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23820" windowHeight="9855" activeTab="2"/>
  </bookViews>
  <sheets>
    <sheet name="Summary" sheetId="4" r:id="rId1"/>
    <sheet name="19450458" sheetId="1" r:id="rId2"/>
    <sheet name="19434186" sheetId="2" r:id="rId3"/>
    <sheet name="IM" sheetId="5" r:id="rId4"/>
    <sheet name="IMMFP" sheetId="7" r:id="rId5"/>
    <sheet name="Assignments-IMMFP" sheetId="6" r:id="rId6"/>
    <sheet name="rep101" sheetId="8" r:id="rId7"/>
    <sheet name="Sheet1" sheetId="9" r:id="rId8"/>
  </sheets>
  <functionGroups/>
  <definedNames>
    <definedName name="_xlnm._FilterDatabase" localSheetId="5" hidden="1">'Assignments-IMMFP'!$A$1:$AC$288</definedName>
  </definedNames>
  <calcPr calcId="125725" calcOnSave="0"/>
</workbook>
</file>

<file path=xl/calcChain.xml><?xml version="1.0" encoding="utf-8"?>
<calcChain xmlns="http://schemas.openxmlformats.org/spreadsheetml/2006/main">
  <c r="C65" i="2"/>
  <c r="J65"/>
  <c r="F66"/>
  <c r="F67"/>
  <c r="F68"/>
  <c r="F69"/>
  <c r="F70"/>
  <c r="F65"/>
  <c r="K85"/>
  <c r="M85" s="1"/>
  <c r="K86"/>
  <c r="M86" s="1"/>
  <c r="E73"/>
  <c r="F73" s="1"/>
  <c r="G2" i="8"/>
  <c r="M69" i="2"/>
  <c r="M74" s="1"/>
  <c r="M79"/>
  <c r="J66"/>
  <c r="J67"/>
  <c r="J68"/>
  <c r="J69"/>
  <c r="J70"/>
  <c r="E71"/>
  <c r="F71" s="1"/>
  <c r="H71" s="1"/>
  <c r="J71"/>
  <c r="E72"/>
  <c r="F72" s="1"/>
  <c r="E74"/>
  <c r="F74" s="1"/>
  <c r="G74"/>
  <c r="G72"/>
  <c r="G73"/>
  <c r="C66" l="1"/>
  <c r="C67" s="1"/>
  <c r="O69"/>
  <c r="C68"/>
  <c r="C69" s="1"/>
  <c r="C70" s="1"/>
  <c r="C71" s="1"/>
  <c r="H72"/>
  <c r="B72" s="1"/>
  <c r="H73"/>
  <c r="H74"/>
  <c r="E75"/>
  <c r="F75" s="1"/>
  <c r="G75"/>
  <c r="B73" l="1"/>
  <c r="I72"/>
  <c r="I73"/>
  <c r="H75"/>
  <c r="E76"/>
  <c r="F76" s="1"/>
  <c r="E77"/>
  <c r="F77" s="1"/>
  <c r="G77"/>
  <c r="G76"/>
  <c r="A73" l="1"/>
  <c r="B74"/>
  <c r="A74" s="1"/>
  <c r="I74"/>
  <c r="J74" s="1"/>
  <c r="H76"/>
  <c r="B75" s="1"/>
  <c r="J73"/>
  <c r="J72"/>
  <c r="A72" s="1"/>
  <c r="H77"/>
  <c r="E78"/>
  <c r="F78" s="1"/>
  <c r="G78"/>
  <c r="B76" l="1"/>
  <c r="A76" s="1"/>
  <c r="C72"/>
  <c r="C73" s="1"/>
  <c r="C74" s="1"/>
  <c r="I76"/>
  <c r="J76" s="1"/>
  <c r="I75"/>
  <c r="H78"/>
  <c r="B77" s="1"/>
  <c r="E79"/>
  <c r="F79" s="1"/>
  <c r="G79"/>
  <c r="J75" l="1"/>
  <c r="I77"/>
  <c r="H79"/>
  <c r="B78" s="1"/>
  <c r="E80"/>
  <c r="F80" s="1"/>
  <c r="G80"/>
  <c r="C75" l="1"/>
  <c r="C76" s="1"/>
  <c r="A75"/>
  <c r="A78"/>
  <c r="I78"/>
  <c r="J78" s="1"/>
  <c r="J77"/>
  <c r="H80"/>
  <c r="E81"/>
  <c r="F81" s="1"/>
  <c r="G81"/>
  <c r="C77" l="1"/>
  <c r="A77"/>
  <c r="B79"/>
  <c r="A79" s="1"/>
  <c r="C78"/>
  <c r="I79"/>
  <c r="J79" s="1"/>
  <c r="H81"/>
  <c r="E82"/>
  <c r="F82" s="1"/>
  <c r="G82"/>
  <c r="B80" l="1"/>
  <c r="C79"/>
  <c r="I80"/>
  <c r="H82"/>
  <c r="E83"/>
  <c r="F83" s="1"/>
  <c r="G83"/>
  <c r="B81" l="1"/>
  <c r="J80"/>
  <c r="C80" s="1"/>
  <c r="I81"/>
  <c r="J81" s="1"/>
  <c r="H83"/>
  <c r="E84"/>
  <c r="F84" s="1"/>
  <c r="G84"/>
  <c r="A80" l="1"/>
  <c r="A81"/>
  <c r="B82"/>
  <c r="C81"/>
  <c r="I82"/>
  <c r="H84"/>
  <c r="E85"/>
  <c r="F85" s="1"/>
  <c r="G85"/>
  <c r="B83" l="1"/>
  <c r="J82"/>
  <c r="C82" s="1"/>
  <c r="I83"/>
  <c r="H85"/>
  <c r="E86"/>
  <c r="F86" s="1"/>
  <c r="G86"/>
  <c r="A82" l="1"/>
  <c r="B84"/>
  <c r="A84" s="1"/>
  <c r="J83"/>
  <c r="C83" s="1"/>
  <c r="I84"/>
  <c r="J84" s="1"/>
  <c r="H86"/>
  <c r="E87"/>
  <c r="F87" s="1"/>
  <c r="G87"/>
  <c r="A83" l="1"/>
  <c r="B85"/>
  <c r="C84"/>
  <c r="I85"/>
  <c r="H87"/>
  <c r="E88"/>
  <c r="F88" s="1"/>
  <c r="G88"/>
  <c r="B86" l="1"/>
  <c r="J85"/>
  <c r="C85" s="1"/>
  <c r="I86"/>
  <c r="H88"/>
  <c r="E89"/>
  <c r="F89" s="1"/>
  <c r="G89"/>
  <c r="A85" l="1"/>
  <c r="B87"/>
  <c r="J86"/>
  <c r="C86" s="1"/>
  <c r="I87"/>
  <c r="H89"/>
  <c r="E90"/>
  <c r="F90" s="1"/>
  <c r="G90"/>
  <c r="A86" l="1"/>
  <c r="B88"/>
  <c r="J87"/>
  <c r="C87" s="1"/>
  <c r="I88"/>
  <c r="H90"/>
  <c r="E91"/>
  <c r="F91" s="1"/>
  <c r="G91"/>
  <c r="A87" l="1"/>
  <c r="B89"/>
  <c r="J88"/>
  <c r="C88" s="1"/>
  <c r="I89"/>
  <c r="H91"/>
  <c r="E92"/>
  <c r="F92" s="1"/>
  <c r="G92"/>
  <c r="A88" l="1"/>
  <c r="B90"/>
  <c r="J89"/>
  <c r="C89" s="1"/>
  <c r="I90"/>
  <c r="J90" s="1"/>
  <c r="H92"/>
  <c r="E93"/>
  <c r="F93" s="1"/>
  <c r="G93"/>
  <c r="A89" l="1"/>
  <c r="A90"/>
  <c r="B91"/>
  <c r="C90"/>
  <c r="I91"/>
  <c r="J91" s="1"/>
  <c r="H93"/>
  <c r="E94"/>
  <c r="F94" s="1"/>
  <c r="G94"/>
  <c r="A91" l="1"/>
  <c r="B92"/>
  <c r="C91"/>
  <c r="I92"/>
  <c r="H94"/>
  <c r="E95"/>
  <c r="F95" s="1"/>
  <c r="G95"/>
  <c r="A92" l="1"/>
  <c r="B93"/>
  <c r="J92"/>
  <c r="C92" s="1"/>
  <c r="I93"/>
  <c r="J93" s="1"/>
  <c r="H95"/>
  <c r="E96"/>
  <c r="F96" s="1"/>
  <c r="G96"/>
  <c r="A93" l="1"/>
  <c r="B94"/>
  <c r="C93"/>
  <c r="I94"/>
  <c r="H96"/>
  <c r="E97"/>
  <c r="F97" s="1"/>
  <c r="G97"/>
  <c r="A94" l="1"/>
  <c r="B95"/>
  <c r="J94"/>
  <c r="C94" s="1"/>
  <c r="I95"/>
  <c r="J95" s="1"/>
  <c r="H97"/>
  <c r="E98"/>
  <c r="F98" s="1"/>
  <c r="G98"/>
  <c r="A95" l="1"/>
  <c r="B96"/>
  <c r="C95"/>
  <c r="I96"/>
  <c r="H98"/>
  <c r="E99"/>
  <c r="F99" s="1"/>
  <c r="G99"/>
  <c r="B97" l="1"/>
  <c r="J96"/>
  <c r="C96" s="1"/>
  <c r="I97"/>
  <c r="H99"/>
  <c r="E100"/>
  <c r="F100" s="1"/>
  <c r="G100"/>
  <c r="A96" l="1"/>
  <c r="A97"/>
  <c r="B98"/>
  <c r="A98" s="1"/>
  <c r="J97"/>
  <c r="C97" s="1"/>
  <c r="I98"/>
  <c r="J98" s="1"/>
  <c r="H100"/>
  <c r="E101"/>
  <c r="F101" s="1"/>
  <c r="G101"/>
  <c r="B99" l="1"/>
  <c r="A99" s="1"/>
  <c r="C98"/>
  <c r="I99"/>
  <c r="J99" s="1"/>
  <c r="H101"/>
  <c r="E102"/>
  <c r="F102" s="1"/>
  <c r="G102"/>
  <c r="B100" l="1"/>
  <c r="C99"/>
  <c r="I100"/>
  <c r="J100" s="1"/>
  <c r="H102"/>
  <c r="E103"/>
  <c r="F103" s="1"/>
  <c r="G103"/>
  <c r="A100" l="1"/>
  <c r="B101"/>
  <c r="C100"/>
  <c r="I101"/>
  <c r="J101" s="1"/>
  <c r="H103"/>
  <c r="E104"/>
  <c r="F104" s="1"/>
  <c r="G104"/>
  <c r="A101" l="1"/>
  <c r="B102"/>
  <c r="C101"/>
  <c r="I102"/>
  <c r="H104"/>
  <c r="E105"/>
  <c r="F105" s="1"/>
  <c r="G105"/>
  <c r="A102" l="1"/>
  <c r="B103"/>
  <c r="J102"/>
  <c r="C102" s="1"/>
  <c r="I103"/>
  <c r="H105"/>
  <c r="E106"/>
  <c r="F106" s="1"/>
  <c r="G106"/>
  <c r="B104" l="1"/>
  <c r="J103"/>
  <c r="C103" s="1"/>
  <c r="I104"/>
  <c r="H106"/>
  <c r="E107"/>
  <c r="F107" s="1"/>
  <c r="G107"/>
  <c r="A103" l="1"/>
  <c r="B105"/>
  <c r="J104"/>
  <c r="C104" s="1"/>
  <c r="I105"/>
  <c r="H107"/>
  <c r="E108"/>
  <c r="F108" s="1"/>
  <c r="G108"/>
  <c r="A104" l="1"/>
  <c r="B106"/>
  <c r="J105"/>
  <c r="C105" s="1"/>
  <c r="I106"/>
  <c r="H108"/>
  <c r="E109"/>
  <c r="F109" s="1"/>
  <c r="G109"/>
  <c r="A105" l="1"/>
  <c r="B107"/>
  <c r="J106"/>
  <c r="C106" s="1"/>
  <c r="I107"/>
  <c r="H109"/>
  <c r="E110"/>
  <c r="F110" s="1"/>
  <c r="G110"/>
  <c r="A106" l="1"/>
  <c r="B108"/>
  <c r="J107"/>
  <c r="C107" s="1"/>
  <c r="I108"/>
  <c r="H110"/>
  <c r="E111"/>
  <c r="F111" s="1"/>
  <c r="G111"/>
  <c r="A107" l="1"/>
  <c r="B109"/>
  <c r="J108"/>
  <c r="C108" s="1"/>
  <c r="I109"/>
  <c r="J109" s="1"/>
  <c r="H111"/>
  <c r="E112"/>
  <c r="F112" s="1"/>
  <c r="G112"/>
  <c r="A108" l="1"/>
  <c r="A109"/>
  <c r="B110"/>
  <c r="C109"/>
  <c r="I110"/>
  <c r="H112"/>
  <c r="E113"/>
  <c r="F113" s="1"/>
  <c r="G113"/>
  <c r="A110" l="1"/>
  <c r="B111"/>
  <c r="J110"/>
  <c r="C110" s="1"/>
  <c r="I111"/>
  <c r="H113"/>
  <c r="E114"/>
  <c r="F114" s="1"/>
  <c r="G114"/>
  <c r="B112" l="1"/>
  <c r="C111"/>
  <c r="J111"/>
  <c r="A111" s="1"/>
  <c r="I112"/>
  <c r="H114"/>
  <c r="B113" s="1"/>
  <c r="E115"/>
  <c r="F115" s="1"/>
  <c r="G115"/>
  <c r="A112" l="1"/>
  <c r="J112"/>
  <c r="C112" s="1"/>
  <c r="I113"/>
  <c r="H115"/>
  <c r="E116"/>
  <c r="F116" s="1"/>
  <c r="G116"/>
  <c r="B114" l="1"/>
  <c r="C113"/>
  <c r="J113"/>
  <c r="A113" s="1"/>
  <c r="I114"/>
  <c r="H116"/>
  <c r="B115" s="1"/>
  <c r="E117"/>
  <c r="F117" s="1"/>
  <c r="G117"/>
  <c r="A114" l="1"/>
  <c r="J114"/>
  <c r="C114" s="1"/>
  <c r="I115"/>
  <c r="J115" s="1"/>
  <c r="A115" s="1"/>
  <c r="H117"/>
  <c r="E118"/>
  <c r="F118" s="1"/>
  <c r="G118"/>
  <c r="B116" l="1"/>
  <c r="A116" s="1"/>
  <c r="C115"/>
  <c r="I116"/>
  <c r="J116" s="1"/>
  <c r="H118"/>
  <c r="E119"/>
  <c r="F119" s="1"/>
  <c r="G119"/>
  <c r="C116" l="1"/>
  <c r="B117"/>
  <c r="I117"/>
  <c r="H119"/>
  <c r="E120"/>
  <c r="F120" s="1"/>
  <c r="G120"/>
  <c r="B118" l="1"/>
  <c r="J117"/>
  <c r="C117" s="1"/>
  <c r="I118"/>
  <c r="H120"/>
  <c r="E121"/>
  <c r="F121" s="1"/>
  <c r="G121"/>
  <c r="A117" l="1"/>
  <c r="B119"/>
  <c r="J118"/>
  <c r="C118" s="1"/>
  <c r="I119"/>
  <c r="H121"/>
  <c r="E122"/>
  <c r="F122" s="1"/>
  <c r="G122"/>
  <c r="A118" l="1"/>
  <c r="A119"/>
  <c r="B120"/>
  <c r="J119"/>
  <c r="C119" s="1"/>
  <c r="I120"/>
  <c r="H122"/>
  <c r="E123"/>
  <c r="F123" s="1"/>
  <c r="G123"/>
  <c r="B122" l="1"/>
  <c r="B121"/>
  <c r="C120"/>
  <c r="J120"/>
  <c r="A120" s="1"/>
  <c r="I121"/>
  <c r="H123"/>
  <c r="E124"/>
  <c r="F124" s="1"/>
  <c r="G124"/>
  <c r="A121" l="1"/>
  <c r="J121"/>
  <c r="C121" s="1"/>
  <c r="I122"/>
  <c r="J122" s="1"/>
  <c r="A122" s="1"/>
  <c r="H124"/>
  <c r="E125"/>
  <c r="F125" s="1"/>
  <c r="G125"/>
  <c r="B123" l="1"/>
  <c r="A123" s="1"/>
  <c r="C122"/>
  <c r="I123"/>
  <c r="J123" s="1"/>
  <c r="H125"/>
  <c r="E126"/>
  <c r="F126" s="1"/>
  <c r="G126"/>
  <c r="B124" l="1"/>
  <c r="C123"/>
  <c r="I124"/>
  <c r="J124" s="1"/>
  <c r="H126"/>
  <c r="E127"/>
  <c r="F127" s="1"/>
  <c r="G127"/>
  <c r="A124" l="1"/>
  <c r="C124"/>
  <c r="B125"/>
  <c r="I125"/>
  <c r="H127"/>
  <c r="E128"/>
  <c r="F128" s="1"/>
  <c r="G128"/>
  <c r="A125" l="1"/>
  <c r="B126"/>
  <c r="J125"/>
  <c r="C125" s="1"/>
  <c r="I126"/>
  <c r="H128"/>
  <c r="E129"/>
  <c r="F129" s="1"/>
  <c r="G129"/>
  <c r="B127" l="1"/>
  <c r="J126"/>
  <c r="C126" s="1"/>
  <c r="I127"/>
  <c r="H129"/>
  <c r="B128" s="1"/>
  <c r="E130"/>
  <c r="F130" s="1"/>
  <c r="G130"/>
  <c r="A126" l="1"/>
  <c r="J127"/>
  <c r="C127" s="1"/>
  <c r="I128"/>
  <c r="J128" s="1"/>
  <c r="A128" s="1"/>
  <c r="H130"/>
  <c r="E131"/>
  <c r="F131" s="1"/>
  <c r="G131"/>
  <c r="A127" l="1"/>
  <c r="B129"/>
  <c r="C128"/>
  <c r="I129"/>
  <c r="H131"/>
  <c r="E132"/>
  <c r="F132" s="1"/>
  <c r="G132"/>
  <c r="A129" l="1"/>
  <c r="B130"/>
  <c r="J129"/>
  <c r="C129" s="1"/>
  <c r="I130"/>
  <c r="J130" s="1"/>
  <c r="H132"/>
  <c r="E133"/>
  <c r="F133" s="1"/>
  <c r="G133"/>
  <c r="A130" l="1"/>
  <c r="B131"/>
  <c r="C130"/>
  <c r="I131"/>
  <c r="H133"/>
  <c r="E134"/>
  <c r="F134" s="1"/>
  <c r="G134"/>
  <c r="B132" l="1"/>
  <c r="J131"/>
  <c r="C131" s="1"/>
  <c r="I132"/>
  <c r="H134"/>
  <c r="E135"/>
  <c r="F135" s="1"/>
  <c r="G135"/>
  <c r="A131" l="1"/>
  <c r="B133"/>
  <c r="J132"/>
  <c r="C132" s="1"/>
  <c r="I133"/>
  <c r="J133" s="1"/>
  <c r="H135"/>
  <c r="E136"/>
  <c r="F136" s="1"/>
  <c r="G136"/>
  <c r="A132" l="1"/>
  <c r="A133"/>
  <c r="B134"/>
  <c r="C133"/>
  <c r="I134"/>
  <c r="J134" s="1"/>
  <c r="H136"/>
  <c r="E137"/>
  <c r="F137" s="1"/>
  <c r="G137"/>
  <c r="A134" l="1"/>
  <c r="B135"/>
  <c r="C134"/>
  <c r="I135"/>
  <c r="J135" s="1"/>
  <c r="H137"/>
  <c r="E138"/>
  <c r="F138" s="1"/>
  <c r="G138"/>
  <c r="A135" l="1"/>
  <c r="B136"/>
  <c r="C135"/>
  <c r="I136"/>
  <c r="H138"/>
  <c r="E139"/>
  <c r="F139" s="1"/>
  <c r="G139"/>
  <c r="A136" l="1"/>
  <c r="B137"/>
  <c r="J136"/>
  <c r="C136" s="1"/>
  <c r="I137"/>
  <c r="J137" s="1"/>
  <c r="H139"/>
  <c r="E140"/>
  <c r="F140" s="1"/>
  <c r="G140"/>
  <c r="A137" l="1"/>
  <c r="B138"/>
  <c r="C137"/>
  <c r="I138"/>
  <c r="H140"/>
  <c r="E141"/>
  <c r="F141" s="1"/>
  <c r="G141"/>
  <c r="B139" l="1"/>
  <c r="J138"/>
  <c r="C138" s="1"/>
  <c r="I139"/>
  <c r="J139" s="1"/>
  <c r="H141"/>
  <c r="E142"/>
  <c r="F142" s="1"/>
  <c r="G142"/>
  <c r="A138" l="1"/>
  <c r="A139"/>
  <c r="B140"/>
  <c r="C139"/>
  <c r="I140"/>
  <c r="J140" s="1"/>
  <c r="H142"/>
  <c r="E143"/>
  <c r="F143" s="1"/>
  <c r="G143"/>
  <c r="A140" l="1"/>
  <c r="B141"/>
  <c r="C140"/>
  <c r="I141"/>
  <c r="H143"/>
  <c r="E144"/>
  <c r="F144" s="1"/>
  <c r="G144"/>
  <c r="A141" l="1"/>
  <c r="B142"/>
  <c r="J141"/>
  <c r="C141" s="1"/>
  <c r="I142"/>
  <c r="J142" s="1"/>
  <c r="H144"/>
  <c r="E145"/>
  <c r="F145" s="1"/>
  <c r="G145"/>
  <c r="A142" l="1"/>
  <c r="C142"/>
  <c r="B143"/>
  <c r="I143"/>
  <c r="H145"/>
  <c r="E146"/>
  <c r="F146" s="1"/>
  <c r="G146"/>
  <c r="B144" l="1"/>
  <c r="J143"/>
  <c r="C143" s="1"/>
  <c r="I144"/>
  <c r="H146"/>
  <c r="E147"/>
  <c r="F147" s="1"/>
  <c r="G147"/>
  <c r="A143" l="1"/>
  <c r="B145"/>
  <c r="J144"/>
  <c r="C144" s="1"/>
  <c r="I145"/>
  <c r="H147"/>
  <c r="E148"/>
  <c r="F148" s="1"/>
  <c r="G148"/>
  <c r="A144" l="1"/>
  <c r="B147"/>
  <c r="B146"/>
  <c r="J145"/>
  <c r="A145" s="1"/>
  <c r="I146"/>
  <c r="H148"/>
  <c r="E149"/>
  <c r="F149" s="1"/>
  <c r="G149"/>
  <c r="C145" l="1"/>
  <c r="J146"/>
  <c r="C146" s="1"/>
  <c r="I147"/>
  <c r="H149"/>
  <c r="E150"/>
  <c r="F150" s="1"/>
  <c r="G150"/>
  <c r="A146" l="1"/>
  <c r="B148"/>
  <c r="J147"/>
  <c r="I148"/>
  <c r="H150"/>
  <c r="E151"/>
  <c r="F151" s="1"/>
  <c r="G151"/>
  <c r="C147" l="1"/>
  <c r="A147"/>
  <c r="A148"/>
  <c r="B149"/>
  <c r="J148"/>
  <c r="C148" s="1"/>
  <c r="I149"/>
  <c r="H151"/>
  <c r="E152"/>
  <c r="F152" s="1"/>
  <c r="G152"/>
  <c r="B150" l="1"/>
  <c r="J149"/>
  <c r="C149" s="1"/>
  <c r="I150"/>
  <c r="H152"/>
  <c r="E153"/>
  <c r="F153" s="1"/>
  <c r="G153"/>
  <c r="A149" l="1"/>
  <c r="B152"/>
  <c r="B151"/>
  <c r="J150"/>
  <c r="A150" s="1"/>
  <c r="I151"/>
  <c r="J151" s="1"/>
  <c r="H153"/>
  <c r="E154"/>
  <c r="F154" s="1"/>
  <c r="G154"/>
  <c r="A151" l="1"/>
  <c r="C150"/>
  <c r="C151" s="1"/>
  <c r="I152"/>
  <c r="H154"/>
  <c r="E155"/>
  <c r="F155" s="1"/>
  <c r="G155"/>
  <c r="B153" l="1"/>
  <c r="A153" s="1"/>
  <c r="J152"/>
  <c r="I153"/>
  <c r="J153" s="1"/>
  <c r="H155"/>
  <c r="B154" s="1"/>
  <c r="E156"/>
  <c r="F156" s="1"/>
  <c r="G156"/>
  <c r="C152" l="1"/>
  <c r="C153" s="1"/>
  <c r="A152"/>
  <c r="I154"/>
  <c r="H156"/>
  <c r="B155" s="1"/>
  <c r="E157"/>
  <c r="F157" s="1"/>
  <c r="G157"/>
  <c r="J154" l="1"/>
  <c r="I155"/>
  <c r="H157"/>
  <c r="E158"/>
  <c r="F158" s="1"/>
  <c r="G158"/>
  <c r="C154" l="1"/>
  <c r="A154"/>
  <c r="B157"/>
  <c r="B156"/>
  <c r="J155"/>
  <c r="A155" s="1"/>
  <c r="C155"/>
  <c r="I156"/>
  <c r="H158"/>
  <c r="E159"/>
  <c r="F159" s="1"/>
  <c r="G159"/>
  <c r="J156" l="1"/>
  <c r="C156" s="1"/>
  <c r="I157"/>
  <c r="J157" s="1"/>
  <c r="A157" s="1"/>
  <c r="H159"/>
  <c r="E160"/>
  <c r="F160" s="1"/>
  <c r="G160"/>
  <c r="A156" l="1"/>
  <c r="B158"/>
  <c r="C157"/>
  <c r="I158"/>
  <c r="H160"/>
  <c r="E161"/>
  <c r="F161" s="1"/>
  <c r="G161"/>
  <c r="B159" l="1"/>
  <c r="J158"/>
  <c r="C158" s="1"/>
  <c r="I159"/>
  <c r="H161"/>
  <c r="E162"/>
  <c r="F162" s="1"/>
  <c r="G162"/>
  <c r="A158" l="1"/>
  <c r="A159"/>
  <c r="B160"/>
  <c r="J159"/>
  <c r="C159" s="1"/>
  <c r="I160"/>
  <c r="H162"/>
  <c r="E163"/>
  <c r="F163" s="1"/>
  <c r="G163"/>
  <c r="B161" l="1"/>
  <c r="J160"/>
  <c r="C160" s="1"/>
  <c r="I161"/>
  <c r="H163"/>
  <c r="E164"/>
  <c r="F164" s="1"/>
  <c r="E165"/>
  <c r="F165" s="1"/>
  <c r="E166"/>
  <c r="F166" s="1"/>
  <c r="E167"/>
  <c r="F167" s="1"/>
  <c r="E168"/>
  <c r="F168" s="1"/>
  <c r="E169"/>
  <c r="F169" s="1"/>
  <c r="E170"/>
  <c r="F170" s="1"/>
  <c r="E171"/>
  <c r="F171" s="1"/>
  <c r="E172"/>
  <c r="F172" s="1"/>
  <c r="E173"/>
  <c r="F173" s="1"/>
  <c r="E174"/>
  <c r="F174" s="1"/>
  <c r="E175"/>
  <c r="F175" s="1"/>
  <c r="E176"/>
  <c r="F176" s="1"/>
  <c r="E177"/>
  <c r="F177" s="1"/>
  <c r="E178"/>
  <c r="F178" s="1"/>
  <c r="E179"/>
  <c r="F179" s="1"/>
  <c r="E180"/>
  <c r="F180" s="1"/>
  <c r="E181"/>
  <c r="F181" s="1"/>
  <c r="E182"/>
  <c r="F182" s="1"/>
  <c r="E183"/>
  <c r="F183" s="1"/>
  <c r="E184"/>
  <c r="F184" s="1"/>
  <c r="E185"/>
  <c r="F185" s="1"/>
  <c r="E186"/>
  <c r="F186" s="1"/>
  <c r="E187"/>
  <c r="F187" s="1"/>
  <c r="E188"/>
  <c r="F188" s="1"/>
  <c r="E189"/>
  <c r="F189" s="1"/>
  <c r="E190"/>
  <c r="F190" s="1"/>
  <c r="G166"/>
  <c r="G170"/>
  <c r="G174"/>
  <c r="G178"/>
  <c r="G182"/>
  <c r="G186"/>
  <c r="G190"/>
  <c r="G172"/>
  <c r="G176"/>
  <c r="G180"/>
  <c r="G188"/>
  <c r="G168"/>
  <c r="G164"/>
  <c r="G184"/>
  <c r="G165"/>
  <c r="G169"/>
  <c r="G173"/>
  <c r="G177"/>
  <c r="G181"/>
  <c r="G185"/>
  <c r="G189"/>
  <c r="G167"/>
  <c r="G171"/>
  <c r="G175"/>
  <c r="G179"/>
  <c r="G183"/>
  <c r="G187"/>
  <c r="A160" l="1"/>
  <c r="A161"/>
  <c r="B163"/>
  <c r="B162"/>
  <c r="A162" s="1"/>
  <c r="J161"/>
  <c r="C161" s="1"/>
  <c r="I162"/>
  <c r="J162" s="1"/>
  <c r="H187"/>
  <c r="H183"/>
  <c r="H179"/>
  <c r="H175"/>
  <c r="B175" s="1"/>
  <c r="H171"/>
  <c r="H167"/>
  <c r="H189"/>
  <c r="H185"/>
  <c r="H181"/>
  <c r="B181" s="1"/>
  <c r="H177"/>
  <c r="B177" s="1"/>
  <c r="H173"/>
  <c r="H169"/>
  <c r="H165"/>
  <c r="B165" s="1"/>
  <c r="H184"/>
  <c r="H164"/>
  <c r="H168"/>
  <c r="B168" s="1"/>
  <c r="H188"/>
  <c r="B188" s="1"/>
  <c r="H180"/>
  <c r="H176"/>
  <c r="H172"/>
  <c r="B172" s="1"/>
  <c r="H186"/>
  <c r="B186" s="1"/>
  <c r="H182"/>
  <c r="B182" s="1"/>
  <c r="H178"/>
  <c r="B178" s="1"/>
  <c r="H174"/>
  <c r="H170"/>
  <c r="B170" s="1"/>
  <c r="H166"/>
  <c r="B166" s="1"/>
  <c r="H190"/>
  <c r="D191"/>
  <c r="E191" s="1"/>
  <c r="F191" s="1"/>
  <c r="F197" s="1"/>
  <c r="G191"/>
  <c r="B169" l="1"/>
  <c r="B185"/>
  <c r="B190"/>
  <c r="B174"/>
  <c r="B171"/>
  <c r="B187"/>
  <c r="A187" s="1"/>
  <c r="B180"/>
  <c r="B184"/>
  <c r="B167"/>
  <c r="B183"/>
  <c r="B176"/>
  <c r="B164"/>
  <c r="B173"/>
  <c r="B189"/>
  <c r="A189" s="1"/>
  <c r="B179"/>
  <c r="C162"/>
  <c r="I187"/>
  <c r="J187" s="1"/>
  <c r="I183"/>
  <c r="J183" s="1"/>
  <c r="I189"/>
  <c r="I163"/>
  <c r="J163" s="1"/>
  <c r="C163" s="1"/>
  <c r="I171"/>
  <c r="I173"/>
  <c r="I167"/>
  <c r="J167" s="1"/>
  <c r="I184"/>
  <c r="J184" s="1"/>
  <c r="I164"/>
  <c r="I180"/>
  <c r="I177"/>
  <c r="I168"/>
  <c r="I169"/>
  <c r="I185"/>
  <c r="I170"/>
  <c r="I186"/>
  <c r="I165"/>
  <c r="I181"/>
  <c r="I179"/>
  <c r="I176"/>
  <c r="I166"/>
  <c r="I182"/>
  <c r="J189"/>
  <c r="I174"/>
  <c r="I175"/>
  <c r="I172"/>
  <c r="I188"/>
  <c r="I178"/>
  <c r="H191"/>
  <c r="D192"/>
  <c r="E192" s="1"/>
  <c r="F192" s="1"/>
  <c r="G192"/>
  <c r="A183" l="1"/>
  <c r="A184"/>
  <c r="A169"/>
  <c r="A163"/>
  <c r="A173"/>
  <c r="A167"/>
  <c r="H197"/>
  <c r="J171"/>
  <c r="A171" s="1"/>
  <c r="J173"/>
  <c r="J177"/>
  <c r="A177" s="1"/>
  <c r="I190"/>
  <c r="J164"/>
  <c r="C164" s="1"/>
  <c r="C165" s="1"/>
  <c r="J180"/>
  <c r="A180" s="1"/>
  <c r="H192"/>
  <c r="J178"/>
  <c r="A178" s="1"/>
  <c r="J166"/>
  <c r="A166" s="1"/>
  <c r="J169"/>
  <c r="J172"/>
  <c r="A172" s="1"/>
  <c r="J179"/>
  <c r="A179" s="1"/>
  <c r="J170"/>
  <c r="A170" s="1"/>
  <c r="J188"/>
  <c r="A188" s="1"/>
  <c r="J176"/>
  <c r="A176" s="1"/>
  <c r="J186"/>
  <c r="A186" s="1"/>
  <c r="J168"/>
  <c r="A168" s="1"/>
  <c r="J174"/>
  <c r="A174" s="1"/>
  <c r="J165"/>
  <c r="A165" s="1"/>
  <c r="J175"/>
  <c r="A175" s="1"/>
  <c r="J182"/>
  <c r="A182" s="1"/>
  <c r="J181"/>
  <c r="A181" s="1"/>
  <c r="J185"/>
  <c r="A185" s="1"/>
  <c r="D193"/>
  <c r="D194" s="1"/>
  <c r="D195" s="1"/>
  <c r="E195" s="1"/>
  <c r="F195" s="1"/>
  <c r="G195"/>
  <c r="A164" l="1"/>
  <c r="K197"/>
  <c r="B191"/>
  <c r="A191" s="1"/>
  <c r="C166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G197"/>
  <c r="E193"/>
  <c r="F193" s="1"/>
  <c r="J190"/>
  <c r="I191"/>
  <c r="J191" s="1"/>
  <c r="E194"/>
  <c r="F194" s="1"/>
  <c r="H195"/>
  <c r="B195" s="1"/>
  <c r="A195" s="1"/>
  <c r="G3" i="8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193" i="2"/>
  <c r="G194"/>
  <c r="C190" l="1"/>
  <c r="A190"/>
  <c r="C191"/>
  <c r="C192" s="1"/>
  <c r="C193" s="1"/>
  <c r="C194" s="1"/>
  <c r="C195" s="1"/>
  <c r="P69"/>
  <c r="M72"/>
  <c r="M75" s="1"/>
  <c r="M76" s="1"/>
  <c r="M77"/>
  <c r="H193"/>
  <c r="J196"/>
  <c r="H194"/>
  <c r="B194" s="1"/>
  <c r="A194" s="1"/>
  <c r="M19" i="7"/>
  <c r="L19"/>
  <c r="L17"/>
  <c r="M17" s="1"/>
  <c r="L16"/>
  <c r="M16" s="1"/>
  <c r="L15"/>
  <c r="M15" s="1"/>
  <c r="L28"/>
  <c r="L29"/>
  <c r="B193" i="2" l="1"/>
  <c r="A193" s="1"/>
  <c r="B192"/>
  <c r="A192" s="1"/>
  <c r="M78"/>
  <c r="AR2507" i="5"/>
  <c r="AR2508"/>
  <c r="AR2509"/>
  <c r="AR2510"/>
  <c r="AR2511"/>
  <c r="AR2506"/>
  <c r="AQ2515"/>
  <c r="AQ2512"/>
  <c r="AQ2507"/>
  <c r="AQ2508"/>
  <c r="AQ2509"/>
  <c r="AQ2510"/>
  <c r="AQ2511"/>
  <c r="AQ2506"/>
  <c r="AN2507"/>
  <c r="AN2508"/>
  <c r="AN2509"/>
  <c r="AN2510"/>
  <c r="AN2511"/>
  <c r="AN2512"/>
  <c r="AN2513"/>
  <c r="AN2514"/>
  <c r="AN2515"/>
  <c r="AN2516"/>
  <c r="AN2517"/>
  <c r="AN2518"/>
  <c r="AN2519"/>
  <c r="AN2520"/>
  <c r="AN2521"/>
  <c r="AN2522"/>
  <c r="AN2523"/>
  <c r="AN2524"/>
  <c r="AN2525"/>
  <c r="AN2526"/>
  <c r="AN2527"/>
  <c r="AN2528"/>
  <c r="AN2529"/>
  <c r="AN2530"/>
  <c r="AN2531"/>
  <c r="AN2532"/>
  <c r="AN2533"/>
  <c r="AN2534"/>
  <c r="AN2535"/>
  <c r="AN2536"/>
  <c r="AN2537"/>
  <c r="AN2538"/>
  <c r="AN2539"/>
  <c r="AN2540"/>
  <c r="AN2541"/>
  <c r="AN2542"/>
  <c r="AN2543"/>
  <c r="AN2544"/>
  <c r="AN2545"/>
  <c r="AN2546"/>
  <c r="AN2547"/>
  <c r="AN2548"/>
  <c r="AN2549"/>
  <c r="AN2550"/>
  <c r="AN2551"/>
  <c r="AN2552"/>
  <c r="AN2553"/>
  <c r="AN2554"/>
  <c r="AN2555"/>
  <c r="AN2556"/>
  <c r="AN2557"/>
  <c r="AN2558"/>
  <c r="AN2559"/>
  <c r="AN2560"/>
  <c r="AN2561"/>
  <c r="AN2562"/>
  <c r="AN2563"/>
  <c r="AN2564"/>
  <c r="AN2565"/>
  <c r="AN2566"/>
  <c r="AN2567"/>
  <c r="AN2568"/>
  <c r="AN2569"/>
  <c r="AN2570"/>
  <c r="AN2571"/>
  <c r="AN2572"/>
  <c r="AN2573"/>
  <c r="AN2574"/>
  <c r="AN2575"/>
  <c r="AN2576"/>
  <c r="AN2577"/>
  <c r="AN2578"/>
  <c r="AN2579"/>
  <c r="AN2580"/>
  <c r="AN2581"/>
  <c r="AN2582"/>
  <c r="AN2583"/>
  <c r="AN2584"/>
  <c r="AN2585"/>
  <c r="AN2586"/>
  <c r="AN2587"/>
  <c r="AN2588"/>
  <c r="AN2589"/>
  <c r="AN2590"/>
  <c r="AN2591"/>
  <c r="AN2592"/>
  <c r="AN2593"/>
  <c r="AN2594"/>
  <c r="AN2595"/>
  <c r="AN2596"/>
  <c r="AN2597"/>
  <c r="AN2598"/>
  <c r="AN2599"/>
  <c r="AN2600"/>
  <c r="AN2601"/>
  <c r="AN2602"/>
  <c r="AN2603"/>
  <c r="AN2604"/>
  <c r="AN2605"/>
  <c r="AN2606"/>
  <c r="AN2607"/>
  <c r="AN2608"/>
  <c r="AN2609"/>
  <c r="AN2610"/>
  <c r="AN2611"/>
  <c r="AN2612"/>
  <c r="AN2613"/>
  <c r="AN2614"/>
  <c r="AN2615"/>
  <c r="AN2616"/>
  <c r="AN2617"/>
  <c r="AN2618"/>
  <c r="AN2619"/>
  <c r="AN2620"/>
  <c r="AN2621"/>
  <c r="AN2622"/>
  <c r="AN2623"/>
  <c r="AN2624"/>
  <c r="AN2625"/>
  <c r="AN2626"/>
  <c r="AN2627"/>
  <c r="AN2628"/>
  <c r="AN2629"/>
  <c r="AN2630"/>
  <c r="AN2631"/>
  <c r="AN2632"/>
  <c r="AN2633"/>
  <c r="AN2634"/>
  <c r="AN2635"/>
  <c r="AN2636"/>
  <c r="AN2637"/>
  <c r="AN2638"/>
  <c r="AN2639"/>
  <c r="AN2640"/>
  <c r="AN2641"/>
  <c r="AN2642"/>
  <c r="AN2643"/>
  <c r="AN2644"/>
  <c r="AN2645"/>
  <c r="AN2646"/>
  <c r="AN2647"/>
  <c r="AN2648"/>
  <c r="AN2649"/>
  <c r="AN2650"/>
  <c r="AN2651"/>
  <c r="AN2652"/>
  <c r="AN2653"/>
  <c r="AN2654"/>
  <c r="AN2655"/>
  <c r="AN2656"/>
  <c r="AN2657"/>
  <c r="AN2658"/>
  <c r="AN2659"/>
  <c r="AN2660"/>
  <c r="AN2661"/>
  <c r="AN2662"/>
  <c r="AN2663"/>
  <c r="AN2664"/>
  <c r="AN2665"/>
  <c r="AN2666"/>
  <c r="AN2667"/>
  <c r="AN2668"/>
  <c r="AN2669"/>
  <c r="AN2670"/>
  <c r="AN2671"/>
  <c r="AN2672"/>
  <c r="AN2673"/>
  <c r="AN2674"/>
  <c r="AN2675"/>
  <c r="AN2676"/>
  <c r="AN2677"/>
  <c r="AN2678"/>
  <c r="AN2679"/>
  <c r="AN2680"/>
  <c r="AN2681"/>
  <c r="AN2682"/>
  <c r="AN2683"/>
  <c r="AN2684"/>
  <c r="AN2685"/>
  <c r="AN2686"/>
  <c r="AN2687"/>
  <c r="AN2688"/>
  <c r="AN2689"/>
  <c r="AN2690"/>
  <c r="AN2691"/>
  <c r="AN2692"/>
  <c r="AN2693"/>
  <c r="AN2694"/>
  <c r="AN2695"/>
  <c r="AN2696"/>
  <c r="AN2697"/>
  <c r="AN2698"/>
  <c r="AN2699"/>
  <c r="AN2700"/>
  <c r="AN2701"/>
  <c r="AN2702"/>
  <c r="AN2703"/>
  <c r="AN2704"/>
  <c r="AN2705"/>
  <c r="AN2706"/>
  <c r="AN2707"/>
  <c r="AN2708"/>
  <c r="AN2709"/>
  <c r="AN2710"/>
  <c r="AN2711"/>
  <c r="AN2712"/>
  <c r="AN2713"/>
  <c r="AN2714"/>
  <c r="AN2715"/>
  <c r="AN2716"/>
  <c r="AN2717"/>
  <c r="AN2718"/>
  <c r="AN2719"/>
  <c r="AN2720"/>
  <c r="AN2721"/>
  <c r="AN2722"/>
  <c r="AN2723"/>
  <c r="AN2724"/>
  <c r="AN2725"/>
  <c r="AN2726"/>
  <c r="AN2727"/>
  <c r="AN2728"/>
  <c r="AN2729"/>
  <c r="AN2730"/>
  <c r="AN2731"/>
  <c r="AN2732"/>
  <c r="AN2733"/>
  <c r="AN2734"/>
  <c r="AN2735"/>
  <c r="AN2736"/>
  <c r="AN2737"/>
  <c r="AN2738"/>
  <c r="AN2739"/>
  <c r="AN2740"/>
  <c r="AN2741"/>
  <c r="AN2742"/>
  <c r="AN2743"/>
  <c r="AN2744"/>
  <c r="AN2745"/>
  <c r="AN2746"/>
  <c r="AN2747"/>
  <c r="AN2748"/>
  <c r="AN2749"/>
  <c r="AN2750"/>
  <c r="AN2751"/>
  <c r="AN2752"/>
  <c r="AN2753"/>
  <c r="AN2754"/>
  <c r="AN2755"/>
  <c r="AN2756"/>
  <c r="AN2757"/>
  <c r="AN2758"/>
  <c r="AN2759"/>
  <c r="AN2760"/>
  <c r="AN2761"/>
  <c r="AN2762"/>
  <c r="AN2763"/>
  <c r="AN2764"/>
  <c r="AN2765"/>
  <c r="AN2766"/>
  <c r="AN2767"/>
  <c r="AN2768"/>
  <c r="AN2769"/>
  <c r="AN2770"/>
  <c r="AN2771"/>
  <c r="AN2772"/>
  <c r="AN2773"/>
  <c r="AN2774"/>
  <c r="AN2775"/>
  <c r="AN2776"/>
  <c r="AN2777"/>
  <c r="AN2778"/>
  <c r="AN2779"/>
  <c r="AN2780"/>
  <c r="AN2781"/>
  <c r="AN2782"/>
  <c r="AN2783"/>
  <c r="AN2784"/>
  <c r="AN2785"/>
  <c r="AN2786"/>
  <c r="AN2787"/>
  <c r="AN2788"/>
  <c r="AN2789"/>
  <c r="AN2790"/>
  <c r="AN2791"/>
  <c r="AN2792"/>
  <c r="AN2793"/>
  <c r="AN2794"/>
  <c r="AN2795"/>
  <c r="AN2796"/>
  <c r="AN2797"/>
  <c r="AN2798"/>
  <c r="AN2799"/>
  <c r="AN2800"/>
  <c r="AN2801"/>
  <c r="AN2802"/>
  <c r="AN2803"/>
  <c r="AN2804"/>
  <c r="AN2805"/>
  <c r="AN2806"/>
  <c r="AN2807"/>
  <c r="AN2808"/>
  <c r="AN2809"/>
  <c r="AN2810"/>
  <c r="AN2811"/>
  <c r="AN2812"/>
  <c r="AN2813"/>
  <c r="AN2814"/>
  <c r="AN2815"/>
  <c r="AN2816"/>
  <c r="AN2817"/>
  <c r="AN2818"/>
  <c r="AN2819"/>
  <c r="AN2820"/>
  <c r="AN2821"/>
  <c r="AN2822"/>
  <c r="AN2823"/>
  <c r="AN2824"/>
  <c r="AN2825"/>
  <c r="AN2826"/>
  <c r="AN2827"/>
  <c r="AN2828"/>
  <c r="AN2829"/>
  <c r="AN2830"/>
  <c r="AN2831"/>
  <c r="AN2832"/>
  <c r="AN2833"/>
  <c r="AN2834"/>
  <c r="AN2835"/>
  <c r="AN2836"/>
  <c r="AN2837"/>
  <c r="AN2838"/>
  <c r="AN2839"/>
  <c r="AN2840"/>
  <c r="AN2841"/>
  <c r="AN2842"/>
  <c r="AN2843"/>
  <c r="AN2844"/>
  <c r="AN2845"/>
  <c r="AN2846"/>
  <c r="AN2847"/>
  <c r="AN2848"/>
  <c r="AN2849"/>
  <c r="AN2850"/>
  <c r="AN2851"/>
  <c r="AN2852"/>
  <c r="AN2853"/>
  <c r="AN2854"/>
  <c r="AN2855"/>
  <c r="AN2856"/>
  <c r="AN2857"/>
  <c r="AN2858"/>
  <c r="AN2859"/>
  <c r="AN2860"/>
  <c r="AN2861"/>
  <c r="AN2862"/>
  <c r="AN2863"/>
  <c r="AN2864"/>
  <c r="AN2865"/>
  <c r="AN2866"/>
  <c r="AN2867"/>
  <c r="AN2868"/>
  <c r="AN2869"/>
  <c r="AN2870"/>
  <c r="AN2871"/>
  <c r="AN2872"/>
  <c r="AN2873"/>
  <c r="AN2874"/>
  <c r="AN2875"/>
  <c r="AN2876"/>
  <c r="AN2877"/>
  <c r="AN2878"/>
  <c r="AN2879"/>
  <c r="AN2880"/>
  <c r="AN2881"/>
  <c r="AN2882"/>
  <c r="AN2883"/>
  <c r="AN2884"/>
  <c r="AN2885"/>
  <c r="AN2886"/>
  <c r="AN2887"/>
  <c r="AN2888"/>
  <c r="AN2889"/>
  <c r="AN2890"/>
  <c r="AN2891"/>
  <c r="AN2892"/>
  <c r="AN2893"/>
  <c r="AN2894"/>
  <c r="AN2895"/>
  <c r="AN2896"/>
  <c r="AN2897"/>
  <c r="AN2898"/>
  <c r="AN2899"/>
  <c r="AN2900"/>
  <c r="AN2901"/>
  <c r="AN2902"/>
  <c r="AN2903"/>
  <c r="AN2904"/>
  <c r="AN2905"/>
  <c r="AN2906"/>
  <c r="AN2907"/>
  <c r="AN2908"/>
  <c r="AN2909"/>
  <c r="AN2910"/>
  <c r="AN2911"/>
  <c r="AN2912"/>
  <c r="AN2913"/>
  <c r="AN2914"/>
  <c r="AN2915"/>
  <c r="AN2916"/>
  <c r="AN2917"/>
  <c r="AN2918"/>
  <c r="AN2919"/>
  <c r="AN2920"/>
  <c r="AN2921"/>
  <c r="AN2922"/>
  <c r="AN2923"/>
  <c r="AN2924"/>
  <c r="AN2925"/>
  <c r="AN2926"/>
  <c r="AN2927"/>
  <c r="AN2928"/>
  <c r="AN2929"/>
  <c r="AN2930"/>
  <c r="AN2931"/>
  <c r="AN2932"/>
  <c r="AN2933"/>
  <c r="AN2934"/>
  <c r="AN2935"/>
  <c r="AN2936"/>
  <c r="AN2937"/>
  <c r="AN2938"/>
  <c r="AN2939"/>
  <c r="AN2940"/>
  <c r="AN2941"/>
  <c r="AN2942"/>
  <c r="AN2943"/>
  <c r="AN2944"/>
  <c r="AN2945"/>
  <c r="AN2946"/>
  <c r="AN2947"/>
  <c r="AN2948"/>
  <c r="AN2949"/>
  <c r="AN2950"/>
  <c r="AN2951"/>
  <c r="AN2952"/>
  <c r="AN2953"/>
  <c r="AN2954"/>
  <c r="AN2955"/>
  <c r="AN2956"/>
  <c r="AN2957"/>
  <c r="AN2958"/>
  <c r="AN2959"/>
  <c r="AN2960"/>
  <c r="AN2961"/>
  <c r="AN2962"/>
  <c r="AN2963"/>
  <c r="AN2964"/>
  <c r="AN2965"/>
  <c r="AN2966"/>
  <c r="AN2967"/>
  <c r="AN2968"/>
  <c r="AN2969"/>
  <c r="AN2970"/>
  <c r="AN2971"/>
  <c r="AN2972"/>
  <c r="AN2973"/>
  <c r="AN2974"/>
  <c r="AN2975"/>
  <c r="AN2976"/>
  <c r="AN2977"/>
  <c r="AN2978"/>
  <c r="AN2979"/>
  <c r="AN2980"/>
  <c r="AN2981"/>
  <c r="AN2982"/>
  <c r="AN2983"/>
  <c r="AN2984"/>
  <c r="AN2985"/>
  <c r="AN2986"/>
  <c r="AN2987"/>
  <c r="AN2988"/>
  <c r="AN2989"/>
  <c r="AN2990"/>
  <c r="AN2991"/>
  <c r="AN2992"/>
  <c r="AN2993"/>
  <c r="AN2994"/>
  <c r="AN2995"/>
  <c r="AN2996"/>
  <c r="AN2997"/>
  <c r="AN2998"/>
  <c r="AN2999"/>
  <c r="AN3000"/>
  <c r="AN3001"/>
  <c r="AN3002"/>
  <c r="AN3003"/>
  <c r="AN3004"/>
  <c r="AN3005"/>
  <c r="AN3006"/>
  <c r="AN3007"/>
  <c r="AN3008"/>
  <c r="AN3009"/>
  <c r="AN3010"/>
  <c r="AN3011"/>
  <c r="AN3012"/>
  <c r="AN3013"/>
  <c r="AN3014"/>
  <c r="AN3015"/>
  <c r="AN3016"/>
  <c r="AN3017"/>
  <c r="AN3018"/>
  <c r="AN3019"/>
  <c r="AN3020"/>
  <c r="AN3021"/>
  <c r="AN3022"/>
  <c r="AN3023"/>
  <c r="AN3024"/>
  <c r="AN3025"/>
  <c r="AN3026"/>
  <c r="AN3027"/>
  <c r="AN3028"/>
  <c r="AN3029"/>
  <c r="AN3030"/>
  <c r="AN3031"/>
  <c r="AN3032"/>
  <c r="AN3033"/>
  <c r="AN3034"/>
  <c r="AN3035"/>
  <c r="AN3036"/>
  <c r="AN3037"/>
  <c r="AN3038"/>
  <c r="AN3039"/>
  <c r="AN3040"/>
  <c r="AN3041"/>
  <c r="AN3042"/>
  <c r="AN3043"/>
  <c r="AN3044"/>
  <c r="AN3045"/>
  <c r="AN3046"/>
  <c r="AN3047"/>
  <c r="AN3048"/>
  <c r="AN3049"/>
  <c r="AN3050"/>
  <c r="AN3051"/>
  <c r="AN3052"/>
  <c r="AN3053"/>
  <c r="AN3054"/>
  <c r="AN3055"/>
  <c r="AN3056"/>
  <c r="AN3057"/>
  <c r="AN3058"/>
  <c r="AN3059"/>
  <c r="AN3060"/>
  <c r="AN3061"/>
  <c r="AN3062"/>
  <c r="AN3063"/>
  <c r="AN3064"/>
  <c r="AN3065"/>
  <c r="AN3066"/>
  <c r="AN3067"/>
  <c r="AN3068"/>
  <c r="AN3069"/>
  <c r="AN3070"/>
  <c r="AN3071"/>
  <c r="AN3072"/>
  <c r="AN3073"/>
  <c r="AN3074"/>
  <c r="AN3075"/>
  <c r="AN3076"/>
  <c r="AN3077"/>
  <c r="AN3078"/>
  <c r="AN3079"/>
  <c r="AN3080"/>
  <c r="AN3081"/>
  <c r="AN3082"/>
  <c r="AN3083"/>
  <c r="AN3084"/>
  <c r="AN3085"/>
  <c r="AN3086"/>
  <c r="AN3087"/>
  <c r="AN3088"/>
  <c r="AN3089"/>
  <c r="AN3090"/>
  <c r="AN3091"/>
  <c r="AN3092"/>
  <c r="AN3093"/>
  <c r="AN3094"/>
  <c r="AN3095"/>
  <c r="AN3096"/>
  <c r="AN3097"/>
  <c r="AN3098"/>
  <c r="AN3099"/>
  <c r="AN3100"/>
  <c r="AN3101"/>
  <c r="AN3102"/>
  <c r="AN3103"/>
  <c r="AN3104"/>
  <c r="AN3105"/>
  <c r="AN3106"/>
  <c r="AN3107"/>
  <c r="AN3108"/>
  <c r="AN3109"/>
  <c r="AN3110"/>
  <c r="AN3111"/>
  <c r="AN3112"/>
  <c r="AN3113"/>
  <c r="AN3114"/>
  <c r="AN3115"/>
  <c r="AN3116"/>
  <c r="AN3117"/>
  <c r="AN3118"/>
  <c r="AN3119"/>
  <c r="AN3120"/>
  <c r="AN3121"/>
  <c r="AN3122"/>
  <c r="AN3123"/>
  <c r="AN3124"/>
  <c r="AN3125"/>
  <c r="AN3126"/>
  <c r="AN3127"/>
  <c r="AN3128"/>
  <c r="AN3129"/>
  <c r="AN3130"/>
  <c r="AN3131"/>
  <c r="AN3132"/>
  <c r="AN3133"/>
  <c r="AN3134"/>
  <c r="AN3135"/>
  <c r="AN3136"/>
  <c r="AN3137"/>
  <c r="AN3138"/>
  <c r="AN3139"/>
  <c r="AN3140"/>
  <c r="AN3141"/>
  <c r="AN3142"/>
  <c r="AN3143"/>
  <c r="AN3144"/>
  <c r="AN3145"/>
  <c r="AN3146"/>
  <c r="AN3147"/>
  <c r="AN3148"/>
  <c r="AN3149"/>
  <c r="AN3150"/>
  <c r="AN3151"/>
  <c r="AN3152"/>
  <c r="AN3153"/>
  <c r="AN3154"/>
  <c r="AN3155"/>
  <c r="AN3156"/>
  <c r="AN3157"/>
  <c r="AN3158"/>
  <c r="AN3159"/>
  <c r="AN3160"/>
  <c r="AN3161"/>
  <c r="AN3162"/>
  <c r="AN3163"/>
  <c r="AN3164"/>
  <c r="AN3165"/>
  <c r="AN3166"/>
  <c r="AN3167"/>
  <c r="AN3168"/>
  <c r="AN3169"/>
  <c r="AN3170"/>
  <c r="AN3171"/>
  <c r="AN3172"/>
  <c r="AN3173"/>
  <c r="AN3174"/>
  <c r="AN3175"/>
  <c r="AN3176"/>
  <c r="AN3177"/>
  <c r="AN3178"/>
  <c r="AN3179"/>
  <c r="AN3180"/>
  <c r="AN3181"/>
  <c r="AN3182"/>
  <c r="AN3183"/>
  <c r="AN3184"/>
  <c r="AN3185"/>
  <c r="AN3186"/>
  <c r="AN3187"/>
  <c r="AN3188"/>
  <c r="AN3189"/>
  <c r="AN3190"/>
  <c r="AN3191"/>
  <c r="AN3192"/>
  <c r="AN3193"/>
  <c r="AN3194"/>
  <c r="AN3195"/>
  <c r="AN3196"/>
  <c r="AN3197"/>
  <c r="AN3198"/>
  <c r="AN3199"/>
  <c r="AN3200"/>
  <c r="AN3201"/>
  <c r="AN3202"/>
  <c r="AN3203"/>
  <c r="AN3204"/>
  <c r="AN3205"/>
  <c r="AN3206"/>
  <c r="AN3207"/>
  <c r="AN3208"/>
  <c r="AN3209"/>
  <c r="AN3210"/>
  <c r="AN3211"/>
  <c r="AN3212"/>
  <c r="AN3213"/>
  <c r="AN3214"/>
  <c r="AN3215"/>
  <c r="AN3216"/>
  <c r="AN3217"/>
  <c r="AN3218"/>
  <c r="AN3219"/>
  <c r="AN3220"/>
  <c r="AN3221"/>
  <c r="AN3222"/>
  <c r="AN3223"/>
  <c r="AN3224"/>
  <c r="AN3225"/>
  <c r="AN3226"/>
  <c r="AN3227"/>
  <c r="AN3228"/>
  <c r="AN3229"/>
  <c r="AN3230"/>
  <c r="AN3231"/>
  <c r="AN3232"/>
  <c r="AN3233"/>
  <c r="AN3234"/>
  <c r="AN3235"/>
  <c r="AN3236"/>
  <c r="AN3237"/>
  <c r="AN3238"/>
  <c r="AN3239"/>
  <c r="AN3240"/>
  <c r="AN3241"/>
  <c r="AN3242"/>
  <c r="AN3243"/>
  <c r="AN3244"/>
  <c r="AN3245"/>
  <c r="AN3246"/>
  <c r="AN3247"/>
  <c r="AN3248"/>
  <c r="AN3249"/>
  <c r="AN3250"/>
  <c r="AN3251"/>
  <c r="AN3252"/>
  <c r="AN3253"/>
  <c r="AN3254"/>
  <c r="AN3255"/>
  <c r="AN3256"/>
  <c r="AN3257"/>
  <c r="AN3258"/>
  <c r="AN3259"/>
  <c r="AN3260"/>
  <c r="AN3261"/>
  <c r="AN3262"/>
  <c r="AN3263"/>
  <c r="AN3264"/>
  <c r="AN3265"/>
  <c r="AN3266"/>
  <c r="AN3267"/>
  <c r="AN3268"/>
  <c r="AN3269"/>
  <c r="AN3270"/>
  <c r="AN3271"/>
  <c r="AN3272"/>
  <c r="AN3273"/>
  <c r="AN3274"/>
  <c r="AN3275"/>
  <c r="AN3276"/>
  <c r="AN3277"/>
  <c r="AN3278"/>
  <c r="AN3279"/>
  <c r="AN3280"/>
  <c r="AN3281"/>
  <c r="AN3282"/>
  <c r="AN3283"/>
  <c r="AN3284"/>
  <c r="AN3285"/>
  <c r="AN3286"/>
  <c r="AN3287"/>
  <c r="AN3288"/>
  <c r="AN3289"/>
  <c r="AN3290"/>
  <c r="AN3291"/>
  <c r="AN3292"/>
  <c r="AN3293"/>
  <c r="AN3294"/>
  <c r="AN3295"/>
  <c r="AN3296"/>
  <c r="AN3297"/>
  <c r="AN3298"/>
  <c r="AN3299"/>
  <c r="AN3300"/>
  <c r="AN3301"/>
  <c r="AN3302"/>
  <c r="AN3303"/>
  <c r="AN3304"/>
  <c r="AN3305"/>
  <c r="AN3306"/>
  <c r="AN3307"/>
  <c r="AN3308"/>
  <c r="AN3309"/>
  <c r="AN3310"/>
  <c r="AN3311"/>
  <c r="AN3312"/>
  <c r="AN3313"/>
  <c r="AN3314"/>
  <c r="AN3315"/>
  <c r="AN3316"/>
  <c r="AN3317"/>
  <c r="AN3318"/>
  <c r="AN3319"/>
  <c r="AN3320"/>
  <c r="AN3321"/>
  <c r="AN3322"/>
  <c r="AN3323"/>
  <c r="AN3324"/>
  <c r="AN3325"/>
  <c r="AN3326"/>
  <c r="AN3327"/>
  <c r="AN3328"/>
  <c r="AN3329"/>
  <c r="AN3330"/>
  <c r="AN3331"/>
  <c r="AN3332"/>
  <c r="AN3333"/>
  <c r="AN3334"/>
  <c r="AN3335"/>
  <c r="AN3336"/>
  <c r="AN3337"/>
  <c r="AN3338"/>
  <c r="AN3339"/>
  <c r="AN3340"/>
  <c r="AN3341"/>
  <c r="AN3342"/>
  <c r="AN3343"/>
  <c r="AN3344"/>
  <c r="AN3345"/>
  <c r="AN3346"/>
  <c r="AN3347"/>
  <c r="AN3348"/>
  <c r="AN3349"/>
  <c r="AN3350"/>
  <c r="AN3351"/>
  <c r="AN3352"/>
  <c r="AN3353"/>
  <c r="AN3354"/>
  <c r="AN3355"/>
  <c r="AN3356"/>
  <c r="AN3357"/>
  <c r="AN3358"/>
  <c r="AN3359"/>
  <c r="AN3360"/>
  <c r="AN3361"/>
  <c r="AN3362"/>
  <c r="AN3363"/>
  <c r="AN3364"/>
  <c r="AN3365"/>
  <c r="AN3366"/>
  <c r="AN3367"/>
  <c r="AN3368"/>
  <c r="AN3369"/>
  <c r="AN3370"/>
  <c r="AN3371"/>
  <c r="AN3372"/>
  <c r="AN3373"/>
  <c r="AN3374"/>
  <c r="AN3375"/>
  <c r="AN3376"/>
  <c r="AN3377"/>
  <c r="AN3378"/>
  <c r="AN3379"/>
  <c r="AN3380"/>
  <c r="AN3381"/>
  <c r="AN3382"/>
  <c r="AN3383"/>
  <c r="AN3384"/>
  <c r="AN3385"/>
  <c r="AN3386"/>
  <c r="AN3387"/>
  <c r="AN3388"/>
  <c r="AN3389"/>
  <c r="AN3390"/>
  <c r="AN3391"/>
  <c r="AN3392"/>
  <c r="AN3393"/>
  <c r="AN3394"/>
  <c r="AN3395"/>
  <c r="AN3396"/>
  <c r="AN3397"/>
  <c r="AN3398"/>
  <c r="AN3399"/>
  <c r="AN3400"/>
  <c r="AN3401"/>
  <c r="AN3402"/>
  <c r="AN3403"/>
  <c r="AN3404"/>
  <c r="AN3405"/>
  <c r="AN3406"/>
  <c r="AN3407"/>
  <c r="AN3408"/>
  <c r="AN3409"/>
  <c r="AN3410"/>
  <c r="AN3411"/>
  <c r="AN3412"/>
  <c r="AN3413"/>
  <c r="AN3414"/>
  <c r="AN3415"/>
  <c r="AN3416"/>
  <c r="AN3417"/>
  <c r="AN3418"/>
  <c r="AN3419"/>
  <c r="AN3420"/>
  <c r="AN3421"/>
  <c r="AN3422"/>
  <c r="AN3423"/>
  <c r="AN3424"/>
  <c r="AN3425"/>
  <c r="AN3426"/>
  <c r="AN3427"/>
  <c r="AN3428"/>
  <c r="AN3429"/>
  <c r="AN3430"/>
  <c r="AN3431"/>
  <c r="AN3432"/>
  <c r="AN3433"/>
  <c r="AN3434"/>
  <c r="AN3435"/>
  <c r="AN3436"/>
  <c r="AN3437"/>
  <c r="AN3438"/>
  <c r="AN3439"/>
  <c r="AN3440"/>
  <c r="AN3441"/>
  <c r="AN3442"/>
  <c r="AN3443"/>
  <c r="AN3444"/>
  <c r="AN3445"/>
  <c r="AN3446"/>
  <c r="AN3447"/>
  <c r="AN3448"/>
  <c r="AN3449"/>
  <c r="AN3450"/>
  <c r="AN3451"/>
  <c r="AN3452"/>
  <c r="AN3453"/>
  <c r="AN3454"/>
  <c r="AN3455"/>
  <c r="AN3456"/>
  <c r="AN3457"/>
  <c r="AN3458"/>
  <c r="AN3459"/>
  <c r="AN3460"/>
  <c r="AN3461"/>
  <c r="AN3462"/>
  <c r="AN3463"/>
  <c r="AN3464"/>
  <c r="AN3465"/>
  <c r="AN3466"/>
  <c r="AN3467"/>
  <c r="AN3468"/>
  <c r="AN3469"/>
  <c r="AN3470"/>
  <c r="AN3471"/>
  <c r="AN3472"/>
  <c r="AN3473"/>
  <c r="AN3474"/>
  <c r="AN3475"/>
  <c r="AN3476"/>
  <c r="AN3477"/>
  <c r="AN3478"/>
  <c r="AN3479"/>
  <c r="AN3480"/>
  <c r="AN3481"/>
  <c r="AN3482"/>
  <c r="AN3483"/>
  <c r="AN3484"/>
  <c r="AN3485"/>
  <c r="AN3486"/>
  <c r="AN3487"/>
  <c r="AN3488"/>
  <c r="AN3489"/>
  <c r="AN3490"/>
  <c r="AN3491"/>
  <c r="AN3492"/>
  <c r="AN3493"/>
  <c r="AN3494"/>
  <c r="AN3495"/>
  <c r="AN3496"/>
  <c r="AN3497"/>
  <c r="AN3498"/>
  <c r="AN3499"/>
  <c r="AN3500"/>
  <c r="AN3501"/>
  <c r="AN3502"/>
  <c r="AN3503"/>
  <c r="AN3504"/>
  <c r="AN3505"/>
  <c r="AN3506"/>
  <c r="AN3507"/>
  <c r="AN3508"/>
  <c r="AN3509"/>
  <c r="AN3510"/>
  <c r="AN3511"/>
  <c r="AN3512"/>
  <c r="AN3513"/>
  <c r="AN3514"/>
  <c r="AN3515"/>
  <c r="AN3516"/>
  <c r="AN3517"/>
  <c r="AN3518"/>
  <c r="AN3519"/>
  <c r="AN3520"/>
  <c r="AN3521"/>
  <c r="AN3522"/>
  <c r="AN3523"/>
  <c r="AN3524"/>
  <c r="AN3525"/>
  <c r="AN3526"/>
  <c r="AN3527"/>
  <c r="AN3528"/>
  <c r="AN3529"/>
  <c r="AN3530"/>
  <c r="AN3531"/>
  <c r="AN3532"/>
  <c r="AN3533"/>
  <c r="AN3534"/>
  <c r="AN3535"/>
  <c r="AN3536"/>
  <c r="AN3537"/>
  <c r="AN3538"/>
  <c r="AN3539"/>
  <c r="AN3540"/>
  <c r="AN3541"/>
  <c r="AN3542"/>
  <c r="AN3543"/>
  <c r="AN3544"/>
  <c r="AN3545"/>
  <c r="AN3546"/>
  <c r="AN3547"/>
  <c r="AN3548"/>
  <c r="AN3549"/>
  <c r="AN3550"/>
  <c r="AN3551"/>
  <c r="AN3552"/>
  <c r="AN3553"/>
  <c r="AN3554"/>
  <c r="AN3555"/>
  <c r="AN3556"/>
  <c r="AN3557"/>
  <c r="AN3558"/>
  <c r="AN3559"/>
  <c r="AN3560"/>
  <c r="AN3561"/>
  <c r="AN3562"/>
  <c r="AN3563"/>
  <c r="AN3564"/>
  <c r="AN3565"/>
  <c r="AN3566"/>
  <c r="AN3567"/>
  <c r="AN3568"/>
  <c r="AN3569"/>
  <c r="AN3570"/>
  <c r="AN3571"/>
  <c r="AN3572"/>
  <c r="AN3573"/>
  <c r="AN3574"/>
  <c r="AN3575"/>
  <c r="AN3576"/>
  <c r="AN3577"/>
  <c r="AN3578"/>
  <c r="AN3579"/>
  <c r="AN3580"/>
  <c r="AN3581"/>
  <c r="AN3582"/>
  <c r="AN3583"/>
  <c r="AN3584"/>
  <c r="AN3585"/>
  <c r="AN3586"/>
  <c r="AN3587"/>
  <c r="AN3588"/>
  <c r="AN3589"/>
  <c r="AN3590"/>
  <c r="AN3591"/>
  <c r="AN3592"/>
  <c r="AN3593"/>
  <c r="AN3594"/>
  <c r="AN3595"/>
  <c r="AN3596"/>
  <c r="AN3597"/>
  <c r="AN3598"/>
  <c r="AN3599"/>
  <c r="AN3600"/>
  <c r="AN3601"/>
  <c r="AN3602"/>
  <c r="AN3603"/>
  <c r="AN3604"/>
  <c r="AN3605"/>
  <c r="AN3606"/>
  <c r="AN3607"/>
  <c r="AN3608"/>
  <c r="AN3609"/>
  <c r="AN3610"/>
  <c r="AN3611"/>
  <c r="AN3612"/>
  <c r="AN3613"/>
  <c r="AN3614"/>
  <c r="AN3615"/>
  <c r="AN3616"/>
  <c r="AN3617"/>
  <c r="AN3618"/>
  <c r="AN3619"/>
  <c r="AN3620"/>
  <c r="AN3621"/>
  <c r="AN3622"/>
  <c r="AN3623"/>
  <c r="AN3624"/>
  <c r="AN3625"/>
  <c r="AN3626"/>
  <c r="AN3627"/>
  <c r="AN3628"/>
  <c r="AN3629"/>
  <c r="AN3630"/>
  <c r="AN3631"/>
  <c r="AN3632"/>
  <c r="AN3633"/>
  <c r="AN3634"/>
  <c r="AN3635"/>
  <c r="AN3636"/>
  <c r="AN3637"/>
  <c r="AN3638"/>
  <c r="AN3639"/>
  <c r="AN3640"/>
  <c r="AN3641"/>
  <c r="AN3642"/>
  <c r="AN3643"/>
  <c r="AN3644"/>
  <c r="AN3645"/>
  <c r="AN3646"/>
  <c r="AN3647"/>
  <c r="AN3648"/>
  <c r="AN3649"/>
  <c r="AN3650"/>
  <c r="AN3651"/>
  <c r="AN3652"/>
  <c r="AN3653"/>
  <c r="AN3654"/>
  <c r="AN3655"/>
  <c r="AN3656"/>
  <c r="AN3657"/>
  <c r="AN3658"/>
  <c r="AN3659"/>
  <c r="AN3660"/>
  <c r="AN3661"/>
  <c r="AN3662"/>
  <c r="AN3663"/>
  <c r="AN3664"/>
  <c r="AN3665"/>
  <c r="AN3666"/>
  <c r="AN3667"/>
  <c r="AN3668"/>
  <c r="AN3669"/>
  <c r="AN3670"/>
  <c r="AN3671"/>
  <c r="AN3672"/>
  <c r="AN3673"/>
  <c r="AN3674"/>
  <c r="AN3675"/>
  <c r="AN3676"/>
  <c r="AN3677"/>
  <c r="AN3678"/>
  <c r="AN3679"/>
  <c r="AN3680"/>
  <c r="AN3681"/>
  <c r="AN3682"/>
  <c r="AN3683"/>
  <c r="AN3684"/>
  <c r="AN3685"/>
  <c r="AN3686"/>
  <c r="AN3687"/>
  <c r="AN3688"/>
  <c r="AN3689"/>
  <c r="AN3690"/>
  <c r="AN3691"/>
  <c r="AN3692"/>
  <c r="AN3693"/>
  <c r="AN3694"/>
  <c r="AN3695"/>
  <c r="AN3696"/>
  <c r="AN3697"/>
  <c r="AN3698"/>
  <c r="AN3699"/>
  <c r="AN3700"/>
  <c r="AN3701"/>
  <c r="AN3702"/>
  <c r="AN3703"/>
  <c r="AN3704"/>
  <c r="AN3705"/>
  <c r="AN3706"/>
  <c r="AN3707"/>
  <c r="AN3708"/>
  <c r="AN3709"/>
  <c r="AN3710"/>
  <c r="AN3711"/>
  <c r="AN3712"/>
  <c r="AN3713"/>
  <c r="AN3714"/>
  <c r="AN3715"/>
  <c r="AN3716"/>
  <c r="AN3717"/>
  <c r="AN3718"/>
  <c r="AN3719"/>
  <c r="AN3720"/>
  <c r="AN3721"/>
  <c r="AN3722"/>
  <c r="AN3723"/>
  <c r="AN3724"/>
  <c r="AN3725"/>
  <c r="AN3726"/>
  <c r="AN3727"/>
  <c r="AN3728"/>
  <c r="AN3729"/>
  <c r="AN3730"/>
  <c r="AN3731"/>
  <c r="AN3732"/>
  <c r="AN3733"/>
  <c r="AN3734"/>
  <c r="AN3735"/>
  <c r="AN3736"/>
  <c r="AN3737"/>
  <c r="AN3738"/>
  <c r="AN3739"/>
  <c r="AN3740"/>
  <c r="AN3741"/>
  <c r="AN3742"/>
  <c r="AN3743"/>
  <c r="AN3744"/>
  <c r="AN3745"/>
  <c r="AN3746"/>
  <c r="AN3747"/>
  <c r="AN3748"/>
  <c r="AN3749"/>
  <c r="AN3750"/>
  <c r="AN3751"/>
  <c r="AN3752"/>
  <c r="AN3753"/>
  <c r="AN3754"/>
  <c r="AN3755"/>
  <c r="AN3756"/>
  <c r="AN3757"/>
  <c r="AN3758"/>
  <c r="AN3759"/>
  <c r="AN3760"/>
  <c r="AN3761"/>
  <c r="AN3762"/>
  <c r="AN3763"/>
  <c r="AN3764"/>
  <c r="AN3765"/>
  <c r="AN3766"/>
  <c r="AN3767"/>
  <c r="AN3768"/>
  <c r="AN3769"/>
  <c r="AN3770"/>
  <c r="AN3771"/>
  <c r="AN3772"/>
  <c r="AN3773"/>
  <c r="AN3774"/>
  <c r="AN3775"/>
  <c r="AN3776"/>
  <c r="AN3777"/>
  <c r="AN3778"/>
  <c r="AN3779"/>
  <c r="AN3780"/>
  <c r="AN3781"/>
  <c r="AN3782"/>
  <c r="AN3783"/>
  <c r="AN3784"/>
  <c r="AN3785"/>
  <c r="AN3786"/>
  <c r="AN3787"/>
  <c r="AN3788"/>
  <c r="AN3789"/>
  <c r="AN3790"/>
  <c r="AN3791"/>
  <c r="AN3792"/>
  <c r="AN3793"/>
  <c r="AN3794"/>
  <c r="AN3795"/>
  <c r="AN3796"/>
  <c r="AN3797"/>
  <c r="AN3798"/>
  <c r="AN3799"/>
  <c r="AN3800"/>
  <c r="AN3801"/>
  <c r="AN3802"/>
  <c r="AN3803"/>
  <c r="AN3804"/>
  <c r="AN3805"/>
  <c r="AN3806"/>
  <c r="AN3807"/>
  <c r="AN3808"/>
  <c r="AN3809"/>
  <c r="AN3810"/>
  <c r="AN3811"/>
  <c r="AN3812"/>
  <c r="AN3813"/>
  <c r="AN3814"/>
  <c r="AN3815"/>
  <c r="AN3816"/>
  <c r="AN3817"/>
  <c r="AN3818"/>
  <c r="AN3819"/>
  <c r="AN3820"/>
  <c r="AN3821"/>
  <c r="AN3822"/>
  <c r="AN3823"/>
  <c r="AN3824"/>
  <c r="AN3825"/>
  <c r="AN3826"/>
  <c r="AN3827"/>
  <c r="AN3828"/>
  <c r="AN3829"/>
  <c r="AN3830"/>
  <c r="AN3831"/>
  <c r="AN3832"/>
  <c r="AN3833"/>
  <c r="AN3834"/>
  <c r="AN3835"/>
  <c r="AN3836"/>
  <c r="AN3837"/>
  <c r="AN3838"/>
  <c r="AN3839"/>
  <c r="AN3840"/>
  <c r="AN3841"/>
  <c r="AN3842"/>
  <c r="AN3843"/>
  <c r="AN3844"/>
  <c r="AN3845"/>
  <c r="AN3846"/>
  <c r="AN3847"/>
  <c r="AN3848"/>
  <c r="AN3849"/>
  <c r="AN3850"/>
  <c r="AN3851"/>
  <c r="AN3852"/>
  <c r="AN3853"/>
  <c r="AN3854"/>
  <c r="AN3855"/>
  <c r="AN3856"/>
  <c r="AN3857"/>
  <c r="AN3858"/>
  <c r="AN3859"/>
  <c r="AN3860"/>
  <c r="AN3861"/>
  <c r="AN3862"/>
  <c r="AN3863"/>
  <c r="AN3864"/>
  <c r="AN3865"/>
  <c r="AN3866"/>
  <c r="AN3867"/>
  <c r="AN3868"/>
  <c r="AN3869"/>
  <c r="AN3870"/>
  <c r="AN3871"/>
  <c r="AN3872"/>
  <c r="AN3873"/>
  <c r="AN3874"/>
  <c r="AN3875"/>
  <c r="AN3876"/>
  <c r="AN3877"/>
  <c r="AN3878"/>
  <c r="AN3879"/>
  <c r="AN3880"/>
  <c r="AN3881"/>
  <c r="AN3882"/>
  <c r="AN3883"/>
  <c r="AN3884"/>
  <c r="AN3885"/>
  <c r="AN3886"/>
  <c r="AN3887"/>
  <c r="AN3888"/>
  <c r="AN3889"/>
  <c r="AN3890"/>
  <c r="AN3891"/>
  <c r="AN3892"/>
  <c r="AN3893"/>
  <c r="AN3894"/>
  <c r="AN3895"/>
  <c r="AN3896"/>
  <c r="AN3897"/>
  <c r="AN3898"/>
  <c r="AN3899"/>
  <c r="AN3900"/>
  <c r="AN3901"/>
  <c r="AN3902"/>
  <c r="AN3903"/>
  <c r="AN3904"/>
  <c r="AN3905"/>
  <c r="AN3906"/>
  <c r="AN3907"/>
  <c r="AN3908"/>
  <c r="AN3909"/>
  <c r="AN3910"/>
  <c r="AN3911"/>
  <c r="AN3912"/>
  <c r="AN3913"/>
  <c r="AN3914"/>
  <c r="AN3915"/>
  <c r="AN3916"/>
  <c r="AN3917"/>
  <c r="AN3918"/>
  <c r="AN3919"/>
  <c r="AN3920"/>
  <c r="AN3921"/>
  <c r="AN3922"/>
  <c r="AN3923"/>
  <c r="AN3924"/>
  <c r="AN3925"/>
  <c r="AN3926"/>
  <c r="AN3927"/>
  <c r="AN3928"/>
  <c r="AN3929"/>
  <c r="AN3930"/>
  <c r="AN3931"/>
  <c r="AN3932"/>
  <c r="AN3933"/>
  <c r="AN3934"/>
  <c r="AN3935"/>
  <c r="AN3936"/>
  <c r="AN3937"/>
  <c r="AN3938"/>
  <c r="AN3939"/>
  <c r="AN3940"/>
  <c r="AN3941"/>
  <c r="AN3942"/>
  <c r="AN3943"/>
  <c r="AN3944"/>
  <c r="AN3945"/>
  <c r="AN3946"/>
  <c r="AN3947"/>
  <c r="AN3948"/>
  <c r="AN3949"/>
  <c r="AN3950"/>
  <c r="AN3951"/>
  <c r="AN3952"/>
  <c r="AN3953"/>
  <c r="AN3954"/>
  <c r="AN3955"/>
  <c r="AN3956"/>
  <c r="AN3957"/>
  <c r="AN3958"/>
  <c r="AN3959"/>
  <c r="AN3960"/>
  <c r="AN3961"/>
  <c r="AN3962"/>
  <c r="AN3963"/>
  <c r="AN3964"/>
  <c r="AN3965"/>
  <c r="AN3966"/>
  <c r="AN3967"/>
  <c r="AN3968"/>
  <c r="AN3969"/>
  <c r="AN3970"/>
  <c r="AN3971"/>
  <c r="AN3972"/>
  <c r="AN3973"/>
  <c r="AN3974"/>
  <c r="AN3975"/>
  <c r="AN3976"/>
  <c r="AN3977"/>
  <c r="AN3978"/>
  <c r="AN3979"/>
  <c r="AN3980"/>
  <c r="AN3981"/>
  <c r="AN3982"/>
  <c r="AN3983"/>
  <c r="AN3984"/>
  <c r="AN3985"/>
  <c r="AN3986"/>
  <c r="AN3987"/>
  <c r="AN3988"/>
  <c r="AN3989"/>
  <c r="AN3990"/>
  <c r="AN3991"/>
  <c r="AN3992"/>
  <c r="AN3993"/>
  <c r="AN3994"/>
  <c r="AN3995"/>
  <c r="AN3996"/>
  <c r="AN3997"/>
  <c r="AN3998"/>
  <c r="AN3999"/>
  <c r="AN4000"/>
  <c r="AN4001"/>
  <c r="AN4002"/>
  <c r="AN4003"/>
  <c r="AN4004"/>
  <c r="AN4005"/>
  <c r="AN4006"/>
  <c r="AN4007"/>
  <c r="AN4008"/>
  <c r="AN4009"/>
  <c r="AN4010"/>
  <c r="AN4011"/>
  <c r="AN4012"/>
  <c r="AN4013"/>
  <c r="AN4014"/>
  <c r="AN4015"/>
  <c r="AN4016"/>
  <c r="AN4017"/>
  <c r="AN4018"/>
  <c r="AN4019"/>
  <c r="AN4020"/>
  <c r="AN4021"/>
  <c r="AN4022"/>
  <c r="AN4023"/>
  <c r="AN4024"/>
  <c r="AN4025"/>
  <c r="AN4026"/>
  <c r="AN4027"/>
  <c r="AN4028"/>
  <c r="AN4029"/>
  <c r="AN4030"/>
  <c r="AN4031"/>
  <c r="AN4032"/>
  <c r="AN4033"/>
  <c r="AN4034"/>
  <c r="AN4035"/>
  <c r="AN4036"/>
  <c r="AN4037"/>
  <c r="AN4038"/>
  <c r="AN4039"/>
  <c r="AN4040"/>
  <c r="AN4041"/>
  <c r="AN4042"/>
  <c r="AN4043"/>
  <c r="AN4044"/>
  <c r="AN4045"/>
  <c r="AN4046"/>
  <c r="AN4047"/>
  <c r="AN4048"/>
  <c r="AN4049"/>
  <c r="AN4050"/>
  <c r="AN4051"/>
  <c r="AN4052"/>
  <c r="AN4053"/>
  <c r="AN4054"/>
  <c r="AN4055"/>
  <c r="AN4056"/>
  <c r="AN4057"/>
  <c r="AN4058"/>
  <c r="AN4059"/>
  <c r="AN4060"/>
  <c r="AN4061"/>
  <c r="AN4062"/>
  <c r="AN4063"/>
  <c r="AN4064"/>
  <c r="AN4065"/>
  <c r="AN4066"/>
  <c r="AN4067"/>
  <c r="AN4068"/>
  <c r="AN4069"/>
  <c r="AN4070"/>
  <c r="AN4071"/>
  <c r="AN4072"/>
  <c r="AN4073"/>
  <c r="AN4074"/>
  <c r="AN4075"/>
  <c r="AN4076"/>
  <c r="AN4077"/>
  <c r="AN4078"/>
  <c r="AN4079"/>
  <c r="AN4080"/>
  <c r="AN4081"/>
  <c r="AN4082"/>
  <c r="AN4083"/>
  <c r="AN4084"/>
  <c r="AN4085"/>
  <c r="AN4086"/>
  <c r="AN4087"/>
  <c r="AN4088"/>
  <c r="AN4089"/>
  <c r="AN4090"/>
  <c r="AN4091"/>
  <c r="AN4092"/>
  <c r="AN4093"/>
  <c r="AN4094"/>
  <c r="AN4095"/>
  <c r="AN4096"/>
  <c r="AN4097"/>
  <c r="AN4098"/>
  <c r="AN4099"/>
  <c r="AN4100"/>
  <c r="AN4101"/>
  <c r="AN4102"/>
  <c r="AN4103"/>
  <c r="AN4104"/>
  <c r="AN4105"/>
  <c r="AN4106"/>
  <c r="AN4107"/>
  <c r="AN4108"/>
  <c r="AN4109"/>
  <c r="AN4110"/>
  <c r="AN4111"/>
  <c r="AN4112"/>
  <c r="AN4113"/>
  <c r="AN4114"/>
  <c r="AN4115"/>
  <c r="AN4116"/>
  <c r="AN4117"/>
  <c r="AN4118"/>
  <c r="AN4119"/>
  <c r="AN4120"/>
  <c r="AN4121"/>
  <c r="AN4122"/>
  <c r="AN4123"/>
  <c r="AN4124"/>
  <c r="AN4125"/>
  <c r="AN4126"/>
  <c r="AN4127"/>
  <c r="AN4128"/>
  <c r="AN4129"/>
  <c r="AN4130"/>
  <c r="AN4131"/>
  <c r="AN4132"/>
  <c r="AN4133"/>
  <c r="AN4134"/>
  <c r="AN4135"/>
  <c r="AN4136"/>
  <c r="AN4137"/>
  <c r="AN4138"/>
  <c r="AN4139"/>
  <c r="AN4140"/>
  <c r="AN4141"/>
  <c r="AN4142"/>
  <c r="AN4143"/>
  <c r="AN4144"/>
  <c r="AN4145"/>
  <c r="AN4146"/>
  <c r="AN4147"/>
  <c r="AN4148"/>
  <c r="AN4149"/>
  <c r="AN4150"/>
  <c r="AN4151"/>
  <c r="AN4152"/>
  <c r="AN4153"/>
  <c r="AN4154"/>
  <c r="AN4155"/>
  <c r="AN4156"/>
  <c r="AN4157"/>
  <c r="AN4158"/>
  <c r="AN4159"/>
  <c r="AN4160"/>
  <c r="AN4161"/>
  <c r="AN4162"/>
  <c r="AN4163"/>
  <c r="AN4164"/>
  <c r="AN4165"/>
  <c r="AN4166"/>
  <c r="AN4167"/>
  <c r="AN4168"/>
  <c r="AN4169"/>
  <c r="AN4170"/>
  <c r="AN4171"/>
  <c r="AN4172"/>
  <c r="AN4173"/>
  <c r="AN4174"/>
  <c r="AN4175"/>
  <c r="AN4176"/>
  <c r="AN4177"/>
  <c r="AN4178"/>
  <c r="AN4179"/>
  <c r="AN4180"/>
  <c r="AN4181"/>
  <c r="AN4182"/>
  <c r="AN4183"/>
  <c r="AN4184"/>
  <c r="AN4185"/>
  <c r="AN4186"/>
  <c r="AN4187"/>
  <c r="AN4188"/>
  <c r="AN4189"/>
  <c r="AN4190"/>
  <c r="AN4191"/>
  <c r="AN4192"/>
  <c r="AN4193"/>
  <c r="AN4194"/>
  <c r="AN4195"/>
  <c r="AN4196"/>
  <c r="AN4197"/>
  <c r="AN4198"/>
  <c r="AN4199"/>
  <c r="AN4200"/>
  <c r="AN4201"/>
  <c r="AN4202"/>
  <c r="AN4203"/>
  <c r="AN4204"/>
  <c r="AN4205"/>
  <c r="AN4206"/>
  <c r="AN4207"/>
  <c r="AN4208"/>
  <c r="AN4209"/>
  <c r="AN4210"/>
  <c r="AN4211"/>
  <c r="AN4212"/>
  <c r="AN4213"/>
  <c r="AN4214"/>
  <c r="AN4215"/>
  <c r="AN4216"/>
  <c r="AN4217"/>
  <c r="AN4218"/>
  <c r="AN4219"/>
  <c r="AN4220"/>
  <c r="AN4221"/>
  <c r="AN4222"/>
  <c r="AN4223"/>
  <c r="AN4224"/>
  <c r="AN4225"/>
  <c r="AN4226"/>
  <c r="AN4227"/>
  <c r="AN4228"/>
  <c r="AN4229"/>
  <c r="AN4230"/>
  <c r="AN4231"/>
  <c r="AN4232"/>
  <c r="AN4233"/>
  <c r="AN4234"/>
  <c r="AN4235"/>
  <c r="AN4236"/>
  <c r="AN4237"/>
  <c r="AN4238"/>
  <c r="AN4239"/>
  <c r="AN4240"/>
  <c r="AN4241"/>
  <c r="AN4242"/>
  <c r="AN4243"/>
  <c r="AN4244"/>
  <c r="AN4245"/>
  <c r="AN4246"/>
  <c r="AN4247"/>
  <c r="AN4248"/>
  <c r="AN4249"/>
  <c r="AN4250"/>
  <c r="AN4251"/>
  <c r="AN4252"/>
  <c r="AN4253"/>
  <c r="AN4254"/>
  <c r="AN4255"/>
  <c r="AN4256"/>
  <c r="AN4257"/>
  <c r="AN4258"/>
  <c r="AN4259"/>
  <c r="AN4260"/>
  <c r="AN4261"/>
  <c r="AN4262"/>
  <c r="AN4263"/>
  <c r="AN4264"/>
  <c r="AN4265"/>
  <c r="AN4266"/>
  <c r="AN4267"/>
  <c r="AN4268"/>
  <c r="AN4269"/>
  <c r="AN4270"/>
  <c r="AN4271"/>
  <c r="AN4272"/>
  <c r="AN4273"/>
  <c r="AN4274"/>
  <c r="AN4275"/>
  <c r="AN4276"/>
  <c r="AN4277"/>
  <c r="AN4278"/>
  <c r="AN4279"/>
  <c r="AN4280"/>
  <c r="AN4281"/>
  <c r="AN4282"/>
  <c r="AN4283"/>
  <c r="AN4284"/>
  <c r="AN4285"/>
  <c r="AN4286"/>
  <c r="AN4287"/>
  <c r="AN4288"/>
  <c r="AN4289"/>
  <c r="AN4290"/>
  <c r="AN4291"/>
  <c r="AN4292"/>
  <c r="AN4293"/>
  <c r="AN4294"/>
  <c r="AN4295"/>
  <c r="AN4296"/>
  <c r="AN4297"/>
  <c r="AN4298"/>
  <c r="AN4299"/>
  <c r="AN4300"/>
  <c r="AN4301"/>
  <c r="AN4302"/>
  <c r="AN4303"/>
  <c r="AN4304"/>
  <c r="AN4305"/>
  <c r="AN4306"/>
  <c r="AN4307"/>
  <c r="AN4308"/>
  <c r="AN4309"/>
  <c r="AN4310"/>
  <c r="AN4311"/>
  <c r="AN4312"/>
  <c r="AN4313"/>
  <c r="AN4314"/>
  <c r="AN4315"/>
  <c r="AN4316"/>
  <c r="AN4317"/>
  <c r="AN4318"/>
  <c r="AN4319"/>
  <c r="AN4320"/>
  <c r="AN4321"/>
  <c r="AN4322"/>
  <c r="AN4323"/>
  <c r="AN4324"/>
  <c r="AN4325"/>
  <c r="AN4326"/>
  <c r="AN4327"/>
  <c r="AN4328"/>
  <c r="AN4329"/>
  <c r="AN4330"/>
  <c r="AN4331"/>
  <c r="AN4332"/>
  <c r="AN4333"/>
  <c r="AN4334"/>
  <c r="AN4335"/>
  <c r="AN4336"/>
  <c r="AN4337"/>
  <c r="AN4338"/>
  <c r="AN4339"/>
  <c r="AN4340"/>
  <c r="AN4341"/>
  <c r="AN4342"/>
  <c r="AN4343"/>
  <c r="AN4344"/>
  <c r="AN4345"/>
  <c r="AN4346"/>
  <c r="AN4347"/>
  <c r="AN4348"/>
  <c r="AN4349"/>
  <c r="AN4350"/>
  <c r="AN4351"/>
  <c r="AN4352"/>
  <c r="AN4353"/>
  <c r="AN4354"/>
  <c r="AN4355"/>
  <c r="AN4356"/>
  <c r="AN4357"/>
  <c r="AN4358"/>
  <c r="AN4359"/>
  <c r="AN4360"/>
  <c r="AN4361"/>
  <c r="AN4362"/>
  <c r="AN4363"/>
  <c r="AN4364"/>
  <c r="AN4365"/>
  <c r="AN4366"/>
  <c r="AN4367"/>
  <c r="AN4368"/>
  <c r="AN4369"/>
  <c r="AN4370"/>
  <c r="AN4371"/>
  <c r="AN4372"/>
  <c r="AN4373"/>
  <c r="AN4374"/>
  <c r="AN4375"/>
  <c r="AN4376"/>
  <c r="AN4377"/>
  <c r="AN4378"/>
  <c r="AN4379"/>
  <c r="AN4380"/>
  <c r="AN4381"/>
  <c r="AN4382"/>
  <c r="AN4383"/>
  <c r="AN4384"/>
  <c r="AN4385"/>
  <c r="AN4386"/>
  <c r="AN4387"/>
  <c r="AN4388"/>
  <c r="AN4389"/>
  <c r="AN4390"/>
  <c r="AN4391"/>
  <c r="AN4392"/>
  <c r="AN4393"/>
  <c r="AN4394"/>
  <c r="AN4395"/>
  <c r="AN4396"/>
  <c r="AN4397"/>
  <c r="AN4398"/>
  <c r="AN4399"/>
  <c r="AN4400"/>
  <c r="AN4401"/>
  <c r="AN4402"/>
  <c r="AN4403"/>
  <c r="AN4404"/>
  <c r="AN4405"/>
  <c r="AN4406"/>
  <c r="AN4407"/>
  <c r="AN4408"/>
  <c r="AN4409"/>
  <c r="AN4410"/>
  <c r="AN4411"/>
  <c r="AN4412"/>
  <c r="AN4413"/>
  <c r="AN4414"/>
  <c r="AN4415"/>
  <c r="AN4416"/>
  <c r="AN4417"/>
  <c r="AN4418"/>
  <c r="AN4419"/>
  <c r="AN4420"/>
  <c r="AN4421"/>
  <c r="AN4422"/>
  <c r="AN4423"/>
  <c r="AN4424"/>
  <c r="AN4425"/>
  <c r="AN4426"/>
  <c r="AN4427"/>
  <c r="AN4428"/>
  <c r="AN4429"/>
  <c r="AN4430"/>
  <c r="AN4431"/>
  <c r="AN4432"/>
  <c r="AN4433"/>
  <c r="AN4434"/>
  <c r="AN4435"/>
  <c r="AN4436"/>
  <c r="AN4437"/>
  <c r="AN4438"/>
  <c r="AN4439"/>
  <c r="AN4440"/>
  <c r="AN4441"/>
  <c r="AN4442"/>
  <c r="AN4443"/>
  <c r="AN4444"/>
  <c r="AN4445"/>
  <c r="AN4446"/>
  <c r="AN4447"/>
  <c r="AN4448"/>
  <c r="AN4449"/>
  <c r="AN4450"/>
  <c r="AN4451"/>
  <c r="AN4452"/>
  <c r="AN4453"/>
  <c r="AN4454"/>
  <c r="AN4455"/>
  <c r="AN4456"/>
  <c r="AN4457"/>
  <c r="AN4458"/>
  <c r="AN4459"/>
  <c r="AN4460"/>
  <c r="AN4461"/>
  <c r="AN4462"/>
  <c r="AN4463"/>
  <c r="AN4464"/>
  <c r="AN4465"/>
  <c r="AN4466"/>
  <c r="AN4467"/>
  <c r="AN4468"/>
  <c r="AN4469"/>
  <c r="AN4470"/>
  <c r="AN4471"/>
  <c r="AN4472"/>
  <c r="AN4473"/>
  <c r="AN4474"/>
  <c r="AN4475"/>
  <c r="AN4476"/>
  <c r="AN4477"/>
  <c r="AN4478"/>
  <c r="AN4479"/>
  <c r="AN4480"/>
  <c r="AN4481"/>
  <c r="AN4482"/>
  <c r="AN4483"/>
  <c r="AN4484"/>
  <c r="AN4485"/>
  <c r="AN4486"/>
  <c r="AN4487"/>
  <c r="AN4488"/>
  <c r="AN4489"/>
  <c r="AN4490"/>
  <c r="AN4491"/>
  <c r="AN4492"/>
  <c r="AN4493"/>
  <c r="AN4494"/>
  <c r="AN4495"/>
  <c r="AN4496"/>
  <c r="AN4497"/>
  <c r="AN4498"/>
  <c r="AN4499"/>
  <c r="AN4500"/>
  <c r="AN4501"/>
  <c r="AN4502"/>
  <c r="AN4503"/>
  <c r="AN4504"/>
  <c r="AN4505"/>
  <c r="AN4506"/>
  <c r="AN4507"/>
  <c r="AN4508"/>
  <c r="AN4509"/>
  <c r="AN4510"/>
  <c r="AN4511"/>
  <c r="AN4512"/>
  <c r="AN4513"/>
  <c r="AN4514"/>
  <c r="AN4515"/>
  <c r="AN4516"/>
  <c r="AN4517"/>
  <c r="AN4518"/>
  <c r="AN4519"/>
  <c r="AN4520"/>
  <c r="AN4521"/>
  <c r="AN4522"/>
  <c r="AN4523"/>
  <c r="AN4524"/>
  <c r="AN4525"/>
  <c r="AN4526"/>
  <c r="AN4527"/>
  <c r="AN4528"/>
  <c r="AN4529"/>
  <c r="AN4530"/>
  <c r="AN4531"/>
  <c r="AN4532"/>
  <c r="AN4533"/>
  <c r="AN4534"/>
  <c r="AN4535"/>
  <c r="AN4536"/>
  <c r="AN4537"/>
  <c r="AN4538"/>
  <c r="AN4539"/>
  <c r="AN4540"/>
  <c r="AN4541"/>
  <c r="AN4542"/>
  <c r="AN4543"/>
  <c r="AN4544"/>
  <c r="AN4545"/>
  <c r="AN4546"/>
  <c r="AN4547"/>
  <c r="AN4548"/>
  <c r="AN4549"/>
  <c r="AN4550"/>
  <c r="AN4551"/>
  <c r="AN4552"/>
  <c r="AN4553"/>
  <c r="AN4554"/>
  <c r="AN4555"/>
  <c r="AN4556"/>
  <c r="AN4557"/>
  <c r="AN4558"/>
  <c r="AN4559"/>
  <c r="AN4560"/>
  <c r="AN4561"/>
  <c r="AN4562"/>
  <c r="AN4563"/>
  <c r="AN4564"/>
  <c r="AN4565"/>
  <c r="AN4566"/>
  <c r="AN4567"/>
  <c r="AN4568"/>
  <c r="AN4569"/>
  <c r="AN4570"/>
  <c r="AN4571"/>
  <c r="AN4572"/>
  <c r="AN4573"/>
  <c r="AN4574"/>
  <c r="AN4575"/>
  <c r="AN4576"/>
  <c r="AN4577"/>
  <c r="AN4578"/>
  <c r="AN4579"/>
  <c r="AN4580"/>
  <c r="AN4581"/>
  <c r="AN4582"/>
  <c r="AN4583"/>
  <c r="AN4584"/>
  <c r="AN4585"/>
  <c r="AN4586"/>
  <c r="AN4587"/>
  <c r="AN4588"/>
  <c r="AN4589"/>
  <c r="AN4590"/>
  <c r="AN4591"/>
  <c r="AN4592"/>
  <c r="AN4593"/>
  <c r="AN4594"/>
  <c r="AN4595"/>
  <c r="AN4596"/>
  <c r="AN4597"/>
  <c r="AN4598"/>
  <c r="AN4599"/>
  <c r="AN4600"/>
  <c r="AN4601"/>
  <c r="AN4602"/>
  <c r="AN4603"/>
  <c r="AN4604"/>
  <c r="AN4605"/>
  <c r="AN4606"/>
  <c r="AN4607"/>
  <c r="AN4608"/>
  <c r="AN4609"/>
  <c r="AN4610"/>
  <c r="AN4611"/>
  <c r="AN4612"/>
  <c r="AN4613"/>
  <c r="AN4614"/>
  <c r="AN4615"/>
  <c r="AN4616"/>
  <c r="AN4617"/>
  <c r="AN4618"/>
  <c r="AN4619"/>
  <c r="AN4620"/>
  <c r="AN4621"/>
  <c r="AN4622"/>
  <c r="AN4623"/>
  <c r="AN4624"/>
  <c r="AN4625"/>
  <c r="AN4626"/>
  <c r="AN4627"/>
  <c r="AN4628"/>
  <c r="AN4629"/>
  <c r="AN4630"/>
  <c r="AN4631"/>
  <c r="AN4632"/>
  <c r="AN4633"/>
  <c r="AN4634"/>
  <c r="AN4635"/>
  <c r="AN4636"/>
  <c r="AN4637"/>
  <c r="AN4638"/>
  <c r="AN4639"/>
  <c r="AN4640"/>
  <c r="AN4641"/>
  <c r="AN4642"/>
  <c r="AN4643"/>
  <c r="AN4644"/>
  <c r="AN4645"/>
  <c r="AN4646"/>
  <c r="AN4647"/>
  <c r="AN4648"/>
  <c r="AN4649"/>
  <c r="AN4650"/>
  <c r="AN4651"/>
  <c r="AN4652"/>
  <c r="AN4653"/>
  <c r="AN4654"/>
  <c r="AN4655"/>
  <c r="AN4656"/>
  <c r="AN4657"/>
  <c r="AN4658"/>
  <c r="AN4659"/>
  <c r="AN4660"/>
  <c r="AN4661"/>
  <c r="AN4662"/>
  <c r="AN4663"/>
  <c r="AN4664"/>
  <c r="AN4665"/>
  <c r="AN4666"/>
  <c r="AN4667"/>
  <c r="AN4668"/>
  <c r="AN4669"/>
  <c r="AN4670"/>
  <c r="AN4671"/>
  <c r="AN4672"/>
  <c r="AN4673"/>
  <c r="AN4674"/>
  <c r="AN4675"/>
  <c r="AN4676"/>
  <c r="AN4677"/>
  <c r="AN4678"/>
  <c r="AN4679"/>
  <c r="AN4680"/>
  <c r="AN4681"/>
  <c r="AN4682"/>
  <c r="AN4683"/>
  <c r="AN4684"/>
  <c r="AN4685"/>
  <c r="AN4686"/>
  <c r="AN4687"/>
  <c r="AN4688"/>
  <c r="AN4689"/>
  <c r="AN4690"/>
  <c r="AN4691"/>
  <c r="AN4692"/>
  <c r="AN4693"/>
  <c r="AN4694"/>
  <c r="AN4695"/>
  <c r="AN4696"/>
  <c r="AN4697"/>
  <c r="AN4698"/>
  <c r="AN4699"/>
  <c r="AN4700"/>
  <c r="AN4701"/>
  <c r="AN4702"/>
  <c r="AN4703"/>
  <c r="AN4704"/>
  <c r="AN4705"/>
  <c r="AN4706"/>
  <c r="AN4707"/>
  <c r="AN4708"/>
  <c r="AN4709"/>
  <c r="AN4710"/>
  <c r="AN4711"/>
  <c r="AN4712"/>
  <c r="AN4713"/>
  <c r="AN4714"/>
  <c r="AN4715"/>
  <c r="AN4716"/>
  <c r="AN4717"/>
  <c r="AN4718"/>
  <c r="AN4719"/>
  <c r="AN4720"/>
  <c r="AN4721"/>
  <c r="AN4722"/>
  <c r="AN4723"/>
  <c r="AN4724"/>
  <c r="AN4725"/>
  <c r="AN4726"/>
  <c r="AN4727"/>
  <c r="AN4728"/>
  <c r="AN4729"/>
  <c r="AN4730"/>
  <c r="AN4731"/>
  <c r="AN4732"/>
  <c r="AN4733"/>
  <c r="AN4734"/>
  <c r="AN4735"/>
  <c r="AN4736"/>
  <c r="AN4737"/>
  <c r="AN4738"/>
  <c r="AN4739"/>
  <c r="AN4740"/>
  <c r="AN4741"/>
  <c r="AN4742"/>
  <c r="AN4743"/>
  <c r="AN4744"/>
  <c r="AN4745"/>
  <c r="AN4746"/>
  <c r="AN4747"/>
  <c r="AN4748"/>
  <c r="AN4749"/>
  <c r="AN4750"/>
  <c r="AN4751"/>
  <c r="AN4752"/>
  <c r="AN4753"/>
  <c r="AN4754"/>
  <c r="AN4755"/>
  <c r="AN4756"/>
  <c r="AN4757"/>
  <c r="AN4758"/>
  <c r="AN4759"/>
  <c r="AN4760"/>
  <c r="AN4761"/>
  <c r="AN4762"/>
  <c r="AN4763"/>
  <c r="AN4764"/>
  <c r="AN4765"/>
  <c r="AN4766"/>
  <c r="AN4767"/>
  <c r="AN4768"/>
  <c r="AN4769"/>
  <c r="AN4770"/>
  <c r="AN4771"/>
  <c r="AN4772"/>
  <c r="AN4773"/>
  <c r="AN4774"/>
  <c r="AN4775"/>
  <c r="AN4776"/>
  <c r="AN4777"/>
  <c r="AN4778"/>
  <c r="AN4779"/>
  <c r="AN4780"/>
  <c r="AN4781"/>
  <c r="AN4782"/>
  <c r="AN4783"/>
  <c r="AN4784"/>
  <c r="AN4785"/>
  <c r="AN4786"/>
  <c r="AN4787"/>
  <c r="AN4788"/>
  <c r="AN4789"/>
  <c r="AN4790"/>
  <c r="AN4791"/>
  <c r="AN4792"/>
  <c r="AN4793"/>
  <c r="AN4794"/>
  <c r="AN4795"/>
  <c r="AN4796"/>
  <c r="AN4797"/>
  <c r="AN4798"/>
  <c r="AN4799"/>
  <c r="AN4800"/>
  <c r="AN4801"/>
  <c r="AN4802"/>
  <c r="AN4803"/>
  <c r="AN4804"/>
  <c r="AN4805"/>
  <c r="AN4806"/>
  <c r="AN4807"/>
  <c r="AN4808"/>
  <c r="AN4809"/>
  <c r="AN4810"/>
  <c r="AN4811"/>
  <c r="AN4812"/>
  <c r="AN4813"/>
  <c r="AN4814"/>
  <c r="AN4815"/>
  <c r="AN4816"/>
  <c r="AN4817"/>
  <c r="AN4818"/>
  <c r="AN4819"/>
  <c r="AN4820"/>
  <c r="AN4821"/>
  <c r="AN4822"/>
  <c r="AN4823"/>
  <c r="AN4824"/>
  <c r="AN4825"/>
  <c r="AN4826"/>
  <c r="AN4827"/>
  <c r="AN4828"/>
  <c r="AN4829"/>
  <c r="AN4830"/>
  <c r="AN4831"/>
  <c r="AN4832"/>
  <c r="AN4833"/>
  <c r="AN4834"/>
  <c r="AN4835"/>
  <c r="AN4836"/>
  <c r="AN4837"/>
  <c r="AN4838"/>
  <c r="AN4839"/>
  <c r="AN4840"/>
  <c r="AN4841"/>
  <c r="AN4842"/>
  <c r="AN4843"/>
  <c r="AN4844"/>
  <c r="AN4845"/>
  <c r="AN4846"/>
  <c r="AN4847"/>
  <c r="AN4848"/>
  <c r="AN4849"/>
  <c r="AN4850"/>
  <c r="AN4851"/>
  <c r="AN4852"/>
  <c r="AN4853"/>
  <c r="AN4854"/>
  <c r="AN4855"/>
  <c r="AN4856"/>
  <c r="AN4857"/>
  <c r="AN4858"/>
  <c r="AN4859"/>
  <c r="AN4860"/>
  <c r="AN4861"/>
  <c r="AN4862"/>
  <c r="AN4863"/>
  <c r="AN4864"/>
  <c r="AN4865"/>
  <c r="AN4866"/>
  <c r="AN4867"/>
  <c r="AN4868"/>
  <c r="AN4869"/>
  <c r="AN4870"/>
  <c r="AN4871"/>
  <c r="AN4872"/>
  <c r="AN4873"/>
  <c r="AN4874"/>
  <c r="AN4875"/>
  <c r="AN4876"/>
  <c r="AN4877"/>
  <c r="AN4878"/>
  <c r="AN4879"/>
  <c r="AN4880"/>
  <c r="AN4881"/>
  <c r="AN4882"/>
  <c r="AN4883"/>
  <c r="AN4884"/>
  <c r="AN4885"/>
  <c r="AN4886"/>
  <c r="AN4887"/>
  <c r="AN4888"/>
  <c r="AN4889"/>
  <c r="AN4890"/>
  <c r="AN4891"/>
  <c r="AN4892"/>
  <c r="AN4893"/>
  <c r="AN4894"/>
  <c r="AN4895"/>
  <c r="AN4896"/>
  <c r="AN4897"/>
  <c r="AN4898"/>
  <c r="AN4899"/>
  <c r="AN4900"/>
  <c r="AN4901"/>
  <c r="AN4902"/>
  <c r="AN4903"/>
  <c r="AN4904"/>
  <c r="AN4905"/>
  <c r="AN4906"/>
  <c r="AN4907"/>
  <c r="AN4908"/>
  <c r="AN4909"/>
  <c r="AN4910"/>
  <c r="AN4911"/>
  <c r="AN4912"/>
  <c r="AN4913"/>
  <c r="AN4914"/>
  <c r="AN4915"/>
  <c r="AN4916"/>
  <c r="AN4917"/>
  <c r="AN4918"/>
  <c r="AN4919"/>
  <c r="AN4920"/>
  <c r="AN4921"/>
  <c r="AN4922"/>
  <c r="AN4923"/>
  <c r="AN4924"/>
  <c r="AN4925"/>
  <c r="AN4926"/>
  <c r="AN4927"/>
  <c r="AN4928"/>
  <c r="AN4929"/>
  <c r="AN4930"/>
  <c r="AN4931"/>
  <c r="AN4932"/>
  <c r="AN4933"/>
  <c r="AN4934"/>
  <c r="AN4935"/>
  <c r="AN4936"/>
  <c r="AN4937"/>
  <c r="AN4938"/>
  <c r="AN4939"/>
  <c r="AN4940"/>
  <c r="AN4941"/>
  <c r="AN4942"/>
  <c r="AN4943"/>
  <c r="AN4944"/>
  <c r="AN4945"/>
  <c r="AN4946"/>
  <c r="AN4947"/>
  <c r="AN4948"/>
  <c r="AN4949"/>
  <c r="AN4950"/>
  <c r="AN4951"/>
  <c r="AN4952"/>
  <c r="AN4953"/>
  <c r="AN4954"/>
  <c r="AN4955"/>
  <c r="AN4956"/>
  <c r="AN4957"/>
  <c r="AN4958"/>
  <c r="AN4959"/>
  <c r="AN4960"/>
  <c r="AN4961"/>
  <c r="AN4962"/>
  <c r="AN4963"/>
  <c r="AN4964"/>
  <c r="AN4965"/>
  <c r="AN4966"/>
  <c r="AN4967"/>
  <c r="AN4968"/>
  <c r="AN4969"/>
  <c r="AN4970"/>
  <c r="AN4971"/>
  <c r="AN4972"/>
  <c r="AN4973"/>
  <c r="AN4974"/>
  <c r="AN4975"/>
  <c r="AN4976"/>
  <c r="AN4977"/>
  <c r="AN4978"/>
  <c r="AN4979"/>
  <c r="AN4980"/>
  <c r="AN4981"/>
  <c r="AN4982"/>
  <c r="AN4983"/>
  <c r="AN4984"/>
  <c r="AN4985"/>
  <c r="AN4986"/>
  <c r="AN4987"/>
  <c r="AN4988"/>
  <c r="AN4989"/>
  <c r="AN4990"/>
  <c r="AN4991"/>
  <c r="AN4992"/>
  <c r="AN4993"/>
  <c r="AN4994"/>
  <c r="AN4995"/>
  <c r="AN4996"/>
  <c r="AN4997"/>
  <c r="AN4998"/>
  <c r="AN4999"/>
  <c r="AN5000"/>
  <c r="AN5001"/>
  <c r="AN5002"/>
  <c r="AN5003"/>
  <c r="AN5004"/>
  <c r="AN5005"/>
  <c r="AN2506"/>
  <c r="AM2507"/>
  <c r="AM2508"/>
  <c r="AM2509"/>
  <c r="AM2510"/>
  <c r="AM2511"/>
  <c r="AM2512"/>
  <c r="AM2513"/>
  <c r="AM2514"/>
  <c r="AM2515"/>
  <c r="AM2516"/>
  <c r="AM2517"/>
  <c r="AM2518"/>
  <c r="AM2519"/>
  <c r="AM2520"/>
  <c r="AM2521"/>
  <c r="AM2522"/>
  <c r="AM2523"/>
  <c r="AM2524"/>
  <c r="AM2525"/>
  <c r="AM2526"/>
  <c r="AM2527"/>
  <c r="AM2528"/>
  <c r="AM2529"/>
  <c r="AM2530"/>
  <c r="AM2531"/>
  <c r="AM2532"/>
  <c r="AM2533"/>
  <c r="AM2534"/>
  <c r="AM2535"/>
  <c r="AM2536"/>
  <c r="AM2537"/>
  <c r="AM2538"/>
  <c r="AM2539"/>
  <c r="AM2540"/>
  <c r="AM2541"/>
  <c r="AM2542"/>
  <c r="AM2543"/>
  <c r="AM2544"/>
  <c r="AM2545"/>
  <c r="AM2546"/>
  <c r="AM2547"/>
  <c r="AM2548"/>
  <c r="AM2549"/>
  <c r="AM2550"/>
  <c r="AM2551"/>
  <c r="AM2552"/>
  <c r="AM2553"/>
  <c r="AM2554"/>
  <c r="AM2555"/>
  <c r="AM2556"/>
  <c r="AM2557"/>
  <c r="AM2558"/>
  <c r="AM2559"/>
  <c r="AM2560"/>
  <c r="AM2561"/>
  <c r="AM2562"/>
  <c r="AM2563"/>
  <c r="AM2564"/>
  <c r="AM2565"/>
  <c r="AM2566"/>
  <c r="AM2567"/>
  <c r="AM2568"/>
  <c r="AM2569"/>
  <c r="AM2570"/>
  <c r="AM2571"/>
  <c r="AM2572"/>
  <c r="AM2573"/>
  <c r="AM2574"/>
  <c r="AM2575"/>
  <c r="AM2576"/>
  <c r="AM2577"/>
  <c r="AM2578"/>
  <c r="AM2579"/>
  <c r="AM2580"/>
  <c r="AM2581"/>
  <c r="AM2582"/>
  <c r="AM2583"/>
  <c r="AM2584"/>
  <c r="AM2585"/>
  <c r="AM2586"/>
  <c r="AM2587"/>
  <c r="AM2588"/>
  <c r="AM2589"/>
  <c r="AM2590"/>
  <c r="AM2591"/>
  <c r="AM2592"/>
  <c r="AM2593"/>
  <c r="AM2594"/>
  <c r="AM2595"/>
  <c r="AM2596"/>
  <c r="AM2597"/>
  <c r="AM2598"/>
  <c r="AM2599"/>
  <c r="AM2600"/>
  <c r="AM2601"/>
  <c r="AM2602"/>
  <c r="AM2603"/>
  <c r="AM2604"/>
  <c r="AM2605"/>
  <c r="AM2606"/>
  <c r="AM2607"/>
  <c r="AM2608"/>
  <c r="AM2609"/>
  <c r="AM2610"/>
  <c r="AM2611"/>
  <c r="AM2612"/>
  <c r="AM2613"/>
  <c r="AM2614"/>
  <c r="AM2615"/>
  <c r="AM2616"/>
  <c r="AM2617"/>
  <c r="AM2618"/>
  <c r="AM2619"/>
  <c r="AM2620"/>
  <c r="AM2621"/>
  <c r="AM2622"/>
  <c r="AM2623"/>
  <c r="AM2624"/>
  <c r="AM2625"/>
  <c r="AM2626"/>
  <c r="AM2627"/>
  <c r="AM2628"/>
  <c r="AM2629"/>
  <c r="AM2630"/>
  <c r="AM2631"/>
  <c r="AM2632"/>
  <c r="AM2633"/>
  <c r="AM2634"/>
  <c r="AM2635"/>
  <c r="AM2636"/>
  <c r="AM2637"/>
  <c r="AM2638"/>
  <c r="AM2639"/>
  <c r="AM2640"/>
  <c r="AM2641"/>
  <c r="AM2642"/>
  <c r="AM2643"/>
  <c r="AM2644"/>
  <c r="AM2645"/>
  <c r="AM2646"/>
  <c r="AM2647"/>
  <c r="AM2648"/>
  <c r="AM2649"/>
  <c r="AM2650"/>
  <c r="AM2651"/>
  <c r="AM2652"/>
  <c r="AM2653"/>
  <c r="AM2654"/>
  <c r="AM2655"/>
  <c r="AM2656"/>
  <c r="AM2657"/>
  <c r="AM2658"/>
  <c r="AM2659"/>
  <c r="AM2660"/>
  <c r="AM2661"/>
  <c r="AM2662"/>
  <c r="AM2663"/>
  <c r="AM2664"/>
  <c r="AM2665"/>
  <c r="AM2666"/>
  <c r="AM2667"/>
  <c r="AM2668"/>
  <c r="AM2669"/>
  <c r="AM2670"/>
  <c r="AM2671"/>
  <c r="AM2672"/>
  <c r="AM2673"/>
  <c r="AM2674"/>
  <c r="AM2675"/>
  <c r="AM2676"/>
  <c r="AM2677"/>
  <c r="AM2678"/>
  <c r="AM2679"/>
  <c r="AM2680"/>
  <c r="AM2681"/>
  <c r="AM2682"/>
  <c r="AM2683"/>
  <c r="AM2684"/>
  <c r="AM2685"/>
  <c r="AM2686"/>
  <c r="AM2687"/>
  <c r="AM2688"/>
  <c r="AM2689"/>
  <c r="AM2690"/>
  <c r="AM2691"/>
  <c r="AM2692"/>
  <c r="AM2693"/>
  <c r="AM2694"/>
  <c r="AM2695"/>
  <c r="AM2696"/>
  <c r="AM2697"/>
  <c r="AM2698"/>
  <c r="AM2699"/>
  <c r="AM2700"/>
  <c r="AM2701"/>
  <c r="AM2702"/>
  <c r="AM2703"/>
  <c r="AM2704"/>
  <c r="AM2705"/>
  <c r="AM2706"/>
  <c r="AM2707"/>
  <c r="AM2708"/>
  <c r="AM2709"/>
  <c r="AM2710"/>
  <c r="AM2711"/>
  <c r="AM2712"/>
  <c r="AM2713"/>
  <c r="AM2714"/>
  <c r="AM2715"/>
  <c r="AM2716"/>
  <c r="AM2717"/>
  <c r="AM2718"/>
  <c r="AM2719"/>
  <c r="AM2720"/>
  <c r="AM2721"/>
  <c r="AM2722"/>
  <c r="AM2723"/>
  <c r="AM2724"/>
  <c r="AM2725"/>
  <c r="AM2726"/>
  <c r="AM2727"/>
  <c r="AM2728"/>
  <c r="AM2729"/>
  <c r="AM2730"/>
  <c r="AM2731"/>
  <c r="AM2732"/>
  <c r="AM2733"/>
  <c r="AM2734"/>
  <c r="AM2735"/>
  <c r="AM2736"/>
  <c r="AM2737"/>
  <c r="AM2738"/>
  <c r="AM2739"/>
  <c r="AM2740"/>
  <c r="AM2741"/>
  <c r="AM2742"/>
  <c r="AM2743"/>
  <c r="AM2744"/>
  <c r="AM2745"/>
  <c r="AM2746"/>
  <c r="AM2747"/>
  <c r="AM2748"/>
  <c r="AM2749"/>
  <c r="AM2750"/>
  <c r="AM2751"/>
  <c r="AM2752"/>
  <c r="AM2753"/>
  <c r="AM2754"/>
  <c r="AM2755"/>
  <c r="AM2756"/>
  <c r="AM2757"/>
  <c r="AM2758"/>
  <c r="AM2759"/>
  <c r="AM2760"/>
  <c r="AM2761"/>
  <c r="AM2762"/>
  <c r="AM2763"/>
  <c r="AM2764"/>
  <c r="AM2765"/>
  <c r="AM2766"/>
  <c r="AM2767"/>
  <c r="AM2768"/>
  <c r="AM2769"/>
  <c r="AM2770"/>
  <c r="AM2771"/>
  <c r="AM2772"/>
  <c r="AM2773"/>
  <c r="AM2774"/>
  <c r="AM2775"/>
  <c r="AM2776"/>
  <c r="AM2777"/>
  <c r="AM2778"/>
  <c r="AM2779"/>
  <c r="AM2780"/>
  <c r="AM2781"/>
  <c r="AM2782"/>
  <c r="AM2783"/>
  <c r="AM2784"/>
  <c r="AM2785"/>
  <c r="AM2786"/>
  <c r="AM2787"/>
  <c r="AM2788"/>
  <c r="AM2789"/>
  <c r="AM2790"/>
  <c r="AM2791"/>
  <c r="AM2792"/>
  <c r="AM2793"/>
  <c r="AM2794"/>
  <c r="AM2795"/>
  <c r="AM2796"/>
  <c r="AM2797"/>
  <c r="AM2798"/>
  <c r="AM2799"/>
  <c r="AM2800"/>
  <c r="AM2801"/>
  <c r="AM2802"/>
  <c r="AM2803"/>
  <c r="AM2804"/>
  <c r="AM2805"/>
  <c r="AM2806"/>
  <c r="AM2807"/>
  <c r="AM2808"/>
  <c r="AM2809"/>
  <c r="AM2810"/>
  <c r="AM2811"/>
  <c r="AM2812"/>
  <c r="AM2813"/>
  <c r="AM2814"/>
  <c r="AM2815"/>
  <c r="AM2816"/>
  <c r="AM2817"/>
  <c r="AM2818"/>
  <c r="AM2819"/>
  <c r="AM2820"/>
  <c r="AM2821"/>
  <c r="AM2822"/>
  <c r="AM2823"/>
  <c r="AM2824"/>
  <c r="AM2825"/>
  <c r="AM2826"/>
  <c r="AM2827"/>
  <c r="AM2828"/>
  <c r="AM2829"/>
  <c r="AM2830"/>
  <c r="AM2831"/>
  <c r="AM2832"/>
  <c r="AM2833"/>
  <c r="AM2834"/>
  <c r="AM2835"/>
  <c r="AM2836"/>
  <c r="AM2837"/>
  <c r="AM2838"/>
  <c r="AM2839"/>
  <c r="AM2840"/>
  <c r="AM2841"/>
  <c r="AM2842"/>
  <c r="AM2843"/>
  <c r="AM2844"/>
  <c r="AM2845"/>
  <c r="AM2846"/>
  <c r="AM2847"/>
  <c r="AM2848"/>
  <c r="AM2849"/>
  <c r="AM2850"/>
  <c r="AM2851"/>
  <c r="AM2852"/>
  <c r="AM2853"/>
  <c r="AM2854"/>
  <c r="AM2855"/>
  <c r="AM2856"/>
  <c r="AM2857"/>
  <c r="AM2858"/>
  <c r="AM2859"/>
  <c r="AM2860"/>
  <c r="AM2861"/>
  <c r="AM2862"/>
  <c r="AM2863"/>
  <c r="AM2864"/>
  <c r="AM2865"/>
  <c r="AM2866"/>
  <c r="AM2867"/>
  <c r="AM2868"/>
  <c r="AM2869"/>
  <c r="AM2870"/>
  <c r="AM2871"/>
  <c r="AM2872"/>
  <c r="AM2873"/>
  <c r="AM2874"/>
  <c r="AM2875"/>
  <c r="AM2876"/>
  <c r="AM2877"/>
  <c r="AM2878"/>
  <c r="AM2879"/>
  <c r="AM2880"/>
  <c r="AM2881"/>
  <c r="AM2882"/>
  <c r="AM2883"/>
  <c r="AM2884"/>
  <c r="AM2885"/>
  <c r="AM2886"/>
  <c r="AM2887"/>
  <c r="AM2888"/>
  <c r="AM2889"/>
  <c r="AM2890"/>
  <c r="AM2891"/>
  <c r="AM2892"/>
  <c r="AM2893"/>
  <c r="AM2894"/>
  <c r="AM2895"/>
  <c r="AM2896"/>
  <c r="AM2897"/>
  <c r="AM2898"/>
  <c r="AM2899"/>
  <c r="AM2900"/>
  <c r="AM2901"/>
  <c r="AM2902"/>
  <c r="AM2903"/>
  <c r="AM2904"/>
  <c r="AM2905"/>
  <c r="AM2906"/>
  <c r="AM2907"/>
  <c r="AM2908"/>
  <c r="AM2909"/>
  <c r="AM2910"/>
  <c r="AM2911"/>
  <c r="AM2912"/>
  <c r="AM2913"/>
  <c r="AM2914"/>
  <c r="AM2915"/>
  <c r="AM2916"/>
  <c r="AM2917"/>
  <c r="AM2918"/>
  <c r="AM2919"/>
  <c r="AM2920"/>
  <c r="AM2921"/>
  <c r="AM2922"/>
  <c r="AM2923"/>
  <c r="AM2924"/>
  <c r="AM2925"/>
  <c r="AM2926"/>
  <c r="AM2927"/>
  <c r="AM2928"/>
  <c r="AM2929"/>
  <c r="AM2930"/>
  <c r="AM2931"/>
  <c r="AM2932"/>
  <c r="AM2933"/>
  <c r="AM2934"/>
  <c r="AM2935"/>
  <c r="AM2936"/>
  <c r="AM2937"/>
  <c r="AM2938"/>
  <c r="AM2939"/>
  <c r="AM2940"/>
  <c r="AM2941"/>
  <c r="AM2942"/>
  <c r="AM2943"/>
  <c r="AM2944"/>
  <c r="AM2945"/>
  <c r="AM2946"/>
  <c r="AM2947"/>
  <c r="AM2948"/>
  <c r="AM2949"/>
  <c r="AM2950"/>
  <c r="AM2951"/>
  <c r="AM2952"/>
  <c r="AM2953"/>
  <c r="AM2954"/>
  <c r="AM2955"/>
  <c r="AM2956"/>
  <c r="AM2957"/>
  <c r="AM2958"/>
  <c r="AM2959"/>
  <c r="AM2960"/>
  <c r="AM2961"/>
  <c r="AM2962"/>
  <c r="AM2963"/>
  <c r="AM2964"/>
  <c r="AM2965"/>
  <c r="AM2966"/>
  <c r="AM2967"/>
  <c r="AM2968"/>
  <c r="AM2969"/>
  <c r="AM2970"/>
  <c r="AM2971"/>
  <c r="AM2972"/>
  <c r="AM2973"/>
  <c r="AM2974"/>
  <c r="AM2975"/>
  <c r="AM2976"/>
  <c r="AM2977"/>
  <c r="AM2978"/>
  <c r="AM2979"/>
  <c r="AM2980"/>
  <c r="AM2981"/>
  <c r="AM2982"/>
  <c r="AM2983"/>
  <c r="AM2984"/>
  <c r="AM2985"/>
  <c r="AM2986"/>
  <c r="AM2987"/>
  <c r="AM2988"/>
  <c r="AM2989"/>
  <c r="AM2990"/>
  <c r="AM2991"/>
  <c r="AM2992"/>
  <c r="AM2993"/>
  <c r="AM2994"/>
  <c r="AM2995"/>
  <c r="AM2996"/>
  <c r="AM2997"/>
  <c r="AM2998"/>
  <c r="AM2999"/>
  <c r="AM3000"/>
  <c r="AM3001"/>
  <c r="AM3002"/>
  <c r="AM3003"/>
  <c r="AM3004"/>
  <c r="AM3005"/>
  <c r="AM3006"/>
  <c r="AM3007"/>
  <c r="AM3008"/>
  <c r="AM3009"/>
  <c r="AM3010"/>
  <c r="AM3011"/>
  <c r="AM3012"/>
  <c r="AM3013"/>
  <c r="AM3014"/>
  <c r="AM3015"/>
  <c r="AM3016"/>
  <c r="AM3017"/>
  <c r="AM3018"/>
  <c r="AM3019"/>
  <c r="AM3020"/>
  <c r="AM3021"/>
  <c r="AM3022"/>
  <c r="AM3023"/>
  <c r="AM3024"/>
  <c r="AM3025"/>
  <c r="AM3026"/>
  <c r="AM3027"/>
  <c r="AM3028"/>
  <c r="AM3029"/>
  <c r="AM3030"/>
  <c r="AM3031"/>
  <c r="AM3032"/>
  <c r="AM3033"/>
  <c r="AM3034"/>
  <c r="AM3035"/>
  <c r="AM3036"/>
  <c r="AM3037"/>
  <c r="AM3038"/>
  <c r="AM3039"/>
  <c r="AM3040"/>
  <c r="AM3041"/>
  <c r="AM3042"/>
  <c r="AM3043"/>
  <c r="AM3044"/>
  <c r="AM3045"/>
  <c r="AM3046"/>
  <c r="AM3047"/>
  <c r="AM3048"/>
  <c r="AM3049"/>
  <c r="AM3050"/>
  <c r="AM3051"/>
  <c r="AM3052"/>
  <c r="AM3053"/>
  <c r="AM3054"/>
  <c r="AM3055"/>
  <c r="AM3056"/>
  <c r="AM3057"/>
  <c r="AM3058"/>
  <c r="AM3059"/>
  <c r="AM3060"/>
  <c r="AM3061"/>
  <c r="AM3062"/>
  <c r="AM3063"/>
  <c r="AM3064"/>
  <c r="AM3065"/>
  <c r="AM3066"/>
  <c r="AM3067"/>
  <c r="AM3068"/>
  <c r="AM3069"/>
  <c r="AM3070"/>
  <c r="AM3071"/>
  <c r="AM3072"/>
  <c r="AM3073"/>
  <c r="AM3074"/>
  <c r="AM3075"/>
  <c r="AM3076"/>
  <c r="AM3077"/>
  <c r="AM3078"/>
  <c r="AM3079"/>
  <c r="AM3080"/>
  <c r="AM3081"/>
  <c r="AM3082"/>
  <c r="AM3083"/>
  <c r="AM3084"/>
  <c r="AM3085"/>
  <c r="AM3086"/>
  <c r="AM3087"/>
  <c r="AM3088"/>
  <c r="AM3089"/>
  <c r="AM3090"/>
  <c r="AM3091"/>
  <c r="AM3092"/>
  <c r="AM3093"/>
  <c r="AM3094"/>
  <c r="AM3095"/>
  <c r="AM3096"/>
  <c r="AM3097"/>
  <c r="AM3098"/>
  <c r="AM3099"/>
  <c r="AM3100"/>
  <c r="AM3101"/>
  <c r="AM3102"/>
  <c r="AM3103"/>
  <c r="AM3104"/>
  <c r="AM3105"/>
  <c r="AM3106"/>
  <c r="AM3107"/>
  <c r="AM3108"/>
  <c r="AM3109"/>
  <c r="AM3110"/>
  <c r="AM3111"/>
  <c r="AM3112"/>
  <c r="AM3113"/>
  <c r="AM3114"/>
  <c r="AM3115"/>
  <c r="AM3116"/>
  <c r="AM3117"/>
  <c r="AM3118"/>
  <c r="AM3119"/>
  <c r="AM3120"/>
  <c r="AM3121"/>
  <c r="AM3122"/>
  <c r="AM3123"/>
  <c r="AM3124"/>
  <c r="AM3125"/>
  <c r="AM3126"/>
  <c r="AM3127"/>
  <c r="AM3128"/>
  <c r="AM3129"/>
  <c r="AM3130"/>
  <c r="AM3131"/>
  <c r="AM3132"/>
  <c r="AM3133"/>
  <c r="AM3134"/>
  <c r="AM3135"/>
  <c r="AM3136"/>
  <c r="AM3137"/>
  <c r="AM3138"/>
  <c r="AM3139"/>
  <c r="AM3140"/>
  <c r="AM3141"/>
  <c r="AM3142"/>
  <c r="AM3143"/>
  <c r="AM3144"/>
  <c r="AM3145"/>
  <c r="AM3146"/>
  <c r="AM3147"/>
  <c r="AM3148"/>
  <c r="AM3149"/>
  <c r="AM3150"/>
  <c r="AM3151"/>
  <c r="AM3152"/>
  <c r="AM3153"/>
  <c r="AM3154"/>
  <c r="AM3155"/>
  <c r="AM3156"/>
  <c r="AM3157"/>
  <c r="AM3158"/>
  <c r="AM3159"/>
  <c r="AM3160"/>
  <c r="AM3161"/>
  <c r="AM3162"/>
  <c r="AM3163"/>
  <c r="AM3164"/>
  <c r="AM3165"/>
  <c r="AM3166"/>
  <c r="AM3167"/>
  <c r="AM3168"/>
  <c r="AM3169"/>
  <c r="AM3170"/>
  <c r="AM3171"/>
  <c r="AM3172"/>
  <c r="AM3173"/>
  <c r="AM3174"/>
  <c r="AM3175"/>
  <c r="AM3176"/>
  <c r="AM3177"/>
  <c r="AM3178"/>
  <c r="AM3179"/>
  <c r="AM3180"/>
  <c r="AM3181"/>
  <c r="AM3182"/>
  <c r="AM3183"/>
  <c r="AM3184"/>
  <c r="AM3185"/>
  <c r="AM3186"/>
  <c r="AM3187"/>
  <c r="AM3188"/>
  <c r="AM3189"/>
  <c r="AM3190"/>
  <c r="AM3191"/>
  <c r="AM3192"/>
  <c r="AM3193"/>
  <c r="AM3194"/>
  <c r="AM3195"/>
  <c r="AM3196"/>
  <c r="AM3197"/>
  <c r="AM3198"/>
  <c r="AM3199"/>
  <c r="AM3200"/>
  <c r="AM3201"/>
  <c r="AM3202"/>
  <c r="AM3203"/>
  <c r="AM3204"/>
  <c r="AM3205"/>
  <c r="AM3206"/>
  <c r="AM3207"/>
  <c r="AM3208"/>
  <c r="AM3209"/>
  <c r="AM3210"/>
  <c r="AM3211"/>
  <c r="AM3212"/>
  <c r="AM3213"/>
  <c r="AM3214"/>
  <c r="AM3215"/>
  <c r="AM3216"/>
  <c r="AM3217"/>
  <c r="AM3218"/>
  <c r="AM3219"/>
  <c r="AM3220"/>
  <c r="AM3221"/>
  <c r="AM3222"/>
  <c r="AM3223"/>
  <c r="AM3224"/>
  <c r="AM3225"/>
  <c r="AM3226"/>
  <c r="AM3227"/>
  <c r="AM3228"/>
  <c r="AM3229"/>
  <c r="AM3230"/>
  <c r="AM3231"/>
  <c r="AM3232"/>
  <c r="AM3233"/>
  <c r="AM3234"/>
  <c r="AM3235"/>
  <c r="AM3236"/>
  <c r="AM3237"/>
  <c r="AM3238"/>
  <c r="AM3239"/>
  <c r="AM3240"/>
  <c r="AM3241"/>
  <c r="AM3242"/>
  <c r="AM3243"/>
  <c r="AM3244"/>
  <c r="AM3245"/>
  <c r="AM3246"/>
  <c r="AM3247"/>
  <c r="AM3248"/>
  <c r="AM3249"/>
  <c r="AM3250"/>
  <c r="AM3251"/>
  <c r="AM3252"/>
  <c r="AM3253"/>
  <c r="AM3254"/>
  <c r="AM3255"/>
  <c r="AM3256"/>
  <c r="AM3257"/>
  <c r="AM3258"/>
  <c r="AM3259"/>
  <c r="AM3260"/>
  <c r="AM3261"/>
  <c r="AM3262"/>
  <c r="AM3263"/>
  <c r="AM3264"/>
  <c r="AM3265"/>
  <c r="AM3266"/>
  <c r="AM3267"/>
  <c r="AM3268"/>
  <c r="AM3269"/>
  <c r="AM3270"/>
  <c r="AM3271"/>
  <c r="AM3272"/>
  <c r="AM3273"/>
  <c r="AM3274"/>
  <c r="AM3275"/>
  <c r="AM3276"/>
  <c r="AM3277"/>
  <c r="AM3278"/>
  <c r="AM3279"/>
  <c r="AM3280"/>
  <c r="AM3281"/>
  <c r="AM3282"/>
  <c r="AM3283"/>
  <c r="AM3284"/>
  <c r="AM3285"/>
  <c r="AM3286"/>
  <c r="AM3287"/>
  <c r="AM3288"/>
  <c r="AM3289"/>
  <c r="AM3290"/>
  <c r="AM3291"/>
  <c r="AM3292"/>
  <c r="AM3293"/>
  <c r="AM3294"/>
  <c r="AM3295"/>
  <c r="AM3296"/>
  <c r="AM3297"/>
  <c r="AM3298"/>
  <c r="AM3299"/>
  <c r="AM3300"/>
  <c r="AM3301"/>
  <c r="AM3302"/>
  <c r="AM3303"/>
  <c r="AM3304"/>
  <c r="AM3305"/>
  <c r="AM3306"/>
  <c r="AM3307"/>
  <c r="AM3308"/>
  <c r="AM3309"/>
  <c r="AM3310"/>
  <c r="AM3311"/>
  <c r="AM3312"/>
  <c r="AM3313"/>
  <c r="AM3314"/>
  <c r="AM3315"/>
  <c r="AM3316"/>
  <c r="AM3317"/>
  <c r="AM3318"/>
  <c r="AM3319"/>
  <c r="AM3320"/>
  <c r="AM3321"/>
  <c r="AM3322"/>
  <c r="AM3323"/>
  <c r="AM3324"/>
  <c r="AM3325"/>
  <c r="AM3326"/>
  <c r="AM3327"/>
  <c r="AM3328"/>
  <c r="AM3329"/>
  <c r="AM3330"/>
  <c r="AM3331"/>
  <c r="AM3332"/>
  <c r="AM3333"/>
  <c r="AM3334"/>
  <c r="AM3335"/>
  <c r="AM3336"/>
  <c r="AM3337"/>
  <c r="AM3338"/>
  <c r="AM3339"/>
  <c r="AM3340"/>
  <c r="AM3341"/>
  <c r="AM3342"/>
  <c r="AM3343"/>
  <c r="AM3344"/>
  <c r="AM3345"/>
  <c r="AM3346"/>
  <c r="AM3347"/>
  <c r="AM3348"/>
  <c r="AM3349"/>
  <c r="AM3350"/>
  <c r="AM3351"/>
  <c r="AM3352"/>
  <c r="AM3353"/>
  <c r="AM3354"/>
  <c r="AM3355"/>
  <c r="AM3356"/>
  <c r="AM3357"/>
  <c r="AM3358"/>
  <c r="AM3359"/>
  <c r="AM3360"/>
  <c r="AM3361"/>
  <c r="AM3362"/>
  <c r="AM3363"/>
  <c r="AM3364"/>
  <c r="AM3365"/>
  <c r="AM3366"/>
  <c r="AM3367"/>
  <c r="AM3368"/>
  <c r="AM3369"/>
  <c r="AM3370"/>
  <c r="AM3371"/>
  <c r="AM3372"/>
  <c r="AM3373"/>
  <c r="AM3374"/>
  <c r="AM3375"/>
  <c r="AM3376"/>
  <c r="AM3377"/>
  <c r="AM3378"/>
  <c r="AM3379"/>
  <c r="AM3380"/>
  <c r="AM3381"/>
  <c r="AM3382"/>
  <c r="AM3383"/>
  <c r="AM3384"/>
  <c r="AM3385"/>
  <c r="AM3386"/>
  <c r="AM3387"/>
  <c r="AM3388"/>
  <c r="AM3389"/>
  <c r="AM3390"/>
  <c r="AM3391"/>
  <c r="AM3392"/>
  <c r="AM3393"/>
  <c r="AM3394"/>
  <c r="AM3395"/>
  <c r="AM3396"/>
  <c r="AM3397"/>
  <c r="AM3398"/>
  <c r="AM3399"/>
  <c r="AM3400"/>
  <c r="AM3401"/>
  <c r="AM3402"/>
  <c r="AM3403"/>
  <c r="AM3404"/>
  <c r="AM3405"/>
  <c r="AM3406"/>
  <c r="AM3407"/>
  <c r="AM3408"/>
  <c r="AM3409"/>
  <c r="AM3410"/>
  <c r="AM3411"/>
  <c r="AM3412"/>
  <c r="AM3413"/>
  <c r="AM3414"/>
  <c r="AM3415"/>
  <c r="AM3416"/>
  <c r="AM3417"/>
  <c r="AM3418"/>
  <c r="AM3419"/>
  <c r="AM3420"/>
  <c r="AM3421"/>
  <c r="AM3422"/>
  <c r="AM3423"/>
  <c r="AM3424"/>
  <c r="AM3425"/>
  <c r="AM3426"/>
  <c r="AM3427"/>
  <c r="AM3428"/>
  <c r="AM3429"/>
  <c r="AM3430"/>
  <c r="AM3431"/>
  <c r="AM3432"/>
  <c r="AM3433"/>
  <c r="AM3434"/>
  <c r="AM3435"/>
  <c r="AM3436"/>
  <c r="AM3437"/>
  <c r="AM3438"/>
  <c r="AM3439"/>
  <c r="AM3440"/>
  <c r="AM3441"/>
  <c r="AM3442"/>
  <c r="AM3443"/>
  <c r="AM3444"/>
  <c r="AM3445"/>
  <c r="AM3446"/>
  <c r="AM3447"/>
  <c r="AM3448"/>
  <c r="AM3449"/>
  <c r="AM3450"/>
  <c r="AM3451"/>
  <c r="AM3452"/>
  <c r="AM3453"/>
  <c r="AM3454"/>
  <c r="AM3455"/>
  <c r="AM3456"/>
  <c r="AM3457"/>
  <c r="AM3458"/>
  <c r="AM3459"/>
  <c r="AM3460"/>
  <c r="AM3461"/>
  <c r="AM3462"/>
  <c r="AM3463"/>
  <c r="AM3464"/>
  <c r="AM3465"/>
  <c r="AM3466"/>
  <c r="AM3467"/>
  <c r="AM3468"/>
  <c r="AM3469"/>
  <c r="AM3470"/>
  <c r="AM3471"/>
  <c r="AM3472"/>
  <c r="AM3473"/>
  <c r="AM3474"/>
  <c r="AM3475"/>
  <c r="AM3476"/>
  <c r="AM3477"/>
  <c r="AM3478"/>
  <c r="AM3479"/>
  <c r="AM3480"/>
  <c r="AM3481"/>
  <c r="AM3482"/>
  <c r="AM3483"/>
  <c r="AM3484"/>
  <c r="AM3485"/>
  <c r="AM3486"/>
  <c r="AM3487"/>
  <c r="AM3488"/>
  <c r="AM3489"/>
  <c r="AM3490"/>
  <c r="AM3491"/>
  <c r="AM3492"/>
  <c r="AM3493"/>
  <c r="AM3494"/>
  <c r="AM3495"/>
  <c r="AM3496"/>
  <c r="AM3497"/>
  <c r="AM3498"/>
  <c r="AM3499"/>
  <c r="AM3500"/>
  <c r="AM3501"/>
  <c r="AM3502"/>
  <c r="AM3503"/>
  <c r="AM3504"/>
  <c r="AM3505"/>
  <c r="AM3506"/>
  <c r="AM3507"/>
  <c r="AM3508"/>
  <c r="AM3509"/>
  <c r="AM3510"/>
  <c r="AM3511"/>
  <c r="AM3512"/>
  <c r="AM3513"/>
  <c r="AM3514"/>
  <c r="AM3515"/>
  <c r="AM3516"/>
  <c r="AM3517"/>
  <c r="AM3518"/>
  <c r="AM3519"/>
  <c r="AM3520"/>
  <c r="AM3521"/>
  <c r="AM3522"/>
  <c r="AM3523"/>
  <c r="AM3524"/>
  <c r="AM3525"/>
  <c r="AM3526"/>
  <c r="AM3527"/>
  <c r="AM3528"/>
  <c r="AM3529"/>
  <c r="AM3530"/>
  <c r="AM3531"/>
  <c r="AM3532"/>
  <c r="AM3533"/>
  <c r="AM3534"/>
  <c r="AM3535"/>
  <c r="AM3536"/>
  <c r="AM3537"/>
  <c r="AM3538"/>
  <c r="AM3539"/>
  <c r="AM3540"/>
  <c r="AM3541"/>
  <c r="AM3542"/>
  <c r="AM3543"/>
  <c r="AM3544"/>
  <c r="AM3545"/>
  <c r="AM3546"/>
  <c r="AM3547"/>
  <c r="AM3548"/>
  <c r="AM3549"/>
  <c r="AM3550"/>
  <c r="AM3551"/>
  <c r="AM3552"/>
  <c r="AM3553"/>
  <c r="AM3554"/>
  <c r="AM3555"/>
  <c r="AM3556"/>
  <c r="AM3557"/>
  <c r="AM3558"/>
  <c r="AM3559"/>
  <c r="AM3560"/>
  <c r="AM3561"/>
  <c r="AM3562"/>
  <c r="AM3563"/>
  <c r="AM3564"/>
  <c r="AM3565"/>
  <c r="AM3566"/>
  <c r="AM3567"/>
  <c r="AM3568"/>
  <c r="AM3569"/>
  <c r="AM3570"/>
  <c r="AM3571"/>
  <c r="AM3572"/>
  <c r="AM3573"/>
  <c r="AM3574"/>
  <c r="AM3575"/>
  <c r="AM3576"/>
  <c r="AM3577"/>
  <c r="AM3578"/>
  <c r="AM3579"/>
  <c r="AM3580"/>
  <c r="AM3581"/>
  <c r="AM3582"/>
  <c r="AM3583"/>
  <c r="AM3584"/>
  <c r="AM3585"/>
  <c r="AM3586"/>
  <c r="AM3587"/>
  <c r="AM3588"/>
  <c r="AM3589"/>
  <c r="AM3590"/>
  <c r="AM3591"/>
  <c r="AM3592"/>
  <c r="AM3593"/>
  <c r="AM3594"/>
  <c r="AM3595"/>
  <c r="AM3596"/>
  <c r="AM3597"/>
  <c r="AM3598"/>
  <c r="AM3599"/>
  <c r="AM3600"/>
  <c r="AM3601"/>
  <c r="AM3602"/>
  <c r="AM3603"/>
  <c r="AM3604"/>
  <c r="AM3605"/>
  <c r="AM3606"/>
  <c r="AM3607"/>
  <c r="AM3608"/>
  <c r="AM3609"/>
  <c r="AM3610"/>
  <c r="AM3611"/>
  <c r="AM3612"/>
  <c r="AM3613"/>
  <c r="AM3614"/>
  <c r="AM3615"/>
  <c r="AM3616"/>
  <c r="AM3617"/>
  <c r="AM3618"/>
  <c r="AM3619"/>
  <c r="AM3620"/>
  <c r="AM3621"/>
  <c r="AM3622"/>
  <c r="AM3623"/>
  <c r="AM3624"/>
  <c r="AM3625"/>
  <c r="AM3626"/>
  <c r="AM3627"/>
  <c r="AM3628"/>
  <c r="AM3629"/>
  <c r="AM3630"/>
  <c r="AM3631"/>
  <c r="AM3632"/>
  <c r="AM3633"/>
  <c r="AM3634"/>
  <c r="AM3635"/>
  <c r="AM3636"/>
  <c r="AM3637"/>
  <c r="AM3638"/>
  <c r="AM3639"/>
  <c r="AM3640"/>
  <c r="AM3641"/>
  <c r="AM3642"/>
  <c r="AM3643"/>
  <c r="AM3644"/>
  <c r="AM3645"/>
  <c r="AM3646"/>
  <c r="AM3647"/>
  <c r="AM3648"/>
  <c r="AM3649"/>
  <c r="AM3650"/>
  <c r="AM3651"/>
  <c r="AM3652"/>
  <c r="AM3653"/>
  <c r="AM3654"/>
  <c r="AM3655"/>
  <c r="AM3656"/>
  <c r="AM3657"/>
  <c r="AM3658"/>
  <c r="AM3659"/>
  <c r="AM3660"/>
  <c r="AM3661"/>
  <c r="AM3662"/>
  <c r="AM3663"/>
  <c r="AM3664"/>
  <c r="AM3665"/>
  <c r="AM3666"/>
  <c r="AM3667"/>
  <c r="AM3668"/>
  <c r="AM3669"/>
  <c r="AM3670"/>
  <c r="AM3671"/>
  <c r="AM3672"/>
  <c r="AM3673"/>
  <c r="AM3674"/>
  <c r="AM3675"/>
  <c r="AM3676"/>
  <c r="AM3677"/>
  <c r="AM3678"/>
  <c r="AM3679"/>
  <c r="AM3680"/>
  <c r="AM3681"/>
  <c r="AM3682"/>
  <c r="AM3683"/>
  <c r="AM3684"/>
  <c r="AM3685"/>
  <c r="AM3686"/>
  <c r="AM3687"/>
  <c r="AM3688"/>
  <c r="AM3689"/>
  <c r="AM3690"/>
  <c r="AM3691"/>
  <c r="AM3692"/>
  <c r="AM3693"/>
  <c r="AM3694"/>
  <c r="AM3695"/>
  <c r="AM3696"/>
  <c r="AM3697"/>
  <c r="AM3698"/>
  <c r="AM3699"/>
  <c r="AM3700"/>
  <c r="AM3701"/>
  <c r="AM3702"/>
  <c r="AM3703"/>
  <c r="AM3704"/>
  <c r="AM3705"/>
  <c r="AM3706"/>
  <c r="AM3707"/>
  <c r="AM3708"/>
  <c r="AM3709"/>
  <c r="AM3710"/>
  <c r="AM3711"/>
  <c r="AM3712"/>
  <c r="AM3713"/>
  <c r="AM3714"/>
  <c r="AM3715"/>
  <c r="AM3716"/>
  <c r="AM3717"/>
  <c r="AM3718"/>
  <c r="AM3719"/>
  <c r="AM3720"/>
  <c r="AM3721"/>
  <c r="AM3722"/>
  <c r="AM3723"/>
  <c r="AM3724"/>
  <c r="AM3725"/>
  <c r="AM3726"/>
  <c r="AM3727"/>
  <c r="AM3728"/>
  <c r="AM3729"/>
  <c r="AM3730"/>
  <c r="AM3731"/>
  <c r="AM3732"/>
  <c r="AM3733"/>
  <c r="AM3734"/>
  <c r="AM3735"/>
  <c r="AM3736"/>
  <c r="AM3737"/>
  <c r="AM3738"/>
  <c r="AM3739"/>
  <c r="AM3740"/>
  <c r="AM3741"/>
  <c r="AM3742"/>
  <c r="AM3743"/>
  <c r="AM3744"/>
  <c r="AM3745"/>
  <c r="AM3746"/>
  <c r="AM3747"/>
  <c r="AM3748"/>
  <c r="AM3749"/>
  <c r="AM3750"/>
  <c r="AM3751"/>
  <c r="AM3752"/>
  <c r="AM3753"/>
  <c r="AM3754"/>
  <c r="AM3755"/>
  <c r="AM3756"/>
  <c r="AM3757"/>
  <c r="AM3758"/>
  <c r="AM3759"/>
  <c r="AM3760"/>
  <c r="AM3761"/>
  <c r="AM3762"/>
  <c r="AM3763"/>
  <c r="AM3764"/>
  <c r="AM3765"/>
  <c r="AM3766"/>
  <c r="AM3767"/>
  <c r="AM3768"/>
  <c r="AM3769"/>
  <c r="AM3770"/>
  <c r="AM3771"/>
  <c r="AM3772"/>
  <c r="AM3773"/>
  <c r="AM3774"/>
  <c r="AM3775"/>
  <c r="AM3776"/>
  <c r="AM3777"/>
  <c r="AM3778"/>
  <c r="AM3779"/>
  <c r="AM3780"/>
  <c r="AM3781"/>
  <c r="AM3782"/>
  <c r="AM3783"/>
  <c r="AM3784"/>
  <c r="AM3785"/>
  <c r="AM3786"/>
  <c r="AM3787"/>
  <c r="AM3788"/>
  <c r="AM3789"/>
  <c r="AM3790"/>
  <c r="AM3791"/>
  <c r="AM3792"/>
  <c r="AM3793"/>
  <c r="AM3794"/>
  <c r="AM3795"/>
  <c r="AM3796"/>
  <c r="AM3797"/>
  <c r="AM3798"/>
  <c r="AM3799"/>
  <c r="AM3800"/>
  <c r="AM3801"/>
  <c r="AM3802"/>
  <c r="AM3803"/>
  <c r="AM3804"/>
  <c r="AM3805"/>
  <c r="AM3806"/>
  <c r="AM3807"/>
  <c r="AM3808"/>
  <c r="AM3809"/>
  <c r="AM3810"/>
  <c r="AM3811"/>
  <c r="AM3812"/>
  <c r="AM3813"/>
  <c r="AM3814"/>
  <c r="AM3815"/>
  <c r="AM3816"/>
  <c r="AM3817"/>
  <c r="AM3818"/>
  <c r="AM3819"/>
  <c r="AM3820"/>
  <c r="AM3821"/>
  <c r="AM3822"/>
  <c r="AM3823"/>
  <c r="AM3824"/>
  <c r="AM3825"/>
  <c r="AM3826"/>
  <c r="AM3827"/>
  <c r="AM3828"/>
  <c r="AM3829"/>
  <c r="AM3830"/>
  <c r="AM3831"/>
  <c r="AM3832"/>
  <c r="AM3833"/>
  <c r="AM3834"/>
  <c r="AM3835"/>
  <c r="AM3836"/>
  <c r="AM3837"/>
  <c r="AM3838"/>
  <c r="AM3839"/>
  <c r="AM3840"/>
  <c r="AM3841"/>
  <c r="AM3842"/>
  <c r="AM3843"/>
  <c r="AM3844"/>
  <c r="AM3845"/>
  <c r="AM3846"/>
  <c r="AM3847"/>
  <c r="AM3848"/>
  <c r="AM3849"/>
  <c r="AM3850"/>
  <c r="AM3851"/>
  <c r="AM3852"/>
  <c r="AM3853"/>
  <c r="AM3854"/>
  <c r="AM3855"/>
  <c r="AM3856"/>
  <c r="AM3857"/>
  <c r="AM3858"/>
  <c r="AM3859"/>
  <c r="AM3860"/>
  <c r="AM3861"/>
  <c r="AM3862"/>
  <c r="AM3863"/>
  <c r="AM3864"/>
  <c r="AM3865"/>
  <c r="AM3866"/>
  <c r="AM3867"/>
  <c r="AM3868"/>
  <c r="AM3869"/>
  <c r="AM3870"/>
  <c r="AM3871"/>
  <c r="AM3872"/>
  <c r="AM3873"/>
  <c r="AM3874"/>
  <c r="AM3875"/>
  <c r="AM3876"/>
  <c r="AM3877"/>
  <c r="AM3878"/>
  <c r="AM3879"/>
  <c r="AM3880"/>
  <c r="AM3881"/>
  <c r="AM3882"/>
  <c r="AM3883"/>
  <c r="AM3884"/>
  <c r="AM3885"/>
  <c r="AM3886"/>
  <c r="AM3887"/>
  <c r="AM3888"/>
  <c r="AM3889"/>
  <c r="AM3890"/>
  <c r="AM3891"/>
  <c r="AM3892"/>
  <c r="AM3893"/>
  <c r="AM3894"/>
  <c r="AM3895"/>
  <c r="AM3896"/>
  <c r="AM3897"/>
  <c r="AM3898"/>
  <c r="AM3899"/>
  <c r="AM3900"/>
  <c r="AM3901"/>
  <c r="AM3902"/>
  <c r="AM3903"/>
  <c r="AM3904"/>
  <c r="AM3905"/>
  <c r="AM3906"/>
  <c r="AM3907"/>
  <c r="AM3908"/>
  <c r="AM3909"/>
  <c r="AM3910"/>
  <c r="AM3911"/>
  <c r="AM3912"/>
  <c r="AM3913"/>
  <c r="AM3914"/>
  <c r="AM3915"/>
  <c r="AM3916"/>
  <c r="AM3917"/>
  <c r="AM3918"/>
  <c r="AM3919"/>
  <c r="AM3920"/>
  <c r="AM3921"/>
  <c r="AM3922"/>
  <c r="AM3923"/>
  <c r="AM3924"/>
  <c r="AM3925"/>
  <c r="AM3926"/>
  <c r="AM3927"/>
  <c r="AM3928"/>
  <c r="AM3929"/>
  <c r="AM3930"/>
  <c r="AM3931"/>
  <c r="AM3932"/>
  <c r="AM3933"/>
  <c r="AM3934"/>
  <c r="AM3935"/>
  <c r="AM3936"/>
  <c r="AM3937"/>
  <c r="AM3938"/>
  <c r="AM3939"/>
  <c r="AM3940"/>
  <c r="AM3941"/>
  <c r="AM3942"/>
  <c r="AM3943"/>
  <c r="AM3944"/>
  <c r="AM3945"/>
  <c r="AM3946"/>
  <c r="AM3947"/>
  <c r="AM3948"/>
  <c r="AM3949"/>
  <c r="AM3950"/>
  <c r="AM3951"/>
  <c r="AM3952"/>
  <c r="AM3953"/>
  <c r="AM3954"/>
  <c r="AM3955"/>
  <c r="AM3956"/>
  <c r="AM3957"/>
  <c r="AM3958"/>
  <c r="AM3959"/>
  <c r="AM3960"/>
  <c r="AM3961"/>
  <c r="AM3962"/>
  <c r="AM3963"/>
  <c r="AM3964"/>
  <c r="AM3965"/>
  <c r="AM3966"/>
  <c r="AM3967"/>
  <c r="AM3968"/>
  <c r="AM3969"/>
  <c r="AM3970"/>
  <c r="AM3971"/>
  <c r="AM3972"/>
  <c r="AM3973"/>
  <c r="AM3974"/>
  <c r="AM3975"/>
  <c r="AM3976"/>
  <c r="AM3977"/>
  <c r="AM3978"/>
  <c r="AM3979"/>
  <c r="AM3980"/>
  <c r="AM3981"/>
  <c r="AM3982"/>
  <c r="AM3983"/>
  <c r="AM3984"/>
  <c r="AM3985"/>
  <c r="AM3986"/>
  <c r="AM3987"/>
  <c r="AM3988"/>
  <c r="AM3989"/>
  <c r="AM3990"/>
  <c r="AM3991"/>
  <c r="AM3992"/>
  <c r="AM3993"/>
  <c r="AM3994"/>
  <c r="AM3995"/>
  <c r="AM3996"/>
  <c r="AM3997"/>
  <c r="AM3998"/>
  <c r="AM3999"/>
  <c r="AM4000"/>
  <c r="AM4001"/>
  <c r="AM4002"/>
  <c r="AM4003"/>
  <c r="AM4004"/>
  <c r="AM4005"/>
  <c r="AM4006"/>
  <c r="AM4007"/>
  <c r="AM4008"/>
  <c r="AM4009"/>
  <c r="AM4010"/>
  <c r="AM4011"/>
  <c r="AM4012"/>
  <c r="AM4013"/>
  <c r="AM4014"/>
  <c r="AM4015"/>
  <c r="AM4016"/>
  <c r="AM4017"/>
  <c r="AM4018"/>
  <c r="AM4019"/>
  <c r="AM4020"/>
  <c r="AM4021"/>
  <c r="AM4022"/>
  <c r="AM4023"/>
  <c r="AM4024"/>
  <c r="AM4025"/>
  <c r="AM4026"/>
  <c r="AM4027"/>
  <c r="AM4028"/>
  <c r="AM4029"/>
  <c r="AM4030"/>
  <c r="AM4031"/>
  <c r="AM4032"/>
  <c r="AM4033"/>
  <c r="AM4034"/>
  <c r="AM4035"/>
  <c r="AM4036"/>
  <c r="AM4037"/>
  <c r="AM4038"/>
  <c r="AM4039"/>
  <c r="AM4040"/>
  <c r="AM4041"/>
  <c r="AM4042"/>
  <c r="AM4043"/>
  <c r="AM4044"/>
  <c r="AM4045"/>
  <c r="AM4046"/>
  <c r="AM4047"/>
  <c r="AM4048"/>
  <c r="AM4049"/>
  <c r="AM4050"/>
  <c r="AM4051"/>
  <c r="AM4052"/>
  <c r="AM4053"/>
  <c r="AM4054"/>
  <c r="AM4055"/>
  <c r="AM4056"/>
  <c r="AM4057"/>
  <c r="AM4058"/>
  <c r="AM4059"/>
  <c r="AM4060"/>
  <c r="AM4061"/>
  <c r="AM4062"/>
  <c r="AM4063"/>
  <c r="AM4064"/>
  <c r="AM4065"/>
  <c r="AM4066"/>
  <c r="AM4067"/>
  <c r="AM4068"/>
  <c r="AM4069"/>
  <c r="AM4070"/>
  <c r="AM4071"/>
  <c r="AM4072"/>
  <c r="AM4073"/>
  <c r="AM4074"/>
  <c r="AM4075"/>
  <c r="AM4076"/>
  <c r="AM4077"/>
  <c r="AM4078"/>
  <c r="AM4079"/>
  <c r="AM4080"/>
  <c r="AM4081"/>
  <c r="AM4082"/>
  <c r="AM4083"/>
  <c r="AM4084"/>
  <c r="AM4085"/>
  <c r="AM4086"/>
  <c r="AM4087"/>
  <c r="AM4088"/>
  <c r="AM4089"/>
  <c r="AM4090"/>
  <c r="AM4091"/>
  <c r="AM4092"/>
  <c r="AM4093"/>
  <c r="AM4094"/>
  <c r="AM4095"/>
  <c r="AM4096"/>
  <c r="AM4097"/>
  <c r="AM4098"/>
  <c r="AM4099"/>
  <c r="AM4100"/>
  <c r="AM4101"/>
  <c r="AM4102"/>
  <c r="AM4103"/>
  <c r="AM4104"/>
  <c r="AM4105"/>
  <c r="AM4106"/>
  <c r="AM4107"/>
  <c r="AM4108"/>
  <c r="AM4109"/>
  <c r="AM4110"/>
  <c r="AM4111"/>
  <c r="AM4112"/>
  <c r="AM4113"/>
  <c r="AM4114"/>
  <c r="AM4115"/>
  <c r="AM4116"/>
  <c r="AM4117"/>
  <c r="AM4118"/>
  <c r="AM4119"/>
  <c r="AM4120"/>
  <c r="AM4121"/>
  <c r="AM4122"/>
  <c r="AM4123"/>
  <c r="AM4124"/>
  <c r="AM4125"/>
  <c r="AM4126"/>
  <c r="AM4127"/>
  <c r="AM4128"/>
  <c r="AM4129"/>
  <c r="AM4130"/>
  <c r="AM4131"/>
  <c r="AM4132"/>
  <c r="AM4133"/>
  <c r="AM4134"/>
  <c r="AM4135"/>
  <c r="AM4136"/>
  <c r="AM4137"/>
  <c r="AM4138"/>
  <c r="AM4139"/>
  <c r="AM4140"/>
  <c r="AM4141"/>
  <c r="AM4142"/>
  <c r="AM4143"/>
  <c r="AM4144"/>
  <c r="AM4145"/>
  <c r="AM4146"/>
  <c r="AM4147"/>
  <c r="AM4148"/>
  <c r="AM4149"/>
  <c r="AM4150"/>
  <c r="AM4151"/>
  <c r="AM4152"/>
  <c r="AM4153"/>
  <c r="AM4154"/>
  <c r="AM4155"/>
  <c r="AM4156"/>
  <c r="AM4157"/>
  <c r="AM4158"/>
  <c r="AM4159"/>
  <c r="AM4160"/>
  <c r="AM4161"/>
  <c r="AM4162"/>
  <c r="AM4163"/>
  <c r="AM4164"/>
  <c r="AM4165"/>
  <c r="AM4166"/>
  <c r="AM4167"/>
  <c r="AM4168"/>
  <c r="AM4169"/>
  <c r="AM4170"/>
  <c r="AM4171"/>
  <c r="AM4172"/>
  <c r="AM4173"/>
  <c r="AM4174"/>
  <c r="AM4175"/>
  <c r="AM4176"/>
  <c r="AM4177"/>
  <c r="AM4178"/>
  <c r="AM4179"/>
  <c r="AM4180"/>
  <c r="AM4181"/>
  <c r="AM4182"/>
  <c r="AM4183"/>
  <c r="AM4184"/>
  <c r="AM4185"/>
  <c r="AM4186"/>
  <c r="AM4187"/>
  <c r="AM4188"/>
  <c r="AM4189"/>
  <c r="AM4190"/>
  <c r="AM4191"/>
  <c r="AM4192"/>
  <c r="AM4193"/>
  <c r="AM4194"/>
  <c r="AM4195"/>
  <c r="AM4196"/>
  <c r="AM4197"/>
  <c r="AM4198"/>
  <c r="AM4199"/>
  <c r="AM4200"/>
  <c r="AM4201"/>
  <c r="AM4202"/>
  <c r="AM4203"/>
  <c r="AM4204"/>
  <c r="AM4205"/>
  <c r="AM4206"/>
  <c r="AM4207"/>
  <c r="AM4208"/>
  <c r="AM4209"/>
  <c r="AM4210"/>
  <c r="AM4211"/>
  <c r="AM4212"/>
  <c r="AM4213"/>
  <c r="AM4214"/>
  <c r="AM4215"/>
  <c r="AM4216"/>
  <c r="AM4217"/>
  <c r="AM4218"/>
  <c r="AM4219"/>
  <c r="AM4220"/>
  <c r="AM4221"/>
  <c r="AM4222"/>
  <c r="AM4223"/>
  <c r="AM4224"/>
  <c r="AM4225"/>
  <c r="AM4226"/>
  <c r="AM4227"/>
  <c r="AM4228"/>
  <c r="AM4229"/>
  <c r="AM4230"/>
  <c r="AM4231"/>
  <c r="AM4232"/>
  <c r="AM4233"/>
  <c r="AM4234"/>
  <c r="AM4235"/>
  <c r="AM4236"/>
  <c r="AM4237"/>
  <c r="AM4238"/>
  <c r="AM4239"/>
  <c r="AM4240"/>
  <c r="AM4241"/>
  <c r="AM4242"/>
  <c r="AM4243"/>
  <c r="AM4244"/>
  <c r="AM4245"/>
  <c r="AM4246"/>
  <c r="AM4247"/>
  <c r="AM4248"/>
  <c r="AM4249"/>
  <c r="AM4250"/>
  <c r="AM4251"/>
  <c r="AM4252"/>
  <c r="AM4253"/>
  <c r="AM4254"/>
  <c r="AM4255"/>
  <c r="AM4256"/>
  <c r="AM4257"/>
  <c r="AM4258"/>
  <c r="AM4259"/>
  <c r="AM4260"/>
  <c r="AM4261"/>
  <c r="AM4262"/>
  <c r="AM4263"/>
  <c r="AM4264"/>
  <c r="AM4265"/>
  <c r="AM4266"/>
  <c r="AM4267"/>
  <c r="AM4268"/>
  <c r="AM4269"/>
  <c r="AM4270"/>
  <c r="AM4271"/>
  <c r="AM4272"/>
  <c r="AM4273"/>
  <c r="AM4274"/>
  <c r="AM4275"/>
  <c r="AM4276"/>
  <c r="AM4277"/>
  <c r="AM4278"/>
  <c r="AM4279"/>
  <c r="AM4280"/>
  <c r="AM4281"/>
  <c r="AM4282"/>
  <c r="AM4283"/>
  <c r="AM4284"/>
  <c r="AM4285"/>
  <c r="AM4286"/>
  <c r="AM4287"/>
  <c r="AM4288"/>
  <c r="AM4289"/>
  <c r="AM4290"/>
  <c r="AM4291"/>
  <c r="AM4292"/>
  <c r="AM4293"/>
  <c r="AM4294"/>
  <c r="AM4295"/>
  <c r="AM4296"/>
  <c r="AM4297"/>
  <c r="AM4298"/>
  <c r="AM4299"/>
  <c r="AM4300"/>
  <c r="AM4301"/>
  <c r="AM4302"/>
  <c r="AM4303"/>
  <c r="AM4304"/>
  <c r="AM4305"/>
  <c r="AM4306"/>
  <c r="AM4307"/>
  <c r="AM4308"/>
  <c r="AM4309"/>
  <c r="AM4310"/>
  <c r="AM4311"/>
  <c r="AM4312"/>
  <c r="AM4313"/>
  <c r="AM4314"/>
  <c r="AM4315"/>
  <c r="AM4316"/>
  <c r="AM4317"/>
  <c r="AM4318"/>
  <c r="AM4319"/>
  <c r="AM4320"/>
  <c r="AM4321"/>
  <c r="AM4322"/>
  <c r="AM4323"/>
  <c r="AM4324"/>
  <c r="AM4325"/>
  <c r="AM4326"/>
  <c r="AM4327"/>
  <c r="AM4328"/>
  <c r="AM4329"/>
  <c r="AM4330"/>
  <c r="AM4331"/>
  <c r="AM4332"/>
  <c r="AM4333"/>
  <c r="AM4334"/>
  <c r="AM4335"/>
  <c r="AM4336"/>
  <c r="AM4337"/>
  <c r="AM4338"/>
  <c r="AM4339"/>
  <c r="AM4340"/>
  <c r="AM4341"/>
  <c r="AM4342"/>
  <c r="AM4343"/>
  <c r="AM4344"/>
  <c r="AM4345"/>
  <c r="AM4346"/>
  <c r="AM4347"/>
  <c r="AM4348"/>
  <c r="AM4349"/>
  <c r="AM4350"/>
  <c r="AM4351"/>
  <c r="AM4352"/>
  <c r="AM4353"/>
  <c r="AM4354"/>
  <c r="AM4355"/>
  <c r="AM4356"/>
  <c r="AM4357"/>
  <c r="AM4358"/>
  <c r="AM4359"/>
  <c r="AM4360"/>
  <c r="AM4361"/>
  <c r="AM4362"/>
  <c r="AM4363"/>
  <c r="AM4364"/>
  <c r="AM4365"/>
  <c r="AM4366"/>
  <c r="AM4367"/>
  <c r="AM4368"/>
  <c r="AM4369"/>
  <c r="AM4370"/>
  <c r="AM4371"/>
  <c r="AM4372"/>
  <c r="AM4373"/>
  <c r="AM4374"/>
  <c r="AM4375"/>
  <c r="AM4376"/>
  <c r="AM4377"/>
  <c r="AM4378"/>
  <c r="AM4379"/>
  <c r="AM4380"/>
  <c r="AM4381"/>
  <c r="AM4382"/>
  <c r="AM4383"/>
  <c r="AM4384"/>
  <c r="AM4385"/>
  <c r="AM4386"/>
  <c r="AM4387"/>
  <c r="AM4388"/>
  <c r="AM4389"/>
  <c r="AM4390"/>
  <c r="AM4391"/>
  <c r="AM4392"/>
  <c r="AM4393"/>
  <c r="AM4394"/>
  <c r="AM4395"/>
  <c r="AM4396"/>
  <c r="AM4397"/>
  <c r="AM4398"/>
  <c r="AM4399"/>
  <c r="AM4400"/>
  <c r="AM4401"/>
  <c r="AM4402"/>
  <c r="AM4403"/>
  <c r="AM4404"/>
  <c r="AM4405"/>
  <c r="AM4406"/>
  <c r="AM4407"/>
  <c r="AM4408"/>
  <c r="AM4409"/>
  <c r="AM4410"/>
  <c r="AM4411"/>
  <c r="AM4412"/>
  <c r="AM4413"/>
  <c r="AM4414"/>
  <c r="AM4415"/>
  <c r="AM4416"/>
  <c r="AM4417"/>
  <c r="AM4418"/>
  <c r="AM4419"/>
  <c r="AM4420"/>
  <c r="AM4421"/>
  <c r="AM4422"/>
  <c r="AM4423"/>
  <c r="AM4424"/>
  <c r="AM4425"/>
  <c r="AM4426"/>
  <c r="AM4427"/>
  <c r="AM4428"/>
  <c r="AM4429"/>
  <c r="AM4430"/>
  <c r="AM4431"/>
  <c r="AM4432"/>
  <c r="AM4433"/>
  <c r="AM4434"/>
  <c r="AM4435"/>
  <c r="AM4436"/>
  <c r="AM4437"/>
  <c r="AM4438"/>
  <c r="AM4439"/>
  <c r="AM4440"/>
  <c r="AM4441"/>
  <c r="AM4442"/>
  <c r="AM4443"/>
  <c r="AM4444"/>
  <c r="AM4445"/>
  <c r="AM4446"/>
  <c r="AM4447"/>
  <c r="AM4448"/>
  <c r="AM4449"/>
  <c r="AM4450"/>
  <c r="AM4451"/>
  <c r="AM4452"/>
  <c r="AM4453"/>
  <c r="AM4454"/>
  <c r="AM4455"/>
  <c r="AM4456"/>
  <c r="AM4457"/>
  <c r="AM4458"/>
  <c r="AM4459"/>
  <c r="AM4460"/>
  <c r="AM4461"/>
  <c r="AM4462"/>
  <c r="AM4463"/>
  <c r="AM4464"/>
  <c r="AM4465"/>
  <c r="AM4466"/>
  <c r="AM4467"/>
  <c r="AM4468"/>
  <c r="AM4469"/>
  <c r="AM4470"/>
  <c r="AM4471"/>
  <c r="AM4472"/>
  <c r="AM4473"/>
  <c r="AM4474"/>
  <c r="AM4475"/>
  <c r="AM4476"/>
  <c r="AM4477"/>
  <c r="AM4478"/>
  <c r="AM4479"/>
  <c r="AM4480"/>
  <c r="AM4481"/>
  <c r="AM4482"/>
  <c r="AM4483"/>
  <c r="AM4484"/>
  <c r="AM4485"/>
  <c r="AM4486"/>
  <c r="AM4487"/>
  <c r="AM4488"/>
  <c r="AM4489"/>
  <c r="AM4490"/>
  <c r="AM4491"/>
  <c r="AM4492"/>
  <c r="AM4493"/>
  <c r="AM4494"/>
  <c r="AM4495"/>
  <c r="AM4496"/>
  <c r="AM4497"/>
  <c r="AM4498"/>
  <c r="AM4499"/>
  <c r="AM4500"/>
  <c r="AM4501"/>
  <c r="AM4502"/>
  <c r="AM4503"/>
  <c r="AM4504"/>
  <c r="AM4505"/>
  <c r="AM4506"/>
  <c r="AM4507"/>
  <c r="AM4508"/>
  <c r="AM4509"/>
  <c r="AM4510"/>
  <c r="AM4511"/>
  <c r="AM4512"/>
  <c r="AM4513"/>
  <c r="AM4514"/>
  <c r="AM4515"/>
  <c r="AM4516"/>
  <c r="AM4517"/>
  <c r="AM4518"/>
  <c r="AM4519"/>
  <c r="AM4520"/>
  <c r="AM4521"/>
  <c r="AM4522"/>
  <c r="AM4523"/>
  <c r="AM4524"/>
  <c r="AM4525"/>
  <c r="AM4526"/>
  <c r="AM4527"/>
  <c r="AM4528"/>
  <c r="AM4529"/>
  <c r="AM4530"/>
  <c r="AM4531"/>
  <c r="AM4532"/>
  <c r="AM4533"/>
  <c r="AM4534"/>
  <c r="AM4535"/>
  <c r="AM4536"/>
  <c r="AM4537"/>
  <c r="AM4538"/>
  <c r="AM4539"/>
  <c r="AM4540"/>
  <c r="AM4541"/>
  <c r="AM4542"/>
  <c r="AM4543"/>
  <c r="AM4544"/>
  <c r="AM4545"/>
  <c r="AM4546"/>
  <c r="AM4547"/>
  <c r="AM4548"/>
  <c r="AM4549"/>
  <c r="AM4550"/>
  <c r="AM4551"/>
  <c r="AM4552"/>
  <c r="AM4553"/>
  <c r="AM4554"/>
  <c r="AM4555"/>
  <c r="AM4556"/>
  <c r="AM4557"/>
  <c r="AM4558"/>
  <c r="AM4559"/>
  <c r="AM4560"/>
  <c r="AM4561"/>
  <c r="AM4562"/>
  <c r="AM4563"/>
  <c r="AM4564"/>
  <c r="AM4565"/>
  <c r="AM4566"/>
  <c r="AM4567"/>
  <c r="AM4568"/>
  <c r="AM4569"/>
  <c r="AM4570"/>
  <c r="AM4571"/>
  <c r="AM4572"/>
  <c r="AM4573"/>
  <c r="AM4574"/>
  <c r="AM4575"/>
  <c r="AM4576"/>
  <c r="AM4577"/>
  <c r="AM4578"/>
  <c r="AM4579"/>
  <c r="AM4580"/>
  <c r="AM4581"/>
  <c r="AM4582"/>
  <c r="AM4583"/>
  <c r="AM4584"/>
  <c r="AM4585"/>
  <c r="AM4586"/>
  <c r="AM4587"/>
  <c r="AM4588"/>
  <c r="AM4589"/>
  <c r="AM4590"/>
  <c r="AM4591"/>
  <c r="AM4592"/>
  <c r="AM4593"/>
  <c r="AM4594"/>
  <c r="AM4595"/>
  <c r="AM4596"/>
  <c r="AM4597"/>
  <c r="AM4598"/>
  <c r="AM4599"/>
  <c r="AM4600"/>
  <c r="AM4601"/>
  <c r="AM4602"/>
  <c r="AM4603"/>
  <c r="AM4604"/>
  <c r="AM4605"/>
  <c r="AM4606"/>
  <c r="AM4607"/>
  <c r="AM4608"/>
  <c r="AM4609"/>
  <c r="AM4610"/>
  <c r="AM4611"/>
  <c r="AM4612"/>
  <c r="AM4613"/>
  <c r="AM4614"/>
  <c r="AM4615"/>
  <c r="AM4616"/>
  <c r="AM4617"/>
  <c r="AM4618"/>
  <c r="AM4619"/>
  <c r="AM4620"/>
  <c r="AM4621"/>
  <c r="AM4622"/>
  <c r="AM4623"/>
  <c r="AM4624"/>
  <c r="AM4625"/>
  <c r="AM4626"/>
  <c r="AM4627"/>
  <c r="AM4628"/>
  <c r="AM4629"/>
  <c r="AM4630"/>
  <c r="AM4631"/>
  <c r="AM4632"/>
  <c r="AM4633"/>
  <c r="AM4634"/>
  <c r="AM4635"/>
  <c r="AM4636"/>
  <c r="AM4637"/>
  <c r="AM4638"/>
  <c r="AM4639"/>
  <c r="AM4640"/>
  <c r="AM4641"/>
  <c r="AM4642"/>
  <c r="AM4643"/>
  <c r="AM4644"/>
  <c r="AM4645"/>
  <c r="AM4646"/>
  <c r="AM4647"/>
  <c r="AM4648"/>
  <c r="AM4649"/>
  <c r="AM4650"/>
  <c r="AM4651"/>
  <c r="AM4652"/>
  <c r="AM4653"/>
  <c r="AM4654"/>
  <c r="AM4655"/>
  <c r="AM4656"/>
  <c r="AM4657"/>
  <c r="AM4658"/>
  <c r="AM4659"/>
  <c r="AM4660"/>
  <c r="AM4661"/>
  <c r="AM4662"/>
  <c r="AM4663"/>
  <c r="AM4664"/>
  <c r="AM4665"/>
  <c r="AM4666"/>
  <c r="AM4667"/>
  <c r="AM4668"/>
  <c r="AM4669"/>
  <c r="AM4670"/>
  <c r="AM4671"/>
  <c r="AM4672"/>
  <c r="AM4673"/>
  <c r="AM4674"/>
  <c r="AM4675"/>
  <c r="AM4676"/>
  <c r="AM4677"/>
  <c r="AM4678"/>
  <c r="AM4679"/>
  <c r="AM4680"/>
  <c r="AM4681"/>
  <c r="AM4682"/>
  <c r="AM4683"/>
  <c r="AM4684"/>
  <c r="AM4685"/>
  <c r="AM4686"/>
  <c r="AM4687"/>
  <c r="AM4688"/>
  <c r="AM4689"/>
  <c r="AM4690"/>
  <c r="AM4691"/>
  <c r="AM4692"/>
  <c r="AM4693"/>
  <c r="AM4694"/>
  <c r="AM4695"/>
  <c r="AM4696"/>
  <c r="AM4697"/>
  <c r="AM4698"/>
  <c r="AM4699"/>
  <c r="AM4700"/>
  <c r="AM4701"/>
  <c r="AM4702"/>
  <c r="AM4703"/>
  <c r="AM4704"/>
  <c r="AM4705"/>
  <c r="AM4706"/>
  <c r="AM4707"/>
  <c r="AM4708"/>
  <c r="AM4709"/>
  <c r="AM4710"/>
  <c r="AM4711"/>
  <c r="AM4712"/>
  <c r="AM4713"/>
  <c r="AM4714"/>
  <c r="AM4715"/>
  <c r="AM4716"/>
  <c r="AM4717"/>
  <c r="AM4718"/>
  <c r="AM4719"/>
  <c r="AM4720"/>
  <c r="AM4721"/>
  <c r="AM4722"/>
  <c r="AM4723"/>
  <c r="AM4724"/>
  <c r="AM4725"/>
  <c r="AM4726"/>
  <c r="AM4727"/>
  <c r="AM4728"/>
  <c r="AM4729"/>
  <c r="AM4730"/>
  <c r="AM4731"/>
  <c r="AM4732"/>
  <c r="AM4733"/>
  <c r="AM4734"/>
  <c r="AM4735"/>
  <c r="AM4736"/>
  <c r="AM4737"/>
  <c r="AM4738"/>
  <c r="AM4739"/>
  <c r="AM4740"/>
  <c r="AM4741"/>
  <c r="AM4742"/>
  <c r="AM4743"/>
  <c r="AM4744"/>
  <c r="AM4745"/>
  <c r="AM4746"/>
  <c r="AM4747"/>
  <c r="AM4748"/>
  <c r="AM4749"/>
  <c r="AM4750"/>
  <c r="AM4751"/>
  <c r="AM4752"/>
  <c r="AM4753"/>
  <c r="AM4754"/>
  <c r="AM4755"/>
  <c r="AM4756"/>
  <c r="AM4757"/>
  <c r="AM4758"/>
  <c r="AM4759"/>
  <c r="AM4760"/>
  <c r="AM4761"/>
  <c r="AM4762"/>
  <c r="AM4763"/>
  <c r="AM4764"/>
  <c r="AM4765"/>
  <c r="AM4766"/>
  <c r="AM4767"/>
  <c r="AM4768"/>
  <c r="AM4769"/>
  <c r="AM4770"/>
  <c r="AM4771"/>
  <c r="AM4772"/>
  <c r="AM4773"/>
  <c r="AM4774"/>
  <c r="AM4775"/>
  <c r="AM4776"/>
  <c r="AM4777"/>
  <c r="AM4778"/>
  <c r="AM4779"/>
  <c r="AM4780"/>
  <c r="AM4781"/>
  <c r="AM4782"/>
  <c r="AM4783"/>
  <c r="AM4784"/>
  <c r="AM4785"/>
  <c r="AM4786"/>
  <c r="AM4787"/>
  <c r="AM4788"/>
  <c r="AM4789"/>
  <c r="AM4790"/>
  <c r="AM4791"/>
  <c r="AM4792"/>
  <c r="AM4793"/>
  <c r="AM4794"/>
  <c r="AM4795"/>
  <c r="AM4796"/>
  <c r="AM4797"/>
  <c r="AM4798"/>
  <c r="AM4799"/>
  <c r="AM4800"/>
  <c r="AM4801"/>
  <c r="AM4802"/>
  <c r="AM4803"/>
  <c r="AM4804"/>
  <c r="AM4805"/>
  <c r="AM4806"/>
  <c r="AM4807"/>
  <c r="AM4808"/>
  <c r="AM4809"/>
  <c r="AM4810"/>
  <c r="AM4811"/>
  <c r="AM4812"/>
  <c r="AM4813"/>
  <c r="AM4814"/>
  <c r="AM4815"/>
  <c r="AM4816"/>
  <c r="AM4817"/>
  <c r="AM4818"/>
  <c r="AM4819"/>
  <c r="AM4820"/>
  <c r="AM4821"/>
  <c r="AM4822"/>
  <c r="AM4823"/>
  <c r="AM4824"/>
  <c r="AM4825"/>
  <c r="AM4826"/>
  <c r="AM4827"/>
  <c r="AM4828"/>
  <c r="AM4829"/>
  <c r="AM4830"/>
  <c r="AM4831"/>
  <c r="AM4832"/>
  <c r="AM4833"/>
  <c r="AM4834"/>
  <c r="AM4835"/>
  <c r="AM4836"/>
  <c r="AM4837"/>
  <c r="AM4838"/>
  <c r="AM4839"/>
  <c r="AM4840"/>
  <c r="AM4841"/>
  <c r="AM4842"/>
  <c r="AM4843"/>
  <c r="AM4844"/>
  <c r="AM4845"/>
  <c r="AM4846"/>
  <c r="AM4847"/>
  <c r="AM4848"/>
  <c r="AM4849"/>
  <c r="AM4850"/>
  <c r="AM4851"/>
  <c r="AM4852"/>
  <c r="AM4853"/>
  <c r="AM4854"/>
  <c r="AM4855"/>
  <c r="AM4856"/>
  <c r="AM4857"/>
  <c r="AM4858"/>
  <c r="AM4859"/>
  <c r="AM4860"/>
  <c r="AM4861"/>
  <c r="AM4862"/>
  <c r="AM4863"/>
  <c r="AM4864"/>
  <c r="AM4865"/>
  <c r="AM4866"/>
  <c r="AM4867"/>
  <c r="AM4868"/>
  <c r="AM4869"/>
  <c r="AM4870"/>
  <c r="AM4871"/>
  <c r="AM4872"/>
  <c r="AM4873"/>
  <c r="AM4874"/>
  <c r="AM4875"/>
  <c r="AM4876"/>
  <c r="AM4877"/>
  <c r="AM4878"/>
  <c r="AM4879"/>
  <c r="AM4880"/>
  <c r="AM4881"/>
  <c r="AM4882"/>
  <c r="AM4883"/>
  <c r="AM4884"/>
  <c r="AM4885"/>
  <c r="AM4886"/>
  <c r="AM4887"/>
  <c r="AM4888"/>
  <c r="AM4889"/>
  <c r="AM4890"/>
  <c r="AM4891"/>
  <c r="AM4892"/>
  <c r="AM4893"/>
  <c r="AM4894"/>
  <c r="AM4895"/>
  <c r="AM4896"/>
  <c r="AM4897"/>
  <c r="AM4898"/>
  <c r="AM4899"/>
  <c r="AM4900"/>
  <c r="AM4901"/>
  <c r="AM4902"/>
  <c r="AM4903"/>
  <c r="AM4904"/>
  <c r="AM4905"/>
  <c r="AM4906"/>
  <c r="AM4907"/>
  <c r="AM4908"/>
  <c r="AM4909"/>
  <c r="AM4910"/>
  <c r="AM4911"/>
  <c r="AM4912"/>
  <c r="AM4913"/>
  <c r="AM4914"/>
  <c r="AM4915"/>
  <c r="AM4916"/>
  <c r="AM4917"/>
  <c r="AM4918"/>
  <c r="AM4919"/>
  <c r="AM4920"/>
  <c r="AM4921"/>
  <c r="AM4922"/>
  <c r="AM4923"/>
  <c r="AM4924"/>
  <c r="AM4925"/>
  <c r="AM4926"/>
  <c r="AM4927"/>
  <c r="AM4928"/>
  <c r="AM4929"/>
  <c r="AM4930"/>
  <c r="AM4931"/>
  <c r="AM4932"/>
  <c r="AM4933"/>
  <c r="AM4934"/>
  <c r="AM4935"/>
  <c r="AM4936"/>
  <c r="AM4937"/>
  <c r="AM4938"/>
  <c r="AM4939"/>
  <c r="AM4940"/>
  <c r="AM4941"/>
  <c r="AM4942"/>
  <c r="AM4943"/>
  <c r="AM4944"/>
  <c r="AM4945"/>
  <c r="AM4946"/>
  <c r="AM4947"/>
  <c r="AM4948"/>
  <c r="AM4949"/>
  <c r="AM4950"/>
  <c r="AM4951"/>
  <c r="AM4952"/>
  <c r="AM4953"/>
  <c r="AM4954"/>
  <c r="AM4955"/>
  <c r="AM4956"/>
  <c r="AM4957"/>
  <c r="AM4958"/>
  <c r="AM4959"/>
  <c r="AM4960"/>
  <c r="AM4961"/>
  <c r="AM4962"/>
  <c r="AM4963"/>
  <c r="AM4964"/>
  <c r="AM4965"/>
  <c r="AM4966"/>
  <c r="AM4967"/>
  <c r="AM4968"/>
  <c r="AM4969"/>
  <c r="AM4970"/>
  <c r="AM4971"/>
  <c r="AM4972"/>
  <c r="AM4973"/>
  <c r="AM4974"/>
  <c r="AM4975"/>
  <c r="AM4976"/>
  <c r="AM4977"/>
  <c r="AM4978"/>
  <c r="AM4979"/>
  <c r="AM4980"/>
  <c r="AM4981"/>
  <c r="AM4982"/>
  <c r="AM4983"/>
  <c r="AM4984"/>
  <c r="AM4985"/>
  <c r="AM4986"/>
  <c r="AM4987"/>
  <c r="AM4988"/>
  <c r="AM4989"/>
  <c r="AM4990"/>
  <c r="AM4991"/>
  <c r="AM4992"/>
  <c r="AM4993"/>
  <c r="AM4994"/>
  <c r="AM4995"/>
  <c r="AM4996"/>
  <c r="AM4997"/>
  <c r="AM4998"/>
  <c r="AM4999"/>
  <c r="AM5000"/>
  <c r="AM5001"/>
  <c r="AM5002"/>
  <c r="AM5003"/>
  <c r="AM5004"/>
  <c r="AM5005"/>
  <c r="AM2506"/>
  <c r="AL2507"/>
  <c r="AL2508"/>
  <c r="AL2509"/>
  <c r="AL2510"/>
  <c r="AL2511"/>
  <c r="AL2512"/>
  <c r="AL2513"/>
  <c r="AL2514"/>
  <c r="AL2515"/>
  <c r="AL2516"/>
  <c r="AL2517"/>
  <c r="AL2518"/>
  <c r="AL2519"/>
  <c r="AL2520"/>
  <c r="AL2521"/>
  <c r="AL2522"/>
  <c r="AL2523"/>
  <c r="AL2524"/>
  <c r="AL2525"/>
  <c r="AL2526"/>
  <c r="AL2527"/>
  <c r="AL2528"/>
  <c r="AL2529"/>
  <c r="AL2530"/>
  <c r="AL2531"/>
  <c r="AL2532"/>
  <c r="AL2533"/>
  <c r="AL2534"/>
  <c r="AL2535"/>
  <c r="AL2536"/>
  <c r="AL2537"/>
  <c r="AL2538"/>
  <c r="AL2539"/>
  <c r="AL2540"/>
  <c r="AL2541"/>
  <c r="AL2542"/>
  <c r="AL2543"/>
  <c r="AL2544"/>
  <c r="AL2545"/>
  <c r="AL2546"/>
  <c r="AL2547"/>
  <c r="AL2548"/>
  <c r="AL2549"/>
  <c r="AL2550"/>
  <c r="AL2551"/>
  <c r="AL2552"/>
  <c r="AL2553"/>
  <c r="AL2554"/>
  <c r="AL2555"/>
  <c r="AL2556"/>
  <c r="AL2557"/>
  <c r="AL2558"/>
  <c r="AL2559"/>
  <c r="AL2560"/>
  <c r="AL2561"/>
  <c r="AL2562"/>
  <c r="AL2563"/>
  <c r="AL2564"/>
  <c r="AL2565"/>
  <c r="AL2566"/>
  <c r="AL2567"/>
  <c r="AL2568"/>
  <c r="AL2569"/>
  <c r="AL2570"/>
  <c r="AL2571"/>
  <c r="AL2572"/>
  <c r="AL2573"/>
  <c r="AL2574"/>
  <c r="AL2575"/>
  <c r="AL2576"/>
  <c r="AL2577"/>
  <c r="AL2578"/>
  <c r="AL2579"/>
  <c r="AL2580"/>
  <c r="AL2581"/>
  <c r="AL2582"/>
  <c r="AL2583"/>
  <c r="AL2584"/>
  <c r="AL2585"/>
  <c r="AL2586"/>
  <c r="AL2587"/>
  <c r="AL2588"/>
  <c r="AL2589"/>
  <c r="AL2590"/>
  <c r="AL2591"/>
  <c r="AL2592"/>
  <c r="AL2593"/>
  <c r="AL2594"/>
  <c r="AL2595"/>
  <c r="AL2596"/>
  <c r="AL2597"/>
  <c r="AL2598"/>
  <c r="AL2599"/>
  <c r="AL2600"/>
  <c r="AL2601"/>
  <c r="AL2602"/>
  <c r="AL2603"/>
  <c r="AL2604"/>
  <c r="AL2605"/>
  <c r="AL2606"/>
  <c r="AL2607"/>
  <c r="AL2608"/>
  <c r="AL2609"/>
  <c r="AL2610"/>
  <c r="AL2611"/>
  <c r="AL2612"/>
  <c r="AL2613"/>
  <c r="AL2614"/>
  <c r="AL2615"/>
  <c r="AL2616"/>
  <c r="AL2617"/>
  <c r="AL2618"/>
  <c r="AL2619"/>
  <c r="AL2620"/>
  <c r="AL2621"/>
  <c r="AL2622"/>
  <c r="AL2623"/>
  <c r="AL2624"/>
  <c r="AL2625"/>
  <c r="AL2626"/>
  <c r="AL2627"/>
  <c r="AL2628"/>
  <c r="AL2629"/>
  <c r="AL2630"/>
  <c r="AL2631"/>
  <c r="AL2632"/>
  <c r="AL2633"/>
  <c r="AL2634"/>
  <c r="AL2635"/>
  <c r="AL2636"/>
  <c r="AL2637"/>
  <c r="AL2638"/>
  <c r="AL2639"/>
  <c r="AL2640"/>
  <c r="AL2641"/>
  <c r="AL2642"/>
  <c r="AL2643"/>
  <c r="AL2644"/>
  <c r="AL2645"/>
  <c r="AL2646"/>
  <c r="AL2647"/>
  <c r="AL2648"/>
  <c r="AL2649"/>
  <c r="AL2650"/>
  <c r="AL2651"/>
  <c r="AL2652"/>
  <c r="AL2653"/>
  <c r="AL2654"/>
  <c r="AL2655"/>
  <c r="AL2656"/>
  <c r="AL2657"/>
  <c r="AL2658"/>
  <c r="AL2659"/>
  <c r="AL2660"/>
  <c r="AL2661"/>
  <c r="AL2662"/>
  <c r="AL2663"/>
  <c r="AL2664"/>
  <c r="AL2665"/>
  <c r="AL2666"/>
  <c r="AL2667"/>
  <c r="AL2668"/>
  <c r="AL2669"/>
  <c r="AL2670"/>
  <c r="AL2671"/>
  <c r="AL2672"/>
  <c r="AL2673"/>
  <c r="AL2674"/>
  <c r="AL2675"/>
  <c r="AL2676"/>
  <c r="AL2677"/>
  <c r="AL2678"/>
  <c r="AL2679"/>
  <c r="AL2680"/>
  <c r="AL2681"/>
  <c r="AL2682"/>
  <c r="AL2683"/>
  <c r="AL2684"/>
  <c r="AL2685"/>
  <c r="AL2686"/>
  <c r="AL2687"/>
  <c r="AL2688"/>
  <c r="AL2689"/>
  <c r="AL2690"/>
  <c r="AL2691"/>
  <c r="AL2692"/>
  <c r="AL2693"/>
  <c r="AL2694"/>
  <c r="AL2695"/>
  <c r="AL2696"/>
  <c r="AL2697"/>
  <c r="AL2698"/>
  <c r="AL2699"/>
  <c r="AL2700"/>
  <c r="AL2701"/>
  <c r="AL2702"/>
  <c r="AL2703"/>
  <c r="AL2704"/>
  <c r="AL2705"/>
  <c r="AL2706"/>
  <c r="AL2707"/>
  <c r="AL2708"/>
  <c r="AL2709"/>
  <c r="AL2710"/>
  <c r="AL2711"/>
  <c r="AL2712"/>
  <c r="AL2713"/>
  <c r="AL2714"/>
  <c r="AL2715"/>
  <c r="AL2716"/>
  <c r="AL2717"/>
  <c r="AL2718"/>
  <c r="AL2719"/>
  <c r="AL2720"/>
  <c r="AL2721"/>
  <c r="AL2722"/>
  <c r="AL2723"/>
  <c r="AL2724"/>
  <c r="AL2725"/>
  <c r="AL2726"/>
  <c r="AL2727"/>
  <c r="AL2728"/>
  <c r="AL2729"/>
  <c r="AL2730"/>
  <c r="AL2731"/>
  <c r="AL2732"/>
  <c r="AL2733"/>
  <c r="AL2734"/>
  <c r="AL2735"/>
  <c r="AL2736"/>
  <c r="AL2737"/>
  <c r="AL2738"/>
  <c r="AL2739"/>
  <c r="AL2740"/>
  <c r="AL2741"/>
  <c r="AL2742"/>
  <c r="AL2743"/>
  <c r="AL2744"/>
  <c r="AL2745"/>
  <c r="AL2746"/>
  <c r="AL2747"/>
  <c r="AL2748"/>
  <c r="AL2749"/>
  <c r="AL2750"/>
  <c r="AL2751"/>
  <c r="AL2752"/>
  <c r="AL2753"/>
  <c r="AL2754"/>
  <c r="AL2755"/>
  <c r="AL2756"/>
  <c r="AL2757"/>
  <c r="AL2758"/>
  <c r="AL2759"/>
  <c r="AL2760"/>
  <c r="AL2761"/>
  <c r="AL2762"/>
  <c r="AL2763"/>
  <c r="AL2764"/>
  <c r="AL2765"/>
  <c r="AL2766"/>
  <c r="AL2767"/>
  <c r="AL2768"/>
  <c r="AL2769"/>
  <c r="AL2770"/>
  <c r="AL2771"/>
  <c r="AL2772"/>
  <c r="AL2773"/>
  <c r="AL2774"/>
  <c r="AL2775"/>
  <c r="AL2776"/>
  <c r="AL2777"/>
  <c r="AL2778"/>
  <c r="AL2779"/>
  <c r="AL2780"/>
  <c r="AL2781"/>
  <c r="AL2782"/>
  <c r="AL2783"/>
  <c r="AL2784"/>
  <c r="AL2785"/>
  <c r="AL2786"/>
  <c r="AL2787"/>
  <c r="AL2788"/>
  <c r="AL2789"/>
  <c r="AL2790"/>
  <c r="AL2791"/>
  <c r="AL2792"/>
  <c r="AL2793"/>
  <c r="AL2794"/>
  <c r="AL2795"/>
  <c r="AL2796"/>
  <c r="AL2797"/>
  <c r="AL2798"/>
  <c r="AL2799"/>
  <c r="AL2800"/>
  <c r="AL2801"/>
  <c r="AL2802"/>
  <c r="AL2803"/>
  <c r="AL2804"/>
  <c r="AL2805"/>
  <c r="AL2806"/>
  <c r="AL2807"/>
  <c r="AL2808"/>
  <c r="AL2809"/>
  <c r="AL2810"/>
  <c r="AL2811"/>
  <c r="AL2812"/>
  <c r="AL2813"/>
  <c r="AL2814"/>
  <c r="AL2815"/>
  <c r="AL2816"/>
  <c r="AL2817"/>
  <c r="AL2818"/>
  <c r="AL2819"/>
  <c r="AL2820"/>
  <c r="AL2821"/>
  <c r="AL2822"/>
  <c r="AL2823"/>
  <c r="AL2824"/>
  <c r="AL2825"/>
  <c r="AL2826"/>
  <c r="AL2827"/>
  <c r="AL2828"/>
  <c r="AL2829"/>
  <c r="AL2830"/>
  <c r="AL2831"/>
  <c r="AL2832"/>
  <c r="AL2833"/>
  <c r="AL2834"/>
  <c r="AL2835"/>
  <c r="AL2836"/>
  <c r="AL2837"/>
  <c r="AL2838"/>
  <c r="AL2839"/>
  <c r="AL2840"/>
  <c r="AL2841"/>
  <c r="AL2842"/>
  <c r="AL2843"/>
  <c r="AL2844"/>
  <c r="AL2845"/>
  <c r="AL2846"/>
  <c r="AL2847"/>
  <c r="AL2848"/>
  <c r="AL2849"/>
  <c r="AL2850"/>
  <c r="AL2851"/>
  <c r="AL2852"/>
  <c r="AL2853"/>
  <c r="AL2854"/>
  <c r="AL2855"/>
  <c r="AL2856"/>
  <c r="AL2857"/>
  <c r="AL2858"/>
  <c r="AL2859"/>
  <c r="AL2860"/>
  <c r="AL2861"/>
  <c r="AL2862"/>
  <c r="AL2863"/>
  <c r="AL2864"/>
  <c r="AL2865"/>
  <c r="AL2866"/>
  <c r="AL2867"/>
  <c r="AL2868"/>
  <c r="AL2869"/>
  <c r="AL2870"/>
  <c r="AL2871"/>
  <c r="AL2872"/>
  <c r="AL2873"/>
  <c r="AL2874"/>
  <c r="AL2875"/>
  <c r="AL2876"/>
  <c r="AL2877"/>
  <c r="AL2878"/>
  <c r="AL2879"/>
  <c r="AL2880"/>
  <c r="AL2881"/>
  <c r="AL2882"/>
  <c r="AL2883"/>
  <c r="AL2884"/>
  <c r="AL2885"/>
  <c r="AL2886"/>
  <c r="AL2887"/>
  <c r="AL2888"/>
  <c r="AL2889"/>
  <c r="AL2890"/>
  <c r="AL2891"/>
  <c r="AL2892"/>
  <c r="AL2893"/>
  <c r="AL2894"/>
  <c r="AL2895"/>
  <c r="AL2896"/>
  <c r="AL2897"/>
  <c r="AL2898"/>
  <c r="AL2899"/>
  <c r="AL2900"/>
  <c r="AL2901"/>
  <c r="AL2902"/>
  <c r="AL2903"/>
  <c r="AL2904"/>
  <c r="AL2905"/>
  <c r="AL2906"/>
  <c r="AL2907"/>
  <c r="AL2908"/>
  <c r="AL2909"/>
  <c r="AL2910"/>
  <c r="AL2911"/>
  <c r="AL2912"/>
  <c r="AL2913"/>
  <c r="AL2914"/>
  <c r="AL2915"/>
  <c r="AL2916"/>
  <c r="AL2917"/>
  <c r="AL2918"/>
  <c r="AL2919"/>
  <c r="AL2920"/>
  <c r="AL2921"/>
  <c r="AL2922"/>
  <c r="AL2923"/>
  <c r="AL2924"/>
  <c r="AL2925"/>
  <c r="AL2926"/>
  <c r="AL2927"/>
  <c r="AL2928"/>
  <c r="AL2929"/>
  <c r="AL2930"/>
  <c r="AL2931"/>
  <c r="AL2932"/>
  <c r="AL2933"/>
  <c r="AL2934"/>
  <c r="AL2935"/>
  <c r="AL2936"/>
  <c r="AL2937"/>
  <c r="AL2938"/>
  <c r="AL2939"/>
  <c r="AL2940"/>
  <c r="AL2941"/>
  <c r="AL2942"/>
  <c r="AL2943"/>
  <c r="AL2944"/>
  <c r="AL2945"/>
  <c r="AL2946"/>
  <c r="AL2947"/>
  <c r="AL2948"/>
  <c r="AL2949"/>
  <c r="AL2950"/>
  <c r="AL2951"/>
  <c r="AL2952"/>
  <c r="AL2953"/>
  <c r="AL2954"/>
  <c r="AL2955"/>
  <c r="AL2956"/>
  <c r="AL2957"/>
  <c r="AL2958"/>
  <c r="AL2959"/>
  <c r="AL2960"/>
  <c r="AL2961"/>
  <c r="AL2962"/>
  <c r="AL2963"/>
  <c r="AL2964"/>
  <c r="AL2965"/>
  <c r="AL2966"/>
  <c r="AL2967"/>
  <c r="AL2968"/>
  <c r="AL2969"/>
  <c r="AL2970"/>
  <c r="AL2971"/>
  <c r="AL2972"/>
  <c r="AL2973"/>
  <c r="AL2974"/>
  <c r="AL2975"/>
  <c r="AL2976"/>
  <c r="AL2977"/>
  <c r="AL2978"/>
  <c r="AL2979"/>
  <c r="AL2980"/>
  <c r="AL2981"/>
  <c r="AL2982"/>
  <c r="AL2983"/>
  <c r="AL2984"/>
  <c r="AL2985"/>
  <c r="AL2986"/>
  <c r="AL2987"/>
  <c r="AL2988"/>
  <c r="AL2989"/>
  <c r="AL2990"/>
  <c r="AL2991"/>
  <c r="AL2992"/>
  <c r="AL2993"/>
  <c r="AL2994"/>
  <c r="AL2995"/>
  <c r="AL2996"/>
  <c r="AL2997"/>
  <c r="AL2998"/>
  <c r="AL2999"/>
  <c r="AL3000"/>
  <c r="AL3001"/>
  <c r="AL3002"/>
  <c r="AL3003"/>
  <c r="AL3004"/>
  <c r="AL3005"/>
  <c r="AL3006"/>
  <c r="AL3007"/>
  <c r="AL3008"/>
  <c r="AL3009"/>
  <c r="AL3010"/>
  <c r="AL3011"/>
  <c r="AL3012"/>
  <c r="AL3013"/>
  <c r="AL3014"/>
  <c r="AL3015"/>
  <c r="AL3016"/>
  <c r="AL3017"/>
  <c r="AL3018"/>
  <c r="AL3019"/>
  <c r="AL3020"/>
  <c r="AL3021"/>
  <c r="AL3022"/>
  <c r="AL3023"/>
  <c r="AL3024"/>
  <c r="AL3025"/>
  <c r="AL3026"/>
  <c r="AL3027"/>
  <c r="AL3028"/>
  <c r="AL3029"/>
  <c r="AL3030"/>
  <c r="AL3031"/>
  <c r="AL3032"/>
  <c r="AL3033"/>
  <c r="AL3034"/>
  <c r="AL3035"/>
  <c r="AL3036"/>
  <c r="AL3037"/>
  <c r="AL3038"/>
  <c r="AL3039"/>
  <c r="AL3040"/>
  <c r="AL3041"/>
  <c r="AL3042"/>
  <c r="AL3043"/>
  <c r="AL3044"/>
  <c r="AL3045"/>
  <c r="AL3046"/>
  <c r="AL3047"/>
  <c r="AL3048"/>
  <c r="AL3049"/>
  <c r="AL3050"/>
  <c r="AL3051"/>
  <c r="AL3052"/>
  <c r="AL3053"/>
  <c r="AL3054"/>
  <c r="AL3055"/>
  <c r="AL3056"/>
  <c r="AL3057"/>
  <c r="AL3058"/>
  <c r="AL3059"/>
  <c r="AL3060"/>
  <c r="AL3061"/>
  <c r="AL3062"/>
  <c r="AL3063"/>
  <c r="AL3064"/>
  <c r="AL3065"/>
  <c r="AL3066"/>
  <c r="AL3067"/>
  <c r="AL3068"/>
  <c r="AL3069"/>
  <c r="AL3070"/>
  <c r="AL3071"/>
  <c r="AL3072"/>
  <c r="AL3073"/>
  <c r="AL3074"/>
  <c r="AL3075"/>
  <c r="AL3076"/>
  <c r="AL3077"/>
  <c r="AL3078"/>
  <c r="AL3079"/>
  <c r="AL3080"/>
  <c r="AL3081"/>
  <c r="AL3082"/>
  <c r="AL3083"/>
  <c r="AL3084"/>
  <c r="AL3085"/>
  <c r="AL3086"/>
  <c r="AL3087"/>
  <c r="AL3088"/>
  <c r="AL3089"/>
  <c r="AL3090"/>
  <c r="AL3091"/>
  <c r="AL3092"/>
  <c r="AL3093"/>
  <c r="AL3094"/>
  <c r="AL3095"/>
  <c r="AL3096"/>
  <c r="AL3097"/>
  <c r="AL3098"/>
  <c r="AL3099"/>
  <c r="AL3100"/>
  <c r="AL3101"/>
  <c r="AL3102"/>
  <c r="AL3103"/>
  <c r="AL3104"/>
  <c r="AL3105"/>
  <c r="AL3106"/>
  <c r="AL3107"/>
  <c r="AL3108"/>
  <c r="AL3109"/>
  <c r="AL3110"/>
  <c r="AL3111"/>
  <c r="AL3112"/>
  <c r="AL3113"/>
  <c r="AL3114"/>
  <c r="AL3115"/>
  <c r="AL3116"/>
  <c r="AL3117"/>
  <c r="AL3118"/>
  <c r="AL3119"/>
  <c r="AL3120"/>
  <c r="AL3121"/>
  <c r="AL3122"/>
  <c r="AL3123"/>
  <c r="AL3124"/>
  <c r="AL3125"/>
  <c r="AL3126"/>
  <c r="AL3127"/>
  <c r="AL3128"/>
  <c r="AL3129"/>
  <c r="AL3130"/>
  <c r="AL3131"/>
  <c r="AL3132"/>
  <c r="AL3133"/>
  <c r="AL3134"/>
  <c r="AL3135"/>
  <c r="AL3136"/>
  <c r="AL3137"/>
  <c r="AL3138"/>
  <c r="AL3139"/>
  <c r="AL3140"/>
  <c r="AL3141"/>
  <c r="AL3142"/>
  <c r="AL3143"/>
  <c r="AL3144"/>
  <c r="AL3145"/>
  <c r="AL3146"/>
  <c r="AL3147"/>
  <c r="AL3148"/>
  <c r="AL3149"/>
  <c r="AL3150"/>
  <c r="AL3151"/>
  <c r="AL3152"/>
  <c r="AL3153"/>
  <c r="AL3154"/>
  <c r="AL3155"/>
  <c r="AL3156"/>
  <c r="AL3157"/>
  <c r="AL3158"/>
  <c r="AL3159"/>
  <c r="AL3160"/>
  <c r="AL3161"/>
  <c r="AL3162"/>
  <c r="AL3163"/>
  <c r="AL3164"/>
  <c r="AL3165"/>
  <c r="AL3166"/>
  <c r="AL3167"/>
  <c r="AL3168"/>
  <c r="AL3169"/>
  <c r="AL3170"/>
  <c r="AL3171"/>
  <c r="AL3172"/>
  <c r="AL3173"/>
  <c r="AL3174"/>
  <c r="AL3175"/>
  <c r="AL3176"/>
  <c r="AL3177"/>
  <c r="AL3178"/>
  <c r="AL3179"/>
  <c r="AL3180"/>
  <c r="AL3181"/>
  <c r="AL3182"/>
  <c r="AL3183"/>
  <c r="AL3184"/>
  <c r="AL3185"/>
  <c r="AL3186"/>
  <c r="AL3187"/>
  <c r="AL3188"/>
  <c r="AL3189"/>
  <c r="AL3190"/>
  <c r="AL3191"/>
  <c r="AL3192"/>
  <c r="AL3193"/>
  <c r="AL3194"/>
  <c r="AL3195"/>
  <c r="AL3196"/>
  <c r="AL3197"/>
  <c r="AL3198"/>
  <c r="AL3199"/>
  <c r="AL3200"/>
  <c r="AL3201"/>
  <c r="AL3202"/>
  <c r="AL3203"/>
  <c r="AL3204"/>
  <c r="AL3205"/>
  <c r="AL3206"/>
  <c r="AL3207"/>
  <c r="AL3208"/>
  <c r="AL3209"/>
  <c r="AL3210"/>
  <c r="AL3211"/>
  <c r="AL3212"/>
  <c r="AL3213"/>
  <c r="AL3214"/>
  <c r="AL3215"/>
  <c r="AL3216"/>
  <c r="AL3217"/>
  <c r="AL3218"/>
  <c r="AL3219"/>
  <c r="AL3220"/>
  <c r="AL3221"/>
  <c r="AL3222"/>
  <c r="AL3223"/>
  <c r="AL3224"/>
  <c r="AL3225"/>
  <c r="AL3226"/>
  <c r="AL3227"/>
  <c r="AL3228"/>
  <c r="AL3229"/>
  <c r="AL3230"/>
  <c r="AL3231"/>
  <c r="AL3232"/>
  <c r="AL3233"/>
  <c r="AL3234"/>
  <c r="AL3235"/>
  <c r="AL3236"/>
  <c r="AL3237"/>
  <c r="AL3238"/>
  <c r="AL3239"/>
  <c r="AL3240"/>
  <c r="AL3241"/>
  <c r="AL3242"/>
  <c r="AL3243"/>
  <c r="AL3244"/>
  <c r="AL3245"/>
  <c r="AL3246"/>
  <c r="AL3247"/>
  <c r="AL3248"/>
  <c r="AL3249"/>
  <c r="AL3250"/>
  <c r="AL3251"/>
  <c r="AL3252"/>
  <c r="AL3253"/>
  <c r="AL3254"/>
  <c r="AL3255"/>
  <c r="AL3256"/>
  <c r="AL3257"/>
  <c r="AL3258"/>
  <c r="AL3259"/>
  <c r="AL3260"/>
  <c r="AL3261"/>
  <c r="AL3262"/>
  <c r="AL3263"/>
  <c r="AL3264"/>
  <c r="AL3265"/>
  <c r="AL3266"/>
  <c r="AL3267"/>
  <c r="AL3268"/>
  <c r="AL3269"/>
  <c r="AL3270"/>
  <c r="AL3271"/>
  <c r="AL3272"/>
  <c r="AL3273"/>
  <c r="AL3274"/>
  <c r="AL3275"/>
  <c r="AL3276"/>
  <c r="AL3277"/>
  <c r="AL3278"/>
  <c r="AL3279"/>
  <c r="AL3280"/>
  <c r="AL3281"/>
  <c r="AL3282"/>
  <c r="AL3283"/>
  <c r="AL3284"/>
  <c r="AL3285"/>
  <c r="AL3286"/>
  <c r="AL3287"/>
  <c r="AL3288"/>
  <c r="AL3289"/>
  <c r="AL3290"/>
  <c r="AL3291"/>
  <c r="AL3292"/>
  <c r="AL3293"/>
  <c r="AL3294"/>
  <c r="AL3295"/>
  <c r="AL3296"/>
  <c r="AL3297"/>
  <c r="AL3298"/>
  <c r="AL3299"/>
  <c r="AL3300"/>
  <c r="AL3301"/>
  <c r="AL3302"/>
  <c r="AL3303"/>
  <c r="AL3304"/>
  <c r="AL3305"/>
  <c r="AL3306"/>
  <c r="AL3307"/>
  <c r="AL3308"/>
  <c r="AL3309"/>
  <c r="AL3310"/>
  <c r="AL3311"/>
  <c r="AL3312"/>
  <c r="AL3313"/>
  <c r="AL3314"/>
  <c r="AL3315"/>
  <c r="AL3316"/>
  <c r="AL3317"/>
  <c r="AL3318"/>
  <c r="AL3319"/>
  <c r="AL3320"/>
  <c r="AL3321"/>
  <c r="AL3322"/>
  <c r="AL3323"/>
  <c r="AL3324"/>
  <c r="AL3325"/>
  <c r="AL3326"/>
  <c r="AL3327"/>
  <c r="AL3328"/>
  <c r="AL3329"/>
  <c r="AL3330"/>
  <c r="AL3331"/>
  <c r="AL3332"/>
  <c r="AL3333"/>
  <c r="AL3334"/>
  <c r="AL3335"/>
  <c r="AL3336"/>
  <c r="AL3337"/>
  <c r="AL3338"/>
  <c r="AL3339"/>
  <c r="AL3340"/>
  <c r="AL3341"/>
  <c r="AL3342"/>
  <c r="AL3343"/>
  <c r="AL3344"/>
  <c r="AL3345"/>
  <c r="AL3346"/>
  <c r="AL3347"/>
  <c r="AL3348"/>
  <c r="AL3349"/>
  <c r="AL3350"/>
  <c r="AL3351"/>
  <c r="AL3352"/>
  <c r="AL3353"/>
  <c r="AL3354"/>
  <c r="AL3355"/>
  <c r="AL3356"/>
  <c r="AL3357"/>
  <c r="AL3358"/>
  <c r="AL3359"/>
  <c r="AL3360"/>
  <c r="AL3361"/>
  <c r="AL3362"/>
  <c r="AL3363"/>
  <c r="AL3364"/>
  <c r="AL3365"/>
  <c r="AL3366"/>
  <c r="AL3367"/>
  <c r="AL3368"/>
  <c r="AL3369"/>
  <c r="AL3370"/>
  <c r="AL3371"/>
  <c r="AL3372"/>
  <c r="AL3373"/>
  <c r="AL3374"/>
  <c r="AL3375"/>
  <c r="AL3376"/>
  <c r="AL3377"/>
  <c r="AL3378"/>
  <c r="AL3379"/>
  <c r="AL3380"/>
  <c r="AL3381"/>
  <c r="AL3382"/>
  <c r="AL3383"/>
  <c r="AL3384"/>
  <c r="AL3385"/>
  <c r="AL3386"/>
  <c r="AL3387"/>
  <c r="AL3388"/>
  <c r="AL3389"/>
  <c r="AL3390"/>
  <c r="AL3391"/>
  <c r="AL3392"/>
  <c r="AL3393"/>
  <c r="AL3394"/>
  <c r="AL3395"/>
  <c r="AL3396"/>
  <c r="AL3397"/>
  <c r="AL3398"/>
  <c r="AL3399"/>
  <c r="AL3400"/>
  <c r="AL3401"/>
  <c r="AL3402"/>
  <c r="AL3403"/>
  <c r="AL3404"/>
  <c r="AL3405"/>
  <c r="AL3406"/>
  <c r="AL3407"/>
  <c r="AL3408"/>
  <c r="AL3409"/>
  <c r="AL3410"/>
  <c r="AL3411"/>
  <c r="AL3412"/>
  <c r="AL3413"/>
  <c r="AL3414"/>
  <c r="AL3415"/>
  <c r="AL3416"/>
  <c r="AL3417"/>
  <c r="AL3418"/>
  <c r="AL3419"/>
  <c r="AL3420"/>
  <c r="AL3421"/>
  <c r="AL3422"/>
  <c r="AL3423"/>
  <c r="AL3424"/>
  <c r="AL3425"/>
  <c r="AL3426"/>
  <c r="AL3427"/>
  <c r="AL3428"/>
  <c r="AL3429"/>
  <c r="AL3430"/>
  <c r="AL3431"/>
  <c r="AL3432"/>
  <c r="AL3433"/>
  <c r="AL3434"/>
  <c r="AL3435"/>
  <c r="AL3436"/>
  <c r="AL3437"/>
  <c r="AL3438"/>
  <c r="AL3439"/>
  <c r="AL3440"/>
  <c r="AL3441"/>
  <c r="AL3442"/>
  <c r="AL3443"/>
  <c r="AL3444"/>
  <c r="AL3445"/>
  <c r="AL3446"/>
  <c r="AL3447"/>
  <c r="AL3448"/>
  <c r="AL3449"/>
  <c r="AL3450"/>
  <c r="AL3451"/>
  <c r="AL3452"/>
  <c r="AL3453"/>
  <c r="AL3454"/>
  <c r="AL3455"/>
  <c r="AL3456"/>
  <c r="AL3457"/>
  <c r="AL3458"/>
  <c r="AL3459"/>
  <c r="AL3460"/>
  <c r="AL3461"/>
  <c r="AL3462"/>
  <c r="AL3463"/>
  <c r="AL3464"/>
  <c r="AL3465"/>
  <c r="AL3466"/>
  <c r="AL3467"/>
  <c r="AL3468"/>
  <c r="AL3469"/>
  <c r="AL3470"/>
  <c r="AL3471"/>
  <c r="AL3472"/>
  <c r="AL3473"/>
  <c r="AL3474"/>
  <c r="AL3475"/>
  <c r="AL3476"/>
  <c r="AL3477"/>
  <c r="AL3478"/>
  <c r="AL3479"/>
  <c r="AL3480"/>
  <c r="AL3481"/>
  <c r="AL3482"/>
  <c r="AL3483"/>
  <c r="AL3484"/>
  <c r="AL3485"/>
  <c r="AL3486"/>
  <c r="AL3487"/>
  <c r="AL3488"/>
  <c r="AL3489"/>
  <c r="AL3490"/>
  <c r="AL3491"/>
  <c r="AL3492"/>
  <c r="AL3493"/>
  <c r="AL3494"/>
  <c r="AL3495"/>
  <c r="AL3496"/>
  <c r="AL3497"/>
  <c r="AL3498"/>
  <c r="AL3499"/>
  <c r="AL3500"/>
  <c r="AL3501"/>
  <c r="AL3502"/>
  <c r="AL3503"/>
  <c r="AL3504"/>
  <c r="AL3505"/>
  <c r="AL3506"/>
  <c r="AL3507"/>
  <c r="AL3508"/>
  <c r="AL3509"/>
  <c r="AL3510"/>
  <c r="AL3511"/>
  <c r="AL3512"/>
  <c r="AL3513"/>
  <c r="AL3514"/>
  <c r="AL3515"/>
  <c r="AL3516"/>
  <c r="AL3517"/>
  <c r="AL3518"/>
  <c r="AL3519"/>
  <c r="AL3520"/>
  <c r="AL3521"/>
  <c r="AL3522"/>
  <c r="AL3523"/>
  <c r="AL3524"/>
  <c r="AL3525"/>
  <c r="AL3526"/>
  <c r="AL3527"/>
  <c r="AL3528"/>
  <c r="AL3529"/>
  <c r="AL3530"/>
  <c r="AL3531"/>
  <c r="AL3532"/>
  <c r="AL3533"/>
  <c r="AL3534"/>
  <c r="AL3535"/>
  <c r="AL3536"/>
  <c r="AL3537"/>
  <c r="AL3538"/>
  <c r="AL3539"/>
  <c r="AL3540"/>
  <c r="AL3541"/>
  <c r="AL3542"/>
  <c r="AL3543"/>
  <c r="AL3544"/>
  <c r="AL3545"/>
  <c r="AL3546"/>
  <c r="AL3547"/>
  <c r="AL3548"/>
  <c r="AL3549"/>
  <c r="AL3550"/>
  <c r="AL3551"/>
  <c r="AL3552"/>
  <c r="AL3553"/>
  <c r="AL3554"/>
  <c r="AL3555"/>
  <c r="AL3556"/>
  <c r="AL3557"/>
  <c r="AL3558"/>
  <c r="AL3559"/>
  <c r="AL3560"/>
  <c r="AL3561"/>
  <c r="AL3562"/>
  <c r="AL3563"/>
  <c r="AL3564"/>
  <c r="AL3565"/>
  <c r="AL3566"/>
  <c r="AL3567"/>
  <c r="AL3568"/>
  <c r="AL3569"/>
  <c r="AL3570"/>
  <c r="AL3571"/>
  <c r="AL3572"/>
  <c r="AL3573"/>
  <c r="AL3574"/>
  <c r="AL3575"/>
  <c r="AL3576"/>
  <c r="AL3577"/>
  <c r="AL3578"/>
  <c r="AL3579"/>
  <c r="AL3580"/>
  <c r="AL3581"/>
  <c r="AL3582"/>
  <c r="AL3583"/>
  <c r="AL3584"/>
  <c r="AL3585"/>
  <c r="AL3586"/>
  <c r="AL3587"/>
  <c r="AL3588"/>
  <c r="AL3589"/>
  <c r="AL3590"/>
  <c r="AL3591"/>
  <c r="AL3592"/>
  <c r="AL3593"/>
  <c r="AL3594"/>
  <c r="AL3595"/>
  <c r="AL3596"/>
  <c r="AL3597"/>
  <c r="AL3598"/>
  <c r="AL3599"/>
  <c r="AL3600"/>
  <c r="AL3601"/>
  <c r="AL3602"/>
  <c r="AL3603"/>
  <c r="AL3604"/>
  <c r="AL3605"/>
  <c r="AL3606"/>
  <c r="AL3607"/>
  <c r="AL3608"/>
  <c r="AL3609"/>
  <c r="AL3610"/>
  <c r="AL3611"/>
  <c r="AL3612"/>
  <c r="AL3613"/>
  <c r="AL3614"/>
  <c r="AL3615"/>
  <c r="AL3616"/>
  <c r="AL3617"/>
  <c r="AL3618"/>
  <c r="AL3619"/>
  <c r="AL3620"/>
  <c r="AL3621"/>
  <c r="AL3622"/>
  <c r="AL3623"/>
  <c r="AL3624"/>
  <c r="AL3625"/>
  <c r="AL3626"/>
  <c r="AL3627"/>
  <c r="AL3628"/>
  <c r="AL3629"/>
  <c r="AL3630"/>
  <c r="AL3631"/>
  <c r="AL3632"/>
  <c r="AL3633"/>
  <c r="AL3634"/>
  <c r="AL3635"/>
  <c r="AL3636"/>
  <c r="AL3637"/>
  <c r="AL3638"/>
  <c r="AL3639"/>
  <c r="AL3640"/>
  <c r="AL3641"/>
  <c r="AL3642"/>
  <c r="AL3643"/>
  <c r="AL3644"/>
  <c r="AL3645"/>
  <c r="AL3646"/>
  <c r="AL3647"/>
  <c r="AL3648"/>
  <c r="AL3649"/>
  <c r="AL3650"/>
  <c r="AL3651"/>
  <c r="AL3652"/>
  <c r="AL3653"/>
  <c r="AL3654"/>
  <c r="AL3655"/>
  <c r="AL3656"/>
  <c r="AL3657"/>
  <c r="AL3658"/>
  <c r="AL3659"/>
  <c r="AL3660"/>
  <c r="AL3661"/>
  <c r="AL3662"/>
  <c r="AL3663"/>
  <c r="AL3664"/>
  <c r="AL3665"/>
  <c r="AL3666"/>
  <c r="AL3667"/>
  <c r="AL3668"/>
  <c r="AL3669"/>
  <c r="AL3670"/>
  <c r="AL3671"/>
  <c r="AL3672"/>
  <c r="AL3673"/>
  <c r="AL3674"/>
  <c r="AL3675"/>
  <c r="AL3676"/>
  <c r="AL3677"/>
  <c r="AL3678"/>
  <c r="AL3679"/>
  <c r="AL3680"/>
  <c r="AL3681"/>
  <c r="AL3682"/>
  <c r="AL3683"/>
  <c r="AL3684"/>
  <c r="AL3685"/>
  <c r="AL3686"/>
  <c r="AL3687"/>
  <c r="AL3688"/>
  <c r="AL3689"/>
  <c r="AL3690"/>
  <c r="AL3691"/>
  <c r="AL3692"/>
  <c r="AL3693"/>
  <c r="AL3694"/>
  <c r="AL3695"/>
  <c r="AL3696"/>
  <c r="AL3697"/>
  <c r="AL3698"/>
  <c r="AL3699"/>
  <c r="AL3700"/>
  <c r="AL3701"/>
  <c r="AL3702"/>
  <c r="AL3703"/>
  <c r="AL3704"/>
  <c r="AL3705"/>
  <c r="AL3706"/>
  <c r="AL3707"/>
  <c r="AL3708"/>
  <c r="AL3709"/>
  <c r="AL3710"/>
  <c r="AL3711"/>
  <c r="AL3712"/>
  <c r="AL3713"/>
  <c r="AL3714"/>
  <c r="AL3715"/>
  <c r="AL3716"/>
  <c r="AL3717"/>
  <c r="AL3718"/>
  <c r="AL3719"/>
  <c r="AL3720"/>
  <c r="AL3721"/>
  <c r="AL3722"/>
  <c r="AL3723"/>
  <c r="AL3724"/>
  <c r="AL3725"/>
  <c r="AL3726"/>
  <c r="AL3727"/>
  <c r="AL3728"/>
  <c r="AL3729"/>
  <c r="AL3730"/>
  <c r="AL3731"/>
  <c r="AL3732"/>
  <c r="AL3733"/>
  <c r="AL3734"/>
  <c r="AL3735"/>
  <c r="AL3736"/>
  <c r="AL3737"/>
  <c r="AL3738"/>
  <c r="AL3739"/>
  <c r="AL3740"/>
  <c r="AL3741"/>
  <c r="AL3742"/>
  <c r="AL3743"/>
  <c r="AL3744"/>
  <c r="AL3745"/>
  <c r="AL3746"/>
  <c r="AL3747"/>
  <c r="AL3748"/>
  <c r="AL3749"/>
  <c r="AL3750"/>
  <c r="AL3751"/>
  <c r="AL3752"/>
  <c r="AL3753"/>
  <c r="AL3754"/>
  <c r="AL3755"/>
  <c r="AL3756"/>
  <c r="AL3757"/>
  <c r="AL3758"/>
  <c r="AL3759"/>
  <c r="AL3760"/>
  <c r="AL3761"/>
  <c r="AL3762"/>
  <c r="AL3763"/>
  <c r="AL3764"/>
  <c r="AL3765"/>
  <c r="AL3766"/>
  <c r="AL3767"/>
  <c r="AL3768"/>
  <c r="AL3769"/>
  <c r="AL3770"/>
  <c r="AL3771"/>
  <c r="AL3772"/>
  <c r="AL3773"/>
  <c r="AL3774"/>
  <c r="AL3775"/>
  <c r="AL3776"/>
  <c r="AL3777"/>
  <c r="AL3778"/>
  <c r="AL3779"/>
  <c r="AL3780"/>
  <c r="AL3781"/>
  <c r="AL3782"/>
  <c r="AL3783"/>
  <c r="AL3784"/>
  <c r="AL3785"/>
  <c r="AL3786"/>
  <c r="AL3787"/>
  <c r="AL3788"/>
  <c r="AL3789"/>
  <c r="AL3790"/>
  <c r="AL3791"/>
  <c r="AL3792"/>
  <c r="AL3793"/>
  <c r="AL3794"/>
  <c r="AL3795"/>
  <c r="AL3796"/>
  <c r="AL3797"/>
  <c r="AL3798"/>
  <c r="AL3799"/>
  <c r="AL3800"/>
  <c r="AL3801"/>
  <c r="AL3802"/>
  <c r="AL3803"/>
  <c r="AL3804"/>
  <c r="AL3805"/>
  <c r="AL3806"/>
  <c r="AL3807"/>
  <c r="AL3808"/>
  <c r="AL3809"/>
  <c r="AL3810"/>
  <c r="AL3811"/>
  <c r="AL3812"/>
  <c r="AL3813"/>
  <c r="AL3814"/>
  <c r="AL3815"/>
  <c r="AL3816"/>
  <c r="AL3817"/>
  <c r="AL3818"/>
  <c r="AL3819"/>
  <c r="AL3820"/>
  <c r="AL3821"/>
  <c r="AL3822"/>
  <c r="AL3823"/>
  <c r="AL3824"/>
  <c r="AL3825"/>
  <c r="AL3826"/>
  <c r="AL3827"/>
  <c r="AL3828"/>
  <c r="AL3829"/>
  <c r="AL3830"/>
  <c r="AL3831"/>
  <c r="AL3832"/>
  <c r="AL3833"/>
  <c r="AL3834"/>
  <c r="AL3835"/>
  <c r="AL3836"/>
  <c r="AL3837"/>
  <c r="AL3838"/>
  <c r="AL3839"/>
  <c r="AL3840"/>
  <c r="AL3841"/>
  <c r="AL3842"/>
  <c r="AL3843"/>
  <c r="AL3844"/>
  <c r="AL3845"/>
  <c r="AL3846"/>
  <c r="AL3847"/>
  <c r="AL3848"/>
  <c r="AL3849"/>
  <c r="AL3850"/>
  <c r="AL3851"/>
  <c r="AL3852"/>
  <c r="AL3853"/>
  <c r="AL3854"/>
  <c r="AL3855"/>
  <c r="AL3856"/>
  <c r="AL3857"/>
  <c r="AL3858"/>
  <c r="AL3859"/>
  <c r="AL3860"/>
  <c r="AL3861"/>
  <c r="AL3862"/>
  <c r="AL3863"/>
  <c r="AL3864"/>
  <c r="AL3865"/>
  <c r="AL3866"/>
  <c r="AL3867"/>
  <c r="AL3868"/>
  <c r="AL3869"/>
  <c r="AL3870"/>
  <c r="AL3871"/>
  <c r="AL3872"/>
  <c r="AL3873"/>
  <c r="AL3874"/>
  <c r="AL3875"/>
  <c r="AL3876"/>
  <c r="AL3877"/>
  <c r="AL3878"/>
  <c r="AL3879"/>
  <c r="AL3880"/>
  <c r="AL3881"/>
  <c r="AL3882"/>
  <c r="AL3883"/>
  <c r="AL3884"/>
  <c r="AL3885"/>
  <c r="AL3886"/>
  <c r="AL3887"/>
  <c r="AL3888"/>
  <c r="AL3889"/>
  <c r="AL3890"/>
  <c r="AL3891"/>
  <c r="AL3892"/>
  <c r="AL3893"/>
  <c r="AL3894"/>
  <c r="AL3895"/>
  <c r="AL3896"/>
  <c r="AL3897"/>
  <c r="AL3898"/>
  <c r="AL3899"/>
  <c r="AL3900"/>
  <c r="AL3901"/>
  <c r="AL3902"/>
  <c r="AL3903"/>
  <c r="AL3904"/>
  <c r="AL3905"/>
  <c r="AL3906"/>
  <c r="AL3907"/>
  <c r="AL3908"/>
  <c r="AL3909"/>
  <c r="AL3910"/>
  <c r="AL3911"/>
  <c r="AL3912"/>
  <c r="AL3913"/>
  <c r="AL3914"/>
  <c r="AL3915"/>
  <c r="AL3916"/>
  <c r="AL3917"/>
  <c r="AL3918"/>
  <c r="AL3919"/>
  <c r="AL3920"/>
  <c r="AL3921"/>
  <c r="AL3922"/>
  <c r="AL3923"/>
  <c r="AL3924"/>
  <c r="AL3925"/>
  <c r="AL3926"/>
  <c r="AL3927"/>
  <c r="AL3928"/>
  <c r="AL3929"/>
  <c r="AL3930"/>
  <c r="AL3931"/>
  <c r="AL3932"/>
  <c r="AL3933"/>
  <c r="AL3934"/>
  <c r="AL3935"/>
  <c r="AL3936"/>
  <c r="AL3937"/>
  <c r="AL3938"/>
  <c r="AL3939"/>
  <c r="AL3940"/>
  <c r="AL3941"/>
  <c r="AL3942"/>
  <c r="AL3943"/>
  <c r="AL3944"/>
  <c r="AL3945"/>
  <c r="AL3946"/>
  <c r="AL3947"/>
  <c r="AL3948"/>
  <c r="AL3949"/>
  <c r="AL3950"/>
  <c r="AL3951"/>
  <c r="AL3952"/>
  <c r="AL3953"/>
  <c r="AL3954"/>
  <c r="AL3955"/>
  <c r="AL3956"/>
  <c r="AL3957"/>
  <c r="AL3958"/>
  <c r="AL3959"/>
  <c r="AL3960"/>
  <c r="AL3961"/>
  <c r="AL3962"/>
  <c r="AL3963"/>
  <c r="AL3964"/>
  <c r="AL3965"/>
  <c r="AL3966"/>
  <c r="AL3967"/>
  <c r="AL3968"/>
  <c r="AL3969"/>
  <c r="AL3970"/>
  <c r="AL3971"/>
  <c r="AL3972"/>
  <c r="AL3973"/>
  <c r="AL3974"/>
  <c r="AL3975"/>
  <c r="AL3976"/>
  <c r="AL3977"/>
  <c r="AL3978"/>
  <c r="AL3979"/>
  <c r="AL3980"/>
  <c r="AL3981"/>
  <c r="AL3982"/>
  <c r="AL3983"/>
  <c r="AL3984"/>
  <c r="AL3985"/>
  <c r="AL3986"/>
  <c r="AL3987"/>
  <c r="AL3988"/>
  <c r="AL3989"/>
  <c r="AL3990"/>
  <c r="AL3991"/>
  <c r="AL3992"/>
  <c r="AL3993"/>
  <c r="AL3994"/>
  <c r="AL3995"/>
  <c r="AL3996"/>
  <c r="AL3997"/>
  <c r="AL3998"/>
  <c r="AL3999"/>
  <c r="AL4000"/>
  <c r="AL4001"/>
  <c r="AL4002"/>
  <c r="AL4003"/>
  <c r="AL4004"/>
  <c r="AL4005"/>
  <c r="AL4006"/>
  <c r="AL4007"/>
  <c r="AL4008"/>
  <c r="AL4009"/>
  <c r="AL4010"/>
  <c r="AL4011"/>
  <c r="AL4012"/>
  <c r="AL4013"/>
  <c r="AL4014"/>
  <c r="AL4015"/>
  <c r="AL4016"/>
  <c r="AL4017"/>
  <c r="AL4018"/>
  <c r="AL4019"/>
  <c r="AL4020"/>
  <c r="AL4021"/>
  <c r="AL4022"/>
  <c r="AL4023"/>
  <c r="AL4024"/>
  <c r="AL4025"/>
  <c r="AL4026"/>
  <c r="AL4027"/>
  <c r="AL4028"/>
  <c r="AL4029"/>
  <c r="AL4030"/>
  <c r="AL4031"/>
  <c r="AL4032"/>
  <c r="AL4033"/>
  <c r="AL4034"/>
  <c r="AL4035"/>
  <c r="AL4036"/>
  <c r="AL4037"/>
  <c r="AL4038"/>
  <c r="AL4039"/>
  <c r="AL4040"/>
  <c r="AL4041"/>
  <c r="AL4042"/>
  <c r="AL4043"/>
  <c r="AL4044"/>
  <c r="AL4045"/>
  <c r="AL4046"/>
  <c r="AL4047"/>
  <c r="AL4048"/>
  <c r="AL4049"/>
  <c r="AL4050"/>
  <c r="AL4051"/>
  <c r="AL4052"/>
  <c r="AL4053"/>
  <c r="AL4054"/>
  <c r="AL4055"/>
  <c r="AL4056"/>
  <c r="AL4057"/>
  <c r="AL4058"/>
  <c r="AL4059"/>
  <c r="AL4060"/>
  <c r="AL4061"/>
  <c r="AL4062"/>
  <c r="AL4063"/>
  <c r="AL4064"/>
  <c r="AL4065"/>
  <c r="AL4066"/>
  <c r="AL4067"/>
  <c r="AL4068"/>
  <c r="AL4069"/>
  <c r="AL4070"/>
  <c r="AL4071"/>
  <c r="AL4072"/>
  <c r="AL4073"/>
  <c r="AL4074"/>
  <c r="AL4075"/>
  <c r="AL4076"/>
  <c r="AL4077"/>
  <c r="AL4078"/>
  <c r="AL4079"/>
  <c r="AL4080"/>
  <c r="AL4081"/>
  <c r="AL4082"/>
  <c r="AL4083"/>
  <c r="AL4084"/>
  <c r="AL4085"/>
  <c r="AL4086"/>
  <c r="AL4087"/>
  <c r="AL4088"/>
  <c r="AL4089"/>
  <c r="AL4090"/>
  <c r="AL4091"/>
  <c r="AL4092"/>
  <c r="AL4093"/>
  <c r="AL4094"/>
  <c r="AL4095"/>
  <c r="AL4096"/>
  <c r="AL4097"/>
  <c r="AL4098"/>
  <c r="AL4099"/>
  <c r="AL4100"/>
  <c r="AL4101"/>
  <c r="AL4102"/>
  <c r="AL4103"/>
  <c r="AL4104"/>
  <c r="AL4105"/>
  <c r="AL4106"/>
  <c r="AL4107"/>
  <c r="AL4108"/>
  <c r="AL4109"/>
  <c r="AL4110"/>
  <c r="AL4111"/>
  <c r="AL4112"/>
  <c r="AL4113"/>
  <c r="AL4114"/>
  <c r="AL4115"/>
  <c r="AL4116"/>
  <c r="AL4117"/>
  <c r="AL4118"/>
  <c r="AL4119"/>
  <c r="AL4120"/>
  <c r="AL4121"/>
  <c r="AL4122"/>
  <c r="AL4123"/>
  <c r="AL4124"/>
  <c r="AL4125"/>
  <c r="AL4126"/>
  <c r="AL4127"/>
  <c r="AL4128"/>
  <c r="AL4129"/>
  <c r="AL4130"/>
  <c r="AL4131"/>
  <c r="AL4132"/>
  <c r="AL4133"/>
  <c r="AL4134"/>
  <c r="AL4135"/>
  <c r="AL4136"/>
  <c r="AL4137"/>
  <c r="AL4138"/>
  <c r="AL4139"/>
  <c r="AL4140"/>
  <c r="AL4141"/>
  <c r="AL4142"/>
  <c r="AL4143"/>
  <c r="AL4144"/>
  <c r="AL4145"/>
  <c r="AL4146"/>
  <c r="AL4147"/>
  <c r="AL4148"/>
  <c r="AL4149"/>
  <c r="AL4150"/>
  <c r="AL4151"/>
  <c r="AL4152"/>
  <c r="AL4153"/>
  <c r="AL4154"/>
  <c r="AL4155"/>
  <c r="AL4156"/>
  <c r="AL4157"/>
  <c r="AL4158"/>
  <c r="AL4159"/>
  <c r="AL4160"/>
  <c r="AL4161"/>
  <c r="AL4162"/>
  <c r="AL4163"/>
  <c r="AL4164"/>
  <c r="AL4165"/>
  <c r="AL4166"/>
  <c r="AL4167"/>
  <c r="AL4168"/>
  <c r="AL4169"/>
  <c r="AL4170"/>
  <c r="AL4171"/>
  <c r="AL4172"/>
  <c r="AL4173"/>
  <c r="AL4174"/>
  <c r="AL4175"/>
  <c r="AL4176"/>
  <c r="AL4177"/>
  <c r="AL4178"/>
  <c r="AL4179"/>
  <c r="AL4180"/>
  <c r="AL4181"/>
  <c r="AL4182"/>
  <c r="AL4183"/>
  <c r="AL4184"/>
  <c r="AL4185"/>
  <c r="AL4186"/>
  <c r="AL4187"/>
  <c r="AL4188"/>
  <c r="AL4189"/>
  <c r="AL4190"/>
  <c r="AL4191"/>
  <c r="AL4192"/>
  <c r="AL4193"/>
  <c r="AL4194"/>
  <c r="AL4195"/>
  <c r="AL4196"/>
  <c r="AL4197"/>
  <c r="AL4198"/>
  <c r="AL4199"/>
  <c r="AL4200"/>
  <c r="AL4201"/>
  <c r="AL4202"/>
  <c r="AL4203"/>
  <c r="AL4204"/>
  <c r="AL4205"/>
  <c r="AL4206"/>
  <c r="AL4207"/>
  <c r="AL4208"/>
  <c r="AL4209"/>
  <c r="AL4210"/>
  <c r="AL4211"/>
  <c r="AL4212"/>
  <c r="AL4213"/>
  <c r="AL4214"/>
  <c r="AL4215"/>
  <c r="AL4216"/>
  <c r="AL4217"/>
  <c r="AL4218"/>
  <c r="AL4219"/>
  <c r="AL4220"/>
  <c r="AL4221"/>
  <c r="AL4222"/>
  <c r="AL4223"/>
  <c r="AL4224"/>
  <c r="AL4225"/>
  <c r="AL4226"/>
  <c r="AL4227"/>
  <c r="AL4228"/>
  <c r="AL4229"/>
  <c r="AL4230"/>
  <c r="AL4231"/>
  <c r="AL4232"/>
  <c r="AL4233"/>
  <c r="AL4234"/>
  <c r="AL4235"/>
  <c r="AL4236"/>
  <c r="AL4237"/>
  <c r="AL4238"/>
  <c r="AL4239"/>
  <c r="AL4240"/>
  <c r="AL4241"/>
  <c r="AL4242"/>
  <c r="AL4243"/>
  <c r="AL4244"/>
  <c r="AL4245"/>
  <c r="AL4246"/>
  <c r="AL4247"/>
  <c r="AL4248"/>
  <c r="AL4249"/>
  <c r="AL4250"/>
  <c r="AL4251"/>
  <c r="AL4252"/>
  <c r="AL4253"/>
  <c r="AL4254"/>
  <c r="AL4255"/>
  <c r="AL4256"/>
  <c r="AL4257"/>
  <c r="AL4258"/>
  <c r="AL4259"/>
  <c r="AL4260"/>
  <c r="AL4261"/>
  <c r="AL4262"/>
  <c r="AL4263"/>
  <c r="AL4264"/>
  <c r="AL4265"/>
  <c r="AL4266"/>
  <c r="AL4267"/>
  <c r="AL4268"/>
  <c r="AL4269"/>
  <c r="AL4270"/>
  <c r="AL4271"/>
  <c r="AL4272"/>
  <c r="AL4273"/>
  <c r="AL4274"/>
  <c r="AL4275"/>
  <c r="AL4276"/>
  <c r="AL4277"/>
  <c r="AL4278"/>
  <c r="AL4279"/>
  <c r="AL4280"/>
  <c r="AL4281"/>
  <c r="AL4282"/>
  <c r="AL4283"/>
  <c r="AL4284"/>
  <c r="AL4285"/>
  <c r="AL4286"/>
  <c r="AL4287"/>
  <c r="AL4288"/>
  <c r="AL4289"/>
  <c r="AL4290"/>
  <c r="AL4291"/>
  <c r="AL4292"/>
  <c r="AL4293"/>
  <c r="AL4294"/>
  <c r="AL4295"/>
  <c r="AL4296"/>
  <c r="AL4297"/>
  <c r="AL4298"/>
  <c r="AL4299"/>
  <c r="AL4300"/>
  <c r="AL4301"/>
  <c r="AL4302"/>
  <c r="AL4303"/>
  <c r="AL4304"/>
  <c r="AL4305"/>
  <c r="AL4306"/>
  <c r="AL4307"/>
  <c r="AL4308"/>
  <c r="AL4309"/>
  <c r="AL4310"/>
  <c r="AL4311"/>
  <c r="AL4312"/>
  <c r="AL4313"/>
  <c r="AL4314"/>
  <c r="AL4315"/>
  <c r="AL4316"/>
  <c r="AL4317"/>
  <c r="AL4318"/>
  <c r="AL4319"/>
  <c r="AL4320"/>
  <c r="AL4321"/>
  <c r="AL4322"/>
  <c r="AL4323"/>
  <c r="AL4324"/>
  <c r="AL4325"/>
  <c r="AL4326"/>
  <c r="AL4327"/>
  <c r="AL4328"/>
  <c r="AL4329"/>
  <c r="AL4330"/>
  <c r="AL4331"/>
  <c r="AL4332"/>
  <c r="AL4333"/>
  <c r="AL4334"/>
  <c r="AL4335"/>
  <c r="AL4336"/>
  <c r="AL4337"/>
  <c r="AL4338"/>
  <c r="AL4339"/>
  <c r="AL4340"/>
  <c r="AL4341"/>
  <c r="AL4342"/>
  <c r="AL4343"/>
  <c r="AL4344"/>
  <c r="AL4345"/>
  <c r="AL4346"/>
  <c r="AL4347"/>
  <c r="AL4348"/>
  <c r="AL4349"/>
  <c r="AL4350"/>
  <c r="AL4351"/>
  <c r="AL4352"/>
  <c r="AL4353"/>
  <c r="AL4354"/>
  <c r="AL4355"/>
  <c r="AL4356"/>
  <c r="AL4357"/>
  <c r="AL4358"/>
  <c r="AL4359"/>
  <c r="AL4360"/>
  <c r="AL4361"/>
  <c r="AL4362"/>
  <c r="AL4363"/>
  <c r="AL4364"/>
  <c r="AL4365"/>
  <c r="AL4366"/>
  <c r="AL4367"/>
  <c r="AL4368"/>
  <c r="AL4369"/>
  <c r="AL4370"/>
  <c r="AL4371"/>
  <c r="AL4372"/>
  <c r="AL4373"/>
  <c r="AL4374"/>
  <c r="AL4375"/>
  <c r="AL4376"/>
  <c r="AL4377"/>
  <c r="AL4378"/>
  <c r="AL4379"/>
  <c r="AL4380"/>
  <c r="AL4381"/>
  <c r="AL4382"/>
  <c r="AL4383"/>
  <c r="AL4384"/>
  <c r="AL4385"/>
  <c r="AL4386"/>
  <c r="AL4387"/>
  <c r="AL4388"/>
  <c r="AL4389"/>
  <c r="AL4390"/>
  <c r="AL4391"/>
  <c r="AL4392"/>
  <c r="AL4393"/>
  <c r="AL4394"/>
  <c r="AL4395"/>
  <c r="AL4396"/>
  <c r="AL4397"/>
  <c r="AL4398"/>
  <c r="AL4399"/>
  <c r="AL4400"/>
  <c r="AL4401"/>
  <c r="AL4402"/>
  <c r="AL4403"/>
  <c r="AL4404"/>
  <c r="AL4405"/>
  <c r="AL4406"/>
  <c r="AL4407"/>
  <c r="AL4408"/>
  <c r="AL4409"/>
  <c r="AL4410"/>
  <c r="AL4411"/>
  <c r="AL4412"/>
  <c r="AL4413"/>
  <c r="AL4414"/>
  <c r="AL4415"/>
  <c r="AL4416"/>
  <c r="AL4417"/>
  <c r="AL4418"/>
  <c r="AL4419"/>
  <c r="AL4420"/>
  <c r="AL4421"/>
  <c r="AL4422"/>
  <c r="AL4423"/>
  <c r="AL4424"/>
  <c r="AL4425"/>
  <c r="AL4426"/>
  <c r="AL4427"/>
  <c r="AL4428"/>
  <c r="AL4429"/>
  <c r="AL4430"/>
  <c r="AL4431"/>
  <c r="AL4432"/>
  <c r="AL4433"/>
  <c r="AL4434"/>
  <c r="AL4435"/>
  <c r="AL4436"/>
  <c r="AL4437"/>
  <c r="AL4438"/>
  <c r="AL4439"/>
  <c r="AL4440"/>
  <c r="AL4441"/>
  <c r="AL4442"/>
  <c r="AL4443"/>
  <c r="AL4444"/>
  <c r="AL4445"/>
  <c r="AL4446"/>
  <c r="AL4447"/>
  <c r="AL4448"/>
  <c r="AL4449"/>
  <c r="AL4450"/>
  <c r="AL4451"/>
  <c r="AL4452"/>
  <c r="AL4453"/>
  <c r="AL4454"/>
  <c r="AL4455"/>
  <c r="AL4456"/>
  <c r="AL4457"/>
  <c r="AL4458"/>
  <c r="AL4459"/>
  <c r="AL4460"/>
  <c r="AL4461"/>
  <c r="AL4462"/>
  <c r="AL4463"/>
  <c r="AL4464"/>
  <c r="AL4465"/>
  <c r="AL4466"/>
  <c r="AL4467"/>
  <c r="AL4468"/>
  <c r="AL4469"/>
  <c r="AL4470"/>
  <c r="AL4471"/>
  <c r="AL4472"/>
  <c r="AL4473"/>
  <c r="AL4474"/>
  <c r="AL4475"/>
  <c r="AL4476"/>
  <c r="AL4477"/>
  <c r="AL4478"/>
  <c r="AL4479"/>
  <c r="AL4480"/>
  <c r="AL4481"/>
  <c r="AL4482"/>
  <c r="AL4483"/>
  <c r="AL4484"/>
  <c r="AL4485"/>
  <c r="AL4486"/>
  <c r="AL4487"/>
  <c r="AL4488"/>
  <c r="AL4489"/>
  <c r="AL4490"/>
  <c r="AL4491"/>
  <c r="AL4492"/>
  <c r="AL4493"/>
  <c r="AL4494"/>
  <c r="AL4495"/>
  <c r="AL4496"/>
  <c r="AL4497"/>
  <c r="AL4498"/>
  <c r="AL4499"/>
  <c r="AL4500"/>
  <c r="AL4501"/>
  <c r="AL4502"/>
  <c r="AL4503"/>
  <c r="AL4504"/>
  <c r="AL4505"/>
  <c r="AL4506"/>
  <c r="AL4507"/>
  <c r="AL4508"/>
  <c r="AL4509"/>
  <c r="AL4510"/>
  <c r="AL4511"/>
  <c r="AL4512"/>
  <c r="AL4513"/>
  <c r="AL4514"/>
  <c r="AL4515"/>
  <c r="AL4516"/>
  <c r="AL4517"/>
  <c r="AL4518"/>
  <c r="AL4519"/>
  <c r="AL4520"/>
  <c r="AL4521"/>
  <c r="AL4522"/>
  <c r="AL4523"/>
  <c r="AL4524"/>
  <c r="AL4525"/>
  <c r="AL4526"/>
  <c r="AL4527"/>
  <c r="AL4528"/>
  <c r="AL4529"/>
  <c r="AL4530"/>
  <c r="AL4531"/>
  <c r="AL4532"/>
  <c r="AL4533"/>
  <c r="AL4534"/>
  <c r="AL4535"/>
  <c r="AL4536"/>
  <c r="AL4537"/>
  <c r="AL4538"/>
  <c r="AL4539"/>
  <c r="AL4540"/>
  <c r="AL4541"/>
  <c r="AL4542"/>
  <c r="AL4543"/>
  <c r="AL4544"/>
  <c r="AL4545"/>
  <c r="AL4546"/>
  <c r="AL4547"/>
  <c r="AL4548"/>
  <c r="AL4549"/>
  <c r="AL4550"/>
  <c r="AL4551"/>
  <c r="AL4552"/>
  <c r="AL4553"/>
  <c r="AL4554"/>
  <c r="AL4555"/>
  <c r="AL4556"/>
  <c r="AL4557"/>
  <c r="AL4558"/>
  <c r="AL4559"/>
  <c r="AL4560"/>
  <c r="AL4561"/>
  <c r="AL4562"/>
  <c r="AL4563"/>
  <c r="AL4564"/>
  <c r="AL4565"/>
  <c r="AL4566"/>
  <c r="AL4567"/>
  <c r="AL4568"/>
  <c r="AL4569"/>
  <c r="AL4570"/>
  <c r="AL4571"/>
  <c r="AL4572"/>
  <c r="AL4573"/>
  <c r="AL4574"/>
  <c r="AL4575"/>
  <c r="AL4576"/>
  <c r="AL4577"/>
  <c r="AL4578"/>
  <c r="AL4579"/>
  <c r="AL4580"/>
  <c r="AL4581"/>
  <c r="AL4582"/>
  <c r="AL4583"/>
  <c r="AL4584"/>
  <c r="AL4585"/>
  <c r="AL4586"/>
  <c r="AL4587"/>
  <c r="AL4588"/>
  <c r="AL4589"/>
  <c r="AL4590"/>
  <c r="AL4591"/>
  <c r="AL4592"/>
  <c r="AL4593"/>
  <c r="AL4594"/>
  <c r="AL4595"/>
  <c r="AL4596"/>
  <c r="AL4597"/>
  <c r="AL4598"/>
  <c r="AL4599"/>
  <c r="AL4600"/>
  <c r="AL4601"/>
  <c r="AL4602"/>
  <c r="AL4603"/>
  <c r="AL4604"/>
  <c r="AL4605"/>
  <c r="AL4606"/>
  <c r="AL4607"/>
  <c r="AL4608"/>
  <c r="AL4609"/>
  <c r="AL4610"/>
  <c r="AL4611"/>
  <c r="AL4612"/>
  <c r="AL4613"/>
  <c r="AL4614"/>
  <c r="AL4615"/>
  <c r="AL4616"/>
  <c r="AL4617"/>
  <c r="AL4618"/>
  <c r="AL4619"/>
  <c r="AL4620"/>
  <c r="AL4621"/>
  <c r="AL4622"/>
  <c r="AL4623"/>
  <c r="AL4624"/>
  <c r="AL4625"/>
  <c r="AL4626"/>
  <c r="AL4627"/>
  <c r="AL4628"/>
  <c r="AL4629"/>
  <c r="AL4630"/>
  <c r="AL4631"/>
  <c r="AL4632"/>
  <c r="AL4633"/>
  <c r="AL4634"/>
  <c r="AL4635"/>
  <c r="AL4636"/>
  <c r="AL4637"/>
  <c r="AL4638"/>
  <c r="AL4639"/>
  <c r="AL4640"/>
  <c r="AL4641"/>
  <c r="AL4642"/>
  <c r="AL4643"/>
  <c r="AL4644"/>
  <c r="AL4645"/>
  <c r="AL4646"/>
  <c r="AL4647"/>
  <c r="AL4648"/>
  <c r="AL4649"/>
  <c r="AL4650"/>
  <c r="AL4651"/>
  <c r="AL4652"/>
  <c r="AL4653"/>
  <c r="AL4654"/>
  <c r="AL4655"/>
  <c r="AL4656"/>
  <c r="AL4657"/>
  <c r="AL4658"/>
  <c r="AL4659"/>
  <c r="AL4660"/>
  <c r="AL4661"/>
  <c r="AL4662"/>
  <c r="AL4663"/>
  <c r="AL4664"/>
  <c r="AL4665"/>
  <c r="AL4666"/>
  <c r="AL4667"/>
  <c r="AL4668"/>
  <c r="AL4669"/>
  <c r="AL4670"/>
  <c r="AL4671"/>
  <c r="AL4672"/>
  <c r="AL4673"/>
  <c r="AL4674"/>
  <c r="AL4675"/>
  <c r="AL4676"/>
  <c r="AL4677"/>
  <c r="AL4678"/>
  <c r="AL4679"/>
  <c r="AL4680"/>
  <c r="AL4681"/>
  <c r="AL4682"/>
  <c r="AL4683"/>
  <c r="AL4684"/>
  <c r="AL4685"/>
  <c r="AL4686"/>
  <c r="AL4687"/>
  <c r="AL4688"/>
  <c r="AL4689"/>
  <c r="AL4690"/>
  <c r="AL4691"/>
  <c r="AL4692"/>
  <c r="AL4693"/>
  <c r="AL4694"/>
  <c r="AL4695"/>
  <c r="AL4696"/>
  <c r="AL4697"/>
  <c r="AL4698"/>
  <c r="AL4699"/>
  <c r="AL4700"/>
  <c r="AL4701"/>
  <c r="AL4702"/>
  <c r="AL4703"/>
  <c r="AL4704"/>
  <c r="AL4705"/>
  <c r="AL4706"/>
  <c r="AL4707"/>
  <c r="AL4708"/>
  <c r="AL4709"/>
  <c r="AL4710"/>
  <c r="AL4711"/>
  <c r="AL4712"/>
  <c r="AL4713"/>
  <c r="AL4714"/>
  <c r="AL4715"/>
  <c r="AL4716"/>
  <c r="AL4717"/>
  <c r="AL4718"/>
  <c r="AL4719"/>
  <c r="AL4720"/>
  <c r="AL4721"/>
  <c r="AL4722"/>
  <c r="AL4723"/>
  <c r="AL4724"/>
  <c r="AL4725"/>
  <c r="AL4726"/>
  <c r="AL4727"/>
  <c r="AL4728"/>
  <c r="AL4729"/>
  <c r="AL4730"/>
  <c r="AL4731"/>
  <c r="AL4732"/>
  <c r="AL4733"/>
  <c r="AL4734"/>
  <c r="AL4735"/>
  <c r="AL4736"/>
  <c r="AL4737"/>
  <c r="AL4738"/>
  <c r="AL4739"/>
  <c r="AL4740"/>
  <c r="AL4741"/>
  <c r="AL4742"/>
  <c r="AL4743"/>
  <c r="AL4744"/>
  <c r="AL4745"/>
  <c r="AL4746"/>
  <c r="AL4747"/>
  <c r="AL4748"/>
  <c r="AL4749"/>
  <c r="AL4750"/>
  <c r="AL4751"/>
  <c r="AL4752"/>
  <c r="AL4753"/>
  <c r="AL4754"/>
  <c r="AL4755"/>
  <c r="AL4756"/>
  <c r="AL4757"/>
  <c r="AL4758"/>
  <c r="AL4759"/>
  <c r="AL4760"/>
  <c r="AL4761"/>
  <c r="AL4762"/>
  <c r="AL4763"/>
  <c r="AL4764"/>
  <c r="AL4765"/>
  <c r="AL4766"/>
  <c r="AL4767"/>
  <c r="AL4768"/>
  <c r="AL4769"/>
  <c r="AL4770"/>
  <c r="AL4771"/>
  <c r="AL4772"/>
  <c r="AL4773"/>
  <c r="AL4774"/>
  <c r="AL4775"/>
  <c r="AL4776"/>
  <c r="AL4777"/>
  <c r="AL4778"/>
  <c r="AL4779"/>
  <c r="AL4780"/>
  <c r="AL4781"/>
  <c r="AL4782"/>
  <c r="AL4783"/>
  <c r="AL4784"/>
  <c r="AL4785"/>
  <c r="AL4786"/>
  <c r="AL4787"/>
  <c r="AL4788"/>
  <c r="AL4789"/>
  <c r="AL4790"/>
  <c r="AL4791"/>
  <c r="AL4792"/>
  <c r="AL4793"/>
  <c r="AL4794"/>
  <c r="AL4795"/>
  <c r="AL4796"/>
  <c r="AL4797"/>
  <c r="AL4798"/>
  <c r="AL4799"/>
  <c r="AL4800"/>
  <c r="AL4801"/>
  <c r="AL4802"/>
  <c r="AL4803"/>
  <c r="AL4804"/>
  <c r="AL4805"/>
  <c r="AL4806"/>
  <c r="AL4807"/>
  <c r="AL4808"/>
  <c r="AL4809"/>
  <c r="AL4810"/>
  <c r="AL4811"/>
  <c r="AL4812"/>
  <c r="AL4813"/>
  <c r="AL4814"/>
  <c r="AL4815"/>
  <c r="AL4816"/>
  <c r="AL4817"/>
  <c r="AL4818"/>
  <c r="AL4819"/>
  <c r="AL4820"/>
  <c r="AL4821"/>
  <c r="AL4822"/>
  <c r="AL4823"/>
  <c r="AL4824"/>
  <c r="AL4825"/>
  <c r="AL4826"/>
  <c r="AL4827"/>
  <c r="AL4828"/>
  <c r="AL4829"/>
  <c r="AL4830"/>
  <c r="AL4831"/>
  <c r="AL4832"/>
  <c r="AL4833"/>
  <c r="AL4834"/>
  <c r="AL4835"/>
  <c r="AL4836"/>
  <c r="AL4837"/>
  <c r="AL4838"/>
  <c r="AL4839"/>
  <c r="AL4840"/>
  <c r="AL4841"/>
  <c r="AL4842"/>
  <c r="AL4843"/>
  <c r="AL4844"/>
  <c r="AL4845"/>
  <c r="AL4846"/>
  <c r="AL4847"/>
  <c r="AL4848"/>
  <c r="AL4849"/>
  <c r="AL4850"/>
  <c r="AL4851"/>
  <c r="AL4852"/>
  <c r="AL4853"/>
  <c r="AL4854"/>
  <c r="AL4855"/>
  <c r="AL4856"/>
  <c r="AL4857"/>
  <c r="AL4858"/>
  <c r="AL4859"/>
  <c r="AL4860"/>
  <c r="AL4861"/>
  <c r="AL4862"/>
  <c r="AL4863"/>
  <c r="AL4864"/>
  <c r="AL4865"/>
  <c r="AL4866"/>
  <c r="AL4867"/>
  <c r="AL4868"/>
  <c r="AL4869"/>
  <c r="AL4870"/>
  <c r="AL4871"/>
  <c r="AL4872"/>
  <c r="AL4873"/>
  <c r="AL4874"/>
  <c r="AL4875"/>
  <c r="AL4876"/>
  <c r="AL4877"/>
  <c r="AL4878"/>
  <c r="AL4879"/>
  <c r="AL4880"/>
  <c r="AL4881"/>
  <c r="AL4882"/>
  <c r="AL4883"/>
  <c r="AL4884"/>
  <c r="AL4885"/>
  <c r="AL4886"/>
  <c r="AL4887"/>
  <c r="AL4888"/>
  <c r="AL4889"/>
  <c r="AL4890"/>
  <c r="AL4891"/>
  <c r="AL4892"/>
  <c r="AL4893"/>
  <c r="AL4894"/>
  <c r="AL4895"/>
  <c r="AL4896"/>
  <c r="AL4897"/>
  <c r="AL4898"/>
  <c r="AL4899"/>
  <c r="AL4900"/>
  <c r="AL4901"/>
  <c r="AL4902"/>
  <c r="AL4903"/>
  <c r="AL4904"/>
  <c r="AL4905"/>
  <c r="AL4906"/>
  <c r="AL4907"/>
  <c r="AL4908"/>
  <c r="AL4909"/>
  <c r="AL4910"/>
  <c r="AL4911"/>
  <c r="AL4912"/>
  <c r="AL4913"/>
  <c r="AL4914"/>
  <c r="AL4915"/>
  <c r="AL4916"/>
  <c r="AL4917"/>
  <c r="AL4918"/>
  <c r="AL4919"/>
  <c r="AL4920"/>
  <c r="AL4921"/>
  <c r="AL4922"/>
  <c r="AL4923"/>
  <c r="AL4924"/>
  <c r="AL4925"/>
  <c r="AL4926"/>
  <c r="AL4927"/>
  <c r="AL4928"/>
  <c r="AL4929"/>
  <c r="AL4930"/>
  <c r="AL4931"/>
  <c r="AL4932"/>
  <c r="AL4933"/>
  <c r="AL4934"/>
  <c r="AL4935"/>
  <c r="AL4936"/>
  <c r="AL4937"/>
  <c r="AL4938"/>
  <c r="AL4939"/>
  <c r="AL4940"/>
  <c r="AL4941"/>
  <c r="AL4942"/>
  <c r="AL4943"/>
  <c r="AL4944"/>
  <c r="AL4945"/>
  <c r="AL4946"/>
  <c r="AL4947"/>
  <c r="AL4948"/>
  <c r="AL4949"/>
  <c r="AL4950"/>
  <c r="AL4951"/>
  <c r="AL4952"/>
  <c r="AL4953"/>
  <c r="AL4954"/>
  <c r="AL4955"/>
  <c r="AL4956"/>
  <c r="AL4957"/>
  <c r="AL4958"/>
  <c r="AL4959"/>
  <c r="AL4960"/>
  <c r="AL4961"/>
  <c r="AL4962"/>
  <c r="AL4963"/>
  <c r="AL4964"/>
  <c r="AL4965"/>
  <c r="AL4966"/>
  <c r="AL4967"/>
  <c r="AL4968"/>
  <c r="AL4969"/>
  <c r="AL4970"/>
  <c r="AL4971"/>
  <c r="AL4972"/>
  <c r="AL4973"/>
  <c r="AL4974"/>
  <c r="AL4975"/>
  <c r="AL4976"/>
  <c r="AL4977"/>
  <c r="AL4978"/>
  <c r="AL4979"/>
  <c r="AL4980"/>
  <c r="AL4981"/>
  <c r="AL4982"/>
  <c r="AL4983"/>
  <c r="AL4984"/>
  <c r="AL4985"/>
  <c r="AL4986"/>
  <c r="AL4987"/>
  <c r="AL4988"/>
  <c r="AL4989"/>
  <c r="AL4990"/>
  <c r="AL4991"/>
  <c r="AL4992"/>
  <c r="AL4993"/>
  <c r="AL4994"/>
  <c r="AL4995"/>
  <c r="AL4996"/>
  <c r="AL4997"/>
  <c r="AL4998"/>
  <c r="AL4999"/>
  <c r="AL5000"/>
  <c r="AL5001"/>
  <c r="AL5002"/>
  <c r="AL5003"/>
  <c r="AL5004"/>
  <c r="AL5005"/>
  <c r="AL2506"/>
  <c r="P2506"/>
  <c r="Q2506"/>
  <c r="R2506"/>
  <c r="S2506"/>
  <c r="T2506"/>
  <c r="U2506"/>
  <c r="V2506"/>
  <c r="W2506"/>
  <c r="X2506"/>
  <c r="Y2506"/>
  <c r="Z2506"/>
  <c r="AA2506"/>
  <c r="AB2506"/>
  <c r="AC2506"/>
  <c r="AD2506"/>
  <c r="AE2506"/>
  <c r="AF2506"/>
  <c r="AG2506"/>
  <c r="AH2506"/>
  <c r="AI2506"/>
  <c r="AJ2506"/>
  <c r="AK2506"/>
  <c r="P2507"/>
  <c r="Q2507"/>
  <c r="R2507"/>
  <c r="S2507"/>
  <c r="T2507"/>
  <c r="U2507"/>
  <c r="V2507"/>
  <c r="W2507"/>
  <c r="X2507"/>
  <c r="Y2507"/>
  <c r="Z2507"/>
  <c r="AA2507"/>
  <c r="AB2507"/>
  <c r="AC2507"/>
  <c r="AD2507"/>
  <c r="AE2507"/>
  <c r="AF2507"/>
  <c r="AG2507"/>
  <c r="AH2507"/>
  <c r="AI2507"/>
  <c r="AJ2507"/>
  <c r="AK2507"/>
  <c r="P2508"/>
  <c r="Q2508"/>
  <c r="R2508"/>
  <c r="S2508"/>
  <c r="T2508"/>
  <c r="U2508"/>
  <c r="V2508"/>
  <c r="W2508"/>
  <c r="X2508"/>
  <c r="Y2508"/>
  <c r="Z2508"/>
  <c r="AA2508"/>
  <c r="AB2508"/>
  <c r="AC2508"/>
  <c r="AD2508"/>
  <c r="AE2508"/>
  <c r="AF2508"/>
  <c r="AG2508"/>
  <c r="AH2508"/>
  <c r="AI2508"/>
  <c r="AJ2508"/>
  <c r="AK2508"/>
  <c r="P2509"/>
  <c r="Q2509"/>
  <c r="R2509"/>
  <c r="S2509"/>
  <c r="T2509"/>
  <c r="U2509"/>
  <c r="V2509"/>
  <c r="W2509"/>
  <c r="X2509"/>
  <c r="Y2509"/>
  <c r="Z2509"/>
  <c r="AA2509"/>
  <c r="AB2509"/>
  <c r="AC2509"/>
  <c r="AD2509"/>
  <c r="AE2509"/>
  <c r="AF2509"/>
  <c r="AG2509"/>
  <c r="AH2509"/>
  <c r="AI2509"/>
  <c r="AJ2509"/>
  <c r="AK2509"/>
  <c r="P2510"/>
  <c r="Q2510"/>
  <c r="R2510"/>
  <c r="S2510"/>
  <c r="T2510"/>
  <c r="U2510"/>
  <c r="V2510"/>
  <c r="W2510"/>
  <c r="X2510"/>
  <c r="Y2510"/>
  <c r="Z2510"/>
  <c r="AA2510"/>
  <c r="AB2510"/>
  <c r="AC2510"/>
  <c r="AD2510"/>
  <c r="AE2510"/>
  <c r="AF2510"/>
  <c r="AG2510"/>
  <c r="AH2510"/>
  <c r="AI2510"/>
  <c r="AJ2510"/>
  <c r="AK2510"/>
  <c r="P2511"/>
  <c r="Q2511"/>
  <c r="R2511"/>
  <c r="S2511"/>
  <c r="T2511"/>
  <c r="U2511"/>
  <c r="V2511"/>
  <c r="W2511"/>
  <c r="X2511"/>
  <c r="Y2511"/>
  <c r="Z2511"/>
  <c r="AA2511"/>
  <c r="AB2511"/>
  <c r="AC2511"/>
  <c r="AD2511"/>
  <c r="AE2511"/>
  <c r="AF2511"/>
  <c r="AG2511"/>
  <c r="AH2511"/>
  <c r="AI2511"/>
  <c r="AJ2511"/>
  <c r="AK2511"/>
  <c r="P2512"/>
  <c r="Q2512"/>
  <c r="R2512"/>
  <c r="S2512"/>
  <c r="T2512"/>
  <c r="U2512"/>
  <c r="V2512"/>
  <c r="W2512"/>
  <c r="X2512"/>
  <c r="Y2512"/>
  <c r="Z2512"/>
  <c r="AA2512"/>
  <c r="AB2512"/>
  <c r="AC2512"/>
  <c r="AD2512"/>
  <c r="AE2512"/>
  <c r="AF2512"/>
  <c r="AG2512"/>
  <c r="AH2512"/>
  <c r="AI2512"/>
  <c r="AJ2512"/>
  <c r="AK2512"/>
  <c r="P2513"/>
  <c r="Q2513"/>
  <c r="R2513"/>
  <c r="S2513"/>
  <c r="T2513"/>
  <c r="U2513"/>
  <c r="V2513"/>
  <c r="W2513"/>
  <c r="X2513"/>
  <c r="Y2513"/>
  <c r="Z2513"/>
  <c r="AA2513"/>
  <c r="AB2513"/>
  <c r="AC2513"/>
  <c r="AD2513"/>
  <c r="AE2513"/>
  <c r="AF2513"/>
  <c r="AG2513"/>
  <c r="AH2513"/>
  <c r="AI2513"/>
  <c r="AJ2513"/>
  <c r="AK2513"/>
  <c r="P2514"/>
  <c r="Q2514"/>
  <c r="R2514"/>
  <c r="S2514"/>
  <c r="T2514"/>
  <c r="U2514"/>
  <c r="V2514"/>
  <c r="W2514"/>
  <c r="X2514"/>
  <c r="Y2514"/>
  <c r="Z2514"/>
  <c r="AA2514"/>
  <c r="AB2514"/>
  <c r="AC2514"/>
  <c r="AD2514"/>
  <c r="AE2514"/>
  <c r="AF2514"/>
  <c r="AG2514"/>
  <c r="AH2514"/>
  <c r="AI2514"/>
  <c r="AJ2514"/>
  <c r="AK2514"/>
  <c r="P2515"/>
  <c r="Q2515"/>
  <c r="R2515"/>
  <c r="S2515"/>
  <c r="T2515"/>
  <c r="U2515"/>
  <c r="V2515"/>
  <c r="W2515"/>
  <c r="X2515"/>
  <c r="Y2515"/>
  <c r="Z2515"/>
  <c r="AA2515"/>
  <c r="AB2515"/>
  <c r="AC2515"/>
  <c r="AD2515"/>
  <c r="AE2515"/>
  <c r="AF2515"/>
  <c r="AG2515"/>
  <c r="AH2515"/>
  <c r="AI2515"/>
  <c r="AJ2515"/>
  <c r="AK2515"/>
  <c r="P2516"/>
  <c r="Q2516"/>
  <c r="R2516"/>
  <c r="S2516"/>
  <c r="T2516"/>
  <c r="U2516"/>
  <c r="V2516"/>
  <c r="W2516"/>
  <c r="X2516"/>
  <c r="Y2516"/>
  <c r="Z2516"/>
  <c r="AA2516"/>
  <c r="AB2516"/>
  <c r="AC2516"/>
  <c r="AD2516"/>
  <c r="AE2516"/>
  <c r="AF2516"/>
  <c r="AG2516"/>
  <c r="AH2516"/>
  <c r="AI2516"/>
  <c r="AJ2516"/>
  <c r="AK2516"/>
  <c r="P2517"/>
  <c r="Q2517"/>
  <c r="R2517"/>
  <c r="S2517"/>
  <c r="T2517"/>
  <c r="U2517"/>
  <c r="V2517"/>
  <c r="W2517"/>
  <c r="X2517"/>
  <c r="Y2517"/>
  <c r="Z2517"/>
  <c r="AA2517"/>
  <c r="AB2517"/>
  <c r="AC2517"/>
  <c r="AD2517"/>
  <c r="AE2517"/>
  <c r="AF2517"/>
  <c r="AG2517"/>
  <c r="AH2517"/>
  <c r="AI2517"/>
  <c r="AJ2517"/>
  <c r="AK2517"/>
  <c r="P2518"/>
  <c r="Q2518"/>
  <c r="R2518"/>
  <c r="S2518"/>
  <c r="T2518"/>
  <c r="U2518"/>
  <c r="V2518"/>
  <c r="W2518"/>
  <c r="X2518"/>
  <c r="Y2518"/>
  <c r="Z2518"/>
  <c r="AA2518"/>
  <c r="AB2518"/>
  <c r="AC2518"/>
  <c r="AD2518"/>
  <c r="AE2518"/>
  <c r="AF2518"/>
  <c r="AG2518"/>
  <c r="AH2518"/>
  <c r="AI2518"/>
  <c r="AJ2518"/>
  <c r="AK2518"/>
  <c r="P2519"/>
  <c r="Q2519"/>
  <c r="R2519"/>
  <c r="S2519"/>
  <c r="T2519"/>
  <c r="U2519"/>
  <c r="V2519"/>
  <c r="W2519"/>
  <c r="X2519"/>
  <c r="Y2519"/>
  <c r="Z2519"/>
  <c r="AA2519"/>
  <c r="AB2519"/>
  <c r="AC2519"/>
  <c r="AD2519"/>
  <c r="AE2519"/>
  <c r="AF2519"/>
  <c r="AG2519"/>
  <c r="AH2519"/>
  <c r="AI2519"/>
  <c r="AJ2519"/>
  <c r="AK2519"/>
  <c r="P2520"/>
  <c r="Q2520"/>
  <c r="R2520"/>
  <c r="S2520"/>
  <c r="T2520"/>
  <c r="U2520"/>
  <c r="V2520"/>
  <c r="W2520"/>
  <c r="X2520"/>
  <c r="Y2520"/>
  <c r="Z2520"/>
  <c r="AA2520"/>
  <c r="AB2520"/>
  <c r="AC2520"/>
  <c r="AD2520"/>
  <c r="AE2520"/>
  <c r="AF2520"/>
  <c r="AG2520"/>
  <c r="AH2520"/>
  <c r="AI2520"/>
  <c r="AJ2520"/>
  <c r="AK2520"/>
  <c r="P2521"/>
  <c r="Q2521"/>
  <c r="R2521"/>
  <c r="S2521"/>
  <c r="T2521"/>
  <c r="U2521"/>
  <c r="V2521"/>
  <c r="W2521"/>
  <c r="X2521"/>
  <c r="Y2521"/>
  <c r="Z2521"/>
  <c r="AA2521"/>
  <c r="AB2521"/>
  <c r="AC2521"/>
  <c r="AD2521"/>
  <c r="AE2521"/>
  <c r="AF2521"/>
  <c r="AG2521"/>
  <c r="AH2521"/>
  <c r="AI2521"/>
  <c r="AJ2521"/>
  <c r="AK2521"/>
  <c r="P2522"/>
  <c r="Q2522"/>
  <c r="R2522"/>
  <c r="S2522"/>
  <c r="T2522"/>
  <c r="U2522"/>
  <c r="V2522"/>
  <c r="W2522"/>
  <c r="X2522"/>
  <c r="Y2522"/>
  <c r="Z2522"/>
  <c r="AA2522"/>
  <c r="AB2522"/>
  <c r="AC2522"/>
  <c r="AD2522"/>
  <c r="AE2522"/>
  <c r="AF2522"/>
  <c r="AG2522"/>
  <c r="AH2522"/>
  <c r="AI2522"/>
  <c r="AJ2522"/>
  <c r="AK2522"/>
  <c r="P2523"/>
  <c r="Q2523"/>
  <c r="R2523"/>
  <c r="S2523"/>
  <c r="T2523"/>
  <c r="U2523"/>
  <c r="V2523"/>
  <c r="W2523"/>
  <c r="X2523"/>
  <c r="Y2523"/>
  <c r="Z2523"/>
  <c r="AA2523"/>
  <c r="AB2523"/>
  <c r="AC2523"/>
  <c r="AD2523"/>
  <c r="AE2523"/>
  <c r="AF2523"/>
  <c r="AG2523"/>
  <c r="AH2523"/>
  <c r="AI2523"/>
  <c r="AJ2523"/>
  <c r="AK2523"/>
  <c r="P2524"/>
  <c r="Q2524"/>
  <c r="R2524"/>
  <c r="S2524"/>
  <c r="T2524"/>
  <c r="U2524"/>
  <c r="V2524"/>
  <c r="W2524"/>
  <c r="X2524"/>
  <c r="Y2524"/>
  <c r="Z2524"/>
  <c r="AA2524"/>
  <c r="AB2524"/>
  <c r="AC2524"/>
  <c r="AD2524"/>
  <c r="AE2524"/>
  <c r="AF2524"/>
  <c r="AG2524"/>
  <c r="AH2524"/>
  <c r="AI2524"/>
  <c r="AJ2524"/>
  <c r="AK2524"/>
  <c r="P2525"/>
  <c r="Q2525"/>
  <c r="R2525"/>
  <c r="S2525"/>
  <c r="T2525"/>
  <c r="U2525"/>
  <c r="V2525"/>
  <c r="W2525"/>
  <c r="X2525"/>
  <c r="Y2525"/>
  <c r="Z2525"/>
  <c r="AA2525"/>
  <c r="AB2525"/>
  <c r="AC2525"/>
  <c r="AD2525"/>
  <c r="AE2525"/>
  <c r="AF2525"/>
  <c r="AG2525"/>
  <c r="AH2525"/>
  <c r="AI2525"/>
  <c r="AJ2525"/>
  <c r="AK2525"/>
  <c r="P2526"/>
  <c r="Q2526"/>
  <c r="R2526"/>
  <c r="S2526"/>
  <c r="T2526"/>
  <c r="U2526"/>
  <c r="V2526"/>
  <c r="W2526"/>
  <c r="X2526"/>
  <c r="Y2526"/>
  <c r="Z2526"/>
  <c r="AA2526"/>
  <c r="AB2526"/>
  <c r="AC2526"/>
  <c r="AD2526"/>
  <c r="AE2526"/>
  <c r="AF2526"/>
  <c r="AG2526"/>
  <c r="AH2526"/>
  <c r="AI2526"/>
  <c r="AJ2526"/>
  <c r="AK2526"/>
  <c r="P2527"/>
  <c r="Q2527"/>
  <c r="R2527"/>
  <c r="S2527"/>
  <c r="T2527"/>
  <c r="U2527"/>
  <c r="V2527"/>
  <c r="W2527"/>
  <c r="X2527"/>
  <c r="Y2527"/>
  <c r="Z2527"/>
  <c r="AA2527"/>
  <c r="AB2527"/>
  <c r="AC2527"/>
  <c r="AD2527"/>
  <c r="AE2527"/>
  <c r="AF2527"/>
  <c r="AG2527"/>
  <c r="AH2527"/>
  <c r="AI2527"/>
  <c r="AJ2527"/>
  <c r="AK2527"/>
  <c r="P2528"/>
  <c r="Q2528"/>
  <c r="R2528"/>
  <c r="S2528"/>
  <c r="T2528"/>
  <c r="U2528"/>
  <c r="V2528"/>
  <c r="W2528"/>
  <c r="X2528"/>
  <c r="Y2528"/>
  <c r="Z2528"/>
  <c r="AA2528"/>
  <c r="AB2528"/>
  <c r="AC2528"/>
  <c r="AD2528"/>
  <c r="AE2528"/>
  <c r="AF2528"/>
  <c r="AG2528"/>
  <c r="AH2528"/>
  <c r="AI2528"/>
  <c r="AJ2528"/>
  <c r="AK2528"/>
  <c r="P2529"/>
  <c r="Q2529"/>
  <c r="R2529"/>
  <c r="S2529"/>
  <c r="T2529"/>
  <c r="U2529"/>
  <c r="V2529"/>
  <c r="W2529"/>
  <c r="X2529"/>
  <c r="Y2529"/>
  <c r="Z2529"/>
  <c r="AA2529"/>
  <c r="AB2529"/>
  <c r="AC2529"/>
  <c r="AD2529"/>
  <c r="AE2529"/>
  <c r="AF2529"/>
  <c r="AG2529"/>
  <c r="AH2529"/>
  <c r="AI2529"/>
  <c r="AJ2529"/>
  <c r="AK2529"/>
  <c r="P2530"/>
  <c r="Q2530"/>
  <c r="R2530"/>
  <c r="S2530"/>
  <c r="T2530"/>
  <c r="U2530"/>
  <c r="V2530"/>
  <c r="W2530"/>
  <c r="X2530"/>
  <c r="Y2530"/>
  <c r="Z2530"/>
  <c r="AA2530"/>
  <c r="AB2530"/>
  <c r="AC2530"/>
  <c r="AD2530"/>
  <c r="AE2530"/>
  <c r="AF2530"/>
  <c r="AG2530"/>
  <c r="AH2530"/>
  <c r="AI2530"/>
  <c r="AJ2530"/>
  <c r="AK2530"/>
  <c r="P2531"/>
  <c r="Q2531"/>
  <c r="R2531"/>
  <c r="S2531"/>
  <c r="T2531"/>
  <c r="U2531"/>
  <c r="V2531"/>
  <c r="W2531"/>
  <c r="X2531"/>
  <c r="Y2531"/>
  <c r="Z2531"/>
  <c r="AA2531"/>
  <c r="AB2531"/>
  <c r="AC2531"/>
  <c r="AD2531"/>
  <c r="AE2531"/>
  <c r="AF2531"/>
  <c r="AG2531"/>
  <c r="AH2531"/>
  <c r="AI2531"/>
  <c r="AJ2531"/>
  <c r="AK2531"/>
  <c r="P2532"/>
  <c r="Q2532"/>
  <c r="R2532"/>
  <c r="S2532"/>
  <c r="T2532"/>
  <c r="U2532"/>
  <c r="V2532"/>
  <c r="W2532"/>
  <c r="X2532"/>
  <c r="Y2532"/>
  <c r="Z2532"/>
  <c r="AA2532"/>
  <c r="AB2532"/>
  <c r="AC2532"/>
  <c r="AD2532"/>
  <c r="AE2532"/>
  <c r="AF2532"/>
  <c r="AG2532"/>
  <c r="AH2532"/>
  <c r="AI2532"/>
  <c r="AJ2532"/>
  <c r="AK2532"/>
  <c r="P2533"/>
  <c r="Q2533"/>
  <c r="R2533"/>
  <c r="S2533"/>
  <c r="T2533"/>
  <c r="U2533"/>
  <c r="V2533"/>
  <c r="W2533"/>
  <c r="X2533"/>
  <c r="Y2533"/>
  <c r="Z2533"/>
  <c r="AA2533"/>
  <c r="AB2533"/>
  <c r="AC2533"/>
  <c r="AD2533"/>
  <c r="AE2533"/>
  <c r="AF2533"/>
  <c r="AG2533"/>
  <c r="AH2533"/>
  <c r="AI2533"/>
  <c r="AJ2533"/>
  <c r="AK2533"/>
  <c r="P2534"/>
  <c r="Q2534"/>
  <c r="R2534"/>
  <c r="S2534"/>
  <c r="T2534"/>
  <c r="U2534"/>
  <c r="V2534"/>
  <c r="W2534"/>
  <c r="X2534"/>
  <c r="Y2534"/>
  <c r="Z2534"/>
  <c r="AA2534"/>
  <c r="AB2534"/>
  <c r="AC2534"/>
  <c r="AD2534"/>
  <c r="AE2534"/>
  <c r="AF2534"/>
  <c r="AG2534"/>
  <c r="AH2534"/>
  <c r="AI2534"/>
  <c r="AJ2534"/>
  <c r="AK2534"/>
  <c r="P2535"/>
  <c r="Q2535"/>
  <c r="R2535"/>
  <c r="S2535"/>
  <c r="T2535"/>
  <c r="U2535"/>
  <c r="V2535"/>
  <c r="W2535"/>
  <c r="X2535"/>
  <c r="Y2535"/>
  <c r="Z2535"/>
  <c r="AA2535"/>
  <c r="AB2535"/>
  <c r="AC2535"/>
  <c r="AD2535"/>
  <c r="AE2535"/>
  <c r="AF2535"/>
  <c r="AG2535"/>
  <c r="AH2535"/>
  <c r="AI2535"/>
  <c r="AJ2535"/>
  <c r="AK2535"/>
  <c r="P2536"/>
  <c r="Q2536"/>
  <c r="R2536"/>
  <c r="S2536"/>
  <c r="T2536"/>
  <c r="U2536"/>
  <c r="V2536"/>
  <c r="W2536"/>
  <c r="X2536"/>
  <c r="Y2536"/>
  <c r="Z2536"/>
  <c r="AA2536"/>
  <c r="AB2536"/>
  <c r="AC2536"/>
  <c r="AD2536"/>
  <c r="AE2536"/>
  <c r="AF2536"/>
  <c r="AG2536"/>
  <c r="AH2536"/>
  <c r="AI2536"/>
  <c r="AJ2536"/>
  <c r="AK2536"/>
  <c r="P2537"/>
  <c r="Q2537"/>
  <c r="R2537"/>
  <c r="S2537"/>
  <c r="T2537"/>
  <c r="U2537"/>
  <c r="V2537"/>
  <c r="W2537"/>
  <c r="X2537"/>
  <c r="Y2537"/>
  <c r="Z2537"/>
  <c r="AA2537"/>
  <c r="AB2537"/>
  <c r="AC2537"/>
  <c r="AD2537"/>
  <c r="AE2537"/>
  <c r="AF2537"/>
  <c r="AG2537"/>
  <c r="AH2537"/>
  <c r="AI2537"/>
  <c r="AJ2537"/>
  <c r="AK2537"/>
  <c r="P2538"/>
  <c r="Q2538"/>
  <c r="R2538"/>
  <c r="S2538"/>
  <c r="T2538"/>
  <c r="U2538"/>
  <c r="V2538"/>
  <c r="W2538"/>
  <c r="X2538"/>
  <c r="Y2538"/>
  <c r="Z2538"/>
  <c r="AA2538"/>
  <c r="AB2538"/>
  <c r="AC2538"/>
  <c r="AD2538"/>
  <c r="AE2538"/>
  <c r="AF2538"/>
  <c r="AG2538"/>
  <c r="AH2538"/>
  <c r="AI2538"/>
  <c r="AJ2538"/>
  <c r="AK2538"/>
  <c r="P2539"/>
  <c r="Q2539"/>
  <c r="R2539"/>
  <c r="S2539"/>
  <c r="T2539"/>
  <c r="U2539"/>
  <c r="V2539"/>
  <c r="W2539"/>
  <c r="X2539"/>
  <c r="Y2539"/>
  <c r="Z2539"/>
  <c r="AA2539"/>
  <c r="AB2539"/>
  <c r="AC2539"/>
  <c r="AD2539"/>
  <c r="AE2539"/>
  <c r="AF2539"/>
  <c r="AG2539"/>
  <c r="AH2539"/>
  <c r="AI2539"/>
  <c r="AJ2539"/>
  <c r="AK2539"/>
  <c r="P2540"/>
  <c r="Q2540"/>
  <c r="R2540"/>
  <c r="S2540"/>
  <c r="T2540"/>
  <c r="U2540"/>
  <c r="V2540"/>
  <c r="W2540"/>
  <c r="X2540"/>
  <c r="Y2540"/>
  <c r="Z2540"/>
  <c r="AA2540"/>
  <c r="AB2540"/>
  <c r="AC2540"/>
  <c r="AD2540"/>
  <c r="AE2540"/>
  <c r="AF2540"/>
  <c r="AG2540"/>
  <c r="AH2540"/>
  <c r="AI2540"/>
  <c r="AJ2540"/>
  <c r="AK2540"/>
  <c r="P2541"/>
  <c r="Q2541"/>
  <c r="R2541"/>
  <c r="S2541"/>
  <c r="T2541"/>
  <c r="U2541"/>
  <c r="V2541"/>
  <c r="W2541"/>
  <c r="X2541"/>
  <c r="Y2541"/>
  <c r="Z2541"/>
  <c r="AA2541"/>
  <c r="AB2541"/>
  <c r="AC2541"/>
  <c r="AD2541"/>
  <c r="AE2541"/>
  <c r="AF2541"/>
  <c r="AG2541"/>
  <c r="AH2541"/>
  <c r="AI2541"/>
  <c r="AJ2541"/>
  <c r="AK2541"/>
  <c r="P2542"/>
  <c r="Q2542"/>
  <c r="R2542"/>
  <c r="S2542"/>
  <c r="T2542"/>
  <c r="U2542"/>
  <c r="V2542"/>
  <c r="W2542"/>
  <c r="X2542"/>
  <c r="Y2542"/>
  <c r="Z2542"/>
  <c r="AA2542"/>
  <c r="AB2542"/>
  <c r="AC2542"/>
  <c r="AD2542"/>
  <c r="AE2542"/>
  <c r="AF2542"/>
  <c r="AG2542"/>
  <c r="AH2542"/>
  <c r="AI2542"/>
  <c r="AJ2542"/>
  <c r="AK2542"/>
  <c r="P2543"/>
  <c r="Q2543"/>
  <c r="R2543"/>
  <c r="S2543"/>
  <c r="T2543"/>
  <c r="U2543"/>
  <c r="V2543"/>
  <c r="W2543"/>
  <c r="X2543"/>
  <c r="Y2543"/>
  <c r="Z2543"/>
  <c r="AA2543"/>
  <c r="AB2543"/>
  <c r="AC2543"/>
  <c r="AD2543"/>
  <c r="AE2543"/>
  <c r="AF2543"/>
  <c r="AG2543"/>
  <c r="AH2543"/>
  <c r="AI2543"/>
  <c r="AJ2543"/>
  <c r="AK2543"/>
  <c r="P2544"/>
  <c r="Q2544"/>
  <c r="R2544"/>
  <c r="S2544"/>
  <c r="T2544"/>
  <c r="U2544"/>
  <c r="V2544"/>
  <c r="W2544"/>
  <c r="X2544"/>
  <c r="Y2544"/>
  <c r="Z2544"/>
  <c r="AA2544"/>
  <c r="AB2544"/>
  <c r="AC2544"/>
  <c r="AD2544"/>
  <c r="AE2544"/>
  <c r="AF2544"/>
  <c r="AG2544"/>
  <c r="AH2544"/>
  <c r="AI2544"/>
  <c r="AJ2544"/>
  <c r="AK2544"/>
  <c r="P2545"/>
  <c r="Q2545"/>
  <c r="R2545"/>
  <c r="S2545"/>
  <c r="T2545"/>
  <c r="U2545"/>
  <c r="V2545"/>
  <c r="W2545"/>
  <c r="X2545"/>
  <c r="Y2545"/>
  <c r="Z2545"/>
  <c r="AA2545"/>
  <c r="AB2545"/>
  <c r="AC2545"/>
  <c r="AD2545"/>
  <c r="AE2545"/>
  <c r="AF2545"/>
  <c r="AG2545"/>
  <c r="AH2545"/>
  <c r="AI2545"/>
  <c r="AJ2545"/>
  <c r="AK2545"/>
  <c r="P2546"/>
  <c r="Q2546"/>
  <c r="R2546"/>
  <c r="S2546"/>
  <c r="T2546"/>
  <c r="U2546"/>
  <c r="V2546"/>
  <c r="W2546"/>
  <c r="X2546"/>
  <c r="Y2546"/>
  <c r="Z2546"/>
  <c r="AA2546"/>
  <c r="AB2546"/>
  <c r="AC2546"/>
  <c r="AD2546"/>
  <c r="AE2546"/>
  <c r="AF2546"/>
  <c r="AG2546"/>
  <c r="AH2546"/>
  <c r="AI2546"/>
  <c r="AJ2546"/>
  <c r="AK2546"/>
  <c r="P2547"/>
  <c r="Q2547"/>
  <c r="R2547"/>
  <c r="S2547"/>
  <c r="T2547"/>
  <c r="U2547"/>
  <c r="V2547"/>
  <c r="W2547"/>
  <c r="X2547"/>
  <c r="Y2547"/>
  <c r="Z2547"/>
  <c r="AA2547"/>
  <c r="AB2547"/>
  <c r="AC2547"/>
  <c r="AD2547"/>
  <c r="AE2547"/>
  <c r="AF2547"/>
  <c r="AG2547"/>
  <c r="AH2547"/>
  <c r="AI2547"/>
  <c r="AJ2547"/>
  <c r="AK2547"/>
  <c r="P2548"/>
  <c r="Q2548"/>
  <c r="R2548"/>
  <c r="S2548"/>
  <c r="T2548"/>
  <c r="U2548"/>
  <c r="V2548"/>
  <c r="W2548"/>
  <c r="X2548"/>
  <c r="Y2548"/>
  <c r="Z2548"/>
  <c r="AA2548"/>
  <c r="AB2548"/>
  <c r="AC2548"/>
  <c r="AD2548"/>
  <c r="AE2548"/>
  <c r="AF2548"/>
  <c r="AG2548"/>
  <c r="AH2548"/>
  <c r="AI2548"/>
  <c r="AJ2548"/>
  <c r="AK2548"/>
  <c r="P2549"/>
  <c r="Q2549"/>
  <c r="R2549"/>
  <c r="S2549"/>
  <c r="T2549"/>
  <c r="U2549"/>
  <c r="V2549"/>
  <c r="W2549"/>
  <c r="X2549"/>
  <c r="Y2549"/>
  <c r="Z2549"/>
  <c r="AA2549"/>
  <c r="AB2549"/>
  <c r="AC2549"/>
  <c r="AD2549"/>
  <c r="AE2549"/>
  <c r="AF2549"/>
  <c r="AG2549"/>
  <c r="AH2549"/>
  <c r="AI2549"/>
  <c r="AJ2549"/>
  <c r="AK2549"/>
  <c r="P2550"/>
  <c r="Q2550"/>
  <c r="R2550"/>
  <c r="S2550"/>
  <c r="T2550"/>
  <c r="U2550"/>
  <c r="V2550"/>
  <c r="W2550"/>
  <c r="X2550"/>
  <c r="Y2550"/>
  <c r="Z2550"/>
  <c r="AA2550"/>
  <c r="AB2550"/>
  <c r="AC2550"/>
  <c r="AD2550"/>
  <c r="AE2550"/>
  <c r="AF2550"/>
  <c r="AG2550"/>
  <c r="AH2550"/>
  <c r="AI2550"/>
  <c r="AJ2550"/>
  <c r="AK2550"/>
  <c r="P2551"/>
  <c r="Q2551"/>
  <c r="R2551"/>
  <c r="S2551"/>
  <c r="T2551"/>
  <c r="U2551"/>
  <c r="V2551"/>
  <c r="W2551"/>
  <c r="X2551"/>
  <c r="Y2551"/>
  <c r="Z2551"/>
  <c r="AA2551"/>
  <c r="AB2551"/>
  <c r="AC2551"/>
  <c r="AD2551"/>
  <c r="AE2551"/>
  <c r="AF2551"/>
  <c r="AG2551"/>
  <c r="AH2551"/>
  <c r="AI2551"/>
  <c r="AJ2551"/>
  <c r="AK2551"/>
  <c r="P2552"/>
  <c r="Q2552"/>
  <c r="R2552"/>
  <c r="S2552"/>
  <c r="T2552"/>
  <c r="U2552"/>
  <c r="V2552"/>
  <c r="W2552"/>
  <c r="X2552"/>
  <c r="Y2552"/>
  <c r="Z2552"/>
  <c r="AA2552"/>
  <c r="AB2552"/>
  <c r="AC2552"/>
  <c r="AD2552"/>
  <c r="AE2552"/>
  <c r="AF2552"/>
  <c r="AG2552"/>
  <c r="AH2552"/>
  <c r="AI2552"/>
  <c r="AJ2552"/>
  <c r="AK2552"/>
  <c r="P2553"/>
  <c r="Q2553"/>
  <c r="R2553"/>
  <c r="S2553"/>
  <c r="T2553"/>
  <c r="U2553"/>
  <c r="V2553"/>
  <c r="W2553"/>
  <c r="X2553"/>
  <c r="Y2553"/>
  <c r="Z2553"/>
  <c r="AA2553"/>
  <c r="AB2553"/>
  <c r="AC2553"/>
  <c r="AD2553"/>
  <c r="AE2553"/>
  <c r="AF2553"/>
  <c r="AG2553"/>
  <c r="AH2553"/>
  <c r="AI2553"/>
  <c r="AJ2553"/>
  <c r="AK2553"/>
  <c r="P2554"/>
  <c r="Q2554"/>
  <c r="R2554"/>
  <c r="S2554"/>
  <c r="T2554"/>
  <c r="U2554"/>
  <c r="V2554"/>
  <c r="W2554"/>
  <c r="X2554"/>
  <c r="Y2554"/>
  <c r="Z2554"/>
  <c r="AA2554"/>
  <c r="AB2554"/>
  <c r="AC2554"/>
  <c r="AD2554"/>
  <c r="AE2554"/>
  <c r="AF2554"/>
  <c r="AG2554"/>
  <c r="AH2554"/>
  <c r="AI2554"/>
  <c r="AJ2554"/>
  <c r="AK2554"/>
  <c r="P2555"/>
  <c r="Q2555"/>
  <c r="R2555"/>
  <c r="S2555"/>
  <c r="T2555"/>
  <c r="U2555"/>
  <c r="V2555"/>
  <c r="W2555"/>
  <c r="X2555"/>
  <c r="Y2555"/>
  <c r="Z2555"/>
  <c r="AA2555"/>
  <c r="AB2555"/>
  <c r="AC2555"/>
  <c r="AD2555"/>
  <c r="AE2555"/>
  <c r="AF2555"/>
  <c r="AG2555"/>
  <c r="AH2555"/>
  <c r="AI2555"/>
  <c r="AJ2555"/>
  <c r="AK2555"/>
  <c r="P2556"/>
  <c r="Q2556"/>
  <c r="R2556"/>
  <c r="S2556"/>
  <c r="T2556"/>
  <c r="U2556"/>
  <c r="V2556"/>
  <c r="W2556"/>
  <c r="X2556"/>
  <c r="Y2556"/>
  <c r="Z2556"/>
  <c r="AA2556"/>
  <c r="AB2556"/>
  <c r="AC2556"/>
  <c r="AD2556"/>
  <c r="AE2556"/>
  <c r="AF2556"/>
  <c r="AG2556"/>
  <c r="AH2556"/>
  <c r="AI2556"/>
  <c r="AJ2556"/>
  <c r="AK2556"/>
  <c r="P2557"/>
  <c r="Q2557"/>
  <c r="R2557"/>
  <c r="S2557"/>
  <c r="T2557"/>
  <c r="U2557"/>
  <c r="V2557"/>
  <c r="W2557"/>
  <c r="X2557"/>
  <c r="Y2557"/>
  <c r="Z2557"/>
  <c r="AA2557"/>
  <c r="AB2557"/>
  <c r="AC2557"/>
  <c r="AD2557"/>
  <c r="AE2557"/>
  <c r="AF2557"/>
  <c r="AG2557"/>
  <c r="AH2557"/>
  <c r="AI2557"/>
  <c r="AJ2557"/>
  <c r="AK2557"/>
  <c r="P2558"/>
  <c r="Q2558"/>
  <c r="R2558"/>
  <c r="S2558"/>
  <c r="T2558"/>
  <c r="U2558"/>
  <c r="V2558"/>
  <c r="W2558"/>
  <c r="X2558"/>
  <c r="Y2558"/>
  <c r="Z2558"/>
  <c r="AA2558"/>
  <c r="AB2558"/>
  <c r="AC2558"/>
  <c r="AD2558"/>
  <c r="AE2558"/>
  <c r="AF2558"/>
  <c r="AG2558"/>
  <c r="AH2558"/>
  <c r="AI2558"/>
  <c r="AJ2558"/>
  <c r="AK2558"/>
  <c r="P2559"/>
  <c r="Q2559"/>
  <c r="R2559"/>
  <c r="S2559"/>
  <c r="T2559"/>
  <c r="U2559"/>
  <c r="V2559"/>
  <c r="W2559"/>
  <c r="X2559"/>
  <c r="Y2559"/>
  <c r="Z2559"/>
  <c r="AA2559"/>
  <c r="AB2559"/>
  <c r="AC2559"/>
  <c r="AD2559"/>
  <c r="AE2559"/>
  <c r="AF2559"/>
  <c r="AG2559"/>
  <c r="AH2559"/>
  <c r="AI2559"/>
  <c r="AJ2559"/>
  <c r="AK2559"/>
  <c r="P2560"/>
  <c r="Q2560"/>
  <c r="R2560"/>
  <c r="S2560"/>
  <c r="T2560"/>
  <c r="U2560"/>
  <c r="V2560"/>
  <c r="W2560"/>
  <c r="X2560"/>
  <c r="Y2560"/>
  <c r="Z2560"/>
  <c r="AA2560"/>
  <c r="AB2560"/>
  <c r="AC2560"/>
  <c r="AD2560"/>
  <c r="AE2560"/>
  <c r="AF2560"/>
  <c r="AG2560"/>
  <c r="AH2560"/>
  <c r="AI2560"/>
  <c r="AJ2560"/>
  <c r="AK2560"/>
  <c r="P2561"/>
  <c r="Q2561"/>
  <c r="R2561"/>
  <c r="S2561"/>
  <c r="T2561"/>
  <c r="U2561"/>
  <c r="V2561"/>
  <c r="W2561"/>
  <c r="X2561"/>
  <c r="Y2561"/>
  <c r="Z2561"/>
  <c r="AA2561"/>
  <c r="AB2561"/>
  <c r="AC2561"/>
  <c r="AD2561"/>
  <c r="AE2561"/>
  <c r="AF2561"/>
  <c r="AG2561"/>
  <c r="AH2561"/>
  <c r="AI2561"/>
  <c r="AJ2561"/>
  <c r="AK2561"/>
  <c r="P2562"/>
  <c r="Q2562"/>
  <c r="R2562"/>
  <c r="S2562"/>
  <c r="T2562"/>
  <c r="U2562"/>
  <c r="V2562"/>
  <c r="W2562"/>
  <c r="X2562"/>
  <c r="Y2562"/>
  <c r="Z2562"/>
  <c r="AA2562"/>
  <c r="AB2562"/>
  <c r="AC2562"/>
  <c r="AD2562"/>
  <c r="AE2562"/>
  <c r="AF2562"/>
  <c r="AG2562"/>
  <c r="AH2562"/>
  <c r="AI2562"/>
  <c r="AJ2562"/>
  <c r="AK2562"/>
  <c r="P2563"/>
  <c r="Q2563"/>
  <c r="R2563"/>
  <c r="S2563"/>
  <c r="T2563"/>
  <c r="U2563"/>
  <c r="V2563"/>
  <c r="W2563"/>
  <c r="X2563"/>
  <c r="Y2563"/>
  <c r="Z2563"/>
  <c r="AA2563"/>
  <c r="AB2563"/>
  <c r="AC2563"/>
  <c r="AD2563"/>
  <c r="AE2563"/>
  <c r="AF2563"/>
  <c r="AG2563"/>
  <c r="AH2563"/>
  <c r="AI2563"/>
  <c r="AJ2563"/>
  <c r="AK2563"/>
  <c r="P2564"/>
  <c r="Q2564"/>
  <c r="R2564"/>
  <c r="S2564"/>
  <c r="T2564"/>
  <c r="U2564"/>
  <c r="V2564"/>
  <c r="W2564"/>
  <c r="X2564"/>
  <c r="Y2564"/>
  <c r="Z2564"/>
  <c r="AA2564"/>
  <c r="AB2564"/>
  <c r="AC2564"/>
  <c r="AD2564"/>
  <c r="AE2564"/>
  <c r="AF2564"/>
  <c r="AG2564"/>
  <c r="AH2564"/>
  <c r="AI2564"/>
  <c r="AJ2564"/>
  <c r="AK2564"/>
  <c r="P2565"/>
  <c r="Q2565"/>
  <c r="R2565"/>
  <c r="S2565"/>
  <c r="T2565"/>
  <c r="U2565"/>
  <c r="V2565"/>
  <c r="W2565"/>
  <c r="X2565"/>
  <c r="Y2565"/>
  <c r="Z2565"/>
  <c r="AA2565"/>
  <c r="AB2565"/>
  <c r="AC2565"/>
  <c r="AD2565"/>
  <c r="AE2565"/>
  <c r="AF2565"/>
  <c r="AG2565"/>
  <c r="AH2565"/>
  <c r="AI2565"/>
  <c r="AJ2565"/>
  <c r="AK2565"/>
  <c r="P2566"/>
  <c r="Q2566"/>
  <c r="R2566"/>
  <c r="S2566"/>
  <c r="T2566"/>
  <c r="U2566"/>
  <c r="V2566"/>
  <c r="W2566"/>
  <c r="X2566"/>
  <c r="Y2566"/>
  <c r="Z2566"/>
  <c r="AA2566"/>
  <c r="AB2566"/>
  <c r="AC2566"/>
  <c r="AD2566"/>
  <c r="AE2566"/>
  <c r="AF2566"/>
  <c r="AG2566"/>
  <c r="AH2566"/>
  <c r="AI2566"/>
  <c r="AJ2566"/>
  <c r="AK2566"/>
  <c r="P2567"/>
  <c r="Q2567"/>
  <c r="R2567"/>
  <c r="S2567"/>
  <c r="T2567"/>
  <c r="U2567"/>
  <c r="V2567"/>
  <c r="W2567"/>
  <c r="X2567"/>
  <c r="Y2567"/>
  <c r="Z2567"/>
  <c r="AA2567"/>
  <c r="AB2567"/>
  <c r="AC2567"/>
  <c r="AD2567"/>
  <c r="AE2567"/>
  <c r="AF2567"/>
  <c r="AG2567"/>
  <c r="AH2567"/>
  <c r="AI2567"/>
  <c r="AJ2567"/>
  <c r="AK2567"/>
  <c r="P2568"/>
  <c r="Q2568"/>
  <c r="R2568"/>
  <c r="S2568"/>
  <c r="T2568"/>
  <c r="U2568"/>
  <c r="V2568"/>
  <c r="W2568"/>
  <c r="X2568"/>
  <c r="Y2568"/>
  <c r="Z2568"/>
  <c r="AA2568"/>
  <c r="AB2568"/>
  <c r="AC2568"/>
  <c r="AD2568"/>
  <c r="AE2568"/>
  <c r="AF2568"/>
  <c r="AG2568"/>
  <c r="AH2568"/>
  <c r="AI2568"/>
  <c r="AJ2568"/>
  <c r="AK2568"/>
  <c r="P2569"/>
  <c r="Q2569"/>
  <c r="R2569"/>
  <c r="S2569"/>
  <c r="T2569"/>
  <c r="U2569"/>
  <c r="V2569"/>
  <c r="W2569"/>
  <c r="X2569"/>
  <c r="Y2569"/>
  <c r="Z2569"/>
  <c r="AA2569"/>
  <c r="AB2569"/>
  <c r="AC2569"/>
  <c r="AD2569"/>
  <c r="AE2569"/>
  <c r="AF2569"/>
  <c r="AG2569"/>
  <c r="AH2569"/>
  <c r="AI2569"/>
  <c r="AJ2569"/>
  <c r="AK2569"/>
  <c r="P2570"/>
  <c r="Q2570"/>
  <c r="R2570"/>
  <c r="S2570"/>
  <c r="T2570"/>
  <c r="U2570"/>
  <c r="V2570"/>
  <c r="W2570"/>
  <c r="X2570"/>
  <c r="Y2570"/>
  <c r="Z2570"/>
  <c r="AA2570"/>
  <c r="AB2570"/>
  <c r="AC2570"/>
  <c r="AD2570"/>
  <c r="AE2570"/>
  <c r="AF2570"/>
  <c r="AG2570"/>
  <c r="AH2570"/>
  <c r="AI2570"/>
  <c r="AJ2570"/>
  <c r="AK2570"/>
  <c r="P2571"/>
  <c r="Q2571"/>
  <c r="R2571"/>
  <c r="S2571"/>
  <c r="T2571"/>
  <c r="U2571"/>
  <c r="V2571"/>
  <c r="W2571"/>
  <c r="X2571"/>
  <c r="Y2571"/>
  <c r="Z2571"/>
  <c r="AA2571"/>
  <c r="AB2571"/>
  <c r="AC2571"/>
  <c r="AD2571"/>
  <c r="AE2571"/>
  <c r="AF2571"/>
  <c r="AG2571"/>
  <c r="AH2571"/>
  <c r="AI2571"/>
  <c r="AJ2571"/>
  <c r="AK2571"/>
  <c r="P2572"/>
  <c r="Q2572"/>
  <c r="R2572"/>
  <c r="S2572"/>
  <c r="T2572"/>
  <c r="U2572"/>
  <c r="V2572"/>
  <c r="W2572"/>
  <c r="X2572"/>
  <c r="Y2572"/>
  <c r="Z2572"/>
  <c r="AA2572"/>
  <c r="AB2572"/>
  <c r="AC2572"/>
  <c r="AD2572"/>
  <c r="AE2572"/>
  <c r="AF2572"/>
  <c r="AG2572"/>
  <c r="AH2572"/>
  <c r="AI2572"/>
  <c r="AJ2572"/>
  <c r="AK2572"/>
  <c r="P2573"/>
  <c r="Q2573"/>
  <c r="R2573"/>
  <c r="S2573"/>
  <c r="T2573"/>
  <c r="U2573"/>
  <c r="V2573"/>
  <c r="W2573"/>
  <c r="X2573"/>
  <c r="Y2573"/>
  <c r="Z2573"/>
  <c r="AA2573"/>
  <c r="AB2573"/>
  <c r="AC2573"/>
  <c r="AD2573"/>
  <c r="AE2573"/>
  <c r="AF2573"/>
  <c r="AG2573"/>
  <c r="AH2573"/>
  <c r="AI2573"/>
  <c r="AJ2573"/>
  <c r="AK2573"/>
  <c r="P2574"/>
  <c r="Q2574"/>
  <c r="R2574"/>
  <c r="S2574"/>
  <c r="T2574"/>
  <c r="U2574"/>
  <c r="V2574"/>
  <c r="W2574"/>
  <c r="X2574"/>
  <c r="Y2574"/>
  <c r="Z2574"/>
  <c r="AA2574"/>
  <c r="AB2574"/>
  <c r="AC2574"/>
  <c r="AD2574"/>
  <c r="AE2574"/>
  <c r="AF2574"/>
  <c r="AG2574"/>
  <c r="AH2574"/>
  <c r="AI2574"/>
  <c r="AJ2574"/>
  <c r="AK2574"/>
  <c r="P2575"/>
  <c r="Q2575"/>
  <c r="R2575"/>
  <c r="S2575"/>
  <c r="T2575"/>
  <c r="U2575"/>
  <c r="V2575"/>
  <c r="W2575"/>
  <c r="X2575"/>
  <c r="Y2575"/>
  <c r="Z2575"/>
  <c r="AA2575"/>
  <c r="AB2575"/>
  <c r="AC2575"/>
  <c r="AD2575"/>
  <c r="AE2575"/>
  <c r="AF2575"/>
  <c r="AG2575"/>
  <c r="AH2575"/>
  <c r="AI2575"/>
  <c r="AJ2575"/>
  <c r="AK2575"/>
  <c r="P2576"/>
  <c r="Q2576"/>
  <c r="R2576"/>
  <c r="S2576"/>
  <c r="T2576"/>
  <c r="U2576"/>
  <c r="V2576"/>
  <c r="W2576"/>
  <c r="X2576"/>
  <c r="Y2576"/>
  <c r="Z2576"/>
  <c r="AA2576"/>
  <c r="AB2576"/>
  <c r="AC2576"/>
  <c r="AD2576"/>
  <c r="AE2576"/>
  <c r="AF2576"/>
  <c r="AG2576"/>
  <c r="AH2576"/>
  <c r="AI2576"/>
  <c r="AJ2576"/>
  <c r="AK2576"/>
  <c r="P2577"/>
  <c r="Q2577"/>
  <c r="R2577"/>
  <c r="S2577"/>
  <c r="T2577"/>
  <c r="U2577"/>
  <c r="V2577"/>
  <c r="W2577"/>
  <c r="X2577"/>
  <c r="Y2577"/>
  <c r="Z2577"/>
  <c r="AA2577"/>
  <c r="AB2577"/>
  <c r="AC2577"/>
  <c r="AD2577"/>
  <c r="AE2577"/>
  <c r="AF2577"/>
  <c r="AG2577"/>
  <c r="AH2577"/>
  <c r="AI2577"/>
  <c r="AJ2577"/>
  <c r="AK2577"/>
  <c r="P2578"/>
  <c r="Q2578"/>
  <c r="R2578"/>
  <c r="S2578"/>
  <c r="T2578"/>
  <c r="U2578"/>
  <c r="V2578"/>
  <c r="W2578"/>
  <c r="X2578"/>
  <c r="Y2578"/>
  <c r="Z2578"/>
  <c r="AA2578"/>
  <c r="AB2578"/>
  <c r="AC2578"/>
  <c r="AD2578"/>
  <c r="AE2578"/>
  <c r="AF2578"/>
  <c r="AG2578"/>
  <c r="AH2578"/>
  <c r="AI2578"/>
  <c r="AJ2578"/>
  <c r="AK2578"/>
  <c r="P2579"/>
  <c r="Q2579"/>
  <c r="R2579"/>
  <c r="S2579"/>
  <c r="T2579"/>
  <c r="U2579"/>
  <c r="V2579"/>
  <c r="W2579"/>
  <c r="X2579"/>
  <c r="Y2579"/>
  <c r="Z2579"/>
  <c r="AA2579"/>
  <c r="AB2579"/>
  <c r="AC2579"/>
  <c r="AD2579"/>
  <c r="AE2579"/>
  <c r="AF2579"/>
  <c r="AG2579"/>
  <c r="AH2579"/>
  <c r="AI2579"/>
  <c r="AJ2579"/>
  <c r="AK2579"/>
  <c r="P2580"/>
  <c r="Q2580"/>
  <c r="R2580"/>
  <c r="S2580"/>
  <c r="T2580"/>
  <c r="U2580"/>
  <c r="V2580"/>
  <c r="W2580"/>
  <c r="X2580"/>
  <c r="Y2580"/>
  <c r="Z2580"/>
  <c r="AA2580"/>
  <c r="AB2580"/>
  <c r="AC2580"/>
  <c r="AD2580"/>
  <c r="AE2580"/>
  <c r="AF2580"/>
  <c r="AG2580"/>
  <c r="AH2580"/>
  <c r="AI2580"/>
  <c r="AJ2580"/>
  <c r="AK2580"/>
  <c r="P2581"/>
  <c r="Q2581"/>
  <c r="R2581"/>
  <c r="S2581"/>
  <c r="T2581"/>
  <c r="U2581"/>
  <c r="V2581"/>
  <c r="W2581"/>
  <c r="X2581"/>
  <c r="Y2581"/>
  <c r="Z2581"/>
  <c r="AA2581"/>
  <c r="AB2581"/>
  <c r="AC2581"/>
  <c r="AD2581"/>
  <c r="AE2581"/>
  <c r="AF2581"/>
  <c r="AG2581"/>
  <c r="AH2581"/>
  <c r="AI2581"/>
  <c r="AJ2581"/>
  <c r="AK2581"/>
  <c r="P2582"/>
  <c r="Q2582"/>
  <c r="R2582"/>
  <c r="S2582"/>
  <c r="T2582"/>
  <c r="U2582"/>
  <c r="V2582"/>
  <c r="W2582"/>
  <c r="X2582"/>
  <c r="Y2582"/>
  <c r="Z2582"/>
  <c r="AA2582"/>
  <c r="AB2582"/>
  <c r="AC2582"/>
  <c r="AD2582"/>
  <c r="AE2582"/>
  <c r="AF2582"/>
  <c r="AG2582"/>
  <c r="AH2582"/>
  <c r="AI2582"/>
  <c r="AJ2582"/>
  <c r="AK2582"/>
  <c r="P2583"/>
  <c r="Q2583"/>
  <c r="R2583"/>
  <c r="S2583"/>
  <c r="T2583"/>
  <c r="U2583"/>
  <c r="V2583"/>
  <c r="W2583"/>
  <c r="X2583"/>
  <c r="Y2583"/>
  <c r="Z2583"/>
  <c r="AA2583"/>
  <c r="AB2583"/>
  <c r="AC2583"/>
  <c r="AD2583"/>
  <c r="AE2583"/>
  <c r="AF2583"/>
  <c r="AG2583"/>
  <c r="AH2583"/>
  <c r="AI2583"/>
  <c r="AJ2583"/>
  <c r="AK2583"/>
  <c r="P2584"/>
  <c r="Q2584"/>
  <c r="R2584"/>
  <c r="S2584"/>
  <c r="T2584"/>
  <c r="U2584"/>
  <c r="V2584"/>
  <c r="W2584"/>
  <c r="X2584"/>
  <c r="Y2584"/>
  <c r="Z2584"/>
  <c r="AA2584"/>
  <c r="AB2584"/>
  <c r="AC2584"/>
  <c r="AD2584"/>
  <c r="AE2584"/>
  <c r="AF2584"/>
  <c r="AG2584"/>
  <c r="AH2584"/>
  <c r="AI2584"/>
  <c r="AJ2584"/>
  <c r="AK2584"/>
  <c r="P2585"/>
  <c r="Q2585"/>
  <c r="R2585"/>
  <c r="S2585"/>
  <c r="T2585"/>
  <c r="U2585"/>
  <c r="V2585"/>
  <c r="W2585"/>
  <c r="X2585"/>
  <c r="Y2585"/>
  <c r="Z2585"/>
  <c r="AA2585"/>
  <c r="AB2585"/>
  <c r="AC2585"/>
  <c r="AD2585"/>
  <c r="AE2585"/>
  <c r="AF2585"/>
  <c r="AG2585"/>
  <c r="AH2585"/>
  <c r="AI2585"/>
  <c r="AJ2585"/>
  <c r="AK2585"/>
  <c r="P2586"/>
  <c r="Q2586"/>
  <c r="R2586"/>
  <c r="S2586"/>
  <c r="T2586"/>
  <c r="U2586"/>
  <c r="V2586"/>
  <c r="W2586"/>
  <c r="X2586"/>
  <c r="Y2586"/>
  <c r="Z2586"/>
  <c r="AA2586"/>
  <c r="AB2586"/>
  <c r="AC2586"/>
  <c r="AD2586"/>
  <c r="AE2586"/>
  <c r="AF2586"/>
  <c r="AG2586"/>
  <c r="AH2586"/>
  <c r="AI2586"/>
  <c r="AJ2586"/>
  <c r="AK2586"/>
  <c r="P2587"/>
  <c r="Q2587"/>
  <c r="R2587"/>
  <c r="S2587"/>
  <c r="T2587"/>
  <c r="U2587"/>
  <c r="V2587"/>
  <c r="W2587"/>
  <c r="X2587"/>
  <c r="Y2587"/>
  <c r="Z2587"/>
  <c r="AA2587"/>
  <c r="AB2587"/>
  <c r="AC2587"/>
  <c r="AD2587"/>
  <c r="AE2587"/>
  <c r="AF2587"/>
  <c r="AG2587"/>
  <c r="AH2587"/>
  <c r="AI2587"/>
  <c r="AJ2587"/>
  <c r="AK2587"/>
  <c r="P2588"/>
  <c r="Q2588"/>
  <c r="R2588"/>
  <c r="S2588"/>
  <c r="T2588"/>
  <c r="U2588"/>
  <c r="V2588"/>
  <c r="W2588"/>
  <c r="X2588"/>
  <c r="Y2588"/>
  <c r="Z2588"/>
  <c r="AA2588"/>
  <c r="AB2588"/>
  <c r="AC2588"/>
  <c r="AD2588"/>
  <c r="AE2588"/>
  <c r="AF2588"/>
  <c r="AG2588"/>
  <c r="AH2588"/>
  <c r="AI2588"/>
  <c r="AJ2588"/>
  <c r="AK2588"/>
  <c r="P2589"/>
  <c r="Q2589"/>
  <c r="R2589"/>
  <c r="S2589"/>
  <c r="T2589"/>
  <c r="U2589"/>
  <c r="V2589"/>
  <c r="W2589"/>
  <c r="X2589"/>
  <c r="Y2589"/>
  <c r="Z2589"/>
  <c r="AA2589"/>
  <c r="AB2589"/>
  <c r="AC2589"/>
  <c r="AD2589"/>
  <c r="AE2589"/>
  <c r="AF2589"/>
  <c r="AG2589"/>
  <c r="AH2589"/>
  <c r="AI2589"/>
  <c r="AJ2589"/>
  <c r="AK2589"/>
  <c r="P2590"/>
  <c r="Q2590"/>
  <c r="R2590"/>
  <c r="S2590"/>
  <c r="T2590"/>
  <c r="U2590"/>
  <c r="V2590"/>
  <c r="W2590"/>
  <c r="X2590"/>
  <c r="Y2590"/>
  <c r="Z2590"/>
  <c r="AA2590"/>
  <c r="AB2590"/>
  <c r="AC2590"/>
  <c r="AD2590"/>
  <c r="AE2590"/>
  <c r="AF2590"/>
  <c r="AG2590"/>
  <c r="AH2590"/>
  <c r="AI2590"/>
  <c r="AJ2590"/>
  <c r="AK2590"/>
  <c r="P2591"/>
  <c r="Q2591"/>
  <c r="R2591"/>
  <c r="S2591"/>
  <c r="T2591"/>
  <c r="U2591"/>
  <c r="V2591"/>
  <c r="W2591"/>
  <c r="X2591"/>
  <c r="Y2591"/>
  <c r="Z2591"/>
  <c r="AA2591"/>
  <c r="AB2591"/>
  <c r="AC2591"/>
  <c r="AD2591"/>
  <c r="AE2591"/>
  <c r="AF2591"/>
  <c r="AG2591"/>
  <c r="AH2591"/>
  <c r="AI2591"/>
  <c r="AJ2591"/>
  <c r="AK2591"/>
  <c r="P2592"/>
  <c r="Q2592"/>
  <c r="R2592"/>
  <c r="S2592"/>
  <c r="T2592"/>
  <c r="U2592"/>
  <c r="V2592"/>
  <c r="W2592"/>
  <c r="X2592"/>
  <c r="Y2592"/>
  <c r="Z2592"/>
  <c r="AA2592"/>
  <c r="AB2592"/>
  <c r="AC2592"/>
  <c r="AD2592"/>
  <c r="AE2592"/>
  <c r="AF2592"/>
  <c r="AG2592"/>
  <c r="AH2592"/>
  <c r="AI2592"/>
  <c r="AJ2592"/>
  <c r="AK2592"/>
  <c r="P2593"/>
  <c r="Q2593"/>
  <c r="R2593"/>
  <c r="S2593"/>
  <c r="T2593"/>
  <c r="U2593"/>
  <c r="V2593"/>
  <c r="W2593"/>
  <c r="X2593"/>
  <c r="Y2593"/>
  <c r="Z2593"/>
  <c r="AA2593"/>
  <c r="AB2593"/>
  <c r="AC2593"/>
  <c r="AD2593"/>
  <c r="AE2593"/>
  <c r="AF2593"/>
  <c r="AG2593"/>
  <c r="AH2593"/>
  <c r="AI2593"/>
  <c r="AJ2593"/>
  <c r="AK2593"/>
  <c r="P2594"/>
  <c r="Q2594"/>
  <c r="R2594"/>
  <c r="S2594"/>
  <c r="T2594"/>
  <c r="U2594"/>
  <c r="V2594"/>
  <c r="W2594"/>
  <c r="X2594"/>
  <c r="Y2594"/>
  <c r="Z2594"/>
  <c r="AA2594"/>
  <c r="AB2594"/>
  <c r="AC2594"/>
  <c r="AD2594"/>
  <c r="AE2594"/>
  <c r="AF2594"/>
  <c r="AG2594"/>
  <c r="AH2594"/>
  <c r="AI2594"/>
  <c r="AJ2594"/>
  <c r="AK2594"/>
  <c r="P2595"/>
  <c r="Q2595"/>
  <c r="R2595"/>
  <c r="S2595"/>
  <c r="T2595"/>
  <c r="U2595"/>
  <c r="V2595"/>
  <c r="W2595"/>
  <c r="X2595"/>
  <c r="Y2595"/>
  <c r="Z2595"/>
  <c r="AA2595"/>
  <c r="AB2595"/>
  <c r="AC2595"/>
  <c r="AD2595"/>
  <c r="AE2595"/>
  <c r="AF2595"/>
  <c r="AG2595"/>
  <c r="AH2595"/>
  <c r="AI2595"/>
  <c r="AJ2595"/>
  <c r="AK2595"/>
  <c r="P2596"/>
  <c r="Q2596"/>
  <c r="R2596"/>
  <c r="S2596"/>
  <c r="T2596"/>
  <c r="U2596"/>
  <c r="V2596"/>
  <c r="W2596"/>
  <c r="X2596"/>
  <c r="Y2596"/>
  <c r="Z2596"/>
  <c r="AA2596"/>
  <c r="AB2596"/>
  <c r="AC2596"/>
  <c r="AD2596"/>
  <c r="AE2596"/>
  <c r="AF2596"/>
  <c r="AG2596"/>
  <c r="AH2596"/>
  <c r="AI2596"/>
  <c r="AJ2596"/>
  <c r="AK2596"/>
  <c r="P2597"/>
  <c r="Q2597"/>
  <c r="R2597"/>
  <c r="S2597"/>
  <c r="T2597"/>
  <c r="U2597"/>
  <c r="V2597"/>
  <c r="W2597"/>
  <c r="X2597"/>
  <c r="Y2597"/>
  <c r="Z2597"/>
  <c r="AA2597"/>
  <c r="AB2597"/>
  <c r="AC2597"/>
  <c r="AD2597"/>
  <c r="AE2597"/>
  <c r="AF2597"/>
  <c r="AG2597"/>
  <c r="AH2597"/>
  <c r="AI2597"/>
  <c r="AJ2597"/>
  <c r="AK2597"/>
  <c r="P2598"/>
  <c r="Q2598"/>
  <c r="R2598"/>
  <c r="S2598"/>
  <c r="T2598"/>
  <c r="U2598"/>
  <c r="V2598"/>
  <c r="W2598"/>
  <c r="X2598"/>
  <c r="Y2598"/>
  <c r="Z2598"/>
  <c r="AA2598"/>
  <c r="AB2598"/>
  <c r="AC2598"/>
  <c r="AD2598"/>
  <c r="AE2598"/>
  <c r="AF2598"/>
  <c r="AG2598"/>
  <c r="AH2598"/>
  <c r="AI2598"/>
  <c r="AJ2598"/>
  <c r="AK2598"/>
  <c r="P2599"/>
  <c r="Q2599"/>
  <c r="R2599"/>
  <c r="S2599"/>
  <c r="T2599"/>
  <c r="U2599"/>
  <c r="V2599"/>
  <c r="W2599"/>
  <c r="X2599"/>
  <c r="Y2599"/>
  <c r="Z2599"/>
  <c r="AA2599"/>
  <c r="AB2599"/>
  <c r="AC2599"/>
  <c r="AD2599"/>
  <c r="AE2599"/>
  <c r="AF2599"/>
  <c r="AG2599"/>
  <c r="AH2599"/>
  <c r="AI2599"/>
  <c r="AJ2599"/>
  <c r="AK2599"/>
  <c r="P2600"/>
  <c r="Q2600"/>
  <c r="R2600"/>
  <c r="S2600"/>
  <c r="T2600"/>
  <c r="U2600"/>
  <c r="V2600"/>
  <c r="W2600"/>
  <c r="X2600"/>
  <c r="Y2600"/>
  <c r="Z2600"/>
  <c r="AA2600"/>
  <c r="AB2600"/>
  <c r="AC2600"/>
  <c r="AD2600"/>
  <c r="AE2600"/>
  <c r="AF2600"/>
  <c r="AG2600"/>
  <c r="AH2600"/>
  <c r="AI2600"/>
  <c r="AJ2600"/>
  <c r="AK2600"/>
  <c r="P2601"/>
  <c r="Q2601"/>
  <c r="R2601"/>
  <c r="S2601"/>
  <c r="T2601"/>
  <c r="U2601"/>
  <c r="V2601"/>
  <c r="W2601"/>
  <c r="X2601"/>
  <c r="Y2601"/>
  <c r="Z2601"/>
  <c r="AA2601"/>
  <c r="AB2601"/>
  <c r="AC2601"/>
  <c r="AD2601"/>
  <c r="AE2601"/>
  <c r="AF2601"/>
  <c r="AG2601"/>
  <c r="AH2601"/>
  <c r="AI2601"/>
  <c r="AJ2601"/>
  <c r="AK2601"/>
  <c r="P2602"/>
  <c r="Q2602"/>
  <c r="R2602"/>
  <c r="S2602"/>
  <c r="T2602"/>
  <c r="U2602"/>
  <c r="V2602"/>
  <c r="W2602"/>
  <c r="X2602"/>
  <c r="Y2602"/>
  <c r="Z2602"/>
  <c r="AA2602"/>
  <c r="AB2602"/>
  <c r="AC2602"/>
  <c r="AD2602"/>
  <c r="AE2602"/>
  <c r="AF2602"/>
  <c r="AG2602"/>
  <c r="AH2602"/>
  <c r="AI2602"/>
  <c r="AJ2602"/>
  <c r="AK2602"/>
  <c r="P2603"/>
  <c r="Q2603"/>
  <c r="R2603"/>
  <c r="S2603"/>
  <c r="T2603"/>
  <c r="U2603"/>
  <c r="V2603"/>
  <c r="W2603"/>
  <c r="X2603"/>
  <c r="Y2603"/>
  <c r="Z2603"/>
  <c r="AA2603"/>
  <c r="AB2603"/>
  <c r="AC2603"/>
  <c r="AD2603"/>
  <c r="AE2603"/>
  <c r="AF2603"/>
  <c r="AG2603"/>
  <c r="AH2603"/>
  <c r="AI2603"/>
  <c r="AJ2603"/>
  <c r="AK2603"/>
  <c r="P2604"/>
  <c r="Q2604"/>
  <c r="R2604"/>
  <c r="S2604"/>
  <c r="T2604"/>
  <c r="U2604"/>
  <c r="V2604"/>
  <c r="W2604"/>
  <c r="X2604"/>
  <c r="Y2604"/>
  <c r="Z2604"/>
  <c r="AA2604"/>
  <c r="AB2604"/>
  <c r="AC2604"/>
  <c r="AD2604"/>
  <c r="AE2604"/>
  <c r="AF2604"/>
  <c r="AG2604"/>
  <c r="AH2604"/>
  <c r="AI2604"/>
  <c r="AJ2604"/>
  <c r="AK2604"/>
  <c r="P2605"/>
  <c r="Q2605"/>
  <c r="R2605"/>
  <c r="S2605"/>
  <c r="T2605"/>
  <c r="U2605"/>
  <c r="V2605"/>
  <c r="W2605"/>
  <c r="X2605"/>
  <c r="Y2605"/>
  <c r="Z2605"/>
  <c r="AA2605"/>
  <c r="AB2605"/>
  <c r="AC2605"/>
  <c r="AD2605"/>
  <c r="AE2605"/>
  <c r="AF2605"/>
  <c r="AG2605"/>
  <c r="AH2605"/>
  <c r="AI2605"/>
  <c r="AJ2605"/>
  <c r="AK2605"/>
  <c r="P2606"/>
  <c r="Q2606"/>
  <c r="R2606"/>
  <c r="S2606"/>
  <c r="T2606"/>
  <c r="U2606"/>
  <c r="V2606"/>
  <c r="W2606"/>
  <c r="X2606"/>
  <c r="Y2606"/>
  <c r="Z2606"/>
  <c r="AA2606"/>
  <c r="AB2606"/>
  <c r="AC2606"/>
  <c r="AD2606"/>
  <c r="AE2606"/>
  <c r="AF2606"/>
  <c r="AG2606"/>
  <c r="AH2606"/>
  <c r="AI2606"/>
  <c r="AJ2606"/>
  <c r="AK2606"/>
  <c r="P2607"/>
  <c r="Q2607"/>
  <c r="R2607"/>
  <c r="S2607"/>
  <c r="T2607"/>
  <c r="U2607"/>
  <c r="V2607"/>
  <c r="W2607"/>
  <c r="X2607"/>
  <c r="Y2607"/>
  <c r="Z2607"/>
  <c r="AA2607"/>
  <c r="AB2607"/>
  <c r="AC2607"/>
  <c r="AD2607"/>
  <c r="AE2607"/>
  <c r="AF2607"/>
  <c r="AG2607"/>
  <c r="AH2607"/>
  <c r="AI2607"/>
  <c r="AJ2607"/>
  <c r="AK2607"/>
  <c r="P2608"/>
  <c r="Q2608"/>
  <c r="R2608"/>
  <c r="S2608"/>
  <c r="T2608"/>
  <c r="U2608"/>
  <c r="V2608"/>
  <c r="W2608"/>
  <c r="X2608"/>
  <c r="Y2608"/>
  <c r="Z2608"/>
  <c r="AA2608"/>
  <c r="AB2608"/>
  <c r="AC2608"/>
  <c r="AD2608"/>
  <c r="AE2608"/>
  <c r="AF2608"/>
  <c r="AG2608"/>
  <c r="AH2608"/>
  <c r="AI2608"/>
  <c r="AJ2608"/>
  <c r="AK2608"/>
  <c r="P2609"/>
  <c r="Q2609"/>
  <c r="R2609"/>
  <c r="S2609"/>
  <c r="T2609"/>
  <c r="U2609"/>
  <c r="V2609"/>
  <c r="W2609"/>
  <c r="X2609"/>
  <c r="Y2609"/>
  <c r="Z2609"/>
  <c r="AA2609"/>
  <c r="AB2609"/>
  <c r="AC2609"/>
  <c r="AD2609"/>
  <c r="AE2609"/>
  <c r="AF2609"/>
  <c r="AG2609"/>
  <c r="AH2609"/>
  <c r="AI2609"/>
  <c r="AJ2609"/>
  <c r="AK2609"/>
  <c r="P2610"/>
  <c r="Q2610"/>
  <c r="R2610"/>
  <c r="S2610"/>
  <c r="T2610"/>
  <c r="U2610"/>
  <c r="V2610"/>
  <c r="W2610"/>
  <c r="X2610"/>
  <c r="Y2610"/>
  <c r="Z2610"/>
  <c r="AA2610"/>
  <c r="AB2610"/>
  <c r="AC2610"/>
  <c r="AD2610"/>
  <c r="AE2610"/>
  <c r="AF2610"/>
  <c r="AG2610"/>
  <c r="AH2610"/>
  <c r="AI2610"/>
  <c r="AJ2610"/>
  <c r="AK2610"/>
  <c r="P2611"/>
  <c r="Q2611"/>
  <c r="R2611"/>
  <c r="S2611"/>
  <c r="T2611"/>
  <c r="U2611"/>
  <c r="V2611"/>
  <c r="W2611"/>
  <c r="X2611"/>
  <c r="Y2611"/>
  <c r="Z2611"/>
  <c r="AA2611"/>
  <c r="AB2611"/>
  <c r="AC2611"/>
  <c r="AD2611"/>
  <c r="AE2611"/>
  <c r="AF2611"/>
  <c r="AG2611"/>
  <c r="AH2611"/>
  <c r="AI2611"/>
  <c r="AJ2611"/>
  <c r="AK2611"/>
  <c r="P2612"/>
  <c r="Q2612"/>
  <c r="R2612"/>
  <c r="S2612"/>
  <c r="T2612"/>
  <c r="U2612"/>
  <c r="V2612"/>
  <c r="W2612"/>
  <c r="X2612"/>
  <c r="Y2612"/>
  <c r="Z2612"/>
  <c r="AA2612"/>
  <c r="AB2612"/>
  <c r="AC2612"/>
  <c r="AD2612"/>
  <c r="AE2612"/>
  <c r="AF2612"/>
  <c r="AG2612"/>
  <c r="AH2612"/>
  <c r="AI2612"/>
  <c r="AJ2612"/>
  <c r="AK2612"/>
  <c r="P2613"/>
  <c r="Q2613"/>
  <c r="R2613"/>
  <c r="S2613"/>
  <c r="T2613"/>
  <c r="U2613"/>
  <c r="V2613"/>
  <c r="W2613"/>
  <c r="X2613"/>
  <c r="Y2613"/>
  <c r="Z2613"/>
  <c r="AA2613"/>
  <c r="AB2613"/>
  <c r="AC2613"/>
  <c r="AD2613"/>
  <c r="AE2613"/>
  <c r="AF2613"/>
  <c r="AG2613"/>
  <c r="AH2613"/>
  <c r="AI2613"/>
  <c r="AJ2613"/>
  <c r="AK2613"/>
  <c r="P2614"/>
  <c r="Q2614"/>
  <c r="R2614"/>
  <c r="S2614"/>
  <c r="T2614"/>
  <c r="U2614"/>
  <c r="V2614"/>
  <c r="W2614"/>
  <c r="X2614"/>
  <c r="Y2614"/>
  <c r="Z2614"/>
  <c r="AA2614"/>
  <c r="AB2614"/>
  <c r="AC2614"/>
  <c r="AD2614"/>
  <c r="AE2614"/>
  <c r="AF2614"/>
  <c r="AG2614"/>
  <c r="AH2614"/>
  <c r="AI2614"/>
  <c r="AJ2614"/>
  <c r="AK2614"/>
  <c r="P2615"/>
  <c r="Q2615"/>
  <c r="R2615"/>
  <c r="S2615"/>
  <c r="T2615"/>
  <c r="U2615"/>
  <c r="V2615"/>
  <c r="W2615"/>
  <c r="X2615"/>
  <c r="Y2615"/>
  <c r="Z2615"/>
  <c r="AA2615"/>
  <c r="AB2615"/>
  <c r="AC2615"/>
  <c r="AD2615"/>
  <c r="AE2615"/>
  <c r="AF2615"/>
  <c r="AG2615"/>
  <c r="AH2615"/>
  <c r="AI2615"/>
  <c r="AJ2615"/>
  <c r="AK2615"/>
  <c r="P2616"/>
  <c r="Q2616"/>
  <c r="R2616"/>
  <c r="S2616"/>
  <c r="T2616"/>
  <c r="U2616"/>
  <c r="V2616"/>
  <c r="W2616"/>
  <c r="X2616"/>
  <c r="Y2616"/>
  <c r="Z2616"/>
  <c r="AA2616"/>
  <c r="AB2616"/>
  <c r="AC2616"/>
  <c r="AD2616"/>
  <c r="AE2616"/>
  <c r="AF2616"/>
  <c r="AG2616"/>
  <c r="AH2616"/>
  <c r="AI2616"/>
  <c r="AJ2616"/>
  <c r="AK2616"/>
  <c r="P2617"/>
  <c r="Q2617"/>
  <c r="R2617"/>
  <c r="S2617"/>
  <c r="T2617"/>
  <c r="U2617"/>
  <c r="V2617"/>
  <c r="W2617"/>
  <c r="X2617"/>
  <c r="Y2617"/>
  <c r="Z2617"/>
  <c r="AA2617"/>
  <c r="AB2617"/>
  <c r="AC2617"/>
  <c r="AD2617"/>
  <c r="AE2617"/>
  <c r="AF2617"/>
  <c r="AG2617"/>
  <c r="AH2617"/>
  <c r="AI2617"/>
  <c r="AJ2617"/>
  <c r="AK2617"/>
  <c r="P2618"/>
  <c r="Q2618"/>
  <c r="R2618"/>
  <c r="S2618"/>
  <c r="T2618"/>
  <c r="U2618"/>
  <c r="V2618"/>
  <c r="W2618"/>
  <c r="X2618"/>
  <c r="Y2618"/>
  <c r="Z2618"/>
  <c r="AA2618"/>
  <c r="AB2618"/>
  <c r="AC2618"/>
  <c r="AD2618"/>
  <c r="AE2618"/>
  <c r="AF2618"/>
  <c r="AG2618"/>
  <c r="AH2618"/>
  <c r="AI2618"/>
  <c r="AJ2618"/>
  <c r="AK2618"/>
  <c r="P2619"/>
  <c r="Q2619"/>
  <c r="R2619"/>
  <c r="S2619"/>
  <c r="T2619"/>
  <c r="U2619"/>
  <c r="V2619"/>
  <c r="W2619"/>
  <c r="X2619"/>
  <c r="Y2619"/>
  <c r="Z2619"/>
  <c r="AA2619"/>
  <c r="AB2619"/>
  <c r="AC2619"/>
  <c r="AD2619"/>
  <c r="AE2619"/>
  <c r="AF2619"/>
  <c r="AG2619"/>
  <c r="AH2619"/>
  <c r="AI2619"/>
  <c r="AJ2619"/>
  <c r="AK2619"/>
  <c r="P2620"/>
  <c r="Q2620"/>
  <c r="R2620"/>
  <c r="S2620"/>
  <c r="T2620"/>
  <c r="U2620"/>
  <c r="V2620"/>
  <c r="W2620"/>
  <c r="X2620"/>
  <c r="Y2620"/>
  <c r="Z2620"/>
  <c r="AA2620"/>
  <c r="AB2620"/>
  <c r="AC2620"/>
  <c r="AD2620"/>
  <c r="AE2620"/>
  <c r="AF2620"/>
  <c r="AG2620"/>
  <c r="AH2620"/>
  <c r="AI2620"/>
  <c r="AJ2620"/>
  <c r="AK2620"/>
  <c r="P2621"/>
  <c r="Q2621"/>
  <c r="R2621"/>
  <c r="S2621"/>
  <c r="T2621"/>
  <c r="U2621"/>
  <c r="V2621"/>
  <c r="W2621"/>
  <c r="X2621"/>
  <c r="Y2621"/>
  <c r="Z2621"/>
  <c r="AA2621"/>
  <c r="AB2621"/>
  <c r="AC2621"/>
  <c r="AD2621"/>
  <c r="AE2621"/>
  <c r="AF2621"/>
  <c r="AG2621"/>
  <c r="AH2621"/>
  <c r="AI2621"/>
  <c r="AJ2621"/>
  <c r="AK2621"/>
  <c r="P2622"/>
  <c r="Q2622"/>
  <c r="R2622"/>
  <c r="S2622"/>
  <c r="T2622"/>
  <c r="U2622"/>
  <c r="V2622"/>
  <c r="W2622"/>
  <c r="X2622"/>
  <c r="Y2622"/>
  <c r="Z2622"/>
  <c r="AA2622"/>
  <c r="AB2622"/>
  <c r="AC2622"/>
  <c r="AD2622"/>
  <c r="AE2622"/>
  <c r="AF2622"/>
  <c r="AG2622"/>
  <c r="AH2622"/>
  <c r="AI2622"/>
  <c r="AJ2622"/>
  <c r="AK2622"/>
  <c r="P2623"/>
  <c r="Q2623"/>
  <c r="R2623"/>
  <c r="S2623"/>
  <c r="T2623"/>
  <c r="U2623"/>
  <c r="V2623"/>
  <c r="W2623"/>
  <c r="X2623"/>
  <c r="Y2623"/>
  <c r="Z2623"/>
  <c r="AA2623"/>
  <c r="AB2623"/>
  <c r="AC2623"/>
  <c r="AD2623"/>
  <c r="AE2623"/>
  <c r="AF2623"/>
  <c r="AG2623"/>
  <c r="AH2623"/>
  <c r="AI2623"/>
  <c r="AJ2623"/>
  <c r="AK2623"/>
  <c r="P2624"/>
  <c r="Q2624"/>
  <c r="R2624"/>
  <c r="S2624"/>
  <c r="T2624"/>
  <c r="U2624"/>
  <c r="V2624"/>
  <c r="W2624"/>
  <c r="X2624"/>
  <c r="Y2624"/>
  <c r="Z2624"/>
  <c r="AA2624"/>
  <c r="AB2624"/>
  <c r="AC2624"/>
  <c r="AD2624"/>
  <c r="AE2624"/>
  <c r="AF2624"/>
  <c r="AG2624"/>
  <c r="AH2624"/>
  <c r="AI2624"/>
  <c r="AJ2624"/>
  <c r="AK2624"/>
  <c r="P2625"/>
  <c r="Q2625"/>
  <c r="R2625"/>
  <c r="S2625"/>
  <c r="T2625"/>
  <c r="U2625"/>
  <c r="V2625"/>
  <c r="W2625"/>
  <c r="X2625"/>
  <c r="Y2625"/>
  <c r="Z2625"/>
  <c r="AA2625"/>
  <c r="AB2625"/>
  <c r="AC2625"/>
  <c r="AD2625"/>
  <c r="AE2625"/>
  <c r="AF2625"/>
  <c r="AG2625"/>
  <c r="AH2625"/>
  <c r="AI2625"/>
  <c r="AJ2625"/>
  <c r="AK2625"/>
  <c r="P2626"/>
  <c r="Q2626"/>
  <c r="R2626"/>
  <c r="S2626"/>
  <c r="T2626"/>
  <c r="U2626"/>
  <c r="V2626"/>
  <c r="W2626"/>
  <c r="X2626"/>
  <c r="Y2626"/>
  <c r="Z2626"/>
  <c r="AA2626"/>
  <c r="AB2626"/>
  <c r="AC2626"/>
  <c r="AD2626"/>
  <c r="AE2626"/>
  <c r="AF2626"/>
  <c r="AG2626"/>
  <c r="AH2626"/>
  <c r="AI2626"/>
  <c r="AJ2626"/>
  <c r="AK2626"/>
  <c r="P2627"/>
  <c r="Q2627"/>
  <c r="R2627"/>
  <c r="S2627"/>
  <c r="T2627"/>
  <c r="U2627"/>
  <c r="V2627"/>
  <c r="W2627"/>
  <c r="X2627"/>
  <c r="Y2627"/>
  <c r="Z2627"/>
  <c r="AA2627"/>
  <c r="AB2627"/>
  <c r="AC2627"/>
  <c r="AD2627"/>
  <c r="AE2627"/>
  <c r="AF2627"/>
  <c r="AG2627"/>
  <c r="AH2627"/>
  <c r="AI2627"/>
  <c r="AJ2627"/>
  <c r="AK2627"/>
  <c r="P2628"/>
  <c r="Q2628"/>
  <c r="R2628"/>
  <c r="S2628"/>
  <c r="T2628"/>
  <c r="U2628"/>
  <c r="V2628"/>
  <c r="W2628"/>
  <c r="X2628"/>
  <c r="Y2628"/>
  <c r="Z2628"/>
  <c r="AA2628"/>
  <c r="AB2628"/>
  <c r="AC2628"/>
  <c r="AD2628"/>
  <c r="AE2628"/>
  <c r="AF2628"/>
  <c r="AG2628"/>
  <c r="AH2628"/>
  <c r="AI2628"/>
  <c r="AJ2628"/>
  <c r="AK2628"/>
  <c r="P2629"/>
  <c r="Q2629"/>
  <c r="R2629"/>
  <c r="S2629"/>
  <c r="T2629"/>
  <c r="U2629"/>
  <c r="V2629"/>
  <c r="W2629"/>
  <c r="X2629"/>
  <c r="Y2629"/>
  <c r="Z2629"/>
  <c r="AA2629"/>
  <c r="AB2629"/>
  <c r="AC2629"/>
  <c r="AD2629"/>
  <c r="AE2629"/>
  <c r="AF2629"/>
  <c r="AG2629"/>
  <c r="AH2629"/>
  <c r="AI2629"/>
  <c r="AJ2629"/>
  <c r="AK2629"/>
  <c r="P2630"/>
  <c r="Q2630"/>
  <c r="R2630"/>
  <c r="S2630"/>
  <c r="T2630"/>
  <c r="U2630"/>
  <c r="V2630"/>
  <c r="W2630"/>
  <c r="X2630"/>
  <c r="Y2630"/>
  <c r="Z2630"/>
  <c r="AA2630"/>
  <c r="AB2630"/>
  <c r="AC2630"/>
  <c r="AD2630"/>
  <c r="AE2630"/>
  <c r="AF2630"/>
  <c r="AG2630"/>
  <c r="AH2630"/>
  <c r="AI2630"/>
  <c r="AJ2630"/>
  <c r="AK2630"/>
  <c r="P2631"/>
  <c r="Q2631"/>
  <c r="R2631"/>
  <c r="S2631"/>
  <c r="T2631"/>
  <c r="U2631"/>
  <c r="V2631"/>
  <c r="W2631"/>
  <c r="X2631"/>
  <c r="Y2631"/>
  <c r="Z2631"/>
  <c r="AA2631"/>
  <c r="AB2631"/>
  <c r="AC2631"/>
  <c r="AD2631"/>
  <c r="AE2631"/>
  <c r="AF2631"/>
  <c r="AG2631"/>
  <c r="AH2631"/>
  <c r="AI2631"/>
  <c r="AJ2631"/>
  <c r="AK2631"/>
  <c r="P2632"/>
  <c r="Q2632"/>
  <c r="R2632"/>
  <c r="S2632"/>
  <c r="T2632"/>
  <c r="U2632"/>
  <c r="V2632"/>
  <c r="W2632"/>
  <c r="X2632"/>
  <c r="Y2632"/>
  <c r="Z2632"/>
  <c r="AA2632"/>
  <c r="AB2632"/>
  <c r="AC2632"/>
  <c r="AD2632"/>
  <c r="AE2632"/>
  <c r="AF2632"/>
  <c r="AG2632"/>
  <c r="AH2632"/>
  <c r="AI2632"/>
  <c r="AJ2632"/>
  <c r="AK2632"/>
  <c r="P2633"/>
  <c r="Q2633"/>
  <c r="R2633"/>
  <c r="S2633"/>
  <c r="T2633"/>
  <c r="U2633"/>
  <c r="V2633"/>
  <c r="W2633"/>
  <c r="X2633"/>
  <c r="Y2633"/>
  <c r="Z2633"/>
  <c r="AA2633"/>
  <c r="AB2633"/>
  <c r="AC2633"/>
  <c r="AD2633"/>
  <c r="AE2633"/>
  <c r="AF2633"/>
  <c r="AG2633"/>
  <c r="AH2633"/>
  <c r="AI2633"/>
  <c r="AJ2633"/>
  <c r="AK2633"/>
  <c r="P2634"/>
  <c r="Q2634"/>
  <c r="R2634"/>
  <c r="S2634"/>
  <c r="T2634"/>
  <c r="U2634"/>
  <c r="V2634"/>
  <c r="W2634"/>
  <c r="X2634"/>
  <c r="Y2634"/>
  <c r="Z2634"/>
  <c r="AA2634"/>
  <c r="AB2634"/>
  <c r="AC2634"/>
  <c r="AD2634"/>
  <c r="AE2634"/>
  <c r="AF2634"/>
  <c r="AG2634"/>
  <c r="AH2634"/>
  <c r="AI2634"/>
  <c r="AJ2634"/>
  <c r="AK2634"/>
  <c r="P2635"/>
  <c r="Q2635"/>
  <c r="R2635"/>
  <c r="S2635"/>
  <c r="T2635"/>
  <c r="U2635"/>
  <c r="V2635"/>
  <c r="W2635"/>
  <c r="X2635"/>
  <c r="Y2635"/>
  <c r="Z2635"/>
  <c r="AA2635"/>
  <c r="AB2635"/>
  <c r="AC2635"/>
  <c r="AD2635"/>
  <c r="AE2635"/>
  <c r="AF2635"/>
  <c r="AG2635"/>
  <c r="AH2635"/>
  <c r="AI2635"/>
  <c r="AJ2635"/>
  <c r="AK2635"/>
  <c r="P2636"/>
  <c r="Q2636"/>
  <c r="R2636"/>
  <c r="S2636"/>
  <c r="T2636"/>
  <c r="U2636"/>
  <c r="V2636"/>
  <c r="W2636"/>
  <c r="X2636"/>
  <c r="Y2636"/>
  <c r="Z2636"/>
  <c r="AA2636"/>
  <c r="AB2636"/>
  <c r="AC2636"/>
  <c r="AD2636"/>
  <c r="AE2636"/>
  <c r="AF2636"/>
  <c r="AG2636"/>
  <c r="AH2636"/>
  <c r="AI2636"/>
  <c r="AJ2636"/>
  <c r="AK2636"/>
  <c r="P2637"/>
  <c r="Q2637"/>
  <c r="R2637"/>
  <c r="S2637"/>
  <c r="T2637"/>
  <c r="U2637"/>
  <c r="V2637"/>
  <c r="W2637"/>
  <c r="X2637"/>
  <c r="Y2637"/>
  <c r="Z2637"/>
  <c r="AA2637"/>
  <c r="AB2637"/>
  <c r="AC2637"/>
  <c r="AD2637"/>
  <c r="AE2637"/>
  <c r="AF2637"/>
  <c r="AG2637"/>
  <c r="AH2637"/>
  <c r="AI2637"/>
  <c r="AJ2637"/>
  <c r="AK2637"/>
  <c r="P2638"/>
  <c r="Q2638"/>
  <c r="R2638"/>
  <c r="S2638"/>
  <c r="T2638"/>
  <c r="U2638"/>
  <c r="V2638"/>
  <c r="W2638"/>
  <c r="X2638"/>
  <c r="Y2638"/>
  <c r="Z2638"/>
  <c r="AA2638"/>
  <c r="AB2638"/>
  <c r="AC2638"/>
  <c r="AD2638"/>
  <c r="AE2638"/>
  <c r="AF2638"/>
  <c r="AG2638"/>
  <c r="AH2638"/>
  <c r="AI2638"/>
  <c r="AJ2638"/>
  <c r="AK2638"/>
  <c r="P2639"/>
  <c r="Q2639"/>
  <c r="R2639"/>
  <c r="S2639"/>
  <c r="T2639"/>
  <c r="U2639"/>
  <c r="V2639"/>
  <c r="W2639"/>
  <c r="X2639"/>
  <c r="Y2639"/>
  <c r="Z2639"/>
  <c r="AA2639"/>
  <c r="AB2639"/>
  <c r="AC2639"/>
  <c r="AD2639"/>
  <c r="AE2639"/>
  <c r="AF2639"/>
  <c r="AG2639"/>
  <c r="AH2639"/>
  <c r="AI2639"/>
  <c r="AJ2639"/>
  <c r="AK2639"/>
  <c r="P2640"/>
  <c r="Q2640"/>
  <c r="R2640"/>
  <c r="S2640"/>
  <c r="T2640"/>
  <c r="U2640"/>
  <c r="V2640"/>
  <c r="W2640"/>
  <c r="X2640"/>
  <c r="Y2640"/>
  <c r="Z2640"/>
  <c r="AA2640"/>
  <c r="AB2640"/>
  <c r="AC2640"/>
  <c r="AD2640"/>
  <c r="AE2640"/>
  <c r="AF2640"/>
  <c r="AG2640"/>
  <c r="AH2640"/>
  <c r="AI2640"/>
  <c r="AJ2640"/>
  <c r="AK2640"/>
  <c r="P2641"/>
  <c r="Q2641"/>
  <c r="R2641"/>
  <c r="S2641"/>
  <c r="T2641"/>
  <c r="U2641"/>
  <c r="V2641"/>
  <c r="W2641"/>
  <c r="X2641"/>
  <c r="Y2641"/>
  <c r="Z2641"/>
  <c r="AA2641"/>
  <c r="AB2641"/>
  <c r="AC2641"/>
  <c r="AD2641"/>
  <c r="AE2641"/>
  <c r="AF2641"/>
  <c r="AG2641"/>
  <c r="AH2641"/>
  <c r="AI2641"/>
  <c r="AJ2641"/>
  <c r="AK2641"/>
  <c r="P2642"/>
  <c r="Q2642"/>
  <c r="R2642"/>
  <c r="S2642"/>
  <c r="T2642"/>
  <c r="U2642"/>
  <c r="V2642"/>
  <c r="W2642"/>
  <c r="X2642"/>
  <c r="Y2642"/>
  <c r="Z2642"/>
  <c r="AA2642"/>
  <c r="AB2642"/>
  <c r="AC2642"/>
  <c r="AD2642"/>
  <c r="AE2642"/>
  <c r="AF2642"/>
  <c r="AG2642"/>
  <c r="AH2642"/>
  <c r="AI2642"/>
  <c r="AJ2642"/>
  <c r="AK2642"/>
  <c r="P2643"/>
  <c r="Q2643"/>
  <c r="R2643"/>
  <c r="S2643"/>
  <c r="T2643"/>
  <c r="U2643"/>
  <c r="V2643"/>
  <c r="W2643"/>
  <c r="X2643"/>
  <c r="Y2643"/>
  <c r="Z2643"/>
  <c r="AA2643"/>
  <c r="AB2643"/>
  <c r="AC2643"/>
  <c r="AD2643"/>
  <c r="AE2643"/>
  <c r="AF2643"/>
  <c r="AG2643"/>
  <c r="AH2643"/>
  <c r="AI2643"/>
  <c r="AJ2643"/>
  <c r="AK2643"/>
  <c r="P2644"/>
  <c r="Q2644"/>
  <c r="R2644"/>
  <c r="S2644"/>
  <c r="T2644"/>
  <c r="U2644"/>
  <c r="V2644"/>
  <c r="W2644"/>
  <c r="X2644"/>
  <c r="Y2644"/>
  <c r="Z2644"/>
  <c r="AA2644"/>
  <c r="AB2644"/>
  <c r="AC2644"/>
  <c r="AD2644"/>
  <c r="AE2644"/>
  <c r="AF2644"/>
  <c r="AG2644"/>
  <c r="AH2644"/>
  <c r="AI2644"/>
  <c r="AJ2644"/>
  <c r="AK2644"/>
  <c r="P2645"/>
  <c r="Q2645"/>
  <c r="R2645"/>
  <c r="S2645"/>
  <c r="T2645"/>
  <c r="U2645"/>
  <c r="V2645"/>
  <c r="W2645"/>
  <c r="X2645"/>
  <c r="Y2645"/>
  <c r="Z2645"/>
  <c r="AA2645"/>
  <c r="AB2645"/>
  <c r="AC2645"/>
  <c r="AD2645"/>
  <c r="AE2645"/>
  <c r="AF2645"/>
  <c r="AG2645"/>
  <c r="AH2645"/>
  <c r="AI2645"/>
  <c r="AJ2645"/>
  <c r="AK2645"/>
  <c r="P2646"/>
  <c r="Q2646"/>
  <c r="R2646"/>
  <c r="S2646"/>
  <c r="T2646"/>
  <c r="U2646"/>
  <c r="V2646"/>
  <c r="W2646"/>
  <c r="X2646"/>
  <c r="Y2646"/>
  <c r="Z2646"/>
  <c r="AA2646"/>
  <c r="AB2646"/>
  <c r="AC2646"/>
  <c r="AD2646"/>
  <c r="AE2646"/>
  <c r="AF2646"/>
  <c r="AG2646"/>
  <c r="AH2646"/>
  <c r="AI2646"/>
  <c r="AJ2646"/>
  <c r="AK2646"/>
  <c r="P2647"/>
  <c r="Q2647"/>
  <c r="R2647"/>
  <c r="S2647"/>
  <c r="T2647"/>
  <c r="U2647"/>
  <c r="V2647"/>
  <c r="W2647"/>
  <c r="X2647"/>
  <c r="Y2647"/>
  <c r="Z2647"/>
  <c r="AA2647"/>
  <c r="AB2647"/>
  <c r="AC2647"/>
  <c r="AD2647"/>
  <c r="AE2647"/>
  <c r="AF2647"/>
  <c r="AG2647"/>
  <c r="AH2647"/>
  <c r="AI2647"/>
  <c r="AJ2647"/>
  <c r="AK2647"/>
  <c r="P2648"/>
  <c r="Q2648"/>
  <c r="R2648"/>
  <c r="S2648"/>
  <c r="T2648"/>
  <c r="U2648"/>
  <c r="V2648"/>
  <c r="W2648"/>
  <c r="X2648"/>
  <c r="Y2648"/>
  <c r="Z2648"/>
  <c r="AA2648"/>
  <c r="AB2648"/>
  <c r="AC2648"/>
  <c r="AD2648"/>
  <c r="AE2648"/>
  <c r="AF2648"/>
  <c r="AG2648"/>
  <c r="AH2648"/>
  <c r="AI2648"/>
  <c r="AJ2648"/>
  <c r="AK2648"/>
  <c r="P2649"/>
  <c r="Q2649"/>
  <c r="R2649"/>
  <c r="S2649"/>
  <c r="T2649"/>
  <c r="U2649"/>
  <c r="V2649"/>
  <c r="W2649"/>
  <c r="X2649"/>
  <c r="Y2649"/>
  <c r="Z2649"/>
  <c r="AA2649"/>
  <c r="AB2649"/>
  <c r="AC2649"/>
  <c r="AD2649"/>
  <c r="AE2649"/>
  <c r="AF2649"/>
  <c r="AG2649"/>
  <c r="AH2649"/>
  <c r="AI2649"/>
  <c r="AJ2649"/>
  <c r="AK2649"/>
  <c r="P2650"/>
  <c r="Q2650"/>
  <c r="R2650"/>
  <c r="S2650"/>
  <c r="T2650"/>
  <c r="U2650"/>
  <c r="V2650"/>
  <c r="W2650"/>
  <c r="X2650"/>
  <c r="Y2650"/>
  <c r="Z2650"/>
  <c r="AA2650"/>
  <c r="AB2650"/>
  <c r="AC2650"/>
  <c r="AD2650"/>
  <c r="AE2650"/>
  <c r="AF2650"/>
  <c r="AG2650"/>
  <c r="AH2650"/>
  <c r="AI2650"/>
  <c r="AJ2650"/>
  <c r="AK2650"/>
  <c r="P2651"/>
  <c r="Q2651"/>
  <c r="R2651"/>
  <c r="S2651"/>
  <c r="T2651"/>
  <c r="U2651"/>
  <c r="V2651"/>
  <c r="W2651"/>
  <c r="X2651"/>
  <c r="Y2651"/>
  <c r="Z2651"/>
  <c r="AA2651"/>
  <c r="AB2651"/>
  <c r="AC2651"/>
  <c r="AD2651"/>
  <c r="AE2651"/>
  <c r="AF2651"/>
  <c r="AG2651"/>
  <c r="AH2651"/>
  <c r="AI2651"/>
  <c r="AJ2651"/>
  <c r="AK2651"/>
  <c r="P2652"/>
  <c r="Q2652"/>
  <c r="R2652"/>
  <c r="S2652"/>
  <c r="T2652"/>
  <c r="U2652"/>
  <c r="V2652"/>
  <c r="W2652"/>
  <c r="X2652"/>
  <c r="Y2652"/>
  <c r="Z2652"/>
  <c r="AA2652"/>
  <c r="AB2652"/>
  <c r="AC2652"/>
  <c r="AD2652"/>
  <c r="AE2652"/>
  <c r="AF2652"/>
  <c r="AG2652"/>
  <c r="AH2652"/>
  <c r="AI2652"/>
  <c r="AJ2652"/>
  <c r="AK2652"/>
  <c r="P2653"/>
  <c r="Q2653"/>
  <c r="R2653"/>
  <c r="S2653"/>
  <c r="T2653"/>
  <c r="U2653"/>
  <c r="V2653"/>
  <c r="W2653"/>
  <c r="X2653"/>
  <c r="Y2653"/>
  <c r="Z2653"/>
  <c r="AA2653"/>
  <c r="AB2653"/>
  <c r="AC2653"/>
  <c r="AD2653"/>
  <c r="AE2653"/>
  <c r="AF2653"/>
  <c r="AG2653"/>
  <c r="AH2653"/>
  <c r="AI2653"/>
  <c r="AJ2653"/>
  <c r="AK2653"/>
  <c r="P2654"/>
  <c r="Q2654"/>
  <c r="R2654"/>
  <c r="S2654"/>
  <c r="T2654"/>
  <c r="U2654"/>
  <c r="V2654"/>
  <c r="W2654"/>
  <c r="X2654"/>
  <c r="Y2654"/>
  <c r="Z2654"/>
  <c r="AA2654"/>
  <c r="AB2654"/>
  <c r="AC2654"/>
  <c r="AD2654"/>
  <c r="AE2654"/>
  <c r="AF2654"/>
  <c r="AG2654"/>
  <c r="AH2654"/>
  <c r="AI2654"/>
  <c r="AJ2654"/>
  <c r="AK2654"/>
  <c r="P2655"/>
  <c r="Q2655"/>
  <c r="R2655"/>
  <c r="S2655"/>
  <c r="T2655"/>
  <c r="U2655"/>
  <c r="V2655"/>
  <c r="W2655"/>
  <c r="X2655"/>
  <c r="Y2655"/>
  <c r="Z2655"/>
  <c r="AA2655"/>
  <c r="AB2655"/>
  <c r="AC2655"/>
  <c r="AD2655"/>
  <c r="AE2655"/>
  <c r="AF2655"/>
  <c r="AG2655"/>
  <c r="AH2655"/>
  <c r="AI2655"/>
  <c r="AJ2655"/>
  <c r="AK2655"/>
  <c r="P2656"/>
  <c r="Q2656"/>
  <c r="R2656"/>
  <c r="S2656"/>
  <c r="T2656"/>
  <c r="U2656"/>
  <c r="V2656"/>
  <c r="W2656"/>
  <c r="X2656"/>
  <c r="Y2656"/>
  <c r="Z2656"/>
  <c r="AA2656"/>
  <c r="AB2656"/>
  <c r="AC2656"/>
  <c r="AD2656"/>
  <c r="AE2656"/>
  <c r="AF2656"/>
  <c r="AG2656"/>
  <c r="AH2656"/>
  <c r="AI2656"/>
  <c r="AJ2656"/>
  <c r="AK2656"/>
  <c r="P2657"/>
  <c r="Q2657"/>
  <c r="R2657"/>
  <c r="S2657"/>
  <c r="T2657"/>
  <c r="U2657"/>
  <c r="V2657"/>
  <c r="W2657"/>
  <c r="X2657"/>
  <c r="Y2657"/>
  <c r="Z2657"/>
  <c r="AA2657"/>
  <c r="AB2657"/>
  <c r="AC2657"/>
  <c r="AD2657"/>
  <c r="AE2657"/>
  <c r="AF2657"/>
  <c r="AG2657"/>
  <c r="AH2657"/>
  <c r="AI2657"/>
  <c r="AJ2657"/>
  <c r="AK2657"/>
  <c r="P2658"/>
  <c r="Q2658"/>
  <c r="R2658"/>
  <c r="S2658"/>
  <c r="T2658"/>
  <c r="U2658"/>
  <c r="V2658"/>
  <c r="W2658"/>
  <c r="X2658"/>
  <c r="Y2658"/>
  <c r="Z2658"/>
  <c r="AA2658"/>
  <c r="AB2658"/>
  <c r="AC2658"/>
  <c r="AD2658"/>
  <c r="AE2658"/>
  <c r="AF2658"/>
  <c r="AG2658"/>
  <c r="AH2658"/>
  <c r="AI2658"/>
  <c r="AJ2658"/>
  <c r="AK2658"/>
  <c r="P2659"/>
  <c r="Q2659"/>
  <c r="R2659"/>
  <c r="S2659"/>
  <c r="T2659"/>
  <c r="U2659"/>
  <c r="V2659"/>
  <c r="W2659"/>
  <c r="X2659"/>
  <c r="Y2659"/>
  <c r="Z2659"/>
  <c r="AA2659"/>
  <c r="AB2659"/>
  <c r="AC2659"/>
  <c r="AD2659"/>
  <c r="AE2659"/>
  <c r="AF2659"/>
  <c r="AG2659"/>
  <c r="AH2659"/>
  <c r="AI2659"/>
  <c r="AJ2659"/>
  <c r="AK2659"/>
  <c r="P2660"/>
  <c r="Q2660"/>
  <c r="R2660"/>
  <c r="S2660"/>
  <c r="T2660"/>
  <c r="U2660"/>
  <c r="V2660"/>
  <c r="W2660"/>
  <c r="X2660"/>
  <c r="Y2660"/>
  <c r="Z2660"/>
  <c r="AA2660"/>
  <c r="AB2660"/>
  <c r="AC2660"/>
  <c r="AD2660"/>
  <c r="AE2660"/>
  <c r="AF2660"/>
  <c r="AG2660"/>
  <c r="AH2660"/>
  <c r="AI2660"/>
  <c r="AJ2660"/>
  <c r="AK2660"/>
  <c r="P2661"/>
  <c r="Q2661"/>
  <c r="R2661"/>
  <c r="S2661"/>
  <c r="T2661"/>
  <c r="U2661"/>
  <c r="V2661"/>
  <c r="W2661"/>
  <c r="X2661"/>
  <c r="Y2661"/>
  <c r="Z2661"/>
  <c r="AA2661"/>
  <c r="AB2661"/>
  <c r="AC2661"/>
  <c r="AD2661"/>
  <c r="AE2661"/>
  <c r="AF2661"/>
  <c r="AG2661"/>
  <c r="AH2661"/>
  <c r="AI2661"/>
  <c r="AJ2661"/>
  <c r="AK2661"/>
  <c r="P2662"/>
  <c r="Q2662"/>
  <c r="R2662"/>
  <c r="S2662"/>
  <c r="T2662"/>
  <c r="U2662"/>
  <c r="V2662"/>
  <c r="W2662"/>
  <c r="X2662"/>
  <c r="Y2662"/>
  <c r="Z2662"/>
  <c r="AA2662"/>
  <c r="AB2662"/>
  <c r="AC2662"/>
  <c r="AD2662"/>
  <c r="AE2662"/>
  <c r="AF2662"/>
  <c r="AG2662"/>
  <c r="AH2662"/>
  <c r="AI2662"/>
  <c r="AJ2662"/>
  <c r="AK2662"/>
  <c r="P2663"/>
  <c r="Q2663"/>
  <c r="R2663"/>
  <c r="S2663"/>
  <c r="T2663"/>
  <c r="U2663"/>
  <c r="V2663"/>
  <c r="W2663"/>
  <c r="X2663"/>
  <c r="Y2663"/>
  <c r="Z2663"/>
  <c r="AA2663"/>
  <c r="AB2663"/>
  <c r="AC2663"/>
  <c r="AD2663"/>
  <c r="AE2663"/>
  <c r="AF2663"/>
  <c r="AG2663"/>
  <c r="AH2663"/>
  <c r="AI2663"/>
  <c r="AJ2663"/>
  <c r="AK2663"/>
  <c r="P2664"/>
  <c r="Q2664"/>
  <c r="R2664"/>
  <c r="S2664"/>
  <c r="T2664"/>
  <c r="U2664"/>
  <c r="V2664"/>
  <c r="W2664"/>
  <c r="X2664"/>
  <c r="Y2664"/>
  <c r="Z2664"/>
  <c r="AA2664"/>
  <c r="AB2664"/>
  <c r="AC2664"/>
  <c r="AD2664"/>
  <c r="AE2664"/>
  <c r="AF2664"/>
  <c r="AG2664"/>
  <c r="AH2664"/>
  <c r="AI2664"/>
  <c r="AJ2664"/>
  <c r="AK2664"/>
  <c r="P2665"/>
  <c r="Q2665"/>
  <c r="R2665"/>
  <c r="S2665"/>
  <c r="T2665"/>
  <c r="U2665"/>
  <c r="V2665"/>
  <c r="W2665"/>
  <c r="X2665"/>
  <c r="Y2665"/>
  <c r="Z2665"/>
  <c r="AA2665"/>
  <c r="AB2665"/>
  <c r="AC2665"/>
  <c r="AD2665"/>
  <c r="AE2665"/>
  <c r="AF2665"/>
  <c r="AG2665"/>
  <c r="AH2665"/>
  <c r="AI2665"/>
  <c r="AJ2665"/>
  <c r="AK2665"/>
  <c r="P2666"/>
  <c r="Q2666"/>
  <c r="R2666"/>
  <c r="S2666"/>
  <c r="T2666"/>
  <c r="U2666"/>
  <c r="V2666"/>
  <c r="W2666"/>
  <c r="X2666"/>
  <c r="Y2666"/>
  <c r="Z2666"/>
  <c r="AA2666"/>
  <c r="AB2666"/>
  <c r="AC2666"/>
  <c r="AD2666"/>
  <c r="AE2666"/>
  <c r="AF2666"/>
  <c r="AG2666"/>
  <c r="AH2666"/>
  <c r="AI2666"/>
  <c r="AJ2666"/>
  <c r="AK2666"/>
  <c r="P2667"/>
  <c r="Q2667"/>
  <c r="R2667"/>
  <c r="S2667"/>
  <c r="T2667"/>
  <c r="U2667"/>
  <c r="V2667"/>
  <c r="W2667"/>
  <c r="X2667"/>
  <c r="Y2667"/>
  <c r="Z2667"/>
  <c r="AA2667"/>
  <c r="AB2667"/>
  <c r="AC2667"/>
  <c r="AD2667"/>
  <c r="AE2667"/>
  <c r="AF2667"/>
  <c r="AG2667"/>
  <c r="AH2667"/>
  <c r="AI2667"/>
  <c r="AJ2667"/>
  <c r="AK2667"/>
  <c r="P2668"/>
  <c r="Q2668"/>
  <c r="R2668"/>
  <c r="S2668"/>
  <c r="T2668"/>
  <c r="U2668"/>
  <c r="V2668"/>
  <c r="W2668"/>
  <c r="X2668"/>
  <c r="Y2668"/>
  <c r="Z2668"/>
  <c r="AA2668"/>
  <c r="AB2668"/>
  <c r="AC2668"/>
  <c r="AD2668"/>
  <c r="AE2668"/>
  <c r="AF2668"/>
  <c r="AG2668"/>
  <c r="AH2668"/>
  <c r="AI2668"/>
  <c r="AJ2668"/>
  <c r="AK2668"/>
  <c r="P2669"/>
  <c r="Q2669"/>
  <c r="R2669"/>
  <c r="S2669"/>
  <c r="T2669"/>
  <c r="U2669"/>
  <c r="V2669"/>
  <c r="W2669"/>
  <c r="X2669"/>
  <c r="Y2669"/>
  <c r="Z2669"/>
  <c r="AA2669"/>
  <c r="AB2669"/>
  <c r="AC2669"/>
  <c r="AD2669"/>
  <c r="AE2669"/>
  <c r="AF2669"/>
  <c r="AG2669"/>
  <c r="AH2669"/>
  <c r="AI2669"/>
  <c r="AJ2669"/>
  <c r="AK2669"/>
  <c r="P2670"/>
  <c r="Q2670"/>
  <c r="R2670"/>
  <c r="S2670"/>
  <c r="T2670"/>
  <c r="U2670"/>
  <c r="V2670"/>
  <c r="W2670"/>
  <c r="X2670"/>
  <c r="Y2670"/>
  <c r="Z2670"/>
  <c r="AA2670"/>
  <c r="AB2670"/>
  <c r="AC2670"/>
  <c r="AD2670"/>
  <c r="AE2670"/>
  <c r="AF2670"/>
  <c r="AG2670"/>
  <c r="AH2670"/>
  <c r="AI2670"/>
  <c r="AJ2670"/>
  <c r="AK2670"/>
  <c r="P2671"/>
  <c r="Q2671"/>
  <c r="R2671"/>
  <c r="S2671"/>
  <c r="T2671"/>
  <c r="U2671"/>
  <c r="V2671"/>
  <c r="W2671"/>
  <c r="X2671"/>
  <c r="Y2671"/>
  <c r="Z2671"/>
  <c r="AA2671"/>
  <c r="AB2671"/>
  <c r="AC2671"/>
  <c r="AD2671"/>
  <c r="AE2671"/>
  <c r="AF2671"/>
  <c r="AG2671"/>
  <c r="AH2671"/>
  <c r="AI2671"/>
  <c r="AJ2671"/>
  <c r="AK2671"/>
  <c r="P2672"/>
  <c r="Q2672"/>
  <c r="R2672"/>
  <c r="S2672"/>
  <c r="T2672"/>
  <c r="U2672"/>
  <c r="V2672"/>
  <c r="W2672"/>
  <c r="X2672"/>
  <c r="Y2672"/>
  <c r="Z2672"/>
  <c r="AA2672"/>
  <c r="AB2672"/>
  <c r="AC2672"/>
  <c r="AD2672"/>
  <c r="AE2672"/>
  <c r="AF2672"/>
  <c r="AG2672"/>
  <c r="AH2672"/>
  <c r="AI2672"/>
  <c r="AJ2672"/>
  <c r="AK2672"/>
  <c r="P2673"/>
  <c r="Q2673"/>
  <c r="R2673"/>
  <c r="S2673"/>
  <c r="T2673"/>
  <c r="U2673"/>
  <c r="V2673"/>
  <c r="W2673"/>
  <c r="X2673"/>
  <c r="Y2673"/>
  <c r="Z2673"/>
  <c r="AA2673"/>
  <c r="AB2673"/>
  <c r="AC2673"/>
  <c r="AD2673"/>
  <c r="AE2673"/>
  <c r="AF2673"/>
  <c r="AG2673"/>
  <c r="AH2673"/>
  <c r="AI2673"/>
  <c r="AJ2673"/>
  <c r="AK2673"/>
  <c r="P2674"/>
  <c r="Q2674"/>
  <c r="R2674"/>
  <c r="S2674"/>
  <c r="T2674"/>
  <c r="U2674"/>
  <c r="V2674"/>
  <c r="W2674"/>
  <c r="X2674"/>
  <c r="Y2674"/>
  <c r="Z2674"/>
  <c r="AA2674"/>
  <c r="AB2674"/>
  <c r="AC2674"/>
  <c r="AD2674"/>
  <c r="AE2674"/>
  <c r="AF2674"/>
  <c r="AG2674"/>
  <c r="AH2674"/>
  <c r="AI2674"/>
  <c r="AJ2674"/>
  <c r="AK2674"/>
  <c r="P2675"/>
  <c r="Q2675"/>
  <c r="R2675"/>
  <c r="S2675"/>
  <c r="T2675"/>
  <c r="U2675"/>
  <c r="V2675"/>
  <c r="W2675"/>
  <c r="X2675"/>
  <c r="Y2675"/>
  <c r="Z2675"/>
  <c r="AA2675"/>
  <c r="AB2675"/>
  <c r="AC2675"/>
  <c r="AD2675"/>
  <c r="AE2675"/>
  <c r="AF2675"/>
  <c r="AG2675"/>
  <c r="AH2675"/>
  <c r="AI2675"/>
  <c r="AJ2675"/>
  <c r="AK2675"/>
  <c r="P2676"/>
  <c r="Q2676"/>
  <c r="R2676"/>
  <c r="S2676"/>
  <c r="T2676"/>
  <c r="U2676"/>
  <c r="V2676"/>
  <c r="W2676"/>
  <c r="X2676"/>
  <c r="Y2676"/>
  <c r="Z2676"/>
  <c r="AA2676"/>
  <c r="AB2676"/>
  <c r="AC2676"/>
  <c r="AD2676"/>
  <c r="AE2676"/>
  <c r="AF2676"/>
  <c r="AG2676"/>
  <c r="AH2676"/>
  <c r="AI2676"/>
  <c r="AJ2676"/>
  <c r="AK2676"/>
  <c r="P2677"/>
  <c r="Q2677"/>
  <c r="R2677"/>
  <c r="S2677"/>
  <c r="T2677"/>
  <c r="U2677"/>
  <c r="V2677"/>
  <c r="W2677"/>
  <c r="X2677"/>
  <c r="Y2677"/>
  <c r="Z2677"/>
  <c r="AA2677"/>
  <c r="AB2677"/>
  <c r="AC2677"/>
  <c r="AD2677"/>
  <c r="AE2677"/>
  <c r="AF2677"/>
  <c r="AG2677"/>
  <c r="AH2677"/>
  <c r="AI2677"/>
  <c r="AJ2677"/>
  <c r="AK2677"/>
  <c r="P2678"/>
  <c r="Q2678"/>
  <c r="R2678"/>
  <c r="S2678"/>
  <c r="T2678"/>
  <c r="U2678"/>
  <c r="V2678"/>
  <c r="W2678"/>
  <c r="X2678"/>
  <c r="Y2678"/>
  <c r="Z2678"/>
  <c r="AA2678"/>
  <c r="AB2678"/>
  <c r="AC2678"/>
  <c r="AD2678"/>
  <c r="AE2678"/>
  <c r="AF2678"/>
  <c r="AG2678"/>
  <c r="AH2678"/>
  <c r="AI2678"/>
  <c r="AJ2678"/>
  <c r="AK2678"/>
  <c r="P2679"/>
  <c r="Q2679"/>
  <c r="R2679"/>
  <c r="S2679"/>
  <c r="T2679"/>
  <c r="U2679"/>
  <c r="V2679"/>
  <c r="W2679"/>
  <c r="X2679"/>
  <c r="Y2679"/>
  <c r="Z2679"/>
  <c r="AA2679"/>
  <c r="AB2679"/>
  <c r="AC2679"/>
  <c r="AD2679"/>
  <c r="AE2679"/>
  <c r="AF2679"/>
  <c r="AG2679"/>
  <c r="AH2679"/>
  <c r="AI2679"/>
  <c r="AJ2679"/>
  <c r="AK2679"/>
  <c r="P2680"/>
  <c r="Q2680"/>
  <c r="R2680"/>
  <c r="S2680"/>
  <c r="T2680"/>
  <c r="U2680"/>
  <c r="V2680"/>
  <c r="W2680"/>
  <c r="X2680"/>
  <c r="Y2680"/>
  <c r="Z2680"/>
  <c r="AA2680"/>
  <c r="AB2680"/>
  <c r="AC2680"/>
  <c r="AD2680"/>
  <c r="AE2680"/>
  <c r="AF2680"/>
  <c r="AG2680"/>
  <c r="AH2680"/>
  <c r="AI2680"/>
  <c r="AJ2680"/>
  <c r="AK2680"/>
  <c r="P2681"/>
  <c r="Q2681"/>
  <c r="R2681"/>
  <c r="S2681"/>
  <c r="T2681"/>
  <c r="U2681"/>
  <c r="V2681"/>
  <c r="W2681"/>
  <c r="X2681"/>
  <c r="Y2681"/>
  <c r="Z2681"/>
  <c r="AA2681"/>
  <c r="AB2681"/>
  <c r="AC2681"/>
  <c r="AD2681"/>
  <c r="AE2681"/>
  <c r="AF2681"/>
  <c r="AG2681"/>
  <c r="AH2681"/>
  <c r="AI2681"/>
  <c r="AJ2681"/>
  <c r="AK2681"/>
  <c r="P2682"/>
  <c r="Q2682"/>
  <c r="R2682"/>
  <c r="S2682"/>
  <c r="T2682"/>
  <c r="U2682"/>
  <c r="V2682"/>
  <c r="W2682"/>
  <c r="X2682"/>
  <c r="Y2682"/>
  <c r="Z2682"/>
  <c r="AA2682"/>
  <c r="AB2682"/>
  <c r="AC2682"/>
  <c r="AD2682"/>
  <c r="AE2682"/>
  <c r="AF2682"/>
  <c r="AG2682"/>
  <c r="AH2682"/>
  <c r="AI2682"/>
  <c r="AJ2682"/>
  <c r="AK2682"/>
  <c r="P2683"/>
  <c r="Q2683"/>
  <c r="R2683"/>
  <c r="S2683"/>
  <c r="T2683"/>
  <c r="U2683"/>
  <c r="V2683"/>
  <c r="W2683"/>
  <c r="X2683"/>
  <c r="Y2683"/>
  <c r="Z2683"/>
  <c r="AA2683"/>
  <c r="AB2683"/>
  <c r="AC2683"/>
  <c r="AD2683"/>
  <c r="AE2683"/>
  <c r="AF2683"/>
  <c r="AG2683"/>
  <c r="AH2683"/>
  <c r="AI2683"/>
  <c r="AJ2683"/>
  <c r="AK2683"/>
  <c r="P2684"/>
  <c r="Q2684"/>
  <c r="R2684"/>
  <c r="S2684"/>
  <c r="T2684"/>
  <c r="U2684"/>
  <c r="V2684"/>
  <c r="W2684"/>
  <c r="X2684"/>
  <c r="Y2684"/>
  <c r="Z2684"/>
  <c r="AA2684"/>
  <c r="AB2684"/>
  <c r="AC2684"/>
  <c r="AD2684"/>
  <c r="AE2684"/>
  <c r="AF2684"/>
  <c r="AG2684"/>
  <c r="AH2684"/>
  <c r="AI2684"/>
  <c r="AJ2684"/>
  <c r="AK2684"/>
  <c r="P2685"/>
  <c r="Q2685"/>
  <c r="R2685"/>
  <c r="S2685"/>
  <c r="T2685"/>
  <c r="U2685"/>
  <c r="V2685"/>
  <c r="W2685"/>
  <c r="X2685"/>
  <c r="Y2685"/>
  <c r="Z2685"/>
  <c r="AA2685"/>
  <c r="AB2685"/>
  <c r="AC2685"/>
  <c r="AD2685"/>
  <c r="AE2685"/>
  <c r="AF2685"/>
  <c r="AG2685"/>
  <c r="AH2685"/>
  <c r="AI2685"/>
  <c r="AJ2685"/>
  <c r="AK2685"/>
  <c r="P2686"/>
  <c r="Q2686"/>
  <c r="R2686"/>
  <c r="S2686"/>
  <c r="T2686"/>
  <c r="U2686"/>
  <c r="V2686"/>
  <c r="W2686"/>
  <c r="X2686"/>
  <c r="Y2686"/>
  <c r="Z2686"/>
  <c r="AA2686"/>
  <c r="AB2686"/>
  <c r="AC2686"/>
  <c r="AD2686"/>
  <c r="AE2686"/>
  <c r="AF2686"/>
  <c r="AG2686"/>
  <c r="AH2686"/>
  <c r="AI2686"/>
  <c r="AJ2686"/>
  <c r="AK2686"/>
  <c r="P2687"/>
  <c r="Q2687"/>
  <c r="R2687"/>
  <c r="S2687"/>
  <c r="T2687"/>
  <c r="U2687"/>
  <c r="V2687"/>
  <c r="W2687"/>
  <c r="X2687"/>
  <c r="Y2687"/>
  <c r="Z2687"/>
  <c r="AA2687"/>
  <c r="AB2687"/>
  <c r="AC2687"/>
  <c r="AD2687"/>
  <c r="AE2687"/>
  <c r="AF2687"/>
  <c r="AG2687"/>
  <c r="AH2687"/>
  <c r="AI2687"/>
  <c r="AJ2687"/>
  <c r="AK2687"/>
  <c r="P2688"/>
  <c r="Q2688"/>
  <c r="R2688"/>
  <c r="S2688"/>
  <c r="T2688"/>
  <c r="U2688"/>
  <c r="V2688"/>
  <c r="W2688"/>
  <c r="X2688"/>
  <c r="Y2688"/>
  <c r="Z2688"/>
  <c r="AA2688"/>
  <c r="AB2688"/>
  <c r="AC2688"/>
  <c r="AD2688"/>
  <c r="AE2688"/>
  <c r="AF2688"/>
  <c r="AG2688"/>
  <c r="AH2688"/>
  <c r="AI2688"/>
  <c r="AJ2688"/>
  <c r="AK2688"/>
  <c r="P2689"/>
  <c r="Q2689"/>
  <c r="R2689"/>
  <c r="S2689"/>
  <c r="T2689"/>
  <c r="U2689"/>
  <c r="V2689"/>
  <c r="W2689"/>
  <c r="X2689"/>
  <c r="Y2689"/>
  <c r="Z2689"/>
  <c r="AA2689"/>
  <c r="AB2689"/>
  <c r="AC2689"/>
  <c r="AD2689"/>
  <c r="AE2689"/>
  <c r="AF2689"/>
  <c r="AG2689"/>
  <c r="AH2689"/>
  <c r="AI2689"/>
  <c r="AJ2689"/>
  <c r="AK2689"/>
  <c r="P2690"/>
  <c r="Q2690"/>
  <c r="R2690"/>
  <c r="S2690"/>
  <c r="T2690"/>
  <c r="U2690"/>
  <c r="V2690"/>
  <c r="W2690"/>
  <c r="X2690"/>
  <c r="Y2690"/>
  <c r="Z2690"/>
  <c r="AA2690"/>
  <c r="AB2690"/>
  <c r="AC2690"/>
  <c r="AD2690"/>
  <c r="AE2690"/>
  <c r="AF2690"/>
  <c r="AG2690"/>
  <c r="AH2690"/>
  <c r="AI2690"/>
  <c r="AJ2690"/>
  <c r="AK2690"/>
  <c r="P2691"/>
  <c r="Q2691"/>
  <c r="R2691"/>
  <c r="S2691"/>
  <c r="T2691"/>
  <c r="U2691"/>
  <c r="V2691"/>
  <c r="W2691"/>
  <c r="X2691"/>
  <c r="Y2691"/>
  <c r="Z2691"/>
  <c r="AA2691"/>
  <c r="AB2691"/>
  <c r="AC2691"/>
  <c r="AD2691"/>
  <c r="AE2691"/>
  <c r="AF2691"/>
  <c r="AG2691"/>
  <c r="AH2691"/>
  <c r="AI2691"/>
  <c r="AJ2691"/>
  <c r="AK2691"/>
  <c r="P2692"/>
  <c r="Q2692"/>
  <c r="R2692"/>
  <c r="S2692"/>
  <c r="T2692"/>
  <c r="U2692"/>
  <c r="V2692"/>
  <c r="W2692"/>
  <c r="X2692"/>
  <c r="Y2692"/>
  <c r="Z2692"/>
  <c r="AA2692"/>
  <c r="AB2692"/>
  <c r="AC2692"/>
  <c r="AD2692"/>
  <c r="AE2692"/>
  <c r="AF2692"/>
  <c r="AG2692"/>
  <c r="AH2692"/>
  <c r="AI2692"/>
  <c r="AJ2692"/>
  <c r="AK2692"/>
  <c r="P2693"/>
  <c r="Q2693"/>
  <c r="R2693"/>
  <c r="S2693"/>
  <c r="T2693"/>
  <c r="U2693"/>
  <c r="V2693"/>
  <c r="W2693"/>
  <c r="X2693"/>
  <c r="Y2693"/>
  <c r="Z2693"/>
  <c r="AA2693"/>
  <c r="AB2693"/>
  <c r="AC2693"/>
  <c r="AD2693"/>
  <c r="AE2693"/>
  <c r="AF2693"/>
  <c r="AG2693"/>
  <c r="AH2693"/>
  <c r="AI2693"/>
  <c r="AJ2693"/>
  <c r="AK2693"/>
  <c r="P2694"/>
  <c r="Q2694"/>
  <c r="R2694"/>
  <c r="S2694"/>
  <c r="T2694"/>
  <c r="U2694"/>
  <c r="V2694"/>
  <c r="W2694"/>
  <c r="X2694"/>
  <c r="Y2694"/>
  <c r="Z2694"/>
  <c r="AA2694"/>
  <c r="AB2694"/>
  <c r="AC2694"/>
  <c r="AD2694"/>
  <c r="AE2694"/>
  <c r="AF2694"/>
  <c r="AG2694"/>
  <c r="AH2694"/>
  <c r="AI2694"/>
  <c r="AJ2694"/>
  <c r="AK2694"/>
  <c r="P2695"/>
  <c r="Q2695"/>
  <c r="R2695"/>
  <c r="S2695"/>
  <c r="T2695"/>
  <c r="U2695"/>
  <c r="V2695"/>
  <c r="W2695"/>
  <c r="X2695"/>
  <c r="Y2695"/>
  <c r="Z2695"/>
  <c r="AA2695"/>
  <c r="AB2695"/>
  <c r="AC2695"/>
  <c r="AD2695"/>
  <c r="AE2695"/>
  <c r="AF2695"/>
  <c r="AG2695"/>
  <c r="AH2695"/>
  <c r="AI2695"/>
  <c r="AJ2695"/>
  <c r="AK2695"/>
  <c r="P2696"/>
  <c r="Q2696"/>
  <c r="R2696"/>
  <c r="S2696"/>
  <c r="T2696"/>
  <c r="U2696"/>
  <c r="V2696"/>
  <c r="W2696"/>
  <c r="X2696"/>
  <c r="Y2696"/>
  <c r="Z2696"/>
  <c r="AA2696"/>
  <c r="AB2696"/>
  <c r="AC2696"/>
  <c r="AD2696"/>
  <c r="AE2696"/>
  <c r="AF2696"/>
  <c r="AG2696"/>
  <c r="AH2696"/>
  <c r="AI2696"/>
  <c r="AJ2696"/>
  <c r="AK2696"/>
  <c r="P2697"/>
  <c r="Q2697"/>
  <c r="R2697"/>
  <c r="S2697"/>
  <c r="T2697"/>
  <c r="U2697"/>
  <c r="V2697"/>
  <c r="W2697"/>
  <c r="X2697"/>
  <c r="Y2697"/>
  <c r="Z2697"/>
  <c r="AA2697"/>
  <c r="AB2697"/>
  <c r="AC2697"/>
  <c r="AD2697"/>
  <c r="AE2697"/>
  <c r="AF2697"/>
  <c r="AG2697"/>
  <c r="AH2697"/>
  <c r="AI2697"/>
  <c r="AJ2697"/>
  <c r="AK2697"/>
  <c r="P2698"/>
  <c r="Q2698"/>
  <c r="R2698"/>
  <c r="S2698"/>
  <c r="T2698"/>
  <c r="U2698"/>
  <c r="V2698"/>
  <c r="W2698"/>
  <c r="X2698"/>
  <c r="Y2698"/>
  <c r="Z2698"/>
  <c r="AA2698"/>
  <c r="AB2698"/>
  <c r="AC2698"/>
  <c r="AD2698"/>
  <c r="AE2698"/>
  <c r="AF2698"/>
  <c r="AG2698"/>
  <c r="AH2698"/>
  <c r="AI2698"/>
  <c r="AJ2698"/>
  <c r="AK2698"/>
  <c r="P2699"/>
  <c r="Q2699"/>
  <c r="R2699"/>
  <c r="S2699"/>
  <c r="T2699"/>
  <c r="U2699"/>
  <c r="V2699"/>
  <c r="W2699"/>
  <c r="X2699"/>
  <c r="Y2699"/>
  <c r="Z2699"/>
  <c r="AA2699"/>
  <c r="AB2699"/>
  <c r="AC2699"/>
  <c r="AD2699"/>
  <c r="AE2699"/>
  <c r="AF2699"/>
  <c r="AG2699"/>
  <c r="AH2699"/>
  <c r="AI2699"/>
  <c r="AJ2699"/>
  <c r="AK2699"/>
  <c r="P2700"/>
  <c r="Q2700"/>
  <c r="R2700"/>
  <c r="S2700"/>
  <c r="T2700"/>
  <c r="U2700"/>
  <c r="V2700"/>
  <c r="W2700"/>
  <c r="X2700"/>
  <c r="Y2700"/>
  <c r="Z2700"/>
  <c r="AA2700"/>
  <c r="AB2700"/>
  <c r="AC2700"/>
  <c r="AD2700"/>
  <c r="AE2700"/>
  <c r="AF2700"/>
  <c r="AG2700"/>
  <c r="AH2700"/>
  <c r="AI2700"/>
  <c r="AJ2700"/>
  <c r="AK2700"/>
  <c r="P2701"/>
  <c r="Q2701"/>
  <c r="R2701"/>
  <c r="S2701"/>
  <c r="T2701"/>
  <c r="U2701"/>
  <c r="V2701"/>
  <c r="W2701"/>
  <c r="X2701"/>
  <c r="Y2701"/>
  <c r="Z2701"/>
  <c r="AA2701"/>
  <c r="AB2701"/>
  <c r="AC2701"/>
  <c r="AD2701"/>
  <c r="AE2701"/>
  <c r="AF2701"/>
  <c r="AG2701"/>
  <c r="AH2701"/>
  <c r="AI2701"/>
  <c r="AJ2701"/>
  <c r="AK2701"/>
  <c r="P2702"/>
  <c r="Q2702"/>
  <c r="R2702"/>
  <c r="S2702"/>
  <c r="T2702"/>
  <c r="U2702"/>
  <c r="V2702"/>
  <c r="W2702"/>
  <c r="X2702"/>
  <c r="Y2702"/>
  <c r="Z2702"/>
  <c r="AA2702"/>
  <c r="AB2702"/>
  <c r="AC2702"/>
  <c r="AD2702"/>
  <c r="AE2702"/>
  <c r="AF2702"/>
  <c r="AG2702"/>
  <c r="AH2702"/>
  <c r="AI2702"/>
  <c r="AJ2702"/>
  <c r="AK2702"/>
  <c r="P2703"/>
  <c r="Q2703"/>
  <c r="R2703"/>
  <c r="S2703"/>
  <c r="T2703"/>
  <c r="U2703"/>
  <c r="V2703"/>
  <c r="W2703"/>
  <c r="X2703"/>
  <c r="Y2703"/>
  <c r="Z2703"/>
  <c r="AA2703"/>
  <c r="AB2703"/>
  <c r="AC2703"/>
  <c r="AD2703"/>
  <c r="AE2703"/>
  <c r="AF2703"/>
  <c r="AG2703"/>
  <c r="AH2703"/>
  <c r="AI2703"/>
  <c r="AJ2703"/>
  <c r="AK2703"/>
  <c r="P2704"/>
  <c r="Q2704"/>
  <c r="R2704"/>
  <c r="S2704"/>
  <c r="T2704"/>
  <c r="U2704"/>
  <c r="V2704"/>
  <c r="W2704"/>
  <c r="X2704"/>
  <c r="Y2704"/>
  <c r="Z2704"/>
  <c r="AA2704"/>
  <c r="AB2704"/>
  <c r="AC2704"/>
  <c r="AD2704"/>
  <c r="AE2704"/>
  <c r="AF2704"/>
  <c r="AG2704"/>
  <c r="AH2704"/>
  <c r="AI2704"/>
  <c r="AJ2704"/>
  <c r="AK2704"/>
  <c r="P2705"/>
  <c r="Q2705"/>
  <c r="R2705"/>
  <c r="S2705"/>
  <c r="T2705"/>
  <c r="U2705"/>
  <c r="V2705"/>
  <c r="W2705"/>
  <c r="X2705"/>
  <c r="Y2705"/>
  <c r="Z2705"/>
  <c r="AA2705"/>
  <c r="AB2705"/>
  <c r="AC2705"/>
  <c r="AD2705"/>
  <c r="AE2705"/>
  <c r="AF2705"/>
  <c r="AG2705"/>
  <c r="AH2705"/>
  <c r="AI2705"/>
  <c r="AJ2705"/>
  <c r="AK2705"/>
  <c r="P2706"/>
  <c r="Q2706"/>
  <c r="R2706"/>
  <c r="S2706"/>
  <c r="T2706"/>
  <c r="U2706"/>
  <c r="V2706"/>
  <c r="W2706"/>
  <c r="X2706"/>
  <c r="Y2706"/>
  <c r="Z2706"/>
  <c r="AA2706"/>
  <c r="AB2706"/>
  <c r="AC2706"/>
  <c r="AD2706"/>
  <c r="AE2706"/>
  <c r="AF2706"/>
  <c r="AG2706"/>
  <c r="AH2706"/>
  <c r="AI2706"/>
  <c r="AJ2706"/>
  <c r="AK2706"/>
  <c r="P2707"/>
  <c r="Q2707"/>
  <c r="R2707"/>
  <c r="S2707"/>
  <c r="T2707"/>
  <c r="U2707"/>
  <c r="V2707"/>
  <c r="W2707"/>
  <c r="X2707"/>
  <c r="Y2707"/>
  <c r="Z2707"/>
  <c r="AA2707"/>
  <c r="AB2707"/>
  <c r="AC2707"/>
  <c r="AD2707"/>
  <c r="AE2707"/>
  <c r="AF2707"/>
  <c r="AG2707"/>
  <c r="AH2707"/>
  <c r="AI2707"/>
  <c r="AJ2707"/>
  <c r="AK2707"/>
  <c r="P2708"/>
  <c r="Q2708"/>
  <c r="R2708"/>
  <c r="S2708"/>
  <c r="T2708"/>
  <c r="U2708"/>
  <c r="V2708"/>
  <c r="W2708"/>
  <c r="X2708"/>
  <c r="Y2708"/>
  <c r="Z2708"/>
  <c r="AA2708"/>
  <c r="AB2708"/>
  <c r="AC2708"/>
  <c r="AD2708"/>
  <c r="AE2708"/>
  <c r="AF2708"/>
  <c r="AG2708"/>
  <c r="AH2708"/>
  <c r="AI2708"/>
  <c r="AJ2708"/>
  <c r="AK2708"/>
  <c r="P2709"/>
  <c r="Q2709"/>
  <c r="R2709"/>
  <c r="S2709"/>
  <c r="T2709"/>
  <c r="U2709"/>
  <c r="V2709"/>
  <c r="W2709"/>
  <c r="X2709"/>
  <c r="Y2709"/>
  <c r="Z2709"/>
  <c r="AA2709"/>
  <c r="AB2709"/>
  <c r="AC2709"/>
  <c r="AD2709"/>
  <c r="AE2709"/>
  <c r="AF2709"/>
  <c r="AG2709"/>
  <c r="AH2709"/>
  <c r="AI2709"/>
  <c r="AJ2709"/>
  <c r="AK2709"/>
  <c r="P2710"/>
  <c r="Q2710"/>
  <c r="R2710"/>
  <c r="S2710"/>
  <c r="T2710"/>
  <c r="U2710"/>
  <c r="V2710"/>
  <c r="W2710"/>
  <c r="X2710"/>
  <c r="Y2710"/>
  <c r="Z2710"/>
  <c r="AA2710"/>
  <c r="AB2710"/>
  <c r="AC2710"/>
  <c r="AD2710"/>
  <c r="AE2710"/>
  <c r="AF2710"/>
  <c r="AG2710"/>
  <c r="AH2710"/>
  <c r="AI2710"/>
  <c r="AJ2710"/>
  <c r="AK2710"/>
  <c r="P2711"/>
  <c r="Q2711"/>
  <c r="R2711"/>
  <c r="S2711"/>
  <c r="T2711"/>
  <c r="U2711"/>
  <c r="V2711"/>
  <c r="W2711"/>
  <c r="X2711"/>
  <c r="Y2711"/>
  <c r="Z2711"/>
  <c r="AA2711"/>
  <c r="AB2711"/>
  <c r="AC2711"/>
  <c r="AD2711"/>
  <c r="AE2711"/>
  <c r="AF2711"/>
  <c r="AG2711"/>
  <c r="AH2711"/>
  <c r="AI2711"/>
  <c r="AJ2711"/>
  <c r="AK2711"/>
  <c r="P2712"/>
  <c r="Q2712"/>
  <c r="R2712"/>
  <c r="S2712"/>
  <c r="T2712"/>
  <c r="U2712"/>
  <c r="V2712"/>
  <c r="W2712"/>
  <c r="X2712"/>
  <c r="Y2712"/>
  <c r="Z2712"/>
  <c r="AA2712"/>
  <c r="AB2712"/>
  <c r="AC2712"/>
  <c r="AD2712"/>
  <c r="AE2712"/>
  <c r="AF2712"/>
  <c r="AG2712"/>
  <c r="AH2712"/>
  <c r="AI2712"/>
  <c r="AJ2712"/>
  <c r="AK2712"/>
  <c r="P2713"/>
  <c r="Q2713"/>
  <c r="R2713"/>
  <c r="S2713"/>
  <c r="T2713"/>
  <c r="U2713"/>
  <c r="V2713"/>
  <c r="W2713"/>
  <c r="X2713"/>
  <c r="Y2713"/>
  <c r="Z2713"/>
  <c r="AA2713"/>
  <c r="AB2713"/>
  <c r="AC2713"/>
  <c r="AD2713"/>
  <c r="AE2713"/>
  <c r="AF2713"/>
  <c r="AG2713"/>
  <c r="AH2713"/>
  <c r="AI2713"/>
  <c r="AJ2713"/>
  <c r="AK2713"/>
  <c r="P2714"/>
  <c r="Q2714"/>
  <c r="R2714"/>
  <c r="S2714"/>
  <c r="T2714"/>
  <c r="U2714"/>
  <c r="V2714"/>
  <c r="W2714"/>
  <c r="X2714"/>
  <c r="Y2714"/>
  <c r="Z2714"/>
  <c r="AA2714"/>
  <c r="AB2714"/>
  <c r="AC2714"/>
  <c r="AD2714"/>
  <c r="AE2714"/>
  <c r="AF2714"/>
  <c r="AG2714"/>
  <c r="AH2714"/>
  <c r="AI2714"/>
  <c r="AJ2714"/>
  <c r="AK2714"/>
  <c r="P2715"/>
  <c r="Q2715"/>
  <c r="R2715"/>
  <c r="S2715"/>
  <c r="T2715"/>
  <c r="U2715"/>
  <c r="V2715"/>
  <c r="W2715"/>
  <c r="X2715"/>
  <c r="Y2715"/>
  <c r="Z2715"/>
  <c r="AA2715"/>
  <c r="AB2715"/>
  <c r="AC2715"/>
  <c r="AD2715"/>
  <c r="AE2715"/>
  <c r="AF2715"/>
  <c r="AG2715"/>
  <c r="AH2715"/>
  <c r="AI2715"/>
  <c r="AJ2715"/>
  <c r="AK2715"/>
  <c r="P2716"/>
  <c r="Q2716"/>
  <c r="R2716"/>
  <c r="S2716"/>
  <c r="T2716"/>
  <c r="U2716"/>
  <c r="V2716"/>
  <c r="W2716"/>
  <c r="X2716"/>
  <c r="Y2716"/>
  <c r="Z2716"/>
  <c r="AA2716"/>
  <c r="AB2716"/>
  <c r="AC2716"/>
  <c r="AD2716"/>
  <c r="AE2716"/>
  <c r="AF2716"/>
  <c r="AG2716"/>
  <c r="AH2716"/>
  <c r="AI2716"/>
  <c r="AJ2716"/>
  <c r="AK2716"/>
  <c r="P2717"/>
  <c r="Q2717"/>
  <c r="R2717"/>
  <c r="S2717"/>
  <c r="T2717"/>
  <c r="U2717"/>
  <c r="V2717"/>
  <c r="W2717"/>
  <c r="X2717"/>
  <c r="Y2717"/>
  <c r="Z2717"/>
  <c r="AA2717"/>
  <c r="AB2717"/>
  <c r="AC2717"/>
  <c r="AD2717"/>
  <c r="AE2717"/>
  <c r="AF2717"/>
  <c r="AG2717"/>
  <c r="AH2717"/>
  <c r="AI2717"/>
  <c r="AJ2717"/>
  <c r="AK2717"/>
  <c r="P2718"/>
  <c r="Q2718"/>
  <c r="R2718"/>
  <c r="S2718"/>
  <c r="T2718"/>
  <c r="U2718"/>
  <c r="V2718"/>
  <c r="W2718"/>
  <c r="X2718"/>
  <c r="Y2718"/>
  <c r="Z2718"/>
  <c r="AA2718"/>
  <c r="AB2718"/>
  <c r="AC2718"/>
  <c r="AD2718"/>
  <c r="AE2718"/>
  <c r="AF2718"/>
  <c r="AG2718"/>
  <c r="AH2718"/>
  <c r="AI2718"/>
  <c r="AJ2718"/>
  <c r="AK2718"/>
  <c r="P2719"/>
  <c r="Q2719"/>
  <c r="R2719"/>
  <c r="S2719"/>
  <c r="T2719"/>
  <c r="U2719"/>
  <c r="V2719"/>
  <c r="W2719"/>
  <c r="X2719"/>
  <c r="Y2719"/>
  <c r="Z2719"/>
  <c r="AA2719"/>
  <c r="AB2719"/>
  <c r="AC2719"/>
  <c r="AD2719"/>
  <c r="AE2719"/>
  <c r="AF2719"/>
  <c r="AG2719"/>
  <c r="AH2719"/>
  <c r="AI2719"/>
  <c r="AJ2719"/>
  <c r="AK2719"/>
  <c r="P2720"/>
  <c r="Q2720"/>
  <c r="R2720"/>
  <c r="S2720"/>
  <c r="T2720"/>
  <c r="U2720"/>
  <c r="V2720"/>
  <c r="W2720"/>
  <c r="X2720"/>
  <c r="Y2720"/>
  <c r="Z2720"/>
  <c r="AA2720"/>
  <c r="AB2720"/>
  <c r="AC2720"/>
  <c r="AD2720"/>
  <c r="AE2720"/>
  <c r="AF2720"/>
  <c r="AG2720"/>
  <c r="AH2720"/>
  <c r="AI2720"/>
  <c r="AJ2720"/>
  <c r="AK2720"/>
  <c r="P2721"/>
  <c r="Q2721"/>
  <c r="R2721"/>
  <c r="S2721"/>
  <c r="T2721"/>
  <c r="U2721"/>
  <c r="V2721"/>
  <c r="W2721"/>
  <c r="X2721"/>
  <c r="Y2721"/>
  <c r="Z2721"/>
  <c r="AA2721"/>
  <c r="AB2721"/>
  <c r="AC2721"/>
  <c r="AD2721"/>
  <c r="AE2721"/>
  <c r="AF2721"/>
  <c r="AG2721"/>
  <c r="AH2721"/>
  <c r="AI2721"/>
  <c r="AJ2721"/>
  <c r="AK2721"/>
  <c r="P2722"/>
  <c r="Q2722"/>
  <c r="R2722"/>
  <c r="S2722"/>
  <c r="T2722"/>
  <c r="U2722"/>
  <c r="V2722"/>
  <c r="W2722"/>
  <c r="X2722"/>
  <c r="Y2722"/>
  <c r="Z2722"/>
  <c r="AA2722"/>
  <c r="AB2722"/>
  <c r="AC2722"/>
  <c r="AD2722"/>
  <c r="AE2722"/>
  <c r="AF2722"/>
  <c r="AG2722"/>
  <c r="AH2722"/>
  <c r="AI2722"/>
  <c r="AJ2722"/>
  <c r="AK2722"/>
  <c r="P2723"/>
  <c r="Q2723"/>
  <c r="R2723"/>
  <c r="S2723"/>
  <c r="T2723"/>
  <c r="U2723"/>
  <c r="V2723"/>
  <c r="W2723"/>
  <c r="X2723"/>
  <c r="Y2723"/>
  <c r="Z2723"/>
  <c r="AA2723"/>
  <c r="AB2723"/>
  <c r="AC2723"/>
  <c r="AD2723"/>
  <c r="AE2723"/>
  <c r="AF2723"/>
  <c r="AG2723"/>
  <c r="AH2723"/>
  <c r="AI2723"/>
  <c r="AJ2723"/>
  <c r="AK2723"/>
  <c r="P2724"/>
  <c r="Q2724"/>
  <c r="R2724"/>
  <c r="S2724"/>
  <c r="T2724"/>
  <c r="U2724"/>
  <c r="V2724"/>
  <c r="W2724"/>
  <c r="X2724"/>
  <c r="Y2724"/>
  <c r="Z2724"/>
  <c r="AA2724"/>
  <c r="AB2724"/>
  <c r="AC2724"/>
  <c r="AD2724"/>
  <c r="AE2724"/>
  <c r="AF2724"/>
  <c r="AG2724"/>
  <c r="AH2724"/>
  <c r="AI2724"/>
  <c r="AJ2724"/>
  <c r="AK2724"/>
  <c r="P2725"/>
  <c r="Q2725"/>
  <c r="R2725"/>
  <c r="S2725"/>
  <c r="T2725"/>
  <c r="U2725"/>
  <c r="V2725"/>
  <c r="W2725"/>
  <c r="X2725"/>
  <c r="Y2725"/>
  <c r="Z2725"/>
  <c r="AA2725"/>
  <c r="AB2725"/>
  <c r="AC2725"/>
  <c r="AD2725"/>
  <c r="AE2725"/>
  <c r="AF2725"/>
  <c r="AG2725"/>
  <c r="AH2725"/>
  <c r="AI2725"/>
  <c r="AJ2725"/>
  <c r="AK2725"/>
  <c r="P2726"/>
  <c r="Q2726"/>
  <c r="R2726"/>
  <c r="S2726"/>
  <c r="T2726"/>
  <c r="U2726"/>
  <c r="V2726"/>
  <c r="W2726"/>
  <c r="X2726"/>
  <c r="Y2726"/>
  <c r="Z2726"/>
  <c r="AA2726"/>
  <c r="AB2726"/>
  <c r="AC2726"/>
  <c r="AD2726"/>
  <c r="AE2726"/>
  <c r="AF2726"/>
  <c r="AG2726"/>
  <c r="AH2726"/>
  <c r="AI2726"/>
  <c r="AJ2726"/>
  <c r="AK2726"/>
  <c r="P2727"/>
  <c r="Q2727"/>
  <c r="R2727"/>
  <c r="S2727"/>
  <c r="T2727"/>
  <c r="U2727"/>
  <c r="V2727"/>
  <c r="W2727"/>
  <c r="X2727"/>
  <c r="Y2727"/>
  <c r="Z2727"/>
  <c r="AA2727"/>
  <c r="AB2727"/>
  <c r="AC2727"/>
  <c r="AD2727"/>
  <c r="AE2727"/>
  <c r="AF2727"/>
  <c r="AG2727"/>
  <c r="AH2727"/>
  <c r="AI2727"/>
  <c r="AJ2727"/>
  <c r="AK2727"/>
  <c r="P2728"/>
  <c r="Q2728"/>
  <c r="R2728"/>
  <c r="S2728"/>
  <c r="T2728"/>
  <c r="U2728"/>
  <c r="V2728"/>
  <c r="W2728"/>
  <c r="X2728"/>
  <c r="Y2728"/>
  <c r="Z2728"/>
  <c r="AA2728"/>
  <c r="AB2728"/>
  <c r="AC2728"/>
  <c r="AD2728"/>
  <c r="AE2728"/>
  <c r="AF2728"/>
  <c r="AG2728"/>
  <c r="AH2728"/>
  <c r="AI2728"/>
  <c r="AJ2728"/>
  <c r="AK2728"/>
  <c r="P2729"/>
  <c r="Q2729"/>
  <c r="R2729"/>
  <c r="S2729"/>
  <c r="T2729"/>
  <c r="U2729"/>
  <c r="V2729"/>
  <c r="W2729"/>
  <c r="X2729"/>
  <c r="Y2729"/>
  <c r="Z2729"/>
  <c r="AA2729"/>
  <c r="AB2729"/>
  <c r="AC2729"/>
  <c r="AD2729"/>
  <c r="AE2729"/>
  <c r="AF2729"/>
  <c r="AG2729"/>
  <c r="AH2729"/>
  <c r="AI2729"/>
  <c r="AJ2729"/>
  <c r="AK2729"/>
  <c r="P2730"/>
  <c r="Q2730"/>
  <c r="R2730"/>
  <c r="S2730"/>
  <c r="T2730"/>
  <c r="U2730"/>
  <c r="V2730"/>
  <c r="W2730"/>
  <c r="X2730"/>
  <c r="Y2730"/>
  <c r="Z2730"/>
  <c r="AA2730"/>
  <c r="AB2730"/>
  <c r="AC2730"/>
  <c r="AD2730"/>
  <c r="AE2730"/>
  <c r="AF2730"/>
  <c r="AG2730"/>
  <c r="AH2730"/>
  <c r="AI2730"/>
  <c r="AJ2730"/>
  <c r="AK2730"/>
  <c r="P2731"/>
  <c r="Q2731"/>
  <c r="R2731"/>
  <c r="S2731"/>
  <c r="T2731"/>
  <c r="U2731"/>
  <c r="V2731"/>
  <c r="W2731"/>
  <c r="X2731"/>
  <c r="Y2731"/>
  <c r="Z2731"/>
  <c r="AA2731"/>
  <c r="AB2731"/>
  <c r="AC2731"/>
  <c r="AD2731"/>
  <c r="AE2731"/>
  <c r="AF2731"/>
  <c r="AG2731"/>
  <c r="AH2731"/>
  <c r="AI2731"/>
  <c r="AJ2731"/>
  <c r="AK2731"/>
  <c r="P2732"/>
  <c r="Q2732"/>
  <c r="R2732"/>
  <c r="S2732"/>
  <c r="T2732"/>
  <c r="U2732"/>
  <c r="V2732"/>
  <c r="W2732"/>
  <c r="X2732"/>
  <c r="Y2732"/>
  <c r="Z2732"/>
  <c r="AA2732"/>
  <c r="AB2732"/>
  <c r="AC2732"/>
  <c r="AD2732"/>
  <c r="AE2732"/>
  <c r="AF2732"/>
  <c r="AG2732"/>
  <c r="AH2732"/>
  <c r="AI2732"/>
  <c r="AJ2732"/>
  <c r="AK2732"/>
  <c r="P2733"/>
  <c r="Q2733"/>
  <c r="R2733"/>
  <c r="S2733"/>
  <c r="T2733"/>
  <c r="U2733"/>
  <c r="V2733"/>
  <c r="W2733"/>
  <c r="X2733"/>
  <c r="Y2733"/>
  <c r="Z2733"/>
  <c r="AA2733"/>
  <c r="AB2733"/>
  <c r="AC2733"/>
  <c r="AD2733"/>
  <c r="AE2733"/>
  <c r="AF2733"/>
  <c r="AG2733"/>
  <c r="AH2733"/>
  <c r="AI2733"/>
  <c r="AJ2733"/>
  <c r="AK2733"/>
  <c r="P2734"/>
  <c r="Q2734"/>
  <c r="R2734"/>
  <c r="S2734"/>
  <c r="T2734"/>
  <c r="U2734"/>
  <c r="V2734"/>
  <c r="W2734"/>
  <c r="X2734"/>
  <c r="Y2734"/>
  <c r="Z2734"/>
  <c r="AA2734"/>
  <c r="AB2734"/>
  <c r="AC2734"/>
  <c r="AD2734"/>
  <c r="AE2734"/>
  <c r="AF2734"/>
  <c r="AG2734"/>
  <c r="AH2734"/>
  <c r="AI2734"/>
  <c r="AJ2734"/>
  <c r="AK2734"/>
  <c r="P2735"/>
  <c r="Q2735"/>
  <c r="R2735"/>
  <c r="S2735"/>
  <c r="T2735"/>
  <c r="U2735"/>
  <c r="V2735"/>
  <c r="W2735"/>
  <c r="X2735"/>
  <c r="Y2735"/>
  <c r="Z2735"/>
  <c r="AA2735"/>
  <c r="AB2735"/>
  <c r="AC2735"/>
  <c r="AD2735"/>
  <c r="AE2735"/>
  <c r="AF2735"/>
  <c r="AG2735"/>
  <c r="AH2735"/>
  <c r="AI2735"/>
  <c r="AJ2735"/>
  <c r="AK2735"/>
  <c r="P2736"/>
  <c r="Q2736"/>
  <c r="R2736"/>
  <c r="S2736"/>
  <c r="T2736"/>
  <c r="U2736"/>
  <c r="V2736"/>
  <c r="W2736"/>
  <c r="X2736"/>
  <c r="Y2736"/>
  <c r="Z2736"/>
  <c r="AA2736"/>
  <c r="AB2736"/>
  <c r="AC2736"/>
  <c r="AD2736"/>
  <c r="AE2736"/>
  <c r="AF2736"/>
  <c r="AG2736"/>
  <c r="AH2736"/>
  <c r="AI2736"/>
  <c r="AJ2736"/>
  <c r="AK2736"/>
  <c r="P2737"/>
  <c r="Q2737"/>
  <c r="R2737"/>
  <c r="S2737"/>
  <c r="T2737"/>
  <c r="U2737"/>
  <c r="V2737"/>
  <c r="W2737"/>
  <c r="X2737"/>
  <c r="Y2737"/>
  <c r="Z2737"/>
  <c r="AA2737"/>
  <c r="AB2737"/>
  <c r="AC2737"/>
  <c r="AD2737"/>
  <c r="AE2737"/>
  <c r="AF2737"/>
  <c r="AG2737"/>
  <c r="AH2737"/>
  <c r="AI2737"/>
  <c r="AJ2737"/>
  <c r="AK2737"/>
  <c r="P2738"/>
  <c r="Q2738"/>
  <c r="R2738"/>
  <c r="S2738"/>
  <c r="T2738"/>
  <c r="U2738"/>
  <c r="V2738"/>
  <c r="W2738"/>
  <c r="X2738"/>
  <c r="Y2738"/>
  <c r="Z2738"/>
  <c r="AA2738"/>
  <c r="AB2738"/>
  <c r="AC2738"/>
  <c r="AD2738"/>
  <c r="AE2738"/>
  <c r="AF2738"/>
  <c r="AG2738"/>
  <c r="AH2738"/>
  <c r="AI2738"/>
  <c r="AJ2738"/>
  <c r="AK2738"/>
  <c r="P2739"/>
  <c r="Q2739"/>
  <c r="R2739"/>
  <c r="S2739"/>
  <c r="T2739"/>
  <c r="U2739"/>
  <c r="V2739"/>
  <c r="W2739"/>
  <c r="X2739"/>
  <c r="Y2739"/>
  <c r="Z2739"/>
  <c r="AA2739"/>
  <c r="AB2739"/>
  <c r="AC2739"/>
  <c r="AD2739"/>
  <c r="AE2739"/>
  <c r="AF2739"/>
  <c r="AG2739"/>
  <c r="AH2739"/>
  <c r="AI2739"/>
  <c r="AJ2739"/>
  <c r="AK2739"/>
  <c r="P2740"/>
  <c r="Q2740"/>
  <c r="R2740"/>
  <c r="S2740"/>
  <c r="T2740"/>
  <c r="U2740"/>
  <c r="V2740"/>
  <c r="W2740"/>
  <c r="X2740"/>
  <c r="Y2740"/>
  <c r="Z2740"/>
  <c r="AA2740"/>
  <c r="AB2740"/>
  <c r="AC2740"/>
  <c r="AD2740"/>
  <c r="AE2740"/>
  <c r="AF2740"/>
  <c r="AG2740"/>
  <c r="AH2740"/>
  <c r="AI2740"/>
  <c r="AJ2740"/>
  <c r="AK2740"/>
  <c r="P2741"/>
  <c r="Q2741"/>
  <c r="R2741"/>
  <c r="S2741"/>
  <c r="T2741"/>
  <c r="U2741"/>
  <c r="V2741"/>
  <c r="W2741"/>
  <c r="X2741"/>
  <c r="Y2741"/>
  <c r="Z2741"/>
  <c r="AA2741"/>
  <c r="AB2741"/>
  <c r="AC2741"/>
  <c r="AD2741"/>
  <c r="AE2741"/>
  <c r="AF2741"/>
  <c r="AG2741"/>
  <c r="AH2741"/>
  <c r="AI2741"/>
  <c r="AJ2741"/>
  <c r="AK2741"/>
  <c r="P2742"/>
  <c r="Q2742"/>
  <c r="R2742"/>
  <c r="S2742"/>
  <c r="T2742"/>
  <c r="U2742"/>
  <c r="V2742"/>
  <c r="W2742"/>
  <c r="X2742"/>
  <c r="Y2742"/>
  <c r="Z2742"/>
  <c r="AA2742"/>
  <c r="AB2742"/>
  <c r="AC2742"/>
  <c r="AD2742"/>
  <c r="AE2742"/>
  <c r="AF2742"/>
  <c r="AG2742"/>
  <c r="AH2742"/>
  <c r="AI2742"/>
  <c r="AJ2742"/>
  <c r="AK2742"/>
  <c r="P2743"/>
  <c r="Q2743"/>
  <c r="R2743"/>
  <c r="S2743"/>
  <c r="T2743"/>
  <c r="U2743"/>
  <c r="V2743"/>
  <c r="W2743"/>
  <c r="X2743"/>
  <c r="Y2743"/>
  <c r="Z2743"/>
  <c r="AA2743"/>
  <c r="AB2743"/>
  <c r="AC2743"/>
  <c r="AD2743"/>
  <c r="AE2743"/>
  <c r="AF2743"/>
  <c r="AG2743"/>
  <c r="AH2743"/>
  <c r="AI2743"/>
  <c r="AJ2743"/>
  <c r="AK2743"/>
  <c r="P2744"/>
  <c r="Q2744"/>
  <c r="R2744"/>
  <c r="S2744"/>
  <c r="T2744"/>
  <c r="U2744"/>
  <c r="V2744"/>
  <c r="W2744"/>
  <c r="X2744"/>
  <c r="Y2744"/>
  <c r="Z2744"/>
  <c r="AA2744"/>
  <c r="AB2744"/>
  <c r="AC2744"/>
  <c r="AD2744"/>
  <c r="AE2744"/>
  <c r="AF2744"/>
  <c r="AG2744"/>
  <c r="AH2744"/>
  <c r="AI2744"/>
  <c r="AJ2744"/>
  <c r="AK2744"/>
  <c r="P2745"/>
  <c r="Q2745"/>
  <c r="R2745"/>
  <c r="S2745"/>
  <c r="T2745"/>
  <c r="U2745"/>
  <c r="V2745"/>
  <c r="W2745"/>
  <c r="X2745"/>
  <c r="Y2745"/>
  <c r="Z2745"/>
  <c r="AA2745"/>
  <c r="AB2745"/>
  <c r="AC2745"/>
  <c r="AD2745"/>
  <c r="AE2745"/>
  <c r="AF2745"/>
  <c r="AG2745"/>
  <c r="AH2745"/>
  <c r="AI2745"/>
  <c r="AJ2745"/>
  <c r="AK2745"/>
  <c r="P2746"/>
  <c r="Q2746"/>
  <c r="R2746"/>
  <c r="S2746"/>
  <c r="T2746"/>
  <c r="U2746"/>
  <c r="V2746"/>
  <c r="W2746"/>
  <c r="X2746"/>
  <c r="Y2746"/>
  <c r="Z2746"/>
  <c r="AA2746"/>
  <c r="AB2746"/>
  <c r="AC2746"/>
  <c r="AD2746"/>
  <c r="AE2746"/>
  <c r="AF2746"/>
  <c r="AG2746"/>
  <c r="AH2746"/>
  <c r="AI2746"/>
  <c r="AJ2746"/>
  <c r="AK2746"/>
  <c r="P2747"/>
  <c r="Q2747"/>
  <c r="R2747"/>
  <c r="S2747"/>
  <c r="T2747"/>
  <c r="U2747"/>
  <c r="V2747"/>
  <c r="W2747"/>
  <c r="X2747"/>
  <c r="Y2747"/>
  <c r="Z2747"/>
  <c r="AA2747"/>
  <c r="AB2747"/>
  <c r="AC2747"/>
  <c r="AD2747"/>
  <c r="AE2747"/>
  <c r="AF2747"/>
  <c r="AG2747"/>
  <c r="AH2747"/>
  <c r="AI2747"/>
  <c r="AJ2747"/>
  <c r="AK2747"/>
  <c r="P2748"/>
  <c r="Q2748"/>
  <c r="R2748"/>
  <c r="S2748"/>
  <c r="T2748"/>
  <c r="U2748"/>
  <c r="V2748"/>
  <c r="W2748"/>
  <c r="X2748"/>
  <c r="Y2748"/>
  <c r="Z2748"/>
  <c r="AA2748"/>
  <c r="AB2748"/>
  <c r="AC2748"/>
  <c r="AD2748"/>
  <c r="AE2748"/>
  <c r="AF2748"/>
  <c r="AG2748"/>
  <c r="AH2748"/>
  <c r="AI2748"/>
  <c r="AJ2748"/>
  <c r="AK2748"/>
  <c r="P2749"/>
  <c r="Q2749"/>
  <c r="R2749"/>
  <c r="S2749"/>
  <c r="T2749"/>
  <c r="U2749"/>
  <c r="V2749"/>
  <c r="W2749"/>
  <c r="X2749"/>
  <c r="Y2749"/>
  <c r="Z2749"/>
  <c r="AA2749"/>
  <c r="AB2749"/>
  <c r="AC2749"/>
  <c r="AD2749"/>
  <c r="AE2749"/>
  <c r="AF2749"/>
  <c r="AG2749"/>
  <c r="AH2749"/>
  <c r="AI2749"/>
  <c r="AJ2749"/>
  <c r="AK2749"/>
  <c r="P2750"/>
  <c r="Q2750"/>
  <c r="R2750"/>
  <c r="S2750"/>
  <c r="T2750"/>
  <c r="U2750"/>
  <c r="V2750"/>
  <c r="W2750"/>
  <c r="X2750"/>
  <c r="Y2750"/>
  <c r="Z2750"/>
  <c r="AA2750"/>
  <c r="AB2750"/>
  <c r="AC2750"/>
  <c r="AD2750"/>
  <c r="AE2750"/>
  <c r="AF2750"/>
  <c r="AG2750"/>
  <c r="AH2750"/>
  <c r="AI2750"/>
  <c r="AJ2750"/>
  <c r="AK2750"/>
  <c r="P2751"/>
  <c r="Q2751"/>
  <c r="R2751"/>
  <c r="S2751"/>
  <c r="T2751"/>
  <c r="U2751"/>
  <c r="V2751"/>
  <c r="W2751"/>
  <c r="X2751"/>
  <c r="Y2751"/>
  <c r="Z2751"/>
  <c r="AA2751"/>
  <c r="AB2751"/>
  <c r="AC2751"/>
  <c r="AD2751"/>
  <c r="AE2751"/>
  <c r="AF2751"/>
  <c r="AG2751"/>
  <c r="AH2751"/>
  <c r="AI2751"/>
  <c r="AJ2751"/>
  <c r="AK2751"/>
  <c r="P2752"/>
  <c r="Q2752"/>
  <c r="R2752"/>
  <c r="S2752"/>
  <c r="T2752"/>
  <c r="U2752"/>
  <c r="V2752"/>
  <c r="W2752"/>
  <c r="X2752"/>
  <c r="Y2752"/>
  <c r="Z2752"/>
  <c r="AA2752"/>
  <c r="AB2752"/>
  <c r="AC2752"/>
  <c r="AD2752"/>
  <c r="AE2752"/>
  <c r="AF2752"/>
  <c r="AG2752"/>
  <c r="AH2752"/>
  <c r="AI2752"/>
  <c r="AJ2752"/>
  <c r="AK2752"/>
  <c r="P2753"/>
  <c r="Q2753"/>
  <c r="R2753"/>
  <c r="S2753"/>
  <c r="T2753"/>
  <c r="U2753"/>
  <c r="V2753"/>
  <c r="W2753"/>
  <c r="X2753"/>
  <c r="Y2753"/>
  <c r="Z2753"/>
  <c r="AA2753"/>
  <c r="AB2753"/>
  <c r="AC2753"/>
  <c r="AD2753"/>
  <c r="AE2753"/>
  <c r="AF2753"/>
  <c r="AG2753"/>
  <c r="AH2753"/>
  <c r="AI2753"/>
  <c r="AJ2753"/>
  <c r="AK2753"/>
  <c r="P2754"/>
  <c r="Q2754"/>
  <c r="R2754"/>
  <c r="S2754"/>
  <c r="T2754"/>
  <c r="U2754"/>
  <c r="V2754"/>
  <c r="W2754"/>
  <c r="X2754"/>
  <c r="Y2754"/>
  <c r="Z2754"/>
  <c r="AA2754"/>
  <c r="AB2754"/>
  <c r="AC2754"/>
  <c r="AD2754"/>
  <c r="AE2754"/>
  <c r="AF2754"/>
  <c r="AG2754"/>
  <c r="AH2754"/>
  <c r="AI2754"/>
  <c r="AJ2754"/>
  <c r="AK2754"/>
  <c r="P2755"/>
  <c r="Q2755"/>
  <c r="R2755"/>
  <c r="S2755"/>
  <c r="T2755"/>
  <c r="U2755"/>
  <c r="V2755"/>
  <c r="W2755"/>
  <c r="X2755"/>
  <c r="Y2755"/>
  <c r="Z2755"/>
  <c r="AA2755"/>
  <c r="AB2755"/>
  <c r="AC2755"/>
  <c r="AD2755"/>
  <c r="AE2755"/>
  <c r="AF2755"/>
  <c r="AG2755"/>
  <c r="AH2755"/>
  <c r="AI2755"/>
  <c r="AJ2755"/>
  <c r="AK2755"/>
  <c r="P2756"/>
  <c r="Q2756"/>
  <c r="R2756"/>
  <c r="S2756"/>
  <c r="T2756"/>
  <c r="U2756"/>
  <c r="V2756"/>
  <c r="W2756"/>
  <c r="X2756"/>
  <c r="Y2756"/>
  <c r="Z2756"/>
  <c r="AA2756"/>
  <c r="AB2756"/>
  <c r="AC2756"/>
  <c r="AD2756"/>
  <c r="AE2756"/>
  <c r="AF2756"/>
  <c r="AG2756"/>
  <c r="AH2756"/>
  <c r="AI2756"/>
  <c r="AJ2756"/>
  <c r="AK2756"/>
  <c r="P2757"/>
  <c r="Q2757"/>
  <c r="R2757"/>
  <c r="S2757"/>
  <c r="T2757"/>
  <c r="U2757"/>
  <c r="V2757"/>
  <c r="W2757"/>
  <c r="X2757"/>
  <c r="Y2757"/>
  <c r="Z2757"/>
  <c r="AA2757"/>
  <c r="AB2757"/>
  <c r="AC2757"/>
  <c r="AD2757"/>
  <c r="AE2757"/>
  <c r="AF2757"/>
  <c r="AG2757"/>
  <c r="AH2757"/>
  <c r="AI2757"/>
  <c r="AJ2757"/>
  <c r="AK2757"/>
  <c r="P2758"/>
  <c r="Q2758"/>
  <c r="R2758"/>
  <c r="S2758"/>
  <c r="T2758"/>
  <c r="U2758"/>
  <c r="V2758"/>
  <c r="W2758"/>
  <c r="X2758"/>
  <c r="Y2758"/>
  <c r="Z2758"/>
  <c r="AA2758"/>
  <c r="AB2758"/>
  <c r="AC2758"/>
  <c r="AD2758"/>
  <c r="AE2758"/>
  <c r="AF2758"/>
  <c r="AG2758"/>
  <c r="AH2758"/>
  <c r="AI2758"/>
  <c r="AJ2758"/>
  <c r="AK2758"/>
  <c r="P2759"/>
  <c r="Q2759"/>
  <c r="R2759"/>
  <c r="S2759"/>
  <c r="T2759"/>
  <c r="U2759"/>
  <c r="V2759"/>
  <c r="W2759"/>
  <c r="X2759"/>
  <c r="Y2759"/>
  <c r="Z2759"/>
  <c r="AA2759"/>
  <c r="AB2759"/>
  <c r="AC2759"/>
  <c r="AD2759"/>
  <c r="AE2759"/>
  <c r="AF2759"/>
  <c r="AG2759"/>
  <c r="AH2759"/>
  <c r="AI2759"/>
  <c r="AJ2759"/>
  <c r="AK2759"/>
  <c r="P2760"/>
  <c r="Q2760"/>
  <c r="R2760"/>
  <c r="S2760"/>
  <c r="T2760"/>
  <c r="U2760"/>
  <c r="V2760"/>
  <c r="W2760"/>
  <c r="X2760"/>
  <c r="Y2760"/>
  <c r="Z2760"/>
  <c r="AA2760"/>
  <c r="AB2760"/>
  <c r="AC2760"/>
  <c r="AD2760"/>
  <c r="AE2760"/>
  <c r="AF2760"/>
  <c r="AG2760"/>
  <c r="AH2760"/>
  <c r="AI2760"/>
  <c r="AJ2760"/>
  <c r="AK2760"/>
  <c r="P2761"/>
  <c r="Q2761"/>
  <c r="R2761"/>
  <c r="S2761"/>
  <c r="T2761"/>
  <c r="U2761"/>
  <c r="V2761"/>
  <c r="W2761"/>
  <c r="X2761"/>
  <c r="Y2761"/>
  <c r="Z2761"/>
  <c r="AA2761"/>
  <c r="AB2761"/>
  <c r="AC2761"/>
  <c r="AD2761"/>
  <c r="AE2761"/>
  <c r="AF2761"/>
  <c r="AG2761"/>
  <c r="AH2761"/>
  <c r="AI2761"/>
  <c r="AJ2761"/>
  <c r="AK2761"/>
  <c r="P2762"/>
  <c r="Q2762"/>
  <c r="R2762"/>
  <c r="S2762"/>
  <c r="T2762"/>
  <c r="U2762"/>
  <c r="V2762"/>
  <c r="W2762"/>
  <c r="X2762"/>
  <c r="Y2762"/>
  <c r="Z2762"/>
  <c r="AA2762"/>
  <c r="AB2762"/>
  <c r="AC2762"/>
  <c r="AD2762"/>
  <c r="AE2762"/>
  <c r="AF2762"/>
  <c r="AG2762"/>
  <c r="AH2762"/>
  <c r="AI2762"/>
  <c r="AJ2762"/>
  <c r="AK2762"/>
  <c r="P2763"/>
  <c r="Q2763"/>
  <c r="R2763"/>
  <c r="S2763"/>
  <c r="T2763"/>
  <c r="U2763"/>
  <c r="V2763"/>
  <c r="W2763"/>
  <c r="X2763"/>
  <c r="Y2763"/>
  <c r="Z2763"/>
  <c r="AA2763"/>
  <c r="AB2763"/>
  <c r="AC2763"/>
  <c r="AD2763"/>
  <c r="AE2763"/>
  <c r="AF2763"/>
  <c r="AG2763"/>
  <c r="AH2763"/>
  <c r="AI2763"/>
  <c r="AJ2763"/>
  <c r="AK2763"/>
  <c r="P2764"/>
  <c r="Q2764"/>
  <c r="R2764"/>
  <c r="S2764"/>
  <c r="T2764"/>
  <c r="U2764"/>
  <c r="V2764"/>
  <c r="W2764"/>
  <c r="X2764"/>
  <c r="Y2764"/>
  <c r="Z2764"/>
  <c r="AA2764"/>
  <c r="AB2764"/>
  <c r="AC2764"/>
  <c r="AD2764"/>
  <c r="AE2764"/>
  <c r="AF2764"/>
  <c r="AG2764"/>
  <c r="AH2764"/>
  <c r="AI2764"/>
  <c r="AJ2764"/>
  <c r="AK2764"/>
  <c r="P2765"/>
  <c r="Q2765"/>
  <c r="R2765"/>
  <c r="S2765"/>
  <c r="T2765"/>
  <c r="U2765"/>
  <c r="V2765"/>
  <c r="W2765"/>
  <c r="X2765"/>
  <c r="Y2765"/>
  <c r="Z2765"/>
  <c r="AA2765"/>
  <c r="AB2765"/>
  <c r="AC2765"/>
  <c r="AD2765"/>
  <c r="AE2765"/>
  <c r="AF2765"/>
  <c r="AG2765"/>
  <c r="AH2765"/>
  <c r="AI2765"/>
  <c r="AJ2765"/>
  <c r="AK2765"/>
  <c r="P2766"/>
  <c r="Q2766"/>
  <c r="R2766"/>
  <c r="S2766"/>
  <c r="T2766"/>
  <c r="U2766"/>
  <c r="V2766"/>
  <c r="W2766"/>
  <c r="X2766"/>
  <c r="Y2766"/>
  <c r="Z2766"/>
  <c r="AA2766"/>
  <c r="AB2766"/>
  <c r="AC2766"/>
  <c r="AD2766"/>
  <c r="AE2766"/>
  <c r="AF2766"/>
  <c r="AG2766"/>
  <c r="AH2766"/>
  <c r="AI2766"/>
  <c r="AJ2766"/>
  <c r="AK2766"/>
  <c r="P2767"/>
  <c r="Q2767"/>
  <c r="R2767"/>
  <c r="S2767"/>
  <c r="T2767"/>
  <c r="U2767"/>
  <c r="V2767"/>
  <c r="W2767"/>
  <c r="X2767"/>
  <c r="Y2767"/>
  <c r="Z2767"/>
  <c r="AA2767"/>
  <c r="AB2767"/>
  <c r="AC2767"/>
  <c r="AD2767"/>
  <c r="AE2767"/>
  <c r="AF2767"/>
  <c r="AG2767"/>
  <c r="AH2767"/>
  <c r="AI2767"/>
  <c r="AJ2767"/>
  <c r="AK2767"/>
  <c r="P2768"/>
  <c r="Q2768"/>
  <c r="R2768"/>
  <c r="S2768"/>
  <c r="T2768"/>
  <c r="U2768"/>
  <c r="V2768"/>
  <c r="W2768"/>
  <c r="X2768"/>
  <c r="Y2768"/>
  <c r="Z2768"/>
  <c r="AA2768"/>
  <c r="AB2768"/>
  <c r="AC2768"/>
  <c r="AD2768"/>
  <c r="AE2768"/>
  <c r="AF2768"/>
  <c r="AG2768"/>
  <c r="AH2768"/>
  <c r="AI2768"/>
  <c r="AJ2768"/>
  <c r="AK2768"/>
  <c r="P2769"/>
  <c r="Q2769"/>
  <c r="R2769"/>
  <c r="S2769"/>
  <c r="T2769"/>
  <c r="U2769"/>
  <c r="V2769"/>
  <c r="W2769"/>
  <c r="X2769"/>
  <c r="Y2769"/>
  <c r="Z2769"/>
  <c r="AA2769"/>
  <c r="AB2769"/>
  <c r="AC2769"/>
  <c r="AD2769"/>
  <c r="AE2769"/>
  <c r="AF2769"/>
  <c r="AG2769"/>
  <c r="AH2769"/>
  <c r="AI2769"/>
  <c r="AJ2769"/>
  <c r="AK2769"/>
  <c r="P2770"/>
  <c r="Q2770"/>
  <c r="R2770"/>
  <c r="S2770"/>
  <c r="T2770"/>
  <c r="U2770"/>
  <c r="V2770"/>
  <c r="W2770"/>
  <c r="X2770"/>
  <c r="Y2770"/>
  <c r="Z2770"/>
  <c r="AA2770"/>
  <c r="AB2770"/>
  <c r="AC2770"/>
  <c r="AD2770"/>
  <c r="AE2770"/>
  <c r="AF2770"/>
  <c r="AG2770"/>
  <c r="AH2770"/>
  <c r="AI2770"/>
  <c r="AJ2770"/>
  <c r="AK2770"/>
  <c r="P2771"/>
  <c r="Q2771"/>
  <c r="R2771"/>
  <c r="S2771"/>
  <c r="T2771"/>
  <c r="U2771"/>
  <c r="V2771"/>
  <c r="W2771"/>
  <c r="X2771"/>
  <c r="Y2771"/>
  <c r="Z2771"/>
  <c r="AA2771"/>
  <c r="AB2771"/>
  <c r="AC2771"/>
  <c r="AD2771"/>
  <c r="AE2771"/>
  <c r="AF2771"/>
  <c r="AG2771"/>
  <c r="AH2771"/>
  <c r="AI2771"/>
  <c r="AJ2771"/>
  <c r="AK2771"/>
  <c r="P2772"/>
  <c r="Q2772"/>
  <c r="R2772"/>
  <c r="S2772"/>
  <c r="T2772"/>
  <c r="U2772"/>
  <c r="V2772"/>
  <c r="W2772"/>
  <c r="X2772"/>
  <c r="Y2772"/>
  <c r="Z2772"/>
  <c r="AA2772"/>
  <c r="AB2772"/>
  <c r="AC2772"/>
  <c r="AD2772"/>
  <c r="AE2772"/>
  <c r="AF2772"/>
  <c r="AG2772"/>
  <c r="AH2772"/>
  <c r="AI2772"/>
  <c r="AJ2772"/>
  <c r="AK2772"/>
  <c r="P2773"/>
  <c r="Q2773"/>
  <c r="R2773"/>
  <c r="S2773"/>
  <c r="T2773"/>
  <c r="U2773"/>
  <c r="V2773"/>
  <c r="W2773"/>
  <c r="X2773"/>
  <c r="Y2773"/>
  <c r="Z2773"/>
  <c r="AA2773"/>
  <c r="AB2773"/>
  <c r="AC2773"/>
  <c r="AD2773"/>
  <c r="AE2773"/>
  <c r="AF2773"/>
  <c r="AG2773"/>
  <c r="AH2773"/>
  <c r="AI2773"/>
  <c r="AJ2773"/>
  <c r="AK2773"/>
  <c r="P2774"/>
  <c r="Q2774"/>
  <c r="R2774"/>
  <c r="S2774"/>
  <c r="T2774"/>
  <c r="U2774"/>
  <c r="V2774"/>
  <c r="W2774"/>
  <c r="X2774"/>
  <c r="Y2774"/>
  <c r="Z2774"/>
  <c r="AA2774"/>
  <c r="AB2774"/>
  <c r="AC2774"/>
  <c r="AD2774"/>
  <c r="AE2774"/>
  <c r="AF2774"/>
  <c r="AG2774"/>
  <c r="AH2774"/>
  <c r="AI2774"/>
  <c r="AJ2774"/>
  <c r="AK2774"/>
  <c r="P2775"/>
  <c r="Q2775"/>
  <c r="R2775"/>
  <c r="S2775"/>
  <c r="T2775"/>
  <c r="U2775"/>
  <c r="V2775"/>
  <c r="W2775"/>
  <c r="X2775"/>
  <c r="Y2775"/>
  <c r="Z2775"/>
  <c r="AA2775"/>
  <c r="AB2775"/>
  <c r="AC2775"/>
  <c r="AD2775"/>
  <c r="AE2775"/>
  <c r="AF2775"/>
  <c r="AG2775"/>
  <c r="AH2775"/>
  <c r="AI2775"/>
  <c r="AJ2775"/>
  <c r="AK2775"/>
  <c r="P2776"/>
  <c r="Q2776"/>
  <c r="R2776"/>
  <c r="S2776"/>
  <c r="T2776"/>
  <c r="U2776"/>
  <c r="V2776"/>
  <c r="W2776"/>
  <c r="X2776"/>
  <c r="Y2776"/>
  <c r="Z2776"/>
  <c r="AA2776"/>
  <c r="AB2776"/>
  <c r="AC2776"/>
  <c r="AD2776"/>
  <c r="AE2776"/>
  <c r="AF2776"/>
  <c r="AG2776"/>
  <c r="AH2776"/>
  <c r="AI2776"/>
  <c r="AJ2776"/>
  <c r="AK2776"/>
  <c r="P2777"/>
  <c r="Q2777"/>
  <c r="R2777"/>
  <c r="S2777"/>
  <c r="T2777"/>
  <c r="U2777"/>
  <c r="V2777"/>
  <c r="W2777"/>
  <c r="X2777"/>
  <c r="Y2777"/>
  <c r="Z2777"/>
  <c r="AA2777"/>
  <c r="AB2777"/>
  <c r="AC2777"/>
  <c r="AD2777"/>
  <c r="AE2777"/>
  <c r="AF2777"/>
  <c r="AG2777"/>
  <c r="AH2777"/>
  <c r="AI2777"/>
  <c r="AJ2777"/>
  <c r="AK2777"/>
  <c r="P2778"/>
  <c r="Q2778"/>
  <c r="R2778"/>
  <c r="S2778"/>
  <c r="T2778"/>
  <c r="U2778"/>
  <c r="V2778"/>
  <c r="W2778"/>
  <c r="X2778"/>
  <c r="Y2778"/>
  <c r="Z2778"/>
  <c r="AA2778"/>
  <c r="AB2778"/>
  <c r="AC2778"/>
  <c r="AD2778"/>
  <c r="AE2778"/>
  <c r="AF2778"/>
  <c r="AG2778"/>
  <c r="AH2778"/>
  <c r="AI2778"/>
  <c r="AJ2778"/>
  <c r="AK2778"/>
  <c r="P2779"/>
  <c r="Q2779"/>
  <c r="R2779"/>
  <c r="S2779"/>
  <c r="T2779"/>
  <c r="U2779"/>
  <c r="V2779"/>
  <c r="W2779"/>
  <c r="X2779"/>
  <c r="Y2779"/>
  <c r="Z2779"/>
  <c r="AA2779"/>
  <c r="AB2779"/>
  <c r="AC2779"/>
  <c r="AD2779"/>
  <c r="AE2779"/>
  <c r="AF2779"/>
  <c r="AG2779"/>
  <c r="AH2779"/>
  <c r="AI2779"/>
  <c r="AJ2779"/>
  <c r="AK2779"/>
  <c r="P2780"/>
  <c r="Q2780"/>
  <c r="R2780"/>
  <c r="S2780"/>
  <c r="T2780"/>
  <c r="U2780"/>
  <c r="V2780"/>
  <c r="W2780"/>
  <c r="X2780"/>
  <c r="Y2780"/>
  <c r="Z2780"/>
  <c r="AA2780"/>
  <c r="AB2780"/>
  <c r="AC2780"/>
  <c r="AD2780"/>
  <c r="AE2780"/>
  <c r="AF2780"/>
  <c r="AG2780"/>
  <c r="AH2780"/>
  <c r="AI2780"/>
  <c r="AJ2780"/>
  <c r="AK2780"/>
  <c r="P2781"/>
  <c r="Q2781"/>
  <c r="R2781"/>
  <c r="S2781"/>
  <c r="T2781"/>
  <c r="U2781"/>
  <c r="V2781"/>
  <c r="W2781"/>
  <c r="X2781"/>
  <c r="Y2781"/>
  <c r="Z2781"/>
  <c r="AA2781"/>
  <c r="AB2781"/>
  <c r="AC2781"/>
  <c r="AD2781"/>
  <c r="AE2781"/>
  <c r="AF2781"/>
  <c r="AG2781"/>
  <c r="AH2781"/>
  <c r="AI2781"/>
  <c r="AJ2781"/>
  <c r="AK2781"/>
  <c r="P2782"/>
  <c r="Q2782"/>
  <c r="R2782"/>
  <c r="S2782"/>
  <c r="T2782"/>
  <c r="U2782"/>
  <c r="V2782"/>
  <c r="W2782"/>
  <c r="X2782"/>
  <c r="Y2782"/>
  <c r="Z2782"/>
  <c r="AA2782"/>
  <c r="AB2782"/>
  <c r="AC2782"/>
  <c r="AD2782"/>
  <c r="AE2782"/>
  <c r="AF2782"/>
  <c r="AG2782"/>
  <c r="AH2782"/>
  <c r="AI2782"/>
  <c r="AJ2782"/>
  <c r="AK2782"/>
  <c r="P2783"/>
  <c r="Q2783"/>
  <c r="R2783"/>
  <c r="S2783"/>
  <c r="T2783"/>
  <c r="U2783"/>
  <c r="V2783"/>
  <c r="W2783"/>
  <c r="X2783"/>
  <c r="Y2783"/>
  <c r="Z2783"/>
  <c r="AA2783"/>
  <c r="AB2783"/>
  <c r="AC2783"/>
  <c r="AD2783"/>
  <c r="AE2783"/>
  <c r="AF2783"/>
  <c r="AG2783"/>
  <c r="AH2783"/>
  <c r="AI2783"/>
  <c r="AJ2783"/>
  <c r="AK2783"/>
  <c r="P2784"/>
  <c r="Q2784"/>
  <c r="R2784"/>
  <c r="S2784"/>
  <c r="T2784"/>
  <c r="U2784"/>
  <c r="V2784"/>
  <c r="W2784"/>
  <c r="X2784"/>
  <c r="Y2784"/>
  <c r="Z2784"/>
  <c r="AA2784"/>
  <c r="AB2784"/>
  <c r="AC2784"/>
  <c r="AD2784"/>
  <c r="AE2784"/>
  <c r="AF2784"/>
  <c r="AG2784"/>
  <c r="AH2784"/>
  <c r="AI2784"/>
  <c r="AJ2784"/>
  <c r="AK2784"/>
  <c r="P2785"/>
  <c r="Q2785"/>
  <c r="R2785"/>
  <c r="S2785"/>
  <c r="T2785"/>
  <c r="U2785"/>
  <c r="V2785"/>
  <c r="W2785"/>
  <c r="X2785"/>
  <c r="Y2785"/>
  <c r="Z2785"/>
  <c r="AA2785"/>
  <c r="AB2785"/>
  <c r="AC2785"/>
  <c r="AD2785"/>
  <c r="AE2785"/>
  <c r="AF2785"/>
  <c r="AG2785"/>
  <c r="AH2785"/>
  <c r="AI2785"/>
  <c r="AJ2785"/>
  <c r="AK2785"/>
  <c r="P2786"/>
  <c r="Q2786"/>
  <c r="R2786"/>
  <c r="S2786"/>
  <c r="T2786"/>
  <c r="U2786"/>
  <c r="V2786"/>
  <c r="W2786"/>
  <c r="X2786"/>
  <c r="Y2786"/>
  <c r="Z2786"/>
  <c r="AA2786"/>
  <c r="AB2786"/>
  <c r="AC2786"/>
  <c r="AD2786"/>
  <c r="AE2786"/>
  <c r="AF2786"/>
  <c r="AG2786"/>
  <c r="AH2786"/>
  <c r="AI2786"/>
  <c r="AJ2786"/>
  <c r="AK2786"/>
  <c r="P2787"/>
  <c r="Q2787"/>
  <c r="R2787"/>
  <c r="S2787"/>
  <c r="T2787"/>
  <c r="U2787"/>
  <c r="V2787"/>
  <c r="W2787"/>
  <c r="X2787"/>
  <c r="Y2787"/>
  <c r="Z2787"/>
  <c r="AA2787"/>
  <c r="AB2787"/>
  <c r="AC2787"/>
  <c r="AD2787"/>
  <c r="AE2787"/>
  <c r="AF2787"/>
  <c r="AG2787"/>
  <c r="AH2787"/>
  <c r="AI2787"/>
  <c r="AJ2787"/>
  <c r="AK2787"/>
  <c r="P2788"/>
  <c r="Q2788"/>
  <c r="R2788"/>
  <c r="S2788"/>
  <c r="T2788"/>
  <c r="U2788"/>
  <c r="V2788"/>
  <c r="W2788"/>
  <c r="X2788"/>
  <c r="Y2788"/>
  <c r="Z2788"/>
  <c r="AA2788"/>
  <c r="AB2788"/>
  <c r="AC2788"/>
  <c r="AD2788"/>
  <c r="AE2788"/>
  <c r="AF2788"/>
  <c r="AG2788"/>
  <c r="AH2788"/>
  <c r="AI2788"/>
  <c r="AJ2788"/>
  <c r="AK2788"/>
  <c r="P2789"/>
  <c r="Q2789"/>
  <c r="R2789"/>
  <c r="S2789"/>
  <c r="T2789"/>
  <c r="U2789"/>
  <c r="V2789"/>
  <c r="W2789"/>
  <c r="X2789"/>
  <c r="Y2789"/>
  <c r="Z2789"/>
  <c r="AA2789"/>
  <c r="AB2789"/>
  <c r="AC2789"/>
  <c r="AD2789"/>
  <c r="AE2789"/>
  <c r="AF2789"/>
  <c r="AG2789"/>
  <c r="AH2789"/>
  <c r="AI2789"/>
  <c r="AJ2789"/>
  <c r="AK2789"/>
  <c r="P2790"/>
  <c r="Q2790"/>
  <c r="R2790"/>
  <c r="S2790"/>
  <c r="T2790"/>
  <c r="U2790"/>
  <c r="V2790"/>
  <c r="W2790"/>
  <c r="X2790"/>
  <c r="Y2790"/>
  <c r="Z2790"/>
  <c r="AA2790"/>
  <c r="AB2790"/>
  <c r="AC2790"/>
  <c r="AD2790"/>
  <c r="AE2790"/>
  <c r="AF2790"/>
  <c r="AG2790"/>
  <c r="AH2790"/>
  <c r="AI2790"/>
  <c r="AJ2790"/>
  <c r="AK2790"/>
  <c r="P2791"/>
  <c r="Q2791"/>
  <c r="R2791"/>
  <c r="S2791"/>
  <c r="T2791"/>
  <c r="U2791"/>
  <c r="V2791"/>
  <c r="W2791"/>
  <c r="X2791"/>
  <c r="Y2791"/>
  <c r="Z2791"/>
  <c r="AA2791"/>
  <c r="AB2791"/>
  <c r="AC2791"/>
  <c r="AD2791"/>
  <c r="AE2791"/>
  <c r="AF2791"/>
  <c r="AG2791"/>
  <c r="AH2791"/>
  <c r="AI2791"/>
  <c r="AJ2791"/>
  <c r="AK2791"/>
  <c r="P2792"/>
  <c r="Q2792"/>
  <c r="R2792"/>
  <c r="S2792"/>
  <c r="T2792"/>
  <c r="U2792"/>
  <c r="V2792"/>
  <c r="W2792"/>
  <c r="X2792"/>
  <c r="Y2792"/>
  <c r="Z2792"/>
  <c r="AA2792"/>
  <c r="AB2792"/>
  <c r="AC2792"/>
  <c r="AD2792"/>
  <c r="AE2792"/>
  <c r="AF2792"/>
  <c r="AG2792"/>
  <c r="AH2792"/>
  <c r="AI2792"/>
  <c r="AJ2792"/>
  <c r="AK2792"/>
  <c r="P2793"/>
  <c r="Q2793"/>
  <c r="R2793"/>
  <c r="S2793"/>
  <c r="T2793"/>
  <c r="U2793"/>
  <c r="V2793"/>
  <c r="W2793"/>
  <c r="X2793"/>
  <c r="Y2793"/>
  <c r="Z2793"/>
  <c r="AA2793"/>
  <c r="AB2793"/>
  <c r="AC2793"/>
  <c r="AD2793"/>
  <c r="AE2793"/>
  <c r="AF2793"/>
  <c r="AG2793"/>
  <c r="AH2793"/>
  <c r="AI2793"/>
  <c r="AJ2793"/>
  <c r="AK2793"/>
  <c r="P2794"/>
  <c r="Q2794"/>
  <c r="R2794"/>
  <c r="S2794"/>
  <c r="T2794"/>
  <c r="U2794"/>
  <c r="V2794"/>
  <c r="W2794"/>
  <c r="X2794"/>
  <c r="Y2794"/>
  <c r="Z2794"/>
  <c r="AA2794"/>
  <c r="AB2794"/>
  <c r="AC2794"/>
  <c r="AD2794"/>
  <c r="AE2794"/>
  <c r="AF2794"/>
  <c r="AG2794"/>
  <c r="AH2794"/>
  <c r="AI2794"/>
  <c r="AJ2794"/>
  <c r="AK2794"/>
  <c r="P2795"/>
  <c r="Q2795"/>
  <c r="R2795"/>
  <c r="S2795"/>
  <c r="T2795"/>
  <c r="U2795"/>
  <c r="V2795"/>
  <c r="W2795"/>
  <c r="X2795"/>
  <c r="Y2795"/>
  <c r="Z2795"/>
  <c r="AA2795"/>
  <c r="AB2795"/>
  <c r="AC2795"/>
  <c r="AD2795"/>
  <c r="AE2795"/>
  <c r="AF2795"/>
  <c r="AG2795"/>
  <c r="AH2795"/>
  <c r="AI2795"/>
  <c r="AJ2795"/>
  <c r="AK2795"/>
  <c r="P2796"/>
  <c r="Q2796"/>
  <c r="R2796"/>
  <c r="S2796"/>
  <c r="T2796"/>
  <c r="U2796"/>
  <c r="V2796"/>
  <c r="W2796"/>
  <c r="X2796"/>
  <c r="Y2796"/>
  <c r="Z2796"/>
  <c r="AA2796"/>
  <c r="AB2796"/>
  <c r="AC2796"/>
  <c r="AD2796"/>
  <c r="AE2796"/>
  <c r="AF2796"/>
  <c r="AG2796"/>
  <c r="AH2796"/>
  <c r="AI2796"/>
  <c r="AJ2796"/>
  <c r="AK2796"/>
  <c r="P2797"/>
  <c r="Q2797"/>
  <c r="R2797"/>
  <c r="S2797"/>
  <c r="T2797"/>
  <c r="U2797"/>
  <c r="V2797"/>
  <c r="W2797"/>
  <c r="X2797"/>
  <c r="Y2797"/>
  <c r="Z2797"/>
  <c r="AA2797"/>
  <c r="AB2797"/>
  <c r="AC2797"/>
  <c r="AD2797"/>
  <c r="AE2797"/>
  <c r="AF2797"/>
  <c r="AG2797"/>
  <c r="AH2797"/>
  <c r="AI2797"/>
  <c r="AJ2797"/>
  <c r="AK2797"/>
  <c r="P2798"/>
  <c r="Q2798"/>
  <c r="R2798"/>
  <c r="S2798"/>
  <c r="T2798"/>
  <c r="U2798"/>
  <c r="V2798"/>
  <c r="W2798"/>
  <c r="X2798"/>
  <c r="Y2798"/>
  <c r="Z2798"/>
  <c r="AA2798"/>
  <c r="AB2798"/>
  <c r="AC2798"/>
  <c r="AD2798"/>
  <c r="AE2798"/>
  <c r="AF2798"/>
  <c r="AG2798"/>
  <c r="AH2798"/>
  <c r="AI2798"/>
  <c r="AJ2798"/>
  <c r="AK2798"/>
  <c r="P2799"/>
  <c r="Q2799"/>
  <c r="R2799"/>
  <c r="S2799"/>
  <c r="T2799"/>
  <c r="U2799"/>
  <c r="V2799"/>
  <c r="W2799"/>
  <c r="X2799"/>
  <c r="Y2799"/>
  <c r="Z2799"/>
  <c r="AA2799"/>
  <c r="AB2799"/>
  <c r="AC2799"/>
  <c r="AD2799"/>
  <c r="AE2799"/>
  <c r="AF2799"/>
  <c r="AG2799"/>
  <c r="AH2799"/>
  <c r="AI2799"/>
  <c r="AJ2799"/>
  <c r="AK2799"/>
  <c r="P2800"/>
  <c r="Q2800"/>
  <c r="R2800"/>
  <c r="S2800"/>
  <c r="T2800"/>
  <c r="U2800"/>
  <c r="V2800"/>
  <c r="W2800"/>
  <c r="X2800"/>
  <c r="Y2800"/>
  <c r="Z2800"/>
  <c r="AA2800"/>
  <c r="AB2800"/>
  <c r="AC2800"/>
  <c r="AD2800"/>
  <c r="AE2800"/>
  <c r="AF2800"/>
  <c r="AG2800"/>
  <c r="AH2800"/>
  <c r="AI2800"/>
  <c r="AJ2800"/>
  <c r="AK2800"/>
  <c r="P2801"/>
  <c r="Q2801"/>
  <c r="R2801"/>
  <c r="S2801"/>
  <c r="T2801"/>
  <c r="U2801"/>
  <c r="V2801"/>
  <c r="W2801"/>
  <c r="X2801"/>
  <c r="Y2801"/>
  <c r="Z2801"/>
  <c r="AA2801"/>
  <c r="AB2801"/>
  <c r="AC2801"/>
  <c r="AD2801"/>
  <c r="AE2801"/>
  <c r="AF2801"/>
  <c r="AG2801"/>
  <c r="AH2801"/>
  <c r="AI2801"/>
  <c r="AJ2801"/>
  <c r="AK2801"/>
  <c r="P2802"/>
  <c r="Q2802"/>
  <c r="R2802"/>
  <c r="S2802"/>
  <c r="T2802"/>
  <c r="U2802"/>
  <c r="V2802"/>
  <c r="W2802"/>
  <c r="X2802"/>
  <c r="Y2802"/>
  <c r="Z2802"/>
  <c r="AA2802"/>
  <c r="AB2802"/>
  <c r="AC2802"/>
  <c r="AD2802"/>
  <c r="AE2802"/>
  <c r="AF2802"/>
  <c r="AG2802"/>
  <c r="AH2802"/>
  <c r="AI2802"/>
  <c r="AJ2802"/>
  <c r="AK2802"/>
  <c r="P2803"/>
  <c r="Q2803"/>
  <c r="R2803"/>
  <c r="S2803"/>
  <c r="T2803"/>
  <c r="U2803"/>
  <c r="V2803"/>
  <c r="W2803"/>
  <c r="X2803"/>
  <c r="Y2803"/>
  <c r="Z2803"/>
  <c r="AA2803"/>
  <c r="AB2803"/>
  <c r="AC2803"/>
  <c r="AD2803"/>
  <c r="AE2803"/>
  <c r="AF2803"/>
  <c r="AG2803"/>
  <c r="AH2803"/>
  <c r="AI2803"/>
  <c r="AJ2803"/>
  <c r="AK2803"/>
  <c r="P2804"/>
  <c r="Q2804"/>
  <c r="R2804"/>
  <c r="S2804"/>
  <c r="T2804"/>
  <c r="U2804"/>
  <c r="V2804"/>
  <c r="W2804"/>
  <c r="X2804"/>
  <c r="Y2804"/>
  <c r="Z2804"/>
  <c r="AA2804"/>
  <c r="AB2804"/>
  <c r="AC2804"/>
  <c r="AD2804"/>
  <c r="AE2804"/>
  <c r="AF2804"/>
  <c r="AG2804"/>
  <c r="AH2804"/>
  <c r="AI2804"/>
  <c r="AJ2804"/>
  <c r="AK2804"/>
  <c r="P2805"/>
  <c r="Q2805"/>
  <c r="R2805"/>
  <c r="S2805"/>
  <c r="T2805"/>
  <c r="U2805"/>
  <c r="V2805"/>
  <c r="W2805"/>
  <c r="X2805"/>
  <c r="Y2805"/>
  <c r="Z2805"/>
  <c r="AA2805"/>
  <c r="AB2805"/>
  <c r="AC2805"/>
  <c r="AD2805"/>
  <c r="AE2805"/>
  <c r="AF2805"/>
  <c r="AG2805"/>
  <c r="AH2805"/>
  <c r="AI2805"/>
  <c r="AJ2805"/>
  <c r="AK2805"/>
  <c r="P2806"/>
  <c r="Q2806"/>
  <c r="R2806"/>
  <c r="S2806"/>
  <c r="T2806"/>
  <c r="U2806"/>
  <c r="V2806"/>
  <c r="W2806"/>
  <c r="X2806"/>
  <c r="Y2806"/>
  <c r="Z2806"/>
  <c r="AA2806"/>
  <c r="AB2806"/>
  <c r="AC2806"/>
  <c r="AD2806"/>
  <c r="AE2806"/>
  <c r="AF2806"/>
  <c r="AG2806"/>
  <c r="AH2806"/>
  <c r="AI2806"/>
  <c r="AJ2806"/>
  <c r="AK2806"/>
  <c r="P2807"/>
  <c r="Q2807"/>
  <c r="R2807"/>
  <c r="S2807"/>
  <c r="T2807"/>
  <c r="U2807"/>
  <c r="V2807"/>
  <c r="W2807"/>
  <c r="X2807"/>
  <c r="Y2807"/>
  <c r="Z2807"/>
  <c r="AA2807"/>
  <c r="AB2807"/>
  <c r="AC2807"/>
  <c r="AD2807"/>
  <c r="AE2807"/>
  <c r="AF2807"/>
  <c r="AG2807"/>
  <c r="AH2807"/>
  <c r="AI2807"/>
  <c r="AJ2807"/>
  <c r="AK2807"/>
  <c r="P2808"/>
  <c r="Q2808"/>
  <c r="R2808"/>
  <c r="S2808"/>
  <c r="T2808"/>
  <c r="U2808"/>
  <c r="V2808"/>
  <c r="W2808"/>
  <c r="X2808"/>
  <c r="Y2808"/>
  <c r="Z2808"/>
  <c r="AA2808"/>
  <c r="AB2808"/>
  <c r="AC2808"/>
  <c r="AD2808"/>
  <c r="AE2808"/>
  <c r="AF2808"/>
  <c r="AG2808"/>
  <c r="AH2808"/>
  <c r="AI2808"/>
  <c r="AJ2808"/>
  <c r="AK2808"/>
  <c r="P2809"/>
  <c r="Q2809"/>
  <c r="R2809"/>
  <c r="S2809"/>
  <c r="T2809"/>
  <c r="U2809"/>
  <c r="V2809"/>
  <c r="W2809"/>
  <c r="X2809"/>
  <c r="Y2809"/>
  <c r="Z2809"/>
  <c r="AA2809"/>
  <c r="AB2809"/>
  <c r="AC2809"/>
  <c r="AD2809"/>
  <c r="AE2809"/>
  <c r="AF2809"/>
  <c r="AG2809"/>
  <c r="AH2809"/>
  <c r="AI2809"/>
  <c r="AJ2809"/>
  <c r="AK2809"/>
  <c r="P2810"/>
  <c r="Q2810"/>
  <c r="R2810"/>
  <c r="S2810"/>
  <c r="T2810"/>
  <c r="U2810"/>
  <c r="V2810"/>
  <c r="W2810"/>
  <c r="X2810"/>
  <c r="Y2810"/>
  <c r="Z2810"/>
  <c r="AA2810"/>
  <c r="AB2810"/>
  <c r="AC2810"/>
  <c r="AD2810"/>
  <c r="AE2810"/>
  <c r="AF2810"/>
  <c r="AG2810"/>
  <c r="AH2810"/>
  <c r="AI2810"/>
  <c r="AJ2810"/>
  <c r="AK2810"/>
  <c r="P2811"/>
  <c r="Q2811"/>
  <c r="R2811"/>
  <c r="S2811"/>
  <c r="T2811"/>
  <c r="U2811"/>
  <c r="V2811"/>
  <c r="W2811"/>
  <c r="X2811"/>
  <c r="Y2811"/>
  <c r="Z2811"/>
  <c r="AA2811"/>
  <c r="AB2811"/>
  <c r="AC2811"/>
  <c r="AD2811"/>
  <c r="AE2811"/>
  <c r="AF2811"/>
  <c r="AG2811"/>
  <c r="AH2811"/>
  <c r="AI2811"/>
  <c r="AJ2811"/>
  <c r="AK2811"/>
  <c r="P2812"/>
  <c r="Q2812"/>
  <c r="R2812"/>
  <c r="S2812"/>
  <c r="T2812"/>
  <c r="U2812"/>
  <c r="V2812"/>
  <c r="W2812"/>
  <c r="X2812"/>
  <c r="Y2812"/>
  <c r="Z2812"/>
  <c r="AA2812"/>
  <c r="AB2812"/>
  <c r="AC2812"/>
  <c r="AD2812"/>
  <c r="AE2812"/>
  <c r="AF2812"/>
  <c r="AG2812"/>
  <c r="AH2812"/>
  <c r="AI2812"/>
  <c r="AJ2812"/>
  <c r="AK2812"/>
  <c r="P2813"/>
  <c r="Q2813"/>
  <c r="R2813"/>
  <c r="S2813"/>
  <c r="T2813"/>
  <c r="U2813"/>
  <c r="V2813"/>
  <c r="W2813"/>
  <c r="X2813"/>
  <c r="Y2813"/>
  <c r="Z2813"/>
  <c r="AA2813"/>
  <c r="AB2813"/>
  <c r="AC2813"/>
  <c r="AD2813"/>
  <c r="AE2813"/>
  <c r="AF2813"/>
  <c r="AG2813"/>
  <c r="AH2813"/>
  <c r="AI2813"/>
  <c r="AJ2813"/>
  <c r="AK2813"/>
  <c r="P2814"/>
  <c r="Q2814"/>
  <c r="R2814"/>
  <c r="S2814"/>
  <c r="T2814"/>
  <c r="U2814"/>
  <c r="V2814"/>
  <c r="W2814"/>
  <c r="X2814"/>
  <c r="Y2814"/>
  <c r="Z2814"/>
  <c r="AA2814"/>
  <c r="AB2814"/>
  <c r="AC2814"/>
  <c r="AD2814"/>
  <c r="AE2814"/>
  <c r="AF2814"/>
  <c r="AG2814"/>
  <c r="AH2814"/>
  <c r="AI2814"/>
  <c r="AJ2814"/>
  <c r="AK2814"/>
  <c r="P2815"/>
  <c r="Q2815"/>
  <c r="R2815"/>
  <c r="S2815"/>
  <c r="T2815"/>
  <c r="U2815"/>
  <c r="V2815"/>
  <c r="W2815"/>
  <c r="X2815"/>
  <c r="Y2815"/>
  <c r="Z2815"/>
  <c r="AA2815"/>
  <c r="AB2815"/>
  <c r="AC2815"/>
  <c r="AD2815"/>
  <c r="AE2815"/>
  <c r="AF2815"/>
  <c r="AG2815"/>
  <c r="AH2815"/>
  <c r="AI2815"/>
  <c r="AJ2815"/>
  <c r="AK2815"/>
  <c r="P2816"/>
  <c r="Q2816"/>
  <c r="R2816"/>
  <c r="S2816"/>
  <c r="T2816"/>
  <c r="U2816"/>
  <c r="V2816"/>
  <c r="W2816"/>
  <c r="X2816"/>
  <c r="Y2816"/>
  <c r="Z2816"/>
  <c r="AA2816"/>
  <c r="AB2816"/>
  <c r="AC2816"/>
  <c r="AD2816"/>
  <c r="AE2816"/>
  <c r="AF2816"/>
  <c r="AG2816"/>
  <c r="AH2816"/>
  <c r="AI2816"/>
  <c r="AJ2816"/>
  <c r="AK2816"/>
  <c r="P2817"/>
  <c r="Q2817"/>
  <c r="R2817"/>
  <c r="S2817"/>
  <c r="T2817"/>
  <c r="U2817"/>
  <c r="V2817"/>
  <c r="W2817"/>
  <c r="X2817"/>
  <c r="Y2817"/>
  <c r="Z2817"/>
  <c r="AA2817"/>
  <c r="AB2817"/>
  <c r="AC2817"/>
  <c r="AD2817"/>
  <c r="AE2817"/>
  <c r="AF2817"/>
  <c r="AG2817"/>
  <c r="AH2817"/>
  <c r="AI2817"/>
  <c r="AJ2817"/>
  <c r="AK2817"/>
  <c r="P2818"/>
  <c r="Q2818"/>
  <c r="R2818"/>
  <c r="S2818"/>
  <c r="T2818"/>
  <c r="U2818"/>
  <c r="V2818"/>
  <c r="W2818"/>
  <c r="X2818"/>
  <c r="Y2818"/>
  <c r="Z2818"/>
  <c r="AA2818"/>
  <c r="AB2818"/>
  <c r="AC2818"/>
  <c r="AD2818"/>
  <c r="AE2818"/>
  <c r="AF2818"/>
  <c r="AG2818"/>
  <c r="AH2818"/>
  <c r="AI2818"/>
  <c r="AJ2818"/>
  <c r="AK2818"/>
  <c r="P2819"/>
  <c r="Q2819"/>
  <c r="R2819"/>
  <c r="S2819"/>
  <c r="T2819"/>
  <c r="U2819"/>
  <c r="V2819"/>
  <c r="W2819"/>
  <c r="X2819"/>
  <c r="Y2819"/>
  <c r="Z2819"/>
  <c r="AA2819"/>
  <c r="AB2819"/>
  <c r="AC2819"/>
  <c r="AD2819"/>
  <c r="AE2819"/>
  <c r="AF2819"/>
  <c r="AG2819"/>
  <c r="AH2819"/>
  <c r="AI2819"/>
  <c r="AJ2819"/>
  <c r="AK2819"/>
  <c r="P2820"/>
  <c r="Q2820"/>
  <c r="R2820"/>
  <c r="S2820"/>
  <c r="T2820"/>
  <c r="U2820"/>
  <c r="V2820"/>
  <c r="W2820"/>
  <c r="X2820"/>
  <c r="Y2820"/>
  <c r="Z2820"/>
  <c r="AA2820"/>
  <c r="AB2820"/>
  <c r="AC2820"/>
  <c r="AD2820"/>
  <c r="AE2820"/>
  <c r="AF2820"/>
  <c r="AG2820"/>
  <c r="AH2820"/>
  <c r="AI2820"/>
  <c r="AJ2820"/>
  <c r="AK2820"/>
  <c r="P2821"/>
  <c r="Q2821"/>
  <c r="R2821"/>
  <c r="S2821"/>
  <c r="T2821"/>
  <c r="U2821"/>
  <c r="V2821"/>
  <c r="W2821"/>
  <c r="X2821"/>
  <c r="Y2821"/>
  <c r="Z2821"/>
  <c r="AA2821"/>
  <c r="AB2821"/>
  <c r="AC2821"/>
  <c r="AD2821"/>
  <c r="AE2821"/>
  <c r="AF2821"/>
  <c r="AG2821"/>
  <c r="AH2821"/>
  <c r="AI2821"/>
  <c r="AJ2821"/>
  <c r="AK2821"/>
  <c r="P2822"/>
  <c r="Q2822"/>
  <c r="R2822"/>
  <c r="S2822"/>
  <c r="T2822"/>
  <c r="U2822"/>
  <c r="V2822"/>
  <c r="W2822"/>
  <c r="X2822"/>
  <c r="Y2822"/>
  <c r="Z2822"/>
  <c r="AA2822"/>
  <c r="AB2822"/>
  <c r="AC2822"/>
  <c r="AD2822"/>
  <c r="AE2822"/>
  <c r="AF2822"/>
  <c r="AG2822"/>
  <c r="AH2822"/>
  <c r="AI2822"/>
  <c r="AJ2822"/>
  <c r="AK2822"/>
  <c r="P2823"/>
  <c r="Q2823"/>
  <c r="R2823"/>
  <c r="S2823"/>
  <c r="T2823"/>
  <c r="U2823"/>
  <c r="V2823"/>
  <c r="W2823"/>
  <c r="X2823"/>
  <c r="Y2823"/>
  <c r="Z2823"/>
  <c r="AA2823"/>
  <c r="AB2823"/>
  <c r="AC2823"/>
  <c r="AD2823"/>
  <c r="AE2823"/>
  <c r="AF2823"/>
  <c r="AG2823"/>
  <c r="AH2823"/>
  <c r="AI2823"/>
  <c r="AJ2823"/>
  <c r="AK2823"/>
  <c r="P2824"/>
  <c r="Q2824"/>
  <c r="R2824"/>
  <c r="S2824"/>
  <c r="T2824"/>
  <c r="U2824"/>
  <c r="V2824"/>
  <c r="W2824"/>
  <c r="X2824"/>
  <c r="Y2824"/>
  <c r="Z2824"/>
  <c r="AA2824"/>
  <c r="AB2824"/>
  <c r="AC2824"/>
  <c r="AD2824"/>
  <c r="AE2824"/>
  <c r="AF2824"/>
  <c r="AG2824"/>
  <c r="AH2824"/>
  <c r="AI2824"/>
  <c r="AJ2824"/>
  <c r="AK2824"/>
  <c r="P2825"/>
  <c r="Q2825"/>
  <c r="R2825"/>
  <c r="S2825"/>
  <c r="T2825"/>
  <c r="U2825"/>
  <c r="V2825"/>
  <c r="W2825"/>
  <c r="X2825"/>
  <c r="Y2825"/>
  <c r="Z2825"/>
  <c r="AA2825"/>
  <c r="AB2825"/>
  <c r="AC2825"/>
  <c r="AD2825"/>
  <c r="AE2825"/>
  <c r="AF2825"/>
  <c r="AG2825"/>
  <c r="AH2825"/>
  <c r="AI2825"/>
  <c r="AJ2825"/>
  <c r="AK2825"/>
  <c r="P2826"/>
  <c r="Q2826"/>
  <c r="R2826"/>
  <c r="S2826"/>
  <c r="T2826"/>
  <c r="U2826"/>
  <c r="V2826"/>
  <c r="W2826"/>
  <c r="X2826"/>
  <c r="Y2826"/>
  <c r="Z2826"/>
  <c r="AA2826"/>
  <c r="AB2826"/>
  <c r="AC2826"/>
  <c r="AD2826"/>
  <c r="AE2826"/>
  <c r="AF2826"/>
  <c r="AG2826"/>
  <c r="AH2826"/>
  <c r="AI2826"/>
  <c r="AJ2826"/>
  <c r="AK2826"/>
  <c r="P2827"/>
  <c r="Q2827"/>
  <c r="R2827"/>
  <c r="S2827"/>
  <c r="T2827"/>
  <c r="U2827"/>
  <c r="V2827"/>
  <c r="W2827"/>
  <c r="X2827"/>
  <c r="Y2827"/>
  <c r="Z2827"/>
  <c r="AA2827"/>
  <c r="AB2827"/>
  <c r="AC2827"/>
  <c r="AD2827"/>
  <c r="AE2827"/>
  <c r="AF2827"/>
  <c r="AG2827"/>
  <c r="AH2827"/>
  <c r="AI2827"/>
  <c r="AJ2827"/>
  <c r="AK2827"/>
  <c r="P2828"/>
  <c r="Q2828"/>
  <c r="R2828"/>
  <c r="S2828"/>
  <c r="T2828"/>
  <c r="U2828"/>
  <c r="V2828"/>
  <c r="W2828"/>
  <c r="X2828"/>
  <c r="Y2828"/>
  <c r="Z2828"/>
  <c r="AA2828"/>
  <c r="AB2828"/>
  <c r="AC2828"/>
  <c r="AD2828"/>
  <c r="AE2828"/>
  <c r="AF2828"/>
  <c r="AG2828"/>
  <c r="AH2828"/>
  <c r="AI2828"/>
  <c r="AJ2828"/>
  <c r="AK2828"/>
  <c r="P2829"/>
  <c r="Q2829"/>
  <c r="R2829"/>
  <c r="S2829"/>
  <c r="T2829"/>
  <c r="U2829"/>
  <c r="V2829"/>
  <c r="W2829"/>
  <c r="X2829"/>
  <c r="Y2829"/>
  <c r="Z2829"/>
  <c r="AA2829"/>
  <c r="AB2829"/>
  <c r="AC2829"/>
  <c r="AD2829"/>
  <c r="AE2829"/>
  <c r="AF2829"/>
  <c r="AG2829"/>
  <c r="AH2829"/>
  <c r="AI2829"/>
  <c r="AJ2829"/>
  <c r="AK2829"/>
  <c r="P2830"/>
  <c r="Q2830"/>
  <c r="R2830"/>
  <c r="S2830"/>
  <c r="T2830"/>
  <c r="U2830"/>
  <c r="V2830"/>
  <c r="W2830"/>
  <c r="X2830"/>
  <c r="Y2830"/>
  <c r="Z2830"/>
  <c r="AA2830"/>
  <c r="AB2830"/>
  <c r="AC2830"/>
  <c r="AD2830"/>
  <c r="AE2830"/>
  <c r="AF2830"/>
  <c r="AG2830"/>
  <c r="AH2830"/>
  <c r="AI2830"/>
  <c r="AJ2830"/>
  <c r="AK2830"/>
  <c r="P2831"/>
  <c r="Q2831"/>
  <c r="R2831"/>
  <c r="S2831"/>
  <c r="T2831"/>
  <c r="U2831"/>
  <c r="V2831"/>
  <c r="W2831"/>
  <c r="X2831"/>
  <c r="Y2831"/>
  <c r="Z2831"/>
  <c r="AA2831"/>
  <c r="AB2831"/>
  <c r="AC2831"/>
  <c r="AD2831"/>
  <c r="AE2831"/>
  <c r="AF2831"/>
  <c r="AG2831"/>
  <c r="AH2831"/>
  <c r="AI2831"/>
  <c r="AJ2831"/>
  <c r="AK2831"/>
  <c r="P2832"/>
  <c r="Q2832"/>
  <c r="R2832"/>
  <c r="S2832"/>
  <c r="T2832"/>
  <c r="U2832"/>
  <c r="V2832"/>
  <c r="W2832"/>
  <c r="X2832"/>
  <c r="Y2832"/>
  <c r="Z2832"/>
  <c r="AA2832"/>
  <c r="AB2832"/>
  <c r="AC2832"/>
  <c r="AD2832"/>
  <c r="AE2832"/>
  <c r="AF2832"/>
  <c r="AG2832"/>
  <c r="AH2832"/>
  <c r="AI2832"/>
  <c r="AJ2832"/>
  <c r="AK2832"/>
  <c r="P2833"/>
  <c r="Q2833"/>
  <c r="R2833"/>
  <c r="S2833"/>
  <c r="T2833"/>
  <c r="U2833"/>
  <c r="V2833"/>
  <c r="W2833"/>
  <c r="X2833"/>
  <c r="Y2833"/>
  <c r="Z2833"/>
  <c r="AA2833"/>
  <c r="AB2833"/>
  <c r="AC2833"/>
  <c r="AD2833"/>
  <c r="AE2833"/>
  <c r="AF2833"/>
  <c r="AG2833"/>
  <c r="AH2833"/>
  <c r="AI2833"/>
  <c r="AJ2833"/>
  <c r="AK2833"/>
  <c r="P2834"/>
  <c r="Q2834"/>
  <c r="R2834"/>
  <c r="S2834"/>
  <c r="T2834"/>
  <c r="U2834"/>
  <c r="V2834"/>
  <c r="W2834"/>
  <c r="X2834"/>
  <c r="Y2834"/>
  <c r="Z2834"/>
  <c r="AA2834"/>
  <c r="AB2834"/>
  <c r="AC2834"/>
  <c r="AD2834"/>
  <c r="AE2834"/>
  <c r="AF2834"/>
  <c r="AG2834"/>
  <c r="AH2834"/>
  <c r="AI2834"/>
  <c r="AJ2834"/>
  <c r="AK2834"/>
  <c r="P2835"/>
  <c r="Q2835"/>
  <c r="R2835"/>
  <c r="S2835"/>
  <c r="T2835"/>
  <c r="U2835"/>
  <c r="V2835"/>
  <c r="W2835"/>
  <c r="X2835"/>
  <c r="Y2835"/>
  <c r="Z2835"/>
  <c r="AA2835"/>
  <c r="AB2835"/>
  <c r="AC2835"/>
  <c r="AD2835"/>
  <c r="AE2835"/>
  <c r="AF2835"/>
  <c r="AG2835"/>
  <c r="AH2835"/>
  <c r="AI2835"/>
  <c r="AJ2835"/>
  <c r="AK2835"/>
  <c r="P2836"/>
  <c r="Q2836"/>
  <c r="R2836"/>
  <c r="S2836"/>
  <c r="T2836"/>
  <c r="U2836"/>
  <c r="V2836"/>
  <c r="W2836"/>
  <c r="X2836"/>
  <c r="Y2836"/>
  <c r="Z2836"/>
  <c r="AA2836"/>
  <c r="AB2836"/>
  <c r="AC2836"/>
  <c r="AD2836"/>
  <c r="AE2836"/>
  <c r="AF2836"/>
  <c r="AG2836"/>
  <c r="AH2836"/>
  <c r="AI2836"/>
  <c r="AJ2836"/>
  <c r="AK2836"/>
  <c r="P2837"/>
  <c r="Q2837"/>
  <c r="R2837"/>
  <c r="S2837"/>
  <c r="T2837"/>
  <c r="U2837"/>
  <c r="V2837"/>
  <c r="W2837"/>
  <c r="X2837"/>
  <c r="Y2837"/>
  <c r="Z2837"/>
  <c r="AA2837"/>
  <c r="AB2837"/>
  <c r="AC2837"/>
  <c r="AD2837"/>
  <c r="AE2837"/>
  <c r="AF2837"/>
  <c r="AG2837"/>
  <c r="AH2837"/>
  <c r="AI2837"/>
  <c r="AJ2837"/>
  <c r="AK2837"/>
  <c r="P2838"/>
  <c r="Q2838"/>
  <c r="R2838"/>
  <c r="S2838"/>
  <c r="T2838"/>
  <c r="U2838"/>
  <c r="V2838"/>
  <c r="W2838"/>
  <c r="X2838"/>
  <c r="Y2838"/>
  <c r="Z2838"/>
  <c r="AA2838"/>
  <c r="AB2838"/>
  <c r="AC2838"/>
  <c r="AD2838"/>
  <c r="AE2838"/>
  <c r="AF2838"/>
  <c r="AG2838"/>
  <c r="AH2838"/>
  <c r="AI2838"/>
  <c r="AJ2838"/>
  <c r="AK2838"/>
  <c r="P2839"/>
  <c r="Q2839"/>
  <c r="R2839"/>
  <c r="S2839"/>
  <c r="T2839"/>
  <c r="U2839"/>
  <c r="V2839"/>
  <c r="W2839"/>
  <c r="X2839"/>
  <c r="Y2839"/>
  <c r="Z2839"/>
  <c r="AA2839"/>
  <c r="AB2839"/>
  <c r="AC2839"/>
  <c r="AD2839"/>
  <c r="AE2839"/>
  <c r="AF2839"/>
  <c r="AG2839"/>
  <c r="AH2839"/>
  <c r="AI2839"/>
  <c r="AJ2839"/>
  <c r="AK2839"/>
  <c r="P2840"/>
  <c r="Q2840"/>
  <c r="R2840"/>
  <c r="S2840"/>
  <c r="T2840"/>
  <c r="U2840"/>
  <c r="V2840"/>
  <c r="W2840"/>
  <c r="X2840"/>
  <c r="Y2840"/>
  <c r="Z2840"/>
  <c r="AA2840"/>
  <c r="AB2840"/>
  <c r="AC2840"/>
  <c r="AD2840"/>
  <c r="AE2840"/>
  <c r="AF2840"/>
  <c r="AG2840"/>
  <c r="AH2840"/>
  <c r="AI2840"/>
  <c r="AJ2840"/>
  <c r="AK2840"/>
  <c r="P2841"/>
  <c r="Q2841"/>
  <c r="R2841"/>
  <c r="S2841"/>
  <c r="T2841"/>
  <c r="U2841"/>
  <c r="V2841"/>
  <c r="W2841"/>
  <c r="X2841"/>
  <c r="Y2841"/>
  <c r="Z2841"/>
  <c r="AA2841"/>
  <c r="AB2841"/>
  <c r="AC2841"/>
  <c r="AD2841"/>
  <c r="AE2841"/>
  <c r="AF2841"/>
  <c r="AG2841"/>
  <c r="AH2841"/>
  <c r="AI2841"/>
  <c r="AJ2841"/>
  <c r="AK2841"/>
  <c r="P2842"/>
  <c r="Q2842"/>
  <c r="R2842"/>
  <c r="S2842"/>
  <c r="T2842"/>
  <c r="U2842"/>
  <c r="V2842"/>
  <c r="W2842"/>
  <c r="X2842"/>
  <c r="Y2842"/>
  <c r="Z2842"/>
  <c r="AA2842"/>
  <c r="AB2842"/>
  <c r="AC2842"/>
  <c r="AD2842"/>
  <c r="AE2842"/>
  <c r="AF2842"/>
  <c r="AG2842"/>
  <c r="AH2842"/>
  <c r="AI2842"/>
  <c r="AJ2842"/>
  <c r="AK2842"/>
  <c r="P2843"/>
  <c r="Q2843"/>
  <c r="R2843"/>
  <c r="S2843"/>
  <c r="T2843"/>
  <c r="U2843"/>
  <c r="V2843"/>
  <c r="W2843"/>
  <c r="X2843"/>
  <c r="Y2843"/>
  <c r="Z2843"/>
  <c r="AA2843"/>
  <c r="AB2843"/>
  <c r="AC2843"/>
  <c r="AD2843"/>
  <c r="AE2843"/>
  <c r="AF2843"/>
  <c r="AG2843"/>
  <c r="AH2843"/>
  <c r="AI2843"/>
  <c r="AJ2843"/>
  <c r="AK2843"/>
  <c r="P2844"/>
  <c r="Q2844"/>
  <c r="R2844"/>
  <c r="S2844"/>
  <c r="T2844"/>
  <c r="U2844"/>
  <c r="V2844"/>
  <c r="W2844"/>
  <c r="X2844"/>
  <c r="Y2844"/>
  <c r="Z2844"/>
  <c r="AA2844"/>
  <c r="AB2844"/>
  <c r="AC2844"/>
  <c r="AD2844"/>
  <c r="AE2844"/>
  <c r="AF2844"/>
  <c r="AG2844"/>
  <c r="AH2844"/>
  <c r="AI2844"/>
  <c r="AJ2844"/>
  <c r="AK2844"/>
  <c r="P2845"/>
  <c r="Q2845"/>
  <c r="R2845"/>
  <c r="S2845"/>
  <c r="T2845"/>
  <c r="U2845"/>
  <c r="V2845"/>
  <c r="W2845"/>
  <c r="X2845"/>
  <c r="Y2845"/>
  <c r="Z2845"/>
  <c r="AA2845"/>
  <c r="AB2845"/>
  <c r="AC2845"/>
  <c r="AD2845"/>
  <c r="AE2845"/>
  <c r="AF2845"/>
  <c r="AG2845"/>
  <c r="AH2845"/>
  <c r="AI2845"/>
  <c r="AJ2845"/>
  <c r="AK2845"/>
  <c r="P2846"/>
  <c r="Q2846"/>
  <c r="R2846"/>
  <c r="S2846"/>
  <c r="T2846"/>
  <c r="U2846"/>
  <c r="V2846"/>
  <c r="W2846"/>
  <c r="X2846"/>
  <c r="Y2846"/>
  <c r="Z2846"/>
  <c r="AA2846"/>
  <c r="AB2846"/>
  <c r="AC2846"/>
  <c r="AD2846"/>
  <c r="AE2846"/>
  <c r="AF2846"/>
  <c r="AG2846"/>
  <c r="AH2846"/>
  <c r="AI2846"/>
  <c r="AJ2846"/>
  <c r="AK2846"/>
  <c r="P2847"/>
  <c r="Q2847"/>
  <c r="R2847"/>
  <c r="S2847"/>
  <c r="T2847"/>
  <c r="U2847"/>
  <c r="V2847"/>
  <c r="W2847"/>
  <c r="X2847"/>
  <c r="Y2847"/>
  <c r="Z2847"/>
  <c r="AA2847"/>
  <c r="AB2847"/>
  <c r="AC2847"/>
  <c r="AD2847"/>
  <c r="AE2847"/>
  <c r="AF2847"/>
  <c r="AG2847"/>
  <c r="AH2847"/>
  <c r="AI2847"/>
  <c r="AJ2847"/>
  <c r="AK2847"/>
  <c r="P2848"/>
  <c r="Q2848"/>
  <c r="R2848"/>
  <c r="S2848"/>
  <c r="T2848"/>
  <c r="U2848"/>
  <c r="V2848"/>
  <c r="W2848"/>
  <c r="X2848"/>
  <c r="Y2848"/>
  <c r="Z2848"/>
  <c r="AA2848"/>
  <c r="AB2848"/>
  <c r="AC2848"/>
  <c r="AD2848"/>
  <c r="AE2848"/>
  <c r="AF2848"/>
  <c r="AG2848"/>
  <c r="AH2848"/>
  <c r="AI2848"/>
  <c r="AJ2848"/>
  <c r="AK2848"/>
  <c r="P2849"/>
  <c r="Q2849"/>
  <c r="R2849"/>
  <c r="S2849"/>
  <c r="T2849"/>
  <c r="U2849"/>
  <c r="V2849"/>
  <c r="W2849"/>
  <c r="X2849"/>
  <c r="Y2849"/>
  <c r="Z2849"/>
  <c r="AA2849"/>
  <c r="AB2849"/>
  <c r="AC2849"/>
  <c r="AD2849"/>
  <c r="AE2849"/>
  <c r="AF2849"/>
  <c r="AG2849"/>
  <c r="AH2849"/>
  <c r="AI2849"/>
  <c r="AJ2849"/>
  <c r="AK2849"/>
  <c r="P2850"/>
  <c r="Q2850"/>
  <c r="R2850"/>
  <c r="S2850"/>
  <c r="T2850"/>
  <c r="U2850"/>
  <c r="V2850"/>
  <c r="W2850"/>
  <c r="X2850"/>
  <c r="Y2850"/>
  <c r="Z2850"/>
  <c r="AA2850"/>
  <c r="AB2850"/>
  <c r="AC2850"/>
  <c r="AD2850"/>
  <c r="AE2850"/>
  <c r="AF2850"/>
  <c r="AG2850"/>
  <c r="AH2850"/>
  <c r="AI2850"/>
  <c r="AJ2850"/>
  <c r="AK2850"/>
  <c r="P2851"/>
  <c r="Q2851"/>
  <c r="R2851"/>
  <c r="S2851"/>
  <c r="T2851"/>
  <c r="U2851"/>
  <c r="V2851"/>
  <c r="W2851"/>
  <c r="X2851"/>
  <c r="Y2851"/>
  <c r="Z2851"/>
  <c r="AA2851"/>
  <c r="AB2851"/>
  <c r="AC2851"/>
  <c r="AD2851"/>
  <c r="AE2851"/>
  <c r="AF2851"/>
  <c r="AG2851"/>
  <c r="AH2851"/>
  <c r="AI2851"/>
  <c r="AJ2851"/>
  <c r="AK2851"/>
  <c r="P2852"/>
  <c r="Q2852"/>
  <c r="R2852"/>
  <c r="S2852"/>
  <c r="T2852"/>
  <c r="U2852"/>
  <c r="V2852"/>
  <c r="W2852"/>
  <c r="X2852"/>
  <c r="Y2852"/>
  <c r="Z2852"/>
  <c r="AA2852"/>
  <c r="AB2852"/>
  <c r="AC2852"/>
  <c r="AD2852"/>
  <c r="AE2852"/>
  <c r="AF2852"/>
  <c r="AG2852"/>
  <c r="AH2852"/>
  <c r="AI2852"/>
  <c r="AJ2852"/>
  <c r="AK2852"/>
  <c r="P2853"/>
  <c r="Q2853"/>
  <c r="R2853"/>
  <c r="S2853"/>
  <c r="T2853"/>
  <c r="U2853"/>
  <c r="V2853"/>
  <c r="W2853"/>
  <c r="X2853"/>
  <c r="Y2853"/>
  <c r="Z2853"/>
  <c r="AA2853"/>
  <c r="AB2853"/>
  <c r="AC2853"/>
  <c r="AD2853"/>
  <c r="AE2853"/>
  <c r="AF2853"/>
  <c r="AG2853"/>
  <c r="AH2853"/>
  <c r="AI2853"/>
  <c r="AJ2853"/>
  <c r="AK2853"/>
  <c r="P2854"/>
  <c r="Q2854"/>
  <c r="R2854"/>
  <c r="S2854"/>
  <c r="T2854"/>
  <c r="U2854"/>
  <c r="V2854"/>
  <c r="W2854"/>
  <c r="X2854"/>
  <c r="Y2854"/>
  <c r="Z2854"/>
  <c r="AA2854"/>
  <c r="AB2854"/>
  <c r="AC2854"/>
  <c r="AD2854"/>
  <c r="AE2854"/>
  <c r="AF2854"/>
  <c r="AG2854"/>
  <c r="AH2854"/>
  <c r="AI2854"/>
  <c r="AJ2854"/>
  <c r="AK2854"/>
  <c r="P2855"/>
  <c r="Q2855"/>
  <c r="R2855"/>
  <c r="S2855"/>
  <c r="T2855"/>
  <c r="U2855"/>
  <c r="V2855"/>
  <c r="W2855"/>
  <c r="X2855"/>
  <c r="Y2855"/>
  <c r="Z2855"/>
  <c r="AA2855"/>
  <c r="AB2855"/>
  <c r="AC2855"/>
  <c r="AD2855"/>
  <c r="AE2855"/>
  <c r="AF2855"/>
  <c r="AG2855"/>
  <c r="AH2855"/>
  <c r="AI2855"/>
  <c r="AJ2855"/>
  <c r="AK2855"/>
  <c r="P2856"/>
  <c r="Q2856"/>
  <c r="R2856"/>
  <c r="S2856"/>
  <c r="T2856"/>
  <c r="U2856"/>
  <c r="V2856"/>
  <c r="W2856"/>
  <c r="X2856"/>
  <c r="Y2856"/>
  <c r="Z2856"/>
  <c r="AA2856"/>
  <c r="AB2856"/>
  <c r="AC2856"/>
  <c r="AD2856"/>
  <c r="AE2856"/>
  <c r="AF2856"/>
  <c r="AG2856"/>
  <c r="AH2856"/>
  <c r="AI2856"/>
  <c r="AJ2856"/>
  <c r="AK2856"/>
  <c r="P2857"/>
  <c r="Q2857"/>
  <c r="R2857"/>
  <c r="S2857"/>
  <c r="T2857"/>
  <c r="U2857"/>
  <c r="V2857"/>
  <c r="W2857"/>
  <c r="X2857"/>
  <c r="Y2857"/>
  <c r="Z2857"/>
  <c r="AA2857"/>
  <c r="AB2857"/>
  <c r="AC2857"/>
  <c r="AD2857"/>
  <c r="AE2857"/>
  <c r="AF2857"/>
  <c r="AG2857"/>
  <c r="AH2857"/>
  <c r="AI2857"/>
  <c r="AJ2857"/>
  <c r="AK2857"/>
  <c r="P2858"/>
  <c r="Q2858"/>
  <c r="R2858"/>
  <c r="S2858"/>
  <c r="T2858"/>
  <c r="U2858"/>
  <c r="V2858"/>
  <c r="W2858"/>
  <c r="X2858"/>
  <c r="Y2858"/>
  <c r="Z2858"/>
  <c r="AA2858"/>
  <c r="AB2858"/>
  <c r="AC2858"/>
  <c r="AD2858"/>
  <c r="AE2858"/>
  <c r="AF2858"/>
  <c r="AG2858"/>
  <c r="AH2858"/>
  <c r="AI2858"/>
  <c r="AJ2858"/>
  <c r="AK2858"/>
  <c r="P2859"/>
  <c r="Q2859"/>
  <c r="R2859"/>
  <c r="S2859"/>
  <c r="T2859"/>
  <c r="U2859"/>
  <c r="V2859"/>
  <c r="W2859"/>
  <c r="X2859"/>
  <c r="Y2859"/>
  <c r="Z2859"/>
  <c r="AA2859"/>
  <c r="AB2859"/>
  <c r="AC2859"/>
  <c r="AD2859"/>
  <c r="AE2859"/>
  <c r="AF2859"/>
  <c r="AG2859"/>
  <c r="AH2859"/>
  <c r="AI2859"/>
  <c r="AJ2859"/>
  <c r="AK2859"/>
  <c r="P2860"/>
  <c r="Q2860"/>
  <c r="R2860"/>
  <c r="S2860"/>
  <c r="T2860"/>
  <c r="U2860"/>
  <c r="V2860"/>
  <c r="W2860"/>
  <c r="X2860"/>
  <c r="Y2860"/>
  <c r="Z2860"/>
  <c r="AA2860"/>
  <c r="AB2860"/>
  <c r="AC2860"/>
  <c r="AD2860"/>
  <c r="AE2860"/>
  <c r="AF2860"/>
  <c r="AG2860"/>
  <c r="AH2860"/>
  <c r="AI2860"/>
  <c r="AJ2860"/>
  <c r="AK2860"/>
  <c r="P2861"/>
  <c r="Q2861"/>
  <c r="R2861"/>
  <c r="S2861"/>
  <c r="T2861"/>
  <c r="U2861"/>
  <c r="V2861"/>
  <c r="W2861"/>
  <c r="X2861"/>
  <c r="Y2861"/>
  <c r="Z2861"/>
  <c r="AA2861"/>
  <c r="AB2861"/>
  <c r="AC2861"/>
  <c r="AD2861"/>
  <c r="AE2861"/>
  <c r="AF2861"/>
  <c r="AG2861"/>
  <c r="AH2861"/>
  <c r="AI2861"/>
  <c r="AJ2861"/>
  <c r="AK2861"/>
  <c r="P2862"/>
  <c r="Q2862"/>
  <c r="R2862"/>
  <c r="S2862"/>
  <c r="T2862"/>
  <c r="U2862"/>
  <c r="V2862"/>
  <c r="W2862"/>
  <c r="X2862"/>
  <c r="Y2862"/>
  <c r="Z2862"/>
  <c r="AA2862"/>
  <c r="AB2862"/>
  <c r="AC2862"/>
  <c r="AD2862"/>
  <c r="AE2862"/>
  <c r="AF2862"/>
  <c r="AG2862"/>
  <c r="AH2862"/>
  <c r="AI2862"/>
  <c r="AJ2862"/>
  <c r="AK2862"/>
  <c r="P2863"/>
  <c r="Q2863"/>
  <c r="R2863"/>
  <c r="S2863"/>
  <c r="T2863"/>
  <c r="U2863"/>
  <c r="V2863"/>
  <c r="W2863"/>
  <c r="X2863"/>
  <c r="Y2863"/>
  <c r="Z2863"/>
  <c r="AA2863"/>
  <c r="AB2863"/>
  <c r="AC2863"/>
  <c r="AD2863"/>
  <c r="AE2863"/>
  <c r="AF2863"/>
  <c r="AG2863"/>
  <c r="AH2863"/>
  <c r="AI2863"/>
  <c r="AJ2863"/>
  <c r="AK2863"/>
  <c r="P2864"/>
  <c r="Q2864"/>
  <c r="R2864"/>
  <c r="S2864"/>
  <c r="T2864"/>
  <c r="U2864"/>
  <c r="V2864"/>
  <c r="W2864"/>
  <c r="X2864"/>
  <c r="Y2864"/>
  <c r="Z2864"/>
  <c r="AA2864"/>
  <c r="AB2864"/>
  <c r="AC2864"/>
  <c r="AD2864"/>
  <c r="AE2864"/>
  <c r="AF2864"/>
  <c r="AG2864"/>
  <c r="AH2864"/>
  <c r="AI2864"/>
  <c r="AJ2864"/>
  <c r="AK2864"/>
  <c r="P2865"/>
  <c r="Q2865"/>
  <c r="R2865"/>
  <c r="S2865"/>
  <c r="T2865"/>
  <c r="U2865"/>
  <c r="V2865"/>
  <c r="W2865"/>
  <c r="X2865"/>
  <c r="Y2865"/>
  <c r="Z2865"/>
  <c r="AA2865"/>
  <c r="AB2865"/>
  <c r="AC2865"/>
  <c r="AD2865"/>
  <c r="AE2865"/>
  <c r="AF2865"/>
  <c r="AG2865"/>
  <c r="AH2865"/>
  <c r="AI2865"/>
  <c r="AJ2865"/>
  <c r="AK2865"/>
  <c r="P2866"/>
  <c r="Q2866"/>
  <c r="R2866"/>
  <c r="S2866"/>
  <c r="T2866"/>
  <c r="U2866"/>
  <c r="V2866"/>
  <c r="W2866"/>
  <c r="X2866"/>
  <c r="Y2866"/>
  <c r="Z2866"/>
  <c r="AA2866"/>
  <c r="AB2866"/>
  <c r="AC2866"/>
  <c r="AD2866"/>
  <c r="AE2866"/>
  <c r="AF2866"/>
  <c r="AG2866"/>
  <c r="AH2866"/>
  <c r="AI2866"/>
  <c r="AJ2866"/>
  <c r="AK2866"/>
  <c r="P2867"/>
  <c r="Q2867"/>
  <c r="R2867"/>
  <c r="S2867"/>
  <c r="T2867"/>
  <c r="U2867"/>
  <c r="V2867"/>
  <c r="W2867"/>
  <c r="X2867"/>
  <c r="Y2867"/>
  <c r="Z2867"/>
  <c r="AA2867"/>
  <c r="AB2867"/>
  <c r="AC2867"/>
  <c r="AD2867"/>
  <c r="AE2867"/>
  <c r="AF2867"/>
  <c r="AG2867"/>
  <c r="AH2867"/>
  <c r="AI2867"/>
  <c r="AJ2867"/>
  <c r="AK2867"/>
  <c r="P2868"/>
  <c r="Q2868"/>
  <c r="R2868"/>
  <c r="S2868"/>
  <c r="T2868"/>
  <c r="U2868"/>
  <c r="V2868"/>
  <c r="W2868"/>
  <c r="X2868"/>
  <c r="Y2868"/>
  <c r="Z2868"/>
  <c r="AA2868"/>
  <c r="AB2868"/>
  <c r="AC2868"/>
  <c r="AD2868"/>
  <c r="AE2868"/>
  <c r="AF2868"/>
  <c r="AG2868"/>
  <c r="AH2868"/>
  <c r="AI2868"/>
  <c r="AJ2868"/>
  <c r="AK2868"/>
  <c r="P2869"/>
  <c r="Q2869"/>
  <c r="R2869"/>
  <c r="S2869"/>
  <c r="T2869"/>
  <c r="U2869"/>
  <c r="V2869"/>
  <c r="W2869"/>
  <c r="X2869"/>
  <c r="Y2869"/>
  <c r="Z2869"/>
  <c r="AA2869"/>
  <c r="AB2869"/>
  <c r="AC2869"/>
  <c r="AD2869"/>
  <c r="AE2869"/>
  <c r="AF2869"/>
  <c r="AG2869"/>
  <c r="AH2869"/>
  <c r="AI2869"/>
  <c r="AJ2869"/>
  <c r="AK2869"/>
  <c r="P2870"/>
  <c r="Q2870"/>
  <c r="R2870"/>
  <c r="S2870"/>
  <c r="T2870"/>
  <c r="U2870"/>
  <c r="V2870"/>
  <c r="W2870"/>
  <c r="X2870"/>
  <c r="Y2870"/>
  <c r="Z2870"/>
  <c r="AA2870"/>
  <c r="AB2870"/>
  <c r="AC2870"/>
  <c r="AD2870"/>
  <c r="AE2870"/>
  <c r="AF2870"/>
  <c r="AG2870"/>
  <c r="AH2870"/>
  <c r="AI2870"/>
  <c r="AJ2870"/>
  <c r="AK2870"/>
  <c r="P2871"/>
  <c r="Q2871"/>
  <c r="R2871"/>
  <c r="S2871"/>
  <c r="T2871"/>
  <c r="U2871"/>
  <c r="V2871"/>
  <c r="W2871"/>
  <c r="X2871"/>
  <c r="Y2871"/>
  <c r="Z2871"/>
  <c r="AA2871"/>
  <c r="AB2871"/>
  <c r="AC2871"/>
  <c r="AD2871"/>
  <c r="AE2871"/>
  <c r="AF2871"/>
  <c r="AG2871"/>
  <c r="AH2871"/>
  <c r="AI2871"/>
  <c r="AJ2871"/>
  <c r="AK2871"/>
  <c r="P2872"/>
  <c r="Q2872"/>
  <c r="R2872"/>
  <c r="S2872"/>
  <c r="T2872"/>
  <c r="U2872"/>
  <c r="V2872"/>
  <c r="W2872"/>
  <c r="X2872"/>
  <c r="Y2872"/>
  <c r="Z2872"/>
  <c r="AA2872"/>
  <c r="AB2872"/>
  <c r="AC2872"/>
  <c r="AD2872"/>
  <c r="AE2872"/>
  <c r="AF2872"/>
  <c r="AG2872"/>
  <c r="AH2872"/>
  <c r="AI2872"/>
  <c r="AJ2872"/>
  <c r="AK2872"/>
  <c r="P2873"/>
  <c r="Q2873"/>
  <c r="R2873"/>
  <c r="S2873"/>
  <c r="T2873"/>
  <c r="U2873"/>
  <c r="V2873"/>
  <c r="W2873"/>
  <c r="X2873"/>
  <c r="Y2873"/>
  <c r="Z2873"/>
  <c r="AA2873"/>
  <c r="AB2873"/>
  <c r="AC2873"/>
  <c r="AD2873"/>
  <c r="AE2873"/>
  <c r="AF2873"/>
  <c r="AG2873"/>
  <c r="AH2873"/>
  <c r="AI2873"/>
  <c r="AJ2873"/>
  <c r="AK2873"/>
  <c r="P2874"/>
  <c r="Q2874"/>
  <c r="R2874"/>
  <c r="S2874"/>
  <c r="T2874"/>
  <c r="U2874"/>
  <c r="V2874"/>
  <c r="W2874"/>
  <c r="X2874"/>
  <c r="Y2874"/>
  <c r="Z2874"/>
  <c r="AA2874"/>
  <c r="AB2874"/>
  <c r="AC2874"/>
  <c r="AD2874"/>
  <c r="AE2874"/>
  <c r="AF2874"/>
  <c r="AG2874"/>
  <c r="AH2874"/>
  <c r="AI2874"/>
  <c r="AJ2874"/>
  <c r="AK2874"/>
  <c r="P2875"/>
  <c r="Q2875"/>
  <c r="R2875"/>
  <c r="S2875"/>
  <c r="T2875"/>
  <c r="U2875"/>
  <c r="V2875"/>
  <c r="W2875"/>
  <c r="X2875"/>
  <c r="Y2875"/>
  <c r="Z2875"/>
  <c r="AA2875"/>
  <c r="AB2875"/>
  <c r="AC2875"/>
  <c r="AD2875"/>
  <c r="AE2875"/>
  <c r="AF2875"/>
  <c r="AG2875"/>
  <c r="AH2875"/>
  <c r="AI2875"/>
  <c r="AJ2875"/>
  <c r="AK2875"/>
  <c r="P2876"/>
  <c r="Q2876"/>
  <c r="R2876"/>
  <c r="S2876"/>
  <c r="T2876"/>
  <c r="U2876"/>
  <c r="V2876"/>
  <c r="W2876"/>
  <c r="X2876"/>
  <c r="Y2876"/>
  <c r="Z2876"/>
  <c r="AA2876"/>
  <c r="AB2876"/>
  <c r="AC2876"/>
  <c r="AD2876"/>
  <c r="AE2876"/>
  <c r="AF2876"/>
  <c r="AG2876"/>
  <c r="AH2876"/>
  <c r="AI2876"/>
  <c r="AJ2876"/>
  <c r="AK2876"/>
  <c r="P2877"/>
  <c r="Q2877"/>
  <c r="R2877"/>
  <c r="S2877"/>
  <c r="T2877"/>
  <c r="U2877"/>
  <c r="V2877"/>
  <c r="W2877"/>
  <c r="X2877"/>
  <c r="Y2877"/>
  <c r="Z2877"/>
  <c r="AA2877"/>
  <c r="AB2877"/>
  <c r="AC2877"/>
  <c r="AD2877"/>
  <c r="AE2877"/>
  <c r="AF2877"/>
  <c r="AG2877"/>
  <c r="AH2877"/>
  <c r="AI2877"/>
  <c r="AJ2877"/>
  <c r="AK2877"/>
  <c r="P2878"/>
  <c r="Q2878"/>
  <c r="R2878"/>
  <c r="S2878"/>
  <c r="T2878"/>
  <c r="U2878"/>
  <c r="V2878"/>
  <c r="W2878"/>
  <c r="X2878"/>
  <c r="Y2878"/>
  <c r="Z2878"/>
  <c r="AA2878"/>
  <c r="AB2878"/>
  <c r="AC2878"/>
  <c r="AD2878"/>
  <c r="AE2878"/>
  <c r="AF2878"/>
  <c r="AG2878"/>
  <c r="AH2878"/>
  <c r="AI2878"/>
  <c r="AJ2878"/>
  <c r="AK2878"/>
  <c r="P2879"/>
  <c r="Q2879"/>
  <c r="R2879"/>
  <c r="S2879"/>
  <c r="T2879"/>
  <c r="U2879"/>
  <c r="V2879"/>
  <c r="W2879"/>
  <c r="X2879"/>
  <c r="Y2879"/>
  <c r="Z2879"/>
  <c r="AA2879"/>
  <c r="AB2879"/>
  <c r="AC2879"/>
  <c r="AD2879"/>
  <c r="AE2879"/>
  <c r="AF2879"/>
  <c r="AG2879"/>
  <c r="AH2879"/>
  <c r="AI2879"/>
  <c r="AJ2879"/>
  <c r="AK2879"/>
  <c r="P2880"/>
  <c r="Q2880"/>
  <c r="R2880"/>
  <c r="S2880"/>
  <c r="T2880"/>
  <c r="U2880"/>
  <c r="V2880"/>
  <c r="W2880"/>
  <c r="X2880"/>
  <c r="Y2880"/>
  <c r="Z2880"/>
  <c r="AA2880"/>
  <c r="AB2880"/>
  <c r="AC2880"/>
  <c r="AD2880"/>
  <c r="AE2880"/>
  <c r="AF2880"/>
  <c r="AG2880"/>
  <c r="AH2880"/>
  <c r="AI2880"/>
  <c r="AJ2880"/>
  <c r="AK2880"/>
  <c r="P2881"/>
  <c r="Q2881"/>
  <c r="R2881"/>
  <c r="S2881"/>
  <c r="T2881"/>
  <c r="U2881"/>
  <c r="V2881"/>
  <c r="W2881"/>
  <c r="X2881"/>
  <c r="Y2881"/>
  <c r="Z2881"/>
  <c r="AA2881"/>
  <c r="AB2881"/>
  <c r="AC2881"/>
  <c r="AD2881"/>
  <c r="AE2881"/>
  <c r="AF2881"/>
  <c r="AG2881"/>
  <c r="AH2881"/>
  <c r="AI2881"/>
  <c r="AJ2881"/>
  <c r="AK2881"/>
  <c r="P2882"/>
  <c r="Q2882"/>
  <c r="R2882"/>
  <c r="S2882"/>
  <c r="T2882"/>
  <c r="U2882"/>
  <c r="V2882"/>
  <c r="W2882"/>
  <c r="X2882"/>
  <c r="Y2882"/>
  <c r="Z2882"/>
  <c r="AA2882"/>
  <c r="AB2882"/>
  <c r="AC2882"/>
  <c r="AD2882"/>
  <c r="AE2882"/>
  <c r="AF2882"/>
  <c r="AG2882"/>
  <c r="AH2882"/>
  <c r="AI2882"/>
  <c r="AJ2882"/>
  <c r="AK2882"/>
  <c r="P2883"/>
  <c r="Q2883"/>
  <c r="R2883"/>
  <c r="S2883"/>
  <c r="T2883"/>
  <c r="U2883"/>
  <c r="V2883"/>
  <c r="W2883"/>
  <c r="X2883"/>
  <c r="Y2883"/>
  <c r="Z2883"/>
  <c r="AA2883"/>
  <c r="AB2883"/>
  <c r="AC2883"/>
  <c r="AD2883"/>
  <c r="AE2883"/>
  <c r="AF2883"/>
  <c r="AG2883"/>
  <c r="AH2883"/>
  <c r="AI2883"/>
  <c r="AJ2883"/>
  <c r="AK2883"/>
  <c r="P2884"/>
  <c r="Q2884"/>
  <c r="R2884"/>
  <c r="S2884"/>
  <c r="T2884"/>
  <c r="U2884"/>
  <c r="V2884"/>
  <c r="W2884"/>
  <c r="X2884"/>
  <c r="Y2884"/>
  <c r="Z2884"/>
  <c r="AA2884"/>
  <c r="AB2884"/>
  <c r="AC2884"/>
  <c r="AD2884"/>
  <c r="AE2884"/>
  <c r="AF2884"/>
  <c r="AG2884"/>
  <c r="AH2884"/>
  <c r="AI2884"/>
  <c r="AJ2884"/>
  <c r="AK2884"/>
  <c r="P2885"/>
  <c r="Q2885"/>
  <c r="R2885"/>
  <c r="S2885"/>
  <c r="T2885"/>
  <c r="U2885"/>
  <c r="V2885"/>
  <c r="W2885"/>
  <c r="X2885"/>
  <c r="Y2885"/>
  <c r="Z2885"/>
  <c r="AA2885"/>
  <c r="AB2885"/>
  <c r="AC2885"/>
  <c r="AD2885"/>
  <c r="AE2885"/>
  <c r="AF2885"/>
  <c r="AG2885"/>
  <c r="AH2885"/>
  <c r="AI2885"/>
  <c r="AJ2885"/>
  <c r="AK2885"/>
  <c r="P2886"/>
  <c r="Q2886"/>
  <c r="R2886"/>
  <c r="S2886"/>
  <c r="T2886"/>
  <c r="U2886"/>
  <c r="V2886"/>
  <c r="W2886"/>
  <c r="X2886"/>
  <c r="Y2886"/>
  <c r="Z2886"/>
  <c r="AA2886"/>
  <c r="AB2886"/>
  <c r="AC2886"/>
  <c r="AD2886"/>
  <c r="AE2886"/>
  <c r="AF2886"/>
  <c r="AG2886"/>
  <c r="AH2886"/>
  <c r="AI2886"/>
  <c r="AJ2886"/>
  <c r="AK2886"/>
  <c r="P2887"/>
  <c r="Q2887"/>
  <c r="R2887"/>
  <c r="S2887"/>
  <c r="T2887"/>
  <c r="U2887"/>
  <c r="V2887"/>
  <c r="W2887"/>
  <c r="X2887"/>
  <c r="Y2887"/>
  <c r="Z2887"/>
  <c r="AA2887"/>
  <c r="AB2887"/>
  <c r="AC2887"/>
  <c r="AD2887"/>
  <c r="AE2887"/>
  <c r="AF2887"/>
  <c r="AG2887"/>
  <c r="AH2887"/>
  <c r="AI2887"/>
  <c r="AJ2887"/>
  <c r="AK2887"/>
  <c r="P2888"/>
  <c r="Q2888"/>
  <c r="R2888"/>
  <c r="S2888"/>
  <c r="T2888"/>
  <c r="U2888"/>
  <c r="V2888"/>
  <c r="W2888"/>
  <c r="X2888"/>
  <c r="Y2888"/>
  <c r="Z2888"/>
  <c r="AA2888"/>
  <c r="AB2888"/>
  <c r="AC2888"/>
  <c r="AD2888"/>
  <c r="AE2888"/>
  <c r="AF2888"/>
  <c r="AG2888"/>
  <c r="AH2888"/>
  <c r="AI2888"/>
  <c r="AJ2888"/>
  <c r="AK2888"/>
  <c r="P2889"/>
  <c r="Q2889"/>
  <c r="R2889"/>
  <c r="S2889"/>
  <c r="T2889"/>
  <c r="U2889"/>
  <c r="V2889"/>
  <c r="W2889"/>
  <c r="X2889"/>
  <c r="Y2889"/>
  <c r="Z2889"/>
  <c r="AA2889"/>
  <c r="AB2889"/>
  <c r="AC2889"/>
  <c r="AD2889"/>
  <c r="AE2889"/>
  <c r="AF2889"/>
  <c r="AG2889"/>
  <c r="AH2889"/>
  <c r="AI2889"/>
  <c r="AJ2889"/>
  <c r="AK2889"/>
  <c r="P2890"/>
  <c r="Q2890"/>
  <c r="R2890"/>
  <c r="S2890"/>
  <c r="T2890"/>
  <c r="U2890"/>
  <c r="V2890"/>
  <c r="W2890"/>
  <c r="X2890"/>
  <c r="Y2890"/>
  <c r="Z2890"/>
  <c r="AA2890"/>
  <c r="AB2890"/>
  <c r="AC2890"/>
  <c r="AD2890"/>
  <c r="AE2890"/>
  <c r="AF2890"/>
  <c r="AG2890"/>
  <c r="AH2890"/>
  <c r="AI2890"/>
  <c r="AJ2890"/>
  <c r="AK2890"/>
  <c r="P2891"/>
  <c r="Q2891"/>
  <c r="R2891"/>
  <c r="S2891"/>
  <c r="T2891"/>
  <c r="U2891"/>
  <c r="V2891"/>
  <c r="W2891"/>
  <c r="X2891"/>
  <c r="Y2891"/>
  <c r="Z2891"/>
  <c r="AA2891"/>
  <c r="AB2891"/>
  <c r="AC2891"/>
  <c r="AD2891"/>
  <c r="AE2891"/>
  <c r="AF2891"/>
  <c r="AG2891"/>
  <c r="AH2891"/>
  <c r="AI2891"/>
  <c r="AJ2891"/>
  <c r="AK2891"/>
  <c r="P2892"/>
  <c r="Q2892"/>
  <c r="R2892"/>
  <c r="S2892"/>
  <c r="T2892"/>
  <c r="U2892"/>
  <c r="V2892"/>
  <c r="W2892"/>
  <c r="X2892"/>
  <c r="Y2892"/>
  <c r="Z2892"/>
  <c r="AA2892"/>
  <c r="AB2892"/>
  <c r="AC2892"/>
  <c r="AD2892"/>
  <c r="AE2892"/>
  <c r="AF2892"/>
  <c r="AG2892"/>
  <c r="AH2892"/>
  <c r="AI2892"/>
  <c r="AJ2892"/>
  <c r="AK2892"/>
  <c r="P2893"/>
  <c r="Q2893"/>
  <c r="R2893"/>
  <c r="S2893"/>
  <c r="T2893"/>
  <c r="U2893"/>
  <c r="V2893"/>
  <c r="W2893"/>
  <c r="X2893"/>
  <c r="Y2893"/>
  <c r="Z2893"/>
  <c r="AA2893"/>
  <c r="AB2893"/>
  <c r="AC2893"/>
  <c r="AD2893"/>
  <c r="AE2893"/>
  <c r="AF2893"/>
  <c r="AG2893"/>
  <c r="AH2893"/>
  <c r="AI2893"/>
  <c r="AJ2893"/>
  <c r="AK2893"/>
  <c r="P2894"/>
  <c r="Q2894"/>
  <c r="R2894"/>
  <c r="S2894"/>
  <c r="T2894"/>
  <c r="U2894"/>
  <c r="V2894"/>
  <c r="W2894"/>
  <c r="X2894"/>
  <c r="Y2894"/>
  <c r="Z2894"/>
  <c r="AA2894"/>
  <c r="AB2894"/>
  <c r="AC2894"/>
  <c r="AD2894"/>
  <c r="AE2894"/>
  <c r="AF2894"/>
  <c r="AG2894"/>
  <c r="AH2894"/>
  <c r="AI2894"/>
  <c r="AJ2894"/>
  <c r="AK2894"/>
  <c r="P2895"/>
  <c r="Q2895"/>
  <c r="R2895"/>
  <c r="S2895"/>
  <c r="T2895"/>
  <c r="U2895"/>
  <c r="V2895"/>
  <c r="W2895"/>
  <c r="X2895"/>
  <c r="Y2895"/>
  <c r="Z2895"/>
  <c r="AA2895"/>
  <c r="AB2895"/>
  <c r="AC2895"/>
  <c r="AD2895"/>
  <c r="AE2895"/>
  <c r="AF2895"/>
  <c r="AG2895"/>
  <c r="AH2895"/>
  <c r="AI2895"/>
  <c r="AJ2895"/>
  <c r="AK2895"/>
  <c r="P2896"/>
  <c r="Q2896"/>
  <c r="R2896"/>
  <c r="S2896"/>
  <c r="T2896"/>
  <c r="U2896"/>
  <c r="V2896"/>
  <c r="W2896"/>
  <c r="X2896"/>
  <c r="Y2896"/>
  <c r="Z2896"/>
  <c r="AA2896"/>
  <c r="AB2896"/>
  <c r="AC2896"/>
  <c r="AD2896"/>
  <c r="AE2896"/>
  <c r="AF2896"/>
  <c r="AG2896"/>
  <c r="AH2896"/>
  <c r="AI2896"/>
  <c r="AJ2896"/>
  <c r="AK2896"/>
  <c r="P2897"/>
  <c r="Q2897"/>
  <c r="R2897"/>
  <c r="S2897"/>
  <c r="T2897"/>
  <c r="U2897"/>
  <c r="V2897"/>
  <c r="W2897"/>
  <c r="X2897"/>
  <c r="Y2897"/>
  <c r="Z2897"/>
  <c r="AA2897"/>
  <c r="AB2897"/>
  <c r="AC2897"/>
  <c r="AD2897"/>
  <c r="AE2897"/>
  <c r="AF2897"/>
  <c r="AG2897"/>
  <c r="AH2897"/>
  <c r="AI2897"/>
  <c r="AJ2897"/>
  <c r="AK2897"/>
  <c r="P2898"/>
  <c r="Q2898"/>
  <c r="R2898"/>
  <c r="S2898"/>
  <c r="T2898"/>
  <c r="U2898"/>
  <c r="V2898"/>
  <c r="W2898"/>
  <c r="X2898"/>
  <c r="Y2898"/>
  <c r="Z2898"/>
  <c r="AA2898"/>
  <c r="AB2898"/>
  <c r="AC2898"/>
  <c r="AD2898"/>
  <c r="AE2898"/>
  <c r="AF2898"/>
  <c r="AG2898"/>
  <c r="AH2898"/>
  <c r="AI2898"/>
  <c r="AJ2898"/>
  <c r="AK2898"/>
  <c r="P2899"/>
  <c r="Q2899"/>
  <c r="R2899"/>
  <c r="S2899"/>
  <c r="T2899"/>
  <c r="U2899"/>
  <c r="V2899"/>
  <c r="W2899"/>
  <c r="X2899"/>
  <c r="Y2899"/>
  <c r="Z2899"/>
  <c r="AA2899"/>
  <c r="AB2899"/>
  <c r="AC2899"/>
  <c r="AD2899"/>
  <c r="AE2899"/>
  <c r="AF2899"/>
  <c r="AG2899"/>
  <c r="AH2899"/>
  <c r="AI2899"/>
  <c r="AJ2899"/>
  <c r="AK2899"/>
  <c r="P2900"/>
  <c r="Q2900"/>
  <c r="R2900"/>
  <c r="S2900"/>
  <c r="T2900"/>
  <c r="U2900"/>
  <c r="V2900"/>
  <c r="W2900"/>
  <c r="X2900"/>
  <c r="Y2900"/>
  <c r="Z2900"/>
  <c r="AA2900"/>
  <c r="AB2900"/>
  <c r="AC2900"/>
  <c r="AD2900"/>
  <c r="AE2900"/>
  <c r="AF2900"/>
  <c r="AG2900"/>
  <c r="AH2900"/>
  <c r="AI2900"/>
  <c r="AJ2900"/>
  <c r="AK2900"/>
  <c r="P2901"/>
  <c r="Q2901"/>
  <c r="R2901"/>
  <c r="S2901"/>
  <c r="T2901"/>
  <c r="U2901"/>
  <c r="V2901"/>
  <c r="W2901"/>
  <c r="X2901"/>
  <c r="Y2901"/>
  <c r="Z2901"/>
  <c r="AA2901"/>
  <c r="AB2901"/>
  <c r="AC2901"/>
  <c r="AD2901"/>
  <c r="AE2901"/>
  <c r="AF2901"/>
  <c r="AG2901"/>
  <c r="AH2901"/>
  <c r="AI2901"/>
  <c r="AJ2901"/>
  <c r="AK2901"/>
  <c r="P2902"/>
  <c r="Q2902"/>
  <c r="R2902"/>
  <c r="S2902"/>
  <c r="T2902"/>
  <c r="U2902"/>
  <c r="V2902"/>
  <c r="W2902"/>
  <c r="X2902"/>
  <c r="Y2902"/>
  <c r="Z2902"/>
  <c r="AA2902"/>
  <c r="AB2902"/>
  <c r="AC2902"/>
  <c r="AD2902"/>
  <c r="AE2902"/>
  <c r="AF2902"/>
  <c r="AG2902"/>
  <c r="AH2902"/>
  <c r="AI2902"/>
  <c r="AJ2902"/>
  <c r="AK2902"/>
  <c r="P2903"/>
  <c r="Q2903"/>
  <c r="R2903"/>
  <c r="S2903"/>
  <c r="T2903"/>
  <c r="U2903"/>
  <c r="V2903"/>
  <c r="W2903"/>
  <c r="X2903"/>
  <c r="Y2903"/>
  <c r="Z2903"/>
  <c r="AA2903"/>
  <c r="AB2903"/>
  <c r="AC2903"/>
  <c r="AD2903"/>
  <c r="AE2903"/>
  <c r="AF2903"/>
  <c r="AG2903"/>
  <c r="AH2903"/>
  <c r="AI2903"/>
  <c r="AJ2903"/>
  <c r="AK2903"/>
  <c r="P2904"/>
  <c r="Q2904"/>
  <c r="R2904"/>
  <c r="S2904"/>
  <c r="T2904"/>
  <c r="U2904"/>
  <c r="V2904"/>
  <c r="W2904"/>
  <c r="X2904"/>
  <c r="Y2904"/>
  <c r="Z2904"/>
  <c r="AA2904"/>
  <c r="AB2904"/>
  <c r="AC2904"/>
  <c r="AD2904"/>
  <c r="AE2904"/>
  <c r="AF2904"/>
  <c r="AG2904"/>
  <c r="AH2904"/>
  <c r="AI2904"/>
  <c r="AJ2904"/>
  <c r="AK2904"/>
  <c r="P2905"/>
  <c r="Q2905"/>
  <c r="R2905"/>
  <c r="S2905"/>
  <c r="T2905"/>
  <c r="U2905"/>
  <c r="V2905"/>
  <c r="W2905"/>
  <c r="X2905"/>
  <c r="Y2905"/>
  <c r="Z2905"/>
  <c r="AA2905"/>
  <c r="AB2905"/>
  <c r="AC2905"/>
  <c r="AD2905"/>
  <c r="AE2905"/>
  <c r="AF2905"/>
  <c r="AG2905"/>
  <c r="AH2905"/>
  <c r="AI2905"/>
  <c r="AJ2905"/>
  <c r="AK2905"/>
  <c r="P2906"/>
  <c r="Q2906"/>
  <c r="R2906"/>
  <c r="S2906"/>
  <c r="T2906"/>
  <c r="U2906"/>
  <c r="V2906"/>
  <c r="W2906"/>
  <c r="X2906"/>
  <c r="Y2906"/>
  <c r="Z2906"/>
  <c r="AA2906"/>
  <c r="AB2906"/>
  <c r="AC2906"/>
  <c r="AD2906"/>
  <c r="AE2906"/>
  <c r="AF2906"/>
  <c r="AG2906"/>
  <c r="AH2906"/>
  <c r="AI2906"/>
  <c r="AJ2906"/>
  <c r="AK2906"/>
  <c r="P2907"/>
  <c r="Q2907"/>
  <c r="R2907"/>
  <c r="S2907"/>
  <c r="T2907"/>
  <c r="U2907"/>
  <c r="V2907"/>
  <c r="W2907"/>
  <c r="X2907"/>
  <c r="Y2907"/>
  <c r="Z2907"/>
  <c r="AA2907"/>
  <c r="AB2907"/>
  <c r="AC2907"/>
  <c r="AD2907"/>
  <c r="AE2907"/>
  <c r="AF2907"/>
  <c r="AG2907"/>
  <c r="AH2907"/>
  <c r="AI2907"/>
  <c r="AJ2907"/>
  <c r="AK2907"/>
  <c r="P2908"/>
  <c r="Q2908"/>
  <c r="R2908"/>
  <c r="S2908"/>
  <c r="T2908"/>
  <c r="U2908"/>
  <c r="V2908"/>
  <c r="W2908"/>
  <c r="X2908"/>
  <c r="Y2908"/>
  <c r="Z2908"/>
  <c r="AA2908"/>
  <c r="AB2908"/>
  <c r="AC2908"/>
  <c r="AD2908"/>
  <c r="AE2908"/>
  <c r="AF2908"/>
  <c r="AG2908"/>
  <c r="AH2908"/>
  <c r="AI2908"/>
  <c r="AJ2908"/>
  <c r="AK2908"/>
  <c r="P2909"/>
  <c r="Q2909"/>
  <c r="R2909"/>
  <c r="S2909"/>
  <c r="T2909"/>
  <c r="U2909"/>
  <c r="V2909"/>
  <c r="W2909"/>
  <c r="X2909"/>
  <c r="Y2909"/>
  <c r="Z2909"/>
  <c r="AA2909"/>
  <c r="AB2909"/>
  <c r="AC2909"/>
  <c r="AD2909"/>
  <c r="AE2909"/>
  <c r="AF2909"/>
  <c r="AG2909"/>
  <c r="AH2909"/>
  <c r="AI2909"/>
  <c r="AJ2909"/>
  <c r="AK2909"/>
  <c r="P2910"/>
  <c r="Q2910"/>
  <c r="R2910"/>
  <c r="S2910"/>
  <c r="T2910"/>
  <c r="U2910"/>
  <c r="V2910"/>
  <c r="W2910"/>
  <c r="X2910"/>
  <c r="Y2910"/>
  <c r="Z2910"/>
  <c r="AA2910"/>
  <c r="AB2910"/>
  <c r="AC2910"/>
  <c r="AD2910"/>
  <c r="AE2910"/>
  <c r="AF2910"/>
  <c r="AG2910"/>
  <c r="AH2910"/>
  <c r="AI2910"/>
  <c r="AJ2910"/>
  <c r="AK2910"/>
  <c r="P2911"/>
  <c r="Q2911"/>
  <c r="R2911"/>
  <c r="S2911"/>
  <c r="T2911"/>
  <c r="U2911"/>
  <c r="V2911"/>
  <c r="W2911"/>
  <c r="X2911"/>
  <c r="Y2911"/>
  <c r="Z2911"/>
  <c r="AA2911"/>
  <c r="AB2911"/>
  <c r="AC2911"/>
  <c r="AD2911"/>
  <c r="AE2911"/>
  <c r="AF2911"/>
  <c r="AG2911"/>
  <c r="AH2911"/>
  <c r="AI2911"/>
  <c r="AJ2911"/>
  <c r="AK2911"/>
  <c r="P2912"/>
  <c r="Q2912"/>
  <c r="R2912"/>
  <c r="S2912"/>
  <c r="T2912"/>
  <c r="U2912"/>
  <c r="V2912"/>
  <c r="W2912"/>
  <c r="X2912"/>
  <c r="Y2912"/>
  <c r="Z2912"/>
  <c r="AA2912"/>
  <c r="AB2912"/>
  <c r="AC2912"/>
  <c r="AD2912"/>
  <c r="AE2912"/>
  <c r="AF2912"/>
  <c r="AG2912"/>
  <c r="AH2912"/>
  <c r="AI2912"/>
  <c r="AJ2912"/>
  <c r="AK2912"/>
  <c r="P2913"/>
  <c r="Q2913"/>
  <c r="R2913"/>
  <c r="S2913"/>
  <c r="T2913"/>
  <c r="U2913"/>
  <c r="V2913"/>
  <c r="W2913"/>
  <c r="X2913"/>
  <c r="Y2913"/>
  <c r="Z2913"/>
  <c r="AA2913"/>
  <c r="AB2913"/>
  <c r="AC2913"/>
  <c r="AD2913"/>
  <c r="AE2913"/>
  <c r="AF2913"/>
  <c r="AG2913"/>
  <c r="AH2913"/>
  <c r="AI2913"/>
  <c r="AJ2913"/>
  <c r="AK2913"/>
  <c r="P2914"/>
  <c r="Q2914"/>
  <c r="R2914"/>
  <c r="S2914"/>
  <c r="T2914"/>
  <c r="U2914"/>
  <c r="V2914"/>
  <c r="W2914"/>
  <c r="X2914"/>
  <c r="Y2914"/>
  <c r="Z2914"/>
  <c r="AA2914"/>
  <c r="AB2914"/>
  <c r="AC2914"/>
  <c r="AD2914"/>
  <c r="AE2914"/>
  <c r="AF2914"/>
  <c r="AG2914"/>
  <c r="AH2914"/>
  <c r="AI2914"/>
  <c r="AJ2914"/>
  <c r="AK2914"/>
  <c r="P2915"/>
  <c r="Q2915"/>
  <c r="R2915"/>
  <c r="S2915"/>
  <c r="T2915"/>
  <c r="U2915"/>
  <c r="V2915"/>
  <c r="W2915"/>
  <c r="X2915"/>
  <c r="Y2915"/>
  <c r="Z2915"/>
  <c r="AA2915"/>
  <c r="AB2915"/>
  <c r="AC2915"/>
  <c r="AD2915"/>
  <c r="AE2915"/>
  <c r="AF2915"/>
  <c r="AG2915"/>
  <c r="AH2915"/>
  <c r="AI2915"/>
  <c r="AJ2915"/>
  <c r="AK2915"/>
  <c r="P2916"/>
  <c r="Q2916"/>
  <c r="R2916"/>
  <c r="S2916"/>
  <c r="T2916"/>
  <c r="U2916"/>
  <c r="V2916"/>
  <c r="W2916"/>
  <c r="X2916"/>
  <c r="Y2916"/>
  <c r="Z2916"/>
  <c r="AA2916"/>
  <c r="AB2916"/>
  <c r="AC2916"/>
  <c r="AD2916"/>
  <c r="AE2916"/>
  <c r="AF2916"/>
  <c r="AG2916"/>
  <c r="AH2916"/>
  <c r="AI2916"/>
  <c r="AJ2916"/>
  <c r="AK2916"/>
  <c r="P2917"/>
  <c r="Q2917"/>
  <c r="R2917"/>
  <c r="S2917"/>
  <c r="T2917"/>
  <c r="U2917"/>
  <c r="V2917"/>
  <c r="W2917"/>
  <c r="X2917"/>
  <c r="Y2917"/>
  <c r="Z2917"/>
  <c r="AA2917"/>
  <c r="AB2917"/>
  <c r="AC2917"/>
  <c r="AD2917"/>
  <c r="AE2917"/>
  <c r="AF2917"/>
  <c r="AG2917"/>
  <c r="AH2917"/>
  <c r="AI2917"/>
  <c r="AJ2917"/>
  <c r="AK2917"/>
  <c r="P2918"/>
  <c r="Q2918"/>
  <c r="R2918"/>
  <c r="S2918"/>
  <c r="T2918"/>
  <c r="U2918"/>
  <c r="V2918"/>
  <c r="W2918"/>
  <c r="X2918"/>
  <c r="Y2918"/>
  <c r="Z2918"/>
  <c r="AA2918"/>
  <c r="AB2918"/>
  <c r="AC2918"/>
  <c r="AD2918"/>
  <c r="AE2918"/>
  <c r="AF2918"/>
  <c r="AG2918"/>
  <c r="AH2918"/>
  <c r="AI2918"/>
  <c r="AJ2918"/>
  <c r="AK2918"/>
  <c r="P2919"/>
  <c r="Q2919"/>
  <c r="R2919"/>
  <c r="S2919"/>
  <c r="T2919"/>
  <c r="U2919"/>
  <c r="V2919"/>
  <c r="W2919"/>
  <c r="X2919"/>
  <c r="Y2919"/>
  <c r="Z2919"/>
  <c r="AA2919"/>
  <c r="AB2919"/>
  <c r="AC2919"/>
  <c r="AD2919"/>
  <c r="AE2919"/>
  <c r="AF2919"/>
  <c r="AG2919"/>
  <c r="AH2919"/>
  <c r="AI2919"/>
  <c r="AJ2919"/>
  <c r="AK2919"/>
  <c r="P2920"/>
  <c r="Q2920"/>
  <c r="R2920"/>
  <c r="S2920"/>
  <c r="T2920"/>
  <c r="U2920"/>
  <c r="V2920"/>
  <c r="W2920"/>
  <c r="X2920"/>
  <c r="Y2920"/>
  <c r="Z2920"/>
  <c r="AA2920"/>
  <c r="AB2920"/>
  <c r="AC2920"/>
  <c r="AD2920"/>
  <c r="AE2920"/>
  <c r="AF2920"/>
  <c r="AG2920"/>
  <c r="AH2920"/>
  <c r="AI2920"/>
  <c r="AJ2920"/>
  <c r="AK2920"/>
  <c r="P2921"/>
  <c r="Q2921"/>
  <c r="R2921"/>
  <c r="S2921"/>
  <c r="T2921"/>
  <c r="U2921"/>
  <c r="V2921"/>
  <c r="W2921"/>
  <c r="X2921"/>
  <c r="Y2921"/>
  <c r="Z2921"/>
  <c r="AA2921"/>
  <c r="AB2921"/>
  <c r="AC2921"/>
  <c r="AD2921"/>
  <c r="AE2921"/>
  <c r="AF2921"/>
  <c r="AG2921"/>
  <c r="AH2921"/>
  <c r="AI2921"/>
  <c r="AJ2921"/>
  <c r="AK2921"/>
  <c r="P2922"/>
  <c r="Q2922"/>
  <c r="R2922"/>
  <c r="S2922"/>
  <c r="T2922"/>
  <c r="U2922"/>
  <c r="V2922"/>
  <c r="W2922"/>
  <c r="X2922"/>
  <c r="Y2922"/>
  <c r="Z2922"/>
  <c r="AA2922"/>
  <c r="AB2922"/>
  <c r="AC2922"/>
  <c r="AD2922"/>
  <c r="AE2922"/>
  <c r="AF2922"/>
  <c r="AG2922"/>
  <c r="AH2922"/>
  <c r="AI2922"/>
  <c r="AJ2922"/>
  <c r="AK2922"/>
  <c r="P2923"/>
  <c r="Q2923"/>
  <c r="R2923"/>
  <c r="S2923"/>
  <c r="T2923"/>
  <c r="U2923"/>
  <c r="V2923"/>
  <c r="W2923"/>
  <c r="X2923"/>
  <c r="Y2923"/>
  <c r="Z2923"/>
  <c r="AA2923"/>
  <c r="AB2923"/>
  <c r="AC2923"/>
  <c r="AD2923"/>
  <c r="AE2923"/>
  <c r="AF2923"/>
  <c r="AG2923"/>
  <c r="AH2923"/>
  <c r="AI2923"/>
  <c r="AJ2923"/>
  <c r="AK2923"/>
  <c r="P2924"/>
  <c r="Q2924"/>
  <c r="R2924"/>
  <c r="S2924"/>
  <c r="T2924"/>
  <c r="U2924"/>
  <c r="V2924"/>
  <c r="W2924"/>
  <c r="X2924"/>
  <c r="Y2924"/>
  <c r="Z2924"/>
  <c r="AA2924"/>
  <c r="AB2924"/>
  <c r="AC2924"/>
  <c r="AD2924"/>
  <c r="AE2924"/>
  <c r="AF2924"/>
  <c r="AG2924"/>
  <c r="AH2924"/>
  <c r="AI2924"/>
  <c r="AJ2924"/>
  <c r="AK2924"/>
  <c r="P2925"/>
  <c r="Q2925"/>
  <c r="R2925"/>
  <c r="S2925"/>
  <c r="T2925"/>
  <c r="U2925"/>
  <c r="V2925"/>
  <c r="W2925"/>
  <c r="X2925"/>
  <c r="Y2925"/>
  <c r="Z2925"/>
  <c r="AA2925"/>
  <c r="AB2925"/>
  <c r="AC2925"/>
  <c r="AD2925"/>
  <c r="AE2925"/>
  <c r="AF2925"/>
  <c r="AG2925"/>
  <c r="AH2925"/>
  <c r="AI2925"/>
  <c r="AJ2925"/>
  <c r="AK2925"/>
  <c r="P2926"/>
  <c r="Q2926"/>
  <c r="R2926"/>
  <c r="S2926"/>
  <c r="T2926"/>
  <c r="U2926"/>
  <c r="V2926"/>
  <c r="W2926"/>
  <c r="X2926"/>
  <c r="Y2926"/>
  <c r="Z2926"/>
  <c r="AA2926"/>
  <c r="AB2926"/>
  <c r="AC2926"/>
  <c r="AD2926"/>
  <c r="AE2926"/>
  <c r="AF2926"/>
  <c r="AG2926"/>
  <c r="AH2926"/>
  <c r="AI2926"/>
  <c r="AJ2926"/>
  <c r="AK2926"/>
  <c r="P2927"/>
  <c r="Q2927"/>
  <c r="R2927"/>
  <c r="S2927"/>
  <c r="T2927"/>
  <c r="U2927"/>
  <c r="V2927"/>
  <c r="W2927"/>
  <c r="X2927"/>
  <c r="Y2927"/>
  <c r="Z2927"/>
  <c r="AA2927"/>
  <c r="AB2927"/>
  <c r="AC2927"/>
  <c r="AD2927"/>
  <c r="AE2927"/>
  <c r="AF2927"/>
  <c r="AG2927"/>
  <c r="AH2927"/>
  <c r="AI2927"/>
  <c r="AJ2927"/>
  <c r="AK2927"/>
  <c r="P2928"/>
  <c r="Q2928"/>
  <c r="R2928"/>
  <c r="S2928"/>
  <c r="T2928"/>
  <c r="U2928"/>
  <c r="V2928"/>
  <c r="W2928"/>
  <c r="X2928"/>
  <c r="Y2928"/>
  <c r="Z2928"/>
  <c r="AA2928"/>
  <c r="AB2928"/>
  <c r="AC2928"/>
  <c r="AD2928"/>
  <c r="AE2928"/>
  <c r="AF2928"/>
  <c r="AG2928"/>
  <c r="AH2928"/>
  <c r="AI2928"/>
  <c r="AJ2928"/>
  <c r="AK2928"/>
  <c r="P2929"/>
  <c r="Q2929"/>
  <c r="R2929"/>
  <c r="S2929"/>
  <c r="T2929"/>
  <c r="U2929"/>
  <c r="V2929"/>
  <c r="W2929"/>
  <c r="X2929"/>
  <c r="Y2929"/>
  <c r="Z2929"/>
  <c r="AA2929"/>
  <c r="AB2929"/>
  <c r="AC2929"/>
  <c r="AD2929"/>
  <c r="AE2929"/>
  <c r="AF2929"/>
  <c r="AG2929"/>
  <c r="AH2929"/>
  <c r="AI2929"/>
  <c r="AJ2929"/>
  <c r="AK2929"/>
  <c r="P2930"/>
  <c r="Q2930"/>
  <c r="R2930"/>
  <c r="S2930"/>
  <c r="T2930"/>
  <c r="U2930"/>
  <c r="V2930"/>
  <c r="W2930"/>
  <c r="X2930"/>
  <c r="Y2930"/>
  <c r="Z2930"/>
  <c r="AA2930"/>
  <c r="AB2930"/>
  <c r="AC2930"/>
  <c r="AD2930"/>
  <c r="AE2930"/>
  <c r="AF2930"/>
  <c r="AG2930"/>
  <c r="AH2930"/>
  <c r="AI2930"/>
  <c r="AJ2930"/>
  <c r="AK2930"/>
  <c r="P2931"/>
  <c r="Q2931"/>
  <c r="R2931"/>
  <c r="S2931"/>
  <c r="T2931"/>
  <c r="U2931"/>
  <c r="V2931"/>
  <c r="W2931"/>
  <c r="X2931"/>
  <c r="Y2931"/>
  <c r="Z2931"/>
  <c r="AA2931"/>
  <c r="AB2931"/>
  <c r="AC2931"/>
  <c r="AD2931"/>
  <c r="AE2931"/>
  <c r="AF2931"/>
  <c r="AG2931"/>
  <c r="AH2931"/>
  <c r="AI2931"/>
  <c r="AJ2931"/>
  <c r="AK2931"/>
  <c r="P2932"/>
  <c r="Q2932"/>
  <c r="R2932"/>
  <c r="S2932"/>
  <c r="T2932"/>
  <c r="U2932"/>
  <c r="V2932"/>
  <c r="W2932"/>
  <c r="X2932"/>
  <c r="Y2932"/>
  <c r="Z2932"/>
  <c r="AA2932"/>
  <c r="AB2932"/>
  <c r="AC2932"/>
  <c r="AD2932"/>
  <c r="AE2932"/>
  <c r="AF2932"/>
  <c r="AG2932"/>
  <c r="AH2932"/>
  <c r="AI2932"/>
  <c r="AJ2932"/>
  <c r="AK2932"/>
  <c r="P2933"/>
  <c r="Q2933"/>
  <c r="R2933"/>
  <c r="S2933"/>
  <c r="T2933"/>
  <c r="U2933"/>
  <c r="V2933"/>
  <c r="W2933"/>
  <c r="X2933"/>
  <c r="Y2933"/>
  <c r="Z2933"/>
  <c r="AA2933"/>
  <c r="AB2933"/>
  <c r="AC2933"/>
  <c r="AD2933"/>
  <c r="AE2933"/>
  <c r="AF2933"/>
  <c r="AG2933"/>
  <c r="AH2933"/>
  <c r="AI2933"/>
  <c r="AJ2933"/>
  <c r="AK2933"/>
  <c r="P2934"/>
  <c r="Q2934"/>
  <c r="R2934"/>
  <c r="S2934"/>
  <c r="T2934"/>
  <c r="U2934"/>
  <c r="V2934"/>
  <c r="W2934"/>
  <c r="X2934"/>
  <c r="Y2934"/>
  <c r="Z2934"/>
  <c r="AA2934"/>
  <c r="AB2934"/>
  <c r="AC2934"/>
  <c r="AD2934"/>
  <c r="AE2934"/>
  <c r="AF2934"/>
  <c r="AG2934"/>
  <c r="AH2934"/>
  <c r="AI2934"/>
  <c r="AJ2934"/>
  <c r="AK2934"/>
  <c r="P2935"/>
  <c r="Q2935"/>
  <c r="R2935"/>
  <c r="S2935"/>
  <c r="T2935"/>
  <c r="U2935"/>
  <c r="V2935"/>
  <c r="W2935"/>
  <c r="X2935"/>
  <c r="Y2935"/>
  <c r="Z2935"/>
  <c r="AA2935"/>
  <c r="AB2935"/>
  <c r="AC2935"/>
  <c r="AD2935"/>
  <c r="AE2935"/>
  <c r="AF2935"/>
  <c r="AG2935"/>
  <c r="AH2935"/>
  <c r="AI2935"/>
  <c r="AJ2935"/>
  <c r="AK2935"/>
  <c r="P2936"/>
  <c r="Q2936"/>
  <c r="R2936"/>
  <c r="S2936"/>
  <c r="T2936"/>
  <c r="U2936"/>
  <c r="V2936"/>
  <c r="W2936"/>
  <c r="X2936"/>
  <c r="Y2936"/>
  <c r="Z2936"/>
  <c r="AA2936"/>
  <c r="AB2936"/>
  <c r="AC2936"/>
  <c r="AD2936"/>
  <c r="AE2936"/>
  <c r="AF2936"/>
  <c r="AG2936"/>
  <c r="AH2936"/>
  <c r="AI2936"/>
  <c r="AJ2936"/>
  <c r="AK2936"/>
  <c r="P2937"/>
  <c r="Q2937"/>
  <c r="R2937"/>
  <c r="S2937"/>
  <c r="T2937"/>
  <c r="U2937"/>
  <c r="V2937"/>
  <c r="W2937"/>
  <c r="X2937"/>
  <c r="Y2937"/>
  <c r="Z2937"/>
  <c r="AA2937"/>
  <c r="AB2937"/>
  <c r="AC2937"/>
  <c r="AD2937"/>
  <c r="AE2937"/>
  <c r="AF2937"/>
  <c r="AG2937"/>
  <c r="AH2937"/>
  <c r="AI2937"/>
  <c r="AJ2937"/>
  <c r="AK2937"/>
  <c r="P2938"/>
  <c r="Q2938"/>
  <c r="R2938"/>
  <c r="S2938"/>
  <c r="T2938"/>
  <c r="U2938"/>
  <c r="V2938"/>
  <c r="W2938"/>
  <c r="X2938"/>
  <c r="Y2938"/>
  <c r="Z2938"/>
  <c r="AA2938"/>
  <c r="AB2938"/>
  <c r="AC2938"/>
  <c r="AD2938"/>
  <c r="AE2938"/>
  <c r="AF2938"/>
  <c r="AG2938"/>
  <c r="AH2938"/>
  <c r="AI2938"/>
  <c r="AJ2938"/>
  <c r="AK2938"/>
  <c r="P2939"/>
  <c r="Q2939"/>
  <c r="R2939"/>
  <c r="S2939"/>
  <c r="T2939"/>
  <c r="U2939"/>
  <c r="V2939"/>
  <c r="W2939"/>
  <c r="X2939"/>
  <c r="Y2939"/>
  <c r="Z2939"/>
  <c r="AA2939"/>
  <c r="AB2939"/>
  <c r="AC2939"/>
  <c r="AD2939"/>
  <c r="AE2939"/>
  <c r="AF2939"/>
  <c r="AG2939"/>
  <c r="AH2939"/>
  <c r="AI2939"/>
  <c r="AJ2939"/>
  <c r="AK2939"/>
  <c r="P2940"/>
  <c r="Q2940"/>
  <c r="R2940"/>
  <c r="S2940"/>
  <c r="T2940"/>
  <c r="U2940"/>
  <c r="V2940"/>
  <c r="W2940"/>
  <c r="X2940"/>
  <c r="Y2940"/>
  <c r="Z2940"/>
  <c r="AA2940"/>
  <c r="AB2940"/>
  <c r="AC2940"/>
  <c r="AD2940"/>
  <c r="AE2940"/>
  <c r="AF2940"/>
  <c r="AG2940"/>
  <c r="AH2940"/>
  <c r="AI2940"/>
  <c r="AJ2940"/>
  <c r="AK2940"/>
  <c r="P2941"/>
  <c r="Q2941"/>
  <c r="R2941"/>
  <c r="S2941"/>
  <c r="T2941"/>
  <c r="U2941"/>
  <c r="V2941"/>
  <c r="W2941"/>
  <c r="X2941"/>
  <c r="Y2941"/>
  <c r="Z2941"/>
  <c r="AA2941"/>
  <c r="AB2941"/>
  <c r="AC2941"/>
  <c r="AD2941"/>
  <c r="AE2941"/>
  <c r="AF2941"/>
  <c r="AG2941"/>
  <c r="AH2941"/>
  <c r="AI2941"/>
  <c r="AJ2941"/>
  <c r="AK2941"/>
  <c r="P2942"/>
  <c r="Q2942"/>
  <c r="R2942"/>
  <c r="S2942"/>
  <c r="T2942"/>
  <c r="U2942"/>
  <c r="V2942"/>
  <c r="W2942"/>
  <c r="X2942"/>
  <c r="Y2942"/>
  <c r="Z2942"/>
  <c r="AA2942"/>
  <c r="AB2942"/>
  <c r="AC2942"/>
  <c r="AD2942"/>
  <c r="AE2942"/>
  <c r="AF2942"/>
  <c r="AG2942"/>
  <c r="AH2942"/>
  <c r="AI2942"/>
  <c r="AJ2942"/>
  <c r="AK2942"/>
  <c r="P2943"/>
  <c r="Q2943"/>
  <c r="R2943"/>
  <c r="S2943"/>
  <c r="T2943"/>
  <c r="U2943"/>
  <c r="V2943"/>
  <c r="W2943"/>
  <c r="X2943"/>
  <c r="Y2943"/>
  <c r="Z2943"/>
  <c r="AA2943"/>
  <c r="AB2943"/>
  <c r="AC2943"/>
  <c r="AD2943"/>
  <c r="AE2943"/>
  <c r="AF2943"/>
  <c r="AG2943"/>
  <c r="AH2943"/>
  <c r="AI2943"/>
  <c r="AJ2943"/>
  <c r="AK2943"/>
  <c r="P2944"/>
  <c r="Q2944"/>
  <c r="R2944"/>
  <c r="S2944"/>
  <c r="T2944"/>
  <c r="U2944"/>
  <c r="V2944"/>
  <c r="W2944"/>
  <c r="X2944"/>
  <c r="Y2944"/>
  <c r="Z2944"/>
  <c r="AA2944"/>
  <c r="AB2944"/>
  <c r="AC2944"/>
  <c r="AD2944"/>
  <c r="AE2944"/>
  <c r="AF2944"/>
  <c r="AG2944"/>
  <c r="AH2944"/>
  <c r="AI2944"/>
  <c r="AJ2944"/>
  <c r="AK2944"/>
  <c r="P2945"/>
  <c r="Q2945"/>
  <c r="R2945"/>
  <c r="S2945"/>
  <c r="T2945"/>
  <c r="U2945"/>
  <c r="V2945"/>
  <c r="W2945"/>
  <c r="X2945"/>
  <c r="Y2945"/>
  <c r="Z2945"/>
  <c r="AA2945"/>
  <c r="AB2945"/>
  <c r="AC2945"/>
  <c r="AD2945"/>
  <c r="AE2945"/>
  <c r="AF2945"/>
  <c r="AG2945"/>
  <c r="AH2945"/>
  <c r="AI2945"/>
  <c r="AJ2945"/>
  <c r="AK2945"/>
  <c r="P2946"/>
  <c r="Q2946"/>
  <c r="R2946"/>
  <c r="S2946"/>
  <c r="T2946"/>
  <c r="U2946"/>
  <c r="V2946"/>
  <c r="W2946"/>
  <c r="X2946"/>
  <c r="Y2946"/>
  <c r="Z2946"/>
  <c r="AA2946"/>
  <c r="AB2946"/>
  <c r="AC2946"/>
  <c r="AD2946"/>
  <c r="AE2946"/>
  <c r="AF2946"/>
  <c r="AG2946"/>
  <c r="AH2946"/>
  <c r="AI2946"/>
  <c r="AJ2946"/>
  <c r="AK2946"/>
  <c r="P2947"/>
  <c r="Q2947"/>
  <c r="R2947"/>
  <c r="S2947"/>
  <c r="T2947"/>
  <c r="U2947"/>
  <c r="V2947"/>
  <c r="W2947"/>
  <c r="X2947"/>
  <c r="Y2947"/>
  <c r="Z2947"/>
  <c r="AA2947"/>
  <c r="AB2947"/>
  <c r="AC2947"/>
  <c r="AD2947"/>
  <c r="AE2947"/>
  <c r="AF2947"/>
  <c r="AG2947"/>
  <c r="AH2947"/>
  <c r="AI2947"/>
  <c r="AJ2947"/>
  <c r="AK2947"/>
  <c r="P2948"/>
  <c r="Q2948"/>
  <c r="R2948"/>
  <c r="S2948"/>
  <c r="T2948"/>
  <c r="U2948"/>
  <c r="V2948"/>
  <c r="W2948"/>
  <c r="X2948"/>
  <c r="Y2948"/>
  <c r="Z2948"/>
  <c r="AA2948"/>
  <c r="AB2948"/>
  <c r="AC2948"/>
  <c r="AD2948"/>
  <c r="AE2948"/>
  <c r="AF2948"/>
  <c r="AG2948"/>
  <c r="AH2948"/>
  <c r="AI2948"/>
  <c r="AJ2948"/>
  <c r="AK2948"/>
  <c r="P2949"/>
  <c r="Q2949"/>
  <c r="R2949"/>
  <c r="S2949"/>
  <c r="T2949"/>
  <c r="U2949"/>
  <c r="V2949"/>
  <c r="W2949"/>
  <c r="X2949"/>
  <c r="Y2949"/>
  <c r="Z2949"/>
  <c r="AA2949"/>
  <c r="AB2949"/>
  <c r="AC2949"/>
  <c r="AD2949"/>
  <c r="AE2949"/>
  <c r="AF2949"/>
  <c r="AG2949"/>
  <c r="AH2949"/>
  <c r="AI2949"/>
  <c r="AJ2949"/>
  <c r="AK2949"/>
  <c r="P2950"/>
  <c r="Q2950"/>
  <c r="R2950"/>
  <c r="S2950"/>
  <c r="T2950"/>
  <c r="U2950"/>
  <c r="V2950"/>
  <c r="W2950"/>
  <c r="X2950"/>
  <c r="Y2950"/>
  <c r="Z2950"/>
  <c r="AA2950"/>
  <c r="AB2950"/>
  <c r="AC2950"/>
  <c r="AD2950"/>
  <c r="AE2950"/>
  <c r="AF2950"/>
  <c r="AG2950"/>
  <c r="AH2950"/>
  <c r="AI2950"/>
  <c r="AJ2950"/>
  <c r="AK2950"/>
  <c r="P2951"/>
  <c r="Q2951"/>
  <c r="R2951"/>
  <c r="S2951"/>
  <c r="T2951"/>
  <c r="U2951"/>
  <c r="V2951"/>
  <c r="W2951"/>
  <c r="X2951"/>
  <c r="Y2951"/>
  <c r="Z2951"/>
  <c r="AA2951"/>
  <c r="AB2951"/>
  <c r="AC2951"/>
  <c r="AD2951"/>
  <c r="AE2951"/>
  <c r="AF2951"/>
  <c r="AG2951"/>
  <c r="AH2951"/>
  <c r="AI2951"/>
  <c r="AJ2951"/>
  <c r="AK2951"/>
  <c r="P2952"/>
  <c r="Q2952"/>
  <c r="R2952"/>
  <c r="S2952"/>
  <c r="T2952"/>
  <c r="U2952"/>
  <c r="V2952"/>
  <c r="W2952"/>
  <c r="X2952"/>
  <c r="Y2952"/>
  <c r="Z2952"/>
  <c r="AA2952"/>
  <c r="AB2952"/>
  <c r="AC2952"/>
  <c r="AD2952"/>
  <c r="AE2952"/>
  <c r="AF2952"/>
  <c r="AG2952"/>
  <c r="AH2952"/>
  <c r="AI2952"/>
  <c r="AJ2952"/>
  <c r="AK2952"/>
  <c r="P2953"/>
  <c r="Q2953"/>
  <c r="R2953"/>
  <c r="S2953"/>
  <c r="T2953"/>
  <c r="U2953"/>
  <c r="V2953"/>
  <c r="W2953"/>
  <c r="X2953"/>
  <c r="Y2953"/>
  <c r="Z2953"/>
  <c r="AA2953"/>
  <c r="AB2953"/>
  <c r="AC2953"/>
  <c r="AD2953"/>
  <c r="AE2953"/>
  <c r="AF2953"/>
  <c r="AG2953"/>
  <c r="AH2953"/>
  <c r="AI2953"/>
  <c r="AJ2953"/>
  <c r="AK2953"/>
  <c r="P2954"/>
  <c r="Q2954"/>
  <c r="R2954"/>
  <c r="S2954"/>
  <c r="T2954"/>
  <c r="U2954"/>
  <c r="V2954"/>
  <c r="W2954"/>
  <c r="X2954"/>
  <c r="Y2954"/>
  <c r="Z2954"/>
  <c r="AA2954"/>
  <c r="AB2954"/>
  <c r="AC2954"/>
  <c r="AD2954"/>
  <c r="AE2954"/>
  <c r="AF2954"/>
  <c r="AG2954"/>
  <c r="AH2954"/>
  <c r="AI2954"/>
  <c r="AJ2954"/>
  <c r="AK2954"/>
  <c r="P2955"/>
  <c r="Q2955"/>
  <c r="R2955"/>
  <c r="S2955"/>
  <c r="T2955"/>
  <c r="U2955"/>
  <c r="V2955"/>
  <c r="W2955"/>
  <c r="X2955"/>
  <c r="Y2955"/>
  <c r="Z2955"/>
  <c r="AA2955"/>
  <c r="AB2955"/>
  <c r="AC2955"/>
  <c r="AD2955"/>
  <c r="AE2955"/>
  <c r="AF2955"/>
  <c r="AG2955"/>
  <c r="AH2955"/>
  <c r="AI2955"/>
  <c r="AJ2955"/>
  <c r="AK2955"/>
  <c r="P2956"/>
  <c r="Q2956"/>
  <c r="R2956"/>
  <c r="S2956"/>
  <c r="T2956"/>
  <c r="U2956"/>
  <c r="V2956"/>
  <c r="W2956"/>
  <c r="X2956"/>
  <c r="Y2956"/>
  <c r="Z2956"/>
  <c r="AA2956"/>
  <c r="AB2956"/>
  <c r="AC2956"/>
  <c r="AD2956"/>
  <c r="AE2956"/>
  <c r="AF2956"/>
  <c r="AG2956"/>
  <c r="AH2956"/>
  <c r="AI2956"/>
  <c r="AJ2956"/>
  <c r="AK2956"/>
  <c r="P2957"/>
  <c r="Q2957"/>
  <c r="R2957"/>
  <c r="S2957"/>
  <c r="T2957"/>
  <c r="U2957"/>
  <c r="V2957"/>
  <c r="W2957"/>
  <c r="X2957"/>
  <c r="Y2957"/>
  <c r="Z2957"/>
  <c r="AA2957"/>
  <c r="AB2957"/>
  <c r="AC2957"/>
  <c r="AD2957"/>
  <c r="AE2957"/>
  <c r="AF2957"/>
  <c r="AG2957"/>
  <c r="AH2957"/>
  <c r="AI2957"/>
  <c r="AJ2957"/>
  <c r="AK2957"/>
  <c r="P2958"/>
  <c r="Q2958"/>
  <c r="R2958"/>
  <c r="S2958"/>
  <c r="T2958"/>
  <c r="U2958"/>
  <c r="V2958"/>
  <c r="W2958"/>
  <c r="X2958"/>
  <c r="Y2958"/>
  <c r="Z2958"/>
  <c r="AA2958"/>
  <c r="AB2958"/>
  <c r="AC2958"/>
  <c r="AD2958"/>
  <c r="AE2958"/>
  <c r="AF2958"/>
  <c r="AG2958"/>
  <c r="AH2958"/>
  <c r="AI2958"/>
  <c r="AJ2958"/>
  <c r="AK2958"/>
  <c r="P2959"/>
  <c r="Q2959"/>
  <c r="R2959"/>
  <c r="S2959"/>
  <c r="T2959"/>
  <c r="U2959"/>
  <c r="V2959"/>
  <c r="W2959"/>
  <c r="X2959"/>
  <c r="Y2959"/>
  <c r="Z2959"/>
  <c r="AA2959"/>
  <c r="AB2959"/>
  <c r="AC2959"/>
  <c r="AD2959"/>
  <c r="AE2959"/>
  <c r="AF2959"/>
  <c r="AG2959"/>
  <c r="AH2959"/>
  <c r="AI2959"/>
  <c r="AJ2959"/>
  <c r="AK2959"/>
  <c r="P2960"/>
  <c r="Q2960"/>
  <c r="R2960"/>
  <c r="S2960"/>
  <c r="T2960"/>
  <c r="U2960"/>
  <c r="V2960"/>
  <c r="W2960"/>
  <c r="X2960"/>
  <c r="Y2960"/>
  <c r="Z2960"/>
  <c r="AA2960"/>
  <c r="AB2960"/>
  <c r="AC2960"/>
  <c r="AD2960"/>
  <c r="AE2960"/>
  <c r="AF2960"/>
  <c r="AG2960"/>
  <c r="AH2960"/>
  <c r="AI2960"/>
  <c r="AJ2960"/>
  <c r="AK2960"/>
  <c r="P2961"/>
  <c r="Q2961"/>
  <c r="R2961"/>
  <c r="S2961"/>
  <c r="T2961"/>
  <c r="U2961"/>
  <c r="V2961"/>
  <c r="W2961"/>
  <c r="X2961"/>
  <c r="Y2961"/>
  <c r="Z2961"/>
  <c r="AA2961"/>
  <c r="AB2961"/>
  <c r="AC2961"/>
  <c r="AD2961"/>
  <c r="AE2961"/>
  <c r="AF2961"/>
  <c r="AG2961"/>
  <c r="AH2961"/>
  <c r="AI2961"/>
  <c r="AJ2961"/>
  <c r="AK2961"/>
  <c r="P2962"/>
  <c r="Q2962"/>
  <c r="R2962"/>
  <c r="S2962"/>
  <c r="T2962"/>
  <c r="U2962"/>
  <c r="V2962"/>
  <c r="W2962"/>
  <c r="X2962"/>
  <c r="Y2962"/>
  <c r="Z2962"/>
  <c r="AA2962"/>
  <c r="AB2962"/>
  <c r="AC2962"/>
  <c r="AD2962"/>
  <c r="AE2962"/>
  <c r="AF2962"/>
  <c r="AG2962"/>
  <c r="AH2962"/>
  <c r="AI2962"/>
  <c r="AJ2962"/>
  <c r="AK2962"/>
  <c r="P2963"/>
  <c r="Q2963"/>
  <c r="R2963"/>
  <c r="S2963"/>
  <c r="T2963"/>
  <c r="U2963"/>
  <c r="V2963"/>
  <c r="W2963"/>
  <c r="X2963"/>
  <c r="Y2963"/>
  <c r="Z2963"/>
  <c r="AA2963"/>
  <c r="AB2963"/>
  <c r="AC2963"/>
  <c r="AD2963"/>
  <c r="AE2963"/>
  <c r="AF2963"/>
  <c r="AG2963"/>
  <c r="AH2963"/>
  <c r="AI2963"/>
  <c r="AJ2963"/>
  <c r="AK2963"/>
  <c r="P2964"/>
  <c r="Q2964"/>
  <c r="R2964"/>
  <c r="S2964"/>
  <c r="T2964"/>
  <c r="U2964"/>
  <c r="V2964"/>
  <c r="W2964"/>
  <c r="X2964"/>
  <c r="Y2964"/>
  <c r="Z2964"/>
  <c r="AA2964"/>
  <c r="AB2964"/>
  <c r="AC2964"/>
  <c r="AD2964"/>
  <c r="AE2964"/>
  <c r="AF2964"/>
  <c r="AG2964"/>
  <c r="AH2964"/>
  <c r="AI2964"/>
  <c r="AJ2964"/>
  <c r="AK2964"/>
  <c r="P2965"/>
  <c r="Q2965"/>
  <c r="R2965"/>
  <c r="S2965"/>
  <c r="T2965"/>
  <c r="U2965"/>
  <c r="V2965"/>
  <c r="W2965"/>
  <c r="X2965"/>
  <c r="Y2965"/>
  <c r="Z2965"/>
  <c r="AA2965"/>
  <c r="AB2965"/>
  <c r="AC2965"/>
  <c r="AD2965"/>
  <c r="AE2965"/>
  <c r="AF2965"/>
  <c r="AG2965"/>
  <c r="AH2965"/>
  <c r="AI2965"/>
  <c r="AJ2965"/>
  <c r="AK2965"/>
  <c r="P2966"/>
  <c r="Q2966"/>
  <c r="R2966"/>
  <c r="S2966"/>
  <c r="T2966"/>
  <c r="U2966"/>
  <c r="V2966"/>
  <c r="W2966"/>
  <c r="X2966"/>
  <c r="Y2966"/>
  <c r="Z2966"/>
  <c r="AA2966"/>
  <c r="AB2966"/>
  <c r="AC2966"/>
  <c r="AD2966"/>
  <c r="AE2966"/>
  <c r="AF2966"/>
  <c r="AG2966"/>
  <c r="AH2966"/>
  <c r="AI2966"/>
  <c r="AJ2966"/>
  <c r="AK2966"/>
  <c r="P2967"/>
  <c r="Q2967"/>
  <c r="R2967"/>
  <c r="S2967"/>
  <c r="T2967"/>
  <c r="U2967"/>
  <c r="V2967"/>
  <c r="W2967"/>
  <c r="X2967"/>
  <c r="Y2967"/>
  <c r="Z2967"/>
  <c r="AA2967"/>
  <c r="AB2967"/>
  <c r="AC2967"/>
  <c r="AD2967"/>
  <c r="AE2967"/>
  <c r="AF2967"/>
  <c r="AG2967"/>
  <c r="AH2967"/>
  <c r="AI2967"/>
  <c r="AJ2967"/>
  <c r="AK2967"/>
  <c r="P2968"/>
  <c r="Q2968"/>
  <c r="R2968"/>
  <c r="S2968"/>
  <c r="T2968"/>
  <c r="U2968"/>
  <c r="V2968"/>
  <c r="W2968"/>
  <c r="X2968"/>
  <c r="Y2968"/>
  <c r="Z2968"/>
  <c r="AA2968"/>
  <c r="AB2968"/>
  <c r="AC2968"/>
  <c r="AD2968"/>
  <c r="AE2968"/>
  <c r="AF2968"/>
  <c r="AG2968"/>
  <c r="AH2968"/>
  <c r="AI2968"/>
  <c r="AJ2968"/>
  <c r="AK2968"/>
  <c r="P2969"/>
  <c r="Q2969"/>
  <c r="R2969"/>
  <c r="S2969"/>
  <c r="T2969"/>
  <c r="U2969"/>
  <c r="V2969"/>
  <c r="W2969"/>
  <c r="X2969"/>
  <c r="Y2969"/>
  <c r="Z2969"/>
  <c r="AA2969"/>
  <c r="AB2969"/>
  <c r="AC2969"/>
  <c r="AD2969"/>
  <c r="AE2969"/>
  <c r="AF2969"/>
  <c r="AG2969"/>
  <c r="AH2969"/>
  <c r="AI2969"/>
  <c r="AJ2969"/>
  <c r="AK2969"/>
  <c r="P2970"/>
  <c r="Q2970"/>
  <c r="R2970"/>
  <c r="S2970"/>
  <c r="T2970"/>
  <c r="U2970"/>
  <c r="V2970"/>
  <c r="W2970"/>
  <c r="X2970"/>
  <c r="Y2970"/>
  <c r="Z2970"/>
  <c r="AA2970"/>
  <c r="AB2970"/>
  <c r="AC2970"/>
  <c r="AD2970"/>
  <c r="AE2970"/>
  <c r="AF2970"/>
  <c r="AG2970"/>
  <c r="AH2970"/>
  <c r="AI2970"/>
  <c r="AJ2970"/>
  <c r="AK2970"/>
  <c r="P2971"/>
  <c r="Q2971"/>
  <c r="R2971"/>
  <c r="S2971"/>
  <c r="T2971"/>
  <c r="U2971"/>
  <c r="V2971"/>
  <c r="W2971"/>
  <c r="X2971"/>
  <c r="Y2971"/>
  <c r="Z2971"/>
  <c r="AA2971"/>
  <c r="AB2971"/>
  <c r="AC2971"/>
  <c r="AD2971"/>
  <c r="AE2971"/>
  <c r="AF2971"/>
  <c r="AG2971"/>
  <c r="AH2971"/>
  <c r="AI2971"/>
  <c r="AJ2971"/>
  <c r="AK2971"/>
  <c r="P2972"/>
  <c r="Q2972"/>
  <c r="R2972"/>
  <c r="S2972"/>
  <c r="T2972"/>
  <c r="U2972"/>
  <c r="V2972"/>
  <c r="W2972"/>
  <c r="X2972"/>
  <c r="Y2972"/>
  <c r="Z2972"/>
  <c r="AA2972"/>
  <c r="AB2972"/>
  <c r="AC2972"/>
  <c r="AD2972"/>
  <c r="AE2972"/>
  <c r="AF2972"/>
  <c r="AG2972"/>
  <c r="AH2972"/>
  <c r="AI2972"/>
  <c r="AJ2972"/>
  <c r="AK2972"/>
  <c r="P2973"/>
  <c r="Q2973"/>
  <c r="R2973"/>
  <c r="S2973"/>
  <c r="T2973"/>
  <c r="U2973"/>
  <c r="V2973"/>
  <c r="W2973"/>
  <c r="X2973"/>
  <c r="Y2973"/>
  <c r="Z2973"/>
  <c r="AA2973"/>
  <c r="AB2973"/>
  <c r="AC2973"/>
  <c r="AD2973"/>
  <c r="AE2973"/>
  <c r="AF2973"/>
  <c r="AG2973"/>
  <c r="AH2973"/>
  <c r="AI2973"/>
  <c r="AJ2973"/>
  <c r="AK2973"/>
  <c r="P2974"/>
  <c r="Q2974"/>
  <c r="R2974"/>
  <c r="S2974"/>
  <c r="T2974"/>
  <c r="U2974"/>
  <c r="V2974"/>
  <c r="W2974"/>
  <c r="X2974"/>
  <c r="Y2974"/>
  <c r="Z2974"/>
  <c r="AA2974"/>
  <c r="AB2974"/>
  <c r="AC2974"/>
  <c r="AD2974"/>
  <c r="AE2974"/>
  <c r="AF2974"/>
  <c r="AG2974"/>
  <c r="AH2974"/>
  <c r="AI2974"/>
  <c r="AJ2974"/>
  <c r="AK2974"/>
  <c r="P2975"/>
  <c r="Q2975"/>
  <c r="R2975"/>
  <c r="S2975"/>
  <c r="T2975"/>
  <c r="U2975"/>
  <c r="V2975"/>
  <c r="W2975"/>
  <c r="X2975"/>
  <c r="Y2975"/>
  <c r="Z2975"/>
  <c r="AA2975"/>
  <c r="AB2975"/>
  <c r="AC2975"/>
  <c r="AD2975"/>
  <c r="AE2975"/>
  <c r="AF2975"/>
  <c r="AG2975"/>
  <c r="AH2975"/>
  <c r="AI2975"/>
  <c r="AJ2975"/>
  <c r="AK2975"/>
  <c r="P2976"/>
  <c r="Q2976"/>
  <c r="R2976"/>
  <c r="S2976"/>
  <c r="T2976"/>
  <c r="U2976"/>
  <c r="V2976"/>
  <c r="W2976"/>
  <c r="X2976"/>
  <c r="Y2976"/>
  <c r="Z2976"/>
  <c r="AA2976"/>
  <c r="AB2976"/>
  <c r="AC2976"/>
  <c r="AD2976"/>
  <c r="AE2976"/>
  <c r="AF2976"/>
  <c r="AG2976"/>
  <c r="AH2976"/>
  <c r="AI2976"/>
  <c r="AJ2976"/>
  <c r="AK2976"/>
  <c r="P2977"/>
  <c r="Q2977"/>
  <c r="R2977"/>
  <c r="S2977"/>
  <c r="T2977"/>
  <c r="U2977"/>
  <c r="V2977"/>
  <c r="W2977"/>
  <c r="X2977"/>
  <c r="Y2977"/>
  <c r="Z2977"/>
  <c r="AA2977"/>
  <c r="AB2977"/>
  <c r="AC2977"/>
  <c r="AD2977"/>
  <c r="AE2977"/>
  <c r="AF2977"/>
  <c r="AG2977"/>
  <c r="AH2977"/>
  <c r="AI2977"/>
  <c r="AJ2977"/>
  <c r="AK2977"/>
  <c r="P2978"/>
  <c r="Q2978"/>
  <c r="R2978"/>
  <c r="S2978"/>
  <c r="T2978"/>
  <c r="U2978"/>
  <c r="V2978"/>
  <c r="W2978"/>
  <c r="X2978"/>
  <c r="Y2978"/>
  <c r="Z2978"/>
  <c r="AA2978"/>
  <c r="AB2978"/>
  <c r="AC2978"/>
  <c r="AD2978"/>
  <c r="AE2978"/>
  <c r="AF2978"/>
  <c r="AG2978"/>
  <c r="AH2978"/>
  <c r="AI2978"/>
  <c r="AJ2978"/>
  <c r="AK2978"/>
  <c r="P2979"/>
  <c r="Q2979"/>
  <c r="R2979"/>
  <c r="S2979"/>
  <c r="T2979"/>
  <c r="U2979"/>
  <c r="V2979"/>
  <c r="W2979"/>
  <c r="X2979"/>
  <c r="Y2979"/>
  <c r="Z2979"/>
  <c r="AA2979"/>
  <c r="AB2979"/>
  <c r="AC2979"/>
  <c r="AD2979"/>
  <c r="AE2979"/>
  <c r="AF2979"/>
  <c r="AG2979"/>
  <c r="AH2979"/>
  <c r="AI2979"/>
  <c r="AJ2979"/>
  <c r="AK2979"/>
  <c r="P2980"/>
  <c r="Q2980"/>
  <c r="R2980"/>
  <c r="S2980"/>
  <c r="T2980"/>
  <c r="U2980"/>
  <c r="V2980"/>
  <c r="W2980"/>
  <c r="X2980"/>
  <c r="Y2980"/>
  <c r="Z2980"/>
  <c r="AA2980"/>
  <c r="AB2980"/>
  <c r="AC2980"/>
  <c r="AD2980"/>
  <c r="AE2980"/>
  <c r="AF2980"/>
  <c r="AG2980"/>
  <c r="AH2980"/>
  <c r="AI2980"/>
  <c r="AJ2980"/>
  <c r="AK2980"/>
  <c r="P2981"/>
  <c r="Q2981"/>
  <c r="R2981"/>
  <c r="S2981"/>
  <c r="T2981"/>
  <c r="U2981"/>
  <c r="V2981"/>
  <c r="W2981"/>
  <c r="X2981"/>
  <c r="Y2981"/>
  <c r="Z2981"/>
  <c r="AA2981"/>
  <c r="AB2981"/>
  <c r="AC2981"/>
  <c r="AD2981"/>
  <c r="AE2981"/>
  <c r="AF2981"/>
  <c r="AG2981"/>
  <c r="AH2981"/>
  <c r="AI2981"/>
  <c r="AJ2981"/>
  <c r="AK2981"/>
  <c r="P2982"/>
  <c r="Q2982"/>
  <c r="R2982"/>
  <c r="S2982"/>
  <c r="T2982"/>
  <c r="U2982"/>
  <c r="V2982"/>
  <c r="W2982"/>
  <c r="X2982"/>
  <c r="Y2982"/>
  <c r="Z2982"/>
  <c r="AA2982"/>
  <c r="AB2982"/>
  <c r="AC2982"/>
  <c r="AD2982"/>
  <c r="AE2982"/>
  <c r="AF2982"/>
  <c r="AG2982"/>
  <c r="AH2982"/>
  <c r="AI2982"/>
  <c r="AJ2982"/>
  <c r="AK2982"/>
  <c r="P2983"/>
  <c r="Q2983"/>
  <c r="R2983"/>
  <c r="S2983"/>
  <c r="T2983"/>
  <c r="U2983"/>
  <c r="V2983"/>
  <c r="W2983"/>
  <c r="X2983"/>
  <c r="Y2983"/>
  <c r="Z2983"/>
  <c r="AA2983"/>
  <c r="AB2983"/>
  <c r="AC2983"/>
  <c r="AD2983"/>
  <c r="AE2983"/>
  <c r="AF2983"/>
  <c r="AG2983"/>
  <c r="AH2983"/>
  <c r="AI2983"/>
  <c r="AJ2983"/>
  <c r="AK2983"/>
  <c r="P2984"/>
  <c r="Q2984"/>
  <c r="R2984"/>
  <c r="S2984"/>
  <c r="T2984"/>
  <c r="U2984"/>
  <c r="V2984"/>
  <c r="W2984"/>
  <c r="X2984"/>
  <c r="Y2984"/>
  <c r="Z2984"/>
  <c r="AA2984"/>
  <c r="AB2984"/>
  <c r="AC2984"/>
  <c r="AD2984"/>
  <c r="AE2984"/>
  <c r="AF2984"/>
  <c r="AG2984"/>
  <c r="AH2984"/>
  <c r="AI2984"/>
  <c r="AJ2984"/>
  <c r="AK2984"/>
  <c r="P2985"/>
  <c r="Q2985"/>
  <c r="R2985"/>
  <c r="S2985"/>
  <c r="T2985"/>
  <c r="U2985"/>
  <c r="V2985"/>
  <c r="W2985"/>
  <c r="X2985"/>
  <c r="Y2985"/>
  <c r="Z2985"/>
  <c r="AA2985"/>
  <c r="AB2985"/>
  <c r="AC2985"/>
  <c r="AD2985"/>
  <c r="AE2985"/>
  <c r="AF2985"/>
  <c r="AG2985"/>
  <c r="AH2985"/>
  <c r="AI2985"/>
  <c r="AJ2985"/>
  <c r="AK2985"/>
  <c r="P2986"/>
  <c r="Q2986"/>
  <c r="R2986"/>
  <c r="S2986"/>
  <c r="T2986"/>
  <c r="U2986"/>
  <c r="V2986"/>
  <c r="W2986"/>
  <c r="X2986"/>
  <c r="Y2986"/>
  <c r="Z2986"/>
  <c r="AA2986"/>
  <c r="AB2986"/>
  <c r="AC2986"/>
  <c r="AD2986"/>
  <c r="AE2986"/>
  <c r="AF2986"/>
  <c r="AG2986"/>
  <c r="AH2986"/>
  <c r="AI2986"/>
  <c r="AJ2986"/>
  <c r="AK2986"/>
  <c r="P2987"/>
  <c r="Q2987"/>
  <c r="R2987"/>
  <c r="S2987"/>
  <c r="T2987"/>
  <c r="U2987"/>
  <c r="V2987"/>
  <c r="W2987"/>
  <c r="X2987"/>
  <c r="Y2987"/>
  <c r="Z2987"/>
  <c r="AA2987"/>
  <c r="AB2987"/>
  <c r="AC2987"/>
  <c r="AD2987"/>
  <c r="AE2987"/>
  <c r="AF2987"/>
  <c r="AG2987"/>
  <c r="AH2987"/>
  <c r="AI2987"/>
  <c r="AJ2987"/>
  <c r="AK2987"/>
  <c r="P2988"/>
  <c r="Q2988"/>
  <c r="R2988"/>
  <c r="S2988"/>
  <c r="T2988"/>
  <c r="U2988"/>
  <c r="V2988"/>
  <c r="W2988"/>
  <c r="X2988"/>
  <c r="Y2988"/>
  <c r="Z2988"/>
  <c r="AA2988"/>
  <c r="AB2988"/>
  <c r="AC2988"/>
  <c r="AD2988"/>
  <c r="AE2988"/>
  <c r="AF2988"/>
  <c r="AG2988"/>
  <c r="AH2988"/>
  <c r="AI2988"/>
  <c r="AJ2988"/>
  <c r="AK2988"/>
  <c r="P2989"/>
  <c r="Q2989"/>
  <c r="R2989"/>
  <c r="S2989"/>
  <c r="T2989"/>
  <c r="U2989"/>
  <c r="V2989"/>
  <c r="W2989"/>
  <c r="X2989"/>
  <c r="Y2989"/>
  <c r="Z2989"/>
  <c r="AA2989"/>
  <c r="AB2989"/>
  <c r="AC2989"/>
  <c r="AD2989"/>
  <c r="AE2989"/>
  <c r="AF2989"/>
  <c r="AG2989"/>
  <c r="AH2989"/>
  <c r="AI2989"/>
  <c r="AJ2989"/>
  <c r="AK2989"/>
  <c r="P2990"/>
  <c r="Q2990"/>
  <c r="R2990"/>
  <c r="S2990"/>
  <c r="T2990"/>
  <c r="U2990"/>
  <c r="V2990"/>
  <c r="W2990"/>
  <c r="X2990"/>
  <c r="Y2990"/>
  <c r="Z2990"/>
  <c r="AA2990"/>
  <c r="AB2990"/>
  <c r="AC2990"/>
  <c r="AD2990"/>
  <c r="AE2990"/>
  <c r="AF2990"/>
  <c r="AG2990"/>
  <c r="AH2990"/>
  <c r="AI2990"/>
  <c r="AJ2990"/>
  <c r="AK2990"/>
  <c r="P2991"/>
  <c r="Q2991"/>
  <c r="R2991"/>
  <c r="S2991"/>
  <c r="T2991"/>
  <c r="U2991"/>
  <c r="V2991"/>
  <c r="W2991"/>
  <c r="X2991"/>
  <c r="Y2991"/>
  <c r="Z2991"/>
  <c r="AA2991"/>
  <c r="AB2991"/>
  <c r="AC2991"/>
  <c r="AD2991"/>
  <c r="AE2991"/>
  <c r="AF2991"/>
  <c r="AG2991"/>
  <c r="AH2991"/>
  <c r="AI2991"/>
  <c r="AJ2991"/>
  <c r="AK2991"/>
  <c r="P2992"/>
  <c r="Q2992"/>
  <c r="R2992"/>
  <c r="S2992"/>
  <c r="T2992"/>
  <c r="U2992"/>
  <c r="V2992"/>
  <c r="W2992"/>
  <c r="X2992"/>
  <c r="Y2992"/>
  <c r="Z2992"/>
  <c r="AA2992"/>
  <c r="AB2992"/>
  <c r="AC2992"/>
  <c r="AD2992"/>
  <c r="AE2992"/>
  <c r="AF2992"/>
  <c r="AG2992"/>
  <c r="AH2992"/>
  <c r="AI2992"/>
  <c r="AJ2992"/>
  <c r="AK2992"/>
  <c r="P2993"/>
  <c r="Q2993"/>
  <c r="R2993"/>
  <c r="S2993"/>
  <c r="T2993"/>
  <c r="U2993"/>
  <c r="V2993"/>
  <c r="W2993"/>
  <c r="X2993"/>
  <c r="Y2993"/>
  <c r="Z2993"/>
  <c r="AA2993"/>
  <c r="AB2993"/>
  <c r="AC2993"/>
  <c r="AD2993"/>
  <c r="AE2993"/>
  <c r="AF2993"/>
  <c r="AG2993"/>
  <c r="AH2993"/>
  <c r="AI2993"/>
  <c r="AJ2993"/>
  <c r="AK2993"/>
  <c r="P2994"/>
  <c r="Q2994"/>
  <c r="R2994"/>
  <c r="S2994"/>
  <c r="T2994"/>
  <c r="U2994"/>
  <c r="V2994"/>
  <c r="W2994"/>
  <c r="X2994"/>
  <c r="Y2994"/>
  <c r="Z2994"/>
  <c r="AA2994"/>
  <c r="AB2994"/>
  <c r="AC2994"/>
  <c r="AD2994"/>
  <c r="AE2994"/>
  <c r="AF2994"/>
  <c r="AG2994"/>
  <c r="AH2994"/>
  <c r="AI2994"/>
  <c r="AJ2994"/>
  <c r="AK2994"/>
  <c r="P2995"/>
  <c r="Q2995"/>
  <c r="R2995"/>
  <c r="S2995"/>
  <c r="T2995"/>
  <c r="U2995"/>
  <c r="V2995"/>
  <c r="W2995"/>
  <c r="X2995"/>
  <c r="Y2995"/>
  <c r="Z2995"/>
  <c r="AA2995"/>
  <c r="AB2995"/>
  <c r="AC2995"/>
  <c r="AD2995"/>
  <c r="AE2995"/>
  <c r="AF2995"/>
  <c r="AG2995"/>
  <c r="AH2995"/>
  <c r="AI2995"/>
  <c r="AJ2995"/>
  <c r="AK2995"/>
  <c r="P2996"/>
  <c r="Q2996"/>
  <c r="R2996"/>
  <c r="S2996"/>
  <c r="T2996"/>
  <c r="U2996"/>
  <c r="V2996"/>
  <c r="W2996"/>
  <c r="X2996"/>
  <c r="Y2996"/>
  <c r="Z2996"/>
  <c r="AA2996"/>
  <c r="AB2996"/>
  <c r="AC2996"/>
  <c r="AD2996"/>
  <c r="AE2996"/>
  <c r="AF2996"/>
  <c r="AG2996"/>
  <c r="AH2996"/>
  <c r="AI2996"/>
  <c r="AJ2996"/>
  <c r="AK2996"/>
  <c r="P2997"/>
  <c r="Q2997"/>
  <c r="R2997"/>
  <c r="S2997"/>
  <c r="T2997"/>
  <c r="U2997"/>
  <c r="V2997"/>
  <c r="W2997"/>
  <c r="X2997"/>
  <c r="Y2997"/>
  <c r="Z2997"/>
  <c r="AA2997"/>
  <c r="AB2997"/>
  <c r="AC2997"/>
  <c r="AD2997"/>
  <c r="AE2997"/>
  <c r="AF2997"/>
  <c r="AG2997"/>
  <c r="AH2997"/>
  <c r="AI2997"/>
  <c r="AJ2997"/>
  <c r="AK2997"/>
  <c r="P2998"/>
  <c r="Q2998"/>
  <c r="R2998"/>
  <c r="S2998"/>
  <c r="T2998"/>
  <c r="U2998"/>
  <c r="V2998"/>
  <c r="W2998"/>
  <c r="X2998"/>
  <c r="Y2998"/>
  <c r="Z2998"/>
  <c r="AA2998"/>
  <c r="AB2998"/>
  <c r="AC2998"/>
  <c r="AD2998"/>
  <c r="AE2998"/>
  <c r="AF2998"/>
  <c r="AG2998"/>
  <c r="AH2998"/>
  <c r="AI2998"/>
  <c r="AJ2998"/>
  <c r="AK2998"/>
  <c r="P2999"/>
  <c r="Q2999"/>
  <c r="R2999"/>
  <c r="S2999"/>
  <c r="T2999"/>
  <c r="U2999"/>
  <c r="V2999"/>
  <c r="W2999"/>
  <c r="X2999"/>
  <c r="Y2999"/>
  <c r="Z2999"/>
  <c r="AA2999"/>
  <c r="AB2999"/>
  <c r="AC2999"/>
  <c r="AD2999"/>
  <c r="AE2999"/>
  <c r="AF2999"/>
  <c r="AG2999"/>
  <c r="AH2999"/>
  <c r="AI2999"/>
  <c r="AJ2999"/>
  <c r="AK2999"/>
  <c r="P3000"/>
  <c r="Q3000"/>
  <c r="R3000"/>
  <c r="S3000"/>
  <c r="T3000"/>
  <c r="U3000"/>
  <c r="V3000"/>
  <c r="W3000"/>
  <c r="X3000"/>
  <c r="Y3000"/>
  <c r="Z3000"/>
  <c r="AA3000"/>
  <c r="AB3000"/>
  <c r="AC3000"/>
  <c r="AD3000"/>
  <c r="AE3000"/>
  <c r="AF3000"/>
  <c r="AG3000"/>
  <c r="AH3000"/>
  <c r="AI3000"/>
  <c r="AJ3000"/>
  <c r="AK3000"/>
  <c r="P3001"/>
  <c r="Q3001"/>
  <c r="R3001"/>
  <c r="S3001"/>
  <c r="T3001"/>
  <c r="U3001"/>
  <c r="V3001"/>
  <c r="W3001"/>
  <c r="X3001"/>
  <c r="Y3001"/>
  <c r="Z3001"/>
  <c r="AA3001"/>
  <c r="AB3001"/>
  <c r="AC3001"/>
  <c r="AD3001"/>
  <c r="AE3001"/>
  <c r="AF3001"/>
  <c r="AG3001"/>
  <c r="AH3001"/>
  <c r="AI3001"/>
  <c r="AJ3001"/>
  <c r="AK3001"/>
  <c r="P3002"/>
  <c r="Q3002"/>
  <c r="R3002"/>
  <c r="S3002"/>
  <c r="T3002"/>
  <c r="U3002"/>
  <c r="V3002"/>
  <c r="W3002"/>
  <c r="X3002"/>
  <c r="Y3002"/>
  <c r="Z3002"/>
  <c r="AA3002"/>
  <c r="AB3002"/>
  <c r="AC3002"/>
  <c r="AD3002"/>
  <c r="AE3002"/>
  <c r="AF3002"/>
  <c r="AG3002"/>
  <c r="AH3002"/>
  <c r="AI3002"/>
  <c r="AJ3002"/>
  <c r="AK3002"/>
  <c r="P3003"/>
  <c r="Q3003"/>
  <c r="R3003"/>
  <c r="S3003"/>
  <c r="T3003"/>
  <c r="U3003"/>
  <c r="V3003"/>
  <c r="W3003"/>
  <c r="X3003"/>
  <c r="Y3003"/>
  <c r="Z3003"/>
  <c r="AA3003"/>
  <c r="AB3003"/>
  <c r="AC3003"/>
  <c r="AD3003"/>
  <c r="AE3003"/>
  <c r="AF3003"/>
  <c r="AG3003"/>
  <c r="AH3003"/>
  <c r="AI3003"/>
  <c r="AJ3003"/>
  <c r="AK3003"/>
  <c r="P3004"/>
  <c r="Q3004"/>
  <c r="R3004"/>
  <c r="S3004"/>
  <c r="T3004"/>
  <c r="U3004"/>
  <c r="V3004"/>
  <c r="W3004"/>
  <c r="X3004"/>
  <c r="Y3004"/>
  <c r="Z3004"/>
  <c r="AA3004"/>
  <c r="AB3004"/>
  <c r="AC3004"/>
  <c r="AD3004"/>
  <c r="AE3004"/>
  <c r="AF3004"/>
  <c r="AG3004"/>
  <c r="AH3004"/>
  <c r="AI3004"/>
  <c r="AJ3004"/>
  <c r="AK3004"/>
  <c r="P3005"/>
  <c r="Q3005"/>
  <c r="R3005"/>
  <c r="S3005"/>
  <c r="T3005"/>
  <c r="U3005"/>
  <c r="V3005"/>
  <c r="W3005"/>
  <c r="X3005"/>
  <c r="Y3005"/>
  <c r="Z3005"/>
  <c r="AA3005"/>
  <c r="AB3005"/>
  <c r="AC3005"/>
  <c r="AD3005"/>
  <c r="AE3005"/>
  <c r="AF3005"/>
  <c r="AG3005"/>
  <c r="AH3005"/>
  <c r="AI3005"/>
  <c r="AJ3005"/>
  <c r="AK3005"/>
  <c r="P3006"/>
  <c r="Q3006"/>
  <c r="R3006"/>
  <c r="S3006"/>
  <c r="T3006"/>
  <c r="U3006"/>
  <c r="V3006"/>
  <c r="W3006"/>
  <c r="X3006"/>
  <c r="Y3006"/>
  <c r="Z3006"/>
  <c r="AA3006"/>
  <c r="AB3006"/>
  <c r="AC3006"/>
  <c r="AD3006"/>
  <c r="AE3006"/>
  <c r="AF3006"/>
  <c r="AG3006"/>
  <c r="AH3006"/>
  <c r="AI3006"/>
  <c r="AJ3006"/>
  <c r="AK3006"/>
  <c r="P3007"/>
  <c r="Q3007"/>
  <c r="R3007"/>
  <c r="S3007"/>
  <c r="T3007"/>
  <c r="U3007"/>
  <c r="V3007"/>
  <c r="W3007"/>
  <c r="X3007"/>
  <c r="Y3007"/>
  <c r="Z3007"/>
  <c r="AA3007"/>
  <c r="AB3007"/>
  <c r="AC3007"/>
  <c r="AD3007"/>
  <c r="AE3007"/>
  <c r="AF3007"/>
  <c r="AG3007"/>
  <c r="AH3007"/>
  <c r="AI3007"/>
  <c r="AJ3007"/>
  <c r="AK3007"/>
  <c r="P3008"/>
  <c r="Q3008"/>
  <c r="R3008"/>
  <c r="S3008"/>
  <c r="T3008"/>
  <c r="U3008"/>
  <c r="V3008"/>
  <c r="W3008"/>
  <c r="X3008"/>
  <c r="Y3008"/>
  <c r="Z3008"/>
  <c r="AA3008"/>
  <c r="AB3008"/>
  <c r="AC3008"/>
  <c r="AD3008"/>
  <c r="AE3008"/>
  <c r="AF3008"/>
  <c r="AG3008"/>
  <c r="AH3008"/>
  <c r="AI3008"/>
  <c r="AJ3008"/>
  <c r="AK3008"/>
  <c r="P3009"/>
  <c r="Q3009"/>
  <c r="R3009"/>
  <c r="S3009"/>
  <c r="T3009"/>
  <c r="U3009"/>
  <c r="V3009"/>
  <c r="W3009"/>
  <c r="X3009"/>
  <c r="Y3009"/>
  <c r="Z3009"/>
  <c r="AA3009"/>
  <c r="AB3009"/>
  <c r="AC3009"/>
  <c r="AD3009"/>
  <c r="AE3009"/>
  <c r="AF3009"/>
  <c r="AG3009"/>
  <c r="AH3009"/>
  <c r="AI3009"/>
  <c r="AJ3009"/>
  <c r="AK3009"/>
  <c r="P3010"/>
  <c r="Q3010"/>
  <c r="R3010"/>
  <c r="S3010"/>
  <c r="T3010"/>
  <c r="U3010"/>
  <c r="V3010"/>
  <c r="W3010"/>
  <c r="X3010"/>
  <c r="Y3010"/>
  <c r="Z3010"/>
  <c r="AA3010"/>
  <c r="AB3010"/>
  <c r="AC3010"/>
  <c r="AD3010"/>
  <c r="AE3010"/>
  <c r="AF3010"/>
  <c r="AG3010"/>
  <c r="AH3010"/>
  <c r="AI3010"/>
  <c r="AJ3010"/>
  <c r="AK3010"/>
  <c r="P3011"/>
  <c r="Q3011"/>
  <c r="R3011"/>
  <c r="S3011"/>
  <c r="T3011"/>
  <c r="U3011"/>
  <c r="V3011"/>
  <c r="W3011"/>
  <c r="X3011"/>
  <c r="Y3011"/>
  <c r="Z3011"/>
  <c r="AA3011"/>
  <c r="AB3011"/>
  <c r="AC3011"/>
  <c r="AD3011"/>
  <c r="AE3011"/>
  <c r="AF3011"/>
  <c r="AG3011"/>
  <c r="AH3011"/>
  <c r="AI3011"/>
  <c r="AJ3011"/>
  <c r="AK3011"/>
  <c r="P3012"/>
  <c r="Q3012"/>
  <c r="R3012"/>
  <c r="S3012"/>
  <c r="T3012"/>
  <c r="U3012"/>
  <c r="V3012"/>
  <c r="W3012"/>
  <c r="X3012"/>
  <c r="Y3012"/>
  <c r="Z3012"/>
  <c r="AA3012"/>
  <c r="AB3012"/>
  <c r="AC3012"/>
  <c r="AD3012"/>
  <c r="AE3012"/>
  <c r="AF3012"/>
  <c r="AG3012"/>
  <c r="AH3012"/>
  <c r="AI3012"/>
  <c r="AJ3012"/>
  <c r="AK3012"/>
  <c r="P3013"/>
  <c r="Q3013"/>
  <c r="R3013"/>
  <c r="S3013"/>
  <c r="T3013"/>
  <c r="U3013"/>
  <c r="V3013"/>
  <c r="W3013"/>
  <c r="X3013"/>
  <c r="Y3013"/>
  <c r="Z3013"/>
  <c r="AA3013"/>
  <c r="AB3013"/>
  <c r="AC3013"/>
  <c r="AD3013"/>
  <c r="AE3013"/>
  <c r="AF3013"/>
  <c r="AG3013"/>
  <c r="AH3013"/>
  <c r="AI3013"/>
  <c r="AJ3013"/>
  <c r="AK3013"/>
  <c r="P3014"/>
  <c r="Q3014"/>
  <c r="R3014"/>
  <c r="S3014"/>
  <c r="T3014"/>
  <c r="U3014"/>
  <c r="V3014"/>
  <c r="W3014"/>
  <c r="X3014"/>
  <c r="Y3014"/>
  <c r="Z3014"/>
  <c r="AA3014"/>
  <c r="AB3014"/>
  <c r="AC3014"/>
  <c r="AD3014"/>
  <c r="AE3014"/>
  <c r="AF3014"/>
  <c r="AG3014"/>
  <c r="AH3014"/>
  <c r="AI3014"/>
  <c r="AJ3014"/>
  <c r="AK3014"/>
  <c r="P3015"/>
  <c r="Q3015"/>
  <c r="R3015"/>
  <c r="S3015"/>
  <c r="T3015"/>
  <c r="U3015"/>
  <c r="V3015"/>
  <c r="W3015"/>
  <c r="X3015"/>
  <c r="Y3015"/>
  <c r="Z3015"/>
  <c r="AA3015"/>
  <c r="AB3015"/>
  <c r="AC3015"/>
  <c r="AD3015"/>
  <c r="AE3015"/>
  <c r="AF3015"/>
  <c r="AG3015"/>
  <c r="AH3015"/>
  <c r="AI3015"/>
  <c r="AJ3015"/>
  <c r="AK3015"/>
  <c r="P3016"/>
  <c r="Q3016"/>
  <c r="R3016"/>
  <c r="S3016"/>
  <c r="T3016"/>
  <c r="U3016"/>
  <c r="V3016"/>
  <c r="W3016"/>
  <c r="X3016"/>
  <c r="Y3016"/>
  <c r="Z3016"/>
  <c r="AA3016"/>
  <c r="AB3016"/>
  <c r="AC3016"/>
  <c r="AD3016"/>
  <c r="AE3016"/>
  <c r="AF3016"/>
  <c r="AG3016"/>
  <c r="AH3016"/>
  <c r="AI3016"/>
  <c r="AJ3016"/>
  <c r="AK3016"/>
  <c r="P3017"/>
  <c r="Q3017"/>
  <c r="R3017"/>
  <c r="S3017"/>
  <c r="T3017"/>
  <c r="U3017"/>
  <c r="V3017"/>
  <c r="W3017"/>
  <c r="X3017"/>
  <c r="Y3017"/>
  <c r="Z3017"/>
  <c r="AA3017"/>
  <c r="AB3017"/>
  <c r="AC3017"/>
  <c r="AD3017"/>
  <c r="AE3017"/>
  <c r="AF3017"/>
  <c r="AG3017"/>
  <c r="AH3017"/>
  <c r="AI3017"/>
  <c r="AJ3017"/>
  <c r="AK3017"/>
  <c r="P3018"/>
  <c r="Q3018"/>
  <c r="R3018"/>
  <c r="S3018"/>
  <c r="T3018"/>
  <c r="U3018"/>
  <c r="V3018"/>
  <c r="W3018"/>
  <c r="X3018"/>
  <c r="Y3018"/>
  <c r="Z3018"/>
  <c r="AA3018"/>
  <c r="AB3018"/>
  <c r="AC3018"/>
  <c r="AD3018"/>
  <c r="AE3018"/>
  <c r="AF3018"/>
  <c r="AG3018"/>
  <c r="AH3018"/>
  <c r="AI3018"/>
  <c r="AJ3018"/>
  <c r="AK3018"/>
  <c r="P3019"/>
  <c r="Q3019"/>
  <c r="R3019"/>
  <c r="S3019"/>
  <c r="T3019"/>
  <c r="U3019"/>
  <c r="V3019"/>
  <c r="W3019"/>
  <c r="X3019"/>
  <c r="Y3019"/>
  <c r="Z3019"/>
  <c r="AA3019"/>
  <c r="AB3019"/>
  <c r="AC3019"/>
  <c r="AD3019"/>
  <c r="AE3019"/>
  <c r="AF3019"/>
  <c r="AG3019"/>
  <c r="AH3019"/>
  <c r="AI3019"/>
  <c r="AJ3019"/>
  <c r="AK3019"/>
  <c r="P3020"/>
  <c r="Q3020"/>
  <c r="R3020"/>
  <c r="S3020"/>
  <c r="T3020"/>
  <c r="U3020"/>
  <c r="V3020"/>
  <c r="W3020"/>
  <c r="X3020"/>
  <c r="Y3020"/>
  <c r="Z3020"/>
  <c r="AA3020"/>
  <c r="AB3020"/>
  <c r="AC3020"/>
  <c r="AD3020"/>
  <c r="AE3020"/>
  <c r="AF3020"/>
  <c r="AG3020"/>
  <c r="AH3020"/>
  <c r="AI3020"/>
  <c r="AJ3020"/>
  <c r="AK3020"/>
  <c r="P3021"/>
  <c r="Q3021"/>
  <c r="R3021"/>
  <c r="S3021"/>
  <c r="T3021"/>
  <c r="U3021"/>
  <c r="V3021"/>
  <c r="W3021"/>
  <c r="X3021"/>
  <c r="Y3021"/>
  <c r="Z3021"/>
  <c r="AA3021"/>
  <c r="AB3021"/>
  <c r="AC3021"/>
  <c r="AD3021"/>
  <c r="AE3021"/>
  <c r="AF3021"/>
  <c r="AG3021"/>
  <c r="AH3021"/>
  <c r="AI3021"/>
  <c r="AJ3021"/>
  <c r="AK3021"/>
  <c r="P3022"/>
  <c r="Q3022"/>
  <c r="R3022"/>
  <c r="S3022"/>
  <c r="T3022"/>
  <c r="U3022"/>
  <c r="V3022"/>
  <c r="W3022"/>
  <c r="X3022"/>
  <c r="Y3022"/>
  <c r="Z3022"/>
  <c r="AA3022"/>
  <c r="AB3022"/>
  <c r="AC3022"/>
  <c r="AD3022"/>
  <c r="AE3022"/>
  <c r="AF3022"/>
  <c r="AG3022"/>
  <c r="AH3022"/>
  <c r="AI3022"/>
  <c r="AJ3022"/>
  <c r="AK3022"/>
  <c r="P3023"/>
  <c r="Q3023"/>
  <c r="R3023"/>
  <c r="S3023"/>
  <c r="T3023"/>
  <c r="U3023"/>
  <c r="V3023"/>
  <c r="W3023"/>
  <c r="X3023"/>
  <c r="Y3023"/>
  <c r="Z3023"/>
  <c r="AA3023"/>
  <c r="AB3023"/>
  <c r="AC3023"/>
  <c r="AD3023"/>
  <c r="AE3023"/>
  <c r="AF3023"/>
  <c r="AG3023"/>
  <c r="AH3023"/>
  <c r="AI3023"/>
  <c r="AJ3023"/>
  <c r="AK3023"/>
  <c r="P3024"/>
  <c r="Q3024"/>
  <c r="R3024"/>
  <c r="S3024"/>
  <c r="T3024"/>
  <c r="U3024"/>
  <c r="V3024"/>
  <c r="W3024"/>
  <c r="X3024"/>
  <c r="Y3024"/>
  <c r="Z3024"/>
  <c r="AA3024"/>
  <c r="AB3024"/>
  <c r="AC3024"/>
  <c r="AD3024"/>
  <c r="AE3024"/>
  <c r="AF3024"/>
  <c r="AG3024"/>
  <c r="AH3024"/>
  <c r="AI3024"/>
  <c r="AJ3024"/>
  <c r="AK3024"/>
  <c r="P3025"/>
  <c r="Q3025"/>
  <c r="R3025"/>
  <c r="S3025"/>
  <c r="T3025"/>
  <c r="U3025"/>
  <c r="V3025"/>
  <c r="W3025"/>
  <c r="X3025"/>
  <c r="Y3025"/>
  <c r="Z3025"/>
  <c r="AA3025"/>
  <c r="AB3025"/>
  <c r="AC3025"/>
  <c r="AD3025"/>
  <c r="AE3025"/>
  <c r="AF3025"/>
  <c r="AG3025"/>
  <c r="AH3025"/>
  <c r="AI3025"/>
  <c r="AJ3025"/>
  <c r="AK3025"/>
  <c r="P3026"/>
  <c r="Q3026"/>
  <c r="R3026"/>
  <c r="S3026"/>
  <c r="T3026"/>
  <c r="U3026"/>
  <c r="V3026"/>
  <c r="W3026"/>
  <c r="X3026"/>
  <c r="Y3026"/>
  <c r="Z3026"/>
  <c r="AA3026"/>
  <c r="AB3026"/>
  <c r="AC3026"/>
  <c r="AD3026"/>
  <c r="AE3026"/>
  <c r="AF3026"/>
  <c r="AG3026"/>
  <c r="AH3026"/>
  <c r="AI3026"/>
  <c r="AJ3026"/>
  <c r="AK3026"/>
  <c r="P3027"/>
  <c r="Q3027"/>
  <c r="R3027"/>
  <c r="S3027"/>
  <c r="T3027"/>
  <c r="U3027"/>
  <c r="V3027"/>
  <c r="W3027"/>
  <c r="X3027"/>
  <c r="Y3027"/>
  <c r="Z3027"/>
  <c r="AA3027"/>
  <c r="AB3027"/>
  <c r="AC3027"/>
  <c r="AD3027"/>
  <c r="AE3027"/>
  <c r="AF3027"/>
  <c r="AG3027"/>
  <c r="AH3027"/>
  <c r="AI3027"/>
  <c r="AJ3027"/>
  <c r="AK3027"/>
  <c r="P3028"/>
  <c r="Q3028"/>
  <c r="R3028"/>
  <c r="S3028"/>
  <c r="T3028"/>
  <c r="U3028"/>
  <c r="V3028"/>
  <c r="W3028"/>
  <c r="X3028"/>
  <c r="Y3028"/>
  <c r="Z3028"/>
  <c r="AA3028"/>
  <c r="AB3028"/>
  <c r="AC3028"/>
  <c r="AD3028"/>
  <c r="AE3028"/>
  <c r="AF3028"/>
  <c r="AG3028"/>
  <c r="AH3028"/>
  <c r="AI3028"/>
  <c r="AJ3028"/>
  <c r="AK3028"/>
  <c r="P3029"/>
  <c r="Q3029"/>
  <c r="R3029"/>
  <c r="S3029"/>
  <c r="T3029"/>
  <c r="U3029"/>
  <c r="V3029"/>
  <c r="W3029"/>
  <c r="X3029"/>
  <c r="Y3029"/>
  <c r="Z3029"/>
  <c r="AA3029"/>
  <c r="AB3029"/>
  <c r="AC3029"/>
  <c r="AD3029"/>
  <c r="AE3029"/>
  <c r="AF3029"/>
  <c r="AG3029"/>
  <c r="AH3029"/>
  <c r="AI3029"/>
  <c r="AJ3029"/>
  <c r="AK3029"/>
  <c r="P3030"/>
  <c r="Q3030"/>
  <c r="R3030"/>
  <c r="S3030"/>
  <c r="T3030"/>
  <c r="U3030"/>
  <c r="V3030"/>
  <c r="W3030"/>
  <c r="X3030"/>
  <c r="Y3030"/>
  <c r="Z3030"/>
  <c r="AA3030"/>
  <c r="AB3030"/>
  <c r="AC3030"/>
  <c r="AD3030"/>
  <c r="AE3030"/>
  <c r="AF3030"/>
  <c r="AG3030"/>
  <c r="AH3030"/>
  <c r="AI3030"/>
  <c r="AJ3030"/>
  <c r="AK3030"/>
  <c r="P3031"/>
  <c r="Q3031"/>
  <c r="R3031"/>
  <c r="S3031"/>
  <c r="T3031"/>
  <c r="U3031"/>
  <c r="V3031"/>
  <c r="W3031"/>
  <c r="X3031"/>
  <c r="Y3031"/>
  <c r="Z3031"/>
  <c r="AA3031"/>
  <c r="AB3031"/>
  <c r="AC3031"/>
  <c r="AD3031"/>
  <c r="AE3031"/>
  <c r="AF3031"/>
  <c r="AG3031"/>
  <c r="AH3031"/>
  <c r="AI3031"/>
  <c r="AJ3031"/>
  <c r="AK3031"/>
  <c r="P3032"/>
  <c r="Q3032"/>
  <c r="R3032"/>
  <c r="S3032"/>
  <c r="T3032"/>
  <c r="U3032"/>
  <c r="V3032"/>
  <c r="W3032"/>
  <c r="X3032"/>
  <c r="Y3032"/>
  <c r="Z3032"/>
  <c r="AA3032"/>
  <c r="AB3032"/>
  <c r="AC3032"/>
  <c r="AD3032"/>
  <c r="AE3032"/>
  <c r="AF3032"/>
  <c r="AG3032"/>
  <c r="AH3032"/>
  <c r="AI3032"/>
  <c r="AJ3032"/>
  <c r="AK3032"/>
  <c r="P3033"/>
  <c r="Q3033"/>
  <c r="R3033"/>
  <c r="S3033"/>
  <c r="T3033"/>
  <c r="U3033"/>
  <c r="V3033"/>
  <c r="W3033"/>
  <c r="X3033"/>
  <c r="Y3033"/>
  <c r="Z3033"/>
  <c r="AA3033"/>
  <c r="AB3033"/>
  <c r="AC3033"/>
  <c r="AD3033"/>
  <c r="AE3033"/>
  <c r="AF3033"/>
  <c r="AG3033"/>
  <c r="AH3033"/>
  <c r="AI3033"/>
  <c r="AJ3033"/>
  <c r="AK3033"/>
  <c r="P3034"/>
  <c r="Q3034"/>
  <c r="R3034"/>
  <c r="S3034"/>
  <c r="T3034"/>
  <c r="U3034"/>
  <c r="V3034"/>
  <c r="W3034"/>
  <c r="X3034"/>
  <c r="Y3034"/>
  <c r="Z3034"/>
  <c r="AA3034"/>
  <c r="AB3034"/>
  <c r="AC3034"/>
  <c r="AD3034"/>
  <c r="AE3034"/>
  <c r="AF3034"/>
  <c r="AG3034"/>
  <c r="AH3034"/>
  <c r="AI3034"/>
  <c r="AJ3034"/>
  <c r="AK3034"/>
  <c r="P3035"/>
  <c r="Q3035"/>
  <c r="R3035"/>
  <c r="S3035"/>
  <c r="T3035"/>
  <c r="U3035"/>
  <c r="V3035"/>
  <c r="W3035"/>
  <c r="X3035"/>
  <c r="Y3035"/>
  <c r="Z3035"/>
  <c r="AA3035"/>
  <c r="AB3035"/>
  <c r="AC3035"/>
  <c r="AD3035"/>
  <c r="AE3035"/>
  <c r="AF3035"/>
  <c r="AG3035"/>
  <c r="AH3035"/>
  <c r="AI3035"/>
  <c r="AJ3035"/>
  <c r="AK3035"/>
  <c r="P3036"/>
  <c r="Q3036"/>
  <c r="R3036"/>
  <c r="S3036"/>
  <c r="T3036"/>
  <c r="U3036"/>
  <c r="V3036"/>
  <c r="W3036"/>
  <c r="X3036"/>
  <c r="Y3036"/>
  <c r="Z3036"/>
  <c r="AA3036"/>
  <c r="AB3036"/>
  <c r="AC3036"/>
  <c r="AD3036"/>
  <c r="AE3036"/>
  <c r="AF3036"/>
  <c r="AG3036"/>
  <c r="AH3036"/>
  <c r="AI3036"/>
  <c r="AJ3036"/>
  <c r="AK3036"/>
  <c r="P3037"/>
  <c r="Q3037"/>
  <c r="R3037"/>
  <c r="S3037"/>
  <c r="T3037"/>
  <c r="U3037"/>
  <c r="V3037"/>
  <c r="W3037"/>
  <c r="X3037"/>
  <c r="Y3037"/>
  <c r="Z3037"/>
  <c r="AA3037"/>
  <c r="AB3037"/>
  <c r="AC3037"/>
  <c r="AD3037"/>
  <c r="AE3037"/>
  <c r="AF3037"/>
  <c r="AG3037"/>
  <c r="AH3037"/>
  <c r="AI3037"/>
  <c r="AJ3037"/>
  <c r="AK3037"/>
  <c r="P3038"/>
  <c r="Q3038"/>
  <c r="R3038"/>
  <c r="S3038"/>
  <c r="T3038"/>
  <c r="U3038"/>
  <c r="V3038"/>
  <c r="W3038"/>
  <c r="X3038"/>
  <c r="Y3038"/>
  <c r="Z3038"/>
  <c r="AA3038"/>
  <c r="AB3038"/>
  <c r="AC3038"/>
  <c r="AD3038"/>
  <c r="AE3038"/>
  <c r="AF3038"/>
  <c r="AG3038"/>
  <c r="AH3038"/>
  <c r="AI3038"/>
  <c r="AJ3038"/>
  <c r="AK3038"/>
  <c r="P3039"/>
  <c r="Q3039"/>
  <c r="R3039"/>
  <c r="S3039"/>
  <c r="T3039"/>
  <c r="U3039"/>
  <c r="V3039"/>
  <c r="W3039"/>
  <c r="X3039"/>
  <c r="Y3039"/>
  <c r="Z3039"/>
  <c r="AA3039"/>
  <c r="AB3039"/>
  <c r="AC3039"/>
  <c r="AD3039"/>
  <c r="AE3039"/>
  <c r="AF3039"/>
  <c r="AG3039"/>
  <c r="AH3039"/>
  <c r="AI3039"/>
  <c r="AJ3039"/>
  <c r="AK3039"/>
  <c r="P3040"/>
  <c r="Q3040"/>
  <c r="R3040"/>
  <c r="S3040"/>
  <c r="T3040"/>
  <c r="U3040"/>
  <c r="V3040"/>
  <c r="W3040"/>
  <c r="X3040"/>
  <c r="Y3040"/>
  <c r="Z3040"/>
  <c r="AA3040"/>
  <c r="AB3040"/>
  <c r="AC3040"/>
  <c r="AD3040"/>
  <c r="AE3040"/>
  <c r="AF3040"/>
  <c r="AG3040"/>
  <c r="AH3040"/>
  <c r="AI3040"/>
  <c r="AJ3040"/>
  <c r="AK3040"/>
  <c r="P3041"/>
  <c r="Q3041"/>
  <c r="R3041"/>
  <c r="S3041"/>
  <c r="T3041"/>
  <c r="U3041"/>
  <c r="V3041"/>
  <c r="W3041"/>
  <c r="X3041"/>
  <c r="Y3041"/>
  <c r="Z3041"/>
  <c r="AA3041"/>
  <c r="AB3041"/>
  <c r="AC3041"/>
  <c r="AD3041"/>
  <c r="AE3041"/>
  <c r="AF3041"/>
  <c r="AG3041"/>
  <c r="AH3041"/>
  <c r="AI3041"/>
  <c r="AJ3041"/>
  <c r="AK3041"/>
  <c r="P3042"/>
  <c r="Q3042"/>
  <c r="R3042"/>
  <c r="S3042"/>
  <c r="T3042"/>
  <c r="U3042"/>
  <c r="V3042"/>
  <c r="W3042"/>
  <c r="X3042"/>
  <c r="Y3042"/>
  <c r="Z3042"/>
  <c r="AA3042"/>
  <c r="AB3042"/>
  <c r="AC3042"/>
  <c r="AD3042"/>
  <c r="AE3042"/>
  <c r="AF3042"/>
  <c r="AG3042"/>
  <c r="AH3042"/>
  <c r="AI3042"/>
  <c r="AJ3042"/>
  <c r="AK3042"/>
  <c r="P3043"/>
  <c r="Q3043"/>
  <c r="R3043"/>
  <c r="S3043"/>
  <c r="T3043"/>
  <c r="U3043"/>
  <c r="V3043"/>
  <c r="W3043"/>
  <c r="X3043"/>
  <c r="Y3043"/>
  <c r="Z3043"/>
  <c r="AA3043"/>
  <c r="AB3043"/>
  <c r="AC3043"/>
  <c r="AD3043"/>
  <c r="AE3043"/>
  <c r="AF3043"/>
  <c r="AG3043"/>
  <c r="AH3043"/>
  <c r="AI3043"/>
  <c r="AJ3043"/>
  <c r="AK3043"/>
  <c r="P3044"/>
  <c r="Q3044"/>
  <c r="R3044"/>
  <c r="S3044"/>
  <c r="T3044"/>
  <c r="U3044"/>
  <c r="V3044"/>
  <c r="W3044"/>
  <c r="X3044"/>
  <c r="Y3044"/>
  <c r="Z3044"/>
  <c r="AA3044"/>
  <c r="AB3044"/>
  <c r="AC3044"/>
  <c r="AD3044"/>
  <c r="AE3044"/>
  <c r="AF3044"/>
  <c r="AG3044"/>
  <c r="AH3044"/>
  <c r="AI3044"/>
  <c r="AJ3044"/>
  <c r="AK3044"/>
  <c r="P3045"/>
  <c r="Q3045"/>
  <c r="R3045"/>
  <c r="S3045"/>
  <c r="T3045"/>
  <c r="U3045"/>
  <c r="V3045"/>
  <c r="W3045"/>
  <c r="X3045"/>
  <c r="Y3045"/>
  <c r="Z3045"/>
  <c r="AA3045"/>
  <c r="AB3045"/>
  <c r="AC3045"/>
  <c r="AD3045"/>
  <c r="AE3045"/>
  <c r="AF3045"/>
  <c r="AG3045"/>
  <c r="AH3045"/>
  <c r="AI3045"/>
  <c r="AJ3045"/>
  <c r="AK3045"/>
  <c r="P3046"/>
  <c r="Q3046"/>
  <c r="R3046"/>
  <c r="S3046"/>
  <c r="T3046"/>
  <c r="U3046"/>
  <c r="V3046"/>
  <c r="W3046"/>
  <c r="X3046"/>
  <c r="Y3046"/>
  <c r="Z3046"/>
  <c r="AA3046"/>
  <c r="AB3046"/>
  <c r="AC3046"/>
  <c r="AD3046"/>
  <c r="AE3046"/>
  <c r="AF3046"/>
  <c r="AG3046"/>
  <c r="AH3046"/>
  <c r="AI3046"/>
  <c r="AJ3046"/>
  <c r="AK3046"/>
  <c r="P3047"/>
  <c r="Q3047"/>
  <c r="R3047"/>
  <c r="S3047"/>
  <c r="T3047"/>
  <c r="U3047"/>
  <c r="V3047"/>
  <c r="W3047"/>
  <c r="X3047"/>
  <c r="Y3047"/>
  <c r="Z3047"/>
  <c r="AA3047"/>
  <c r="AB3047"/>
  <c r="AC3047"/>
  <c r="AD3047"/>
  <c r="AE3047"/>
  <c r="AF3047"/>
  <c r="AG3047"/>
  <c r="AH3047"/>
  <c r="AI3047"/>
  <c r="AJ3047"/>
  <c r="AK3047"/>
  <c r="P3048"/>
  <c r="Q3048"/>
  <c r="R3048"/>
  <c r="S3048"/>
  <c r="T3048"/>
  <c r="U3048"/>
  <c r="V3048"/>
  <c r="W3048"/>
  <c r="X3048"/>
  <c r="Y3048"/>
  <c r="Z3048"/>
  <c r="AA3048"/>
  <c r="AB3048"/>
  <c r="AC3048"/>
  <c r="AD3048"/>
  <c r="AE3048"/>
  <c r="AF3048"/>
  <c r="AG3048"/>
  <c r="AH3048"/>
  <c r="AI3048"/>
  <c r="AJ3048"/>
  <c r="AK3048"/>
  <c r="P3049"/>
  <c r="Q3049"/>
  <c r="R3049"/>
  <c r="S3049"/>
  <c r="T3049"/>
  <c r="U3049"/>
  <c r="V3049"/>
  <c r="W3049"/>
  <c r="X3049"/>
  <c r="Y3049"/>
  <c r="Z3049"/>
  <c r="AA3049"/>
  <c r="AB3049"/>
  <c r="AC3049"/>
  <c r="AD3049"/>
  <c r="AE3049"/>
  <c r="AF3049"/>
  <c r="AG3049"/>
  <c r="AH3049"/>
  <c r="AI3049"/>
  <c r="AJ3049"/>
  <c r="AK3049"/>
  <c r="P3050"/>
  <c r="Q3050"/>
  <c r="R3050"/>
  <c r="S3050"/>
  <c r="T3050"/>
  <c r="U3050"/>
  <c r="V3050"/>
  <c r="W3050"/>
  <c r="X3050"/>
  <c r="Y3050"/>
  <c r="Z3050"/>
  <c r="AA3050"/>
  <c r="AB3050"/>
  <c r="AC3050"/>
  <c r="AD3050"/>
  <c r="AE3050"/>
  <c r="AF3050"/>
  <c r="AG3050"/>
  <c r="AH3050"/>
  <c r="AI3050"/>
  <c r="AJ3050"/>
  <c r="AK3050"/>
  <c r="P3051"/>
  <c r="Q3051"/>
  <c r="R3051"/>
  <c r="S3051"/>
  <c r="T3051"/>
  <c r="U3051"/>
  <c r="V3051"/>
  <c r="W3051"/>
  <c r="X3051"/>
  <c r="Y3051"/>
  <c r="Z3051"/>
  <c r="AA3051"/>
  <c r="AB3051"/>
  <c r="AC3051"/>
  <c r="AD3051"/>
  <c r="AE3051"/>
  <c r="AF3051"/>
  <c r="AG3051"/>
  <c r="AH3051"/>
  <c r="AI3051"/>
  <c r="AJ3051"/>
  <c r="AK3051"/>
  <c r="P3052"/>
  <c r="Q3052"/>
  <c r="R3052"/>
  <c r="S3052"/>
  <c r="T3052"/>
  <c r="U3052"/>
  <c r="V3052"/>
  <c r="W3052"/>
  <c r="X3052"/>
  <c r="Y3052"/>
  <c r="Z3052"/>
  <c r="AA3052"/>
  <c r="AB3052"/>
  <c r="AC3052"/>
  <c r="AD3052"/>
  <c r="AE3052"/>
  <c r="AF3052"/>
  <c r="AG3052"/>
  <c r="AH3052"/>
  <c r="AI3052"/>
  <c r="AJ3052"/>
  <c r="AK3052"/>
  <c r="P3053"/>
  <c r="Q3053"/>
  <c r="R3053"/>
  <c r="S3053"/>
  <c r="T3053"/>
  <c r="U3053"/>
  <c r="V3053"/>
  <c r="W3053"/>
  <c r="X3053"/>
  <c r="Y3053"/>
  <c r="Z3053"/>
  <c r="AA3053"/>
  <c r="AB3053"/>
  <c r="AC3053"/>
  <c r="AD3053"/>
  <c r="AE3053"/>
  <c r="AF3053"/>
  <c r="AG3053"/>
  <c r="AH3053"/>
  <c r="AI3053"/>
  <c r="AJ3053"/>
  <c r="AK3053"/>
  <c r="P3054"/>
  <c r="Q3054"/>
  <c r="R3054"/>
  <c r="S3054"/>
  <c r="T3054"/>
  <c r="U3054"/>
  <c r="V3054"/>
  <c r="W3054"/>
  <c r="X3054"/>
  <c r="Y3054"/>
  <c r="Z3054"/>
  <c r="AA3054"/>
  <c r="AB3054"/>
  <c r="AC3054"/>
  <c r="AD3054"/>
  <c r="AE3054"/>
  <c r="AF3054"/>
  <c r="AG3054"/>
  <c r="AH3054"/>
  <c r="AI3054"/>
  <c r="AJ3054"/>
  <c r="AK3054"/>
  <c r="P3055"/>
  <c r="Q3055"/>
  <c r="R3055"/>
  <c r="S3055"/>
  <c r="T3055"/>
  <c r="U3055"/>
  <c r="V3055"/>
  <c r="W3055"/>
  <c r="X3055"/>
  <c r="Y3055"/>
  <c r="Z3055"/>
  <c r="AA3055"/>
  <c r="AB3055"/>
  <c r="AC3055"/>
  <c r="AD3055"/>
  <c r="AE3055"/>
  <c r="AF3055"/>
  <c r="AG3055"/>
  <c r="AH3055"/>
  <c r="AI3055"/>
  <c r="AJ3055"/>
  <c r="AK3055"/>
  <c r="P3056"/>
  <c r="Q3056"/>
  <c r="R3056"/>
  <c r="S3056"/>
  <c r="T3056"/>
  <c r="U3056"/>
  <c r="V3056"/>
  <c r="W3056"/>
  <c r="X3056"/>
  <c r="Y3056"/>
  <c r="Z3056"/>
  <c r="AA3056"/>
  <c r="AB3056"/>
  <c r="AC3056"/>
  <c r="AD3056"/>
  <c r="AE3056"/>
  <c r="AF3056"/>
  <c r="AG3056"/>
  <c r="AH3056"/>
  <c r="AI3056"/>
  <c r="AJ3056"/>
  <c r="AK3056"/>
  <c r="P3057"/>
  <c r="Q3057"/>
  <c r="R3057"/>
  <c r="S3057"/>
  <c r="T3057"/>
  <c r="U3057"/>
  <c r="V3057"/>
  <c r="W3057"/>
  <c r="X3057"/>
  <c r="Y3057"/>
  <c r="Z3057"/>
  <c r="AA3057"/>
  <c r="AB3057"/>
  <c r="AC3057"/>
  <c r="AD3057"/>
  <c r="AE3057"/>
  <c r="AF3057"/>
  <c r="AG3057"/>
  <c r="AH3057"/>
  <c r="AI3057"/>
  <c r="AJ3057"/>
  <c r="AK3057"/>
  <c r="P3058"/>
  <c r="Q3058"/>
  <c r="R3058"/>
  <c r="S3058"/>
  <c r="T3058"/>
  <c r="U3058"/>
  <c r="V3058"/>
  <c r="W3058"/>
  <c r="X3058"/>
  <c r="Y3058"/>
  <c r="Z3058"/>
  <c r="AA3058"/>
  <c r="AB3058"/>
  <c r="AC3058"/>
  <c r="AD3058"/>
  <c r="AE3058"/>
  <c r="AF3058"/>
  <c r="AG3058"/>
  <c r="AH3058"/>
  <c r="AI3058"/>
  <c r="AJ3058"/>
  <c r="AK3058"/>
  <c r="P3059"/>
  <c r="Q3059"/>
  <c r="R3059"/>
  <c r="S3059"/>
  <c r="T3059"/>
  <c r="U3059"/>
  <c r="V3059"/>
  <c r="W3059"/>
  <c r="X3059"/>
  <c r="Y3059"/>
  <c r="Z3059"/>
  <c r="AA3059"/>
  <c r="AB3059"/>
  <c r="AC3059"/>
  <c r="AD3059"/>
  <c r="AE3059"/>
  <c r="AF3059"/>
  <c r="AG3059"/>
  <c r="AH3059"/>
  <c r="AI3059"/>
  <c r="AJ3059"/>
  <c r="AK3059"/>
  <c r="P3060"/>
  <c r="Q3060"/>
  <c r="R3060"/>
  <c r="S3060"/>
  <c r="T3060"/>
  <c r="U3060"/>
  <c r="V3060"/>
  <c r="W3060"/>
  <c r="X3060"/>
  <c r="Y3060"/>
  <c r="Z3060"/>
  <c r="AA3060"/>
  <c r="AB3060"/>
  <c r="AC3060"/>
  <c r="AD3060"/>
  <c r="AE3060"/>
  <c r="AF3060"/>
  <c r="AG3060"/>
  <c r="AH3060"/>
  <c r="AI3060"/>
  <c r="AJ3060"/>
  <c r="AK3060"/>
  <c r="P3061"/>
  <c r="Q3061"/>
  <c r="R3061"/>
  <c r="S3061"/>
  <c r="T3061"/>
  <c r="U3061"/>
  <c r="V3061"/>
  <c r="W3061"/>
  <c r="X3061"/>
  <c r="Y3061"/>
  <c r="Z3061"/>
  <c r="AA3061"/>
  <c r="AB3061"/>
  <c r="AC3061"/>
  <c r="AD3061"/>
  <c r="AE3061"/>
  <c r="AF3061"/>
  <c r="AG3061"/>
  <c r="AH3061"/>
  <c r="AI3061"/>
  <c r="AJ3061"/>
  <c r="AK3061"/>
  <c r="P3062"/>
  <c r="Q3062"/>
  <c r="R3062"/>
  <c r="S3062"/>
  <c r="T3062"/>
  <c r="U3062"/>
  <c r="V3062"/>
  <c r="W3062"/>
  <c r="X3062"/>
  <c r="Y3062"/>
  <c r="Z3062"/>
  <c r="AA3062"/>
  <c r="AB3062"/>
  <c r="AC3062"/>
  <c r="AD3062"/>
  <c r="AE3062"/>
  <c r="AF3062"/>
  <c r="AG3062"/>
  <c r="AH3062"/>
  <c r="AI3062"/>
  <c r="AJ3062"/>
  <c r="AK3062"/>
  <c r="P3063"/>
  <c r="Q3063"/>
  <c r="R3063"/>
  <c r="S3063"/>
  <c r="T3063"/>
  <c r="U3063"/>
  <c r="V3063"/>
  <c r="W3063"/>
  <c r="X3063"/>
  <c r="Y3063"/>
  <c r="Z3063"/>
  <c r="AA3063"/>
  <c r="AB3063"/>
  <c r="AC3063"/>
  <c r="AD3063"/>
  <c r="AE3063"/>
  <c r="AF3063"/>
  <c r="AG3063"/>
  <c r="AH3063"/>
  <c r="AI3063"/>
  <c r="AJ3063"/>
  <c r="AK3063"/>
  <c r="P3064"/>
  <c r="Q3064"/>
  <c r="R3064"/>
  <c r="S3064"/>
  <c r="T3064"/>
  <c r="U3064"/>
  <c r="V3064"/>
  <c r="W3064"/>
  <c r="X3064"/>
  <c r="Y3064"/>
  <c r="Z3064"/>
  <c r="AA3064"/>
  <c r="AB3064"/>
  <c r="AC3064"/>
  <c r="AD3064"/>
  <c r="AE3064"/>
  <c r="AF3064"/>
  <c r="AG3064"/>
  <c r="AH3064"/>
  <c r="AI3064"/>
  <c r="AJ3064"/>
  <c r="AK3064"/>
  <c r="P3065"/>
  <c r="Q3065"/>
  <c r="R3065"/>
  <c r="S3065"/>
  <c r="T3065"/>
  <c r="U3065"/>
  <c r="V3065"/>
  <c r="W3065"/>
  <c r="X3065"/>
  <c r="Y3065"/>
  <c r="Z3065"/>
  <c r="AA3065"/>
  <c r="AB3065"/>
  <c r="AC3065"/>
  <c r="AD3065"/>
  <c r="AE3065"/>
  <c r="AF3065"/>
  <c r="AG3065"/>
  <c r="AH3065"/>
  <c r="AI3065"/>
  <c r="AJ3065"/>
  <c r="AK3065"/>
  <c r="P3066"/>
  <c r="Q3066"/>
  <c r="R3066"/>
  <c r="S3066"/>
  <c r="T3066"/>
  <c r="U3066"/>
  <c r="V3066"/>
  <c r="W3066"/>
  <c r="X3066"/>
  <c r="Y3066"/>
  <c r="Z3066"/>
  <c r="AA3066"/>
  <c r="AB3066"/>
  <c r="AC3066"/>
  <c r="AD3066"/>
  <c r="AE3066"/>
  <c r="AF3066"/>
  <c r="AG3066"/>
  <c r="AH3066"/>
  <c r="AI3066"/>
  <c r="AJ3066"/>
  <c r="AK3066"/>
  <c r="P3067"/>
  <c r="Q3067"/>
  <c r="R3067"/>
  <c r="S3067"/>
  <c r="T3067"/>
  <c r="U3067"/>
  <c r="V3067"/>
  <c r="W3067"/>
  <c r="X3067"/>
  <c r="Y3067"/>
  <c r="Z3067"/>
  <c r="AA3067"/>
  <c r="AB3067"/>
  <c r="AC3067"/>
  <c r="AD3067"/>
  <c r="AE3067"/>
  <c r="AF3067"/>
  <c r="AG3067"/>
  <c r="AH3067"/>
  <c r="AI3067"/>
  <c r="AJ3067"/>
  <c r="AK3067"/>
  <c r="P3068"/>
  <c r="Q3068"/>
  <c r="R3068"/>
  <c r="S3068"/>
  <c r="T3068"/>
  <c r="U3068"/>
  <c r="V3068"/>
  <c r="W3068"/>
  <c r="X3068"/>
  <c r="Y3068"/>
  <c r="Z3068"/>
  <c r="AA3068"/>
  <c r="AB3068"/>
  <c r="AC3068"/>
  <c r="AD3068"/>
  <c r="AE3068"/>
  <c r="AF3068"/>
  <c r="AG3068"/>
  <c r="AH3068"/>
  <c r="AI3068"/>
  <c r="AJ3068"/>
  <c r="AK3068"/>
  <c r="P3069"/>
  <c r="Q3069"/>
  <c r="R3069"/>
  <c r="S3069"/>
  <c r="T3069"/>
  <c r="U3069"/>
  <c r="V3069"/>
  <c r="W3069"/>
  <c r="X3069"/>
  <c r="Y3069"/>
  <c r="Z3069"/>
  <c r="AA3069"/>
  <c r="AB3069"/>
  <c r="AC3069"/>
  <c r="AD3069"/>
  <c r="AE3069"/>
  <c r="AF3069"/>
  <c r="AG3069"/>
  <c r="AH3069"/>
  <c r="AI3069"/>
  <c r="AJ3069"/>
  <c r="AK3069"/>
  <c r="P3070"/>
  <c r="Q3070"/>
  <c r="R3070"/>
  <c r="S3070"/>
  <c r="T3070"/>
  <c r="U3070"/>
  <c r="V3070"/>
  <c r="W3070"/>
  <c r="X3070"/>
  <c r="Y3070"/>
  <c r="Z3070"/>
  <c r="AA3070"/>
  <c r="AB3070"/>
  <c r="AC3070"/>
  <c r="AD3070"/>
  <c r="AE3070"/>
  <c r="AF3070"/>
  <c r="AG3070"/>
  <c r="AH3070"/>
  <c r="AI3070"/>
  <c r="AJ3070"/>
  <c r="AK3070"/>
  <c r="P3071"/>
  <c r="Q3071"/>
  <c r="R3071"/>
  <c r="S3071"/>
  <c r="T3071"/>
  <c r="U3071"/>
  <c r="V3071"/>
  <c r="W3071"/>
  <c r="X3071"/>
  <c r="Y3071"/>
  <c r="Z3071"/>
  <c r="AA3071"/>
  <c r="AB3071"/>
  <c r="AC3071"/>
  <c r="AD3071"/>
  <c r="AE3071"/>
  <c r="AF3071"/>
  <c r="AG3071"/>
  <c r="AH3071"/>
  <c r="AI3071"/>
  <c r="AJ3071"/>
  <c r="AK3071"/>
  <c r="P3072"/>
  <c r="Q3072"/>
  <c r="R3072"/>
  <c r="S3072"/>
  <c r="T3072"/>
  <c r="U3072"/>
  <c r="V3072"/>
  <c r="W3072"/>
  <c r="X3072"/>
  <c r="Y3072"/>
  <c r="Z3072"/>
  <c r="AA3072"/>
  <c r="AB3072"/>
  <c r="AC3072"/>
  <c r="AD3072"/>
  <c r="AE3072"/>
  <c r="AF3072"/>
  <c r="AG3072"/>
  <c r="AH3072"/>
  <c r="AI3072"/>
  <c r="AJ3072"/>
  <c r="AK3072"/>
  <c r="P3073"/>
  <c r="Q3073"/>
  <c r="R3073"/>
  <c r="S3073"/>
  <c r="T3073"/>
  <c r="U3073"/>
  <c r="V3073"/>
  <c r="W3073"/>
  <c r="X3073"/>
  <c r="Y3073"/>
  <c r="Z3073"/>
  <c r="AA3073"/>
  <c r="AB3073"/>
  <c r="AC3073"/>
  <c r="AD3073"/>
  <c r="AE3073"/>
  <c r="AF3073"/>
  <c r="AG3073"/>
  <c r="AH3073"/>
  <c r="AI3073"/>
  <c r="AJ3073"/>
  <c r="AK3073"/>
  <c r="P3074"/>
  <c r="Q3074"/>
  <c r="R3074"/>
  <c r="S3074"/>
  <c r="T3074"/>
  <c r="U3074"/>
  <c r="V3074"/>
  <c r="W3074"/>
  <c r="X3074"/>
  <c r="Y3074"/>
  <c r="Z3074"/>
  <c r="AA3074"/>
  <c r="AB3074"/>
  <c r="AC3074"/>
  <c r="AD3074"/>
  <c r="AE3074"/>
  <c r="AF3074"/>
  <c r="AG3074"/>
  <c r="AH3074"/>
  <c r="AI3074"/>
  <c r="AJ3074"/>
  <c r="AK3074"/>
  <c r="P3075"/>
  <c r="Q3075"/>
  <c r="R3075"/>
  <c r="S3075"/>
  <c r="T3075"/>
  <c r="U3075"/>
  <c r="V3075"/>
  <c r="W3075"/>
  <c r="X3075"/>
  <c r="Y3075"/>
  <c r="Z3075"/>
  <c r="AA3075"/>
  <c r="AB3075"/>
  <c r="AC3075"/>
  <c r="AD3075"/>
  <c r="AE3075"/>
  <c r="AF3075"/>
  <c r="AG3075"/>
  <c r="AH3075"/>
  <c r="AI3075"/>
  <c r="AJ3075"/>
  <c r="AK3075"/>
  <c r="P3076"/>
  <c r="Q3076"/>
  <c r="R3076"/>
  <c r="S3076"/>
  <c r="T3076"/>
  <c r="U3076"/>
  <c r="V3076"/>
  <c r="W3076"/>
  <c r="X3076"/>
  <c r="Y3076"/>
  <c r="Z3076"/>
  <c r="AA3076"/>
  <c r="AB3076"/>
  <c r="AC3076"/>
  <c r="AD3076"/>
  <c r="AE3076"/>
  <c r="AF3076"/>
  <c r="AG3076"/>
  <c r="AH3076"/>
  <c r="AI3076"/>
  <c r="AJ3076"/>
  <c r="AK3076"/>
  <c r="P3077"/>
  <c r="Q3077"/>
  <c r="R3077"/>
  <c r="S3077"/>
  <c r="T3077"/>
  <c r="U3077"/>
  <c r="V3077"/>
  <c r="W3077"/>
  <c r="X3077"/>
  <c r="Y3077"/>
  <c r="Z3077"/>
  <c r="AA3077"/>
  <c r="AB3077"/>
  <c r="AC3077"/>
  <c r="AD3077"/>
  <c r="AE3077"/>
  <c r="AF3077"/>
  <c r="AG3077"/>
  <c r="AH3077"/>
  <c r="AI3077"/>
  <c r="AJ3077"/>
  <c r="AK3077"/>
  <c r="P3078"/>
  <c r="Q3078"/>
  <c r="R3078"/>
  <c r="S3078"/>
  <c r="T3078"/>
  <c r="U3078"/>
  <c r="V3078"/>
  <c r="W3078"/>
  <c r="X3078"/>
  <c r="Y3078"/>
  <c r="Z3078"/>
  <c r="AA3078"/>
  <c r="AB3078"/>
  <c r="AC3078"/>
  <c r="AD3078"/>
  <c r="AE3078"/>
  <c r="AF3078"/>
  <c r="AG3078"/>
  <c r="AH3078"/>
  <c r="AI3078"/>
  <c r="AJ3078"/>
  <c r="AK3078"/>
  <c r="P3079"/>
  <c r="Q3079"/>
  <c r="R3079"/>
  <c r="S3079"/>
  <c r="T3079"/>
  <c r="U3079"/>
  <c r="V3079"/>
  <c r="W3079"/>
  <c r="X3079"/>
  <c r="Y3079"/>
  <c r="Z3079"/>
  <c r="AA3079"/>
  <c r="AB3079"/>
  <c r="AC3079"/>
  <c r="AD3079"/>
  <c r="AE3079"/>
  <c r="AF3079"/>
  <c r="AG3079"/>
  <c r="AH3079"/>
  <c r="AI3079"/>
  <c r="AJ3079"/>
  <c r="AK3079"/>
  <c r="P3080"/>
  <c r="Q3080"/>
  <c r="R3080"/>
  <c r="S3080"/>
  <c r="T3080"/>
  <c r="U3080"/>
  <c r="V3080"/>
  <c r="W3080"/>
  <c r="X3080"/>
  <c r="Y3080"/>
  <c r="Z3080"/>
  <c r="AA3080"/>
  <c r="AB3080"/>
  <c r="AC3080"/>
  <c r="AD3080"/>
  <c r="AE3080"/>
  <c r="AF3080"/>
  <c r="AG3080"/>
  <c r="AH3080"/>
  <c r="AI3080"/>
  <c r="AJ3080"/>
  <c r="AK3080"/>
  <c r="P3081"/>
  <c r="Q3081"/>
  <c r="R3081"/>
  <c r="S3081"/>
  <c r="T3081"/>
  <c r="U3081"/>
  <c r="V3081"/>
  <c r="W3081"/>
  <c r="X3081"/>
  <c r="Y3081"/>
  <c r="Z3081"/>
  <c r="AA3081"/>
  <c r="AB3081"/>
  <c r="AC3081"/>
  <c r="AD3081"/>
  <c r="AE3081"/>
  <c r="AF3081"/>
  <c r="AG3081"/>
  <c r="AH3081"/>
  <c r="AI3081"/>
  <c r="AJ3081"/>
  <c r="AK3081"/>
  <c r="P3082"/>
  <c r="Q3082"/>
  <c r="R3082"/>
  <c r="S3082"/>
  <c r="T3082"/>
  <c r="U3082"/>
  <c r="V3082"/>
  <c r="W3082"/>
  <c r="X3082"/>
  <c r="Y3082"/>
  <c r="Z3082"/>
  <c r="AA3082"/>
  <c r="AB3082"/>
  <c r="AC3082"/>
  <c r="AD3082"/>
  <c r="AE3082"/>
  <c r="AF3082"/>
  <c r="AG3082"/>
  <c r="AH3082"/>
  <c r="AI3082"/>
  <c r="AJ3082"/>
  <c r="AK3082"/>
  <c r="P3083"/>
  <c r="Q3083"/>
  <c r="R3083"/>
  <c r="S3083"/>
  <c r="T3083"/>
  <c r="U3083"/>
  <c r="V3083"/>
  <c r="W3083"/>
  <c r="X3083"/>
  <c r="Y3083"/>
  <c r="Z3083"/>
  <c r="AA3083"/>
  <c r="AB3083"/>
  <c r="AC3083"/>
  <c r="AD3083"/>
  <c r="AE3083"/>
  <c r="AF3083"/>
  <c r="AG3083"/>
  <c r="AH3083"/>
  <c r="AI3083"/>
  <c r="AJ3083"/>
  <c r="AK3083"/>
  <c r="P3084"/>
  <c r="Q3084"/>
  <c r="R3084"/>
  <c r="S3084"/>
  <c r="T3084"/>
  <c r="U3084"/>
  <c r="V3084"/>
  <c r="W3084"/>
  <c r="X3084"/>
  <c r="Y3084"/>
  <c r="Z3084"/>
  <c r="AA3084"/>
  <c r="AB3084"/>
  <c r="AC3084"/>
  <c r="AD3084"/>
  <c r="AE3084"/>
  <c r="AF3084"/>
  <c r="AG3084"/>
  <c r="AH3084"/>
  <c r="AI3084"/>
  <c r="AJ3084"/>
  <c r="AK3084"/>
  <c r="P3085"/>
  <c r="Q3085"/>
  <c r="R3085"/>
  <c r="S3085"/>
  <c r="T3085"/>
  <c r="U3085"/>
  <c r="V3085"/>
  <c r="W3085"/>
  <c r="X3085"/>
  <c r="Y3085"/>
  <c r="Z3085"/>
  <c r="AA3085"/>
  <c r="AB3085"/>
  <c r="AC3085"/>
  <c r="AD3085"/>
  <c r="AE3085"/>
  <c r="AF3085"/>
  <c r="AG3085"/>
  <c r="AH3085"/>
  <c r="AI3085"/>
  <c r="AJ3085"/>
  <c r="AK3085"/>
  <c r="P3086"/>
  <c r="Q3086"/>
  <c r="R3086"/>
  <c r="S3086"/>
  <c r="T3086"/>
  <c r="U3086"/>
  <c r="V3086"/>
  <c r="W3086"/>
  <c r="X3086"/>
  <c r="Y3086"/>
  <c r="Z3086"/>
  <c r="AA3086"/>
  <c r="AB3086"/>
  <c r="AC3086"/>
  <c r="AD3086"/>
  <c r="AE3086"/>
  <c r="AF3086"/>
  <c r="AG3086"/>
  <c r="AH3086"/>
  <c r="AI3086"/>
  <c r="AJ3086"/>
  <c r="AK3086"/>
  <c r="P3087"/>
  <c r="Q3087"/>
  <c r="R3087"/>
  <c r="S3087"/>
  <c r="T3087"/>
  <c r="U3087"/>
  <c r="V3087"/>
  <c r="W3087"/>
  <c r="X3087"/>
  <c r="Y3087"/>
  <c r="Z3087"/>
  <c r="AA3087"/>
  <c r="AB3087"/>
  <c r="AC3087"/>
  <c r="AD3087"/>
  <c r="AE3087"/>
  <c r="AF3087"/>
  <c r="AG3087"/>
  <c r="AH3087"/>
  <c r="AI3087"/>
  <c r="AJ3087"/>
  <c r="AK3087"/>
  <c r="P3088"/>
  <c r="Q3088"/>
  <c r="R3088"/>
  <c r="S3088"/>
  <c r="T3088"/>
  <c r="U3088"/>
  <c r="V3088"/>
  <c r="W3088"/>
  <c r="X3088"/>
  <c r="Y3088"/>
  <c r="Z3088"/>
  <c r="AA3088"/>
  <c r="AB3088"/>
  <c r="AC3088"/>
  <c r="AD3088"/>
  <c r="AE3088"/>
  <c r="AF3088"/>
  <c r="AG3088"/>
  <c r="AH3088"/>
  <c r="AI3088"/>
  <c r="AJ3088"/>
  <c r="AK3088"/>
  <c r="P3089"/>
  <c r="Q3089"/>
  <c r="R3089"/>
  <c r="S3089"/>
  <c r="T3089"/>
  <c r="U3089"/>
  <c r="V3089"/>
  <c r="W3089"/>
  <c r="X3089"/>
  <c r="Y3089"/>
  <c r="Z3089"/>
  <c r="AA3089"/>
  <c r="AB3089"/>
  <c r="AC3089"/>
  <c r="AD3089"/>
  <c r="AE3089"/>
  <c r="AF3089"/>
  <c r="AG3089"/>
  <c r="AH3089"/>
  <c r="AI3089"/>
  <c r="AJ3089"/>
  <c r="AK3089"/>
  <c r="P3090"/>
  <c r="Q3090"/>
  <c r="R3090"/>
  <c r="S3090"/>
  <c r="T3090"/>
  <c r="U3090"/>
  <c r="V3090"/>
  <c r="W3090"/>
  <c r="X3090"/>
  <c r="Y3090"/>
  <c r="Z3090"/>
  <c r="AA3090"/>
  <c r="AB3090"/>
  <c r="AC3090"/>
  <c r="AD3090"/>
  <c r="AE3090"/>
  <c r="AF3090"/>
  <c r="AG3090"/>
  <c r="AH3090"/>
  <c r="AI3090"/>
  <c r="AJ3090"/>
  <c r="AK3090"/>
  <c r="P3091"/>
  <c r="Q3091"/>
  <c r="R3091"/>
  <c r="S3091"/>
  <c r="T3091"/>
  <c r="U3091"/>
  <c r="V3091"/>
  <c r="W3091"/>
  <c r="X3091"/>
  <c r="Y3091"/>
  <c r="Z3091"/>
  <c r="AA3091"/>
  <c r="AB3091"/>
  <c r="AC3091"/>
  <c r="AD3091"/>
  <c r="AE3091"/>
  <c r="AF3091"/>
  <c r="AG3091"/>
  <c r="AH3091"/>
  <c r="AI3091"/>
  <c r="AJ3091"/>
  <c r="AK3091"/>
  <c r="P3092"/>
  <c r="Q3092"/>
  <c r="R3092"/>
  <c r="S3092"/>
  <c r="T3092"/>
  <c r="U3092"/>
  <c r="V3092"/>
  <c r="W3092"/>
  <c r="X3092"/>
  <c r="Y3092"/>
  <c r="Z3092"/>
  <c r="AA3092"/>
  <c r="AB3092"/>
  <c r="AC3092"/>
  <c r="AD3092"/>
  <c r="AE3092"/>
  <c r="AF3092"/>
  <c r="AG3092"/>
  <c r="AH3092"/>
  <c r="AI3092"/>
  <c r="AJ3092"/>
  <c r="AK3092"/>
  <c r="P3093"/>
  <c r="Q3093"/>
  <c r="R3093"/>
  <c r="S3093"/>
  <c r="T3093"/>
  <c r="U3093"/>
  <c r="V3093"/>
  <c r="W3093"/>
  <c r="X3093"/>
  <c r="Y3093"/>
  <c r="Z3093"/>
  <c r="AA3093"/>
  <c r="AB3093"/>
  <c r="AC3093"/>
  <c r="AD3093"/>
  <c r="AE3093"/>
  <c r="AF3093"/>
  <c r="AG3093"/>
  <c r="AH3093"/>
  <c r="AI3093"/>
  <c r="AJ3093"/>
  <c r="AK3093"/>
  <c r="P3094"/>
  <c r="Q3094"/>
  <c r="R3094"/>
  <c r="S3094"/>
  <c r="T3094"/>
  <c r="U3094"/>
  <c r="V3094"/>
  <c r="W3094"/>
  <c r="X3094"/>
  <c r="Y3094"/>
  <c r="Z3094"/>
  <c r="AA3094"/>
  <c r="AB3094"/>
  <c r="AC3094"/>
  <c r="AD3094"/>
  <c r="AE3094"/>
  <c r="AF3094"/>
  <c r="AG3094"/>
  <c r="AH3094"/>
  <c r="AI3094"/>
  <c r="AJ3094"/>
  <c r="AK3094"/>
  <c r="P3095"/>
  <c r="Q3095"/>
  <c r="R3095"/>
  <c r="S3095"/>
  <c r="T3095"/>
  <c r="U3095"/>
  <c r="V3095"/>
  <c r="W3095"/>
  <c r="X3095"/>
  <c r="Y3095"/>
  <c r="Z3095"/>
  <c r="AA3095"/>
  <c r="AB3095"/>
  <c r="AC3095"/>
  <c r="AD3095"/>
  <c r="AE3095"/>
  <c r="AF3095"/>
  <c r="AG3095"/>
  <c r="AH3095"/>
  <c r="AI3095"/>
  <c r="AJ3095"/>
  <c r="AK3095"/>
  <c r="P3096"/>
  <c r="Q3096"/>
  <c r="R3096"/>
  <c r="S3096"/>
  <c r="T3096"/>
  <c r="U3096"/>
  <c r="V3096"/>
  <c r="W3096"/>
  <c r="X3096"/>
  <c r="Y3096"/>
  <c r="Z3096"/>
  <c r="AA3096"/>
  <c r="AB3096"/>
  <c r="AC3096"/>
  <c r="AD3096"/>
  <c r="AE3096"/>
  <c r="AF3096"/>
  <c r="AG3096"/>
  <c r="AH3096"/>
  <c r="AI3096"/>
  <c r="AJ3096"/>
  <c r="AK3096"/>
  <c r="P3097"/>
  <c r="Q3097"/>
  <c r="R3097"/>
  <c r="S3097"/>
  <c r="T3097"/>
  <c r="U3097"/>
  <c r="V3097"/>
  <c r="W3097"/>
  <c r="X3097"/>
  <c r="Y3097"/>
  <c r="Z3097"/>
  <c r="AA3097"/>
  <c r="AB3097"/>
  <c r="AC3097"/>
  <c r="AD3097"/>
  <c r="AE3097"/>
  <c r="AF3097"/>
  <c r="AG3097"/>
  <c r="AH3097"/>
  <c r="AI3097"/>
  <c r="AJ3097"/>
  <c r="AK3097"/>
  <c r="P3098"/>
  <c r="Q3098"/>
  <c r="R3098"/>
  <c r="S3098"/>
  <c r="T3098"/>
  <c r="U3098"/>
  <c r="V3098"/>
  <c r="W3098"/>
  <c r="X3098"/>
  <c r="Y3098"/>
  <c r="Z3098"/>
  <c r="AA3098"/>
  <c r="AB3098"/>
  <c r="AC3098"/>
  <c r="AD3098"/>
  <c r="AE3098"/>
  <c r="AF3098"/>
  <c r="AG3098"/>
  <c r="AH3098"/>
  <c r="AI3098"/>
  <c r="AJ3098"/>
  <c r="AK3098"/>
  <c r="P3099"/>
  <c r="Q3099"/>
  <c r="R3099"/>
  <c r="S3099"/>
  <c r="T3099"/>
  <c r="U3099"/>
  <c r="V3099"/>
  <c r="W3099"/>
  <c r="X3099"/>
  <c r="Y3099"/>
  <c r="Z3099"/>
  <c r="AA3099"/>
  <c r="AB3099"/>
  <c r="AC3099"/>
  <c r="AD3099"/>
  <c r="AE3099"/>
  <c r="AF3099"/>
  <c r="AG3099"/>
  <c r="AH3099"/>
  <c r="AI3099"/>
  <c r="AJ3099"/>
  <c r="AK3099"/>
  <c r="P3100"/>
  <c r="Q3100"/>
  <c r="R3100"/>
  <c r="S3100"/>
  <c r="T3100"/>
  <c r="U3100"/>
  <c r="V3100"/>
  <c r="W3100"/>
  <c r="X3100"/>
  <c r="Y3100"/>
  <c r="Z3100"/>
  <c r="AA3100"/>
  <c r="AB3100"/>
  <c r="AC3100"/>
  <c r="AD3100"/>
  <c r="AE3100"/>
  <c r="AF3100"/>
  <c r="AG3100"/>
  <c r="AH3100"/>
  <c r="AI3100"/>
  <c r="AJ3100"/>
  <c r="AK3100"/>
  <c r="P3101"/>
  <c r="Q3101"/>
  <c r="R3101"/>
  <c r="S3101"/>
  <c r="T3101"/>
  <c r="U3101"/>
  <c r="V3101"/>
  <c r="W3101"/>
  <c r="X3101"/>
  <c r="Y3101"/>
  <c r="Z3101"/>
  <c r="AA3101"/>
  <c r="AB3101"/>
  <c r="AC3101"/>
  <c r="AD3101"/>
  <c r="AE3101"/>
  <c r="AF3101"/>
  <c r="AG3101"/>
  <c r="AH3101"/>
  <c r="AI3101"/>
  <c r="AJ3101"/>
  <c r="AK3101"/>
  <c r="P3102"/>
  <c r="Q3102"/>
  <c r="R3102"/>
  <c r="S3102"/>
  <c r="T3102"/>
  <c r="U3102"/>
  <c r="V3102"/>
  <c r="W3102"/>
  <c r="X3102"/>
  <c r="Y3102"/>
  <c r="Z3102"/>
  <c r="AA3102"/>
  <c r="AB3102"/>
  <c r="AC3102"/>
  <c r="AD3102"/>
  <c r="AE3102"/>
  <c r="AF3102"/>
  <c r="AG3102"/>
  <c r="AH3102"/>
  <c r="AI3102"/>
  <c r="AJ3102"/>
  <c r="AK3102"/>
  <c r="P3103"/>
  <c r="Q3103"/>
  <c r="R3103"/>
  <c r="S3103"/>
  <c r="T3103"/>
  <c r="U3103"/>
  <c r="V3103"/>
  <c r="W3103"/>
  <c r="X3103"/>
  <c r="Y3103"/>
  <c r="Z3103"/>
  <c r="AA3103"/>
  <c r="AB3103"/>
  <c r="AC3103"/>
  <c r="AD3103"/>
  <c r="AE3103"/>
  <c r="AF3103"/>
  <c r="AG3103"/>
  <c r="AH3103"/>
  <c r="AI3103"/>
  <c r="AJ3103"/>
  <c r="AK3103"/>
  <c r="P3104"/>
  <c r="Q3104"/>
  <c r="R3104"/>
  <c r="S3104"/>
  <c r="T3104"/>
  <c r="U3104"/>
  <c r="V3104"/>
  <c r="W3104"/>
  <c r="X3104"/>
  <c r="Y3104"/>
  <c r="Z3104"/>
  <c r="AA3104"/>
  <c r="AB3104"/>
  <c r="AC3104"/>
  <c r="AD3104"/>
  <c r="AE3104"/>
  <c r="AF3104"/>
  <c r="AG3104"/>
  <c r="AH3104"/>
  <c r="AI3104"/>
  <c r="AJ3104"/>
  <c r="AK3104"/>
  <c r="P3105"/>
  <c r="Q3105"/>
  <c r="R3105"/>
  <c r="S3105"/>
  <c r="T3105"/>
  <c r="U3105"/>
  <c r="V3105"/>
  <c r="W3105"/>
  <c r="X3105"/>
  <c r="Y3105"/>
  <c r="Z3105"/>
  <c r="AA3105"/>
  <c r="AB3105"/>
  <c r="AC3105"/>
  <c r="AD3105"/>
  <c r="AE3105"/>
  <c r="AF3105"/>
  <c r="AG3105"/>
  <c r="AH3105"/>
  <c r="AI3105"/>
  <c r="AJ3105"/>
  <c r="AK3105"/>
  <c r="P3106"/>
  <c r="Q3106"/>
  <c r="R3106"/>
  <c r="S3106"/>
  <c r="T3106"/>
  <c r="U3106"/>
  <c r="V3106"/>
  <c r="W3106"/>
  <c r="X3106"/>
  <c r="Y3106"/>
  <c r="Z3106"/>
  <c r="AA3106"/>
  <c r="AB3106"/>
  <c r="AC3106"/>
  <c r="AD3106"/>
  <c r="AE3106"/>
  <c r="AF3106"/>
  <c r="AG3106"/>
  <c r="AH3106"/>
  <c r="AI3106"/>
  <c r="AJ3106"/>
  <c r="AK3106"/>
  <c r="P3107"/>
  <c r="Q3107"/>
  <c r="R3107"/>
  <c r="S3107"/>
  <c r="T3107"/>
  <c r="U3107"/>
  <c r="V3107"/>
  <c r="W3107"/>
  <c r="X3107"/>
  <c r="Y3107"/>
  <c r="Z3107"/>
  <c r="AA3107"/>
  <c r="AB3107"/>
  <c r="AC3107"/>
  <c r="AD3107"/>
  <c r="AE3107"/>
  <c r="AF3107"/>
  <c r="AG3107"/>
  <c r="AH3107"/>
  <c r="AI3107"/>
  <c r="AJ3107"/>
  <c r="AK3107"/>
  <c r="P3108"/>
  <c r="Q3108"/>
  <c r="R3108"/>
  <c r="S3108"/>
  <c r="T3108"/>
  <c r="U3108"/>
  <c r="V3108"/>
  <c r="W3108"/>
  <c r="X3108"/>
  <c r="Y3108"/>
  <c r="Z3108"/>
  <c r="AA3108"/>
  <c r="AB3108"/>
  <c r="AC3108"/>
  <c r="AD3108"/>
  <c r="AE3108"/>
  <c r="AF3108"/>
  <c r="AG3108"/>
  <c r="AH3108"/>
  <c r="AI3108"/>
  <c r="AJ3108"/>
  <c r="AK3108"/>
  <c r="P3109"/>
  <c r="Q3109"/>
  <c r="R3109"/>
  <c r="S3109"/>
  <c r="T3109"/>
  <c r="U3109"/>
  <c r="V3109"/>
  <c r="W3109"/>
  <c r="X3109"/>
  <c r="Y3109"/>
  <c r="Z3109"/>
  <c r="AA3109"/>
  <c r="AB3109"/>
  <c r="AC3109"/>
  <c r="AD3109"/>
  <c r="AE3109"/>
  <c r="AF3109"/>
  <c r="AG3109"/>
  <c r="AH3109"/>
  <c r="AI3109"/>
  <c r="AJ3109"/>
  <c r="AK3109"/>
  <c r="P3110"/>
  <c r="Q3110"/>
  <c r="R3110"/>
  <c r="S3110"/>
  <c r="T3110"/>
  <c r="U3110"/>
  <c r="V3110"/>
  <c r="W3110"/>
  <c r="X3110"/>
  <c r="Y3110"/>
  <c r="Z3110"/>
  <c r="AA3110"/>
  <c r="AB3110"/>
  <c r="AC3110"/>
  <c r="AD3110"/>
  <c r="AE3110"/>
  <c r="AF3110"/>
  <c r="AG3110"/>
  <c r="AH3110"/>
  <c r="AI3110"/>
  <c r="AJ3110"/>
  <c r="AK3110"/>
  <c r="P3111"/>
  <c r="Q3111"/>
  <c r="R3111"/>
  <c r="S3111"/>
  <c r="T3111"/>
  <c r="U3111"/>
  <c r="V3111"/>
  <c r="W3111"/>
  <c r="X3111"/>
  <c r="Y3111"/>
  <c r="Z3111"/>
  <c r="AA3111"/>
  <c r="AB3111"/>
  <c r="AC3111"/>
  <c r="AD3111"/>
  <c r="AE3111"/>
  <c r="AF3111"/>
  <c r="AG3111"/>
  <c r="AH3111"/>
  <c r="AI3111"/>
  <c r="AJ3111"/>
  <c r="AK3111"/>
  <c r="P3112"/>
  <c r="Q3112"/>
  <c r="R3112"/>
  <c r="S3112"/>
  <c r="T3112"/>
  <c r="U3112"/>
  <c r="V3112"/>
  <c r="W3112"/>
  <c r="X3112"/>
  <c r="Y3112"/>
  <c r="Z3112"/>
  <c r="AA3112"/>
  <c r="AB3112"/>
  <c r="AC3112"/>
  <c r="AD3112"/>
  <c r="AE3112"/>
  <c r="AF3112"/>
  <c r="AG3112"/>
  <c r="AH3112"/>
  <c r="AI3112"/>
  <c r="AJ3112"/>
  <c r="AK3112"/>
  <c r="P3113"/>
  <c r="Q3113"/>
  <c r="R3113"/>
  <c r="S3113"/>
  <c r="T3113"/>
  <c r="U3113"/>
  <c r="V3113"/>
  <c r="W3113"/>
  <c r="X3113"/>
  <c r="Y3113"/>
  <c r="Z3113"/>
  <c r="AA3113"/>
  <c r="AB3113"/>
  <c r="AC3113"/>
  <c r="AD3113"/>
  <c r="AE3113"/>
  <c r="AF3113"/>
  <c r="AG3113"/>
  <c r="AH3113"/>
  <c r="AI3113"/>
  <c r="AJ3113"/>
  <c r="AK3113"/>
  <c r="P3114"/>
  <c r="Q3114"/>
  <c r="R3114"/>
  <c r="S3114"/>
  <c r="T3114"/>
  <c r="U3114"/>
  <c r="V3114"/>
  <c r="W3114"/>
  <c r="X3114"/>
  <c r="Y3114"/>
  <c r="Z3114"/>
  <c r="AA3114"/>
  <c r="AB3114"/>
  <c r="AC3114"/>
  <c r="AD3114"/>
  <c r="AE3114"/>
  <c r="AF3114"/>
  <c r="AG3114"/>
  <c r="AH3114"/>
  <c r="AI3114"/>
  <c r="AJ3114"/>
  <c r="AK3114"/>
  <c r="P3115"/>
  <c r="Q3115"/>
  <c r="R3115"/>
  <c r="S3115"/>
  <c r="T3115"/>
  <c r="U3115"/>
  <c r="V3115"/>
  <c r="W3115"/>
  <c r="X3115"/>
  <c r="Y3115"/>
  <c r="Z3115"/>
  <c r="AA3115"/>
  <c r="AB3115"/>
  <c r="AC3115"/>
  <c r="AD3115"/>
  <c r="AE3115"/>
  <c r="AF3115"/>
  <c r="AG3115"/>
  <c r="AH3115"/>
  <c r="AI3115"/>
  <c r="AJ3115"/>
  <c r="AK3115"/>
  <c r="P3116"/>
  <c r="Q3116"/>
  <c r="R3116"/>
  <c r="S3116"/>
  <c r="T3116"/>
  <c r="U3116"/>
  <c r="V3116"/>
  <c r="W3116"/>
  <c r="X3116"/>
  <c r="Y3116"/>
  <c r="Z3116"/>
  <c r="AA3116"/>
  <c r="AB3116"/>
  <c r="AC3116"/>
  <c r="AD3116"/>
  <c r="AE3116"/>
  <c r="AF3116"/>
  <c r="AG3116"/>
  <c r="AH3116"/>
  <c r="AI3116"/>
  <c r="AJ3116"/>
  <c r="AK3116"/>
  <c r="P3117"/>
  <c r="Q3117"/>
  <c r="R3117"/>
  <c r="S3117"/>
  <c r="T3117"/>
  <c r="U3117"/>
  <c r="V3117"/>
  <c r="W3117"/>
  <c r="X3117"/>
  <c r="Y3117"/>
  <c r="Z3117"/>
  <c r="AA3117"/>
  <c r="AB3117"/>
  <c r="AC3117"/>
  <c r="AD3117"/>
  <c r="AE3117"/>
  <c r="AF3117"/>
  <c r="AG3117"/>
  <c r="AH3117"/>
  <c r="AI3117"/>
  <c r="AJ3117"/>
  <c r="AK3117"/>
  <c r="P3118"/>
  <c r="Q3118"/>
  <c r="R3118"/>
  <c r="S3118"/>
  <c r="T3118"/>
  <c r="U3118"/>
  <c r="V3118"/>
  <c r="W3118"/>
  <c r="X3118"/>
  <c r="Y3118"/>
  <c r="Z3118"/>
  <c r="AA3118"/>
  <c r="AB3118"/>
  <c r="AC3118"/>
  <c r="AD3118"/>
  <c r="AE3118"/>
  <c r="AF3118"/>
  <c r="AG3118"/>
  <c r="AH3118"/>
  <c r="AI3118"/>
  <c r="AJ3118"/>
  <c r="AK3118"/>
  <c r="P3119"/>
  <c r="Q3119"/>
  <c r="R3119"/>
  <c r="S3119"/>
  <c r="T3119"/>
  <c r="U3119"/>
  <c r="V3119"/>
  <c r="W3119"/>
  <c r="X3119"/>
  <c r="Y3119"/>
  <c r="Z3119"/>
  <c r="AA3119"/>
  <c r="AB3119"/>
  <c r="AC3119"/>
  <c r="AD3119"/>
  <c r="AE3119"/>
  <c r="AF3119"/>
  <c r="AG3119"/>
  <c r="AH3119"/>
  <c r="AI3119"/>
  <c r="AJ3119"/>
  <c r="AK3119"/>
  <c r="P3120"/>
  <c r="Q3120"/>
  <c r="R3120"/>
  <c r="S3120"/>
  <c r="T3120"/>
  <c r="U3120"/>
  <c r="V3120"/>
  <c r="W3120"/>
  <c r="X3120"/>
  <c r="Y3120"/>
  <c r="Z3120"/>
  <c r="AA3120"/>
  <c r="AB3120"/>
  <c r="AC3120"/>
  <c r="AD3120"/>
  <c r="AE3120"/>
  <c r="AF3120"/>
  <c r="AG3120"/>
  <c r="AH3120"/>
  <c r="AI3120"/>
  <c r="AJ3120"/>
  <c r="AK3120"/>
  <c r="P3121"/>
  <c r="Q3121"/>
  <c r="R3121"/>
  <c r="S3121"/>
  <c r="T3121"/>
  <c r="U3121"/>
  <c r="V3121"/>
  <c r="W3121"/>
  <c r="X3121"/>
  <c r="Y3121"/>
  <c r="Z3121"/>
  <c r="AA3121"/>
  <c r="AB3121"/>
  <c r="AC3121"/>
  <c r="AD3121"/>
  <c r="AE3121"/>
  <c r="AF3121"/>
  <c r="AG3121"/>
  <c r="AH3121"/>
  <c r="AI3121"/>
  <c r="AJ3121"/>
  <c r="AK3121"/>
  <c r="P3122"/>
  <c r="Q3122"/>
  <c r="R3122"/>
  <c r="S3122"/>
  <c r="T3122"/>
  <c r="U3122"/>
  <c r="V3122"/>
  <c r="W3122"/>
  <c r="X3122"/>
  <c r="Y3122"/>
  <c r="Z3122"/>
  <c r="AA3122"/>
  <c r="AB3122"/>
  <c r="AC3122"/>
  <c r="AD3122"/>
  <c r="AE3122"/>
  <c r="AF3122"/>
  <c r="AG3122"/>
  <c r="AH3122"/>
  <c r="AI3122"/>
  <c r="AJ3122"/>
  <c r="AK3122"/>
  <c r="P3123"/>
  <c r="Q3123"/>
  <c r="R3123"/>
  <c r="S3123"/>
  <c r="T3123"/>
  <c r="U3123"/>
  <c r="V3123"/>
  <c r="W3123"/>
  <c r="X3123"/>
  <c r="Y3123"/>
  <c r="Z3123"/>
  <c r="AA3123"/>
  <c r="AB3123"/>
  <c r="AC3123"/>
  <c r="AD3123"/>
  <c r="AE3123"/>
  <c r="AF3123"/>
  <c r="AG3123"/>
  <c r="AH3123"/>
  <c r="AI3123"/>
  <c r="AJ3123"/>
  <c r="AK3123"/>
  <c r="P3124"/>
  <c r="Q3124"/>
  <c r="R3124"/>
  <c r="S3124"/>
  <c r="T3124"/>
  <c r="U3124"/>
  <c r="V3124"/>
  <c r="W3124"/>
  <c r="X3124"/>
  <c r="Y3124"/>
  <c r="Z3124"/>
  <c r="AA3124"/>
  <c r="AB3124"/>
  <c r="AC3124"/>
  <c r="AD3124"/>
  <c r="AE3124"/>
  <c r="AF3124"/>
  <c r="AG3124"/>
  <c r="AH3124"/>
  <c r="AI3124"/>
  <c r="AJ3124"/>
  <c r="AK3124"/>
  <c r="P3125"/>
  <c r="Q3125"/>
  <c r="R3125"/>
  <c r="S3125"/>
  <c r="T3125"/>
  <c r="U3125"/>
  <c r="V3125"/>
  <c r="W3125"/>
  <c r="X3125"/>
  <c r="Y3125"/>
  <c r="Z3125"/>
  <c r="AA3125"/>
  <c r="AB3125"/>
  <c r="AC3125"/>
  <c r="AD3125"/>
  <c r="AE3125"/>
  <c r="AF3125"/>
  <c r="AG3125"/>
  <c r="AH3125"/>
  <c r="AI3125"/>
  <c r="AJ3125"/>
  <c r="AK3125"/>
  <c r="P3126"/>
  <c r="Q3126"/>
  <c r="R3126"/>
  <c r="S3126"/>
  <c r="T3126"/>
  <c r="U3126"/>
  <c r="V3126"/>
  <c r="W3126"/>
  <c r="X3126"/>
  <c r="Y3126"/>
  <c r="Z3126"/>
  <c r="AA3126"/>
  <c r="AB3126"/>
  <c r="AC3126"/>
  <c r="AD3126"/>
  <c r="AE3126"/>
  <c r="AF3126"/>
  <c r="AG3126"/>
  <c r="AH3126"/>
  <c r="AI3126"/>
  <c r="AJ3126"/>
  <c r="AK3126"/>
  <c r="P3127"/>
  <c r="Q3127"/>
  <c r="R3127"/>
  <c r="S3127"/>
  <c r="T3127"/>
  <c r="U3127"/>
  <c r="V3127"/>
  <c r="W3127"/>
  <c r="X3127"/>
  <c r="Y3127"/>
  <c r="Z3127"/>
  <c r="AA3127"/>
  <c r="AB3127"/>
  <c r="AC3127"/>
  <c r="AD3127"/>
  <c r="AE3127"/>
  <c r="AF3127"/>
  <c r="AG3127"/>
  <c r="AH3127"/>
  <c r="AI3127"/>
  <c r="AJ3127"/>
  <c r="AK3127"/>
  <c r="P3128"/>
  <c r="Q3128"/>
  <c r="R3128"/>
  <c r="S3128"/>
  <c r="T3128"/>
  <c r="U3128"/>
  <c r="V3128"/>
  <c r="W3128"/>
  <c r="X3128"/>
  <c r="Y3128"/>
  <c r="Z3128"/>
  <c r="AA3128"/>
  <c r="AB3128"/>
  <c r="AC3128"/>
  <c r="AD3128"/>
  <c r="AE3128"/>
  <c r="AF3128"/>
  <c r="AG3128"/>
  <c r="AH3128"/>
  <c r="AI3128"/>
  <c r="AJ3128"/>
  <c r="AK3128"/>
  <c r="P3129"/>
  <c r="Q3129"/>
  <c r="R3129"/>
  <c r="S3129"/>
  <c r="T3129"/>
  <c r="U3129"/>
  <c r="V3129"/>
  <c r="W3129"/>
  <c r="X3129"/>
  <c r="Y3129"/>
  <c r="Z3129"/>
  <c r="AA3129"/>
  <c r="AB3129"/>
  <c r="AC3129"/>
  <c r="AD3129"/>
  <c r="AE3129"/>
  <c r="AF3129"/>
  <c r="AG3129"/>
  <c r="AH3129"/>
  <c r="AI3129"/>
  <c r="AJ3129"/>
  <c r="AK3129"/>
  <c r="P3130"/>
  <c r="Q3130"/>
  <c r="R3130"/>
  <c r="S3130"/>
  <c r="T3130"/>
  <c r="U3130"/>
  <c r="V3130"/>
  <c r="W3130"/>
  <c r="X3130"/>
  <c r="Y3130"/>
  <c r="Z3130"/>
  <c r="AA3130"/>
  <c r="AB3130"/>
  <c r="AC3130"/>
  <c r="AD3130"/>
  <c r="AE3130"/>
  <c r="AF3130"/>
  <c r="AG3130"/>
  <c r="AH3130"/>
  <c r="AI3130"/>
  <c r="AJ3130"/>
  <c r="AK3130"/>
  <c r="P3131"/>
  <c r="Q3131"/>
  <c r="R3131"/>
  <c r="S3131"/>
  <c r="T3131"/>
  <c r="U3131"/>
  <c r="V3131"/>
  <c r="W3131"/>
  <c r="X3131"/>
  <c r="Y3131"/>
  <c r="Z3131"/>
  <c r="AA3131"/>
  <c r="AB3131"/>
  <c r="AC3131"/>
  <c r="AD3131"/>
  <c r="AE3131"/>
  <c r="AF3131"/>
  <c r="AG3131"/>
  <c r="AH3131"/>
  <c r="AI3131"/>
  <c r="AJ3131"/>
  <c r="AK3131"/>
  <c r="P3132"/>
  <c r="Q3132"/>
  <c r="R3132"/>
  <c r="S3132"/>
  <c r="T3132"/>
  <c r="U3132"/>
  <c r="V3132"/>
  <c r="W3132"/>
  <c r="X3132"/>
  <c r="Y3132"/>
  <c r="Z3132"/>
  <c r="AA3132"/>
  <c r="AB3132"/>
  <c r="AC3132"/>
  <c r="AD3132"/>
  <c r="AE3132"/>
  <c r="AF3132"/>
  <c r="AG3132"/>
  <c r="AH3132"/>
  <c r="AI3132"/>
  <c r="AJ3132"/>
  <c r="AK3132"/>
  <c r="P3133"/>
  <c r="Q3133"/>
  <c r="R3133"/>
  <c r="S3133"/>
  <c r="T3133"/>
  <c r="U3133"/>
  <c r="V3133"/>
  <c r="W3133"/>
  <c r="X3133"/>
  <c r="Y3133"/>
  <c r="Z3133"/>
  <c r="AA3133"/>
  <c r="AB3133"/>
  <c r="AC3133"/>
  <c r="AD3133"/>
  <c r="AE3133"/>
  <c r="AF3133"/>
  <c r="AG3133"/>
  <c r="AH3133"/>
  <c r="AI3133"/>
  <c r="AJ3133"/>
  <c r="AK3133"/>
  <c r="P3134"/>
  <c r="Q3134"/>
  <c r="R3134"/>
  <c r="S3134"/>
  <c r="T3134"/>
  <c r="U3134"/>
  <c r="V3134"/>
  <c r="W3134"/>
  <c r="X3134"/>
  <c r="Y3134"/>
  <c r="Z3134"/>
  <c r="AA3134"/>
  <c r="AB3134"/>
  <c r="AC3134"/>
  <c r="AD3134"/>
  <c r="AE3134"/>
  <c r="AF3134"/>
  <c r="AG3134"/>
  <c r="AH3134"/>
  <c r="AI3134"/>
  <c r="AJ3134"/>
  <c r="AK3134"/>
  <c r="P3135"/>
  <c r="Q3135"/>
  <c r="R3135"/>
  <c r="S3135"/>
  <c r="T3135"/>
  <c r="U3135"/>
  <c r="V3135"/>
  <c r="W3135"/>
  <c r="X3135"/>
  <c r="Y3135"/>
  <c r="Z3135"/>
  <c r="AA3135"/>
  <c r="AB3135"/>
  <c r="AC3135"/>
  <c r="AD3135"/>
  <c r="AE3135"/>
  <c r="AF3135"/>
  <c r="AG3135"/>
  <c r="AH3135"/>
  <c r="AI3135"/>
  <c r="AJ3135"/>
  <c r="AK3135"/>
  <c r="P3136"/>
  <c r="Q3136"/>
  <c r="R3136"/>
  <c r="S3136"/>
  <c r="T3136"/>
  <c r="U3136"/>
  <c r="V3136"/>
  <c r="W3136"/>
  <c r="X3136"/>
  <c r="Y3136"/>
  <c r="Z3136"/>
  <c r="AA3136"/>
  <c r="AB3136"/>
  <c r="AC3136"/>
  <c r="AD3136"/>
  <c r="AE3136"/>
  <c r="AF3136"/>
  <c r="AG3136"/>
  <c r="AH3136"/>
  <c r="AI3136"/>
  <c r="AJ3136"/>
  <c r="AK3136"/>
  <c r="P3137"/>
  <c r="Q3137"/>
  <c r="R3137"/>
  <c r="S3137"/>
  <c r="T3137"/>
  <c r="U3137"/>
  <c r="V3137"/>
  <c r="W3137"/>
  <c r="X3137"/>
  <c r="Y3137"/>
  <c r="Z3137"/>
  <c r="AA3137"/>
  <c r="AB3137"/>
  <c r="AC3137"/>
  <c r="AD3137"/>
  <c r="AE3137"/>
  <c r="AF3137"/>
  <c r="AG3137"/>
  <c r="AH3137"/>
  <c r="AI3137"/>
  <c r="AJ3137"/>
  <c r="AK3137"/>
  <c r="P3138"/>
  <c r="Q3138"/>
  <c r="R3138"/>
  <c r="S3138"/>
  <c r="T3138"/>
  <c r="U3138"/>
  <c r="V3138"/>
  <c r="W3138"/>
  <c r="X3138"/>
  <c r="Y3138"/>
  <c r="Z3138"/>
  <c r="AA3138"/>
  <c r="AB3138"/>
  <c r="AC3138"/>
  <c r="AD3138"/>
  <c r="AE3138"/>
  <c r="AF3138"/>
  <c r="AG3138"/>
  <c r="AH3138"/>
  <c r="AI3138"/>
  <c r="AJ3138"/>
  <c r="AK3138"/>
  <c r="P3139"/>
  <c r="Q3139"/>
  <c r="R3139"/>
  <c r="S3139"/>
  <c r="T3139"/>
  <c r="U3139"/>
  <c r="V3139"/>
  <c r="W3139"/>
  <c r="X3139"/>
  <c r="Y3139"/>
  <c r="Z3139"/>
  <c r="AA3139"/>
  <c r="AB3139"/>
  <c r="AC3139"/>
  <c r="AD3139"/>
  <c r="AE3139"/>
  <c r="AF3139"/>
  <c r="AG3139"/>
  <c r="AH3139"/>
  <c r="AI3139"/>
  <c r="AJ3139"/>
  <c r="AK3139"/>
  <c r="P3140"/>
  <c r="Q3140"/>
  <c r="R3140"/>
  <c r="S3140"/>
  <c r="T3140"/>
  <c r="U3140"/>
  <c r="V3140"/>
  <c r="W3140"/>
  <c r="X3140"/>
  <c r="Y3140"/>
  <c r="Z3140"/>
  <c r="AA3140"/>
  <c r="AB3140"/>
  <c r="AC3140"/>
  <c r="AD3140"/>
  <c r="AE3140"/>
  <c r="AF3140"/>
  <c r="AG3140"/>
  <c r="AH3140"/>
  <c r="AI3140"/>
  <c r="AJ3140"/>
  <c r="AK3140"/>
  <c r="P3141"/>
  <c r="Q3141"/>
  <c r="R3141"/>
  <c r="S3141"/>
  <c r="T3141"/>
  <c r="U3141"/>
  <c r="V3141"/>
  <c r="W3141"/>
  <c r="X3141"/>
  <c r="Y3141"/>
  <c r="Z3141"/>
  <c r="AA3141"/>
  <c r="AB3141"/>
  <c r="AC3141"/>
  <c r="AD3141"/>
  <c r="AE3141"/>
  <c r="AF3141"/>
  <c r="AG3141"/>
  <c r="AH3141"/>
  <c r="AI3141"/>
  <c r="AJ3141"/>
  <c r="AK3141"/>
  <c r="P3142"/>
  <c r="Q3142"/>
  <c r="R3142"/>
  <c r="S3142"/>
  <c r="T3142"/>
  <c r="U3142"/>
  <c r="V3142"/>
  <c r="W3142"/>
  <c r="X3142"/>
  <c r="Y3142"/>
  <c r="Z3142"/>
  <c r="AA3142"/>
  <c r="AB3142"/>
  <c r="AC3142"/>
  <c r="AD3142"/>
  <c r="AE3142"/>
  <c r="AF3142"/>
  <c r="AG3142"/>
  <c r="AH3142"/>
  <c r="AI3142"/>
  <c r="AJ3142"/>
  <c r="AK3142"/>
  <c r="P3143"/>
  <c r="Q3143"/>
  <c r="R3143"/>
  <c r="S3143"/>
  <c r="T3143"/>
  <c r="U3143"/>
  <c r="V3143"/>
  <c r="W3143"/>
  <c r="X3143"/>
  <c r="Y3143"/>
  <c r="Z3143"/>
  <c r="AA3143"/>
  <c r="AB3143"/>
  <c r="AC3143"/>
  <c r="AD3143"/>
  <c r="AE3143"/>
  <c r="AF3143"/>
  <c r="AG3143"/>
  <c r="AH3143"/>
  <c r="AI3143"/>
  <c r="AJ3143"/>
  <c r="AK3143"/>
  <c r="P3144"/>
  <c r="Q3144"/>
  <c r="R3144"/>
  <c r="S3144"/>
  <c r="T3144"/>
  <c r="U3144"/>
  <c r="V3144"/>
  <c r="W3144"/>
  <c r="X3144"/>
  <c r="Y3144"/>
  <c r="Z3144"/>
  <c r="AA3144"/>
  <c r="AB3144"/>
  <c r="AC3144"/>
  <c r="AD3144"/>
  <c r="AE3144"/>
  <c r="AF3144"/>
  <c r="AG3144"/>
  <c r="AH3144"/>
  <c r="AI3144"/>
  <c r="AJ3144"/>
  <c r="AK3144"/>
  <c r="P3145"/>
  <c r="Q3145"/>
  <c r="R3145"/>
  <c r="S3145"/>
  <c r="T3145"/>
  <c r="U3145"/>
  <c r="V3145"/>
  <c r="W3145"/>
  <c r="X3145"/>
  <c r="Y3145"/>
  <c r="Z3145"/>
  <c r="AA3145"/>
  <c r="AB3145"/>
  <c r="AC3145"/>
  <c r="AD3145"/>
  <c r="AE3145"/>
  <c r="AF3145"/>
  <c r="AG3145"/>
  <c r="AH3145"/>
  <c r="AI3145"/>
  <c r="AJ3145"/>
  <c r="AK3145"/>
  <c r="P3146"/>
  <c r="Q3146"/>
  <c r="R3146"/>
  <c r="S3146"/>
  <c r="T3146"/>
  <c r="U3146"/>
  <c r="V3146"/>
  <c r="W3146"/>
  <c r="X3146"/>
  <c r="Y3146"/>
  <c r="Z3146"/>
  <c r="AA3146"/>
  <c r="AB3146"/>
  <c r="AC3146"/>
  <c r="AD3146"/>
  <c r="AE3146"/>
  <c r="AF3146"/>
  <c r="AG3146"/>
  <c r="AH3146"/>
  <c r="AI3146"/>
  <c r="AJ3146"/>
  <c r="AK3146"/>
  <c r="P3147"/>
  <c r="Q3147"/>
  <c r="R3147"/>
  <c r="S3147"/>
  <c r="T3147"/>
  <c r="U3147"/>
  <c r="V3147"/>
  <c r="W3147"/>
  <c r="X3147"/>
  <c r="Y3147"/>
  <c r="Z3147"/>
  <c r="AA3147"/>
  <c r="AB3147"/>
  <c r="AC3147"/>
  <c r="AD3147"/>
  <c r="AE3147"/>
  <c r="AF3147"/>
  <c r="AG3147"/>
  <c r="AH3147"/>
  <c r="AI3147"/>
  <c r="AJ3147"/>
  <c r="AK3147"/>
  <c r="P3148"/>
  <c r="Q3148"/>
  <c r="R3148"/>
  <c r="S3148"/>
  <c r="T3148"/>
  <c r="U3148"/>
  <c r="V3148"/>
  <c r="W3148"/>
  <c r="X3148"/>
  <c r="Y3148"/>
  <c r="Z3148"/>
  <c r="AA3148"/>
  <c r="AB3148"/>
  <c r="AC3148"/>
  <c r="AD3148"/>
  <c r="AE3148"/>
  <c r="AF3148"/>
  <c r="AG3148"/>
  <c r="AH3148"/>
  <c r="AI3148"/>
  <c r="AJ3148"/>
  <c r="AK3148"/>
  <c r="P3149"/>
  <c r="Q3149"/>
  <c r="R3149"/>
  <c r="S3149"/>
  <c r="T3149"/>
  <c r="U3149"/>
  <c r="V3149"/>
  <c r="W3149"/>
  <c r="X3149"/>
  <c r="Y3149"/>
  <c r="Z3149"/>
  <c r="AA3149"/>
  <c r="AB3149"/>
  <c r="AC3149"/>
  <c r="AD3149"/>
  <c r="AE3149"/>
  <c r="AF3149"/>
  <c r="AG3149"/>
  <c r="AH3149"/>
  <c r="AI3149"/>
  <c r="AJ3149"/>
  <c r="AK3149"/>
  <c r="P3150"/>
  <c r="Q3150"/>
  <c r="R3150"/>
  <c r="S3150"/>
  <c r="T3150"/>
  <c r="U3150"/>
  <c r="V3150"/>
  <c r="W3150"/>
  <c r="X3150"/>
  <c r="Y3150"/>
  <c r="Z3150"/>
  <c r="AA3150"/>
  <c r="AB3150"/>
  <c r="AC3150"/>
  <c r="AD3150"/>
  <c r="AE3150"/>
  <c r="AF3150"/>
  <c r="AG3150"/>
  <c r="AH3150"/>
  <c r="AI3150"/>
  <c r="AJ3150"/>
  <c r="AK3150"/>
  <c r="P3151"/>
  <c r="Q3151"/>
  <c r="R3151"/>
  <c r="S3151"/>
  <c r="T3151"/>
  <c r="U3151"/>
  <c r="V3151"/>
  <c r="W3151"/>
  <c r="X3151"/>
  <c r="Y3151"/>
  <c r="Z3151"/>
  <c r="AA3151"/>
  <c r="AB3151"/>
  <c r="AC3151"/>
  <c r="AD3151"/>
  <c r="AE3151"/>
  <c r="AF3151"/>
  <c r="AG3151"/>
  <c r="AH3151"/>
  <c r="AI3151"/>
  <c r="AJ3151"/>
  <c r="AK3151"/>
  <c r="P3152"/>
  <c r="Q3152"/>
  <c r="R3152"/>
  <c r="S3152"/>
  <c r="T3152"/>
  <c r="U3152"/>
  <c r="V3152"/>
  <c r="W3152"/>
  <c r="X3152"/>
  <c r="Y3152"/>
  <c r="Z3152"/>
  <c r="AA3152"/>
  <c r="AB3152"/>
  <c r="AC3152"/>
  <c r="AD3152"/>
  <c r="AE3152"/>
  <c r="AF3152"/>
  <c r="AG3152"/>
  <c r="AH3152"/>
  <c r="AI3152"/>
  <c r="AJ3152"/>
  <c r="AK3152"/>
  <c r="P3153"/>
  <c r="Q3153"/>
  <c r="R3153"/>
  <c r="S3153"/>
  <c r="T3153"/>
  <c r="U3153"/>
  <c r="V3153"/>
  <c r="W3153"/>
  <c r="X3153"/>
  <c r="Y3153"/>
  <c r="Z3153"/>
  <c r="AA3153"/>
  <c r="AB3153"/>
  <c r="AC3153"/>
  <c r="AD3153"/>
  <c r="AE3153"/>
  <c r="AF3153"/>
  <c r="AG3153"/>
  <c r="AH3153"/>
  <c r="AI3153"/>
  <c r="AJ3153"/>
  <c r="AK3153"/>
  <c r="P3154"/>
  <c r="Q3154"/>
  <c r="R3154"/>
  <c r="S3154"/>
  <c r="T3154"/>
  <c r="U3154"/>
  <c r="V3154"/>
  <c r="W3154"/>
  <c r="X3154"/>
  <c r="Y3154"/>
  <c r="Z3154"/>
  <c r="AA3154"/>
  <c r="AB3154"/>
  <c r="AC3154"/>
  <c r="AD3154"/>
  <c r="AE3154"/>
  <c r="AF3154"/>
  <c r="AG3154"/>
  <c r="AH3154"/>
  <c r="AI3154"/>
  <c r="AJ3154"/>
  <c r="AK3154"/>
  <c r="P3155"/>
  <c r="Q3155"/>
  <c r="R3155"/>
  <c r="S3155"/>
  <c r="T3155"/>
  <c r="U3155"/>
  <c r="V3155"/>
  <c r="W3155"/>
  <c r="X3155"/>
  <c r="Y3155"/>
  <c r="Z3155"/>
  <c r="AA3155"/>
  <c r="AB3155"/>
  <c r="AC3155"/>
  <c r="AD3155"/>
  <c r="AE3155"/>
  <c r="AF3155"/>
  <c r="AG3155"/>
  <c r="AH3155"/>
  <c r="AI3155"/>
  <c r="AJ3155"/>
  <c r="AK3155"/>
  <c r="P3156"/>
  <c r="Q3156"/>
  <c r="R3156"/>
  <c r="S3156"/>
  <c r="T3156"/>
  <c r="U3156"/>
  <c r="V3156"/>
  <c r="W3156"/>
  <c r="X3156"/>
  <c r="Y3156"/>
  <c r="Z3156"/>
  <c r="AA3156"/>
  <c r="AB3156"/>
  <c r="AC3156"/>
  <c r="AD3156"/>
  <c r="AE3156"/>
  <c r="AF3156"/>
  <c r="AG3156"/>
  <c r="AH3156"/>
  <c r="AI3156"/>
  <c r="AJ3156"/>
  <c r="AK3156"/>
  <c r="P3157"/>
  <c r="Q3157"/>
  <c r="R3157"/>
  <c r="S3157"/>
  <c r="T3157"/>
  <c r="U3157"/>
  <c r="V3157"/>
  <c r="W3157"/>
  <c r="X3157"/>
  <c r="Y3157"/>
  <c r="Z3157"/>
  <c r="AA3157"/>
  <c r="AB3157"/>
  <c r="AC3157"/>
  <c r="AD3157"/>
  <c r="AE3157"/>
  <c r="AF3157"/>
  <c r="AG3157"/>
  <c r="AH3157"/>
  <c r="AI3157"/>
  <c r="AJ3157"/>
  <c r="AK3157"/>
  <c r="P3158"/>
  <c r="Q3158"/>
  <c r="R3158"/>
  <c r="S3158"/>
  <c r="T3158"/>
  <c r="U3158"/>
  <c r="V3158"/>
  <c r="W3158"/>
  <c r="X3158"/>
  <c r="Y3158"/>
  <c r="Z3158"/>
  <c r="AA3158"/>
  <c r="AB3158"/>
  <c r="AC3158"/>
  <c r="AD3158"/>
  <c r="AE3158"/>
  <c r="AF3158"/>
  <c r="AG3158"/>
  <c r="AH3158"/>
  <c r="AI3158"/>
  <c r="AJ3158"/>
  <c r="AK3158"/>
  <c r="P3159"/>
  <c r="Q3159"/>
  <c r="R3159"/>
  <c r="S3159"/>
  <c r="T3159"/>
  <c r="U3159"/>
  <c r="V3159"/>
  <c r="W3159"/>
  <c r="X3159"/>
  <c r="Y3159"/>
  <c r="Z3159"/>
  <c r="AA3159"/>
  <c r="AB3159"/>
  <c r="AC3159"/>
  <c r="AD3159"/>
  <c r="AE3159"/>
  <c r="AF3159"/>
  <c r="AG3159"/>
  <c r="AH3159"/>
  <c r="AI3159"/>
  <c r="AJ3159"/>
  <c r="AK3159"/>
  <c r="P3160"/>
  <c r="Q3160"/>
  <c r="R3160"/>
  <c r="S3160"/>
  <c r="T3160"/>
  <c r="U3160"/>
  <c r="V3160"/>
  <c r="W3160"/>
  <c r="X3160"/>
  <c r="Y3160"/>
  <c r="Z3160"/>
  <c r="AA3160"/>
  <c r="AB3160"/>
  <c r="AC3160"/>
  <c r="AD3160"/>
  <c r="AE3160"/>
  <c r="AF3160"/>
  <c r="AG3160"/>
  <c r="AH3160"/>
  <c r="AI3160"/>
  <c r="AJ3160"/>
  <c r="AK3160"/>
  <c r="P3161"/>
  <c r="Q3161"/>
  <c r="R3161"/>
  <c r="S3161"/>
  <c r="T3161"/>
  <c r="U3161"/>
  <c r="V3161"/>
  <c r="W3161"/>
  <c r="X3161"/>
  <c r="Y3161"/>
  <c r="Z3161"/>
  <c r="AA3161"/>
  <c r="AB3161"/>
  <c r="AC3161"/>
  <c r="AD3161"/>
  <c r="AE3161"/>
  <c r="AF3161"/>
  <c r="AG3161"/>
  <c r="AH3161"/>
  <c r="AI3161"/>
  <c r="AJ3161"/>
  <c r="AK3161"/>
  <c r="P3162"/>
  <c r="Q3162"/>
  <c r="R3162"/>
  <c r="S3162"/>
  <c r="T3162"/>
  <c r="U3162"/>
  <c r="V3162"/>
  <c r="W3162"/>
  <c r="X3162"/>
  <c r="Y3162"/>
  <c r="Z3162"/>
  <c r="AA3162"/>
  <c r="AB3162"/>
  <c r="AC3162"/>
  <c r="AD3162"/>
  <c r="AE3162"/>
  <c r="AF3162"/>
  <c r="AG3162"/>
  <c r="AH3162"/>
  <c r="AI3162"/>
  <c r="AJ3162"/>
  <c r="AK3162"/>
  <c r="P3163"/>
  <c r="Q3163"/>
  <c r="R3163"/>
  <c r="S3163"/>
  <c r="T3163"/>
  <c r="U3163"/>
  <c r="V3163"/>
  <c r="W3163"/>
  <c r="X3163"/>
  <c r="Y3163"/>
  <c r="Z3163"/>
  <c r="AA3163"/>
  <c r="AB3163"/>
  <c r="AC3163"/>
  <c r="AD3163"/>
  <c r="AE3163"/>
  <c r="AF3163"/>
  <c r="AG3163"/>
  <c r="AH3163"/>
  <c r="AI3163"/>
  <c r="AJ3163"/>
  <c r="AK3163"/>
  <c r="P3164"/>
  <c r="Q3164"/>
  <c r="R3164"/>
  <c r="S3164"/>
  <c r="T3164"/>
  <c r="U3164"/>
  <c r="V3164"/>
  <c r="W3164"/>
  <c r="X3164"/>
  <c r="Y3164"/>
  <c r="Z3164"/>
  <c r="AA3164"/>
  <c r="AB3164"/>
  <c r="AC3164"/>
  <c r="AD3164"/>
  <c r="AE3164"/>
  <c r="AF3164"/>
  <c r="AG3164"/>
  <c r="AH3164"/>
  <c r="AI3164"/>
  <c r="AJ3164"/>
  <c r="AK3164"/>
  <c r="P3165"/>
  <c r="Q3165"/>
  <c r="R3165"/>
  <c r="S3165"/>
  <c r="T3165"/>
  <c r="U3165"/>
  <c r="V3165"/>
  <c r="W3165"/>
  <c r="X3165"/>
  <c r="Y3165"/>
  <c r="Z3165"/>
  <c r="AA3165"/>
  <c r="AB3165"/>
  <c r="AC3165"/>
  <c r="AD3165"/>
  <c r="AE3165"/>
  <c r="AF3165"/>
  <c r="AG3165"/>
  <c r="AH3165"/>
  <c r="AI3165"/>
  <c r="AJ3165"/>
  <c r="AK3165"/>
  <c r="P3166"/>
  <c r="Q3166"/>
  <c r="R3166"/>
  <c r="S3166"/>
  <c r="T3166"/>
  <c r="U3166"/>
  <c r="V3166"/>
  <c r="W3166"/>
  <c r="X3166"/>
  <c r="Y3166"/>
  <c r="Z3166"/>
  <c r="AA3166"/>
  <c r="AB3166"/>
  <c r="AC3166"/>
  <c r="AD3166"/>
  <c r="AE3166"/>
  <c r="AF3166"/>
  <c r="AG3166"/>
  <c r="AH3166"/>
  <c r="AI3166"/>
  <c r="AJ3166"/>
  <c r="AK3166"/>
  <c r="P3167"/>
  <c r="Q3167"/>
  <c r="R3167"/>
  <c r="S3167"/>
  <c r="T3167"/>
  <c r="U3167"/>
  <c r="V3167"/>
  <c r="W3167"/>
  <c r="X3167"/>
  <c r="Y3167"/>
  <c r="Z3167"/>
  <c r="AA3167"/>
  <c r="AB3167"/>
  <c r="AC3167"/>
  <c r="AD3167"/>
  <c r="AE3167"/>
  <c r="AF3167"/>
  <c r="AG3167"/>
  <c r="AH3167"/>
  <c r="AI3167"/>
  <c r="AJ3167"/>
  <c r="AK3167"/>
  <c r="P3168"/>
  <c r="Q3168"/>
  <c r="R3168"/>
  <c r="S3168"/>
  <c r="T3168"/>
  <c r="U3168"/>
  <c r="V3168"/>
  <c r="W3168"/>
  <c r="X3168"/>
  <c r="Y3168"/>
  <c r="Z3168"/>
  <c r="AA3168"/>
  <c r="AB3168"/>
  <c r="AC3168"/>
  <c r="AD3168"/>
  <c r="AE3168"/>
  <c r="AF3168"/>
  <c r="AG3168"/>
  <c r="AH3168"/>
  <c r="AI3168"/>
  <c r="AJ3168"/>
  <c r="AK3168"/>
  <c r="P3169"/>
  <c r="Q3169"/>
  <c r="R3169"/>
  <c r="S3169"/>
  <c r="T3169"/>
  <c r="U3169"/>
  <c r="V3169"/>
  <c r="W3169"/>
  <c r="X3169"/>
  <c r="Y3169"/>
  <c r="Z3169"/>
  <c r="AA3169"/>
  <c r="AB3169"/>
  <c r="AC3169"/>
  <c r="AD3169"/>
  <c r="AE3169"/>
  <c r="AF3169"/>
  <c r="AG3169"/>
  <c r="AH3169"/>
  <c r="AI3169"/>
  <c r="AJ3169"/>
  <c r="AK3169"/>
  <c r="P3170"/>
  <c r="Q3170"/>
  <c r="R3170"/>
  <c r="S3170"/>
  <c r="T3170"/>
  <c r="U3170"/>
  <c r="V3170"/>
  <c r="W3170"/>
  <c r="X3170"/>
  <c r="Y3170"/>
  <c r="Z3170"/>
  <c r="AA3170"/>
  <c r="AB3170"/>
  <c r="AC3170"/>
  <c r="AD3170"/>
  <c r="AE3170"/>
  <c r="AF3170"/>
  <c r="AG3170"/>
  <c r="AH3170"/>
  <c r="AI3170"/>
  <c r="AJ3170"/>
  <c r="AK3170"/>
  <c r="P3171"/>
  <c r="Q3171"/>
  <c r="R3171"/>
  <c r="S3171"/>
  <c r="T3171"/>
  <c r="U3171"/>
  <c r="V3171"/>
  <c r="W3171"/>
  <c r="X3171"/>
  <c r="Y3171"/>
  <c r="Z3171"/>
  <c r="AA3171"/>
  <c r="AB3171"/>
  <c r="AC3171"/>
  <c r="AD3171"/>
  <c r="AE3171"/>
  <c r="AF3171"/>
  <c r="AG3171"/>
  <c r="AH3171"/>
  <c r="AI3171"/>
  <c r="AJ3171"/>
  <c r="AK3171"/>
  <c r="P3172"/>
  <c r="Q3172"/>
  <c r="R3172"/>
  <c r="S3172"/>
  <c r="T3172"/>
  <c r="U3172"/>
  <c r="V3172"/>
  <c r="W3172"/>
  <c r="X3172"/>
  <c r="Y3172"/>
  <c r="Z3172"/>
  <c r="AA3172"/>
  <c r="AB3172"/>
  <c r="AC3172"/>
  <c r="AD3172"/>
  <c r="AE3172"/>
  <c r="AF3172"/>
  <c r="AG3172"/>
  <c r="AH3172"/>
  <c r="AI3172"/>
  <c r="AJ3172"/>
  <c r="AK3172"/>
  <c r="P3173"/>
  <c r="Q3173"/>
  <c r="R3173"/>
  <c r="S3173"/>
  <c r="T3173"/>
  <c r="U3173"/>
  <c r="V3173"/>
  <c r="W3173"/>
  <c r="X3173"/>
  <c r="Y3173"/>
  <c r="Z3173"/>
  <c r="AA3173"/>
  <c r="AB3173"/>
  <c r="AC3173"/>
  <c r="AD3173"/>
  <c r="AE3173"/>
  <c r="AF3173"/>
  <c r="AG3173"/>
  <c r="AH3173"/>
  <c r="AI3173"/>
  <c r="AJ3173"/>
  <c r="AK3173"/>
  <c r="P3174"/>
  <c r="Q3174"/>
  <c r="R3174"/>
  <c r="S3174"/>
  <c r="T3174"/>
  <c r="U3174"/>
  <c r="V3174"/>
  <c r="W3174"/>
  <c r="X3174"/>
  <c r="Y3174"/>
  <c r="Z3174"/>
  <c r="AA3174"/>
  <c r="AB3174"/>
  <c r="AC3174"/>
  <c r="AD3174"/>
  <c r="AE3174"/>
  <c r="AF3174"/>
  <c r="AG3174"/>
  <c r="AH3174"/>
  <c r="AI3174"/>
  <c r="AJ3174"/>
  <c r="AK3174"/>
  <c r="P3175"/>
  <c r="Q3175"/>
  <c r="R3175"/>
  <c r="S3175"/>
  <c r="T3175"/>
  <c r="U3175"/>
  <c r="V3175"/>
  <c r="W3175"/>
  <c r="X3175"/>
  <c r="Y3175"/>
  <c r="Z3175"/>
  <c r="AA3175"/>
  <c r="AB3175"/>
  <c r="AC3175"/>
  <c r="AD3175"/>
  <c r="AE3175"/>
  <c r="AF3175"/>
  <c r="AG3175"/>
  <c r="AH3175"/>
  <c r="AI3175"/>
  <c r="AJ3175"/>
  <c r="AK3175"/>
  <c r="P3176"/>
  <c r="Q3176"/>
  <c r="R3176"/>
  <c r="S3176"/>
  <c r="T3176"/>
  <c r="U3176"/>
  <c r="V3176"/>
  <c r="W3176"/>
  <c r="X3176"/>
  <c r="Y3176"/>
  <c r="Z3176"/>
  <c r="AA3176"/>
  <c r="AB3176"/>
  <c r="AC3176"/>
  <c r="AD3176"/>
  <c r="AE3176"/>
  <c r="AF3176"/>
  <c r="AG3176"/>
  <c r="AH3176"/>
  <c r="AI3176"/>
  <c r="AJ3176"/>
  <c r="AK3176"/>
  <c r="P3177"/>
  <c r="Q3177"/>
  <c r="R3177"/>
  <c r="S3177"/>
  <c r="T3177"/>
  <c r="U3177"/>
  <c r="V3177"/>
  <c r="W3177"/>
  <c r="X3177"/>
  <c r="Y3177"/>
  <c r="Z3177"/>
  <c r="AA3177"/>
  <c r="AB3177"/>
  <c r="AC3177"/>
  <c r="AD3177"/>
  <c r="AE3177"/>
  <c r="AF3177"/>
  <c r="AG3177"/>
  <c r="AH3177"/>
  <c r="AI3177"/>
  <c r="AJ3177"/>
  <c r="AK3177"/>
  <c r="P3178"/>
  <c r="Q3178"/>
  <c r="R3178"/>
  <c r="S3178"/>
  <c r="T3178"/>
  <c r="U3178"/>
  <c r="V3178"/>
  <c r="W3178"/>
  <c r="X3178"/>
  <c r="Y3178"/>
  <c r="Z3178"/>
  <c r="AA3178"/>
  <c r="AB3178"/>
  <c r="AC3178"/>
  <c r="AD3178"/>
  <c r="AE3178"/>
  <c r="AF3178"/>
  <c r="AG3178"/>
  <c r="AH3178"/>
  <c r="AI3178"/>
  <c r="AJ3178"/>
  <c r="AK3178"/>
  <c r="P3179"/>
  <c r="Q3179"/>
  <c r="R3179"/>
  <c r="S3179"/>
  <c r="T3179"/>
  <c r="U3179"/>
  <c r="V3179"/>
  <c r="W3179"/>
  <c r="X3179"/>
  <c r="Y3179"/>
  <c r="Z3179"/>
  <c r="AA3179"/>
  <c r="AB3179"/>
  <c r="AC3179"/>
  <c r="AD3179"/>
  <c r="AE3179"/>
  <c r="AF3179"/>
  <c r="AG3179"/>
  <c r="AH3179"/>
  <c r="AI3179"/>
  <c r="AJ3179"/>
  <c r="AK3179"/>
  <c r="P3180"/>
  <c r="Q3180"/>
  <c r="R3180"/>
  <c r="S3180"/>
  <c r="T3180"/>
  <c r="U3180"/>
  <c r="V3180"/>
  <c r="W3180"/>
  <c r="X3180"/>
  <c r="Y3180"/>
  <c r="Z3180"/>
  <c r="AA3180"/>
  <c r="AB3180"/>
  <c r="AC3180"/>
  <c r="AD3180"/>
  <c r="AE3180"/>
  <c r="AF3180"/>
  <c r="AG3180"/>
  <c r="AH3180"/>
  <c r="AI3180"/>
  <c r="AJ3180"/>
  <c r="AK3180"/>
  <c r="P3181"/>
  <c r="Q3181"/>
  <c r="R3181"/>
  <c r="S3181"/>
  <c r="T3181"/>
  <c r="U3181"/>
  <c r="V3181"/>
  <c r="W3181"/>
  <c r="X3181"/>
  <c r="Y3181"/>
  <c r="Z3181"/>
  <c r="AA3181"/>
  <c r="AB3181"/>
  <c r="AC3181"/>
  <c r="AD3181"/>
  <c r="AE3181"/>
  <c r="AF3181"/>
  <c r="AG3181"/>
  <c r="AH3181"/>
  <c r="AI3181"/>
  <c r="AJ3181"/>
  <c r="AK3181"/>
  <c r="P3182"/>
  <c r="Q3182"/>
  <c r="R3182"/>
  <c r="S3182"/>
  <c r="T3182"/>
  <c r="U3182"/>
  <c r="V3182"/>
  <c r="W3182"/>
  <c r="X3182"/>
  <c r="Y3182"/>
  <c r="Z3182"/>
  <c r="AA3182"/>
  <c r="AB3182"/>
  <c r="AC3182"/>
  <c r="AD3182"/>
  <c r="AE3182"/>
  <c r="AF3182"/>
  <c r="AG3182"/>
  <c r="AH3182"/>
  <c r="AI3182"/>
  <c r="AJ3182"/>
  <c r="AK3182"/>
  <c r="P3183"/>
  <c r="Q3183"/>
  <c r="R3183"/>
  <c r="S3183"/>
  <c r="T3183"/>
  <c r="U3183"/>
  <c r="V3183"/>
  <c r="W3183"/>
  <c r="X3183"/>
  <c r="Y3183"/>
  <c r="Z3183"/>
  <c r="AA3183"/>
  <c r="AB3183"/>
  <c r="AC3183"/>
  <c r="AD3183"/>
  <c r="AE3183"/>
  <c r="AF3183"/>
  <c r="AG3183"/>
  <c r="AH3183"/>
  <c r="AI3183"/>
  <c r="AJ3183"/>
  <c r="AK3183"/>
  <c r="P3184"/>
  <c r="Q3184"/>
  <c r="R3184"/>
  <c r="S3184"/>
  <c r="T3184"/>
  <c r="U3184"/>
  <c r="V3184"/>
  <c r="W3184"/>
  <c r="X3184"/>
  <c r="Y3184"/>
  <c r="Z3184"/>
  <c r="AA3184"/>
  <c r="AB3184"/>
  <c r="AC3184"/>
  <c r="AD3184"/>
  <c r="AE3184"/>
  <c r="AF3184"/>
  <c r="AG3184"/>
  <c r="AH3184"/>
  <c r="AI3184"/>
  <c r="AJ3184"/>
  <c r="AK3184"/>
  <c r="P3185"/>
  <c r="Q3185"/>
  <c r="R3185"/>
  <c r="S3185"/>
  <c r="T3185"/>
  <c r="U3185"/>
  <c r="V3185"/>
  <c r="W3185"/>
  <c r="X3185"/>
  <c r="Y3185"/>
  <c r="Z3185"/>
  <c r="AA3185"/>
  <c r="AB3185"/>
  <c r="AC3185"/>
  <c r="AD3185"/>
  <c r="AE3185"/>
  <c r="AF3185"/>
  <c r="AG3185"/>
  <c r="AH3185"/>
  <c r="AI3185"/>
  <c r="AJ3185"/>
  <c r="AK3185"/>
  <c r="P3186"/>
  <c r="Q3186"/>
  <c r="R3186"/>
  <c r="S3186"/>
  <c r="T3186"/>
  <c r="U3186"/>
  <c r="V3186"/>
  <c r="W3186"/>
  <c r="X3186"/>
  <c r="Y3186"/>
  <c r="Z3186"/>
  <c r="AA3186"/>
  <c r="AB3186"/>
  <c r="AC3186"/>
  <c r="AD3186"/>
  <c r="AE3186"/>
  <c r="AF3186"/>
  <c r="AG3186"/>
  <c r="AH3186"/>
  <c r="AI3186"/>
  <c r="AJ3186"/>
  <c r="AK3186"/>
  <c r="P3187"/>
  <c r="Q3187"/>
  <c r="R3187"/>
  <c r="S3187"/>
  <c r="T3187"/>
  <c r="U3187"/>
  <c r="V3187"/>
  <c r="W3187"/>
  <c r="X3187"/>
  <c r="Y3187"/>
  <c r="Z3187"/>
  <c r="AA3187"/>
  <c r="AB3187"/>
  <c r="AC3187"/>
  <c r="AD3187"/>
  <c r="AE3187"/>
  <c r="AF3187"/>
  <c r="AG3187"/>
  <c r="AH3187"/>
  <c r="AI3187"/>
  <c r="AJ3187"/>
  <c r="AK3187"/>
  <c r="P3188"/>
  <c r="Q3188"/>
  <c r="R3188"/>
  <c r="S3188"/>
  <c r="T3188"/>
  <c r="U3188"/>
  <c r="V3188"/>
  <c r="W3188"/>
  <c r="X3188"/>
  <c r="Y3188"/>
  <c r="Z3188"/>
  <c r="AA3188"/>
  <c r="AB3188"/>
  <c r="AC3188"/>
  <c r="AD3188"/>
  <c r="AE3188"/>
  <c r="AF3188"/>
  <c r="AG3188"/>
  <c r="AH3188"/>
  <c r="AI3188"/>
  <c r="AJ3188"/>
  <c r="AK3188"/>
  <c r="P3189"/>
  <c r="Q3189"/>
  <c r="R3189"/>
  <c r="S3189"/>
  <c r="T3189"/>
  <c r="U3189"/>
  <c r="V3189"/>
  <c r="W3189"/>
  <c r="X3189"/>
  <c r="Y3189"/>
  <c r="Z3189"/>
  <c r="AA3189"/>
  <c r="AB3189"/>
  <c r="AC3189"/>
  <c r="AD3189"/>
  <c r="AE3189"/>
  <c r="AF3189"/>
  <c r="AG3189"/>
  <c r="AH3189"/>
  <c r="AI3189"/>
  <c r="AJ3189"/>
  <c r="AK3189"/>
  <c r="P3190"/>
  <c r="Q3190"/>
  <c r="R3190"/>
  <c r="S3190"/>
  <c r="T3190"/>
  <c r="U3190"/>
  <c r="V3190"/>
  <c r="W3190"/>
  <c r="X3190"/>
  <c r="Y3190"/>
  <c r="Z3190"/>
  <c r="AA3190"/>
  <c r="AB3190"/>
  <c r="AC3190"/>
  <c r="AD3190"/>
  <c r="AE3190"/>
  <c r="AF3190"/>
  <c r="AG3190"/>
  <c r="AH3190"/>
  <c r="AI3190"/>
  <c r="AJ3190"/>
  <c r="AK3190"/>
  <c r="P3191"/>
  <c r="Q3191"/>
  <c r="R3191"/>
  <c r="S3191"/>
  <c r="T3191"/>
  <c r="U3191"/>
  <c r="V3191"/>
  <c r="W3191"/>
  <c r="X3191"/>
  <c r="Y3191"/>
  <c r="Z3191"/>
  <c r="AA3191"/>
  <c r="AB3191"/>
  <c r="AC3191"/>
  <c r="AD3191"/>
  <c r="AE3191"/>
  <c r="AF3191"/>
  <c r="AG3191"/>
  <c r="AH3191"/>
  <c r="AI3191"/>
  <c r="AJ3191"/>
  <c r="AK3191"/>
  <c r="P3192"/>
  <c r="Q3192"/>
  <c r="R3192"/>
  <c r="S3192"/>
  <c r="T3192"/>
  <c r="U3192"/>
  <c r="V3192"/>
  <c r="W3192"/>
  <c r="X3192"/>
  <c r="Y3192"/>
  <c r="Z3192"/>
  <c r="AA3192"/>
  <c r="AB3192"/>
  <c r="AC3192"/>
  <c r="AD3192"/>
  <c r="AE3192"/>
  <c r="AF3192"/>
  <c r="AG3192"/>
  <c r="AH3192"/>
  <c r="AI3192"/>
  <c r="AJ3192"/>
  <c r="AK3192"/>
  <c r="P3193"/>
  <c r="Q3193"/>
  <c r="R3193"/>
  <c r="S3193"/>
  <c r="T3193"/>
  <c r="U3193"/>
  <c r="V3193"/>
  <c r="W3193"/>
  <c r="X3193"/>
  <c r="Y3193"/>
  <c r="Z3193"/>
  <c r="AA3193"/>
  <c r="AB3193"/>
  <c r="AC3193"/>
  <c r="AD3193"/>
  <c r="AE3193"/>
  <c r="AF3193"/>
  <c r="AG3193"/>
  <c r="AH3193"/>
  <c r="AI3193"/>
  <c r="AJ3193"/>
  <c r="AK3193"/>
  <c r="P3194"/>
  <c r="Q3194"/>
  <c r="R3194"/>
  <c r="S3194"/>
  <c r="T3194"/>
  <c r="U3194"/>
  <c r="V3194"/>
  <c r="W3194"/>
  <c r="X3194"/>
  <c r="Y3194"/>
  <c r="Z3194"/>
  <c r="AA3194"/>
  <c r="AB3194"/>
  <c r="AC3194"/>
  <c r="AD3194"/>
  <c r="AE3194"/>
  <c r="AF3194"/>
  <c r="AG3194"/>
  <c r="AH3194"/>
  <c r="AI3194"/>
  <c r="AJ3194"/>
  <c r="AK3194"/>
  <c r="P3195"/>
  <c r="Q3195"/>
  <c r="R3195"/>
  <c r="S3195"/>
  <c r="T3195"/>
  <c r="U3195"/>
  <c r="V3195"/>
  <c r="W3195"/>
  <c r="X3195"/>
  <c r="Y3195"/>
  <c r="Z3195"/>
  <c r="AA3195"/>
  <c r="AB3195"/>
  <c r="AC3195"/>
  <c r="AD3195"/>
  <c r="AE3195"/>
  <c r="AF3195"/>
  <c r="AG3195"/>
  <c r="AH3195"/>
  <c r="AI3195"/>
  <c r="AJ3195"/>
  <c r="AK3195"/>
  <c r="P3196"/>
  <c r="Q3196"/>
  <c r="R3196"/>
  <c r="S3196"/>
  <c r="T3196"/>
  <c r="U3196"/>
  <c r="V3196"/>
  <c r="W3196"/>
  <c r="X3196"/>
  <c r="Y3196"/>
  <c r="Z3196"/>
  <c r="AA3196"/>
  <c r="AB3196"/>
  <c r="AC3196"/>
  <c r="AD3196"/>
  <c r="AE3196"/>
  <c r="AF3196"/>
  <c r="AG3196"/>
  <c r="AH3196"/>
  <c r="AI3196"/>
  <c r="AJ3196"/>
  <c r="AK3196"/>
  <c r="P3197"/>
  <c r="Q3197"/>
  <c r="R3197"/>
  <c r="S3197"/>
  <c r="T3197"/>
  <c r="U3197"/>
  <c r="V3197"/>
  <c r="W3197"/>
  <c r="X3197"/>
  <c r="Y3197"/>
  <c r="Z3197"/>
  <c r="AA3197"/>
  <c r="AB3197"/>
  <c r="AC3197"/>
  <c r="AD3197"/>
  <c r="AE3197"/>
  <c r="AF3197"/>
  <c r="AG3197"/>
  <c r="AH3197"/>
  <c r="AI3197"/>
  <c r="AJ3197"/>
  <c r="AK3197"/>
  <c r="P3198"/>
  <c r="Q3198"/>
  <c r="R3198"/>
  <c r="S3198"/>
  <c r="T3198"/>
  <c r="U3198"/>
  <c r="V3198"/>
  <c r="W3198"/>
  <c r="X3198"/>
  <c r="Y3198"/>
  <c r="Z3198"/>
  <c r="AA3198"/>
  <c r="AB3198"/>
  <c r="AC3198"/>
  <c r="AD3198"/>
  <c r="AE3198"/>
  <c r="AF3198"/>
  <c r="AG3198"/>
  <c r="AH3198"/>
  <c r="AI3198"/>
  <c r="AJ3198"/>
  <c r="AK3198"/>
  <c r="P3199"/>
  <c r="Q3199"/>
  <c r="R3199"/>
  <c r="S3199"/>
  <c r="T3199"/>
  <c r="U3199"/>
  <c r="V3199"/>
  <c r="W3199"/>
  <c r="X3199"/>
  <c r="Y3199"/>
  <c r="Z3199"/>
  <c r="AA3199"/>
  <c r="AB3199"/>
  <c r="AC3199"/>
  <c r="AD3199"/>
  <c r="AE3199"/>
  <c r="AF3199"/>
  <c r="AG3199"/>
  <c r="AH3199"/>
  <c r="AI3199"/>
  <c r="AJ3199"/>
  <c r="AK3199"/>
  <c r="P3200"/>
  <c r="Q3200"/>
  <c r="R3200"/>
  <c r="S3200"/>
  <c r="T3200"/>
  <c r="U3200"/>
  <c r="V3200"/>
  <c r="W3200"/>
  <c r="X3200"/>
  <c r="Y3200"/>
  <c r="Z3200"/>
  <c r="AA3200"/>
  <c r="AB3200"/>
  <c r="AC3200"/>
  <c r="AD3200"/>
  <c r="AE3200"/>
  <c r="AF3200"/>
  <c r="AG3200"/>
  <c r="AH3200"/>
  <c r="AI3200"/>
  <c r="AJ3200"/>
  <c r="AK3200"/>
  <c r="P3201"/>
  <c r="Q3201"/>
  <c r="R3201"/>
  <c r="S3201"/>
  <c r="T3201"/>
  <c r="U3201"/>
  <c r="V3201"/>
  <c r="W3201"/>
  <c r="X3201"/>
  <c r="Y3201"/>
  <c r="Z3201"/>
  <c r="AA3201"/>
  <c r="AB3201"/>
  <c r="AC3201"/>
  <c r="AD3201"/>
  <c r="AE3201"/>
  <c r="AF3201"/>
  <c r="AG3201"/>
  <c r="AH3201"/>
  <c r="AI3201"/>
  <c r="AJ3201"/>
  <c r="AK3201"/>
  <c r="P3202"/>
  <c r="Q3202"/>
  <c r="R3202"/>
  <c r="S3202"/>
  <c r="T3202"/>
  <c r="U3202"/>
  <c r="V3202"/>
  <c r="W3202"/>
  <c r="X3202"/>
  <c r="Y3202"/>
  <c r="Z3202"/>
  <c r="AA3202"/>
  <c r="AB3202"/>
  <c r="AC3202"/>
  <c r="AD3202"/>
  <c r="AE3202"/>
  <c r="AF3202"/>
  <c r="AG3202"/>
  <c r="AH3202"/>
  <c r="AI3202"/>
  <c r="AJ3202"/>
  <c r="AK3202"/>
  <c r="P3203"/>
  <c r="Q3203"/>
  <c r="R3203"/>
  <c r="S3203"/>
  <c r="T3203"/>
  <c r="U3203"/>
  <c r="V3203"/>
  <c r="W3203"/>
  <c r="X3203"/>
  <c r="Y3203"/>
  <c r="Z3203"/>
  <c r="AA3203"/>
  <c r="AB3203"/>
  <c r="AC3203"/>
  <c r="AD3203"/>
  <c r="AE3203"/>
  <c r="AF3203"/>
  <c r="AG3203"/>
  <c r="AH3203"/>
  <c r="AI3203"/>
  <c r="AJ3203"/>
  <c r="AK3203"/>
  <c r="P3204"/>
  <c r="Q3204"/>
  <c r="R3204"/>
  <c r="S3204"/>
  <c r="T3204"/>
  <c r="U3204"/>
  <c r="V3204"/>
  <c r="W3204"/>
  <c r="X3204"/>
  <c r="Y3204"/>
  <c r="Z3204"/>
  <c r="AA3204"/>
  <c r="AB3204"/>
  <c r="AC3204"/>
  <c r="AD3204"/>
  <c r="AE3204"/>
  <c r="AF3204"/>
  <c r="AG3204"/>
  <c r="AH3204"/>
  <c r="AI3204"/>
  <c r="AJ3204"/>
  <c r="AK3204"/>
  <c r="P3205"/>
  <c r="Q3205"/>
  <c r="R3205"/>
  <c r="S3205"/>
  <c r="T3205"/>
  <c r="U3205"/>
  <c r="V3205"/>
  <c r="W3205"/>
  <c r="X3205"/>
  <c r="Y3205"/>
  <c r="Z3205"/>
  <c r="AA3205"/>
  <c r="AB3205"/>
  <c r="AC3205"/>
  <c r="AD3205"/>
  <c r="AE3205"/>
  <c r="AF3205"/>
  <c r="AG3205"/>
  <c r="AH3205"/>
  <c r="AI3205"/>
  <c r="AJ3205"/>
  <c r="AK3205"/>
  <c r="P3206"/>
  <c r="Q3206"/>
  <c r="R3206"/>
  <c r="S3206"/>
  <c r="T3206"/>
  <c r="U3206"/>
  <c r="V3206"/>
  <c r="W3206"/>
  <c r="X3206"/>
  <c r="Y3206"/>
  <c r="Z3206"/>
  <c r="AA3206"/>
  <c r="AB3206"/>
  <c r="AC3206"/>
  <c r="AD3206"/>
  <c r="AE3206"/>
  <c r="AF3206"/>
  <c r="AG3206"/>
  <c r="AH3206"/>
  <c r="AI3206"/>
  <c r="AJ3206"/>
  <c r="AK3206"/>
  <c r="P3207"/>
  <c r="Q3207"/>
  <c r="R3207"/>
  <c r="S3207"/>
  <c r="T3207"/>
  <c r="U3207"/>
  <c r="V3207"/>
  <c r="W3207"/>
  <c r="X3207"/>
  <c r="Y3207"/>
  <c r="Z3207"/>
  <c r="AA3207"/>
  <c r="AB3207"/>
  <c r="AC3207"/>
  <c r="AD3207"/>
  <c r="AE3207"/>
  <c r="AF3207"/>
  <c r="AG3207"/>
  <c r="AH3207"/>
  <c r="AI3207"/>
  <c r="AJ3207"/>
  <c r="AK3207"/>
  <c r="P3208"/>
  <c r="Q3208"/>
  <c r="R3208"/>
  <c r="S3208"/>
  <c r="T3208"/>
  <c r="U3208"/>
  <c r="V3208"/>
  <c r="W3208"/>
  <c r="X3208"/>
  <c r="Y3208"/>
  <c r="Z3208"/>
  <c r="AA3208"/>
  <c r="AB3208"/>
  <c r="AC3208"/>
  <c r="AD3208"/>
  <c r="AE3208"/>
  <c r="AF3208"/>
  <c r="AG3208"/>
  <c r="AH3208"/>
  <c r="AI3208"/>
  <c r="AJ3208"/>
  <c r="AK3208"/>
  <c r="P3209"/>
  <c r="Q3209"/>
  <c r="R3209"/>
  <c r="S3209"/>
  <c r="T3209"/>
  <c r="U3209"/>
  <c r="V3209"/>
  <c r="W3209"/>
  <c r="X3209"/>
  <c r="Y3209"/>
  <c r="Z3209"/>
  <c r="AA3209"/>
  <c r="AB3209"/>
  <c r="AC3209"/>
  <c r="AD3209"/>
  <c r="AE3209"/>
  <c r="AF3209"/>
  <c r="AG3209"/>
  <c r="AH3209"/>
  <c r="AI3209"/>
  <c r="AJ3209"/>
  <c r="AK3209"/>
  <c r="P3210"/>
  <c r="Q3210"/>
  <c r="R3210"/>
  <c r="S3210"/>
  <c r="T3210"/>
  <c r="U3210"/>
  <c r="V3210"/>
  <c r="W3210"/>
  <c r="X3210"/>
  <c r="Y3210"/>
  <c r="Z3210"/>
  <c r="AA3210"/>
  <c r="AB3210"/>
  <c r="AC3210"/>
  <c r="AD3210"/>
  <c r="AE3210"/>
  <c r="AF3210"/>
  <c r="AG3210"/>
  <c r="AH3210"/>
  <c r="AI3210"/>
  <c r="AJ3210"/>
  <c r="AK3210"/>
  <c r="P3211"/>
  <c r="Q3211"/>
  <c r="R3211"/>
  <c r="S3211"/>
  <c r="T3211"/>
  <c r="U3211"/>
  <c r="V3211"/>
  <c r="W3211"/>
  <c r="X3211"/>
  <c r="Y3211"/>
  <c r="Z3211"/>
  <c r="AA3211"/>
  <c r="AB3211"/>
  <c r="AC3211"/>
  <c r="AD3211"/>
  <c r="AE3211"/>
  <c r="AF3211"/>
  <c r="AG3211"/>
  <c r="AH3211"/>
  <c r="AI3211"/>
  <c r="AJ3211"/>
  <c r="AK3211"/>
  <c r="P3212"/>
  <c r="Q3212"/>
  <c r="R3212"/>
  <c r="S3212"/>
  <c r="T3212"/>
  <c r="U3212"/>
  <c r="V3212"/>
  <c r="W3212"/>
  <c r="X3212"/>
  <c r="Y3212"/>
  <c r="Z3212"/>
  <c r="AA3212"/>
  <c r="AB3212"/>
  <c r="AC3212"/>
  <c r="AD3212"/>
  <c r="AE3212"/>
  <c r="AF3212"/>
  <c r="AG3212"/>
  <c r="AH3212"/>
  <c r="AI3212"/>
  <c r="AJ3212"/>
  <c r="AK3212"/>
  <c r="P3213"/>
  <c r="Q3213"/>
  <c r="R3213"/>
  <c r="S3213"/>
  <c r="T3213"/>
  <c r="U3213"/>
  <c r="V3213"/>
  <c r="W3213"/>
  <c r="X3213"/>
  <c r="Y3213"/>
  <c r="Z3213"/>
  <c r="AA3213"/>
  <c r="AB3213"/>
  <c r="AC3213"/>
  <c r="AD3213"/>
  <c r="AE3213"/>
  <c r="AF3213"/>
  <c r="AG3213"/>
  <c r="AH3213"/>
  <c r="AI3213"/>
  <c r="AJ3213"/>
  <c r="AK3213"/>
  <c r="P3214"/>
  <c r="Q3214"/>
  <c r="R3214"/>
  <c r="S3214"/>
  <c r="T3214"/>
  <c r="U3214"/>
  <c r="V3214"/>
  <c r="W3214"/>
  <c r="X3214"/>
  <c r="Y3214"/>
  <c r="Z3214"/>
  <c r="AA3214"/>
  <c r="AB3214"/>
  <c r="AC3214"/>
  <c r="AD3214"/>
  <c r="AE3214"/>
  <c r="AF3214"/>
  <c r="AG3214"/>
  <c r="AH3214"/>
  <c r="AI3214"/>
  <c r="AJ3214"/>
  <c r="AK3214"/>
  <c r="P3215"/>
  <c r="Q3215"/>
  <c r="R3215"/>
  <c r="S3215"/>
  <c r="T3215"/>
  <c r="U3215"/>
  <c r="V3215"/>
  <c r="W3215"/>
  <c r="X3215"/>
  <c r="Y3215"/>
  <c r="Z3215"/>
  <c r="AA3215"/>
  <c r="AB3215"/>
  <c r="AC3215"/>
  <c r="AD3215"/>
  <c r="AE3215"/>
  <c r="AF3215"/>
  <c r="AG3215"/>
  <c r="AH3215"/>
  <c r="AI3215"/>
  <c r="AJ3215"/>
  <c r="AK3215"/>
  <c r="P3216"/>
  <c r="Q3216"/>
  <c r="R3216"/>
  <c r="S3216"/>
  <c r="T3216"/>
  <c r="U3216"/>
  <c r="V3216"/>
  <c r="W3216"/>
  <c r="X3216"/>
  <c r="Y3216"/>
  <c r="Z3216"/>
  <c r="AA3216"/>
  <c r="AB3216"/>
  <c r="AC3216"/>
  <c r="AD3216"/>
  <c r="AE3216"/>
  <c r="AF3216"/>
  <c r="AG3216"/>
  <c r="AH3216"/>
  <c r="AI3216"/>
  <c r="AJ3216"/>
  <c r="AK3216"/>
  <c r="P3217"/>
  <c r="Q3217"/>
  <c r="R3217"/>
  <c r="S3217"/>
  <c r="T3217"/>
  <c r="U3217"/>
  <c r="V3217"/>
  <c r="W3217"/>
  <c r="X3217"/>
  <c r="Y3217"/>
  <c r="Z3217"/>
  <c r="AA3217"/>
  <c r="AB3217"/>
  <c r="AC3217"/>
  <c r="AD3217"/>
  <c r="AE3217"/>
  <c r="AF3217"/>
  <c r="AG3217"/>
  <c r="AH3217"/>
  <c r="AI3217"/>
  <c r="AJ3217"/>
  <c r="AK3217"/>
  <c r="P3218"/>
  <c r="Q3218"/>
  <c r="R3218"/>
  <c r="S3218"/>
  <c r="T3218"/>
  <c r="U3218"/>
  <c r="V3218"/>
  <c r="W3218"/>
  <c r="X3218"/>
  <c r="Y3218"/>
  <c r="Z3218"/>
  <c r="AA3218"/>
  <c r="AB3218"/>
  <c r="AC3218"/>
  <c r="AD3218"/>
  <c r="AE3218"/>
  <c r="AF3218"/>
  <c r="AG3218"/>
  <c r="AH3218"/>
  <c r="AI3218"/>
  <c r="AJ3218"/>
  <c r="AK3218"/>
  <c r="P3219"/>
  <c r="Q3219"/>
  <c r="R3219"/>
  <c r="S3219"/>
  <c r="T3219"/>
  <c r="U3219"/>
  <c r="V3219"/>
  <c r="W3219"/>
  <c r="X3219"/>
  <c r="Y3219"/>
  <c r="Z3219"/>
  <c r="AA3219"/>
  <c r="AB3219"/>
  <c r="AC3219"/>
  <c r="AD3219"/>
  <c r="AE3219"/>
  <c r="AF3219"/>
  <c r="AG3219"/>
  <c r="AH3219"/>
  <c r="AI3219"/>
  <c r="AJ3219"/>
  <c r="AK3219"/>
  <c r="P3220"/>
  <c r="Q3220"/>
  <c r="R3220"/>
  <c r="S3220"/>
  <c r="T3220"/>
  <c r="U3220"/>
  <c r="V3220"/>
  <c r="W3220"/>
  <c r="X3220"/>
  <c r="Y3220"/>
  <c r="Z3220"/>
  <c r="AA3220"/>
  <c r="AB3220"/>
  <c r="AC3220"/>
  <c r="AD3220"/>
  <c r="AE3220"/>
  <c r="AF3220"/>
  <c r="AG3220"/>
  <c r="AH3220"/>
  <c r="AI3220"/>
  <c r="AJ3220"/>
  <c r="AK3220"/>
  <c r="P3221"/>
  <c r="Q3221"/>
  <c r="R3221"/>
  <c r="S3221"/>
  <c r="T3221"/>
  <c r="U3221"/>
  <c r="V3221"/>
  <c r="W3221"/>
  <c r="X3221"/>
  <c r="Y3221"/>
  <c r="Z3221"/>
  <c r="AA3221"/>
  <c r="AB3221"/>
  <c r="AC3221"/>
  <c r="AD3221"/>
  <c r="AE3221"/>
  <c r="AF3221"/>
  <c r="AG3221"/>
  <c r="AH3221"/>
  <c r="AI3221"/>
  <c r="AJ3221"/>
  <c r="AK3221"/>
  <c r="P3222"/>
  <c r="Q3222"/>
  <c r="R3222"/>
  <c r="S3222"/>
  <c r="T3222"/>
  <c r="U3222"/>
  <c r="V3222"/>
  <c r="W3222"/>
  <c r="X3222"/>
  <c r="Y3222"/>
  <c r="Z3222"/>
  <c r="AA3222"/>
  <c r="AB3222"/>
  <c r="AC3222"/>
  <c r="AD3222"/>
  <c r="AE3222"/>
  <c r="AF3222"/>
  <c r="AG3222"/>
  <c r="AH3222"/>
  <c r="AI3222"/>
  <c r="AJ3222"/>
  <c r="AK3222"/>
  <c r="P3223"/>
  <c r="Q3223"/>
  <c r="R3223"/>
  <c r="S3223"/>
  <c r="T3223"/>
  <c r="U3223"/>
  <c r="V3223"/>
  <c r="W3223"/>
  <c r="X3223"/>
  <c r="Y3223"/>
  <c r="Z3223"/>
  <c r="AA3223"/>
  <c r="AB3223"/>
  <c r="AC3223"/>
  <c r="AD3223"/>
  <c r="AE3223"/>
  <c r="AF3223"/>
  <c r="AG3223"/>
  <c r="AH3223"/>
  <c r="AI3223"/>
  <c r="AJ3223"/>
  <c r="AK3223"/>
  <c r="P3224"/>
  <c r="Q3224"/>
  <c r="R3224"/>
  <c r="S3224"/>
  <c r="T3224"/>
  <c r="U3224"/>
  <c r="V3224"/>
  <c r="W3224"/>
  <c r="X3224"/>
  <c r="Y3224"/>
  <c r="Z3224"/>
  <c r="AA3224"/>
  <c r="AB3224"/>
  <c r="AC3224"/>
  <c r="AD3224"/>
  <c r="AE3224"/>
  <c r="AF3224"/>
  <c r="AG3224"/>
  <c r="AH3224"/>
  <c r="AI3224"/>
  <c r="AJ3224"/>
  <c r="AK3224"/>
  <c r="P3225"/>
  <c r="Q3225"/>
  <c r="R3225"/>
  <c r="S3225"/>
  <c r="T3225"/>
  <c r="U3225"/>
  <c r="V3225"/>
  <c r="W3225"/>
  <c r="X3225"/>
  <c r="Y3225"/>
  <c r="Z3225"/>
  <c r="AA3225"/>
  <c r="AB3225"/>
  <c r="AC3225"/>
  <c r="AD3225"/>
  <c r="AE3225"/>
  <c r="AF3225"/>
  <c r="AG3225"/>
  <c r="AH3225"/>
  <c r="AI3225"/>
  <c r="AJ3225"/>
  <c r="AK3225"/>
  <c r="P3226"/>
  <c r="Q3226"/>
  <c r="R3226"/>
  <c r="S3226"/>
  <c r="T3226"/>
  <c r="U3226"/>
  <c r="V3226"/>
  <c r="W3226"/>
  <c r="X3226"/>
  <c r="Y3226"/>
  <c r="Z3226"/>
  <c r="AA3226"/>
  <c r="AB3226"/>
  <c r="AC3226"/>
  <c r="AD3226"/>
  <c r="AE3226"/>
  <c r="AF3226"/>
  <c r="AG3226"/>
  <c r="AH3226"/>
  <c r="AI3226"/>
  <c r="AJ3226"/>
  <c r="AK3226"/>
  <c r="P3227"/>
  <c r="Q3227"/>
  <c r="R3227"/>
  <c r="S3227"/>
  <c r="T3227"/>
  <c r="U3227"/>
  <c r="V3227"/>
  <c r="W3227"/>
  <c r="X3227"/>
  <c r="Y3227"/>
  <c r="Z3227"/>
  <c r="AA3227"/>
  <c r="AB3227"/>
  <c r="AC3227"/>
  <c r="AD3227"/>
  <c r="AE3227"/>
  <c r="AF3227"/>
  <c r="AG3227"/>
  <c r="AH3227"/>
  <c r="AI3227"/>
  <c r="AJ3227"/>
  <c r="AK3227"/>
  <c r="P3228"/>
  <c r="Q3228"/>
  <c r="R3228"/>
  <c r="S3228"/>
  <c r="T3228"/>
  <c r="U3228"/>
  <c r="V3228"/>
  <c r="W3228"/>
  <c r="X3228"/>
  <c r="Y3228"/>
  <c r="Z3228"/>
  <c r="AA3228"/>
  <c r="AB3228"/>
  <c r="AC3228"/>
  <c r="AD3228"/>
  <c r="AE3228"/>
  <c r="AF3228"/>
  <c r="AG3228"/>
  <c r="AH3228"/>
  <c r="AI3228"/>
  <c r="AJ3228"/>
  <c r="AK3228"/>
  <c r="P3229"/>
  <c r="Q3229"/>
  <c r="R3229"/>
  <c r="S3229"/>
  <c r="T3229"/>
  <c r="U3229"/>
  <c r="V3229"/>
  <c r="W3229"/>
  <c r="X3229"/>
  <c r="Y3229"/>
  <c r="Z3229"/>
  <c r="AA3229"/>
  <c r="AB3229"/>
  <c r="AC3229"/>
  <c r="AD3229"/>
  <c r="AE3229"/>
  <c r="AF3229"/>
  <c r="AG3229"/>
  <c r="AH3229"/>
  <c r="AI3229"/>
  <c r="AJ3229"/>
  <c r="AK3229"/>
  <c r="P3230"/>
  <c r="Q3230"/>
  <c r="R3230"/>
  <c r="S3230"/>
  <c r="T3230"/>
  <c r="U3230"/>
  <c r="V3230"/>
  <c r="W3230"/>
  <c r="X3230"/>
  <c r="Y3230"/>
  <c r="Z3230"/>
  <c r="AA3230"/>
  <c r="AB3230"/>
  <c r="AC3230"/>
  <c r="AD3230"/>
  <c r="AE3230"/>
  <c r="AF3230"/>
  <c r="AG3230"/>
  <c r="AH3230"/>
  <c r="AI3230"/>
  <c r="AJ3230"/>
  <c r="AK3230"/>
  <c r="P3231"/>
  <c r="Q3231"/>
  <c r="R3231"/>
  <c r="S3231"/>
  <c r="T3231"/>
  <c r="U3231"/>
  <c r="V3231"/>
  <c r="W3231"/>
  <c r="X3231"/>
  <c r="Y3231"/>
  <c r="Z3231"/>
  <c r="AA3231"/>
  <c r="AB3231"/>
  <c r="AC3231"/>
  <c r="AD3231"/>
  <c r="AE3231"/>
  <c r="AF3231"/>
  <c r="AG3231"/>
  <c r="AH3231"/>
  <c r="AI3231"/>
  <c r="AJ3231"/>
  <c r="AK3231"/>
  <c r="P3232"/>
  <c r="Q3232"/>
  <c r="R3232"/>
  <c r="S3232"/>
  <c r="T3232"/>
  <c r="U3232"/>
  <c r="V3232"/>
  <c r="W3232"/>
  <c r="X3232"/>
  <c r="Y3232"/>
  <c r="Z3232"/>
  <c r="AA3232"/>
  <c r="AB3232"/>
  <c r="AC3232"/>
  <c r="AD3232"/>
  <c r="AE3232"/>
  <c r="AF3232"/>
  <c r="AG3232"/>
  <c r="AH3232"/>
  <c r="AI3232"/>
  <c r="AJ3232"/>
  <c r="AK3232"/>
  <c r="P3233"/>
  <c r="Q3233"/>
  <c r="R3233"/>
  <c r="S3233"/>
  <c r="T3233"/>
  <c r="U3233"/>
  <c r="V3233"/>
  <c r="W3233"/>
  <c r="X3233"/>
  <c r="Y3233"/>
  <c r="Z3233"/>
  <c r="AA3233"/>
  <c r="AB3233"/>
  <c r="AC3233"/>
  <c r="AD3233"/>
  <c r="AE3233"/>
  <c r="AF3233"/>
  <c r="AG3233"/>
  <c r="AH3233"/>
  <c r="AI3233"/>
  <c r="AJ3233"/>
  <c r="AK3233"/>
  <c r="P3234"/>
  <c r="Q3234"/>
  <c r="R3234"/>
  <c r="S3234"/>
  <c r="T3234"/>
  <c r="U3234"/>
  <c r="V3234"/>
  <c r="W3234"/>
  <c r="X3234"/>
  <c r="Y3234"/>
  <c r="Z3234"/>
  <c r="AA3234"/>
  <c r="AB3234"/>
  <c r="AC3234"/>
  <c r="AD3234"/>
  <c r="AE3234"/>
  <c r="AF3234"/>
  <c r="AG3234"/>
  <c r="AH3234"/>
  <c r="AI3234"/>
  <c r="AJ3234"/>
  <c r="AK3234"/>
  <c r="P3235"/>
  <c r="Q3235"/>
  <c r="R3235"/>
  <c r="S3235"/>
  <c r="T3235"/>
  <c r="U3235"/>
  <c r="V3235"/>
  <c r="W3235"/>
  <c r="X3235"/>
  <c r="Y3235"/>
  <c r="Z3235"/>
  <c r="AA3235"/>
  <c r="AB3235"/>
  <c r="AC3235"/>
  <c r="AD3235"/>
  <c r="AE3235"/>
  <c r="AF3235"/>
  <c r="AG3235"/>
  <c r="AH3235"/>
  <c r="AI3235"/>
  <c r="AJ3235"/>
  <c r="AK3235"/>
  <c r="P3236"/>
  <c r="Q3236"/>
  <c r="R3236"/>
  <c r="S3236"/>
  <c r="T3236"/>
  <c r="U3236"/>
  <c r="V3236"/>
  <c r="W3236"/>
  <c r="X3236"/>
  <c r="Y3236"/>
  <c r="Z3236"/>
  <c r="AA3236"/>
  <c r="AB3236"/>
  <c r="AC3236"/>
  <c r="AD3236"/>
  <c r="AE3236"/>
  <c r="AF3236"/>
  <c r="AG3236"/>
  <c r="AH3236"/>
  <c r="AI3236"/>
  <c r="AJ3236"/>
  <c r="AK3236"/>
  <c r="P3237"/>
  <c r="Q3237"/>
  <c r="R3237"/>
  <c r="S3237"/>
  <c r="T3237"/>
  <c r="U3237"/>
  <c r="V3237"/>
  <c r="W3237"/>
  <c r="X3237"/>
  <c r="Y3237"/>
  <c r="Z3237"/>
  <c r="AA3237"/>
  <c r="AB3237"/>
  <c r="AC3237"/>
  <c r="AD3237"/>
  <c r="AE3237"/>
  <c r="AF3237"/>
  <c r="AG3237"/>
  <c r="AH3237"/>
  <c r="AI3237"/>
  <c r="AJ3237"/>
  <c r="AK3237"/>
  <c r="P3238"/>
  <c r="Q3238"/>
  <c r="R3238"/>
  <c r="S3238"/>
  <c r="T3238"/>
  <c r="U3238"/>
  <c r="V3238"/>
  <c r="W3238"/>
  <c r="X3238"/>
  <c r="Y3238"/>
  <c r="Z3238"/>
  <c r="AA3238"/>
  <c r="AB3238"/>
  <c r="AC3238"/>
  <c r="AD3238"/>
  <c r="AE3238"/>
  <c r="AF3238"/>
  <c r="AG3238"/>
  <c r="AH3238"/>
  <c r="AI3238"/>
  <c r="AJ3238"/>
  <c r="AK3238"/>
  <c r="P3239"/>
  <c r="Q3239"/>
  <c r="R3239"/>
  <c r="S3239"/>
  <c r="T3239"/>
  <c r="U3239"/>
  <c r="V3239"/>
  <c r="W3239"/>
  <c r="X3239"/>
  <c r="Y3239"/>
  <c r="Z3239"/>
  <c r="AA3239"/>
  <c r="AB3239"/>
  <c r="AC3239"/>
  <c r="AD3239"/>
  <c r="AE3239"/>
  <c r="AF3239"/>
  <c r="AG3239"/>
  <c r="AH3239"/>
  <c r="AI3239"/>
  <c r="AJ3239"/>
  <c r="AK3239"/>
  <c r="P3240"/>
  <c r="Q3240"/>
  <c r="R3240"/>
  <c r="S3240"/>
  <c r="T3240"/>
  <c r="U3240"/>
  <c r="V3240"/>
  <c r="W3240"/>
  <c r="X3240"/>
  <c r="Y3240"/>
  <c r="Z3240"/>
  <c r="AA3240"/>
  <c r="AB3240"/>
  <c r="AC3240"/>
  <c r="AD3240"/>
  <c r="AE3240"/>
  <c r="AF3240"/>
  <c r="AG3240"/>
  <c r="AH3240"/>
  <c r="AI3240"/>
  <c r="AJ3240"/>
  <c r="AK3240"/>
  <c r="P3241"/>
  <c r="Q3241"/>
  <c r="R3241"/>
  <c r="S3241"/>
  <c r="T3241"/>
  <c r="U3241"/>
  <c r="V3241"/>
  <c r="W3241"/>
  <c r="X3241"/>
  <c r="Y3241"/>
  <c r="Z3241"/>
  <c r="AA3241"/>
  <c r="AB3241"/>
  <c r="AC3241"/>
  <c r="AD3241"/>
  <c r="AE3241"/>
  <c r="AF3241"/>
  <c r="AG3241"/>
  <c r="AH3241"/>
  <c r="AI3241"/>
  <c r="AJ3241"/>
  <c r="AK3241"/>
  <c r="P3242"/>
  <c r="Q3242"/>
  <c r="R3242"/>
  <c r="S3242"/>
  <c r="T3242"/>
  <c r="U3242"/>
  <c r="V3242"/>
  <c r="W3242"/>
  <c r="X3242"/>
  <c r="Y3242"/>
  <c r="Z3242"/>
  <c r="AA3242"/>
  <c r="AB3242"/>
  <c r="AC3242"/>
  <c r="AD3242"/>
  <c r="AE3242"/>
  <c r="AF3242"/>
  <c r="AG3242"/>
  <c r="AH3242"/>
  <c r="AI3242"/>
  <c r="AJ3242"/>
  <c r="AK3242"/>
  <c r="P3243"/>
  <c r="Q3243"/>
  <c r="R3243"/>
  <c r="S3243"/>
  <c r="T3243"/>
  <c r="U3243"/>
  <c r="V3243"/>
  <c r="W3243"/>
  <c r="X3243"/>
  <c r="Y3243"/>
  <c r="Z3243"/>
  <c r="AA3243"/>
  <c r="AB3243"/>
  <c r="AC3243"/>
  <c r="AD3243"/>
  <c r="AE3243"/>
  <c r="AF3243"/>
  <c r="AG3243"/>
  <c r="AH3243"/>
  <c r="AI3243"/>
  <c r="AJ3243"/>
  <c r="AK3243"/>
  <c r="P3244"/>
  <c r="Q3244"/>
  <c r="R3244"/>
  <c r="S3244"/>
  <c r="T3244"/>
  <c r="U3244"/>
  <c r="V3244"/>
  <c r="W3244"/>
  <c r="X3244"/>
  <c r="Y3244"/>
  <c r="Z3244"/>
  <c r="AA3244"/>
  <c r="AB3244"/>
  <c r="AC3244"/>
  <c r="AD3244"/>
  <c r="AE3244"/>
  <c r="AF3244"/>
  <c r="AG3244"/>
  <c r="AH3244"/>
  <c r="AI3244"/>
  <c r="AJ3244"/>
  <c r="AK3244"/>
  <c r="P3245"/>
  <c r="Q3245"/>
  <c r="R3245"/>
  <c r="S3245"/>
  <c r="T3245"/>
  <c r="U3245"/>
  <c r="V3245"/>
  <c r="W3245"/>
  <c r="X3245"/>
  <c r="Y3245"/>
  <c r="Z3245"/>
  <c r="AA3245"/>
  <c r="AB3245"/>
  <c r="AC3245"/>
  <c r="AD3245"/>
  <c r="AE3245"/>
  <c r="AF3245"/>
  <c r="AG3245"/>
  <c r="AH3245"/>
  <c r="AI3245"/>
  <c r="AJ3245"/>
  <c r="AK3245"/>
  <c r="P3246"/>
  <c r="Q3246"/>
  <c r="R3246"/>
  <c r="S3246"/>
  <c r="T3246"/>
  <c r="U3246"/>
  <c r="V3246"/>
  <c r="W3246"/>
  <c r="X3246"/>
  <c r="Y3246"/>
  <c r="Z3246"/>
  <c r="AA3246"/>
  <c r="AB3246"/>
  <c r="AC3246"/>
  <c r="AD3246"/>
  <c r="AE3246"/>
  <c r="AF3246"/>
  <c r="AG3246"/>
  <c r="AH3246"/>
  <c r="AI3246"/>
  <c r="AJ3246"/>
  <c r="AK3246"/>
  <c r="P3247"/>
  <c r="Q3247"/>
  <c r="R3247"/>
  <c r="S3247"/>
  <c r="T3247"/>
  <c r="U3247"/>
  <c r="V3247"/>
  <c r="W3247"/>
  <c r="X3247"/>
  <c r="Y3247"/>
  <c r="Z3247"/>
  <c r="AA3247"/>
  <c r="AB3247"/>
  <c r="AC3247"/>
  <c r="AD3247"/>
  <c r="AE3247"/>
  <c r="AF3247"/>
  <c r="AG3247"/>
  <c r="AH3247"/>
  <c r="AI3247"/>
  <c r="AJ3247"/>
  <c r="AK3247"/>
  <c r="P3248"/>
  <c r="Q3248"/>
  <c r="R3248"/>
  <c r="S3248"/>
  <c r="T3248"/>
  <c r="U3248"/>
  <c r="V3248"/>
  <c r="W3248"/>
  <c r="X3248"/>
  <c r="Y3248"/>
  <c r="Z3248"/>
  <c r="AA3248"/>
  <c r="AB3248"/>
  <c r="AC3248"/>
  <c r="AD3248"/>
  <c r="AE3248"/>
  <c r="AF3248"/>
  <c r="AG3248"/>
  <c r="AH3248"/>
  <c r="AI3248"/>
  <c r="AJ3248"/>
  <c r="AK3248"/>
  <c r="P3249"/>
  <c r="Q3249"/>
  <c r="R3249"/>
  <c r="S3249"/>
  <c r="T3249"/>
  <c r="U3249"/>
  <c r="V3249"/>
  <c r="W3249"/>
  <c r="X3249"/>
  <c r="Y3249"/>
  <c r="Z3249"/>
  <c r="AA3249"/>
  <c r="AB3249"/>
  <c r="AC3249"/>
  <c r="AD3249"/>
  <c r="AE3249"/>
  <c r="AF3249"/>
  <c r="AG3249"/>
  <c r="AH3249"/>
  <c r="AI3249"/>
  <c r="AJ3249"/>
  <c r="AK3249"/>
  <c r="P3250"/>
  <c r="Q3250"/>
  <c r="R3250"/>
  <c r="S3250"/>
  <c r="T3250"/>
  <c r="U3250"/>
  <c r="V3250"/>
  <c r="W3250"/>
  <c r="X3250"/>
  <c r="Y3250"/>
  <c r="Z3250"/>
  <c r="AA3250"/>
  <c r="AB3250"/>
  <c r="AC3250"/>
  <c r="AD3250"/>
  <c r="AE3250"/>
  <c r="AF3250"/>
  <c r="AG3250"/>
  <c r="AH3250"/>
  <c r="AI3250"/>
  <c r="AJ3250"/>
  <c r="AK3250"/>
  <c r="P3251"/>
  <c r="Q3251"/>
  <c r="R3251"/>
  <c r="S3251"/>
  <c r="T3251"/>
  <c r="U3251"/>
  <c r="V3251"/>
  <c r="W3251"/>
  <c r="X3251"/>
  <c r="Y3251"/>
  <c r="Z3251"/>
  <c r="AA3251"/>
  <c r="AB3251"/>
  <c r="AC3251"/>
  <c r="AD3251"/>
  <c r="AE3251"/>
  <c r="AF3251"/>
  <c r="AG3251"/>
  <c r="AH3251"/>
  <c r="AI3251"/>
  <c r="AJ3251"/>
  <c r="AK3251"/>
  <c r="P3252"/>
  <c r="Q3252"/>
  <c r="R3252"/>
  <c r="S3252"/>
  <c r="T3252"/>
  <c r="U3252"/>
  <c r="V3252"/>
  <c r="W3252"/>
  <c r="X3252"/>
  <c r="Y3252"/>
  <c r="Z3252"/>
  <c r="AA3252"/>
  <c r="AB3252"/>
  <c r="AC3252"/>
  <c r="AD3252"/>
  <c r="AE3252"/>
  <c r="AF3252"/>
  <c r="AG3252"/>
  <c r="AH3252"/>
  <c r="AI3252"/>
  <c r="AJ3252"/>
  <c r="AK3252"/>
  <c r="P3253"/>
  <c r="Q3253"/>
  <c r="R3253"/>
  <c r="S3253"/>
  <c r="T3253"/>
  <c r="U3253"/>
  <c r="V3253"/>
  <c r="W3253"/>
  <c r="X3253"/>
  <c r="Y3253"/>
  <c r="Z3253"/>
  <c r="AA3253"/>
  <c r="AB3253"/>
  <c r="AC3253"/>
  <c r="AD3253"/>
  <c r="AE3253"/>
  <c r="AF3253"/>
  <c r="AG3253"/>
  <c r="AH3253"/>
  <c r="AI3253"/>
  <c r="AJ3253"/>
  <c r="AK3253"/>
  <c r="P3254"/>
  <c r="Q3254"/>
  <c r="R3254"/>
  <c r="S3254"/>
  <c r="T3254"/>
  <c r="U3254"/>
  <c r="V3254"/>
  <c r="W3254"/>
  <c r="X3254"/>
  <c r="Y3254"/>
  <c r="Z3254"/>
  <c r="AA3254"/>
  <c r="AB3254"/>
  <c r="AC3254"/>
  <c r="AD3254"/>
  <c r="AE3254"/>
  <c r="AF3254"/>
  <c r="AG3254"/>
  <c r="AH3254"/>
  <c r="AI3254"/>
  <c r="AJ3254"/>
  <c r="AK3254"/>
  <c r="P3255"/>
  <c r="Q3255"/>
  <c r="R3255"/>
  <c r="S3255"/>
  <c r="T3255"/>
  <c r="U3255"/>
  <c r="V3255"/>
  <c r="W3255"/>
  <c r="X3255"/>
  <c r="Y3255"/>
  <c r="Z3255"/>
  <c r="AA3255"/>
  <c r="AB3255"/>
  <c r="AC3255"/>
  <c r="AD3255"/>
  <c r="AE3255"/>
  <c r="AF3255"/>
  <c r="AG3255"/>
  <c r="AH3255"/>
  <c r="AI3255"/>
  <c r="AJ3255"/>
  <c r="AK3255"/>
  <c r="P3256"/>
  <c r="Q3256"/>
  <c r="R3256"/>
  <c r="S3256"/>
  <c r="T3256"/>
  <c r="U3256"/>
  <c r="V3256"/>
  <c r="W3256"/>
  <c r="X3256"/>
  <c r="Y3256"/>
  <c r="Z3256"/>
  <c r="AA3256"/>
  <c r="AB3256"/>
  <c r="AC3256"/>
  <c r="AD3256"/>
  <c r="AE3256"/>
  <c r="AF3256"/>
  <c r="AG3256"/>
  <c r="AH3256"/>
  <c r="AI3256"/>
  <c r="AJ3256"/>
  <c r="AK3256"/>
  <c r="P3257"/>
  <c r="Q3257"/>
  <c r="R3257"/>
  <c r="S3257"/>
  <c r="T3257"/>
  <c r="U3257"/>
  <c r="V3257"/>
  <c r="W3257"/>
  <c r="X3257"/>
  <c r="Y3257"/>
  <c r="Z3257"/>
  <c r="AA3257"/>
  <c r="AB3257"/>
  <c r="AC3257"/>
  <c r="AD3257"/>
  <c r="AE3257"/>
  <c r="AF3257"/>
  <c r="AG3257"/>
  <c r="AH3257"/>
  <c r="AI3257"/>
  <c r="AJ3257"/>
  <c r="AK3257"/>
  <c r="P3258"/>
  <c r="Q3258"/>
  <c r="R3258"/>
  <c r="S3258"/>
  <c r="T3258"/>
  <c r="U3258"/>
  <c r="V3258"/>
  <c r="W3258"/>
  <c r="X3258"/>
  <c r="Y3258"/>
  <c r="Z3258"/>
  <c r="AA3258"/>
  <c r="AB3258"/>
  <c r="AC3258"/>
  <c r="AD3258"/>
  <c r="AE3258"/>
  <c r="AF3258"/>
  <c r="AG3258"/>
  <c r="AH3258"/>
  <c r="AI3258"/>
  <c r="AJ3258"/>
  <c r="AK3258"/>
  <c r="P3259"/>
  <c r="Q3259"/>
  <c r="R3259"/>
  <c r="S3259"/>
  <c r="T3259"/>
  <c r="U3259"/>
  <c r="V3259"/>
  <c r="W3259"/>
  <c r="X3259"/>
  <c r="Y3259"/>
  <c r="Z3259"/>
  <c r="AA3259"/>
  <c r="AB3259"/>
  <c r="AC3259"/>
  <c r="AD3259"/>
  <c r="AE3259"/>
  <c r="AF3259"/>
  <c r="AG3259"/>
  <c r="AH3259"/>
  <c r="AI3259"/>
  <c r="AJ3259"/>
  <c r="AK3259"/>
  <c r="P3260"/>
  <c r="Q3260"/>
  <c r="R3260"/>
  <c r="S3260"/>
  <c r="T3260"/>
  <c r="U3260"/>
  <c r="V3260"/>
  <c r="W3260"/>
  <c r="X3260"/>
  <c r="Y3260"/>
  <c r="Z3260"/>
  <c r="AA3260"/>
  <c r="AB3260"/>
  <c r="AC3260"/>
  <c r="AD3260"/>
  <c r="AE3260"/>
  <c r="AF3260"/>
  <c r="AG3260"/>
  <c r="AH3260"/>
  <c r="AI3260"/>
  <c r="AJ3260"/>
  <c r="AK3260"/>
  <c r="P3261"/>
  <c r="Q3261"/>
  <c r="R3261"/>
  <c r="S3261"/>
  <c r="T3261"/>
  <c r="U3261"/>
  <c r="V3261"/>
  <c r="W3261"/>
  <c r="X3261"/>
  <c r="Y3261"/>
  <c r="Z3261"/>
  <c r="AA3261"/>
  <c r="AB3261"/>
  <c r="AC3261"/>
  <c r="AD3261"/>
  <c r="AE3261"/>
  <c r="AF3261"/>
  <c r="AG3261"/>
  <c r="AH3261"/>
  <c r="AI3261"/>
  <c r="AJ3261"/>
  <c r="AK3261"/>
  <c r="P3262"/>
  <c r="Q3262"/>
  <c r="R3262"/>
  <c r="S3262"/>
  <c r="T3262"/>
  <c r="U3262"/>
  <c r="V3262"/>
  <c r="W3262"/>
  <c r="X3262"/>
  <c r="Y3262"/>
  <c r="Z3262"/>
  <c r="AA3262"/>
  <c r="AB3262"/>
  <c r="AC3262"/>
  <c r="AD3262"/>
  <c r="AE3262"/>
  <c r="AF3262"/>
  <c r="AG3262"/>
  <c r="AH3262"/>
  <c r="AI3262"/>
  <c r="AJ3262"/>
  <c r="AK3262"/>
  <c r="P3263"/>
  <c r="Q3263"/>
  <c r="R3263"/>
  <c r="S3263"/>
  <c r="T3263"/>
  <c r="U3263"/>
  <c r="V3263"/>
  <c r="W3263"/>
  <c r="X3263"/>
  <c r="Y3263"/>
  <c r="Z3263"/>
  <c r="AA3263"/>
  <c r="AB3263"/>
  <c r="AC3263"/>
  <c r="AD3263"/>
  <c r="AE3263"/>
  <c r="AF3263"/>
  <c r="AG3263"/>
  <c r="AH3263"/>
  <c r="AI3263"/>
  <c r="AJ3263"/>
  <c r="AK3263"/>
  <c r="P3264"/>
  <c r="Q3264"/>
  <c r="R3264"/>
  <c r="S3264"/>
  <c r="T3264"/>
  <c r="U3264"/>
  <c r="V3264"/>
  <c r="W3264"/>
  <c r="X3264"/>
  <c r="Y3264"/>
  <c r="Z3264"/>
  <c r="AA3264"/>
  <c r="AB3264"/>
  <c r="AC3264"/>
  <c r="AD3264"/>
  <c r="AE3264"/>
  <c r="AF3264"/>
  <c r="AG3264"/>
  <c r="AH3264"/>
  <c r="AI3264"/>
  <c r="AJ3264"/>
  <c r="AK3264"/>
  <c r="P3265"/>
  <c r="Q3265"/>
  <c r="R3265"/>
  <c r="S3265"/>
  <c r="T3265"/>
  <c r="U3265"/>
  <c r="V3265"/>
  <c r="W3265"/>
  <c r="X3265"/>
  <c r="Y3265"/>
  <c r="Z3265"/>
  <c r="AA3265"/>
  <c r="AB3265"/>
  <c r="AC3265"/>
  <c r="AD3265"/>
  <c r="AE3265"/>
  <c r="AF3265"/>
  <c r="AG3265"/>
  <c r="AH3265"/>
  <c r="AI3265"/>
  <c r="AJ3265"/>
  <c r="AK3265"/>
  <c r="P3266"/>
  <c r="Q3266"/>
  <c r="R3266"/>
  <c r="S3266"/>
  <c r="T3266"/>
  <c r="U3266"/>
  <c r="V3266"/>
  <c r="W3266"/>
  <c r="X3266"/>
  <c r="Y3266"/>
  <c r="Z3266"/>
  <c r="AA3266"/>
  <c r="AB3266"/>
  <c r="AC3266"/>
  <c r="AD3266"/>
  <c r="AE3266"/>
  <c r="AF3266"/>
  <c r="AG3266"/>
  <c r="AH3266"/>
  <c r="AI3266"/>
  <c r="AJ3266"/>
  <c r="AK3266"/>
  <c r="P3267"/>
  <c r="Q3267"/>
  <c r="R3267"/>
  <c r="S3267"/>
  <c r="T3267"/>
  <c r="U3267"/>
  <c r="V3267"/>
  <c r="W3267"/>
  <c r="X3267"/>
  <c r="Y3267"/>
  <c r="Z3267"/>
  <c r="AA3267"/>
  <c r="AB3267"/>
  <c r="AC3267"/>
  <c r="AD3267"/>
  <c r="AE3267"/>
  <c r="AF3267"/>
  <c r="AG3267"/>
  <c r="AH3267"/>
  <c r="AI3267"/>
  <c r="AJ3267"/>
  <c r="AK3267"/>
  <c r="P3268"/>
  <c r="Q3268"/>
  <c r="R3268"/>
  <c r="S3268"/>
  <c r="T3268"/>
  <c r="U3268"/>
  <c r="V3268"/>
  <c r="W3268"/>
  <c r="X3268"/>
  <c r="Y3268"/>
  <c r="Z3268"/>
  <c r="AA3268"/>
  <c r="AB3268"/>
  <c r="AC3268"/>
  <c r="AD3268"/>
  <c r="AE3268"/>
  <c r="AF3268"/>
  <c r="AG3268"/>
  <c r="AH3268"/>
  <c r="AI3268"/>
  <c r="AJ3268"/>
  <c r="AK3268"/>
  <c r="P3269"/>
  <c r="Q3269"/>
  <c r="R3269"/>
  <c r="S3269"/>
  <c r="T3269"/>
  <c r="U3269"/>
  <c r="V3269"/>
  <c r="W3269"/>
  <c r="X3269"/>
  <c r="Y3269"/>
  <c r="Z3269"/>
  <c r="AA3269"/>
  <c r="AB3269"/>
  <c r="AC3269"/>
  <c r="AD3269"/>
  <c r="AE3269"/>
  <c r="AF3269"/>
  <c r="AG3269"/>
  <c r="AH3269"/>
  <c r="AI3269"/>
  <c r="AJ3269"/>
  <c r="AK3269"/>
  <c r="P3270"/>
  <c r="Q3270"/>
  <c r="R3270"/>
  <c r="S3270"/>
  <c r="T3270"/>
  <c r="U3270"/>
  <c r="V3270"/>
  <c r="W3270"/>
  <c r="X3270"/>
  <c r="Y3270"/>
  <c r="Z3270"/>
  <c r="AA3270"/>
  <c r="AB3270"/>
  <c r="AC3270"/>
  <c r="AD3270"/>
  <c r="AE3270"/>
  <c r="AF3270"/>
  <c r="AG3270"/>
  <c r="AH3270"/>
  <c r="AI3270"/>
  <c r="AJ3270"/>
  <c r="AK3270"/>
  <c r="P3271"/>
  <c r="Q3271"/>
  <c r="R3271"/>
  <c r="S3271"/>
  <c r="T3271"/>
  <c r="U3271"/>
  <c r="V3271"/>
  <c r="W3271"/>
  <c r="X3271"/>
  <c r="Y3271"/>
  <c r="Z3271"/>
  <c r="AA3271"/>
  <c r="AB3271"/>
  <c r="AC3271"/>
  <c r="AD3271"/>
  <c r="AE3271"/>
  <c r="AF3271"/>
  <c r="AG3271"/>
  <c r="AH3271"/>
  <c r="AI3271"/>
  <c r="AJ3271"/>
  <c r="AK3271"/>
  <c r="P3272"/>
  <c r="Q3272"/>
  <c r="R3272"/>
  <c r="S3272"/>
  <c r="T3272"/>
  <c r="U3272"/>
  <c r="V3272"/>
  <c r="W3272"/>
  <c r="X3272"/>
  <c r="Y3272"/>
  <c r="Z3272"/>
  <c r="AA3272"/>
  <c r="AB3272"/>
  <c r="AC3272"/>
  <c r="AD3272"/>
  <c r="AE3272"/>
  <c r="AF3272"/>
  <c r="AG3272"/>
  <c r="AH3272"/>
  <c r="AI3272"/>
  <c r="AJ3272"/>
  <c r="AK3272"/>
  <c r="P3273"/>
  <c r="Q3273"/>
  <c r="R3273"/>
  <c r="S3273"/>
  <c r="T3273"/>
  <c r="U3273"/>
  <c r="V3273"/>
  <c r="W3273"/>
  <c r="X3273"/>
  <c r="Y3273"/>
  <c r="Z3273"/>
  <c r="AA3273"/>
  <c r="AB3273"/>
  <c r="AC3273"/>
  <c r="AD3273"/>
  <c r="AE3273"/>
  <c r="AF3273"/>
  <c r="AG3273"/>
  <c r="AH3273"/>
  <c r="AI3273"/>
  <c r="AJ3273"/>
  <c r="AK3273"/>
  <c r="P3274"/>
  <c r="Q3274"/>
  <c r="R3274"/>
  <c r="S3274"/>
  <c r="T3274"/>
  <c r="U3274"/>
  <c r="V3274"/>
  <c r="W3274"/>
  <c r="X3274"/>
  <c r="Y3274"/>
  <c r="Z3274"/>
  <c r="AA3274"/>
  <c r="AB3274"/>
  <c r="AC3274"/>
  <c r="AD3274"/>
  <c r="AE3274"/>
  <c r="AF3274"/>
  <c r="AG3274"/>
  <c r="AH3274"/>
  <c r="AI3274"/>
  <c r="AJ3274"/>
  <c r="AK3274"/>
  <c r="P3275"/>
  <c r="Q3275"/>
  <c r="R3275"/>
  <c r="S3275"/>
  <c r="T3275"/>
  <c r="U3275"/>
  <c r="V3275"/>
  <c r="W3275"/>
  <c r="X3275"/>
  <c r="Y3275"/>
  <c r="Z3275"/>
  <c r="AA3275"/>
  <c r="AB3275"/>
  <c r="AC3275"/>
  <c r="AD3275"/>
  <c r="AE3275"/>
  <c r="AF3275"/>
  <c r="AG3275"/>
  <c r="AH3275"/>
  <c r="AI3275"/>
  <c r="AJ3275"/>
  <c r="AK3275"/>
  <c r="P3276"/>
  <c r="Q3276"/>
  <c r="R3276"/>
  <c r="S3276"/>
  <c r="T3276"/>
  <c r="U3276"/>
  <c r="V3276"/>
  <c r="W3276"/>
  <c r="X3276"/>
  <c r="Y3276"/>
  <c r="Z3276"/>
  <c r="AA3276"/>
  <c r="AB3276"/>
  <c r="AC3276"/>
  <c r="AD3276"/>
  <c r="AE3276"/>
  <c r="AF3276"/>
  <c r="AG3276"/>
  <c r="AH3276"/>
  <c r="AI3276"/>
  <c r="AJ3276"/>
  <c r="AK3276"/>
  <c r="P3277"/>
  <c r="Q3277"/>
  <c r="R3277"/>
  <c r="S3277"/>
  <c r="T3277"/>
  <c r="U3277"/>
  <c r="V3277"/>
  <c r="W3277"/>
  <c r="X3277"/>
  <c r="Y3277"/>
  <c r="Z3277"/>
  <c r="AA3277"/>
  <c r="AB3277"/>
  <c r="AC3277"/>
  <c r="AD3277"/>
  <c r="AE3277"/>
  <c r="AF3277"/>
  <c r="AG3277"/>
  <c r="AH3277"/>
  <c r="AI3277"/>
  <c r="AJ3277"/>
  <c r="AK3277"/>
  <c r="P3278"/>
  <c r="Q3278"/>
  <c r="R3278"/>
  <c r="S3278"/>
  <c r="T3278"/>
  <c r="U3278"/>
  <c r="V3278"/>
  <c r="W3278"/>
  <c r="X3278"/>
  <c r="Y3278"/>
  <c r="Z3278"/>
  <c r="AA3278"/>
  <c r="AB3278"/>
  <c r="AC3278"/>
  <c r="AD3278"/>
  <c r="AE3278"/>
  <c r="AF3278"/>
  <c r="AG3278"/>
  <c r="AH3278"/>
  <c r="AI3278"/>
  <c r="AJ3278"/>
  <c r="AK3278"/>
  <c r="P3279"/>
  <c r="Q3279"/>
  <c r="R3279"/>
  <c r="S3279"/>
  <c r="T3279"/>
  <c r="U3279"/>
  <c r="V3279"/>
  <c r="W3279"/>
  <c r="X3279"/>
  <c r="Y3279"/>
  <c r="Z3279"/>
  <c r="AA3279"/>
  <c r="AB3279"/>
  <c r="AC3279"/>
  <c r="AD3279"/>
  <c r="AE3279"/>
  <c r="AF3279"/>
  <c r="AG3279"/>
  <c r="AH3279"/>
  <c r="AI3279"/>
  <c r="AJ3279"/>
  <c r="AK3279"/>
  <c r="P3280"/>
  <c r="Q3280"/>
  <c r="R3280"/>
  <c r="S3280"/>
  <c r="T3280"/>
  <c r="U3280"/>
  <c r="V3280"/>
  <c r="W3280"/>
  <c r="X3280"/>
  <c r="Y3280"/>
  <c r="Z3280"/>
  <c r="AA3280"/>
  <c r="AB3280"/>
  <c r="AC3280"/>
  <c r="AD3280"/>
  <c r="AE3280"/>
  <c r="AF3280"/>
  <c r="AG3280"/>
  <c r="AH3280"/>
  <c r="AI3280"/>
  <c r="AJ3280"/>
  <c r="AK3280"/>
  <c r="P3281"/>
  <c r="Q3281"/>
  <c r="R3281"/>
  <c r="S3281"/>
  <c r="T3281"/>
  <c r="U3281"/>
  <c r="V3281"/>
  <c r="W3281"/>
  <c r="X3281"/>
  <c r="Y3281"/>
  <c r="Z3281"/>
  <c r="AA3281"/>
  <c r="AB3281"/>
  <c r="AC3281"/>
  <c r="AD3281"/>
  <c r="AE3281"/>
  <c r="AF3281"/>
  <c r="AG3281"/>
  <c r="AH3281"/>
  <c r="AI3281"/>
  <c r="AJ3281"/>
  <c r="AK3281"/>
  <c r="P3282"/>
  <c r="Q3282"/>
  <c r="R3282"/>
  <c r="S3282"/>
  <c r="T3282"/>
  <c r="U3282"/>
  <c r="V3282"/>
  <c r="W3282"/>
  <c r="X3282"/>
  <c r="Y3282"/>
  <c r="Z3282"/>
  <c r="AA3282"/>
  <c r="AB3282"/>
  <c r="AC3282"/>
  <c r="AD3282"/>
  <c r="AE3282"/>
  <c r="AF3282"/>
  <c r="AG3282"/>
  <c r="AH3282"/>
  <c r="AI3282"/>
  <c r="AJ3282"/>
  <c r="AK3282"/>
  <c r="P3283"/>
  <c r="Q3283"/>
  <c r="R3283"/>
  <c r="S3283"/>
  <c r="T3283"/>
  <c r="U3283"/>
  <c r="V3283"/>
  <c r="W3283"/>
  <c r="X3283"/>
  <c r="Y3283"/>
  <c r="Z3283"/>
  <c r="AA3283"/>
  <c r="AB3283"/>
  <c r="AC3283"/>
  <c r="AD3283"/>
  <c r="AE3283"/>
  <c r="AF3283"/>
  <c r="AG3283"/>
  <c r="AH3283"/>
  <c r="AI3283"/>
  <c r="AJ3283"/>
  <c r="AK3283"/>
  <c r="P3284"/>
  <c r="Q3284"/>
  <c r="R3284"/>
  <c r="S3284"/>
  <c r="T3284"/>
  <c r="U3284"/>
  <c r="V3284"/>
  <c r="W3284"/>
  <c r="X3284"/>
  <c r="Y3284"/>
  <c r="Z3284"/>
  <c r="AA3284"/>
  <c r="AB3284"/>
  <c r="AC3284"/>
  <c r="AD3284"/>
  <c r="AE3284"/>
  <c r="AF3284"/>
  <c r="AG3284"/>
  <c r="AH3284"/>
  <c r="AI3284"/>
  <c r="AJ3284"/>
  <c r="AK3284"/>
  <c r="P3285"/>
  <c r="Q3285"/>
  <c r="R3285"/>
  <c r="S3285"/>
  <c r="T3285"/>
  <c r="U3285"/>
  <c r="V3285"/>
  <c r="W3285"/>
  <c r="X3285"/>
  <c r="Y3285"/>
  <c r="Z3285"/>
  <c r="AA3285"/>
  <c r="AB3285"/>
  <c r="AC3285"/>
  <c r="AD3285"/>
  <c r="AE3285"/>
  <c r="AF3285"/>
  <c r="AG3285"/>
  <c r="AH3285"/>
  <c r="AI3285"/>
  <c r="AJ3285"/>
  <c r="AK3285"/>
  <c r="P3286"/>
  <c r="Q3286"/>
  <c r="R3286"/>
  <c r="S3286"/>
  <c r="T3286"/>
  <c r="U3286"/>
  <c r="V3286"/>
  <c r="W3286"/>
  <c r="X3286"/>
  <c r="Y3286"/>
  <c r="Z3286"/>
  <c r="AA3286"/>
  <c r="AB3286"/>
  <c r="AC3286"/>
  <c r="AD3286"/>
  <c r="AE3286"/>
  <c r="AF3286"/>
  <c r="AG3286"/>
  <c r="AH3286"/>
  <c r="AI3286"/>
  <c r="AJ3286"/>
  <c r="AK3286"/>
  <c r="P3287"/>
  <c r="Q3287"/>
  <c r="R3287"/>
  <c r="S3287"/>
  <c r="T3287"/>
  <c r="U3287"/>
  <c r="V3287"/>
  <c r="W3287"/>
  <c r="X3287"/>
  <c r="Y3287"/>
  <c r="Z3287"/>
  <c r="AA3287"/>
  <c r="AB3287"/>
  <c r="AC3287"/>
  <c r="AD3287"/>
  <c r="AE3287"/>
  <c r="AF3287"/>
  <c r="AG3287"/>
  <c r="AH3287"/>
  <c r="AI3287"/>
  <c r="AJ3287"/>
  <c r="AK3287"/>
  <c r="P3288"/>
  <c r="Q3288"/>
  <c r="R3288"/>
  <c r="S3288"/>
  <c r="T3288"/>
  <c r="U3288"/>
  <c r="V3288"/>
  <c r="W3288"/>
  <c r="X3288"/>
  <c r="Y3288"/>
  <c r="Z3288"/>
  <c r="AA3288"/>
  <c r="AB3288"/>
  <c r="AC3288"/>
  <c r="AD3288"/>
  <c r="AE3288"/>
  <c r="AF3288"/>
  <c r="AG3288"/>
  <c r="AH3288"/>
  <c r="AI3288"/>
  <c r="AJ3288"/>
  <c r="AK3288"/>
  <c r="P3289"/>
  <c r="Q3289"/>
  <c r="R3289"/>
  <c r="S3289"/>
  <c r="T3289"/>
  <c r="U3289"/>
  <c r="V3289"/>
  <c r="W3289"/>
  <c r="X3289"/>
  <c r="Y3289"/>
  <c r="Z3289"/>
  <c r="AA3289"/>
  <c r="AB3289"/>
  <c r="AC3289"/>
  <c r="AD3289"/>
  <c r="AE3289"/>
  <c r="AF3289"/>
  <c r="AG3289"/>
  <c r="AH3289"/>
  <c r="AI3289"/>
  <c r="AJ3289"/>
  <c r="AK3289"/>
  <c r="P3290"/>
  <c r="Q3290"/>
  <c r="R3290"/>
  <c r="S3290"/>
  <c r="T3290"/>
  <c r="U3290"/>
  <c r="V3290"/>
  <c r="W3290"/>
  <c r="X3290"/>
  <c r="Y3290"/>
  <c r="Z3290"/>
  <c r="AA3290"/>
  <c r="AB3290"/>
  <c r="AC3290"/>
  <c r="AD3290"/>
  <c r="AE3290"/>
  <c r="AF3290"/>
  <c r="AG3290"/>
  <c r="AH3290"/>
  <c r="AI3290"/>
  <c r="AJ3290"/>
  <c r="AK3290"/>
  <c r="P3291"/>
  <c r="Q3291"/>
  <c r="R3291"/>
  <c r="S3291"/>
  <c r="T3291"/>
  <c r="U3291"/>
  <c r="V3291"/>
  <c r="W3291"/>
  <c r="X3291"/>
  <c r="Y3291"/>
  <c r="Z3291"/>
  <c r="AA3291"/>
  <c r="AB3291"/>
  <c r="AC3291"/>
  <c r="AD3291"/>
  <c r="AE3291"/>
  <c r="AF3291"/>
  <c r="AG3291"/>
  <c r="AH3291"/>
  <c r="AI3291"/>
  <c r="AJ3291"/>
  <c r="AK3291"/>
  <c r="P3292"/>
  <c r="Q3292"/>
  <c r="R3292"/>
  <c r="S3292"/>
  <c r="T3292"/>
  <c r="U3292"/>
  <c r="V3292"/>
  <c r="W3292"/>
  <c r="X3292"/>
  <c r="Y3292"/>
  <c r="Z3292"/>
  <c r="AA3292"/>
  <c r="AB3292"/>
  <c r="AC3292"/>
  <c r="AD3292"/>
  <c r="AE3292"/>
  <c r="AF3292"/>
  <c r="AG3292"/>
  <c r="AH3292"/>
  <c r="AI3292"/>
  <c r="AJ3292"/>
  <c r="AK3292"/>
  <c r="P3293"/>
  <c r="Q3293"/>
  <c r="R3293"/>
  <c r="S3293"/>
  <c r="T3293"/>
  <c r="U3293"/>
  <c r="V3293"/>
  <c r="W3293"/>
  <c r="X3293"/>
  <c r="Y3293"/>
  <c r="Z3293"/>
  <c r="AA3293"/>
  <c r="AB3293"/>
  <c r="AC3293"/>
  <c r="AD3293"/>
  <c r="AE3293"/>
  <c r="AF3293"/>
  <c r="AG3293"/>
  <c r="AH3293"/>
  <c r="AI3293"/>
  <c r="AJ3293"/>
  <c r="AK3293"/>
  <c r="P3294"/>
  <c r="Q3294"/>
  <c r="R3294"/>
  <c r="S3294"/>
  <c r="T3294"/>
  <c r="U3294"/>
  <c r="V3294"/>
  <c r="W3294"/>
  <c r="X3294"/>
  <c r="Y3294"/>
  <c r="Z3294"/>
  <c r="AA3294"/>
  <c r="AB3294"/>
  <c r="AC3294"/>
  <c r="AD3294"/>
  <c r="AE3294"/>
  <c r="AF3294"/>
  <c r="AG3294"/>
  <c r="AH3294"/>
  <c r="AI3294"/>
  <c r="AJ3294"/>
  <c r="AK3294"/>
  <c r="P3295"/>
  <c r="Q3295"/>
  <c r="R3295"/>
  <c r="S3295"/>
  <c r="T3295"/>
  <c r="U3295"/>
  <c r="V3295"/>
  <c r="W3295"/>
  <c r="X3295"/>
  <c r="Y3295"/>
  <c r="Z3295"/>
  <c r="AA3295"/>
  <c r="AB3295"/>
  <c r="AC3295"/>
  <c r="AD3295"/>
  <c r="AE3295"/>
  <c r="AF3295"/>
  <c r="AG3295"/>
  <c r="AH3295"/>
  <c r="AI3295"/>
  <c r="AJ3295"/>
  <c r="AK3295"/>
  <c r="P3296"/>
  <c r="Q3296"/>
  <c r="R3296"/>
  <c r="S3296"/>
  <c r="T3296"/>
  <c r="U3296"/>
  <c r="V3296"/>
  <c r="W3296"/>
  <c r="X3296"/>
  <c r="Y3296"/>
  <c r="Z3296"/>
  <c r="AA3296"/>
  <c r="AB3296"/>
  <c r="AC3296"/>
  <c r="AD3296"/>
  <c r="AE3296"/>
  <c r="AF3296"/>
  <c r="AG3296"/>
  <c r="AH3296"/>
  <c r="AI3296"/>
  <c r="AJ3296"/>
  <c r="AK3296"/>
  <c r="P3297"/>
  <c r="Q3297"/>
  <c r="R3297"/>
  <c r="S3297"/>
  <c r="T3297"/>
  <c r="U3297"/>
  <c r="V3297"/>
  <c r="W3297"/>
  <c r="X3297"/>
  <c r="Y3297"/>
  <c r="Z3297"/>
  <c r="AA3297"/>
  <c r="AB3297"/>
  <c r="AC3297"/>
  <c r="AD3297"/>
  <c r="AE3297"/>
  <c r="AF3297"/>
  <c r="AG3297"/>
  <c r="AH3297"/>
  <c r="AI3297"/>
  <c r="AJ3297"/>
  <c r="AK3297"/>
  <c r="P3298"/>
  <c r="Q3298"/>
  <c r="R3298"/>
  <c r="S3298"/>
  <c r="T3298"/>
  <c r="U3298"/>
  <c r="V3298"/>
  <c r="W3298"/>
  <c r="X3298"/>
  <c r="Y3298"/>
  <c r="Z3298"/>
  <c r="AA3298"/>
  <c r="AB3298"/>
  <c r="AC3298"/>
  <c r="AD3298"/>
  <c r="AE3298"/>
  <c r="AF3298"/>
  <c r="AG3298"/>
  <c r="AH3298"/>
  <c r="AI3298"/>
  <c r="AJ3298"/>
  <c r="AK3298"/>
  <c r="P3299"/>
  <c r="Q3299"/>
  <c r="R3299"/>
  <c r="S3299"/>
  <c r="T3299"/>
  <c r="U3299"/>
  <c r="V3299"/>
  <c r="W3299"/>
  <c r="X3299"/>
  <c r="Y3299"/>
  <c r="Z3299"/>
  <c r="AA3299"/>
  <c r="AB3299"/>
  <c r="AC3299"/>
  <c r="AD3299"/>
  <c r="AE3299"/>
  <c r="AF3299"/>
  <c r="AG3299"/>
  <c r="AH3299"/>
  <c r="AI3299"/>
  <c r="AJ3299"/>
  <c r="AK3299"/>
  <c r="P3300"/>
  <c r="Q3300"/>
  <c r="R3300"/>
  <c r="S3300"/>
  <c r="T3300"/>
  <c r="U3300"/>
  <c r="V3300"/>
  <c r="W3300"/>
  <c r="X3300"/>
  <c r="Y3300"/>
  <c r="Z3300"/>
  <c r="AA3300"/>
  <c r="AB3300"/>
  <c r="AC3300"/>
  <c r="AD3300"/>
  <c r="AE3300"/>
  <c r="AF3300"/>
  <c r="AG3300"/>
  <c r="AH3300"/>
  <c r="AI3300"/>
  <c r="AJ3300"/>
  <c r="AK3300"/>
  <c r="P3301"/>
  <c r="Q3301"/>
  <c r="R3301"/>
  <c r="S3301"/>
  <c r="T3301"/>
  <c r="U3301"/>
  <c r="V3301"/>
  <c r="W3301"/>
  <c r="X3301"/>
  <c r="Y3301"/>
  <c r="Z3301"/>
  <c r="AA3301"/>
  <c r="AB3301"/>
  <c r="AC3301"/>
  <c r="AD3301"/>
  <c r="AE3301"/>
  <c r="AF3301"/>
  <c r="AG3301"/>
  <c r="AH3301"/>
  <c r="AI3301"/>
  <c r="AJ3301"/>
  <c r="AK3301"/>
  <c r="P3302"/>
  <c r="Q3302"/>
  <c r="R3302"/>
  <c r="S3302"/>
  <c r="T3302"/>
  <c r="U3302"/>
  <c r="V3302"/>
  <c r="W3302"/>
  <c r="X3302"/>
  <c r="Y3302"/>
  <c r="Z3302"/>
  <c r="AA3302"/>
  <c r="AB3302"/>
  <c r="AC3302"/>
  <c r="AD3302"/>
  <c r="AE3302"/>
  <c r="AF3302"/>
  <c r="AG3302"/>
  <c r="AH3302"/>
  <c r="AI3302"/>
  <c r="AJ3302"/>
  <c r="AK3302"/>
  <c r="P3303"/>
  <c r="Q3303"/>
  <c r="R3303"/>
  <c r="S3303"/>
  <c r="T3303"/>
  <c r="U3303"/>
  <c r="V3303"/>
  <c r="W3303"/>
  <c r="X3303"/>
  <c r="Y3303"/>
  <c r="Z3303"/>
  <c r="AA3303"/>
  <c r="AB3303"/>
  <c r="AC3303"/>
  <c r="AD3303"/>
  <c r="AE3303"/>
  <c r="AF3303"/>
  <c r="AG3303"/>
  <c r="AH3303"/>
  <c r="AI3303"/>
  <c r="AJ3303"/>
  <c r="AK3303"/>
  <c r="P3304"/>
  <c r="Q3304"/>
  <c r="R3304"/>
  <c r="S3304"/>
  <c r="T3304"/>
  <c r="U3304"/>
  <c r="V3304"/>
  <c r="W3304"/>
  <c r="X3304"/>
  <c r="Y3304"/>
  <c r="Z3304"/>
  <c r="AA3304"/>
  <c r="AB3304"/>
  <c r="AC3304"/>
  <c r="AD3304"/>
  <c r="AE3304"/>
  <c r="AF3304"/>
  <c r="AG3304"/>
  <c r="AH3304"/>
  <c r="AI3304"/>
  <c r="AJ3304"/>
  <c r="AK3304"/>
  <c r="P3305"/>
  <c r="Q3305"/>
  <c r="R3305"/>
  <c r="S3305"/>
  <c r="T3305"/>
  <c r="U3305"/>
  <c r="V3305"/>
  <c r="W3305"/>
  <c r="X3305"/>
  <c r="Y3305"/>
  <c r="Z3305"/>
  <c r="AA3305"/>
  <c r="AB3305"/>
  <c r="AC3305"/>
  <c r="AD3305"/>
  <c r="AE3305"/>
  <c r="AF3305"/>
  <c r="AG3305"/>
  <c r="AH3305"/>
  <c r="AI3305"/>
  <c r="AJ3305"/>
  <c r="AK3305"/>
  <c r="P3306"/>
  <c r="Q3306"/>
  <c r="R3306"/>
  <c r="S3306"/>
  <c r="T3306"/>
  <c r="U3306"/>
  <c r="V3306"/>
  <c r="W3306"/>
  <c r="X3306"/>
  <c r="Y3306"/>
  <c r="Z3306"/>
  <c r="AA3306"/>
  <c r="AB3306"/>
  <c r="AC3306"/>
  <c r="AD3306"/>
  <c r="AE3306"/>
  <c r="AF3306"/>
  <c r="AG3306"/>
  <c r="AH3306"/>
  <c r="AI3306"/>
  <c r="AJ3306"/>
  <c r="AK3306"/>
  <c r="P3307"/>
  <c r="Q3307"/>
  <c r="R3307"/>
  <c r="S3307"/>
  <c r="T3307"/>
  <c r="U3307"/>
  <c r="V3307"/>
  <c r="W3307"/>
  <c r="X3307"/>
  <c r="Y3307"/>
  <c r="Z3307"/>
  <c r="AA3307"/>
  <c r="AB3307"/>
  <c r="AC3307"/>
  <c r="AD3307"/>
  <c r="AE3307"/>
  <c r="AF3307"/>
  <c r="AG3307"/>
  <c r="AH3307"/>
  <c r="AI3307"/>
  <c r="AJ3307"/>
  <c r="AK3307"/>
  <c r="P3308"/>
  <c r="Q3308"/>
  <c r="R3308"/>
  <c r="S3308"/>
  <c r="T3308"/>
  <c r="U3308"/>
  <c r="V3308"/>
  <c r="W3308"/>
  <c r="X3308"/>
  <c r="Y3308"/>
  <c r="Z3308"/>
  <c r="AA3308"/>
  <c r="AB3308"/>
  <c r="AC3308"/>
  <c r="AD3308"/>
  <c r="AE3308"/>
  <c r="AF3308"/>
  <c r="AG3308"/>
  <c r="AH3308"/>
  <c r="AI3308"/>
  <c r="AJ3308"/>
  <c r="AK3308"/>
  <c r="P3309"/>
  <c r="Q3309"/>
  <c r="R3309"/>
  <c r="S3309"/>
  <c r="T3309"/>
  <c r="U3309"/>
  <c r="V3309"/>
  <c r="W3309"/>
  <c r="X3309"/>
  <c r="Y3309"/>
  <c r="Z3309"/>
  <c r="AA3309"/>
  <c r="AB3309"/>
  <c r="AC3309"/>
  <c r="AD3309"/>
  <c r="AE3309"/>
  <c r="AF3309"/>
  <c r="AG3309"/>
  <c r="AH3309"/>
  <c r="AI3309"/>
  <c r="AJ3309"/>
  <c r="AK3309"/>
  <c r="P3310"/>
  <c r="Q3310"/>
  <c r="R3310"/>
  <c r="S3310"/>
  <c r="T3310"/>
  <c r="U3310"/>
  <c r="V3310"/>
  <c r="W3310"/>
  <c r="X3310"/>
  <c r="Y3310"/>
  <c r="Z3310"/>
  <c r="AA3310"/>
  <c r="AB3310"/>
  <c r="AC3310"/>
  <c r="AD3310"/>
  <c r="AE3310"/>
  <c r="AF3310"/>
  <c r="AG3310"/>
  <c r="AH3310"/>
  <c r="AI3310"/>
  <c r="AJ3310"/>
  <c r="AK3310"/>
  <c r="P3311"/>
  <c r="Q3311"/>
  <c r="R3311"/>
  <c r="S3311"/>
  <c r="T3311"/>
  <c r="U3311"/>
  <c r="V3311"/>
  <c r="W3311"/>
  <c r="X3311"/>
  <c r="Y3311"/>
  <c r="Z3311"/>
  <c r="AA3311"/>
  <c r="AB3311"/>
  <c r="AC3311"/>
  <c r="AD3311"/>
  <c r="AE3311"/>
  <c r="AF3311"/>
  <c r="AG3311"/>
  <c r="AH3311"/>
  <c r="AI3311"/>
  <c r="AJ3311"/>
  <c r="AK3311"/>
  <c r="P3312"/>
  <c r="Q3312"/>
  <c r="R3312"/>
  <c r="S3312"/>
  <c r="T3312"/>
  <c r="U3312"/>
  <c r="V3312"/>
  <c r="W3312"/>
  <c r="X3312"/>
  <c r="Y3312"/>
  <c r="Z3312"/>
  <c r="AA3312"/>
  <c r="AB3312"/>
  <c r="AC3312"/>
  <c r="AD3312"/>
  <c r="AE3312"/>
  <c r="AF3312"/>
  <c r="AG3312"/>
  <c r="AH3312"/>
  <c r="AI3312"/>
  <c r="AJ3312"/>
  <c r="AK3312"/>
  <c r="P3313"/>
  <c r="Q3313"/>
  <c r="R3313"/>
  <c r="S3313"/>
  <c r="T3313"/>
  <c r="U3313"/>
  <c r="V3313"/>
  <c r="W3313"/>
  <c r="X3313"/>
  <c r="Y3313"/>
  <c r="Z3313"/>
  <c r="AA3313"/>
  <c r="AB3313"/>
  <c r="AC3313"/>
  <c r="AD3313"/>
  <c r="AE3313"/>
  <c r="AF3313"/>
  <c r="AG3313"/>
  <c r="AH3313"/>
  <c r="AI3313"/>
  <c r="AJ3313"/>
  <c r="AK3313"/>
  <c r="P3314"/>
  <c r="Q3314"/>
  <c r="R3314"/>
  <c r="S3314"/>
  <c r="T3314"/>
  <c r="U3314"/>
  <c r="V3314"/>
  <c r="W3314"/>
  <c r="X3314"/>
  <c r="Y3314"/>
  <c r="Z3314"/>
  <c r="AA3314"/>
  <c r="AB3314"/>
  <c r="AC3314"/>
  <c r="AD3314"/>
  <c r="AE3314"/>
  <c r="AF3314"/>
  <c r="AG3314"/>
  <c r="AH3314"/>
  <c r="AI3314"/>
  <c r="AJ3314"/>
  <c r="AK3314"/>
  <c r="P3315"/>
  <c r="Q3315"/>
  <c r="R3315"/>
  <c r="S3315"/>
  <c r="T3315"/>
  <c r="U3315"/>
  <c r="V3315"/>
  <c r="W3315"/>
  <c r="X3315"/>
  <c r="Y3315"/>
  <c r="Z3315"/>
  <c r="AA3315"/>
  <c r="AB3315"/>
  <c r="AC3315"/>
  <c r="AD3315"/>
  <c r="AE3315"/>
  <c r="AF3315"/>
  <c r="AG3315"/>
  <c r="AH3315"/>
  <c r="AI3315"/>
  <c r="AJ3315"/>
  <c r="AK3315"/>
  <c r="P3316"/>
  <c r="Q3316"/>
  <c r="R3316"/>
  <c r="S3316"/>
  <c r="T3316"/>
  <c r="U3316"/>
  <c r="V3316"/>
  <c r="W3316"/>
  <c r="X3316"/>
  <c r="Y3316"/>
  <c r="Z3316"/>
  <c r="AA3316"/>
  <c r="AB3316"/>
  <c r="AC3316"/>
  <c r="AD3316"/>
  <c r="AE3316"/>
  <c r="AF3316"/>
  <c r="AG3316"/>
  <c r="AH3316"/>
  <c r="AI3316"/>
  <c r="AJ3316"/>
  <c r="AK3316"/>
  <c r="P3317"/>
  <c r="Q3317"/>
  <c r="R3317"/>
  <c r="S3317"/>
  <c r="T3317"/>
  <c r="U3317"/>
  <c r="V3317"/>
  <c r="W3317"/>
  <c r="X3317"/>
  <c r="Y3317"/>
  <c r="Z3317"/>
  <c r="AA3317"/>
  <c r="AB3317"/>
  <c r="AC3317"/>
  <c r="AD3317"/>
  <c r="AE3317"/>
  <c r="AF3317"/>
  <c r="AG3317"/>
  <c r="AH3317"/>
  <c r="AI3317"/>
  <c r="AJ3317"/>
  <c r="AK3317"/>
  <c r="P3318"/>
  <c r="Q3318"/>
  <c r="R3318"/>
  <c r="S3318"/>
  <c r="T3318"/>
  <c r="U3318"/>
  <c r="V3318"/>
  <c r="W3318"/>
  <c r="X3318"/>
  <c r="Y3318"/>
  <c r="Z3318"/>
  <c r="AA3318"/>
  <c r="AB3318"/>
  <c r="AC3318"/>
  <c r="AD3318"/>
  <c r="AE3318"/>
  <c r="AF3318"/>
  <c r="AG3318"/>
  <c r="AH3318"/>
  <c r="AI3318"/>
  <c r="AJ3318"/>
  <c r="AK3318"/>
  <c r="P3319"/>
  <c r="Q3319"/>
  <c r="R3319"/>
  <c r="S3319"/>
  <c r="T3319"/>
  <c r="U3319"/>
  <c r="V3319"/>
  <c r="W3319"/>
  <c r="X3319"/>
  <c r="Y3319"/>
  <c r="Z3319"/>
  <c r="AA3319"/>
  <c r="AB3319"/>
  <c r="AC3319"/>
  <c r="AD3319"/>
  <c r="AE3319"/>
  <c r="AF3319"/>
  <c r="AG3319"/>
  <c r="AH3319"/>
  <c r="AI3319"/>
  <c r="AJ3319"/>
  <c r="AK3319"/>
  <c r="P3320"/>
  <c r="Q3320"/>
  <c r="R3320"/>
  <c r="S3320"/>
  <c r="T3320"/>
  <c r="U3320"/>
  <c r="V3320"/>
  <c r="W3320"/>
  <c r="X3320"/>
  <c r="Y3320"/>
  <c r="Z3320"/>
  <c r="AA3320"/>
  <c r="AB3320"/>
  <c r="AC3320"/>
  <c r="AD3320"/>
  <c r="AE3320"/>
  <c r="AF3320"/>
  <c r="AG3320"/>
  <c r="AH3320"/>
  <c r="AI3320"/>
  <c r="AJ3320"/>
  <c r="AK3320"/>
  <c r="P3321"/>
  <c r="Q3321"/>
  <c r="R3321"/>
  <c r="S3321"/>
  <c r="T3321"/>
  <c r="U3321"/>
  <c r="V3321"/>
  <c r="W3321"/>
  <c r="X3321"/>
  <c r="Y3321"/>
  <c r="Z3321"/>
  <c r="AA3321"/>
  <c r="AB3321"/>
  <c r="AC3321"/>
  <c r="AD3321"/>
  <c r="AE3321"/>
  <c r="AF3321"/>
  <c r="AG3321"/>
  <c r="AH3321"/>
  <c r="AI3321"/>
  <c r="AJ3321"/>
  <c r="AK3321"/>
  <c r="P3322"/>
  <c r="Q3322"/>
  <c r="R3322"/>
  <c r="S3322"/>
  <c r="T3322"/>
  <c r="U3322"/>
  <c r="V3322"/>
  <c r="W3322"/>
  <c r="X3322"/>
  <c r="Y3322"/>
  <c r="Z3322"/>
  <c r="AA3322"/>
  <c r="AB3322"/>
  <c r="AC3322"/>
  <c r="AD3322"/>
  <c r="AE3322"/>
  <c r="AF3322"/>
  <c r="AG3322"/>
  <c r="AH3322"/>
  <c r="AI3322"/>
  <c r="AJ3322"/>
  <c r="AK3322"/>
  <c r="P3323"/>
  <c r="Q3323"/>
  <c r="R3323"/>
  <c r="S3323"/>
  <c r="T3323"/>
  <c r="U3323"/>
  <c r="V3323"/>
  <c r="W3323"/>
  <c r="X3323"/>
  <c r="Y3323"/>
  <c r="Z3323"/>
  <c r="AA3323"/>
  <c r="AB3323"/>
  <c r="AC3323"/>
  <c r="AD3323"/>
  <c r="AE3323"/>
  <c r="AF3323"/>
  <c r="AG3323"/>
  <c r="AH3323"/>
  <c r="AI3323"/>
  <c r="AJ3323"/>
  <c r="AK3323"/>
  <c r="P3324"/>
  <c r="Q3324"/>
  <c r="R3324"/>
  <c r="S3324"/>
  <c r="T3324"/>
  <c r="U3324"/>
  <c r="V3324"/>
  <c r="W3324"/>
  <c r="X3324"/>
  <c r="Y3324"/>
  <c r="Z3324"/>
  <c r="AA3324"/>
  <c r="AB3324"/>
  <c r="AC3324"/>
  <c r="AD3324"/>
  <c r="AE3324"/>
  <c r="AF3324"/>
  <c r="AG3324"/>
  <c r="AH3324"/>
  <c r="AI3324"/>
  <c r="AJ3324"/>
  <c r="AK3324"/>
  <c r="P3325"/>
  <c r="Q3325"/>
  <c r="R3325"/>
  <c r="S3325"/>
  <c r="T3325"/>
  <c r="U3325"/>
  <c r="V3325"/>
  <c r="W3325"/>
  <c r="X3325"/>
  <c r="Y3325"/>
  <c r="Z3325"/>
  <c r="AA3325"/>
  <c r="AB3325"/>
  <c r="AC3325"/>
  <c r="AD3325"/>
  <c r="AE3325"/>
  <c r="AF3325"/>
  <c r="AG3325"/>
  <c r="AH3325"/>
  <c r="AI3325"/>
  <c r="AJ3325"/>
  <c r="AK3325"/>
  <c r="P3326"/>
  <c r="Q3326"/>
  <c r="R3326"/>
  <c r="S3326"/>
  <c r="T3326"/>
  <c r="U3326"/>
  <c r="V3326"/>
  <c r="W3326"/>
  <c r="X3326"/>
  <c r="Y3326"/>
  <c r="Z3326"/>
  <c r="AA3326"/>
  <c r="AB3326"/>
  <c r="AC3326"/>
  <c r="AD3326"/>
  <c r="AE3326"/>
  <c r="AF3326"/>
  <c r="AG3326"/>
  <c r="AH3326"/>
  <c r="AI3326"/>
  <c r="AJ3326"/>
  <c r="AK3326"/>
  <c r="P3327"/>
  <c r="Q3327"/>
  <c r="R3327"/>
  <c r="S3327"/>
  <c r="T3327"/>
  <c r="U3327"/>
  <c r="V3327"/>
  <c r="W3327"/>
  <c r="X3327"/>
  <c r="Y3327"/>
  <c r="Z3327"/>
  <c r="AA3327"/>
  <c r="AB3327"/>
  <c r="AC3327"/>
  <c r="AD3327"/>
  <c r="AE3327"/>
  <c r="AF3327"/>
  <c r="AG3327"/>
  <c r="AH3327"/>
  <c r="AI3327"/>
  <c r="AJ3327"/>
  <c r="AK3327"/>
  <c r="P3328"/>
  <c r="Q3328"/>
  <c r="R3328"/>
  <c r="S3328"/>
  <c r="T3328"/>
  <c r="U3328"/>
  <c r="V3328"/>
  <c r="W3328"/>
  <c r="X3328"/>
  <c r="Y3328"/>
  <c r="Z3328"/>
  <c r="AA3328"/>
  <c r="AB3328"/>
  <c r="AC3328"/>
  <c r="AD3328"/>
  <c r="AE3328"/>
  <c r="AF3328"/>
  <c r="AG3328"/>
  <c r="AH3328"/>
  <c r="AI3328"/>
  <c r="AJ3328"/>
  <c r="AK3328"/>
  <c r="P3329"/>
  <c r="Q3329"/>
  <c r="R3329"/>
  <c r="S3329"/>
  <c r="T3329"/>
  <c r="U3329"/>
  <c r="V3329"/>
  <c r="W3329"/>
  <c r="X3329"/>
  <c r="Y3329"/>
  <c r="Z3329"/>
  <c r="AA3329"/>
  <c r="AB3329"/>
  <c r="AC3329"/>
  <c r="AD3329"/>
  <c r="AE3329"/>
  <c r="AF3329"/>
  <c r="AG3329"/>
  <c r="AH3329"/>
  <c r="AI3329"/>
  <c r="AJ3329"/>
  <c r="AK3329"/>
  <c r="P3330"/>
  <c r="Q3330"/>
  <c r="R3330"/>
  <c r="S3330"/>
  <c r="T3330"/>
  <c r="U3330"/>
  <c r="V3330"/>
  <c r="W3330"/>
  <c r="X3330"/>
  <c r="Y3330"/>
  <c r="Z3330"/>
  <c r="AA3330"/>
  <c r="AB3330"/>
  <c r="AC3330"/>
  <c r="AD3330"/>
  <c r="AE3330"/>
  <c r="AF3330"/>
  <c r="AG3330"/>
  <c r="AH3330"/>
  <c r="AI3330"/>
  <c r="AJ3330"/>
  <c r="AK3330"/>
  <c r="P3331"/>
  <c r="Q3331"/>
  <c r="R3331"/>
  <c r="S3331"/>
  <c r="T3331"/>
  <c r="U3331"/>
  <c r="V3331"/>
  <c r="W3331"/>
  <c r="X3331"/>
  <c r="Y3331"/>
  <c r="Z3331"/>
  <c r="AA3331"/>
  <c r="AB3331"/>
  <c r="AC3331"/>
  <c r="AD3331"/>
  <c r="AE3331"/>
  <c r="AF3331"/>
  <c r="AG3331"/>
  <c r="AH3331"/>
  <c r="AI3331"/>
  <c r="AJ3331"/>
  <c r="AK3331"/>
  <c r="P3332"/>
  <c r="Q3332"/>
  <c r="R3332"/>
  <c r="S3332"/>
  <c r="T3332"/>
  <c r="U3332"/>
  <c r="V3332"/>
  <c r="W3332"/>
  <c r="X3332"/>
  <c r="Y3332"/>
  <c r="Z3332"/>
  <c r="AA3332"/>
  <c r="AB3332"/>
  <c r="AC3332"/>
  <c r="AD3332"/>
  <c r="AE3332"/>
  <c r="AF3332"/>
  <c r="AG3332"/>
  <c r="AH3332"/>
  <c r="AI3332"/>
  <c r="AJ3332"/>
  <c r="AK3332"/>
  <c r="P3333"/>
  <c r="Q3333"/>
  <c r="R3333"/>
  <c r="S3333"/>
  <c r="T3333"/>
  <c r="U3333"/>
  <c r="V3333"/>
  <c r="W3333"/>
  <c r="X3333"/>
  <c r="Y3333"/>
  <c r="Z3333"/>
  <c r="AA3333"/>
  <c r="AB3333"/>
  <c r="AC3333"/>
  <c r="AD3333"/>
  <c r="AE3333"/>
  <c r="AF3333"/>
  <c r="AG3333"/>
  <c r="AH3333"/>
  <c r="AI3333"/>
  <c r="AJ3333"/>
  <c r="AK3333"/>
  <c r="P3334"/>
  <c r="Q3334"/>
  <c r="R3334"/>
  <c r="S3334"/>
  <c r="T3334"/>
  <c r="U3334"/>
  <c r="V3334"/>
  <c r="W3334"/>
  <c r="X3334"/>
  <c r="Y3334"/>
  <c r="Z3334"/>
  <c r="AA3334"/>
  <c r="AB3334"/>
  <c r="AC3334"/>
  <c r="AD3334"/>
  <c r="AE3334"/>
  <c r="AF3334"/>
  <c r="AG3334"/>
  <c r="AH3334"/>
  <c r="AI3334"/>
  <c r="AJ3334"/>
  <c r="AK3334"/>
  <c r="P3335"/>
  <c r="Q3335"/>
  <c r="R3335"/>
  <c r="S3335"/>
  <c r="T3335"/>
  <c r="U3335"/>
  <c r="V3335"/>
  <c r="W3335"/>
  <c r="X3335"/>
  <c r="Y3335"/>
  <c r="Z3335"/>
  <c r="AA3335"/>
  <c r="AB3335"/>
  <c r="AC3335"/>
  <c r="AD3335"/>
  <c r="AE3335"/>
  <c r="AF3335"/>
  <c r="AG3335"/>
  <c r="AH3335"/>
  <c r="AI3335"/>
  <c r="AJ3335"/>
  <c r="AK3335"/>
  <c r="P3336"/>
  <c r="Q3336"/>
  <c r="R3336"/>
  <c r="S3336"/>
  <c r="T3336"/>
  <c r="U3336"/>
  <c r="V3336"/>
  <c r="W3336"/>
  <c r="X3336"/>
  <c r="Y3336"/>
  <c r="Z3336"/>
  <c r="AA3336"/>
  <c r="AB3336"/>
  <c r="AC3336"/>
  <c r="AD3336"/>
  <c r="AE3336"/>
  <c r="AF3336"/>
  <c r="AG3336"/>
  <c r="AH3336"/>
  <c r="AI3336"/>
  <c r="AJ3336"/>
  <c r="AK3336"/>
  <c r="P3337"/>
  <c r="Q3337"/>
  <c r="R3337"/>
  <c r="S3337"/>
  <c r="T3337"/>
  <c r="U3337"/>
  <c r="V3337"/>
  <c r="W3337"/>
  <c r="X3337"/>
  <c r="Y3337"/>
  <c r="Z3337"/>
  <c r="AA3337"/>
  <c r="AB3337"/>
  <c r="AC3337"/>
  <c r="AD3337"/>
  <c r="AE3337"/>
  <c r="AF3337"/>
  <c r="AG3337"/>
  <c r="AH3337"/>
  <c r="AI3337"/>
  <c r="AJ3337"/>
  <c r="AK3337"/>
  <c r="P3338"/>
  <c r="Q3338"/>
  <c r="R3338"/>
  <c r="S3338"/>
  <c r="T3338"/>
  <c r="U3338"/>
  <c r="V3338"/>
  <c r="W3338"/>
  <c r="X3338"/>
  <c r="Y3338"/>
  <c r="Z3338"/>
  <c r="AA3338"/>
  <c r="AB3338"/>
  <c r="AC3338"/>
  <c r="AD3338"/>
  <c r="AE3338"/>
  <c r="AF3338"/>
  <c r="AG3338"/>
  <c r="AH3338"/>
  <c r="AI3338"/>
  <c r="AJ3338"/>
  <c r="AK3338"/>
  <c r="P3339"/>
  <c r="Q3339"/>
  <c r="R3339"/>
  <c r="S3339"/>
  <c r="T3339"/>
  <c r="U3339"/>
  <c r="V3339"/>
  <c r="W3339"/>
  <c r="X3339"/>
  <c r="Y3339"/>
  <c r="Z3339"/>
  <c r="AA3339"/>
  <c r="AB3339"/>
  <c r="AC3339"/>
  <c r="AD3339"/>
  <c r="AE3339"/>
  <c r="AF3339"/>
  <c r="AG3339"/>
  <c r="AH3339"/>
  <c r="AI3339"/>
  <c r="AJ3339"/>
  <c r="AK3339"/>
  <c r="P3340"/>
  <c r="Q3340"/>
  <c r="R3340"/>
  <c r="S3340"/>
  <c r="T3340"/>
  <c r="U3340"/>
  <c r="V3340"/>
  <c r="W3340"/>
  <c r="X3340"/>
  <c r="Y3340"/>
  <c r="Z3340"/>
  <c r="AA3340"/>
  <c r="AB3340"/>
  <c r="AC3340"/>
  <c r="AD3340"/>
  <c r="AE3340"/>
  <c r="AF3340"/>
  <c r="AG3340"/>
  <c r="AH3340"/>
  <c r="AI3340"/>
  <c r="AJ3340"/>
  <c r="AK3340"/>
  <c r="P3341"/>
  <c r="Q3341"/>
  <c r="R3341"/>
  <c r="S3341"/>
  <c r="T3341"/>
  <c r="U3341"/>
  <c r="V3341"/>
  <c r="W3341"/>
  <c r="X3341"/>
  <c r="Y3341"/>
  <c r="Z3341"/>
  <c r="AA3341"/>
  <c r="AB3341"/>
  <c r="AC3341"/>
  <c r="AD3341"/>
  <c r="AE3341"/>
  <c r="AF3341"/>
  <c r="AG3341"/>
  <c r="AH3341"/>
  <c r="AI3341"/>
  <c r="AJ3341"/>
  <c r="AK3341"/>
  <c r="P3342"/>
  <c r="Q3342"/>
  <c r="R3342"/>
  <c r="S3342"/>
  <c r="T3342"/>
  <c r="U3342"/>
  <c r="V3342"/>
  <c r="W3342"/>
  <c r="X3342"/>
  <c r="Y3342"/>
  <c r="Z3342"/>
  <c r="AA3342"/>
  <c r="AB3342"/>
  <c r="AC3342"/>
  <c r="AD3342"/>
  <c r="AE3342"/>
  <c r="AF3342"/>
  <c r="AG3342"/>
  <c r="AH3342"/>
  <c r="AI3342"/>
  <c r="AJ3342"/>
  <c r="AK3342"/>
  <c r="P3343"/>
  <c r="Q3343"/>
  <c r="R3343"/>
  <c r="S3343"/>
  <c r="T3343"/>
  <c r="U3343"/>
  <c r="V3343"/>
  <c r="W3343"/>
  <c r="X3343"/>
  <c r="Y3343"/>
  <c r="Z3343"/>
  <c r="AA3343"/>
  <c r="AB3343"/>
  <c r="AC3343"/>
  <c r="AD3343"/>
  <c r="AE3343"/>
  <c r="AF3343"/>
  <c r="AG3343"/>
  <c r="AH3343"/>
  <c r="AI3343"/>
  <c r="AJ3343"/>
  <c r="AK3343"/>
  <c r="P3344"/>
  <c r="Q3344"/>
  <c r="R3344"/>
  <c r="S3344"/>
  <c r="T3344"/>
  <c r="U3344"/>
  <c r="V3344"/>
  <c r="W3344"/>
  <c r="X3344"/>
  <c r="Y3344"/>
  <c r="Z3344"/>
  <c r="AA3344"/>
  <c r="AB3344"/>
  <c r="AC3344"/>
  <c r="AD3344"/>
  <c r="AE3344"/>
  <c r="AF3344"/>
  <c r="AG3344"/>
  <c r="AH3344"/>
  <c r="AI3344"/>
  <c r="AJ3344"/>
  <c r="AK3344"/>
  <c r="P3345"/>
  <c r="Q3345"/>
  <c r="R3345"/>
  <c r="S3345"/>
  <c r="T3345"/>
  <c r="U3345"/>
  <c r="V3345"/>
  <c r="W3345"/>
  <c r="X3345"/>
  <c r="Y3345"/>
  <c r="Z3345"/>
  <c r="AA3345"/>
  <c r="AB3345"/>
  <c r="AC3345"/>
  <c r="AD3345"/>
  <c r="AE3345"/>
  <c r="AF3345"/>
  <c r="AG3345"/>
  <c r="AH3345"/>
  <c r="AI3345"/>
  <c r="AJ3345"/>
  <c r="AK3345"/>
  <c r="P3346"/>
  <c r="Q3346"/>
  <c r="R3346"/>
  <c r="S3346"/>
  <c r="T3346"/>
  <c r="U3346"/>
  <c r="V3346"/>
  <c r="W3346"/>
  <c r="X3346"/>
  <c r="Y3346"/>
  <c r="Z3346"/>
  <c r="AA3346"/>
  <c r="AB3346"/>
  <c r="AC3346"/>
  <c r="AD3346"/>
  <c r="AE3346"/>
  <c r="AF3346"/>
  <c r="AG3346"/>
  <c r="AH3346"/>
  <c r="AI3346"/>
  <c r="AJ3346"/>
  <c r="AK3346"/>
  <c r="P3347"/>
  <c r="Q3347"/>
  <c r="R3347"/>
  <c r="S3347"/>
  <c r="T3347"/>
  <c r="U3347"/>
  <c r="V3347"/>
  <c r="W3347"/>
  <c r="X3347"/>
  <c r="Y3347"/>
  <c r="Z3347"/>
  <c r="AA3347"/>
  <c r="AB3347"/>
  <c r="AC3347"/>
  <c r="AD3347"/>
  <c r="AE3347"/>
  <c r="AF3347"/>
  <c r="AG3347"/>
  <c r="AH3347"/>
  <c r="AI3347"/>
  <c r="AJ3347"/>
  <c r="AK3347"/>
  <c r="P3348"/>
  <c r="Q3348"/>
  <c r="R3348"/>
  <c r="S3348"/>
  <c r="T3348"/>
  <c r="U3348"/>
  <c r="V3348"/>
  <c r="W3348"/>
  <c r="X3348"/>
  <c r="Y3348"/>
  <c r="Z3348"/>
  <c r="AA3348"/>
  <c r="AB3348"/>
  <c r="AC3348"/>
  <c r="AD3348"/>
  <c r="AE3348"/>
  <c r="AF3348"/>
  <c r="AG3348"/>
  <c r="AH3348"/>
  <c r="AI3348"/>
  <c r="AJ3348"/>
  <c r="AK3348"/>
  <c r="P3349"/>
  <c r="Q3349"/>
  <c r="R3349"/>
  <c r="S3349"/>
  <c r="T3349"/>
  <c r="U3349"/>
  <c r="V3349"/>
  <c r="W3349"/>
  <c r="X3349"/>
  <c r="Y3349"/>
  <c r="Z3349"/>
  <c r="AA3349"/>
  <c r="AB3349"/>
  <c r="AC3349"/>
  <c r="AD3349"/>
  <c r="AE3349"/>
  <c r="AF3349"/>
  <c r="AG3349"/>
  <c r="AH3349"/>
  <c r="AI3349"/>
  <c r="AJ3349"/>
  <c r="AK3349"/>
  <c r="P3350"/>
  <c r="Q3350"/>
  <c r="R3350"/>
  <c r="S3350"/>
  <c r="T3350"/>
  <c r="U3350"/>
  <c r="V3350"/>
  <c r="W3350"/>
  <c r="X3350"/>
  <c r="Y3350"/>
  <c r="Z3350"/>
  <c r="AA3350"/>
  <c r="AB3350"/>
  <c r="AC3350"/>
  <c r="AD3350"/>
  <c r="AE3350"/>
  <c r="AF3350"/>
  <c r="AG3350"/>
  <c r="AH3350"/>
  <c r="AI3350"/>
  <c r="AJ3350"/>
  <c r="AK3350"/>
  <c r="P3351"/>
  <c r="Q3351"/>
  <c r="R3351"/>
  <c r="S3351"/>
  <c r="T3351"/>
  <c r="U3351"/>
  <c r="V3351"/>
  <c r="W3351"/>
  <c r="X3351"/>
  <c r="Y3351"/>
  <c r="Z3351"/>
  <c r="AA3351"/>
  <c r="AB3351"/>
  <c r="AC3351"/>
  <c r="AD3351"/>
  <c r="AE3351"/>
  <c r="AF3351"/>
  <c r="AG3351"/>
  <c r="AH3351"/>
  <c r="AI3351"/>
  <c r="AJ3351"/>
  <c r="AK3351"/>
  <c r="P3352"/>
  <c r="Q3352"/>
  <c r="R3352"/>
  <c r="S3352"/>
  <c r="T3352"/>
  <c r="U3352"/>
  <c r="V3352"/>
  <c r="W3352"/>
  <c r="X3352"/>
  <c r="Y3352"/>
  <c r="Z3352"/>
  <c r="AA3352"/>
  <c r="AB3352"/>
  <c r="AC3352"/>
  <c r="AD3352"/>
  <c r="AE3352"/>
  <c r="AF3352"/>
  <c r="AG3352"/>
  <c r="AH3352"/>
  <c r="AI3352"/>
  <c r="AJ3352"/>
  <c r="AK3352"/>
  <c r="P3353"/>
  <c r="Q3353"/>
  <c r="R3353"/>
  <c r="S3353"/>
  <c r="T3353"/>
  <c r="U3353"/>
  <c r="V3353"/>
  <c r="W3353"/>
  <c r="X3353"/>
  <c r="Y3353"/>
  <c r="Z3353"/>
  <c r="AA3353"/>
  <c r="AB3353"/>
  <c r="AC3353"/>
  <c r="AD3353"/>
  <c r="AE3353"/>
  <c r="AF3353"/>
  <c r="AG3353"/>
  <c r="AH3353"/>
  <c r="AI3353"/>
  <c r="AJ3353"/>
  <c r="AK3353"/>
  <c r="P3354"/>
  <c r="Q3354"/>
  <c r="R3354"/>
  <c r="S3354"/>
  <c r="T3354"/>
  <c r="U3354"/>
  <c r="V3354"/>
  <c r="W3354"/>
  <c r="X3354"/>
  <c r="Y3354"/>
  <c r="Z3354"/>
  <c r="AA3354"/>
  <c r="AB3354"/>
  <c r="AC3354"/>
  <c r="AD3354"/>
  <c r="AE3354"/>
  <c r="AF3354"/>
  <c r="AG3354"/>
  <c r="AH3354"/>
  <c r="AI3354"/>
  <c r="AJ3354"/>
  <c r="AK3354"/>
  <c r="P3355"/>
  <c r="Q3355"/>
  <c r="R3355"/>
  <c r="S3355"/>
  <c r="T3355"/>
  <c r="U3355"/>
  <c r="V3355"/>
  <c r="W3355"/>
  <c r="X3355"/>
  <c r="Y3355"/>
  <c r="Z3355"/>
  <c r="AA3355"/>
  <c r="AB3355"/>
  <c r="AC3355"/>
  <c r="AD3355"/>
  <c r="AE3355"/>
  <c r="AF3355"/>
  <c r="AG3355"/>
  <c r="AH3355"/>
  <c r="AI3355"/>
  <c r="AJ3355"/>
  <c r="AK3355"/>
  <c r="P3356"/>
  <c r="Q3356"/>
  <c r="R3356"/>
  <c r="S3356"/>
  <c r="T3356"/>
  <c r="U3356"/>
  <c r="V3356"/>
  <c r="W3356"/>
  <c r="X3356"/>
  <c r="Y3356"/>
  <c r="Z3356"/>
  <c r="AA3356"/>
  <c r="AB3356"/>
  <c r="AC3356"/>
  <c r="AD3356"/>
  <c r="AE3356"/>
  <c r="AF3356"/>
  <c r="AG3356"/>
  <c r="AH3356"/>
  <c r="AI3356"/>
  <c r="AJ3356"/>
  <c r="AK3356"/>
  <c r="P3357"/>
  <c r="Q3357"/>
  <c r="R3357"/>
  <c r="S3357"/>
  <c r="T3357"/>
  <c r="U3357"/>
  <c r="V3357"/>
  <c r="W3357"/>
  <c r="X3357"/>
  <c r="Y3357"/>
  <c r="Z3357"/>
  <c r="AA3357"/>
  <c r="AB3357"/>
  <c r="AC3357"/>
  <c r="AD3357"/>
  <c r="AE3357"/>
  <c r="AF3357"/>
  <c r="AG3357"/>
  <c r="AH3357"/>
  <c r="AI3357"/>
  <c r="AJ3357"/>
  <c r="AK3357"/>
  <c r="P3358"/>
  <c r="Q3358"/>
  <c r="R3358"/>
  <c r="S3358"/>
  <c r="T3358"/>
  <c r="U3358"/>
  <c r="V3358"/>
  <c r="W3358"/>
  <c r="X3358"/>
  <c r="Y3358"/>
  <c r="Z3358"/>
  <c r="AA3358"/>
  <c r="AB3358"/>
  <c r="AC3358"/>
  <c r="AD3358"/>
  <c r="AE3358"/>
  <c r="AF3358"/>
  <c r="AG3358"/>
  <c r="AH3358"/>
  <c r="AI3358"/>
  <c r="AJ3358"/>
  <c r="AK3358"/>
  <c r="P3359"/>
  <c r="Q3359"/>
  <c r="R3359"/>
  <c r="S3359"/>
  <c r="T3359"/>
  <c r="U3359"/>
  <c r="V3359"/>
  <c r="W3359"/>
  <c r="X3359"/>
  <c r="Y3359"/>
  <c r="Z3359"/>
  <c r="AA3359"/>
  <c r="AB3359"/>
  <c r="AC3359"/>
  <c r="AD3359"/>
  <c r="AE3359"/>
  <c r="AF3359"/>
  <c r="AG3359"/>
  <c r="AH3359"/>
  <c r="AI3359"/>
  <c r="AJ3359"/>
  <c r="AK3359"/>
  <c r="P3360"/>
  <c r="Q3360"/>
  <c r="R3360"/>
  <c r="S3360"/>
  <c r="T3360"/>
  <c r="U3360"/>
  <c r="V3360"/>
  <c r="W3360"/>
  <c r="X3360"/>
  <c r="Y3360"/>
  <c r="Z3360"/>
  <c r="AA3360"/>
  <c r="AB3360"/>
  <c r="AC3360"/>
  <c r="AD3360"/>
  <c r="AE3360"/>
  <c r="AF3360"/>
  <c r="AG3360"/>
  <c r="AH3360"/>
  <c r="AI3360"/>
  <c r="AJ3360"/>
  <c r="AK3360"/>
  <c r="P3361"/>
  <c r="Q3361"/>
  <c r="R3361"/>
  <c r="S3361"/>
  <c r="T3361"/>
  <c r="U3361"/>
  <c r="V3361"/>
  <c r="W3361"/>
  <c r="X3361"/>
  <c r="Y3361"/>
  <c r="Z3361"/>
  <c r="AA3361"/>
  <c r="AB3361"/>
  <c r="AC3361"/>
  <c r="AD3361"/>
  <c r="AE3361"/>
  <c r="AF3361"/>
  <c r="AG3361"/>
  <c r="AH3361"/>
  <c r="AI3361"/>
  <c r="AJ3361"/>
  <c r="AK3361"/>
  <c r="P3362"/>
  <c r="Q3362"/>
  <c r="R3362"/>
  <c r="S3362"/>
  <c r="T3362"/>
  <c r="U3362"/>
  <c r="V3362"/>
  <c r="W3362"/>
  <c r="X3362"/>
  <c r="Y3362"/>
  <c r="Z3362"/>
  <c r="AA3362"/>
  <c r="AB3362"/>
  <c r="AC3362"/>
  <c r="AD3362"/>
  <c r="AE3362"/>
  <c r="AF3362"/>
  <c r="AG3362"/>
  <c r="AH3362"/>
  <c r="AI3362"/>
  <c r="AJ3362"/>
  <c r="AK3362"/>
  <c r="P3363"/>
  <c r="Q3363"/>
  <c r="R3363"/>
  <c r="S3363"/>
  <c r="T3363"/>
  <c r="U3363"/>
  <c r="V3363"/>
  <c r="W3363"/>
  <c r="X3363"/>
  <c r="Y3363"/>
  <c r="Z3363"/>
  <c r="AA3363"/>
  <c r="AB3363"/>
  <c r="AC3363"/>
  <c r="AD3363"/>
  <c r="AE3363"/>
  <c r="AF3363"/>
  <c r="AG3363"/>
  <c r="AH3363"/>
  <c r="AI3363"/>
  <c r="AJ3363"/>
  <c r="AK3363"/>
  <c r="P3364"/>
  <c r="Q3364"/>
  <c r="R3364"/>
  <c r="S3364"/>
  <c r="T3364"/>
  <c r="U3364"/>
  <c r="V3364"/>
  <c r="W3364"/>
  <c r="X3364"/>
  <c r="Y3364"/>
  <c r="Z3364"/>
  <c r="AA3364"/>
  <c r="AB3364"/>
  <c r="AC3364"/>
  <c r="AD3364"/>
  <c r="AE3364"/>
  <c r="AF3364"/>
  <c r="AG3364"/>
  <c r="AH3364"/>
  <c r="AI3364"/>
  <c r="AJ3364"/>
  <c r="AK3364"/>
  <c r="P3365"/>
  <c r="Q3365"/>
  <c r="R3365"/>
  <c r="S3365"/>
  <c r="T3365"/>
  <c r="U3365"/>
  <c r="V3365"/>
  <c r="W3365"/>
  <c r="X3365"/>
  <c r="Y3365"/>
  <c r="Z3365"/>
  <c r="AA3365"/>
  <c r="AB3365"/>
  <c r="AC3365"/>
  <c r="AD3365"/>
  <c r="AE3365"/>
  <c r="AF3365"/>
  <c r="AG3365"/>
  <c r="AH3365"/>
  <c r="AI3365"/>
  <c r="AJ3365"/>
  <c r="AK3365"/>
  <c r="P3366"/>
  <c r="Q3366"/>
  <c r="R3366"/>
  <c r="S3366"/>
  <c r="T3366"/>
  <c r="U3366"/>
  <c r="V3366"/>
  <c r="W3366"/>
  <c r="X3366"/>
  <c r="Y3366"/>
  <c r="Z3366"/>
  <c r="AA3366"/>
  <c r="AB3366"/>
  <c r="AC3366"/>
  <c r="AD3366"/>
  <c r="AE3366"/>
  <c r="AF3366"/>
  <c r="AG3366"/>
  <c r="AH3366"/>
  <c r="AI3366"/>
  <c r="AJ3366"/>
  <c r="AK3366"/>
  <c r="P3367"/>
  <c r="Q3367"/>
  <c r="R3367"/>
  <c r="S3367"/>
  <c r="T3367"/>
  <c r="U3367"/>
  <c r="V3367"/>
  <c r="W3367"/>
  <c r="X3367"/>
  <c r="Y3367"/>
  <c r="Z3367"/>
  <c r="AA3367"/>
  <c r="AB3367"/>
  <c r="AC3367"/>
  <c r="AD3367"/>
  <c r="AE3367"/>
  <c r="AF3367"/>
  <c r="AG3367"/>
  <c r="AH3367"/>
  <c r="AI3367"/>
  <c r="AJ3367"/>
  <c r="AK3367"/>
  <c r="P3368"/>
  <c r="Q3368"/>
  <c r="R3368"/>
  <c r="S3368"/>
  <c r="T3368"/>
  <c r="U3368"/>
  <c r="V3368"/>
  <c r="W3368"/>
  <c r="X3368"/>
  <c r="Y3368"/>
  <c r="Z3368"/>
  <c r="AA3368"/>
  <c r="AB3368"/>
  <c r="AC3368"/>
  <c r="AD3368"/>
  <c r="AE3368"/>
  <c r="AF3368"/>
  <c r="AG3368"/>
  <c r="AH3368"/>
  <c r="AI3368"/>
  <c r="AJ3368"/>
  <c r="AK3368"/>
  <c r="P3369"/>
  <c r="Q3369"/>
  <c r="R3369"/>
  <c r="S3369"/>
  <c r="T3369"/>
  <c r="U3369"/>
  <c r="V3369"/>
  <c r="W3369"/>
  <c r="X3369"/>
  <c r="Y3369"/>
  <c r="Z3369"/>
  <c r="AA3369"/>
  <c r="AB3369"/>
  <c r="AC3369"/>
  <c r="AD3369"/>
  <c r="AE3369"/>
  <c r="AF3369"/>
  <c r="AG3369"/>
  <c r="AH3369"/>
  <c r="AI3369"/>
  <c r="AJ3369"/>
  <c r="AK3369"/>
  <c r="P3370"/>
  <c r="Q3370"/>
  <c r="R3370"/>
  <c r="S3370"/>
  <c r="T3370"/>
  <c r="U3370"/>
  <c r="V3370"/>
  <c r="W3370"/>
  <c r="X3370"/>
  <c r="Y3370"/>
  <c r="Z3370"/>
  <c r="AA3370"/>
  <c r="AB3370"/>
  <c r="AC3370"/>
  <c r="AD3370"/>
  <c r="AE3370"/>
  <c r="AF3370"/>
  <c r="AG3370"/>
  <c r="AH3370"/>
  <c r="AI3370"/>
  <c r="AJ3370"/>
  <c r="AK3370"/>
  <c r="P3371"/>
  <c r="Q3371"/>
  <c r="R3371"/>
  <c r="S3371"/>
  <c r="T3371"/>
  <c r="U3371"/>
  <c r="V3371"/>
  <c r="W3371"/>
  <c r="X3371"/>
  <c r="Y3371"/>
  <c r="Z3371"/>
  <c r="AA3371"/>
  <c r="AB3371"/>
  <c r="AC3371"/>
  <c r="AD3371"/>
  <c r="AE3371"/>
  <c r="AF3371"/>
  <c r="AG3371"/>
  <c r="AH3371"/>
  <c r="AI3371"/>
  <c r="AJ3371"/>
  <c r="AK3371"/>
  <c r="P3372"/>
  <c r="Q3372"/>
  <c r="R3372"/>
  <c r="S3372"/>
  <c r="T3372"/>
  <c r="U3372"/>
  <c r="V3372"/>
  <c r="W3372"/>
  <c r="X3372"/>
  <c r="Y3372"/>
  <c r="Z3372"/>
  <c r="AA3372"/>
  <c r="AB3372"/>
  <c r="AC3372"/>
  <c r="AD3372"/>
  <c r="AE3372"/>
  <c r="AF3372"/>
  <c r="AG3372"/>
  <c r="AH3372"/>
  <c r="AI3372"/>
  <c r="AJ3372"/>
  <c r="AK3372"/>
  <c r="P3373"/>
  <c r="Q3373"/>
  <c r="R3373"/>
  <c r="S3373"/>
  <c r="T3373"/>
  <c r="U3373"/>
  <c r="V3373"/>
  <c r="W3373"/>
  <c r="X3373"/>
  <c r="Y3373"/>
  <c r="Z3373"/>
  <c r="AA3373"/>
  <c r="AB3373"/>
  <c r="AC3373"/>
  <c r="AD3373"/>
  <c r="AE3373"/>
  <c r="AF3373"/>
  <c r="AG3373"/>
  <c r="AH3373"/>
  <c r="AI3373"/>
  <c r="AJ3373"/>
  <c r="AK3373"/>
  <c r="P3374"/>
  <c r="Q3374"/>
  <c r="R3374"/>
  <c r="S3374"/>
  <c r="T3374"/>
  <c r="U3374"/>
  <c r="V3374"/>
  <c r="W3374"/>
  <c r="X3374"/>
  <c r="Y3374"/>
  <c r="Z3374"/>
  <c r="AA3374"/>
  <c r="AB3374"/>
  <c r="AC3374"/>
  <c r="AD3374"/>
  <c r="AE3374"/>
  <c r="AF3374"/>
  <c r="AG3374"/>
  <c r="AH3374"/>
  <c r="AI3374"/>
  <c r="AJ3374"/>
  <c r="AK3374"/>
  <c r="P3375"/>
  <c r="Q3375"/>
  <c r="R3375"/>
  <c r="S3375"/>
  <c r="T3375"/>
  <c r="U3375"/>
  <c r="V3375"/>
  <c r="W3375"/>
  <c r="X3375"/>
  <c r="Y3375"/>
  <c r="Z3375"/>
  <c r="AA3375"/>
  <c r="AB3375"/>
  <c r="AC3375"/>
  <c r="AD3375"/>
  <c r="AE3375"/>
  <c r="AF3375"/>
  <c r="AG3375"/>
  <c r="AH3375"/>
  <c r="AI3375"/>
  <c r="AJ3375"/>
  <c r="AK3375"/>
  <c r="P3376"/>
  <c r="Q3376"/>
  <c r="R3376"/>
  <c r="S3376"/>
  <c r="T3376"/>
  <c r="U3376"/>
  <c r="V3376"/>
  <c r="W3376"/>
  <c r="X3376"/>
  <c r="Y3376"/>
  <c r="Z3376"/>
  <c r="AA3376"/>
  <c r="AB3376"/>
  <c r="AC3376"/>
  <c r="AD3376"/>
  <c r="AE3376"/>
  <c r="AF3376"/>
  <c r="AG3376"/>
  <c r="AH3376"/>
  <c r="AI3376"/>
  <c r="AJ3376"/>
  <c r="AK3376"/>
  <c r="P3377"/>
  <c r="Q3377"/>
  <c r="R3377"/>
  <c r="S3377"/>
  <c r="T3377"/>
  <c r="U3377"/>
  <c r="V3377"/>
  <c r="W3377"/>
  <c r="X3377"/>
  <c r="Y3377"/>
  <c r="Z3377"/>
  <c r="AA3377"/>
  <c r="AB3377"/>
  <c r="AC3377"/>
  <c r="AD3377"/>
  <c r="AE3377"/>
  <c r="AF3377"/>
  <c r="AG3377"/>
  <c r="AH3377"/>
  <c r="AI3377"/>
  <c r="AJ3377"/>
  <c r="AK3377"/>
  <c r="P3378"/>
  <c r="Q3378"/>
  <c r="R3378"/>
  <c r="S3378"/>
  <c r="T3378"/>
  <c r="U3378"/>
  <c r="V3378"/>
  <c r="W3378"/>
  <c r="X3378"/>
  <c r="Y3378"/>
  <c r="Z3378"/>
  <c r="AA3378"/>
  <c r="AB3378"/>
  <c r="AC3378"/>
  <c r="AD3378"/>
  <c r="AE3378"/>
  <c r="AF3378"/>
  <c r="AG3378"/>
  <c r="AH3378"/>
  <c r="AI3378"/>
  <c r="AJ3378"/>
  <c r="AK3378"/>
  <c r="P3379"/>
  <c r="Q3379"/>
  <c r="R3379"/>
  <c r="S3379"/>
  <c r="T3379"/>
  <c r="U3379"/>
  <c r="V3379"/>
  <c r="W3379"/>
  <c r="X3379"/>
  <c r="Y3379"/>
  <c r="Z3379"/>
  <c r="AA3379"/>
  <c r="AB3379"/>
  <c r="AC3379"/>
  <c r="AD3379"/>
  <c r="AE3379"/>
  <c r="AF3379"/>
  <c r="AG3379"/>
  <c r="AH3379"/>
  <c r="AI3379"/>
  <c r="AJ3379"/>
  <c r="AK3379"/>
  <c r="P3380"/>
  <c r="Q3380"/>
  <c r="R3380"/>
  <c r="S3380"/>
  <c r="T3380"/>
  <c r="U3380"/>
  <c r="V3380"/>
  <c r="W3380"/>
  <c r="X3380"/>
  <c r="Y3380"/>
  <c r="Z3380"/>
  <c r="AA3380"/>
  <c r="AB3380"/>
  <c r="AC3380"/>
  <c r="AD3380"/>
  <c r="AE3380"/>
  <c r="AF3380"/>
  <c r="AG3380"/>
  <c r="AH3380"/>
  <c r="AI3380"/>
  <c r="AJ3380"/>
  <c r="AK3380"/>
  <c r="P3381"/>
  <c r="Q3381"/>
  <c r="R3381"/>
  <c r="S3381"/>
  <c r="T3381"/>
  <c r="U3381"/>
  <c r="V3381"/>
  <c r="W3381"/>
  <c r="X3381"/>
  <c r="Y3381"/>
  <c r="Z3381"/>
  <c r="AA3381"/>
  <c r="AB3381"/>
  <c r="AC3381"/>
  <c r="AD3381"/>
  <c r="AE3381"/>
  <c r="AF3381"/>
  <c r="AG3381"/>
  <c r="AH3381"/>
  <c r="AI3381"/>
  <c r="AJ3381"/>
  <c r="AK3381"/>
  <c r="P3382"/>
  <c r="Q3382"/>
  <c r="R3382"/>
  <c r="S3382"/>
  <c r="T3382"/>
  <c r="U3382"/>
  <c r="V3382"/>
  <c r="W3382"/>
  <c r="X3382"/>
  <c r="Y3382"/>
  <c r="Z3382"/>
  <c r="AA3382"/>
  <c r="AB3382"/>
  <c r="AC3382"/>
  <c r="AD3382"/>
  <c r="AE3382"/>
  <c r="AF3382"/>
  <c r="AG3382"/>
  <c r="AH3382"/>
  <c r="AI3382"/>
  <c r="AJ3382"/>
  <c r="AK3382"/>
  <c r="P3383"/>
  <c r="Q3383"/>
  <c r="R3383"/>
  <c r="S3383"/>
  <c r="T3383"/>
  <c r="U3383"/>
  <c r="V3383"/>
  <c r="W3383"/>
  <c r="X3383"/>
  <c r="Y3383"/>
  <c r="Z3383"/>
  <c r="AA3383"/>
  <c r="AB3383"/>
  <c r="AC3383"/>
  <c r="AD3383"/>
  <c r="AE3383"/>
  <c r="AF3383"/>
  <c r="AG3383"/>
  <c r="AH3383"/>
  <c r="AI3383"/>
  <c r="AJ3383"/>
  <c r="AK3383"/>
  <c r="P3384"/>
  <c r="Q3384"/>
  <c r="R3384"/>
  <c r="S3384"/>
  <c r="T3384"/>
  <c r="U3384"/>
  <c r="V3384"/>
  <c r="W3384"/>
  <c r="X3384"/>
  <c r="Y3384"/>
  <c r="Z3384"/>
  <c r="AA3384"/>
  <c r="AB3384"/>
  <c r="AC3384"/>
  <c r="AD3384"/>
  <c r="AE3384"/>
  <c r="AF3384"/>
  <c r="AG3384"/>
  <c r="AH3384"/>
  <c r="AI3384"/>
  <c r="AJ3384"/>
  <c r="AK3384"/>
  <c r="P3385"/>
  <c r="Q3385"/>
  <c r="R3385"/>
  <c r="S3385"/>
  <c r="T3385"/>
  <c r="U3385"/>
  <c r="V3385"/>
  <c r="W3385"/>
  <c r="X3385"/>
  <c r="Y3385"/>
  <c r="Z3385"/>
  <c r="AA3385"/>
  <c r="AB3385"/>
  <c r="AC3385"/>
  <c r="AD3385"/>
  <c r="AE3385"/>
  <c r="AF3385"/>
  <c r="AG3385"/>
  <c r="AH3385"/>
  <c r="AI3385"/>
  <c r="AJ3385"/>
  <c r="AK3385"/>
  <c r="P3386"/>
  <c r="Q3386"/>
  <c r="R3386"/>
  <c r="S3386"/>
  <c r="T3386"/>
  <c r="U3386"/>
  <c r="V3386"/>
  <c r="W3386"/>
  <c r="X3386"/>
  <c r="Y3386"/>
  <c r="Z3386"/>
  <c r="AA3386"/>
  <c r="AB3386"/>
  <c r="AC3386"/>
  <c r="AD3386"/>
  <c r="AE3386"/>
  <c r="AF3386"/>
  <c r="AG3386"/>
  <c r="AH3386"/>
  <c r="AI3386"/>
  <c r="AJ3386"/>
  <c r="AK3386"/>
  <c r="P3387"/>
  <c r="Q3387"/>
  <c r="R3387"/>
  <c r="S3387"/>
  <c r="T3387"/>
  <c r="U3387"/>
  <c r="V3387"/>
  <c r="W3387"/>
  <c r="X3387"/>
  <c r="Y3387"/>
  <c r="Z3387"/>
  <c r="AA3387"/>
  <c r="AB3387"/>
  <c r="AC3387"/>
  <c r="AD3387"/>
  <c r="AE3387"/>
  <c r="AF3387"/>
  <c r="AG3387"/>
  <c r="AH3387"/>
  <c r="AI3387"/>
  <c r="AJ3387"/>
  <c r="AK3387"/>
  <c r="P3388"/>
  <c r="Q3388"/>
  <c r="R3388"/>
  <c r="S3388"/>
  <c r="T3388"/>
  <c r="U3388"/>
  <c r="V3388"/>
  <c r="W3388"/>
  <c r="X3388"/>
  <c r="Y3388"/>
  <c r="Z3388"/>
  <c r="AA3388"/>
  <c r="AB3388"/>
  <c r="AC3388"/>
  <c r="AD3388"/>
  <c r="AE3388"/>
  <c r="AF3388"/>
  <c r="AG3388"/>
  <c r="AH3388"/>
  <c r="AI3388"/>
  <c r="AJ3388"/>
  <c r="AK3388"/>
  <c r="P3389"/>
  <c r="Q3389"/>
  <c r="R3389"/>
  <c r="S3389"/>
  <c r="T3389"/>
  <c r="U3389"/>
  <c r="V3389"/>
  <c r="W3389"/>
  <c r="X3389"/>
  <c r="Y3389"/>
  <c r="Z3389"/>
  <c r="AA3389"/>
  <c r="AB3389"/>
  <c r="AC3389"/>
  <c r="AD3389"/>
  <c r="AE3389"/>
  <c r="AF3389"/>
  <c r="AG3389"/>
  <c r="AH3389"/>
  <c r="AI3389"/>
  <c r="AJ3389"/>
  <c r="AK3389"/>
  <c r="P3390"/>
  <c r="Q3390"/>
  <c r="R3390"/>
  <c r="S3390"/>
  <c r="T3390"/>
  <c r="U3390"/>
  <c r="V3390"/>
  <c r="W3390"/>
  <c r="X3390"/>
  <c r="Y3390"/>
  <c r="Z3390"/>
  <c r="AA3390"/>
  <c r="AB3390"/>
  <c r="AC3390"/>
  <c r="AD3390"/>
  <c r="AE3390"/>
  <c r="AF3390"/>
  <c r="AG3390"/>
  <c r="AH3390"/>
  <c r="AI3390"/>
  <c r="AJ3390"/>
  <c r="AK3390"/>
  <c r="P3391"/>
  <c r="Q3391"/>
  <c r="R3391"/>
  <c r="S3391"/>
  <c r="T3391"/>
  <c r="U3391"/>
  <c r="V3391"/>
  <c r="W3391"/>
  <c r="X3391"/>
  <c r="Y3391"/>
  <c r="Z3391"/>
  <c r="AA3391"/>
  <c r="AB3391"/>
  <c r="AC3391"/>
  <c r="AD3391"/>
  <c r="AE3391"/>
  <c r="AF3391"/>
  <c r="AG3391"/>
  <c r="AH3391"/>
  <c r="AI3391"/>
  <c r="AJ3391"/>
  <c r="AK3391"/>
  <c r="P3392"/>
  <c r="Q3392"/>
  <c r="R3392"/>
  <c r="S3392"/>
  <c r="T3392"/>
  <c r="U3392"/>
  <c r="V3392"/>
  <c r="W3392"/>
  <c r="X3392"/>
  <c r="Y3392"/>
  <c r="Z3392"/>
  <c r="AA3392"/>
  <c r="AB3392"/>
  <c r="AC3392"/>
  <c r="AD3392"/>
  <c r="AE3392"/>
  <c r="AF3392"/>
  <c r="AG3392"/>
  <c r="AH3392"/>
  <c r="AI3392"/>
  <c r="AJ3392"/>
  <c r="AK3392"/>
  <c r="P3393"/>
  <c r="Q3393"/>
  <c r="R3393"/>
  <c r="S3393"/>
  <c r="T3393"/>
  <c r="U3393"/>
  <c r="V3393"/>
  <c r="W3393"/>
  <c r="X3393"/>
  <c r="Y3393"/>
  <c r="Z3393"/>
  <c r="AA3393"/>
  <c r="AB3393"/>
  <c r="AC3393"/>
  <c r="AD3393"/>
  <c r="AE3393"/>
  <c r="AF3393"/>
  <c r="AG3393"/>
  <c r="AH3393"/>
  <c r="AI3393"/>
  <c r="AJ3393"/>
  <c r="AK3393"/>
  <c r="P3394"/>
  <c r="Q3394"/>
  <c r="R3394"/>
  <c r="S3394"/>
  <c r="T3394"/>
  <c r="U3394"/>
  <c r="V3394"/>
  <c r="W3394"/>
  <c r="X3394"/>
  <c r="Y3394"/>
  <c r="Z3394"/>
  <c r="AA3394"/>
  <c r="AB3394"/>
  <c r="AC3394"/>
  <c r="AD3394"/>
  <c r="AE3394"/>
  <c r="AF3394"/>
  <c r="AG3394"/>
  <c r="AH3394"/>
  <c r="AI3394"/>
  <c r="AJ3394"/>
  <c r="AK3394"/>
  <c r="P3395"/>
  <c r="Q3395"/>
  <c r="R3395"/>
  <c r="S3395"/>
  <c r="T3395"/>
  <c r="U3395"/>
  <c r="V3395"/>
  <c r="W3395"/>
  <c r="X3395"/>
  <c r="Y3395"/>
  <c r="Z3395"/>
  <c r="AA3395"/>
  <c r="AB3395"/>
  <c r="AC3395"/>
  <c r="AD3395"/>
  <c r="AE3395"/>
  <c r="AF3395"/>
  <c r="AG3395"/>
  <c r="AH3395"/>
  <c r="AI3395"/>
  <c r="AJ3395"/>
  <c r="AK3395"/>
  <c r="P3396"/>
  <c r="Q3396"/>
  <c r="R3396"/>
  <c r="S3396"/>
  <c r="T3396"/>
  <c r="U3396"/>
  <c r="V3396"/>
  <c r="W3396"/>
  <c r="X3396"/>
  <c r="Y3396"/>
  <c r="Z3396"/>
  <c r="AA3396"/>
  <c r="AB3396"/>
  <c r="AC3396"/>
  <c r="AD3396"/>
  <c r="AE3396"/>
  <c r="AF3396"/>
  <c r="AG3396"/>
  <c r="AH3396"/>
  <c r="AI3396"/>
  <c r="AJ3396"/>
  <c r="AK3396"/>
  <c r="P3397"/>
  <c r="Q3397"/>
  <c r="R3397"/>
  <c r="S3397"/>
  <c r="T3397"/>
  <c r="U3397"/>
  <c r="V3397"/>
  <c r="W3397"/>
  <c r="X3397"/>
  <c r="Y3397"/>
  <c r="Z3397"/>
  <c r="AA3397"/>
  <c r="AB3397"/>
  <c r="AC3397"/>
  <c r="AD3397"/>
  <c r="AE3397"/>
  <c r="AF3397"/>
  <c r="AG3397"/>
  <c r="AH3397"/>
  <c r="AI3397"/>
  <c r="AJ3397"/>
  <c r="AK3397"/>
  <c r="P3398"/>
  <c r="Q3398"/>
  <c r="R3398"/>
  <c r="S3398"/>
  <c r="T3398"/>
  <c r="U3398"/>
  <c r="V3398"/>
  <c r="W3398"/>
  <c r="X3398"/>
  <c r="Y3398"/>
  <c r="Z3398"/>
  <c r="AA3398"/>
  <c r="AB3398"/>
  <c r="AC3398"/>
  <c r="AD3398"/>
  <c r="AE3398"/>
  <c r="AF3398"/>
  <c r="AG3398"/>
  <c r="AH3398"/>
  <c r="AI3398"/>
  <c r="AJ3398"/>
  <c r="AK3398"/>
  <c r="P3399"/>
  <c r="Q3399"/>
  <c r="R3399"/>
  <c r="S3399"/>
  <c r="T3399"/>
  <c r="U3399"/>
  <c r="V3399"/>
  <c r="W3399"/>
  <c r="X3399"/>
  <c r="Y3399"/>
  <c r="Z3399"/>
  <c r="AA3399"/>
  <c r="AB3399"/>
  <c r="AC3399"/>
  <c r="AD3399"/>
  <c r="AE3399"/>
  <c r="AF3399"/>
  <c r="AG3399"/>
  <c r="AH3399"/>
  <c r="AI3399"/>
  <c r="AJ3399"/>
  <c r="AK3399"/>
  <c r="P3400"/>
  <c r="Q3400"/>
  <c r="R3400"/>
  <c r="S3400"/>
  <c r="T3400"/>
  <c r="U3400"/>
  <c r="V3400"/>
  <c r="W3400"/>
  <c r="X3400"/>
  <c r="Y3400"/>
  <c r="Z3400"/>
  <c r="AA3400"/>
  <c r="AB3400"/>
  <c r="AC3400"/>
  <c r="AD3400"/>
  <c r="AE3400"/>
  <c r="AF3400"/>
  <c r="AG3400"/>
  <c r="AH3400"/>
  <c r="AI3400"/>
  <c r="AJ3400"/>
  <c r="AK3400"/>
  <c r="P3401"/>
  <c r="Q3401"/>
  <c r="R3401"/>
  <c r="S3401"/>
  <c r="T3401"/>
  <c r="U3401"/>
  <c r="V3401"/>
  <c r="W3401"/>
  <c r="X3401"/>
  <c r="Y3401"/>
  <c r="Z3401"/>
  <c r="AA3401"/>
  <c r="AB3401"/>
  <c r="AC3401"/>
  <c r="AD3401"/>
  <c r="AE3401"/>
  <c r="AF3401"/>
  <c r="AG3401"/>
  <c r="AH3401"/>
  <c r="AI3401"/>
  <c r="AJ3401"/>
  <c r="AK3401"/>
  <c r="P3402"/>
  <c r="Q3402"/>
  <c r="R3402"/>
  <c r="S3402"/>
  <c r="T3402"/>
  <c r="U3402"/>
  <c r="V3402"/>
  <c r="W3402"/>
  <c r="X3402"/>
  <c r="Y3402"/>
  <c r="Z3402"/>
  <c r="AA3402"/>
  <c r="AB3402"/>
  <c r="AC3402"/>
  <c r="AD3402"/>
  <c r="AE3402"/>
  <c r="AF3402"/>
  <c r="AG3402"/>
  <c r="AH3402"/>
  <c r="AI3402"/>
  <c r="AJ3402"/>
  <c r="AK3402"/>
  <c r="P3403"/>
  <c r="Q3403"/>
  <c r="R3403"/>
  <c r="S3403"/>
  <c r="T3403"/>
  <c r="U3403"/>
  <c r="V3403"/>
  <c r="W3403"/>
  <c r="X3403"/>
  <c r="Y3403"/>
  <c r="Z3403"/>
  <c r="AA3403"/>
  <c r="AB3403"/>
  <c r="AC3403"/>
  <c r="AD3403"/>
  <c r="AE3403"/>
  <c r="AF3403"/>
  <c r="AG3403"/>
  <c r="AH3403"/>
  <c r="AI3403"/>
  <c r="AJ3403"/>
  <c r="AK3403"/>
  <c r="P3404"/>
  <c r="Q3404"/>
  <c r="R3404"/>
  <c r="S3404"/>
  <c r="T3404"/>
  <c r="U3404"/>
  <c r="V3404"/>
  <c r="W3404"/>
  <c r="X3404"/>
  <c r="Y3404"/>
  <c r="Z3404"/>
  <c r="AA3404"/>
  <c r="AB3404"/>
  <c r="AC3404"/>
  <c r="AD3404"/>
  <c r="AE3404"/>
  <c r="AF3404"/>
  <c r="AG3404"/>
  <c r="AH3404"/>
  <c r="AI3404"/>
  <c r="AJ3404"/>
  <c r="AK3404"/>
  <c r="P3405"/>
  <c r="Q3405"/>
  <c r="R3405"/>
  <c r="S3405"/>
  <c r="T3405"/>
  <c r="U3405"/>
  <c r="V3405"/>
  <c r="W3405"/>
  <c r="X3405"/>
  <c r="Y3405"/>
  <c r="Z3405"/>
  <c r="AA3405"/>
  <c r="AB3405"/>
  <c r="AC3405"/>
  <c r="AD3405"/>
  <c r="AE3405"/>
  <c r="AF3405"/>
  <c r="AG3405"/>
  <c r="AH3405"/>
  <c r="AI3405"/>
  <c r="AJ3405"/>
  <c r="AK3405"/>
  <c r="P3406"/>
  <c r="Q3406"/>
  <c r="R3406"/>
  <c r="S3406"/>
  <c r="T3406"/>
  <c r="U3406"/>
  <c r="V3406"/>
  <c r="W3406"/>
  <c r="X3406"/>
  <c r="Y3406"/>
  <c r="Z3406"/>
  <c r="AA3406"/>
  <c r="AB3406"/>
  <c r="AC3406"/>
  <c r="AD3406"/>
  <c r="AE3406"/>
  <c r="AF3406"/>
  <c r="AG3406"/>
  <c r="AH3406"/>
  <c r="AI3406"/>
  <c r="AJ3406"/>
  <c r="AK3406"/>
  <c r="P3407"/>
  <c r="Q3407"/>
  <c r="R3407"/>
  <c r="S3407"/>
  <c r="T3407"/>
  <c r="U3407"/>
  <c r="V3407"/>
  <c r="W3407"/>
  <c r="X3407"/>
  <c r="Y3407"/>
  <c r="Z3407"/>
  <c r="AA3407"/>
  <c r="AB3407"/>
  <c r="AC3407"/>
  <c r="AD3407"/>
  <c r="AE3407"/>
  <c r="AF3407"/>
  <c r="AG3407"/>
  <c r="AH3407"/>
  <c r="AI3407"/>
  <c r="AJ3407"/>
  <c r="AK3407"/>
  <c r="P3408"/>
  <c r="Q3408"/>
  <c r="R3408"/>
  <c r="S3408"/>
  <c r="T3408"/>
  <c r="U3408"/>
  <c r="V3408"/>
  <c r="W3408"/>
  <c r="X3408"/>
  <c r="Y3408"/>
  <c r="Z3408"/>
  <c r="AA3408"/>
  <c r="AB3408"/>
  <c r="AC3408"/>
  <c r="AD3408"/>
  <c r="AE3408"/>
  <c r="AF3408"/>
  <c r="AG3408"/>
  <c r="AH3408"/>
  <c r="AI3408"/>
  <c r="AJ3408"/>
  <c r="AK3408"/>
  <c r="P3409"/>
  <c r="Q3409"/>
  <c r="R3409"/>
  <c r="S3409"/>
  <c r="T3409"/>
  <c r="U3409"/>
  <c r="V3409"/>
  <c r="W3409"/>
  <c r="X3409"/>
  <c r="Y3409"/>
  <c r="Z3409"/>
  <c r="AA3409"/>
  <c r="AB3409"/>
  <c r="AC3409"/>
  <c r="AD3409"/>
  <c r="AE3409"/>
  <c r="AF3409"/>
  <c r="AG3409"/>
  <c r="AH3409"/>
  <c r="AI3409"/>
  <c r="AJ3409"/>
  <c r="AK3409"/>
  <c r="P3410"/>
  <c r="Q3410"/>
  <c r="R3410"/>
  <c r="S3410"/>
  <c r="T3410"/>
  <c r="U3410"/>
  <c r="V3410"/>
  <c r="W3410"/>
  <c r="X3410"/>
  <c r="Y3410"/>
  <c r="Z3410"/>
  <c r="AA3410"/>
  <c r="AB3410"/>
  <c r="AC3410"/>
  <c r="AD3410"/>
  <c r="AE3410"/>
  <c r="AF3410"/>
  <c r="AG3410"/>
  <c r="AH3410"/>
  <c r="AI3410"/>
  <c r="AJ3410"/>
  <c r="AK3410"/>
  <c r="P3411"/>
  <c r="Q3411"/>
  <c r="R3411"/>
  <c r="S3411"/>
  <c r="T3411"/>
  <c r="U3411"/>
  <c r="V3411"/>
  <c r="W3411"/>
  <c r="X3411"/>
  <c r="Y3411"/>
  <c r="Z3411"/>
  <c r="AA3411"/>
  <c r="AB3411"/>
  <c r="AC3411"/>
  <c r="AD3411"/>
  <c r="AE3411"/>
  <c r="AF3411"/>
  <c r="AG3411"/>
  <c r="AH3411"/>
  <c r="AI3411"/>
  <c r="AJ3411"/>
  <c r="AK3411"/>
  <c r="P3412"/>
  <c r="Q3412"/>
  <c r="R3412"/>
  <c r="S3412"/>
  <c r="T3412"/>
  <c r="U3412"/>
  <c r="V3412"/>
  <c r="W3412"/>
  <c r="X3412"/>
  <c r="Y3412"/>
  <c r="Z3412"/>
  <c r="AA3412"/>
  <c r="AB3412"/>
  <c r="AC3412"/>
  <c r="AD3412"/>
  <c r="AE3412"/>
  <c r="AF3412"/>
  <c r="AG3412"/>
  <c r="AH3412"/>
  <c r="AI3412"/>
  <c r="AJ3412"/>
  <c r="AK3412"/>
  <c r="P3413"/>
  <c r="Q3413"/>
  <c r="R3413"/>
  <c r="S3413"/>
  <c r="T3413"/>
  <c r="U3413"/>
  <c r="V3413"/>
  <c r="W3413"/>
  <c r="X3413"/>
  <c r="Y3413"/>
  <c r="Z3413"/>
  <c r="AA3413"/>
  <c r="AB3413"/>
  <c r="AC3413"/>
  <c r="AD3413"/>
  <c r="AE3413"/>
  <c r="AF3413"/>
  <c r="AG3413"/>
  <c r="AH3413"/>
  <c r="AI3413"/>
  <c r="AJ3413"/>
  <c r="AK3413"/>
  <c r="P3414"/>
  <c r="Q3414"/>
  <c r="R3414"/>
  <c r="S3414"/>
  <c r="T3414"/>
  <c r="U3414"/>
  <c r="V3414"/>
  <c r="W3414"/>
  <c r="X3414"/>
  <c r="Y3414"/>
  <c r="Z3414"/>
  <c r="AA3414"/>
  <c r="AB3414"/>
  <c r="AC3414"/>
  <c r="AD3414"/>
  <c r="AE3414"/>
  <c r="AF3414"/>
  <c r="AG3414"/>
  <c r="AH3414"/>
  <c r="AI3414"/>
  <c r="AJ3414"/>
  <c r="AK3414"/>
  <c r="P3415"/>
  <c r="Q3415"/>
  <c r="R3415"/>
  <c r="S3415"/>
  <c r="T3415"/>
  <c r="U3415"/>
  <c r="V3415"/>
  <c r="W3415"/>
  <c r="X3415"/>
  <c r="Y3415"/>
  <c r="Z3415"/>
  <c r="AA3415"/>
  <c r="AB3415"/>
  <c r="AC3415"/>
  <c r="AD3415"/>
  <c r="AE3415"/>
  <c r="AF3415"/>
  <c r="AG3415"/>
  <c r="AH3415"/>
  <c r="AI3415"/>
  <c r="AJ3415"/>
  <c r="AK3415"/>
  <c r="P3416"/>
  <c r="Q3416"/>
  <c r="R3416"/>
  <c r="S3416"/>
  <c r="T3416"/>
  <c r="U3416"/>
  <c r="V3416"/>
  <c r="W3416"/>
  <c r="X3416"/>
  <c r="Y3416"/>
  <c r="Z3416"/>
  <c r="AA3416"/>
  <c r="AB3416"/>
  <c r="AC3416"/>
  <c r="AD3416"/>
  <c r="AE3416"/>
  <c r="AF3416"/>
  <c r="AG3416"/>
  <c r="AH3416"/>
  <c r="AI3416"/>
  <c r="AJ3416"/>
  <c r="AK3416"/>
  <c r="P3417"/>
  <c r="Q3417"/>
  <c r="R3417"/>
  <c r="S3417"/>
  <c r="T3417"/>
  <c r="U3417"/>
  <c r="V3417"/>
  <c r="W3417"/>
  <c r="X3417"/>
  <c r="Y3417"/>
  <c r="Z3417"/>
  <c r="AA3417"/>
  <c r="AB3417"/>
  <c r="AC3417"/>
  <c r="AD3417"/>
  <c r="AE3417"/>
  <c r="AF3417"/>
  <c r="AG3417"/>
  <c r="AH3417"/>
  <c r="AI3417"/>
  <c r="AJ3417"/>
  <c r="AK3417"/>
  <c r="P3418"/>
  <c r="Q3418"/>
  <c r="R3418"/>
  <c r="S3418"/>
  <c r="T3418"/>
  <c r="U3418"/>
  <c r="V3418"/>
  <c r="W3418"/>
  <c r="X3418"/>
  <c r="Y3418"/>
  <c r="Z3418"/>
  <c r="AA3418"/>
  <c r="AB3418"/>
  <c r="AC3418"/>
  <c r="AD3418"/>
  <c r="AE3418"/>
  <c r="AF3418"/>
  <c r="AG3418"/>
  <c r="AH3418"/>
  <c r="AI3418"/>
  <c r="AJ3418"/>
  <c r="AK3418"/>
  <c r="P3419"/>
  <c r="Q3419"/>
  <c r="R3419"/>
  <c r="S3419"/>
  <c r="T3419"/>
  <c r="U3419"/>
  <c r="V3419"/>
  <c r="W3419"/>
  <c r="X3419"/>
  <c r="Y3419"/>
  <c r="Z3419"/>
  <c r="AA3419"/>
  <c r="AB3419"/>
  <c r="AC3419"/>
  <c r="AD3419"/>
  <c r="AE3419"/>
  <c r="AF3419"/>
  <c r="AG3419"/>
  <c r="AH3419"/>
  <c r="AI3419"/>
  <c r="AJ3419"/>
  <c r="AK3419"/>
  <c r="P3420"/>
  <c r="Q3420"/>
  <c r="R3420"/>
  <c r="S3420"/>
  <c r="T3420"/>
  <c r="U3420"/>
  <c r="V3420"/>
  <c r="W3420"/>
  <c r="X3420"/>
  <c r="Y3420"/>
  <c r="Z3420"/>
  <c r="AA3420"/>
  <c r="AB3420"/>
  <c r="AC3420"/>
  <c r="AD3420"/>
  <c r="AE3420"/>
  <c r="AF3420"/>
  <c r="AG3420"/>
  <c r="AH3420"/>
  <c r="AI3420"/>
  <c r="AJ3420"/>
  <c r="AK3420"/>
  <c r="P3421"/>
  <c r="Q3421"/>
  <c r="R3421"/>
  <c r="S3421"/>
  <c r="T3421"/>
  <c r="U3421"/>
  <c r="V3421"/>
  <c r="W3421"/>
  <c r="X3421"/>
  <c r="Y3421"/>
  <c r="Z3421"/>
  <c r="AA3421"/>
  <c r="AB3421"/>
  <c r="AC3421"/>
  <c r="AD3421"/>
  <c r="AE3421"/>
  <c r="AF3421"/>
  <c r="AG3421"/>
  <c r="AH3421"/>
  <c r="AI3421"/>
  <c r="AJ3421"/>
  <c r="AK3421"/>
  <c r="P3422"/>
  <c r="Q3422"/>
  <c r="R3422"/>
  <c r="S3422"/>
  <c r="T3422"/>
  <c r="U3422"/>
  <c r="V3422"/>
  <c r="W3422"/>
  <c r="X3422"/>
  <c r="Y3422"/>
  <c r="Z3422"/>
  <c r="AA3422"/>
  <c r="AB3422"/>
  <c r="AC3422"/>
  <c r="AD3422"/>
  <c r="AE3422"/>
  <c r="AF3422"/>
  <c r="AG3422"/>
  <c r="AH3422"/>
  <c r="AI3422"/>
  <c r="AJ3422"/>
  <c r="AK3422"/>
  <c r="P3423"/>
  <c r="Q3423"/>
  <c r="R3423"/>
  <c r="S3423"/>
  <c r="T3423"/>
  <c r="U3423"/>
  <c r="V3423"/>
  <c r="W3423"/>
  <c r="X3423"/>
  <c r="Y3423"/>
  <c r="Z3423"/>
  <c r="AA3423"/>
  <c r="AB3423"/>
  <c r="AC3423"/>
  <c r="AD3423"/>
  <c r="AE3423"/>
  <c r="AF3423"/>
  <c r="AG3423"/>
  <c r="AH3423"/>
  <c r="AI3423"/>
  <c r="AJ3423"/>
  <c r="AK3423"/>
  <c r="P3424"/>
  <c r="Q3424"/>
  <c r="R3424"/>
  <c r="S3424"/>
  <c r="T3424"/>
  <c r="U3424"/>
  <c r="V3424"/>
  <c r="W3424"/>
  <c r="X3424"/>
  <c r="Y3424"/>
  <c r="Z3424"/>
  <c r="AA3424"/>
  <c r="AB3424"/>
  <c r="AC3424"/>
  <c r="AD3424"/>
  <c r="AE3424"/>
  <c r="AF3424"/>
  <c r="AG3424"/>
  <c r="AH3424"/>
  <c r="AI3424"/>
  <c r="AJ3424"/>
  <c r="AK3424"/>
  <c r="P3425"/>
  <c r="Q3425"/>
  <c r="R3425"/>
  <c r="S3425"/>
  <c r="T3425"/>
  <c r="U3425"/>
  <c r="V3425"/>
  <c r="W3425"/>
  <c r="X3425"/>
  <c r="Y3425"/>
  <c r="Z3425"/>
  <c r="AA3425"/>
  <c r="AB3425"/>
  <c r="AC3425"/>
  <c r="AD3425"/>
  <c r="AE3425"/>
  <c r="AF3425"/>
  <c r="AG3425"/>
  <c r="AH3425"/>
  <c r="AI3425"/>
  <c r="AJ3425"/>
  <c r="AK3425"/>
  <c r="P3426"/>
  <c r="Q3426"/>
  <c r="R3426"/>
  <c r="S3426"/>
  <c r="T3426"/>
  <c r="U3426"/>
  <c r="V3426"/>
  <c r="W3426"/>
  <c r="X3426"/>
  <c r="Y3426"/>
  <c r="Z3426"/>
  <c r="AA3426"/>
  <c r="AB3426"/>
  <c r="AC3426"/>
  <c r="AD3426"/>
  <c r="AE3426"/>
  <c r="AF3426"/>
  <c r="AG3426"/>
  <c r="AH3426"/>
  <c r="AI3426"/>
  <c r="AJ3426"/>
  <c r="AK3426"/>
  <c r="P3427"/>
  <c r="Q3427"/>
  <c r="R3427"/>
  <c r="S3427"/>
  <c r="T3427"/>
  <c r="U3427"/>
  <c r="V3427"/>
  <c r="W3427"/>
  <c r="X3427"/>
  <c r="Y3427"/>
  <c r="Z3427"/>
  <c r="AA3427"/>
  <c r="AB3427"/>
  <c r="AC3427"/>
  <c r="AD3427"/>
  <c r="AE3427"/>
  <c r="AF3427"/>
  <c r="AG3427"/>
  <c r="AH3427"/>
  <c r="AI3427"/>
  <c r="AJ3427"/>
  <c r="AK3427"/>
  <c r="P3428"/>
  <c r="Q3428"/>
  <c r="R3428"/>
  <c r="S3428"/>
  <c r="T3428"/>
  <c r="U3428"/>
  <c r="V3428"/>
  <c r="W3428"/>
  <c r="X3428"/>
  <c r="Y3428"/>
  <c r="Z3428"/>
  <c r="AA3428"/>
  <c r="AB3428"/>
  <c r="AC3428"/>
  <c r="AD3428"/>
  <c r="AE3428"/>
  <c r="AF3428"/>
  <c r="AG3428"/>
  <c r="AH3428"/>
  <c r="AI3428"/>
  <c r="AJ3428"/>
  <c r="AK3428"/>
  <c r="P3429"/>
  <c r="Q3429"/>
  <c r="R3429"/>
  <c r="S3429"/>
  <c r="T3429"/>
  <c r="U3429"/>
  <c r="V3429"/>
  <c r="W3429"/>
  <c r="X3429"/>
  <c r="Y3429"/>
  <c r="Z3429"/>
  <c r="AA3429"/>
  <c r="AB3429"/>
  <c r="AC3429"/>
  <c r="AD3429"/>
  <c r="AE3429"/>
  <c r="AF3429"/>
  <c r="AG3429"/>
  <c r="AH3429"/>
  <c r="AI3429"/>
  <c r="AJ3429"/>
  <c r="AK3429"/>
  <c r="P3430"/>
  <c r="Q3430"/>
  <c r="R3430"/>
  <c r="S3430"/>
  <c r="T3430"/>
  <c r="U3430"/>
  <c r="V3430"/>
  <c r="W3430"/>
  <c r="X3430"/>
  <c r="Y3430"/>
  <c r="Z3430"/>
  <c r="AA3430"/>
  <c r="AB3430"/>
  <c r="AC3430"/>
  <c r="AD3430"/>
  <c r="AE3430"/>
  <c r="AF3430"/>
  <c r="AG3430"/>
  <c r="AH3430"/>
  <c r="AI3430"/>
  <c r="AJ3430"/>
  <c r="AK3430"/>
  <c r="P3431"/>
  <c r="Q3431"/>
  <c r="R3431"/>
  <c r="S3431"/>
  <c r="T3431"/>
  <c r="U3431"/>
  <c r="V3431"/>
  <c r="W3431"/>
  <c r="X3431"/>
  <c r="Y3431"/>
  <c r="Z3431"/>
  <c r="AA3431"/>
  <c r="AB3431"/>
  <c r="AC3431"/>
  <c r="AD3431"/>
  <c r="AE3431"/>
  <c r="AF3431"/>
  <c r="AG3431"/>
  <c r="AH3431"/>
  <c r="AI3431"/>
  <c r="AJ3431"/>
  <c r="AK3431"/>
  <c r="P3432"/>
  <c r="Q3432"/>
  <c r="R3432"/>
  <c r="S3432"/>
  <c r="T3432"/>
  <c r="U3432"/>
  <c r="V3432"/>
  <c r="W3432"/>
  <c r="X3432"/>
  <c r="Y3432"/>
  <c r="Z3432"/>
  <c r="AA3432"/>
  <c r="AB3432"/>
  <c r="AC3432"/>
  <c r="AD3432"/>
  <c r="AE3432"/>
  <c r="AF3432"/>
  <c r="AG3432"/>
  <c r="AH3432"/>
  <c r="AI3432"/>
  <c r="AJ3432"/>
  <c r="AK3432"/>
  <c r="P3433"/>
  <c r="Q3433"/>
  <c r="R3433"/>
  <c r="S3433"/>
  <c r="T3433"/>
  <c r="U3433"/>
  <c r="V3433"/>
  <c r="W3433"/>
  <c r="X3433"/>
  <c r="Y3433"/>
  <c r="Z3433"/>
  <c r="AA3433"/>
  <c r="AB3433"/>
  <c r="AC3433"/>
  <c r="AD3433"/>
  <c r="AE3433"/>
  <c r="AF3433"/>
  <c r="AG3433"/>
  <c r="AH3433"/>
  <c r="AI3433"/>
  <c r="AJ3433"/>
  <c r="AK3433"/>
  <c r="P3434"/>
  <c r="Q3434"/>
  <c r="R3434"/>
  <c r="S3434"/>
  <c r="T3434"/>
  <c r="U3434"/>
  <c r="V3434"/>
  <c r="W3434"/>
  <c r="X3434"/>
  <c r="Y3434"/>
  <c r="Z3434"/>
  <c r="AA3434"/>
  <c r="AB3434"/>
  <c r="AC3434"/>
  <c r="AD3434"/>
  <c r="AE3434"/>
  <c r="AF3434"/>
  <c r="AG3434"/>
  <c r="AH3434"/>
  <c r="AI3434"/>
  <c r="AJ3434"/>
  <c r="AK3434"/>
  <c r="P3435"/>
  <c r="Q3435"/>
  <c r="R3435"/>
  <c r="S3435"/>
  <c r="T3435"/>
  <c r="U3435"/>
  <c r="V3435"/>
  <c r="W3435"/>
  <c r="X3435"/>
  <c r="Y3435"/>
  <c r="Z3435"/>
  <c r="AA3435"/>
  <c r="AB3435"/>
  <c r="AC3435"/>
  <c r="AD3435"/>
  <c r="AE3435"/>
  <c r="AF3435"/>
  <c r="AG3435"/>
  <c r="AH3435"/>
  <c r="AI3435"/>
  <c r="AJ3435"/>
  <c r="AK3435"/>
  <c r="P3436"/>
  <c r="Q3436"/>
  <c r="R3436"/>
  <c r="S3436"/>
  <c r="T3436"/>
  <c r="U3436"/>
  <c r="V3436"/>
  <c r="W3436"/>
  <c r="X3436"/>
  <c r="Y3436"/>
  <c r="Z3436"/>
  <c r="AA3436"/>
  <c r="AB3436"/>
  <c r="AC3436"/>
  <c r="AD3436"/>
  <c r="AE3436"/>
  <c r="AF3436"/>
  <c r="AG3436"/>
  <c r="AH3436"/>
  <c r="AI3436"/>
  <c r="AJ3436"/>
  <c r="AK3436"/>
  <c r="P3437"/>
  <c r="Q3437"/>
  <c r="R3437"/>
  <c r="S3437"/>
  <c r="T3437"/>
  <c r="U3437"/>
  <c r="V3437"/>
  <c r="W3437"/>
  <c r="X3437"/>
  <c r="Y3437"/>
  <c r="Z3437"/>
  <c r="AA3437"/>
  <c r="AB3437"/>
  <c r="AC3437"/>
  <c r="AD3437"/>
  <c r="AE3437"/>
  <c r="AF3437"/>
  <c r="AG3437"/>
  <c r="AH3437"/>
  <c r="AI3437"/>
  <c r="AJ3437"/>
  <c r="AK3437"/>
  <c r="P3438"/>
  <c r="Q3438"/>
  <c r="R3438"/>
  <c r="S3438"/>
  <c r="T3438"/>
  <c r="U3438"/>
  <c r="V3438"/>
  <c r="W3438"/>
  <c r="X3438"/>
  <c r="Y3438"/>
  <c r="Z3438"/>
  <c r="AA3438"/>
  <c r="AB3438"/>
  <c r="AC3438"/>
  <c r="AD3438"/>
  <c r="AE3438"/>
  <c r="AF3438"/>
  <c r="AG3438"/>
  <c r="AH3438"/>
  <c r="AI3438"/>
  <c r="AJ3438"/>
  <c r="AK3438"/>
  <c r="P3439"/>
  <c r="Q3439"/>
  <c r="R3439"/>
  <c r="S3439"/>
  <c r="T3439"/>
  <c r="U3439"/>
  <c r="V3439"/>
  <c r="W3439"/>
  <c r="X3439"/>
  <c r="Y3439"/>
  <c r="Z3439"/>
  <c r="AA3439"/>
  <c r="AB3439"/>
  <c r="AC3439"/>
  <c r="AD3439"/>
  <c r="AE3439"/>
  <c r="AF3439"/>
  <c r="AG3439"/>
  <c r="AH3439"/>
  <c r="AI3439"/>
  <c r="AJ3439"/>
  <c r="AK3439"/>
  <c r="P3440"/>
  <c r="Q3440"/>
  <c r="R3440"/>
  <c r="S3440"/>
  <c r="T3440"/>
  <c r="U3440"/>
  <c r="V3440"/>
  <c r="W3440"/>
  <c r="X3440"/>
  <c r="Y3440"/>
  <c r="Z3440"/>
  <c r="AA3440"/>
  <c r="AB3440"/>
  <c r="AC3440"/>
  <c r="AD3440"/>
  <c r="AE3440"/>
  <c r="AF3440"/>
  <c r="AG3440"/>
  <c r="AH3440"/>
  <c r="AI3440"/>
  <c r="AJ3440"/>
  <c r="AK3440"/>
  <c r="P3441"/>
  <c r="Q3441"/>
  <c r="R3441"/>
  <c r="S3441"/>
  <c r="T3441"/>
  <c r="U3441"/>
  <c r="V3441"/>
  <c r="W3441"/>
  <c r="X3441"/>
  <c r="Y3441"/>
  <c r="Z3441"/>
  <c r="AA3441"/>
  <c r="AB3441"/>
  <c r="AC3441"/>
  <c r="AD3441"/>
  <c r="AE3441"/>
  <c r="AF3441"/>
  <c r="AG3441"/>
  <c r="AH3441"/>
  <c r="AI3441"/>
  <c r="AJ3441"/>
  <c r="AK3441"/>
  <c r="P3442"/>
  <c r="Q3442"/>
  <c r="R3442"/>
  <c r="S3442"/>
  <c r="T3442"/>
  <c r="U3442"/>
  <c r="V3442"/>
  <c r="W3442"/>
  <c r="X3442"/>
  <c r="Y3442"/>
  <c r="Z3442"/>
  <c r="AA3442"/>
  <c r="AB3442"/>
  <c r="AC3442"/>
  <c r="AD3442"/>
  <c r="AE3442"/>
  <c r="AF3442"/>
  <c r="AG3442"/>
  <c r="AH3442"/>
  <c r="AI3442"/>
  <c r="AJ3442"/>
  <c r="AK3442"/>
  <c r="P3443"/>
  <c r="Q3443"/>
  <c r="R3443"/>
  <c r="S3443"/>
  <c r="T3443"/>
  <c r="U3443"/>
  <c r="V3443"/>
  <c r="W3443"/>
  <c r="X3443"/>
  <c r="Y3443"/>
  <c r="Z3443"/>
  <c r="AA3443"/>
  <c r="AB3443"/>
  <c r="AC3443"/>
  <c r="AD3443"/>
  <c r="AE3443"/>
  <c r="AF3443"/>
  <c r="AG3443"/>
  <c r="AH3443"/>
  <c r="AI3443"/>
  <c r="AJ3443"/>
  <c r="AK3443"/>
  <c r="P3444"/>
  <c r="Q3444"/>
  <c r="R3444"/>
  <c r="S3444"/>
  <c r="T3444"/>
  <c r="U3444"/>
  <c r="V3444"/>
  <c r="W3444"/>
  <c r="X3444"/>
  <c r="Y3444"/>
  <c r="Z3444"/>
  <c r="AA3444"/>
  <c r="AB3444"/>
  <c r="AC3444"/>
  <c r="AD3444"/>
  <c r="AE3444"/>
  <c r="AF3444"/>
  <c r="AG3444"/>
  <c r="AH3444"/>
  <c r="AI3444"/>
  <c r="AJ3444"/>
  <c r="AK3444"/>
  <c r="P3445"/>
  <c r="Q3445"/>
  <c r="R3445"/>
  <c r="S3445"/>
  <c r="T3445"/>
  <c r="U3445"/>
  <c r="V3445"/>
  <c r="W3445"/>
  <c r="X3445"/>
  <c r="Y3445"/>
  <c r="Z3445"/>
  <c r="AA3445"/>
  <c r="AB3445"/>
  <c r="AC3445"/>
  <c r="AD3445"/>
  <c r="AE3445"/>
  <c r="AF3445"/>
  <c r="AG3445"/>
  <c r="AH3445"/>
  <c r="AI3445"/>
  <c r="AJ3445"/>
  <c r="AK3445"/>
  <c r="P3446"/>
  <c r="Q3446"/>
  <c r="R3446"/>
  <c r="S3446"/>
  <c r="T3446"/>
  <c r="U3446"/>
  <c r="V3446"/>
  <c r="W3446"/>
  <c r="X3446"/>
  <c r="Y3446"/>
  <c r="Z3446"/>
  <c r="AA3446"/>
  <c r="AB3446"/>
  <c r="AC3446"/>
  <c r="AD3446"/>
  <c r="AE3446"/>
  <c r="AF3446"/>
  <c r="AG3446"/>
  <c r="AH3446"/>
  <c r="AI3446"/>
  <c r="AJ3446"/>
  <c r="AK3446"/>
  <c r="P3447"/>
  <c r="Q3447"/>
  <c r="R3447"/>
  <c r="S3447"/>
  <c r="T3447"/>
  <c r="U3447"/>
  <c r="V3447"/>
  <c r="W3447"/>
  <c r="X3447"/>
  <c r="Y3447"/>
  <c r="Z3447"/>
  <c r="AA3447"/>
  <c r="AB3447"/>
  <c r="AC3447"/>
  <c r="AD3447"/>
  <c r="AE3447"/>
  <c r="AF3447"/>
  <c r="AG3447"/>
  <c r="AH3447"/>
  <c r="AI3447"/>
  <c r="AJ3447"/>
  <c r="AK3447"/>
  <c r="P3448"/>
  <c r="Q3448"/>
  <c r="R3448"/>
  <c r="S3448"/>
  <c r="T3448"/>
  <c r="U3448"/>
  <c r="V3448"/>
  <c r="W3448"/>
  <c r="X3448"/>
  <c r="Y3448"/>
  <c r="Z3448"/>
  <c r="AA3448"/>
  <c r="AB3448"/>
  <c r="AC3448"/>
  <c r="AD3448"/>
  <c r="AE3448"/>
  <c r="AF3448"/>
  <c r="AG3448"/>
  <c r="AH3448"/>
  <c r="AI3448"/>
  <c r="AJ3448"/>
  <c r="AK3448"/>
  <c r="P3449"/>
  <c r="Q3449"/>
  <c r="R3449"/>
  <c r="S3449"/>
  <c r="T3449"/>
  <c r="U3449"/>
  <c r="V3449"/>
  <c r="W3449"/>
  <c r="X3449"/>
  <c r="Y3449"/>
  <c r="Z3449"/>
  <c r="AA3449"/>
  <c r="AB3449"/>
  <c r="AC3449"/>
  <c r="AD3449"/>
  <c r="AE3449"/>
  <c r="AF3449"/>
  <c r="AG3449"/>
  <c r="AH3449"/>
  <c r="AI3449"/>
  <c r="AJ3449"/>
  <c r="AK3449"/>
  <c r="P3450"/>
  <c r="Q3450"/>
  <c r="R3450"/>
  <c r="S3450"/>
  <c r="T3450"/>
  <c r="U3450"/>
  <c r="V3450"/>
  <c r="W3450"/>
  <c r="X3450"/>
  <c r="Y3450"/>
  <c r="Z3450"/>
  <c r="AA3450"/>
  <c r="AB3450"/>
  <c r="AC3450"/>
  <c r="AD3450"/>
  <c r="AE3450"/>
  <c r="AF3450"/>
  <c r="AG3450"/>
  <c r="AH3450"/>
  <c r="AI3450"/>
  <c r="AJ3450"/>
  <c r="AK3450"/>
  <c r="P3451"/>
  <c r="Q3451"/>
  <c r="R3451"/>
  <c r="S3451"/>
  <c r="T3451"/>
  <c r="U3451"/>
  <c r="V3451"/>
  <c r="W3451"/>
  <c r="X3451"/>
  <c r="Y3451"/>
  <c r="Z3451"/>
  <c r="AA3451"/>
  <c r="AB3451"/>
  <c r="AC3451"/>
  <c r="AD3451"/>
  <c r="AE3451"/>
  <c r="AF3451"/>
  <c r="AG3451"/>
  <c r="AH3451"/>
  <c r="AI3451"/>
  <c r="AJ3451"/>
  <c r="AK3451"/>
  <c r="P3452"/>
  <c r="Q3452"/>
  <c r="R3452"/>
  <c r="S3452"/>
  <c r="T3452"/>
  <c r="U3452"/>
  <c r="V3452"/>
  <c r="W3452"/>
  <c r="X3452"/>
  <c r="Y3452"/>
  <c r="Z3452"/>
  <c r="AA3452"/>
  <c r="AB3452"/>
  <c r="AC3452"/>
  <c r="AD3452"/>
  <c r="AE3452"/>
  <c r="AF3452"/>
  <c r="AG3452"/>
  <c r="AH3452"/>
  <c r="AI3452"/>
  <c r="AJ3452"/>
  <c r="AK3452"/>
  <c r="P3453"/>
  <c r="Q3453"/>
  <c r="R3453"/>
  <c r="S3453"/>
  <c r="T3453"/>
  <c r="U3453"/>
  <c r="V3453"/>
  <c r="W3453"/>
  <c r="X3453"/>
  <c r="Y3453"/>
  <c r="Z3453"/>
  <c r="AA3453"/>
  <c r="AB3453"/>
  <c r="AC3453"/>
  <c r="AD3453"/>
  <c r="AE3453"/>
  <c r="AF3453"/>
  <c r="AG3453"/>
  <c r="AH3453"/>
  <c r="AI3453"/>
  <c r="AJ3453"/>
  <c r="AK3453"/>
  <c r="P3454"/>
  <c r="Q3454"/>
  <c r="R3454"/>
  <c r="S3454"/>
  <c r="T3454"/>
  <c r="U3454"/>
  <c r="V3454"/>
  <c r="W3454"/>
  <c r="X3454"/>
  <c r="Y3454"/>
  <c r="Z3454"/>
  <c r="AA3454"/>
  <c r="AB3454"/>
  <c r="AC3454"/>
  <c r="AD3454"/>
  <c r="AE3454"/>
  <c r="AF3454"/>
  <c r="AG3454"/>
  <c r="AH3454"/>
  <c r="AI3454"/>
  <c r="AJ3454"/>
  <c r="AK3454"/>
  <c r="P3455"/>
  <c r="Q3455"/>
  <c r="R3455"/>
  <c r="S3455"/>
  <c r="T3455"/>
  <c r="U3455"/>
  <c r="V3455"/>
  <c r="W3455"/>
  <c r="X3455"/>
  <c r="Y3455"/>
  <c r="Z3455"/>
  <c r="AA3455"/>
  <c r="AB3455"/>
  <c r="AC3455"/>
  <c r="AD3455"/>
  <c r="AE3455"/>
  <c r="AF3455"/>
  <c r="AG3455"/>
  <c r="AH3455"/>
  <c r="AI3455"/>
  <c r="AJ3455"/>
  <c r="AK3455"/>
  <c r="P3456"/>
  <c r="Q3456"/>
  <c r="R3456"/>
  <c r="S3456"/>
  <c r="T3456"/>
  <c r="U3456"/>
  <c r="V3456"/>
  <c r="W3456"/>
  <c r="X3456"/>
  <c r="Y3456"/>
  <c r="Z3456"/>
  <c r="AA3456"/>
  <c r="AB3456"/>
  <c r="AC3456"/>
  <c r="AD3456"/>
  <c r="AE3456"/>
  <c r="AF3456"/>
  <c r="AG3456"/>
  <c r="AH3456"/>
  <c r="AI3456"/>
  <c r="AJ3456"/>
  <c r="AK3456"/>
  <c r="P3457"/>
  <c r="Q3457"/>
  <c r="R3457"/>
  <c r="S3457"/>
  <c r="T3457"/>
  <c r="U3457"/>
  <c r="V3457"/>
  <c r="W3457"/>
  <c r="X3457"/>
  <c r="Y3457"/>
  <c r="Z3457"/>
  <c r="AA3457"/>
  <c r="AB3457"/>
  <c r="AC3457"/>
  <c r="AD3457"/>
  <c r="AE3457"/>
  <c r="AF3457"/>
  <c r="AG3457"/>
  <c r="AH3457"/>
  <c r="AI3457"/>
  <c r="AJ3457"/>
  <c r="AK3457"/>
  <c r="P3458"/>
  <c r="Q3458"/>
  <c r="R3458"/>
  <c r="S3458"/>
  <c r="T3458"/>
  <c r="U3458"/>
  <c r="V3458"/>
  <c r="W3458"/>
  <c r="X3458"/>
  <c r="Y3458"/>
  <c r="Z3458"/>
  <c r="AA3458"/>
  <c r="AB3458"/>
  <c r="AC3458"/>
  <c r="AD3458"/>
  <c r="AE3458"/>
  <c r="AF3458"/>
  <c r="AG3458"/>
  <c r="AH3458"/>
  <c r="AI3458"/>
  <c r="AJ3458"/>
  <c r="AK3458"/>
  <c r="P3459"/>
  <c r="Q3459"/>
  <c r="R3459"/>
  <c r="S3459"/>
  <c r="T3459"/>
  <c r="U3459"/>
  <c r="V3459"/>
  <c r="W3459"/>
  <c r="X3459"/>
  <c r="Y3459"/>
  <c r="Z3459"/>
  <c r="AA3459"/>
  <c r="AB3459"/>
  <c r="AC3459"/>
  <c r="AD3459"/>
  <c r="AE3459"/>
  <c r="AF3459"/>
  <c r="AG3459"/>
  <c r="AH3459"/>
  <c r="AI3459"/>
  <c r="AJ3459"/>
  <c r="AK3459"/>
  <c r="P3460"/>
  <c r="Q3460"/>
  <c r="R3460"/>
  <c r="S3460"/>
  <c r="T3460"/>
  <c r="U3460"/>
  <c r="V3460"/>
  <c r="W3460"/>
  <c r="X3460"/>
  <c r="Y3460"/>
  <c r="Z3460"/>
  <c r="AA3460"/>
  <c r="AB3460"/>
  <c r="AC3460"/>
  <c r="AD3460"/>
  <c r="AE3460"/>
  <c r="AF3460"/>
  <c r="AG3460"/>
  <c r="AH3460"/>
  <c r="AI3460"/>
  <c r="AJ3460"/>
  <c r="AK3460"/>
  <c r="P3461"/>
  <c r="Q3461"/>
  <c r="R3461"/>
  <c r="S3461"/>
  <c r="T3461"/>
  <c r="U3461"/>
  <c r="V3461"/>
  <c r="W3461"/>
  <c r="X3461"/>
  <c r="Y3461"/>
  <c r="Z3461"/>
  <c r="AA3461"/>
  <c r="AB3461"/>
  <c r="AC3461"/>
  <c r="AD3461"/>
  <c r="AE3461"/>
  <c r="AF3461"/>
  <c r="AG3461"/>
  <c r="AH3461"/>
  <c r="AI3461"/>
  <c r="AJ3461"/>
  <c r="AK3461"/>
  <c r="P3462"/>
  <c r="Q3462"/>
  <c r="R3462"/>
  <c r="S3462"/>
  <c r="T3462"/>
  <c r="U3462"/>
  <c r="V3462"/>
  <c r="W3462"/>
  <c r="X3462"/>
  <c r="Y3462"/>
  <c r="Z3462"/>
  <c r="AA3462"/>
  <c r="AB3462"/>
  <c r="AC3462"/>
  <c r="AD3462"/>
  <c r="AE3462"/>
  <c r="AF3462"/>
  <c r="AG3462"/>
  <c r="AH3462"/>
  <c r="AI3462"/>
  <c r="AJ3462"/>
  <c r="AK3462"/>
  <c r="P3463"/>
  <c r="Q3463"/>
  <c r="R3463"/>
  <c r="S3463"/>
  <c r="T3463"/>
  <c r="U3463"/>
  <c r="V3463"/>
  <c r="W3463"/>
  <c r="X3463"/>
  <c r="Y3463"/>
  <c r="Z3463"/>
  <c r="AA3463"/>
  <c r="AB3463"/>
  <c r="AC3463"/>
  <c r="AD3463"/>
  <c r="AE3463"/>
  <c r="AF3463"/>
  <c r="AG3463"/>
  <c r="AH3463"/>
  <c r="AI3463"/>
  <c r="AJ3463"/>
  <c r="AK3463"/>
  <c r="P3464"/>
  <c r="Q3464"/>
  <c r="R3464"/>
  <c r="S3464"/>
  <c r="T3464"/>
  <c r="U3464"/>
  <c r="V3464"/>
  <c r="W3464"/>
  <c r="X3464"/>
  <c r="Y3464"/>
  <c r="Z3464"/>
  <c r="AA3464"/>
  <c r="AB3464"/>
  <c r="AC3464"/>
  <c r="AD3464"/>
  <c r="AE3464"/>
  <c r="AF3464"/>
  <c r="AG3464"/>
  <c r="AH3464"/>
  <c r="AI3464"/>
  <c r="AJ3464"/>
  <c r="AK3464"/>
  <c r="P3465"/>
  <c r="Q3465"/>
  <c r="R3465"/>
  <c r="S3465"/>
  <c r="T3465"/>
  <c r="U3465"/>
  <c r="V3465"/>
  <c r="W3465"/>
  <c r="X3465"/>
  <c r="Y3465"/>
  <c r="Z3465"/>
  <c r="AA3465"/>
  <c r="AB3465"/>
  <c r="AC3465"/>
  <c r="AD3465"/>
  <c r="AE3465"/>
  <c r="AF3465"/>
  <c r="AG3465"/>
  <c r="AH3465"/>
  <c r="AI3465"/>
  <c r="AJ3465"/>
  <c r="AK3465"/>
  <c r="P3466"/>
  <c r="Q3466"/>
  <c r="R3466"/>
  <c r="S3466"/>
  <c r="T3466"/>
  <c r="U3466"/>
  <c r="V3466"/>
  <c r="W3466"/>
  <c r="X3466"/>
  <c r="Y3466"/>
  <c r="Z3466"/>
  <c r="AA3466"/>
  <c r="AB3466"/>
  <c r="AC3466"/>
  <c r="AD3466"/>
  <c r="AE3466"/>
  <c r="AF3466"/>
  <c r="AG3466"/>
  <c r="AH3466"/>
  <c r="AI3466"/>
  <c r="AJ3466"/>
  <c r="AK3466"/>
  <c r="P3467"/>
  <c r="Q3467"/>
  <c r="R3467"/>
  <c r="S3467"/>
  <c r="T3467"/>
  <c r="U3467"/>
  <c r="V3467"/>
  <c r="W3467"/>
  <c r="X3467"/>
  <c r="Y3467"/>
  <c r="Z3467"/>
  <c r="AA3467"/>
  <c r="AB3467"/>
  <c r="AC3467"/>
  <c r="AD3467"/>
  <c r="AE3467"/>
  <c r="AF3467"/>
  <c r="AG3467"/>
  <c r="AH3467"/>
  <c r="AI3467"/>
  <c r="AJ3467"/>
  <c r="AK3467"/>
  <c r="P3468"/>
  <c r="Q3468"/>
  <c r="R3468"/>
  <c r="S3468"/>
  <c r="T3468"/>
  <c r="U3468"/>
  <c r="V3468"/>
  <c r="W3468"/>
  <c r="X3468"/>
  <c r="Y3468"/>
  <c r="Z3468"/>
  <c r="AA3468"/>
  <c r="AB3468"/>
  <c r="AC3468"/>
  <c r="AD3468"/>
  <c r="AE3468"/>
  <c r="AF3468"/>
  <c r="AG3468"/>
  <c r="AH3468"/>
  <c r="AI3468"/>
  <c r="AJ3468"/>
  <c r="AK3468"/>
  <c r="P3469"/>
  <c r="Q3469"/>
  <c r="R3469"/>
  <c r="S3469"/>
  <c r="T3469"/>
  <c r="U3469"/>
  <c r="V3469"/>
  <c r="W3469"/>
  <c r="X3469"/>
  <c r="Y3469"/>
  <c r="Z3469"/>
  <c r="AA3469"/>
  <c r="AB3469"/>
  <c r="AC3469"/>
  <c r="AD3469"/>
  <c r="AE3469"/>
  <c r="AF3469"/>
  <c r="AG3469"/>
  <c r="AH3469"/>
  <c r="AI3469"/>
  <c r="AJ3469"/>
  <c r="AK3469"/>
  <c r="P3470"/>
  <c r="Q3470"/>
  <c r="R3470"/>
  <c r="S3470"/>
  <c r="T3470"/>
  <c r="U3470"/>
  <c r="V3470"/>
  <c r="W3470"/>
  <c r="X3470"/>
  <c r="Y3470"/>
  <c r="Z3470"/>
  <c r="AA3470"/>
  <c r="AB3470"/>
  <c r="AC3470"/>
  <c r="AD3470"/>
  <c r="AE3470"/>
  <c r="AF3470"/>
  <c r="AG3470"/>
  <c r="AH3470"/>
  <c r="AI3470"/>
  <c r="AJ3470"/>
  <c r="AK3470"/>
  <c r="P3471"/>
  <c r="Q3471"/>
  <c r="R3471"/>
  <c r="S3471"/>
  <c r="T3471"/>
  <c r="U3471"/>
  <c r="V3471"/>
  <c r="W3471"/>
  <c r="X3471"/>
  <c r="Y3471"/>
  <c r="Z3471"/>
  <c r="AA3471"/>
  <c r="AB3471"/>
  <c r="AC3471"/>
  <c r="AD3471"/>
  <c r="AE3471"/>
  <c r="AF3471"/>
  <c r="AG3471"/>
  <c r="AH3471"/>
  <c r="AI3471"/>
  <c r="AJ3471"/>
  <c r="AK3471"/>
  <c r="P3472"/>
  <c r="Q3472"/>
  <c r="R3472"/>
  <c r="S3472"/>
  <c r="T3472"/>
  <c r="U3472"/>
  <c r="V3472"/>
  <c r="W3472"/>
  <c r="X3472"/>
  <c r="Y3472"/>
  <c r="Z3472"/>
  <c r="AA3472"/>
  <c r="AB3472"/>
  <c r="AC3472"/>
  <c r="AD3472"/>
  <c r="AE3472"/>
  <c r="AF3472"/>
  <c r="AG3472"/>
  <c r="AH3472"/>
  <c r="AI3472"/>
  <c r="AJ3472"/>
  <c r="AK3472"/>
  <c r="P3473"/>
  <c r="Q3473"/>
  <c r="R3473"/>
  <c r="S3473"/>
  <c r="T3473"/>
  <c r="U3473"/>
  <c r="V3473"/>
  <c r="W3473"/>
  <c r="X3473"/>
  <c r="Y3473"/>
  <c r="Z3473"/>
  <c r="AA3473"/>
  <c r="AB3473"/>
  <c r="AC3473"/>
  <c r="AD3473"/>
  <c r="AE3473"/>
  <c r="AF3473"/>
  <c r="AG3473"/>
  <c r="AH3473"/>
  <c r="AI3473"/>
  <c r="AJ3473"/>
  <c r="AK3473"/>
  <c r="P3474"/>
  <c r="Q3474"/>
  <c r="R3474"/>
  <c r="S3474"/>
  <c r="T3474"/>
  <c r="U3474"/>
  <c r="V3474"/>
  <c r="W3474"/>
  <c r="X3474"/>
  <c r="Y3474"/>
  <c r="Z3474"/>
  <c r="AA3474"/>
  <c r="AB3474"/>
  <c r="AC3474"/>
  <c r="AD3474"/>
  <c r="AE3474"/>
  <c r="AF3474"/>
  <c r="AG3474"/>
  <c r="AH3474"/>
  <c r="AI3474"/>
  <c r="AJ3474"/>
  <c r="AK3474"/>
  <c r="P3475"/>
  <c r="Q3475"/>
  <c r="R3475"/>
  <c r="S3475"/>
  <c r="T3475"/>
  <c r="U3475"/>
  <c r="V3475"/>
  <c r="W3475"/>
  <c r="X3475"/>
  <c r="Y3475"/>
  <c r="Z3475"/>
  <c r="AA3475"/>
  <c r="AB3475"/>
  <c r="AC3475"/>
  <c r="AD3475"/>
  <c r="AE3475"/>
  <c r="AF3475"/>
  <c r="AG3475"/>
  <c r="AH3475"/>
  <c r="AI3475"/>
  <c r="AJ3475"/>
  <c r="AK3475"/>
  <c r="P3476"/>
  <c r="Q3476"/>
  <c r="R3476"/>
  <c r="S3476"/>
  <c r="T3476"/>
  <c r="U3476"/>
  <c r="V3476"/>
  <c r="W3476"/>
  <c r="X3476"/>
  <c r="Y3476"/>
  <c r="Z3476"/>
  <c r="AA3476"/>
  <c r="AB3476"/>
  <c r="AC3476"/>
  <c r="AD3476"/>
  <c r="AE3476"/>
  <c r="AF3476"/>
  <c r="AG3476"/>
  <c r="AH3476"/>
  <c r="AI3476"/>
  <c r="AJ3476"/>
  <c r="AK3476"/>
  <c r="P3477"/>
  <c r="Q3477"/>
  <c r="R3477"/>
  <c r="S3477"/>
  <c r="T3477"/>
  <c r="U3477"/>
  <c r="V3477"/>
  <c r="W3477"/>
  <c r="X3477"/>
  <c r="Y3477"/>
  <c r="Z3477"/>
  <c r="AA3477"/>
  <c r="AB3477"/>
  <c r="AC3477"/>
  <c r="AD3477"/>
  <c r="AE3477"/>
  <c r="AF3477"/>
  <c r="AG3477"/>
  <c r="AH3477"/>
  <c r="AI3477"/>
  <c r="AJ3477"/>
  <c r="AK3477"/>
  <c r="P3478"/>
  <c r="Q3478"/>
  <c r="R3478"/>
  <c r="S3478"/>
  <c r="T3478"/>
  <c r="U3478"/>
  <c r="V3478"/>
  <c r="W3478"/>
  <c r="X3478"/>
  <c r="Y3478"/>
  <c r="Z3478"/>
  <c r="AA3478"/>
  <c r="AB3478"/>
  <c r="AC3478"/>
  <c r="AD3478"/>
  <c r="AE3478"/>
  <c r="AF3478"/>
  <c r="AG3478"/>
  <c r="AH3478"/>
  <c r="AI3478"/>
  <c r="AJ3478"/>
  <c r="AK3478"/>
  <c r="P3479"/>
  <c r="Q3479"/>
  <c r="R3479"/>
  <c r="S3479"/>
  <c r="T3479"/>
  <c r="U3479"/>
  <c r="V3479"/>
  <c r="W3479"/>
  <c r="X3479"/>
  <c r="Y3479"/>
  <c r="Z3479"/>
  <c r="AA3479"/>
  <c r="AB3479"/>
  <c r="AC3479"/>
  <c r="AD3479"/>
  <c r="AE3479"/>
  <c r="AF3479"/>
  <c r="AG3479"/>
  <c r="AH3479"/>
  <c r="AI3479"/>
  <c r="AJ3479"/>
  <c r="AK3479"/>
  <c r="P3480"/>
  <c r="Q3480"/>
  <c r="R3480"/>
  <c r="S3480"/>
  <c r="T3480"/>
  <c r="U3480"/>
  <c r="V3480"/>
  <c r="W3480"/>
  <c r="X3480"/>
  <c r="Y3480"/>
  <c r="Z3480"/>
  <c r="AA3480"/>
  <c r="AB3480"/>
  <c r="AC3480"/>
  <c r="AD3480"/>
  <c r="AE3480"/>
  <c r="AF3480"/>
  <c r="AG3480"/>
  <c r="AH3480"/>
  <c r="AI3480"/>
  <c r="AJ3480"/>
  <c r="AK3480"/>
  <c r="P3481"/>
  <c r="Q3481"/>
  <c r="R3481"/>
  <c r="S3481"/>
  <c r="T3481"/>
  <c r="U3481"/>
  <c r="V3481"/>
  <c r="W3481"/>
  <c r="X3481"/>
  <c r="Y3481"/>
  <c r="Z3481"/>
  <c r="AA3481"/>
  <c r="AB3481"/>
  <c r="AC3481"/>
  <c r="AD3481"/>
  <c r="AE3481"/>
  <c r="AF3481"/>
  <c r="AG3481"/>
  <c r="AH3481"/>
  <c r="AI3481"/>
  <c r="AJ3481"/>
  <c r="AK3481"/>
  <c r="P3482"/>
  <c r="Q3482"/>
  <c r="R3482"/>
  <c r="S3482"/>
  <c r="T3482"/>
  <c r="U3482"/>
  <c r="V3482"/>
  <c r="W3482"/>
  <c r="X3482"/>
  <c r="Y3482"/>
  <c r="Z3482"/>
  <c r="AA3482"/>
  <c r="AB3482"/>
  <c r="AC3482"/>
  <c r="AD3482"/>
  <c r="AE3482"/>
  <c r="AF3482"/>
  <c r="AG3482"/>
  <c r="AH3482"/>
  <c r="AI3482"/>
  <c r="AJ3482"/>
  <c r="AK3482"/>
  <c r="P3483"/>
  <c r="Q3483"/>
  <c r="R3483"/>
  <c r="S3483"/>
  <c r="T3483"/>
  <c r="U3483"/>
  <c r="V3483"/>
  <c r="W3483"/>
  <c r="X3483"/>
  <c r="Y3483"/>
  <c r="Z3483"/>
  <c r="AA3483"/>
  <c r="AB3483"/>
  <c r="AC3483"/>
  <c r="AD3483"/>
  <c r="AE3483"/>
  <c r="AF3483"/>
  <c r="AG3483"/>
  <c r="AH3483"/>
  <c r="AI3483"/>
  <c r="AJ3483"/>
  <c r="AK3483"/>
  <c r="P3484"/>
  <c r="Q3484"/>
  <c r="R3484"/>
  <c r="S3484"/>
  <c r="T3484"/>
  <c r="U3484"/>
  <c r="V3484"/>
  <c r="W3484"/>
  <c r="X3484"/>
  <c r="Y3484"/>
  <c r="Z3484"/>
  <c r="AA3484"/>
  <c r="AB3484"/>
  <c r="AC3484"/>
  <c r="AD3484"/>
  <c r="AE3484"/>
  <c r="AF3484"/>
  <c r="AG3484"/>
  <c r="AH3484"/>
  <c r="AI3484"/>
  <c r="AJ3484"/>
  <c r="AK3484"/>
  <c r="P3485"/>
  <c r="Q3485"/>
  <c r="R3485"/>
  <c r="S3485"/>
  <c r="T3485"/>
  <c r="U3485"/>
  <c r="V3485"/>
  <c r="W3485"/>
  <c r="X3485"/>
  <c r="Y3485"/>
  <c r="Z3485"/>
  <c r="AA3485"/>
  <c r="AB3485"/>
  <c r="AC3485"/>
  <c r="AD3485"/>
  <c r="AE3485"/>
  <c r="AF3485"/>
  <c r="AG3485"/>
  <c r="AH3485"/>
  <c r="AI3485"/>
  <c r="AJ3485"/>
  <c r="AK3485"/>
  <c r="P3486"/>
  <c r="Q3486"/>
  <c r="R3486"/>
  <c r="S3486"/>
  <c r="T3486"/>
  <c r="U3486"/>
  <c r="V3486"/>
  <c r="W3486"/>
  <c r="X3486"/>
  <c r="Y3486"/>
  <c r="Z3486"/>
  <c r="AA3486"/>
  <c r="AB3486"/>
  <c r="AC3486"/>
  <c r="AD3486"/>
  <c r="AE3486"/>
  <c r="AF3486"/>
  <c r="AG3486"/>
  <c r="AH3486"/>
  <c r="AI3486"/>
  <c r="AJ3486"/>
  <c r="AK3486"/>
  <c r="P3487"/>
  <c r="Q3487"/>
  <c r="R3487"/>
  <c r="S3487"/>
  <c r="T3487"/>
  <c r="U3487"/>
  <c r="V3487"/>
  <c r="W3487"/>
  <c r="X3487"/>
  <c r="Y3487"/>
  <c r="Z3487"/>
  <c r="AA3487"/>
  <c r="AB3487"/>
  <c r="AC3487"/>
  <c r="AD3487"/>
  <c r="AE3487"/>
  <c r="AF3487"/>
  <c r="AG3487"/>
  <c r="AH3487"/>
  <c r="AI3487"/>
  <c r="AJ3487"/>
  <c r="AK3487"/>
  <c r="P3488"/>
  <c r="Q3488"/>
  <c r="R3488"/>
  <c r="S3488"/>
  <c r="T3488"/>
  <c r="U3488"/>
  <c r="V3488"/>
  <c r="W3488"/>
  <c r="X3488"/>
  <c r="Y3488"/>
  <c r="Z3488"/>
  <c r="AA3488"/>
  <c r="AB3488"/>
  <c r="AC3488"/>
  <c r="AD3488"/>
  <c r="AE3488"/>
  <c r="AF3488"/>
  <c r="AG3488"/>
  <c r="AH3488"/>
  <c r="AI3488"/>
  <c r="AJ3488"/>
  <c r="AK3488"/>
  <c r="P3489"/>
  <c r="Q3489"/>
  <c r="R3489"/>
  <c r="S3489"/>
  <c r="T3489"/>
  <c r="U3489"/>
  <c r="V3489"/>
  <c r="W3489"/>
  <c r="X3489"/>
  <c r="Y3489"/>
  <c r="Z3489"/>
  <c r="AA3489"/>
  <c r="AB3489"/>
  <c r="AC3489"/>
  <c r="AD3489"/>
  <c r="AE3489"/>
  <c r="AF3489"/>
  <c r="AG3489"/>
  <c r="AH3489"/>
  <c r="AI3489"/>
  <c r="AJ3489"/>
  <c r="AK3489"/>
  <c r="P3490"/>
  <c r="Q3490"/>
  <c r="R3490"/>
  <c r="S3490"/>
  <c r="T3490"/>
  <c r="U3490"/>
  <c r="V3490"/>
  <c r="W3490"/>
  <c r="X3490"/>
  <c r="Y3490"/>
  <c r="Z3490"/>
  <c r="AA3490"/>
  <c r="AB3490"/>
  <c r="AC3490"/>
  <c r="AD3490"/>
  <c r="AE3490"/>
  <c r="AF3490"/>
  <c r="AG3490"/>
  <c r="AH3490"/>
  <c r="AI3490"/>
  <c r="AJ3490"/>
  <c r="AK3490"/>
  <c r="P3491"/>
  <c r="Q3491"/>
  <c r="R3491"/>
  <c r="S3491"/>
  <c r="T3491"/>
  <c r="U3491"/>
  <c r="V3491"/>
  <c r="W3491"/>
  <c r="X3491"/>
  <c r="Y3491"/>
  <c r="Z3491"/>
  <c r="AA3491"/>
  <c r="AB3491"/>
  <c r="AC3491"/>
  <c r="AD3491"/>
  <c r="AE3491"/>
  <c r="AF3491"/>
  <c r="AG3491"/>
  <c r="AH3491"/>
  <c r="AI3491"/>
  <c r="AJ3491"/>
  <c r="AK3491"/>
  <c r="P3492"/>
  <c r="Q3492"/>
  <c r="R3492"/>
  <c r="S3492"/>
  <c r="T3492"/>
  <c r="U3492"/>
  <c r="V3492"/>
  <c r="W3492"/>
  <c r="X3492"/>
  <c r="Y3492"/>
  <c r="Z3492"/>
  <c r="AA3492"/>
  <c r="AB3492"/>
  <c r="AC3492"/>
  <c r="AD3492"/>
  <c r="AE3492"/>
  <c r="AF3492"/>
  <c r="AG3492"/>
  <c r="AH3492"/>
  <c r="AI3492"/>
  <c r="AJ3492"/>
  <c r="AK3492"/>
  <c r="P3493"/>
  <c r="Q3493"/>
  <c r="R3493"/>
  <c r="S3493"/>
  <c r="T3493"/>
  <c r="U3493"/>
  <c r="V3493"/>
  <c r="W3493"/>
  <c r="X3493"/>
  <c r="Y3493"/>
  <c r="Z3493"/>
  <c r="AA3493"/>
  <c r="AB3493"/>
  <c r="AC3493"/>
  <c r="AD3493"/>
  <c r="AE3493"/>
  <c r="AF3493"/>
  <c r="AG3493"/>
  <c r="AH3493"/>
  <c r="AI3493"/>
  <c r="AJ3493"/>
  <c r="AK3493"/>
  <c r="P3494"/>
  <c r="Q3494"/>
  <c r="R3494"/>
  <c r="S3494"/>
  <c r="T3494"/>
  <c r="U3494"/>
  <c r="V3494"/>
  <c r="W3494"/>
  <c r="X3494"/>
  <c r="Y3494"/>
  <c r="Z3494"/>
  <c r="AA3494"/>
  <c r="AB3494"/>
  <c r="AC3494"/>
  <c r="AD3494"/>
  <c r="AE3494"/>
  <c r="AF3494"/>
  <c r="AG3494"/>
  <c r="AH3494"/>
  <c r="AI3494"/>
  <c r="AJ3494"/>
  <c r="AK3494"/>
  <c r="P3495"/>
  <c r="Q3495"/>
  <c r="R3495"/>
  <c r="S3495"/>
  <c r="T3495"/>
  <c r="U3495"/>
  <c r="V3495"/>
  <c r="W3495"/>
  <c r="X3495"/>
  <c r="Y3495"/>
  <c r="Z3495"/>
  <c r="AA3495"/>
  <c r="AB3495"/>
  <c r="AC3495"/>
  <c r="AD3495"/>
  <c r="AE3495"/>
  <c r="AF3495"/>
  <c r="AG3495"/>
  <c r="AH3495"/>
  <c r="AI3495"/>
  <c r="AJ3495"/>
  <c r="AK3495"/>
  <c r="P3496"/>
  <c r="Q3496"/>
  <c r="R3496"/>
  <c r="S3496"/>
  <c r="T3496"/>
  <c r="U3496"/>
  <c r="V3496"/>
  <c r="W3496"/>
  <c r="X3496"/>
  <c r="Y3496"/>
  <c r="Z3496"/>
  <c r="AA3496"/>
  <c r="AB3496"/>
  <c r="AC3496"/>
  <c r="AD3496"/>
  <c r="AE3496"/>
  <c r="AF3496"/>
  <c r="AG3496"/>
  <c r="AH3496"/>
  <c r="AI3496"/>
  <c r="AJ3496"/>
  <c r="AK3496"/>
  <c r="P3497"/>
  <c r="Q3497"/>
  <c r="R3497"/>
  <c r="S3497"/>
  <c r="T3497"/>
  <c r="U3497"/>
  <c r="V3497"/>
  <c r="W3497"/>
  <c r="X3497"/>
  <c r="Y3497"/>
  <c r="Z3497"/>
  <c r="AA3497"/>
  <c r="AB3497"/>
  <c r="AC3497"/>
  <c r="AD3497"/>
  <c r="AE3497"/>
  <c r="AF3497"/>
  <c r="AG3497"/>
  <c r="AH3497"/>
  <c r="AI3497"/>
  <c r="AJ3497"/>
  <c r="AK3497"/>
  <c r="P3498"/>
  <c r="Q3498"/>
  <c r="R3498"/>
  <c r="S3498"/>
  <c r="T3498"/>
  <c r="U3498"/>
  <c r="V3498"/>
  <c r="W3498"/>
  <c r="X3498"/>
  <c r="Y3498"/>
  <c r="Z3498"/>
  <c r="AA3498"/>
  <c r="AB3498"/>
  <c r="AC3498"/>
  <c r="AD3498"/>
  <c r="AE3498"/>
  <c r="AF3498"/>
  <c r="AG3498"/>
  <c r="AH3498"/>
  <c r="AI3498"/>
  <c r="AJ3498"/>
  <c r="AK3498"/>
  <c r="P3499"/>
  <c r="Q3499"/>
  <c r="R3499"/>
  <c r="S3499"/>
  <c r="T3499"/>
  <c r="U3499"/>
  <c r="V3499"/>
  <c r="W3499"/>
  <c r="X3499"/>
  <c r="Y3499"/>
  <c r="Z3499"/>
  <c r="AA3499"/>
  <c r="AB3499"/>
  <c r="AC3499"/>
  <c r="AD3499"/>
  <c r="AE3499"/>
  <c r="AF3499"/>
  <c r="AG3499"/>
  <c r="AH3499"/>
  <c r="AI3499"/>
  <c r="AJ3499"/>
  <c r="AK3499"/>
  <c r="P3500"/>
  <c r="Q3500"/>
  <c r="R3500"/>
  <c r="S3500"/>
  <c r="T3500"/>
  <c r="U3500"/>
  <c r="V3500"/>
  <c r="W3500"/>
  <c r="X3500"/>
  <c r="Y3500"/>
  <c r="Z3500"/>
  <c r="AA3500"/>
  <c r="AB3500"/>
  <c r="AC3500"/>
  <c r="AD3500"/>
  <c r="AE3500"/>
  <c r="AF3500"/>
  <c r="AG3500"/>
  <c r="AH3500"/>
  <c r="AI3500"/>
  <c r="AJ3500"/>
  <c r="AK3500"/>
  <c r="P3501"/>
  <c r="Q3501"/>
  <c r="R3501"/>
  <c r="S3501"/>
  <c r="T3501"/>
  <c r="U3501"/>
  <c r="V3501"/>
  <c r="W3501"/>
  <c r="X3501"/>
  <c r="Y3501"/>
  <c r="Z3501"/>
  <c r="AA3501"/>
  <c r="AB3501"/>
  <c r="AC3501"/>
  <c r="AD3501"/>
  <c r="AE3501"/>
  <c r="AF3501"/>
  <c r="AG3501"/>
  <c r="AH3501"/>
  <c r="AI3501"/>
  <c r="AJ3501"/>
  <c r="AK3501"/>
  <c r="P3502"/>
  <c r="Q3502"/>
  <c r="R3502"/>
  <c r="S3502"/>
  <c r="T3502"/>
  <c r="U3502"/>
  <c r="V3502"/>
  <c r="W3502"/>
  <c r="X3502"/>
  <c r="Y3502"/>
  <c r="Z3502"/>
  <c r="AA3502"/>
  <c r="AB3502"/>
  <c r="AC3502"/>
  <c r="AD3502"/>
  <c r="AE3502"/>
  <c r="AF3502"/>
  <c r="AG3502"/>
  <c r="AH3502"/>
  <c r="AI3502"/>
  <c r="AJ3502"/>
  <c r="AK3502"/>
  <c r="P3503"/>
  <c r="Q3503"/>
  <c r="R3503"/>
  <c r="S3503"/>
  <c r="T3503"/>
  <c r="U3503"/>
  <c r="V3503"/>
  <c r="W3503"/>
  <c r="X3503"/>
  <c r="Y3503"/>
  <c r="Z3503"/>
  <c r="AA3503"/>
  <c r="AB3503"/>
  <c r="AC3503"/>
  <c r="AD3503"/>
  <c r="AE3503"/>
  <c r="AF3503"/>
  <c r="AG3503"/>
  <c r="AH3503"/>
  <c r="AI3503"/>
  <c r="AJ3503"/>
  <c r="AK3503"/>
  <c r="P3504"/>
  <c r="Q3504"/>
  <c r="R3504"/>
  <c r="S3504"/>
  <c r="T3504"/>
  <c r="U3504"/>
  <c r="V3504"/>
  <c r="W3504"/>
  <c r="X3504"/>
  <c r="Y3504"/>
  <c r="Z3504"/>
  <c r="AA3504"/>
  <c r="AB3504"/>
  <c r="AC3504"/>
  <c r="AD3504"/>
  <c r="AE3504"/>
  <c r="AF3504"/>
  <c r="AG3504"/>
  <c r="AH3504"/>
  <c r="AI3504"/>
  <c r="AJ3504"/>
  <c r="AK3504"/>
  <c r="P3505"/>
  <c r="Q3505"/>
  <c r="R3505"/>
  <c r="S3505"/>
  <c r="T3505"/>
  <c r="U3505"/>
  <c r="V3505"/>
  <c r="W3505"/>
  <c r="X3505"/>
  <c r="Y3505"/>
  <c r="Z3505"/>
  <c r="AA3505"/>
  <c r="AB3505"/>
  <c r="AC3505"/>
  <c r="AD3505"/>
  <c r="AE3505"/>
  <c r="AF3505"/>
  <c r="AG3505"/>
  <c r="AH3505"/>
  <c r="AI3505"/>
  <c r="AJ3505"/>
  <c r="AK3505"/>
  <c r="P3506"/>
  <c r="Q3506"/>
  <c r="R3506"/>
  <c r="S3506"/>
  <c r="T3506"/>
  <c r="U3506"/>
  <c r="V3506"/>
  <c r="W3506"/>
  <c r="X3506"/>
  <c r="Y3506"/>
  <c r="Z3506"/>
  <c r="AA3506"/>
  <c r="AB3506"/>
  <c r="AC3506"/>
  <c r="AD3506"/>
  <c r="AE3506"/>
  <c r="AF3506"/>
  <c r="AG3506"/>
  <c r="AH3506"/>
  <c r="AI3506"/>
  <c r="AJ3506"/>
  <c r="AK3506"/>
  <c r="P3507"/>
  <c r="Q3507"/>
  <c r="R3507"/>
  <c r="S3507"/>
  <c r="T3507"/>
  <c r="U3507"/>
  <c r="V3507"/>
  <c r="W3507"/>
  <c r="X3507"/>
  <c r="Y3507"/>
  <c r="Z3507"/>
  <c r="AA3507"/>
  <c r="AB3507"/>
  <c r="AC3507"/>
  <c r="AD3507"/>
  <c r="AE3507"/>
  <c r="AF3507"/>
  <c r="AG3507"/>
  <c r="AH3507"/>
  <c r="AI3507"/>
  <c r="AJ3507"/>
  <c r="AK3507"/>
  <c r="P3508"/>
  <c r="Q3508"/>
  <c r="R3508"/>
  <c r="S3508"/>
  <c r="T3508"/>
  <c r="U3508"/>
  <c r="V3508"/>
  <c r="W3508"/>
  <c r="X3508"/>
  <c r="Y3508"/>
  <c r="Z3508"/>
  <c r="AA3508"/>
  <c r="AB3508"/>
  <c r="AC3508"/>
  <c r="AD3508"/>
  <c r="AE3508"/>
  <c r="AF3508"/>
  <c r="AG3508"/>
  <c r="AH3508"/>
  <c r="AI3508"/>
  <c r="AJ3508"/>
  <c r="AK3508"/>
  <c r="P3509"/>
  <c r="Q3509"/>
  <c r="R3509"/>
  <c r="S3509"/>
  <c r="T3509"/>
  <c r="U3509"/>
  <c r="V3509"/>
  <c r="W3509"/>
  <c r="X3509"/>
  <c r="Y3509"/>
  <c r="Z3509"/>
  <c r="AA3509"/>
  <c r="AB3509"/>
  <c r="AC3509"/>
  <c r="AD3509"/>
  <c r="AE3509"/>
  <c r="AF3509"/>
  <c r="AG3509"/>
  <c r="AH3509"/>
  <c r="AI3509"/>
  <c r="AJ3509"/>
  <c r="AK3509"/>
  <c r="P3510"/>
  <c r="Q3510"/>
  <c r="R3510"/>
  <c r="S3510"/>
  <c r="T3510"/>
  <c r="U3510"/>
  <c r="V3510"/>
  <c r="W3510"/>
  <c r="X3510"/>
  <c r="Y3510"/>
  <c r="Z3510"/>
  <c r="AA3510"/>
  <c r="AB3510"/>
  <c r="AC3510"/>
  <c r="AD3510"/>
  <c r="AE3510"/>
  <c r="AF3510"/>
  <c r="AG3510"/>
  <c r="AH3510"/>
  <c r="AI3510"/>
  <c r="AJ3510"/>
  <c r="AK3510"/>
  <c r="P3511"/>
  <c r="Q3511"/>
  <c r="R3511"/>
  <c r="S3511"/>
  <c r="T3511"/>
  <c r="U3511"/>
  <c r="V3511"/>
  <c r="W3511"/>
  <c r="X3511"/>
  <c r="Y3511"/>
  <c r="Z3511"/>
  <c r="AA3511"/>
  <c r="AB3511"/>
  <c r="AC3511"/>
  <c r="AD3511"/>
  <c r="AE3511"/>
  <c r="AF3511"/>
  <c r="AG3511"/>
  <c r="AH3511"/>
  <c r="AI3511"/>
  <c r="AJ3511"/>
  <c r="AK3511"/>
  <c r="P3512"/>
  <c r="Q3512"/>
  <c r="R3512"/>
  <c r="S3512"/>
  <c r="T3512"/>
  <c r="U3512"/>
  <c r="V3512"/>
  <c r="W3512"/>
  <c r="X3512"/>
  <c r="Y3512"/>
  <c r="Z3512"/>
  <c r="AA3512"/>
  <c r="AB3512"/>
  <c r="AC3512"/>
  <c r="AD3512"/>
  <c r="AE3512"/>
  <c r="AF3512"/>
  <c r="AG3512"/>
  <c r="AH3512"/>
  <c r="AI3512"/>
  <c r="AJ3512"/>
  <c r="AK3512"/>
  <c r="P3513"/>
  <c r="Q3513"/>
  <c r="R3513"/>
  <c r="S3513"/>
  <c r="T3513"/>
  <c r="U3513"/>
  <c r="V3513"/>
  <c r="W3513"/>
  <c r="X3513"/>
  <c r="Y3513"/>
  <c r="Z3513"/>
  <c r="AA3513"/>
  <c r="AB3513"/>
  <c r="AC3513"/>
  <c r="AD3513"/>
  <c r="AE3513"/>
  <c r="AF3513"/>
  <c r="AG3513"/>
  <c r="AH3513"/>
  <c r="AI3513"/>
  <c r="AJ3513"/>
  <c r="AK3513"/>
  <c r="P3514"/>
  <c r="Q3514"/>
  <c r="R3514"/>
  <c r="S3514"/>
  <c r="T3514"/>
  <c r="U3514"/>
  <c r="V3514"/>
  <c r="W3514"/>
  <c r="X3514"/>
  <c r="Y3514"/>
  <c r="Z3514"/>
  <c r="AA3514"/>
  <c r="AB3514"/>
  <c r="AC3514"/>
  <c r="AD3514"/>
  <c r="AE3514"/>
  <c r="AF3514"/>
  <c r="AG3514"/>
  <c r="AH3514"/>
  <c r="AI3514"/>
  <c r="AJ3514"/>
  <c r="AK3514"/>
  <c r="P3515"/>
  <c r="Q3515"/>
  <c r="R3515"/>
  <c r="S3515"/>
  <c r="T3515"/>
  <c r="U3515"/>
  <c r="V3515"/>
  <c r="W3515"/>
  <c r="X3515"/>
  <c r="Y3515"/>
  <c r="Z3515"/>
  <c r="AA3515"/>
  <c r="AB3515"/>
  <c r="AC3515"/>
  <c r="AD3515"/>
  <c r="AE3515"/>
  <c r="AF3515"/>
  <c r="AG3515"/>
  <c r="AH3515"/>
  <c r="AI3515"/>
  <c r="AJ3515"/>
  <c r="AK3515"/>
  <c r="P3516"/>
  <c r="Q3516"/>
  <c r="R3516"/>
  <c r="S3516"/>
  <c r="T3516"/>
  <c r="U3516"/>
  <c r="V3516"/>
  <c r="W3516"/>
  <c r="X3516"/>
  <c r="Y3516"/>
  <c r="Z3516"/>
  <c r="AA3516"/>
  <c r="AB3516"/>
  <c r="AC3516"/>
  <c r="AD3516"/>
  <c r="AE3516"/>
  <c r="AF3516"/>
  <c r="AG3516"/>
  <c r="AH3516"/>
  <c r="AI3516"/>
  <c r="AJ3516"/>
  <c r="AK3516"/>
  <c r="P3517"/>
  <c r="Q3517"/>
  <c r="R3517"/>
  <c r="S3517"/>
  <c r="T3517"/>
  <c r="U3517"/>
  <c r="V3517"/>
  <c r="W3517"/>
  <c r="X3517"/>
  <c r="Y3517"/>
  <c r="Z3517"/>
  <c r="AA3517"/>
  <c r="AB3517"/>
  <c r="AC3517"/>
  <c r="AD3517"/>
  <c r="AE3517"/>
  <c r="AF3517"/>
  <c r="AG3517"/>
  <c r="AH3517"/>
  <c r="AI3517"/>
  <c r="AJ3517"/>
  <c r="AK3517"/>
  <c r="P3518"/>
  <c r="Q3518"/>
  <c r="R3518"/>
  <c r="S3518"/>
  <c r="T3518"/>
  <c r="U3518"/>
  <c r="V3518"/>
  <c r="W3518"/>
  <c r="X3518"/>
  <c r="Y3518"/>
  <c r="Z3518"/>
  <c r="AA3518"/>
  <c r="AB3518"/>
  <c r="AC3518"/>
  <c r="AD3518"/>
  <c r="AE3518"/>
  <c r="AF3518"/>
  <c r="AG3518"/>
  <c r="AH3518"/>
  <c r="AI3518"/>
  <c r="AJ3518"/>
  <c r="AK3518"/>
  <c r="P3519"/>
  <c r="Q3519"/>
  <c r="R3519"/>
  <c r="S3519"/>
  <c r="T3519"/>
  <c r="U3519"/>
  <c r="V3519"/>
  <c r="W3519"/>
  <c r="X3519"/>
  <c r="Y3519"/>
  <c r="Z3519"/>
  <c r="AA3519"/>
  <c r="AB3519"/>
  <c r="AC3519"/>
  <c r="AD3519"/>
  <c r="AE3519"/>
  <c r="AF3519"/>
  <c r="AG3519"/>
  <c r="AH3519"/>
  <c r="AI3519"/>
  <c r="AJ3519"/>
  <c r="AK3519"/>
  <c r="P3520"/>
  <c r="Q3520"/>
  <c r="R3520"/>
  <c r="S3520"/>
  <c r="T3520"/>
  <c r="U3520"/>
  <c r="V3520"/>
  <c r="W3520"/>
  <c r="X3520"/>
  <c r="Y3520"/>
  <c r="Z3520"/>
  <c r="AA3520"/>
  <c r="AB3520"/>
  <c r="AC3520"/>
  <c r="AD3520"/>
  <c r="AE3520"/>
  <c r="AF3520"/>
  <c r="AG3520"/>
  <c r="AH3520"/>
  <c r="AI3520"/>
  <c r="AJ3520"/>
  <c r="AK3520"/>
  <c r="P3521"/>
  <c r="Q3521"/>
  <c r="R3521"/>
  <c r="S3521"/>
  <c r="T3521"/>
  <c r="U3521"/>
  <c r="V3521"/>
  <c r="W3521"/>
  <c r="X3521"/>
  <c r="Y3521"/>
  <c r="Z3521"/>
  <c r="AA3521"/>
  <c r="AB3521"/>
  <c r="AC3521"/>
  <c r="AD3521"/>
  <c r="AE3521"/>
  <c r="AF3521"/>
  <c r="AG3521"/>
  <c r="AH3521"/>
  <c r="AI3521"/>
  <c r="AJ3521"/>
  <c r="AK3521"/>
  <c r="P3522"/>
  <c r="Q3522"/>
  <c r="R3522"/>
  <c r="S3522"/>
  <c r="T3522"/>
  <c r="U3522"/>
  <c r="V3522"/>
  <c r="W3522"/>
  <c r="X3522"/>
  <c r="Y3522"/>
  <c r="Z3522"/>
  <c r="AA3522"/>
  <c r="AB3522"/>
  <c r="AC3522"/>
  <c r="AD3522"/>
  <c r="AE3522"/>
  <c r="AF3522"/>
  <c r="AG3522"/>
  <c r="AH3522"/>
  <c r="AI3522"/>
  <c r="AJ3522"/>
  <c r="AK3522"/>
  <c r="P3523"/>
  <c r="Q3523"/>
  <c r="R3523"/>
  <c r="S3523"/>
  <c r="T3523"/>
  <c r="U3523"/>
  <c r="V3523"/>
  <c r="W3523"/>
  <c r="X3523"/>
  <c r="Y3523"/>
  <c r="Z3523"/>
  <c r="AA3523"/>
  <c r="AB3523"/>
  <c r="AC3523"/>
  <c r="AD3523"/>
  <c r="AE3523"/>
  <c r="AF3523"/>
  <c r="AG3523"/>
  <c r="AH3523"/>
  <c r="AI3523"/>
  <c r="AJ3523"/>
  <c r="AK3523"/>
  <c r="P3524"/>
  <c r="Q3524"/>
  <c r="R3524"/>
  <c r="S3524"/>
  <c r="T3524"/>
  <c r="U3524"/>
  <c r="V3524"/>
  <c r="W3524"/>
  <c r="X3524"/>
  <c r="Y3524"/>
  <c r="Z3524"/>
  <c r="AA3524"/>
  <c r="AB3524"/>
  <c r="AC3524"/>
  <c r="AD3524"/>
  <c r="AE3524"/>
  <c r="AF3524"/>
  <c r="AG3524"/>
  <c r="AH3524"/>
  <c r="AI3524"/>
  <c r="AJ3524"/>
  <c r="AK3524"/>
  <c r="P3525"/>
  <c r="Q3525"/>
  <c r="R3525"/>
  <c r="S3525"/>
  <c r="T3525"/>
  <c r="U3525"/>
  <c r="V3525"/>
  <c r="W3525"/>
  <c r="X3525"/>
  <c r="Y3525"/>
  <c r="Z3525"/>
  <c r="AA3525"/>
  <c r="AB3525"/>
  <c r="AC3525"/>
  <c r="AD3525"/>
  <c r="AE3525"/>
  <c r="AF3525"/>
  <c r="AG3525"/>
  <c r="AH3525"/>
  <c r="AI3525"/>
  <c r="AJ3525"/>
  <c r="AK3525"/>
  <c r="P3526"/>
  <c r="Q3526"/>
  <c r="R3526"/>
  <c r="S3526"/>
  <c r="T3526"/>
  <c r="U3526"/>
  <c r="V3526"/>
  <c r="W3526"/>
  <c r="X3526"/>
  <c r="Y3526"/>
  <c r="Z3526"/>
  <c r="AA3526"/>
  <c r="AB3526"/>
  <c r="AC3526"/>
  <c r="AD3526"/>
  <c r="AE3526"/>
  <c r="AF3526"/>
  <c r="AG3526"/>
  <c r="AH3526"/>
  <c r="AI3526"/>
  <c r="AJ3526"/>
  <c r="AK3526"/>
  <c r="P3527"/>
  <c r="Q3527"/>
  <c r="R3527"/>
  <c r="S3527"/>
  <c r="T3527"/>
  <c r="U3527"/>
  <c r="V3527"/>
  <c r="W3527"/>
  <c r="X3527"/>
  <c r="Y3527"/>
  <c r="Z3527"/>
  <c r="AA3527"/>
  <c r="AB3527"/>
  <c r="AC3527"/>
  <c r="AD3527"/>
  <c r="AE3527"/>
  <c r="AF3527"/>
  <c r="AG3527"/>
  <c r="AH3527"/>
  <c r="AI3527"/>
  <c r="AJ3527"/>
  <c r="AK3527"/>
  <c r="P3528"/>
  <c r="Q3528"/>
  <c r="R3528"/>
  <c r="S3528"/>
  <c r="T3528"/>
  <c r="U3528"/>
  <c r="V3528"/>
  <c r="W3528"/>
  <c r="X3528"/>
  <c r="Y3528"/>
  <c r="Z3528"/>
  <c r="AA3528"/>
  <c r="AB3528"/>
  <c r="AC3528"/>
  <c r="AD3528"/>
  <c r="AE3528"/>
  <c r="AF3528"/>
  <c r="AG3528"/>
  <c r="AH3528"/>
  <c r="AI3528"/>
  <c r="AJ3528"/>
  <c r="AK3528"/>
  <c r="P3529"/>
  <c r="Q3529"/>
  <c r="R3529"/>
  <c r="S3529"/>
  <c r="T3529"/>
  <c r="U3529"/>
  <c r="V3529"/>
  <c r="W3529"/>
  <c r="X3529"/>
  <c r="Y3529"/>
  <c r="Z3529"/>
  <c r="AA3529"/>
  <c r="AB3529"/>
  <c r="AC3529"/>
  <c r="AD3529"/>
  <c r="AE3529"/>
  <c r="AF3529"/>
  <c r="AG3529"/>
  <c r="AH3529"/>
  <c r="AI3529"/>
  <c r="AJ3529"/>
  <c r="AK3529"/>
  <c r="P3530"/>
  <c r="Q3530"/>
  <c r="R3530"/>
  <c r="S3530"/>
  <c r="T3530"/>
  <c r="U3530"/>
  <c r="V3530"/>
  <c r="W3530"/>
  <c r="X3530"/>
  <c r="Y3530"/>
  <c r="Z3530"/>
  <c r="AA3530"/>
  <c r="AB3530"/>
  <c r="AC3530"/>
  <c r="AD3530"/>
  <c r="AE3530"/>
  <c r="AF3530"/>
  <c r="AG3530"/>
  <c r="AH3530"/>
  <c r="AI3530"/>
  <c r="AJ3530"/>
  <c r="AK3530"/>
  <c r="P3531"/>
  <c r="Q3531"/>
  <c r="R3531"/>
  <c r="S3531"/>
  <c r="T3531"/>
  <c r="U3531"/>
  <c r="V3531"/>
  <c r="W3531"/>
  <c r="X3531"/>
  <c r="Y3531"/>
  <c r="Z3531"/>
  <c r="AA3531"/>
  <c r="AB3531"/>
  <c r="AC3531"/>
  <c r="AD3531"/>
  <c r="AE3531"/>
  <c r="AF3531"/>
  <c r="AG3531"/>
  <c r="AH3531"/>
  <c r="AI3531"/>
  <c r="AJ3531"/>
  <c r="AK3531"/>
  <c r="P3532"/>
  <c r="Q3532"/>
  <c r="R3532"/>
  <c r="S3532"/>
  <c r="T3532"/>
  <c r="U3532"/>
  <c r="V3532"/>
  <c r="W3532"/>
  <c r="X3532"/>
  <c r="Y3532"/>
  <c r="Z3532"/>
  <c r="AA3532"/>
  <c r="AB3532"/>
  <c r="AC3532"/>
  <c r="AD3532"/>
  <c r="AE3532"/>
  <c r="AF3532"/>
  <c r="AG3532"/>
  <c r="AH3532"/>
  <c r="AI3532"/>
  <c r="AJ3532"/>
  <c r="AK3532"/>
  <c r="P3533"/>
  <c r="Q3533"/>
  <c r="R3533"/>
  <c r="S3533"/>
  <c r="T3533"/>
  <c r="U3533"/>
  <c r="V3533"/>
  <c r="W3533"/>
  <c r="X3533"/>
  <c r="Y3533"/>
  <c r="Z3533"/>
  <c r="AA3533"/>
  <c r="AB3533"/>
  <c r="AC3533"/>
  <c r="AD3533"/>
  <c r="AE3533"/>
  <c r="AF3533"/>
  <c r="AG3533"/>
  <c r="AH3533"/>
  <c r="AI3533"/>
  <c r="AJ3533"/>
  <c r="AK3533"/>
  <c r="P3534"/>
  <c r="Q3534"/>
  <c r="R3534"/>
  <c r="S3534"/>
  <c r="T3534"/>
  <c r="U3534"/>
  <c r="V3534"/>
  <c r="W3534"/>
  <c r="X3534"/>
  <c r="Y3534"/>
  <c r="Z3534"/>
  <c r="AA3534"/>
  <c r="AB3534"/>
  <c r="AC3534"/>
  <c r="AD3534"/>
  <c r="AE3534"/>
  <c r="AF3534"/>
  <c r="AG3534"/>
  <c r="AH3534"/>
  <c r="AI3534"/>
  <c r="AJ3534"/>
  <c r="AK3534"/>
  <c r="P3535"/>
  <c r="Q3535"/>
  <c r="R3535"/>
  <c r="S3535"/>
  <c r="T3535"/>
  <c r="U3535"/>
  <c r="V3535"/>
  <c r="W3535"/>
  <c r="X3535"/>
  <c r="Y3535"/>
  <c r="Z3535"/>
  <c r="AA3535"/>
  <c r="AB3535"/>
  <c r="AC3535"/>
  <c r="AD3535"/>
  <c r="AE3535"/>
  <c r="AF3535"/>
  <c r="AG3535"/>
  <c r="AH3535"/>
  <c r="AI3535"/>
  <c r="AJ3535"/>
  <c r="AK3535"/>
  <c r="P3536"/>
  <c r="Q3536"/>
  <c r="R3536"/>
  <c r="S3536"/>
  <c r="T3536"/>
  <c r="U3536"/>
  <c r="V3536"/>
  <c r="W3536"/>
  <c r="X3536"/>
  <c r="Y3536"/>
  <c r="Z3536"/>
  <c r="AA3536"/>
  <c r="AB3536"/>
  <c r="AC3536"/>
  <c r="AD3536"/>
  <c r="AE3536"/>
  <c r="AF3536"/>
  <c r="AG3536"/>
  <c r="AH3536"/>
  <c r="AI3536"/>
  <c r="AJ3536"/>
  <c r="AK3536"/>
  <c r="P3537"/>
  <c r="Q3537"/>
  <c r="R3537"/>
  <c r="S3537"/>
  <c r="T3537"/>
  <c r="U3537"/>
  <c r="V3537"/>
  <c r="W3537"/>
  <c r="X3537"/>
  <c r="Y3537"/>
  <c r="Z3537"/>
  <c r="AA3537"/>
  <c r="AB3537"/>
  <c r="AC3537"/>
  <c r="AD3537"/>
  <c r="AE3537"/>
  <c r="AF3537"/>
  <c r="AG3537"/>
  <c r="AH3537"/>
  <c r="AI3537"/>
  <c r="AJ3537"/>
  <c r="AK3537"/>
  <c r="P3538"/>
  <c r="Q3538"/>
  <c r="R3538"/>
  <c r="S3538"/>
  <c r="T3538"/>
  <c r="U3538"/>
  <c r="V3538"/>
  <c r="W3538"/>
  <c r="X3538"/>
  <c r="Y3538"/>
  <c r="Z3538"/>
  <c r="AA3538"/>
  <c r="AB3538"/>
  <c r="AC3538"/>
  <c r="AD3538"/>
  <c r="AE3538"/>
  <c r="AF3538"/>
  <c r="AG3538"/>
  <c r="AH3538"/>
  <c r="AI3538"/>
  <c r="AJ3538"/>
  <c r="AK3538"/>
  <c r="P3539"/>
  <c r="Q3539"/>
  <c r="R3539"/>
  <c r="S3539"/>
  <c r="T3539"/>
  <c r="U3539"/>
  <c r="V3539"/>
  <c r="W3539"/>
  <c r="X3539"/>
  <c r="Y3539"/>
  <c r="Z3539"/>
  <c r="AA3539"/>
  <c r="AB3539"/>
  <c r="AC3539"/>
  <c r="AD3539"/>
  <c r="AE3539"/>
  <c r="AF3539"/>
  <c r="AG3539"/>
  <c r="AH3539"/>
  <c r="AI3539"/>
  <c r="AJ3539"/>
  <c r="AK3539"/>
  <c r="P3540"/>
  <c r="Q3540"/>
  <c r="R3540"/>
  <c r="S3540"/>
  <c r="T3540"/>
  <c r="U3540"/>
  <c r="V3540"/>
  <c r="W3540"/>
  <c r="X3540"/>
  <c r="Y3540"/>
  <c r="Z3540"/>
  <c r="AA3540"/>
  <c r="AB3540"/>
  <c r="AC3540"/>
  <c r="AD3540"/>
  <c r="AE3540"/>
  <c r="AF3540"/>
  <c r="AG3540"/>
  <c r="AH3540"/>
  <c r="AI3540"/>
  <c r="AJ3540"/>
  <c r="AK3540"/>
  <c r="P3541"/>
  <c r="Q3541"/>
  <c r="R3541"/>
  <c r="S3541"/>
  <c r="T3541"/>
  <c r="U3541"/>
  <c r="V3541"/>
  <c r="W3541"/>
  <c r="X3541"/>
  <c r="Y3541"/>
  <c r="Z3541"/>
  <c r="AA3541"/>
  <c r="AB3541"/>
  <c r="AC3541"/>
  <c r="AD3541"/>
  <c r="AE3541"/>
  <c r="AF3541"/>
  <c r="AG3541"/>
  <c r="AH3541"/>
  <c r="AI3541"/>
  <c r="AJ3541"/>
  <c r="AK3541"/>
  <c r="P3542"/>
  <c r="Q3542"/>
  <c r="R3542"/>
  <c r="S3542"/>
  <c r="T3542"/>
  <c r="U3542"/>
  <c r="V3542"/>
  <c r="W3542"/>
  <c r="X3542"/>
  <c r="Y3542"/>
  <c r="Z3542"/>
  <c r="AA3542"/>
  <c r="AB3542"/>
  <c r="AC3542"/>
  <c r="AD3542"/>
  <c r="AE3542"/>
  <c r="AF3542"/>
  <c r="AG3542"/>
  <c r="AH3542"/>
  <c r="AI3542"/>
  <c r="AJ3542"/>
  <c r="AK3542"/>
  <c r="P3543"/>
  <c r="Q3543"/>
  <c r="R3543"/>
  <c r="S3543"/>
  <c r="T3543"/>
  <c r="U3543"/>
  <c r="V3543"/>
  <c r="W3543"/>
  <c r="X3543"/>
  <c r="Y3543"/>
  <c r="Z3543"/>
  <c r="AA3543"/>
  <c r="AB3543"/>
  <c r="AC3543"/>
  <c r="AD3543"/>
  <c r="AE3543"/>
  <c r="AF3543"/>
  <c r="AG3543"/>
  <c r="AH3543"/>
  <c r="AI3543"/>
  <c r="AJ3543"/>
  <c r="AK3543"/>
  <c r="P3544"/>
  <c r="Q3544"/>
  <c r="R3544"/>
  <c r="S3544"/>
  <c r="T3544"/>
  <c r="U3544"/>
  <c r="V3544"/>
  <c r="W3544"/>
  <c r="X3544"/>
  <c r="Y3544"/>
  <c r="Z3544"/>
  <c r="AA3544"/>
  <c r="AB3544"/>
  <c r="AC3544"/>
  <c r="AD3544"/>
  <c r="AE3544"/>
  <c r="AF3544"/>
  <c r="AG3544"/>
  <c r="AH3544"/>
  <c r="AI3544"/>
  <c r="AJ3544"/>
  <c r="AK3544"/>
  <c r="P3545"/>
  <c r="Q3545"/>
  <c r="R3545"/>
  <c r="S3545"/>
  <c r="T3545"/>
  <c r="U3545"/>
  <c r="V3545"/>
  <c r="W3545"/>
  <c r="X3545"/>
  <c r="Y3545"/>
  <c r="Z3545"/>
  <c r="AA3545"/>
  <c r="AB3545"/>
  <c r="AC3545"/>
  <c r="AD3545"/>
  <c r="AE3545"/>
  <c r="AF3545"/>
  <c r="AG3545"/>
  <c r="AH3545"/>
  <c r="AI3545"/>
  <c r="AJ3545"/>
  <c r="AK3545"/>
  <c r="P3546"/>
  <c r="Q3546"/>
  <c r="R3546"/>
  <c r="S3546"/>
  <c r="T3546"/>
  <c r="U3546"/>
  <c r="V3546"/>
  <c r="W3546"/>
  <c r="X3546"/>
  <c r="Y3546"/>
  <c r="Z3546"/>
  <c r="AA3546"/>
  <c r="AB3546"/>
  <c r="AC3546"/>
  <c r="AD3546"/>
  <c r="AE3546"/>
  <c r="AF3546"/>
  <c r="AG3546"/>
  <c r="AH3546"/>
  <c r="AI3546"/>
  <c r="AJ3546"/>
  <c r="AK3546"/>
  <c r="P3547"/>
  <c r="Q3547"/>
  <c r="R3547"/>
  <c r="S3547"/>
  <c r="T3547"/>
  <c r="U3547"/>
  <c r="V3547"/>
  <c r="W3547"/>
  <c r="X3547"/>
  <c r="Y3547"/>
  <c r="Z3547"/>
  <c r="AA3547"/>
  <c r="AB3547"/>
  <c r="AC3547"/>
  <c r="AD3547"/>
  <c r="AE3547"/>
  <c r="AF3547"/>
  <c r="AG3547"/>
  <c r="AH3547"/>
  <c r="AI3547"/>
  <c r="AJ3547"/>
  <c r="AK3547"/>
  <c r="P3548"/>
  <c r="Q3548"/>
  <c r="R3548"/>
  <c r="S3548"/>
  <c r="T3548"/>
  <c r="U3548"/>
  <c r="V3548"/>
  <c r="W3548"/>
  <c r="X3548"/>
  <c r="Y3548"/>
  <c r="Z3548"/>
  <c r="AA3548"/>
  <c r="AB3548"/>
  <c r="AC3548"/>
  <c r="AD3548"/>
  <c r="AE3548"/>
  <c r="AF3548"/>
  <c r="AG3548"/>
  <c r="AH3548"/>
  <c r="AI3548"/>
  <c r="AJ3548"/>
  <c r="AK3548"/>
  <c r="P3549"/>
  <c r="Q3549"/>
  <c r="R3549"/>
  <c r="S3549"/>
  <c r="T3549"/>
  <c r="U3549"/>
  <c r="V3549"/>
  <c r="W3549"/>
  <c r="X3549"/>
  <c r="Y3549"/>
  <c r="Z3549"/>
  <c r="AA3549"/>
  <c r="AB3549"/>
  <c r="AC3549"/>
  <c r="AD3549"/>
  <c r="AE3549"/>
  <c r="AF3549"/>
  <c r="AG3549"/>
  <c r="AH3549"/>
  <c r="AI3549"/>
  <c r="AJ3549"/>
  <c r="AK3549"/>
  <c r="P3550"/>
  <c r="Q3550"/>
  <c r="R3550"/>
  <c r="S3550"/>
  <c r="T3550"/>
  <c r="U3550"/>
  <c r="V3550"/>
  <c r="W3550"/>
  <c r="X3550"/>
  <c r="Y3550"/>
  <c r="Z3550"/>
  <c r="AA3550"/>
  <c r="AB3550"/>
  <c r="AC3550"/>
  <c r="AD3550"/>
  <c r="AE3550"/>
  <c r="AF3550"/>
  <c r="AG3550"/>
  <c r="AH3550"/>
  <c r="AI3550"/>
  <c r="AJ3550"/>
  <c r="AK3550"/>
  <c r="P3551"/>
  <c r="Q3551"/>
  <c r="R3551"/>
  <c r="S3551"/>
  <c r="T3551"/>
  <c r="U3551"/>
  <c r="V3551"/>
  <c r="W3551"/>
  <c r="X3551"/>
  <c r="Y3551"/>
  <c r="Z3551"/>
  <c r="AA3551"/>
  <c r="AB3551"/>
  <c r="AC3551"/>
  <c r="AD3551"/>
  <c r="AE3551"/>
  <c r="AF3551"/>
  <c r="AG3551"/>
  <c r="AH3551"/>
  <c r="AI3551"/>
  <c r="AJ3551"/>
  <c r="AK3551"/>
  <c r="P3552"/>
  <c r="Q3552"/>
  <c r="R3552"/>
  <c r="S3552"/>
  <c r="T3552"/>
  <c r="U3552"/>
  <c r="V3552"/>
  <c r="W3552"/>
  <c r="X3552"/>
  <c r="Y3552"/>
  <c r="Z3552"/>
  <c r="AA3552"/>
  <c r="AB3552"/>
  <c r="AC3552"/>
  <c r="AD3552"/>
  <c r="AE3552"/>
  <c r="AF3552"/>
  <c r="AG3552"/>
  <c r="AH3552"/>
  <c r="AI3552"/>
  <c r="AJ3552"/>
  <c r="AK3552"/>
  <c r="P3553"/>
  <c r="Q3553"/>
  <c r="R3553"/>
  <c r="S3553"/>
  <c r="T3553"/>
  <c r="U3553"/>
  <c r="V3553"/>
  <c r="W3553"/>
  <c r="X3553"/>
  <c r="Y3553"/>
  <c r="Z3553"/>
  <c r="AA3553"/>
  <c r="AB3553"/>
  <c r="AC3553"/>
  <c r="AD3553"/>
  <c r="AE3553"/>
  <c r="AF3553"/>
  <c r="AG3553"/>
  <c r="AH3553"/>
  <c r="AI3553"/>
  <c r="AJ3553"/>
  <c r="AK3553"/>
  <c r="P3554"/>
  <c r="Q3554"/>
  <c r="R3554"/>
  <c r="S3554"/>
  <c r="T3554"/>
  <c r="U3554"/>
  <c r="V3554"/>
  <c r="W3554"/>
  <c r="X3554"/>
  <c r="Y3554"/>
  <c r="Z3554"/>
  <c r="AA3554"/>
  <c r="AB3554"/>
  <c r="AC3554"/>
  <c r="AD3554"/>
  <c r="AE3554"/>
  <c r="AF3554"/>
  <c r="AG3554"/>
  <c r="AH3554"/>
  <c r="AI3554"/>
  <c r="AJ3554"/>
  <c r="AK3554"/>
  <c r="P3555"/>
  <c r="Q3555"/>
  <c r="R3555"/>
  <c r="S3555"/>
  <c r="T3555"/>
  <c r="U3555"/>
  <c r="V3555"/>
  <c r="W3555"/>
  <c r="X3555"/>
  <c r="Y3555"/>
  <c r="Z3555"/>
  <c r="AA3555"/>
  <c r="AB3555"/>
  <c r="AC3555"/>
  <c r="AD3555"/>
  <c r="AE3555"/>
  <c r="AF3555"/>
  <c r="AG3555"/>
  <c r="AH3555"/>
  <c r="AI3555"/>
  <c r="AJ3555"/>
  <c r="AK3555"/>
  <c r="P3556"/>
  <c r="Q3556"/>
  <c r="R3556"/>
  <c r="S3556"/>
  <c r="T3556"/>
  <c r="U3556"/>
  <c r="V3556"/>
  <c r="W3556"/>
  <c r="X3556"/>
  <c r="Y3556"/>
  <c r="Z3556"/>
  <c r="AA3556"/>
  <c r="AB3556"/>
  <c r="AC3556"/>
  <c r="AD3556"/>
  <c r="AE3556"/>
  <c r="AF3556"/>
  <c r="AG3556"/>
  <c r="AH3556"/>
  <c r="AI3556"/>
  <c r="AJ3556"/>
  <c r="AK3556"/>
  <c r="P3557"/>
  <c r="Q3557"/>
  <c r="R3557"/>
  <c r="S3557"/>
  <c r="T3557"/>
  <c r="U3557"/>
  <c r="V3557"/>
  <c r="W3557"/>
  <c r="X3557"/>
  <c r="Y3557"/>
  <c r="Z3557"/>
  <c r="AA3557"/>
  <c r="AB3557"/>
  <c r="AC3557"/>
  <c r="AD3557"/>
  <c r="AE3557"/>
  <c r="AF3557"/>
  <c r="AG3557"/>
  <c r="AH3557"/>
  <c r="AI3557"/>
  <c r="AJ3557"/>
  <c r="AK3557"/>
  <c r="P3558"/>
  <c r="Q3558"/>
  <c r="R3558"/>
  <c r="S3558"/>
  <c r="T3558"/>
  <c r="U3558"/>
  <c r="V3558"/>
  <c r="W3558"/>
  <c r="X3558"/>
  <c r="Y3558"/>
  <c r="Z3558"/>
  <c r="AA3558"/>
  <c r="AB3558"/>
  <c r="AC3558"/>
  <c r="AD3558"/>
  <c r="AE3558"/>
  <c r="AF3558"/>
  <c r="AG3558"/>
  <c r="AH3558"/>
  <c r="AI3558"/>
  <c r="AJ3558"/>
  <c r="AK3558"/>
  <c r="P3559"/>
  <c r="Q3559"/>
  <c r="R3559"/>
  <c r="S3559"/>
  <c r="T3559"/>
  <c r="U3559"/>
  <c r="V3559"/>
  <c r="W3559"/>
  <c r="X3559"/>
  <c r="Y3559"/>
  <c r="Z3559"/>
  <c r="AA3559"/>
  <c r="AB3559"/>
  <c r="AC3559"/>
  <c r="AD3559"/>
  <c r="AE3559"/>
  <c r="AF3559"/>
  <c r="AG3559"/>
  <c r="AH3559"/>
  <c r="AI3559"/>
  <c r="AJ3559"/>
  <c r="AK3559"/>
  <c r="P3560"/>
  <c r="Q3560"/>
  <c r="R3560"/>
  <c r="S3560"/>
  <c r="T3560"/>
  <c r="U3560"/>
  <c r="V3560"/>
  <c r="W3560"/>
  <c r="X3560"/>
  <c r="Y3560"/>
  <c r="Z3560"/>
  <c r="AA3560"/>
  <c r="AB3560"/>
  <c r="AC3560"/>
  <c r="AD3560"/>
  <c r="AE3560"/>
  <c r="AF3560"/>
  <c r="AG3560"/>
  <c r="AH3560"/>
  <c r="AI3560"/>
  <c r="AJ3560"/>
  <c r="AK3560"/>
  <c r="P3561"/>
  <c r="Q3561"/>
  <c r="R3561"/>
  <c r="S3561"/>
  <c r="T3561"/>
  <c r="U3561"/>
  <c r="V3561"/>
  <c r="W3561"/>
  <c r="X3561"/>
  <c r="Y3561"/>
  <c r="Z3561"/>
  <c r="AA3561"/>
  <c r="AB3561"/>
  <c r="AC3561"/>
  <c r="AD3561"/>
  <c r="AE3561"/>
  <c r="AF3561"/>
  <c r="AG3561"/>
  <c r="AH3561"/>
  <c r="AI3561"/>
  <c r="AJ3561"/>
  <c r="AK3561"/>
  <c r="P3562"/>
  <c r="Q3562"/>
  <c r="R3562"/>
  <c r="S3562"/>
  <c r="T3562"/>
  <c r="U3562"/>
  <c r="V3562"/>
  <c r="W3562"/>
  <c r="X3562"/>
  <c r="Y3562"/>
  <c r="Z3562"/>
  <c r="AA3562"/>
  <c r="AB3562"/>
  <c r="AC3562"/>
  <c r="AD3562"/>
  <c r="AE3562"/>
  <c r="AF3562"/>
  <c r="AG3562"/>
  <c r="AH3562"/>
  <c r="AI3562"/>
  <c r="AJ3562"/>
  <c r="AK3562"/>
  <c r="P3563"/>
  <c r="Q3563"/>
  <c r="R3563"/>
  <c r="S3563"/>
  <c r="T3563"/>
  <c r="U3563"/>
  <c r="V3563"/>
  <c r="W3563"/>
  <c r="X3563"/>
  <c r="Y3563"/>
  <c r="Z3563"/>
  <c r="AA3563"/>
  <c r="AB3563"/>
  <c r="AC3563"/>
  <c r="AD3563"/>
  <c r="AE3563"/>
  <c r="AF3563"/>
  <c r="AG3563"/>
  <c r="AH3563"/>
  <c r="AI3563"/>
  <c r="AJ3563"/>
  <c r="AK3563"/>
  <c r="P3564"/>
  <c r="Q3564"/>
  <c r="R3564"/>
  <c r="S3564"/>
  <c r="T3564"/>
  <c r="U3564"/>
  <c r="V3564"/>
  <c r="W3564"/>
  <c r="X3564"/>
  <c r="Y3564"/>
  <c r="Z3564"/>
  <c r="AA3564"/>
  <c r="AB3564"/>
  <c r="AC3564"/>
  <c r="AD3564"/>
  <c r="AE3564"/>
  <c r="AF3564"/>
  <c r="AG3564"/>
  <c r="AH3564"/>
  <c r="AI3564"/>
  <c r="AJ3564"/>
  <c r="AK3564"/>
  <c r="P3565"/>
  <c r="Q3565"/>
  <c r="R3565"/>
  <c r="S3565"/>
  <c r="T3565"/>
  <c r="U3565"/>
  <c r="V3565"/>
  <c r="W3565"/>
  <c r="X3565"/>
  <c r="Y3565"/>
  <c r="Z3565"/>
  <c r="AA3565"/>
  <c r="AB3565"/>
  <c r="AC3565"/>
  <c r="AD3565"/>
  <c r="AE3565"/>
  <c r="AF3565"/>
  <c r="AG3565"/>
  <c r="AH3565"/>
  <c r="AI3565"/>
  <c r="AJ3565"/>
  <c r="AK3565"/>
  <c r="P3566"/>
  <c r="Q3566"/>
  <c r="R3566"/>
  <c r="S3566"/>
  <c r="T3566"/>
  <c r="U3566"/>
  <c r="V3566"/>
  <c r="W3566"/>
  <c r="X3566"/>
  <c r="Y3566"/>
  <c r="Z3566"/>
  <c r="AA3566"/>
  <c r="AB3566"/>
  <c r="AC3566"/>
  <c r="AD3566"/>
  <c r="AE3566"/>
  <c r="AF3566"/>
  <c r="AG3566"/>
  <c r="AH3566"/>
  <c r="AI3566"/>
  <c r="AJ3566"/>
  <c r="AK3566"/>
  <c r="P3567"/>
  <c r="Q3567"/>
  <c r="R3567"/>
  <c r="S3567"/>
  <c r="T3567"/>
  <c r="U3567"/>
  <c r="V3567"/>
  <c r="W3567"/>
  <c r="X3567"/>
  <c r="Y3567"/>
  <c r="Z3567"/>
  <c r="AA3567"/>
  <c r="AB3567"/>
  <c r="AC3567"/>
  <c r="AD3567"/>
  <c r="AE3567"/>
  <c r="AF3567"/>
  <c r="AG3567"/>
  <c r="AH3567"/>
  <c r="AI3567"/>
  <c r="AJ3567"/>
  <c r="AK3567"/>
  <c r="P3568"/>
  <c r="Q3568"/>
  <c r="R3568"/>
  <c r="S3568"/>
  <c r="T3568"/>
  <c r="U3568"/>
  <c r="V3568"/>
  <c r="W3568"/>
  <c r="X3568"/>
  <c r="Y3568"/>
  <c r="Z3568"/>
  <c r="AA3568"/>
  <c r="AB3568"/>
  <c r="AC3568"/>
  <c r="AD3568"/>
  <c r="AE3568"/>
  <c r="AF3568"/>
  <c r="AG3568"/>
  <c r="AH3568"/>
  <c r="AI3568"/>
  <c r="AJ3568"/>
  <c r="AK3568"/>
  <c r="P3569"/>
  <c r="Q3569"/>
  <c r="R3569"/>
  <c r="S3569"/>
  <c r="T3569"/>
  <c r="U3569"/>
  <c r="V3569"/>
  <c r="W3569"/>
  <c r="X3569"/>
  <c r="Y3569"/>
  <c r="Z3569"/>
  <c r="AA3569"/>
  <c r="AB3569"/>
  <c r="AC3569"/>
  <c r="AD3569"/>
  <c r="AE3569"/>
  <c r="AF3569"/>
  <c r="AG3569"/>
  <c r="AH3569"/>
  <c r="AI3569"/>
  <c r="AJ3569"/>
  <c r="AK3569"/>
  <c r="P3570"/>
  <c r="Q3570"/>
  <c r="R3570"/>
  <c r="S3570"/>
  <c r="T3570"/>
  <c r="U3570"/>
  <c r="V3570"/>
  <c r="W3570"/>
  <c r="X3570"/>
  <c r="Y3570"/>
  <c r="Z3570"/>
  <c r="AA3570"/>
  <c r="AB3570"/>
  <c r="AC3570"/>
  <c r="AD3570"/>
  <c r="AE3570"/>
  <c r="AF3570"/>
  <c r="AG3570"/>
  <c r="AH3570"/>
  <c r="AI3570"/>
  <c r="AJ3570"/>
  <c r="AK3570"/>
  <c r="P3571"/>
  <c r="Q3571"/>
  <c r="R3571"/>
  <c r="S3571"/>
  <c r="T3571"/>
  <c r="U3571"/>
  <c r="V3571"/>
  <c r="W3571"/>
  <c r="X3571"/>
  <c r="Y3571"/>
  <c r="Z3571"/>
  <c r="AA3571"/>
  <c r="AB3571"/>
  <c r="AC3571"/>
  <c r="AD3571"/>
  <c r="AE3571"/>
  <c r="AF3571"/>
  <c r="AG3571"/>
  <c r="AH3571"/>
  <c r="AI3571"/>
  <c r="AJ3571"/>
  <c r="AK3571"/>
  <c r="P3572"/>
  <c r="Q3572"/>
  <c r="R3572"/>
  <c r="S3572"/>
  <c r="T3572"/>
  <c r="U3572"/>
  <c r="V3572"/>
  <c r="W3572"/>
  <c r="X3572"/>
  <c r="Y3572"/>
  <c r="Z3572"/>
  <c r="AA3572"/>
  <c r="AB3572"/>
  <c r="AC3572"/>
  <c r="AD3572"/>
  <c r="AE3572"/>
  <c r="AF3572"/>
  <c r="AG3572"/>
  <c r="AH3572"/>
  <c r="AI3572"/>
  <c r="AJ3572"/>
  <c r="AK3572"/>
  <c r="P3573"/>
  <c r="Q3573"/>
  <c r="R3573"/>
  <c r="S3573"/>
  <c r="T3573"/>
  <c r="U3573"/>
  <c r="V3573"/>
  <c r="W3573"/>
  <c r="X3573"/>
  <c r="Y3573"/>
  <c r="Z3573"/>
  <c r="AA3573"/>
  <c r="AB3573"/>
  <c r="AC3573"/>
  <c r="AD3573"/>
  <c r="AE3573"/>
  <c r="AF3573"/>
  <c r="AG3573"/>
  <c r="AH3573"/>
  <c r="AI3573"/>
  <c r="AJ3573"/>
  <c r="AK3573"/>
  <c r="P3574"/>
  <c r="Q3574"/>
  <c r="R3574"/>
  <c r="S3574"/>
  <c r="T3574"/>
  <c r="U3574"/>
  <c r="V3574"/>
  <c r="W3574"/>
  <c r="X3574"/>
  <c r="Y3574"/>
  <c r="Z3574"/>
  <c r="AA3574"/>
  <c r="AB3574"/>
  <c r="AC3574"/>
  <c r="AD3574"/>
  <c r="AE3574"/>
  <c r="AF3574"/>
  <c r="AG3574"/>
  <c r="AH3574"/>
  <c r="AI3574"/>
  <c r="AJ3574"/>
  <c r="AK3574"/>
  <c r="P3575"/>
  <c r="Q3575"/>
  <c r="R3575"/>
  <c r="S3575"/>
  <c r="T3575"/>
  <c r="U3575"/>
  <c r="V3575"/>
  <c r="W3575"/>
  <c r="X3575"/>
  <c r="Y3575"/>
  <c r="Z3575"/>
  <c r="AA3575"/>
  <c r="AB3575"/>
  <c r="AC3575"/>
  <c r="AD3575"/>
  <c r="AE3575"/>
  <c r="AF3575"/>
  <c r="AG3575"/>
  <c r="AH3575"/>
  <c r="AI3575"/>
  <c r="AJ3575"/>
  <c r="AK3575"/>
  <c r="P3576"/>
  <c r="Q3576"/>
  <c r="R3576"/>
  <c r="S3576"/>
  <c r="T3576"/>
  <c r="U3576"/>
  <c r="V3576"/>
  <c r="W3576"/>
  <c r="X3576"/>
  <c r="Y3576"/>
  <c r="Z3576"/>
  <c r="AA3576"/>
  <c r="AB3576"/>
  <c r="AC3576"/>
  <c r="AD3576"/>
  <c r="AE3576"/>
  <c r="AF3576"/>
  <c r="AG3576"/>
  <c r="AH3576"/>
  <c r="AI3576"/>
  <c r="AJ3576"/>
  <c r="AK3576"/>
  <c r="P3577"/>
  <c r="Q3577"/>
  <c r="R3577"/>
  <c r="S3577"/>
  <c r="T3577"/>
  <c r="U3577"/>
  <c r="V3577"/>
  <c r="W3577"/>
  <c r="X3577"/>
  <c r="Y3577"/>
  <c r="Z3577"/>
  <c r="AA3577"/>
  <c r="AB3577"/>
  <c r="AC3577"/>
  <c r="AD3577"/>
  <c r="AE3577"/>
  <c r="AF3577"/>
  <c r="AG3577"/>
  <c r="AH3577"/>
  <c r="AI3577"/>
  <c r="AJ3577"/>
  <c r="AK3577"/>
  <c r="P3578"/>
  <c r="Q3578"/>
  <c r="R3578"/>
  <c r="S3578"/>
  <c r="T3578"/>
  <c r="U3578"/>
  <c r="V3578"/>
  <c r="W3578"/>
  <c r="X3578"/>
  <c r="Y3578"/>
  <c r="Z3578"/>
  <c r="AA3578"/>
  <c r="AB3578"/>
  <c r="AC3578"/>
  <c r="AD3578"/>
  <c r="AE3578"/>
  <c r="AF3578"/>
  <c r="AG3578"/>
  <c r="AH3578"/>
  <c r="AI3578"/>
  <c r="AJ3578"/>
  <c r="AK3578"/>
  <c r="P3579"/>
  <c r="Q3579"/>
  <c r="R3579"/>
  <c r="S3579"/>
  <c r="T3579"/>
  <c r="U3579"/>
  <c r="V3579"/>
  <c r="W3579"/>
  <c r="X3579"/>
  <c r="Y3579"/>
  <c r="Z3579"/>
  <c r="AA3579"/>
  <c r="AB3579"/>
  <c r="AC3579"/>
  <c r="AD3579"/>
  <c r="AE3579"/>
  <c r="AF3579"/>
  <c r="AG3579"/>
  <c r="AH3579"/>
  <c r="AI3579"/>
  <c r="AJ3579"/>
  <c r="AK3579"/>
  <c r="P3580"/>
  <c r="Q3580"/>
  <c r="R3580"/>
  <c r="S3580"/>
  <c r="T3580"/>
  <c r="U3580"/>
  <c r="V3580"/>
  <c r="W3580"/>
  <c r="X3580"/>
  <c r="Y3580"/>
  <c r="Z3580"/>
  <c r="AA3580"/>
  <c r="AB3580"/>
  <c r="AC3580"/>
  <c r="AD3580"/>
  <c r="AE3580"/>
  <c r="AF3580"/>
  <c r="AG3580"/>
  <c r="AH3580"/>
  <c r="AI3580"/>
  <c r="AJ3580"/>
  <c r="AK3580"/>
  <c r="P3581"/>
  <c r="Q3581"/>
  <c r="R3581"/>
  <c r="S3581"/>
  <c r="T3581"/>
  <c r="U3581"/>
  <c r="V3581"/>
  <c r="W3581"/>
  <c r="X3581"/>
  <c r="Y3581"/>
  <c r="Z3581"/>
  <c r="AA3581"/>
  <c r="AB3581"/>
  <c r="AC3581"/>
  <c r="AD3581"/>
  <c r="AE3581"/>
  <c r="AF3581"/>
  <c r="AG3581"/>
  <c r="AH3581"/>
  <c r="AI3581"/>
  <c r="AJ3581"/>
  <c r="AK3581"/>
  <c r="P3582"/>
  <c r="Q3582"/>
  <c r="R3582"/>
  <c r="S3582"/>
  <c r="T3582"/>
  <c r="U3582"/>
  <c r="V3582"/>
  <c r="W3582"/>
  <c r="X3582"/>
  <c r="Y3582"/>
  <c r="Z3582"/>
  <c r="AA3582"/>
  <c r="AB3582"/>
  <c r="AC3582"/>
  <c r="AD3582"/>
  <c r="AE3582"/>
  <c r="AF3582"/>
  <c r="AG3582"/>
  <c r="AH3582"/>
  <c r="AI3582"/>
  <c r="AJ3582"/>
  <c r="AK3582"/>
  <c r="P3583"/>
  <c r="Q3583"/>
  <c r="R3583"/>
  <c r="S3583"/>
  <c r="T3583"/>
  <c r="U3583"/>
  <c r="V3583"/>
  <c r="W3583"/>
  <c r="X3583"/>
  <c r="Y3583"/>
  <c r="Z3583"/>
  <c r="AA3583"/>
  <c r="AB3583"/>
  <c r="AC3583"/>
  <c r="AD3583"/>
  <c r="AE3583"/>
  <c r="AF3583"/>
  <c r="AG3583"/>
  <c r="AH3583"/>
  <c r="AI3583"/>
  <c r="AJ3583"/>
  <c r="AK3583"/>
  <c r="P3584"/>
  <c r="Q3584"/>
  <c r="R3584"/>
  <c r="S3584"/>
  <c r="T3584"/>
  <c r="U3584"/>
  <c r="V3584"/>
  <c r="W3584"/>
  <c r="X3584"/>
  <c r="Y3584"/>
  <c r="Z3584"/>
  <c r="AA3584"/>
  <c r="AB3584"/>
  <c r="AC3584"/>
  <c r="AD3584"/>
  <c r="AE3584"/>
  <c r="AF3584"/>
  <c r="AG3584"/>
  <c r="AH3584"/>
  <c r="AI3584"/>
  <c r="AJ3584"/>
  <c r="AK3584"/>
  <c r="P3585"/>
  <c r="Q3585"/>
  <c r="R3585"/>
  <c r="S3585"/>
  <c r="T3585"/>
  <c r="U3585"/>
  <c r="V3585"/>
  <c r="W3585"/>
  <c r="X3585"/>
  <c r="Y3585"/>
  <c r="Z3585"/>
  <c r="AA3585"/>
  <c r="AB3585"/>
  <c r="AC3585"/>
  <c r="AD3585"/>
  <c r="AE3585"/>
  <c r="AF3585"/>
  <c r="AG3585"/>
  <c r="AH3585"/>
  <c r="AI3585"/>
  <c r="AJ3585"/>
  <c r="AK3585"/>
  <c r="P3586"/>
  <c r="Q3586"/>
  <c r="R3586"/>
  <c r="S3586"/>
  <c r="T3586"/>
  <c r="U3586"/>
  <c r="V3586"/>
  <c r="W3586"/>
  <c r="X3586"/>
  <c r="Y3586"/>
  <c r="Z3586"/>
  <c r="AA3586"/>
  <c r="AB3586"/>
  <c r="AC3586"/>
  <c r="AD3586"/>
  <c r="AE3586"/>
  <c r="AF3586"/>
  <c r="AG3586"/>
  <c r="AH3586"/>
  <c r="AI3586"/>
  <c r="AJ3586"/>
  <c r="AK3586"/>
  <c r="P3587"/>
  <c r="Q3587"/>
  <c r="R3587"/>
  <c r="S3587"/>
  <c r="T3587"/>
  <c r="U3587"/>
  <c r="V3587"/>
  <c r="W3587"/>
  <c r="X3587"/>
  <c r="Y3587"/>
  <c r="Z3587"/>
  <c r="AA3587"/>
  <c r="AB3587"/>
  <c r="AC3587"/>
  <c r="AD3587"/>
  <c r="AE3587"/>
  <c r="AF3587"/>
  <c r="AG3587"/>
  <c r="AH3587"/>
  <c r="AI3587"/>
  <c r="AJ3587"/>
  <c r="AK3587"/>
  <c r="P3588"/>
  <c r="Q3588"/>
  <c r="R3588"/>
  <c r="S3588"/>
  <c r="T3588"/>
  <c r="U3588"/>
  <c r="V3588"/>
  <c r="W3588"/>
  <c r="X3588"/>
  <c r="Y3588"/>
  <c r="Z3588"/>
  <c r="AA3588"/>
  <c r="AB3588"/>
  <c r="AC3588"/>
  <c r="AD3588"/>
  <c r="AE3588"/>
  <c r="AF3588"/>
  <c r="AG3588"/>
  <c r="AH3588"/>
  <c r="AI3588"/>
  <c r="AJ3588"/>
  <c r="AK3588"/>
  <c r="P3589"/>
  <c r="Q3589"/>
  <c r="R3589"/>
  <c r="S3589"/>
  <c r="T3589"/>
  <c r="U3589"/>
  <c r="V3589"/>
  <c r="W3589"/>
  <c r="X3589"/>
  <c r="Y3589"/>
  <c r="Z3589"/>
  <c r="AA3589"/>
  <c r="AB3589"/>
  <c r="AC3589"/>
  <c r="AD3589"/>
  <c r="AE3589"/>
  <c r="AF3589"/>
  <c r="AG3589"/>
  <c r="AH3589"/>
  <c r="AI3589"/>
  <c r="AJ3589"/>
  <c r="AK3589"/>
  <c r="P3590"/>
  <c r="Q3590"/>
  <c r="R3590"/>
  <c r="S3590"/>
  <c r="T3590"/>
  <c r="U3590"/>
  <c r="V3590"/>
  <c r="W3590"/>
  <c r="X3590"/>
  <c r="Y3590"/>
  <c r="Z3590"/>
  <c r="AA3590"/>
  <c r="AB3590"/>
  <c r="AC3590"/>
  <c r="AD3590"/>
  <c r="AE3590"/>
  <c r="AF3590"/>
  <c r="AG3590"/>
  <c r="AH3590"/>
  <c r="AI3590"/>
  <c r="AJ3590"/>
  <c r="AK3590"/>
  <c r="P3591"/>
  <c r="Q3591"/>
  <c r="R3591"/>
  <c r="S3591"/>
  <c r="T3591"/>
  <c r="U3591"/>
  <c r="V3591"/>
  <c r="W3591"/>
  <c r="X3591"/>
  <c r="Y3591"/>
  <c r="Z3591"/>
  <c r="AA3591"/>
  <c r="AB3591"/>
  <c r="AC3591"/>
  <c r="AD3591"/>
  <c r="AE3591"/>
  <c r="AF3591"/>
  <c r="AG3591"/>
  <c r="AH3591"/>
  <c r="AI3591"/>
  <c r="AJ3591"/>
  <c r="AK3591"/>
  <c r="P3592"/>
  <c r="Q3592"/>
  <c r="R3592"/>
  <c r="S3592"/>
  <c r="T3592"/>
  <c r="U3592"/>
  <c r="V3592"/>
  <c r="W3592"/>
  <c r="X3592"/>
  <c r="Y3592"/>
  <c r="Z3592"/>
  <c r="AA3592"/>
  <c r="AB3592"/>
  <c r="AC3592"/>
  <c r="AD3592"/>
  <c r="AE3592"/>
  <c r="AF3592"/>
  <c r="AG3592"/>
  <c r="AH3592"/>
  <c r="AI3592"/>
  <c r="AJ3592"/>
  <c r="AK3592"/>
  <c r="P3593"/>
  <c r="Q3593"/>
  <c r="R3593"/>
  <c r="S3593"/>
  <c r="T3593"/>
  <c r="U3593"/>
  <c r="V3593"/>
  <c r="W3593"/>
  <c r="X3593"/>
  <c r="Y3593"/>
  <c r="Z3593"/>
  <c r="AA3593"/>
  <c r="AB3593"/>
  <c r="AC3593"/>
  <c r="AD3593"/>
  <c r="AE3593"/>
  <c r="AF3593"/>
  <c r="AG3593"/>
  <c r="AH3593"/>
  <c r="AI3593"/>
  <c r="AJ3593"/>
  <c r="AK3593"/>
  <c r="P3594"/>
  <c r="Q3594"/>
  <c r="R3594"/>
  <c r="S3594"/>
  <c r="T3594"/>
  <c r="U3594"/>
  <c r="V3594"/>
  <c r="W3594"/>
  <c r="X3594"/>
  <c r="Y3594"/>
  <c r="Z3594"/>
  <c r="AA3594"/>
  <c r="AB3594"/>
  <c r="AC3594"/>
  <c r="AD3594"/>
  <c r="AE3594"/>
  <c r="AF3594"/>
  <c r="AG3594"/>
  <c r="AH3594"/>
  <c r="AI3594"/>
  <c r="AJ3594"/>
  <c r="AK3594"/>
  <c r="P3595"/>
  <c r="Q3595"/>
  <c r="R3595"/>
  <c r="S3595"/>
  <c r="T3595"/>
  <c r="U3595"/>
  <c r="V3595"/>
  <c r="W3595"/>
  <c r="X3595"/>
  <c r="Y3595"/>
  <c r="Z3595"/>
  <c r="AA3595"/>
  <c r="AB3595"/>
  <c r="AC3595"/>
  <c r="AD3595"/>
  <c r="AE3595"/>
  <c r="AF3595"/>
  <c r="AG3595"/>
  <c r="AH3595"/>
  <c r="AI3595"/>
  <c r="AJ3595"/>
  <c r="AK3595"/>
  <c r="P3596"/>
  <c r="Q3596"/>
  <c r="R3596"/>
  <c r="S3596"/>
  <c r="T3596"/>
  <c r="U3596"/>
  <c r="V3596"/>
  <c r="W3596"/>
  <c r="X3596"/>
  <c r="Y3596"/>
  <c r="Z3596"/>
  <c r="AA3596"/>
  <c r="AB3596"/>
  <c r="AC3596"/>
  <c r="AD3596"/>
  <c r="AE3596"/>
  <c r="AF3596"/>
  <c r="AG3596"/>
  <c r="AH3596"/>
  <c r="AI3596"/>
  <c r="AJ3596"/>
  <c r="AK3596"/>
  <c r="P3597"/>
  <c r="Q3597"/>
  <c r="R3597"/>
  <c r="S3597"/>
  <c r="T3597"/>
  <c r="U3597"/>
  <c r="V3597"/>
  <c r="W3597"/>
  <c r="X3597"/>
  <c r="Y3597"/>
  <c r="Z3597"/>
  <c r="AA3597"/>
  <c r="AB3597"/>
  <c r="AC3597"/>
  <c r="AD3597"/>
  <c r="AE3597"/>
  <c r="AF3597"/>
  <c r="AG3597"/>
  <c r="AH3597"/>
  <c r="AI3597"/>
  <c r="AJ3597"/>
  <c r="AK3597"/>
  <c r="P3598"/>
  <c r="Q3598"/>
  <c r="R3598"/>
  <c r="S3598"/>
  <c r="T3598"/>
  <c r="U3598"/>
  <c r="V3598"/>
  <c r="W3598"/>
  <c r="X3598"/>
  <c r="Y3598"/>
  <c r="Z3598"/>
  <c r="AA3598"/>
  <c r="AB3598"/>
  <c r="AC3598"/>
  <c r="AD3598"/>
  <c r="AE3598"/>
  <c r="AF3598"/>
  <c r="AG3598"/>
  <c r="AH3598"/>
  <c r="AI3598"/>
  <c r="AJ3598"/>
  <c r="AK3598"/>
  <c r="P3599"/>
  <c r="Q3599"/>
  <c r="R3599"/>
  <c r="S3599"/>
  <c r="T3599"/>
  <c r="U3599"/>
  <c r="V3599"/>
  <c r="W3599"/>
  <c r="X3599"/>
  <c r="Y3599"/>
  <c r="Z3599"/>
  <c r="AA3599"/>
  <c r="AB3599"/>
  <c r="AC3599"/>
  <c r="AD3599"/>
  <c r="AE3599"/>
  <c r="AF3599"/>
  <c r="AG3599"/>
  <c r="AH3599"/>
  <c r="AI3599"/>
  <c r="AJ3599"/>
  <c r="AK3599"/>
  <c r="P3600"/>
  <c r="Q3600"/>
  <c r="R3600"/>
  <c r="S3600"/>
  <c r="T3600"/>
  <c r="U3600"/>
  <c r="V3600"/>
  <c r="W3600"/>
  <c r="X3600"/>
  <c r="Y3600"/>
  <c r="Z3600"/>
  <c r="AA3600"/>
  <c r="AB3600"/>
  <c r="AC3600"/>
  <c r="AD3600"/>
  <c r="AE3600"/>
  <c r="AF3600"/>
  <c r="AG3600"/>
  <c r="AH3600"/>
  <c r="AI3600"/>
  <c r="AJ3600"/>
  <c r="AK3600"/>
  <c r="P3601"/>
  <c r="Q3601"/>
  <c r="R3601"/>
  <c r="S3601"/>
  <c r="T3601"/>
  <c r="U3601"/>
  <c r="V3601"/>
  <c r="W3601"/>
  <c r="X3601"/>
  <c r="Y3601"/>
  <c r="Z3601"/>
  <c r="AA3601"/>
  <c r="AB3601"/>
  <c r="AC3601"/>
  <c r="AD3601"/>
  <c r="AE3601"/>
  <c r="AF3601"/>
  <c r="AG3601"/>
  <c r="AH3601"/>
  <c r="AI3601"/>
  <c r="AJ3601"/>
  <c r="AK3601"/>
  <c r="P3602"/>
  <c r="Q3602"/>
  <c r="R3602"/>
  <c r="S3602"/>
  <c r="T3602"/>
  <c r="U3602"/>
  <c r="V3602"/>
  <c r="W3602"/>
  <c r="X3602"/>
  <c r="Y3602"/>
  <c r="Z3602"/>
  <c r="AA3602"/>
  <c r="AB3602"/>
  <c r="AC3602"/>
  <c r="AD3602"/>
  <c r="AE3602"/>
  <c r="AF3602"/>
  <c r="AG3602"/>
  <c r="AH3602"/>
  <c r="AI3602"/>
  <c r="AJ3602"/>
  <c r="AK3602"/>
  <c r="P3603"/>
  <c r="Q3603"/>
  <c r="R3603"/>
  <c r="S3603"/>
  <c r="T3603"/>
  <c r="U3603"/>
  <c r="V3603"/>
  <c r="W3603"/>
  <c r="X3603"/>
  <c r="Y3603"/>
  <c r="Z3603"/>
  <c r="AA3603"/>
  <c r="AB3603"/>
  <c r="AC3603"/>
  <c r="AD3603"/>
  <c r="AE3603"/>
  <c r="AF3603"/>
  <c r="AG3603"/>
  <c r="AH3603"/>
  <c r="AI3603"/>
  <c r="AJ3603"/>
  <c r="AK3603"/>
  <c r="P3604"/>
  <c r="Q3604"/>
  <c r="R3604"/>
  <c r="S3604"/>
  <c r="T3604"/>
  <c r="U3604"/>
  <c r="V3604"/>
  <c r="W3604"/>
  <c r="X3604"/>
  <c r="Y3604"/>
  <c r="Z3604"/>
  <c r="AA3604"/>
  <c r="AB3604"/>
  <c r="AC3604"/>
  <c r="AD3604"/>
  <c r="AE3604"/>
  <c r="AF3604"/>
  <c r="AG3604"/>
  <c r="AH3604"/>
  <c r="AI3604"/>
  <c r="AJ3604"/>
  <c r="AK3604"/>
  <c r="P3605"/>
  <c r="Q3605"/>
  <c r="R3605"/>
  <c r="S3605"/>
  <c r="T3605"/>
  <c r="U3605"/>
  <c r="V3605"/>
  <c r="W3605"/>
  <c r="X3605"/>
  <c r="Y3605"/>
  <c r="Z3605"/>
  <c r="AA3605"/>
  <c r="AB3605"/>
  <c r="AC3605"/>
  <c r="AD3605"/>
  <c r="AE3605"/>
  <c r="AF3605"/>
  <c r="AG3605"/>
  <c r="AH3605"/>
  <c r="AI3605"/>
  <c r="AJ3605"/>
  <c r="AK3605"/>
  <c r="P3606"/>
  <c r="Q3606"/>
  <c r="R3606"/>
  <c r="S3606"/>
  <c r="T3606"/>
  <c r="U3606"/>
  <c r="V3606"/>
  <c r="W3606"/>
  <c r="X3606"/>
  <c r="Y3606"/>
  <c r="Z3606"/>
  <c r="AA3606"/>
  <c r="AB3606"/>
  <c r="AC3606"/>
  <c r="AD3606"/>
  <c r="AE3606"/>
  <c r="AF3606"/>
  <c r="AG3606"/>
  <c r="AH3606"/>
  <c r="AI3606"/>
  <c r="AJ3606"/>
  <c r="AK3606"/>
  <c r="P3607"/>
  <c r="Q3607"/>
  <c r="R3607"/>
  <c r="S3607"/>
  <c r="T3607"/>
  <c r="U3607"/>
  <c r="V3607"/>
  <c r="W3607"/>
  <c r="X3607"/>
  <c r="Y3607"/>
  <c r="Z3607"/>
  <c r="AA3607"/>
  <c r="AB3607"/>
  <c r="AC3607"/>
  <c r="AD3607"/>
  <c r="AE3607"/>
  <c r="AF3607"/>
  <c r="AG3607"/>
  <c r="AH3607"/>
  <c r="AI3607"/>
  <c r="AJ3607"/>
  <c r="AK3607"/>
  <c r="P3608"/>
  <c r="Q3608"/>
  <c r="R3608"/>
  <c r="S3608"/>
  <c r="T3608"/>
  <c r="U3608"/>
  <c r="V3608"/>
  <c r="W3608"/>
  <c r="X3608"/>
  <c r="Y3608"/>
  <c r="Z3608"/>
  <c r="AA3608"/>
  <c r="AB3608"/>
  <c r="AC3608"/>
  <c r="AD3608"/>
  <c r="AE3608"/>
  <c r="AF3608"/>
  <c r="AG3608"/>
  <c r="AH3608"/>
  <c r="AI3608"/>
  <c r="AJ3608"/>
  <c r="AK3608"/>
  <c r="P3609"/>
  <c r="Q3609"/>
  <c r="R3609"/>
  <c r="S3609"/>
  <c r="T3609"/>
  <c r="U3609"/>
  <c r="V3609"/>
  <c r="W3609"/>
  <c r="X3609"/>
  <c r="Y3609"/>
  <c r="Z3609"/>
  <c r="AA3609"/>
  <c r="AB3609"/>
  <c r="AC3609"/>
  <c r="AD3609"/>
  <c r="AE3609"/>
  <c r="AF3609"/>
  <c r="AG3609"/>
  <c r="AH3609"/>
  <c r="AI3609"/>
  <c r="AJ3609"/>
  <c r="AK3609"/>
  <c r="P3610"/>
  <c r="Q3610"/>
  <c r="R3610"/>
  <c r="S3610"/>
  <c r="T3610"/>
  <c r="U3610"/>
  <c r="V3610"/>
  <c r="W3610"/>
  <c r="X3610"/>
  <c r="Y3610"/>
  <c r="Z3610"/>
  <c r="AA3610"/>
  <c r="AB3610"/>
  <c r="AC3610"/>
  <c r="AD3610"/>
  <c r="AE3610"/>
  <c r="AF3610"/>
  <c r="AG3610"/>
  <c r="AH3610"/>
  <c r="AI3610"/>
  <c r="AJ3610"/>
  <c r="AK3610"/>
  <c r="P3611"/>
  <c r="Q3611"/>
  <c r="R3611"/>
  <c r="S3611"/>
  <c r="T3611"/>
  <c r="U3611"/>
  <c r="V3611"/>
  <c r="W3611"/>
  <c r="X3611"/>
  <c r="Y3611"/>
  <c r="Z3611"/>
  <c r="AA3611"/>
  <c r="AB3611"/>
  <c r="AC3611"/>
  <c r="AD3611"/>
  <c r="AE3611"/>
  <c r="AF3611"/>
  <c r="AG3611"/>
  <c r="AH3611"/>
  <c r="AI3611"/>
  <c r="AJ3611"/>
  <c r="AK3611"/>
  <c r="P3612"/>
  <c r="Q3612"/>
  <c r="R3612"/>
  <c r="S3612"/>
  <c r="T3612"/>
  <c r="U3612"/>
  <c r="V3612"/>
  <c r="W3612"/>
  <c r="X3612"/>
  <c r="Y3612"/>
  <c r="Z3612"/>
  <c r="AA3612"/>
  <c r="AB3612"/>
  <c r="AC3612"/>
  <c r="AD3612"/>
  <c r="AE3612"/>
  <c r="AF3612"/>
  <c r="AG3612"/>
  <c r="AH3612"/>
  <c r="AI3612"/>
  <c r="AJ3612"/>
  <c r="AK3612"/>
  <c r="P3613"/>
  <c r="Q3613"/>
  <c r="R3613"/>
  <c r="S3613"/>
  <c r="T3613"/>
  <c r="U3613"/>
  <c r="V3613"/>
  <c r="W3613"/>
  <c r="X3613"/>
  <c r="Y3613"/>
  <c r="Z3613"/>
  <c r="AA3613"/>
  <c r="AB3613"/>
  <c r="AC3613"/>
  <c r="AD3613"/>
  <c r="AE3613"/>
  <c r="AF3613"/>
  <c r="AG3613"/>
  <c r="AH3613"/>
  <c r="AI3613"/>
  <c r="AJ3613"/>
  <c r="AK3613"/>
  <c r="P3614"/>
  <c r="Q3614"/>
  <c r="R3614"/>
  <c r="S3614"/>
  <c r="T3614"/>
  <c r="U3614"/>
  <c r="V3614"/>
  <c r="W3614"/>
  <c r="X3614"/>
  <c r="Y3614"/>
  <c r="Z3614"/>
  <c r="AA3614"/>
  <c r="AB3614"/>
  <c r="AC3614"/>
  <c r="AD3614"/>
  <c r="AE3614"/>
  <c r="AF3614"/>
  <c r="AG3614"/>
  <c r="AH3614"/>
  <c r="AI3614"/>
  <c r="AJ3614"/>
  <c r="AK3614"/>
  <c r="P3615"/>
  <c r="Q3615"/>
  <c r="R3615"/>
  <c r="S3615"/>
  <c r="T3615"/>
  <c r="U3615"/>
  <c r="V3615"/>
  <c r="W3615"/>
  <c r="X3615"/>
  <c r="Y3615"/>
  <c r="Z3615"/>
  <c r="AA3615"/>
  <c r="AB3615"/>
  <c r="AC3615"/>
  <c r="AD3615"/>
  <c r="AE3615"/>
  <c r="AF3615"/>
  <c r="AG3615"/>
  <c r="AH3615"/>
  <c r="AI3615"/>
  <c r="AJ3615"/>
  <c r="AK3615"/>
  <c r="P3616"/>
  <c r="Q3616"/>
  <c r="R3616"/>
  <c r="S3616"/>
  <c r="T3616"/>
  <c r="U3616"/>
  <c r="V3616"/>
  <c r="W3616"/>
  <c r="X3616"/>
  <c r="Y3616"/>
  <c r="Z3616"/>
  <c r="AA3616"/>
  <c r="AB3616"/>
  <c r="AC3616"/>
  <c r="AD3616"/>
  <c r="AE3616"/>
  <c r="AF3616"/>
  <c r="AG3616"/>
  <c r="AH3616"/>
  <c r="AI3616"/>
  <c r="AJ3616"/>
  <c r="AK3616"/>
  <c r="P3617"/>
  <c r="Q3617"/>
  <c r="R3617"/>
  <c r="S3617"/>
  <c r="T3617"/>
  <c r="U3617"/>
  <c r="V3617"/>
  <c r="W3617"/>
  <c r="X3617"/>
  <c r="Y3617"/>
  <c r="Z3617"/>
  <c r="AA3617"/>
  <c r="AB3617"/>
  <c r="AC3617"/>
  <c r="AD3617"/>
  <c r="AE3617"/>
  <c r="AF3617"/>
  <c r="AG3617"/>
  <c r="AH3617"/>
  <c r="AI3617"/>
  <c r="AJ3617"/>
  <c r="AK3617"/>
  <c r="P3618"/>
  <c r="Q3618"/>
  <c r="R3618"/>
  <c r="S3618"/>
  <c r="T3618"/>
  <c r="U3618"/>
  <c r="V3618"/>
  <c r="W3618"/>
  <c r="X3618"/>
  <c r="Y3618"/>
  <c r="Z3618"/>
  <c r="AA3618"/>
  <c r="AB3618"/>
  <c r="AC3618"/>
  <c r="AD3618"/>
  <c r="AE3618"/>
  <c r="AF3618"/>
  <c r="AG3618"/>
  <c r="AH3618"/>
  <c r="AI3618"/>
  <c r="AJ3618"/>
  <c r="AK3618"/>
  <c r="P3619"/>
  <c r="Q3619"/>
  <c r="R3619"/>
  <c r="S3619"/>
  <c r="T3619"/>
  <c r="U3619"/>
  <c r="V3619"/>
  <c r="W3619"/>
  <c r="X3619"/>
  <c r="Y3619"/>
  <c r="Z3619"/>
  <c r="AA3619"/>
  <c r="AB3619"/>
  <c r="AC3619"/>
  <c r="AD3619"/>
  <c r="AE3619"/>
  <c r="AF3619"/>
  <c r="AG3619"/>
  <c r="AH3619"/>
  <c r="AI3619"/>
  <c r="AJ3619"/>
  <c r="AK3619"/>
  <c r="P3620"/>
  <c r="Q3620"/>
  <c r="R3620"/>
  <c r="S3620"/>
  <c r="T3620"/>
  <c r="U3620"/>
  <c r="V3620"/>
  <c r="W3620"/>
  <c r="X3620"/>
  <c r="Y3620"/>
  <c r="Z3620"/>
  <c r="AA3620"/>
  <c r="AB3620"/>
  <c r="AC3620"/>
  <c r="AD3620"/>
  <c r="AE3620"/>
  <c r="AF3620"/>
  <c r="AG3620"/>
  <c r="AH3620"/>
  <c r="AI3620"/>
  <c r="AJ3620"/>
  <c r="AK3620"/>
  <c r="P3621"/>
  <c r="Q3621"/>
  <c r="R3621"/>
  <c r="S3621"/>
  <c r="T3621"/>
  <c r="U3621"/>
  <c r="V3621"/>
  <c r="W3621"/>
  <c r="X3621"/>
  <c r="Y3621"/>
  <c r="Z3621"/>
  <c r="AA3621"/>
  <c r="AB3621"/>
  <c r="AC3621"/>
  <c r="AD3621"/>
  <c r="AE3621"/>
  <c r="AF3621"/>
  <c r="AG3621"/>
  <c r="AH3621"/>
  <c r="AI3621"/>
  <c r="AJ3621"/>
  <c r="AK3621"/>
  <c r="P3622"/>
  <c r="Q3622"/>
  <c r="R3622"/>
  <c r="S3622"/>
  <c r="T3622"/>
  <c r="U3622"/>
  <c r="V3622"/>
  <c r="W3622"/>
  <c r="X3622"/>
  <c r="Y3622"/>
  <c r="Z3622"/>
  <c r="AA3622"/>
  <c r="AB3622"/>
  <c r="AC3622"/>
  <c r="AD3622"/>
  <c r="AE3622"/>
  <c r="AF3622"/>
  <c r="AG3622"/>
  <c r="AH3622"/>
  <c r="AI3622"/>
  <c r="AJ3622"/>
  <c r="AK3622"/>
  <c r="P3623"/>
  <c r="Q3623"/>
  <c r="R3623"/>
  <c r="S3623"/>
  <c r="T3623"/>
  <c r="U3623"/>
  <c r="V3623"/>
  <c r="W3623"/>
  <c r="X3623"/>
  <c r="Y3623"/>
  <c r="Z3623"/>
  <c r="AA3623"/>
  <c r="AB3623"/>
  <c r="AC3623"/>
  <c r="AD3623"/>
  <c r="AE3623"/>
  <c r="AF3623"/>
  <c r="AG3623"/>
  <c r="AH3623"/>
  <c r="AI3623"/>
  <c r="AJ3623"/>
  <c r="AK3623"/>
  <c r="P3624"/>
  <c r="Q3624"/>
  <c r="R3624"/>
  <c r="S3624"/>
  <c r="T3624"/>
  <c r="U3624"/>
  <c r="V3624"/>
  <c r="W3624"/>
  <c r="X3624"/>
  <c r="Y3624"/>
  <c r="Z3624"/>
  <c r="AA3624"/>
  <c r="AB3624"/>
  <c r="AC3624"/>
  <c r="AD3624"/>
  <c r="AE3624"/>
  <c r="AF3624"/>
  <c r="AG3624"/>
  <c r="AH3624"/>
  <c r="AI3624"/>
  <c r="AJ3624"/>
  <c r="AK3624"/>
  <c r="P3625"/>
  <c r="Q3625"/>
  <c r="R3625"/>
  <c r="S3625"/>
  <c r="T3625"/>
  <c r="U3625"/>
  <c r="V3625"/>
  <c r="W3625"/>
  <c r="X3625"/>
  <c r="Y3625"/>
  <c r="Z3625"/>
  <c r="AA3625"/>
  <c r="AB3625"/>
  <c r="AC3625"/>
  <c r="AD3625"/>
  <c r="AE3625"/>
  <c r="AF3625"/>
  <c r="AG3625"/>
  <c r="AH3625"/>
  <c r="AI3625"/>
  <c r="AJ3625"/>
  <c r="AK3625"/>
  <c r="P3626"/>
  <c r="Q3626"/>
  <c r="R3626"/>
  <c r="S3626"/>
  <c r="T3626"/>
  <c r="U3626"/>
  <c r="V3626"/>
  <c r="W3626"/>
  <c r="X3626"/>
  <c r="Y3626"/>
  <c r="Z3626"/>
  <c r="AA3626"/>
  <c r="AB3626"/>
  <c r="AC3626"/>
  <c r="AD3626"/>
  <c r="AE3626"/>
  <c r="AF3626"/>
  <c r="AG3626"/>
  <c r="AH3626"/>
  <c r="AI3626"/>
  <c r="AJ3626"/>
  <c r="AK3626"/>
  <c r="P3627"/>
  <c r="Q3627"/>
  <c r="R3627"/>
  <c r="S3627"/>
  <c r="T3627"/>
  <c r="U3627"/>
  <c r="V3627"/>
  <c r="W3627"/>
  <c r="X3627"/>
  <c r="Y3627"/>
  <c r="Z3627"/>
  <c r="AA3627"/>
  <c r="AB3627"/>
  <c r="AC3627"/>
  <c r="AD3627"/>
  <c r="AE3627"/>
  <c r="AF3627"/>
  <c r="AG3627"/>
  <c r="AH3627"/>
  <c r="AI3627"/>
  <c r="AJ3627"/>
  <c r="AK3627"/>
  <c r="P3628"/>
  <c r="Q3628"/>
  <c r="R3628"/>
  <c r="S3628"/>
  <c r="T3628"/>
  <c r="U3628"/>
  <c r="V3628"/>
  <c r="W3628"/>
  <c r="X3628"/>
  <c r="Y3628"/>
  <c r="Z3628"/>
  <c r="AA3628"/>
  <c r="AB3628"/>
  <c r="AC3628"/>
  <c r="AD3628"/>
  <c r="AE3628"/>
  <c r="AF3628"/>
  <c r="AG3628"/>
  <c r="AH3628"/>
  <c r="AI3628"/>
  <c r="AJ3628"/>
  <c r="AK3628"/>
  <c r="P3629"/>
  <c r="Q3629"/>
  <c r="R3629"/>
  <c r="S3629"/>
  <c r="T3629"/>
  <c r="U3629"/>
  <c r="V3629"/>
  <c r="W3629"/>
  <c r="X3629"/>
  <c r="Y3629"/>
  <c r="Z3629"/>
  <c r="AA3629"/>
  <c r="AB3629"/>
  <c r="AC3629"/>
  <c r="AD3629"/>
  <c r="AE3629"/>
  <c r="AF3629"/>
  <c r="AG3629"/>
  <c r="AH3629"/>
  <c r="AI3629"/>
  <c r="AJ3629"/>
  <c r="AK3629"/>
  <c r="P3630"/>
  <c r="Q3630"/>
  <c r="R3630"/>
  <c r="S3630"/>
  <c r="T3630"/>
  <c r="U3630"/>
  <c r="V3630"/>
  <c r="W3630"/>
  <c r="X3630"/>
  <c r="Y3630"/>
  <c r="Z3630"/>
  <c r="AA3630"/>
  <c r="AB3630"/>
  <c r="AC3630"/>
  <c r="AD3630"/>
  <c r="AE3630"/>
  <c r="AF3630"/>
  <c r="AG3630"/>
  <c r="AH3630"/>
  <c r="AI3630"/>
  <c r="AJ3630"/>
  <c r="AK3630"/>
  <c r="P3631"/>
  <c r="Q3631"/>
  <c r="R3631"/>
  <c r="S3631"/>
  <c r="T3631"/>
  <c r="U3631"/>
  <c r="V3631"/>
  <c r="W3631"/>
  <c r="X3631"/>
  <c r="Y3631"/>
  <c r="Z3631"/>
  <c r="AA3631"/>
  <c r="AB3631"/>
  <c r="AC3631"/>
  <c r="AD3631"/>
  <c r="AE3631"/>
  <c r="AF3631"/>
  <c r="AG3631"/>
  <c r="AH3631"/>
  <c r="AI3631"/>
  <c r="AJ3631"/>
  <c r="AK3631"/>
  <c r="P3632"/>
  <c r="Q3632"/>
  <c r="R3632"/>
  <c r="S3632"/>
  <c r="T3632"/>
  <c r="U3632"/>
  <c r="V3632"/>
  <c r="W3632"/>
  <c r="X3632"/>
  <c r="Y3632"/>
  <c r="Z3632"/>
  <c r="AA3632"/>
  <c r="AB3632"/>
  <c r="AC3632"/>
  <c r="AD3632"/>
  <c r="AE3632"/>
  <c r="AF3632"/>
  <c r="AG3632"/>
  <c r="AH3632"/>
  <c r="AI3632"/>
  <c r="AJ3632"/>
  <c r="AK3632"/>
  <c r="P3633"/>
  <c r="Q3633"/>
  <c r="R3633"/>
  <c r="S3633"/>
  <c r="T3633"/>
  <c r="U3633"/>
  <c r="V3633"/>
  <c r="W3633"/>
  <c r="X3633"/>
  <c r="Y3633"/>
  <c r="Z3633"/>
  <c r="AA3633"/>
  <c r="AB3633"/>
  <c r="AC3633"/>
  <c r="AD3633"/>
  <c r="AE3633"/>
  <c r="AF3633"/>
  <c r="AG3633"/>
  <c r="AH3633"/>
  <c r="AI3633"/>
  <c r="AJ3633"/>
  <c r="AK3633"/>
  <c r="P3634"/>
  <c r="Q3634"/>
  <c r="R3634"/>
  <c r="S3634"/>
  <c r="T3634"/>
  <c r="U3634"/>
  <c r="V3634"/>
  <c r="W3634"/>
  <c r="X3634"/>
  <c r="Y3634"/>
  <c r="Z3634"/>
  <c r="AA3634"/>
  <c r="AB3634"/>
  <c r="AC3634"/>
  <c r="AD3634"/>
  <c r="AE3634"/>
  <c r="AF3634"/>
  <c r="AG3634"/>
  <c r="AH3634"/>
  <c r="AI3634"/>
  <c r="AJ3634"/>
  <c r="AK3634"/>
  <c r="P3635"/>
  <c r="Q3635"/>
  <c r="R3635"/>
  <c r="S3635"/>
  <c r="T3635"/>
  <c r="U3635"/>
  <c r="V3635"/>
  <c r="W3635"/>
  <c r="X3635"/>
  <c r="Y3635"/>
  <c r="Z3635"/>
  <c r="AA3635"/>
  <c r="AB3635"/>
  <c r="AC3635"/>
  <c r="AD3635"/>
  <c r="AE3635"/>
  <c r="AF3635"/>
  <c r="AG3635"/>
  <c r="AH3635"/>
  <c r="AI3635"/>
  <c r="AJ3635"/>
  <c r="AK3635"/>
  <c r="P3636"/>
  <c r="Q3636"/>
  <c r="R3636"/>
  <c r="S3636"/>
  <c r="T3636"/>
  <c r="U3636"/>
  <c r="V3636"/>
  <c r="W3636"/>
  <c r="X3636"/>
  <c r="Y3636"/>
  <c r="Z3636"/>
  <c r="AA3636"/>
  <c r="AB3636"/>
  <c r="AC3636"/>
  <c r="AD3636"/>
  <c r="AE3636"/>
  <c r="AF3636"/>
  <c r="AG3636"/>
  <c r="AH3636"/>
  <c r="AI3636"/>
  <c r="AJ3636"/>
  <c r="AK3636"/>
  <c r="P3637"/>
  <c r="Q3637"/>
  <c r="R3637"/>
  <c r="S3637"/>
  <c r="T3637"/>
  <c r="U3637"/>
  <c r="V3637"/>
  <c r="W3637"/>
  <c r="X3637"/>
  <c r="Y3637"/>
  <c r="Z3637"/>
  <c r="AA3637"/>
  <c r="AB3637"/>
  <c r="AC3637"/>
  <c r="AD3637"/>
  <c r="AE3637"/>
  <c r="AF3637"/>
  <c r="AG3637"/>
  <c r="AH3637"/>
  <c r="AI3637"/>
  <c r="AJ3637"/>
  <c r="AK3637"/>
  <c r="P3638"/>
  <c r="Q3638"/>
  <c r="R3638"/>
  <c r="S3638"/>
  <c r="T3638"/>
  <c r="U3638"/>
  <c r="V3638"/>
  <c r="W3638"/>
  <c r="X3638"/>
  <c r="Y3638"/>
  <c r="Z3638"/>
  <c r="AA3638"/>
  <c r="AB3638"/>
  <c r="AC3638"/>
  <c r="AD3638"/>
  <c r="AE3638"/>
  <c r="AF3638"/>
  <c r="AG3638"/>
  <c r="AH3638"/>
  <c r="AI3638"/>
  <c r="AJ3638"/>
  <c r="AK3638"/>
  <c r="P3639"/>
  <c r="Q3639"/>
  <c r="R3639"/>
  <c r="S3639"/>
  <c r="T3639"/>
  <c r="U3639"/>
  <c r="V3639"/>
  <c r="W3639"/>
  <c r="X3639"/>
  <c r="Y3639"/>
  <c r="Z3639"/>
  <c r="AA3639"/>
  <c r="AB3639"/>
  <c r="AC3639"/>
  <c r="AD3639"/>
  <c r="AE3639"/>
  <c r="AF3639"/>
  <c r="AG3639"/>
  <c r="AH3639"/>
  <c r="AI3639"/>
  <c r="AJ3639"/>
  <c r="AK3639"/>
  <c r="P3640"/>
  <c r="Q3640"/>
  <c r="R3640"/>
  <c r="S3640"/>
  <c r="T3640"/>
  <c r="U3640"/>
  <c r="V3640"/>
  <c r="W3640"/>
  <c r="X3640"/>
  <c r="Y3640"/>
  <c r="Z3640"/>
  <c r="AA3640"/>
  <c r="AB3640"/>
  <c r="AC3640"/>
  <c r="AD3640"/>
  <c r="AE3640"/>
  <c r="AF3640"/>
  <c r="AG3640"/>
  <c r="AH3640"/>
  <c r="AI3640"/>
  <c r="AJ3640"/>
  <c r="AK3640"/>
  <c r="P3641"/>
  <c r="Q3641"/>
  <c r="R3641"/>
  <c r="S3641"/>
  <c r="T3641"/>
  <c r="U3641"/>
  <c r="V3641"/>
  <c r="W3641"/>
  <c r="X3641"/>
  <c r="Y3641"/>
  <c r="Z3641"/>
  <c r="AA3641"/>
  <c r="AB3641"/>
  <c r="AC3641"/>
  <c r="AD3641"/>
  <c r="AE3641"/>
  <c r="AF3641"/>
  <c r="AG3641"/>
  <c r="AH3641"/>
  <c r="AI3641"/>
  <c r="AJ3641"/>
  <c r="AK3641"/>
  <c r="P3642"/>
  <c r="Q3642"/>
  <c r="R3642"/>
  <c r="S3642"/>
  <c r="T3642"/>
  <c r="U3642"/>
  <c r="V3642"/>
  <c r="W3642"/>
  <c r="X3642"/>
  <c r="Y3642"/>
  <c r="Z3642"/>
  <c r="AA3642"/>
  <c r="AB3642"/>
  <c r="AC3642"/>
  <c r="AD3642"/>
  <c r="AE3642"/>
  <c r="AF3642"/>
  <c r="AG3642"/>
  <c r="AH3642"/>
  <c r="AI3642"/>
  <c r="AJ3642"/>
  <c r="AK3642"/>
  <c r="P3643"/>
  <c r="Q3643"/>
  <c r="R3643"/>
  <c r="S3643"/>
  <c r="T3643"/>
  <c r="U3643"/>
  <c r="V3643"/>
  <c r="W3643"/>
  <c r="X3643"/>
  <c r="Y3643"/>
  <c r="Z3643"/>
  <c r="AA3643"/>
  <c r="AB3643"/>
  <c r="AC3643"/>
  <c r="AD3643"/>
  <c r="AE3643"/>
  <c r="AF3643"/>
  <c r="AG3643"/>
  <c r="AH3643"/>
  <c r="AI3643"/>
  <c r="AJ3643"/>
  <c r="AK3643"/>
  <c r="P3644"/>
  <c r="Q3644"/>
  <c r="R3644"/>
  <c r="S3644"/>
  <c r="T3644"/>
  <c r="U3644"/>
  <c r="V3644"/>
  <c r="W3644"/>
  <c r="X3644"/>
  <c r="Y3644"/>
  <c r="Z3644"/>
  <c r="AA3644"/>
  <c r="AB3644"/>
  <c r="AC3644"/>
  <c r="AD3644"/>
  <c r="AE3644"/>
  <c r="AF3644"/>
  <c r="AG3644"/>
  <c r="AH3644"/>
  <c r="AI3644"/>
  <c r="AJ3644"/>
  <c r="AK3644"/>
  <c r="P3645"/>
  <c r="Q3645"/>
  <c r="R3645"/>
  <c r="S3645"/>
  <c r="T3645"/>
  <c r="U3645"/>
  <c r="V3645"/>
  <c r="W3645"/>
  <c r="X3645"/>
  <c r="Y3645"/>
  <c r="Z3645"/>
  <c r="AA3645"/>
  <c r="AB3645"/>
  <c r="AC3645"/>
  <c r="AD3645"/>
  <c r="AE3645"/>
  <c r="AF3645"/>
  <c r="AG3645"/>
  <c r="AH3645"/>
  <c r="AI3645"/>
  <c r="AJ3645"/>
  <c r="AK3645"/>
  <c r="P3646"/>
  <c r="Q3646"/>
  <c r="R3646"/>
  <c r="S3646"/>
  <c r="T3646"/>
  <c r="U3646"/>
  <c r="V3646"/>
  <c r="W3646"/>
  <c r="X3646"/>
  <c r="Y3646"/>
  <c r="Z3646"/>
  <c r="AA3646"/>
  <c r="AB3646"/>
  <c r="AC3646"/>
  <c r="AD3646"/>
  <c r="AE3646"/>
  <c r="AF3646"/>
  <c r="AG3646"/>
  <c r="AH3646"/>
  <c r="AI3646"/>
  <c r="AJ3646"/>
  <c r="AK3646"/>
  <c r="P3647"/>
  <c r="Q3647"/>
  <c r="R3647"/>
  <c r="S3647"/>
  <c r="T3647"/>
  <c r="U3647"/>
  <c r="V3647"/>
  <c r="W3647"/>
  <c r="X3647"/>
  <c r="Y3647"/>
  <c r="Z3647"/>
  <c r="AA3647"/>
  <c r="AB3647"/>
  <c r="AC3647"/>
  <c r="AD3647"/>
  <c r="AE3647"/>
  <c r="AF3647"/>
  <c r="AG3647"/>
  <c r="AH3647"/>
  <c r="AI3647"/>
  <c r="AJ3647"/>
  <c r="AK3647"/>
  <c r="P3648"/>
  <c r="Q3648"/>
  <c r="R3648"/>
  <c r="S3648"/>
  <c r="T3648"/>
  <c r="U3648"/>
  <c r="V3648"/>
  <c r="W3648"/>
  <c r="X3648"/>
  <c r="Y3648"/>
  <c r="Z3648"/>
  <c r="AA3648"/>
  <c r="AB3648"/>
  <c r="AC3648"/>
  <c r="AD3648"/>
  <c r="AE3648"/>
  <c r="AF3648"/>
  <c r="AG3648"/>
  <c r="AH3648"/>
  <c r="AI3648"/>
  <c r="AJ3648"/>
  <c r="AK3648"/>
  <c r="P3649"/>
  <c r="Q3649"/>
  <c r="R3649"/>
  <c r="S3649"/>
  <c r="T3649"/>
  <c r="U3649"/>
  <c r="V3649"/>
  <c r="W3649"/>
  <c r="X3649"/>
  <c r="Y3649"/>
  <c r="Z3649"/>
  <c r="AA3649"/>
  <c r="AB3649"/>
  <c r="AC3649"/>
  <c r="AD3649"/>
  <c r="AE3649"/>
  <c r="AF3649"/>
  <c r="AG3649"/>
  <c r="AH3649"/>
  <c r="AI3649"/>
  <c r="AJ3649"/>
  <c r="AK3649"/>
  <c r="P3650"/>
  <c r="Q3650"/>
  <c r="R3650"/>
  <c r="S3650"/>
  <c r="T3650"/>
  <c r="U3650"/>
  <c r="V3650"/>
  <c r="W3650"/>
  <c r="X3650"/>
  <c r="Y3650"/>
  <c r="Z3650"/>
  <c r="AA3650"/>
  <c r="AB3650"/>
  <c r="AC3650"/>
  <c r="AD3650"/>
  <c r="AE3650"/>
  <c r="AF3650"/>
  <c r="AG3650"/>
  <c r="AH3650"/>
  <c r="AI3650"/>
  <c r="AJ3650"/>
  <c r="AK3650"/>
  <c r="P3651"/>
  <c r="Q3651"/>
  <c r="R3651"/>
  <c r="S3651"/>
  <c r="T3651"/>
  <c r="U3651"/>
  <c r="V3651"/>
  <c r="W3651"/>
  <c r="X3651"/>
  <c r="Y3651"/>
  <c r="Z3651"/>
  <c r="AA3651"/>
  <c r="AB3651"/>
  <c r="AC3651"/>
  <c r="AD3651"/>
  <c r="AE3651"/>
  <c r="AF3651"/>
  <c r="AG3651"/>
  <c r="AH3651"/>
  <c r="AI3651"/>
  <c r="AJ3651"/>
  <c r="AK3651"/>
  <c r="P3652"/>
  <c r="Q3652"/>
  <c r="R3652"/>
  <c r="S3652"/>
  <c r="T3652"/>
  <c r="U3652"/>
  <c r="V3652"/>
  <c r="W3652"/>
  <c r="X3652"/>
  <c r="Y3652"/>
  <c r="Z3652"/>
  <c r="AA3652"/>
  <c r="AB3652"/>
  <c r="AC3652"/>
  <c r="AD3652"/>
  <c r="AE3652"/>
  <c r="AF3652"/>
  <c r="AG3652"/>
  <c r="AH3652"/>
  <c r="AI3652"/>
  <c r="AJ3652"/>
  <c r="AK3652"/>
  <c r="P3653"/>
  <c r="Q3653"/>
  <c r="R3653"/>
  <c r="S3653"/>
  <c r="T3653"/>
  <c r="U3653"/>
  <c r="V3653"/>
  <c r="W3653"/>
  <c r="X3653"/>
  <c r="Y3653"/>
  <c r="Z3653"/>
  <c r="AA3653"/>
  <c r="AB3653"/>
  <c r="AC3653"/>
  <c r="AD3653"/>
  <c r="AE3653"/>
  <c r="AF3653"/>
  <c r="AG3653"/>
  <c r="AH3653"/>
  <c r="AI3653"/>
  <c r="AJ3653"/>
  <c r="AK3653"/>
  <c r="P3654"/>
  <c r="Q3654"/>
  <c r="R3654"/>
  <c r="S3654"/>
  <c r="T3654"/>
  <c r="U3654"/>
  <c r="V3654"/>
  <c r="W3654"/>
  <c r="X3654"/>
  <c r="Y3654"/>
  <c r="Z3654"/>
  <c r="AA3654"/>
  <c r="AB3654"/>
  <c r="AC3654"/>
  <c r="AD3654"/>
  <c r="AE3654"/>
  <c r="AF3654"/>
  <c r="AG3654"/>
  <c r="AH3654"/>
  <c r="AI3654"/>
  <c r="AJ3654"/>
  <c r="AK3654"/>
  <c r="P3655"/>
  <c r="Q3655"/>
  <c r="R3655"/>
  <c r="S3655"/>
  <c r="T3655"/>
  <c r="U3655"/>
  <c r="V3655"/>
  <c r="W3655"/>
  <c r="X3655"/>
  <c r="Y3655"/>
  <c r="Z3655"/>
  <c r="AA3655"/>
  <c r="AB3655"/>
  <c r="AC3655"/>
  <c r="AD3655"/>
  <c r="AE3655"/>
  <c r="AF3655"/>
  <c r="AG3655"/>
  <c r="AH3655"/>
  <c r="AI3655"/>
  <c r="AJ3655"/>
  <c r="AK3655"/>
  <c r="P3656"/>
  <c r="Q3656"/>
  <c r="R3656"/>
  <c r="S3656"/>
  <c r="T3656"/>
  <c r="U3656"/>
  <c r="V3656"/>
  <c r="W3656"/>
  <c r="X3656"/>
  <c r="Y3656"/>
  <c r="Z3656"/>
  <c r="AA3656"/>
  <c r="AB3656"/>
  <c r="AC3656"/>
  <c r="AD3656"/>
  <c r="AE3656"/>
  <c r="AF3656"/>
  <c r="AG3656"/>
  <c r="AH3656"/>
  <c r="AI3656"/>
  <c r="AJ3656"/>
  <c r="AK3656"/>
  <c r="P3657"/>
  <c r="Q3657"/>
  <c r="R3657"/>
  <c r="S3657"/>
  <c r="T3657"/>
  <c r="U3657"/>
  <c r="V3657"/>
  <c r="W3657"/>
  <c r="X3657"/>
  <c r="Y3657"/>
  <c r="Z3657"/>
  <c r="AA3657"/>
  <c r="AB3657"/>
  <c r="AC3657"/>
  <c r="AD3657"/>
  <c r="AE3657"/>
  <c r="AF3657"/>
  <c r="AG3657"/>
  <c r="AH3657"/>
  <c r="AI3657"/>
  <c r="AJ3657"/>
  <c r="AK3657"/>
  <c r="P3658"/>
  <c r="Q3658"/>
  <c r="R3658"/>
  <c r="S3658"/>
  <c r="T3658"/>
  <c r="U3658"/>
  <c r="V3658"/>
  <c r="W3658"/>
  <c r="X3658"/>
  <c r="Y3658"/>
  <c r="Z3658"/>
  <c r="AA3658"/>
  <c r="AB3658"/>
  <c r="AC3658"/>
  <c r="AD3658"/>
  <c r="AE3658"/>
  <c r="AF3658"/>
  <c r="AG3658"/>
  <c r="AH3658"/>
  <c r="AI3658"/>
  <c r="AJ3658"/>
  <c r="AK3658"/>
  <c r="P3659"/>
  <c r="Q3659"/>
  <c r="R3659"/>
  <c r="S3659"/>
  <c r="T3659"/>
  <c r="U3659"/>
  <c r="V3659"/>
  <c r="W3659"/>
  <c r="X3659"/>
  <c r="Y3659"/>
  <c r="Z3659"/>
  <c r="AA3659"/>
  <c r="AB3659"/>
  <c r="AC3659"/>
  <c r="AD3659"/>
  <c r="AE3659"/>
  <c r="AF3659"/>
  <c r="AG3659"/>
  <c r="AH3659"/>
  <c r="AI3659"/>
  <c r="AJ3659"/>
  <c r="AK3659"/>
  <c r="P3660"/>
  <c r="Q3660"/>
  <c r="R3660"/>
  <c r="S3660"/>
  <c r="T3660"/>
  <c r="U3660"/>
  <c r="V3660"/>
  <c r="W3660"/>
  <c r="X3660"/>
  <c r="Y3660"/>
  <c r="Z3660"/>
  <c r="AA3660"/>
  <c r="AB3660"/>
  <c r="AC3660"/>
  <c r="AD3660"/>
  <c r="AE3660"/>
  <c r="AF3660"/>
  <c r="AG3660"/>
  <c r="AH3660"/>
  <c r="AI3660"/>
  <c r="AJ3660"/>
  <c r="AK3660"/>
  <c r="P3661"/>
  <c r="Q3661"/>
  <c r="R3661"/>
  <c r="S3661"/>
  <c r="T3661"/>
  <c r="U3661"/>
  <c r="V3661"/>
  <c r="W3661"/>
  <c r="X3661"/>
  <c r="Y3661"/>
  <c r="Z3661"/>
  <c r="AA3661"/>
  <c r="AB3661"/>
  <c r="AC3661"/>
  <c r="AD3661"/>
  <c r="AE3661"/>
  <c r="AF3661"/>
  <c r="AG3661"/>
  <c r="AH3661"/>
  <c r="AI3661"/>
  <c r="AJ3661"/>
  <c r="AK3661"/>
  <c r="P3662"/>
  <c r="Q3662"/>
  <c r="R3662"/>
  <c r="S3662"/>
  <c r="T3662"/>
  <c r="U3662"/>
  <c r="V3662"/>
  <c r="W3662"/>
  <c r="X3662"/>
  <c r="Y3662"/>
  <c r="Z3662"/>
  <c r="AA3662"/>
  <c r="AB3662"/>
  <c r="AC3662"/>
  <c r="AD3662"/>
  <c r="AE3662"/>
  <c r="AF3662"/>
  <c r="AG3662"/>
  <c r="AH3662"/>
  <c r="AI3662"/>
  <c r="AJ3662"/>
  <c r="AK3662"/>
  <c r="P3663"/>
  <c r="Q3663"/>
  <c r="R3663"/>
  <c r="S3663"/>
  <c r="T3663"/>
  <c r="U3663"/>
  <c r="V3663"/>
  <c r="W3663"/>
  <c r="X3663"/>
  <c r="Y3663"/>
  <c r="Z3663"/>
  <c r="AA3663"/>
  <c r="AB3663"/>
  <c r="AC3663"/>
  <c r="AD3663"/>
  <c r="AE3663"/>
  <c r="AF3663"/>
  <c r="AG3663"/>
  <c r="AH3663"/>
  <c r="AI3663"/>
  <c r="AJ3663"/>
  <c r="AK3663"/>
  <c r="P3664"/>
  <c r="Q3664"/>
  <c r="R3664"/>
  <c r="S3664"/>
  <c r="T3664"/>
  <c r="U3664"/>
  <c r="V3664"/>
  <c r="W3664"/>
  <c r="X3664"/>
  <c r="Y3664"/>
  <c r="Z3664"/>
  <c r="AA3664"/>
  <c r="AB3664"/>
  <c r="AC3664"/>
  <c r="AD3664"/>
  <c r="AE3664"/>
  <c r="AF3664"/>
  <c r="AG3664"/>
  <c r="AH3664"/>
  <c r="AI3664"/>
  <c r="AJ3664"/>
  <c r="AK3664"/>
  <c r="P3665"/>
  <c r="Q3665"/>
  <c r="R3665"/>
  <c r="S3665"/>
  <c r="T3665"/>
  <c r="U3665"/>
  <c r="V3665"/>
  <c r="W3665"/>
  <c r="X3665"/>
  <c r="Y3665"/>
  <c r="Z3665"/>
  <c r="AA3665"/>
  <c r="AB3665"/>
  <c r="AC3665"/>
  <c r="AD3665"/>
  <c r="AE3665"/>
  <c r="AF3665"/>
  <c r="AG3665"/>
  <c r="AH3665"/>
  <c r="AI3665"/>
  <c r="AJ3665"/>
  <c r="AK3665"/>
  <c r="P3666"/>
  <c r="Q3666"/>
  <c r="R3666"/>
  <c r="S3666"/>
  <c r="T3666"/>
  <c r="U3666"/>
  <c r="V3666"/>
  <c r="W3666"/>
  <c r="X3666"/>
  <c r="Y3666"/>
  <c r="Z3666"/>
  <c r="AA3666"/>
  <c r="AB3666"/>
  <c r="AC3666"/>
  <c r="AD3666"/>
  <c r="AE3666"/>
  <c r="AF3666"/>
  <c r="AG3666"/>
  <c r="AH3666"/>
  <c r="AI3666"/>
  <c r="AJ3666"/>
  <c r="AK3666"/>
  <c r="P3667"/>
  <c r="Q3667"/>
  <c r="R3667"/>
  <c r="S3667"/>
  <c r="T3667"/>
  <c r="U3667"/>
  <c r="V3667"/>
  <c r="W3667"/>
  <c r="X3667"/>
  <c r="Y3667"/>
  <c r="Z3667"/>
  <c r="AA3667"/>
  <c r="AB3667"/>
  <c r="AC3667"/>
  <c r="AD3667"/>
  <c r="AE3667"/>
  <c r="AF3667"/>
  <c r="AG3667"/>
  <c r="AH3667"/>
  <c r="AI3667"/>
  <c r="AJ3667"/>
  <c r="AK3667"/>
  <c r="P3668"/>
  <c r="Q3668"/>
  <c r="R3668"/>
  <c r="S3668"/>
  <c r="T3668"/>
  <c r="U3668"/>
  <c r="V3668"/>
  <c r="W3668"/>
  <c r="X3668"/>
  <c r="Y3668"/>
  <c r="Z3668"/>
  <c r="AA3668"/>
  <c r="AB3668"/>
  <c r="AC3668"/>
  <c r="AD3668"/>
  <c r="AE3668"/>
  <c r="AF3668"/>
  <c r="AG3668"/>
  <c r="AH3668"/>
  <c r="AI3668"/>
  <c r="AJ3668"/>
  <c r="AK3668"/>
  <c r="P3669"/>
  <c r="Q3669"/>
  <c r="R3669"/>
  <c r="S3669"/>
  <c r="T3669"/>
  <c r="U3669"/>
  <c r="V3669"/>
  <c r="W3669"/>
  <c r="X3669"/>
  <c r="Y3669"/>
  <c r="Z3669"/>
  <c r="AA3669"/>
  <c r="AB3669"/>
  <c r="AC3669"/>
  <c r="AD3669"/>
  <c r="AE3669"/>
  <c r="AF3669"/>
  <c r="AG3669"/>
  <c r="AH3669"/>
  <c r="AI3669"/>
  <c r="AJ3669"/>
  <c r="AK3669"/>
  <c r="P3670"/>
  <c r="Q3670"/>
  <c r="R3670"/>
  <c r="S3670"/>
  <c r="T3670"/>
  <c r="U3670"/>
  <c r="V3670"/>
  <c r="W3670"/>
  <c r="X3670"/>
  <c r="Y3670"/>
  <c r="Z3670"/>
  <c r="AA3670"/>
  <c r="AB3670"/>
  <c r="AC3670"/>
  <c r="AD3670"/>
  <c r="AE3670"/>
  <c r="AF3670"/>
  <c r="AG3670"/>
  <c r="AH3670"/>
  <c r="AI3670"/>
  <c r="AJ3670"/>
  <c r="AK3670"/>
  <c r="P3671"/>
  <c r="Q3671"/>
  <c r="R3671"/>
  <c r="S3671"/>
  <c r="T3671"/>
  <c r="U3671"/>
  <c r="V3671"/>
  <c r="W3671"/>
  <c r="X3671"/>
  <c r="Y3671"/>
  <c r="Z3671"/>
  <c r="AA3671"/>
  <c r="AB3671"/>
  <c r="AC3671"/>
  <c r="AD3671"/>
  <c r="AE3671"/>
  <c r="AF3671"/>
  <c r="AG3671"/>
  <c r="AH3671"/>
  <c r="AI3671"/>
  <c r="AJ3671"/>
  <c r="AK3671"/>
  <c r="P3672"/>
  <c r="Q3672"/>
  <c r="R3672"/>
  <c r="S3672"/>
  <c r="T3672"/>
  <c r="U3672"/>
  <c r="V3672"/>
  <c r="W3672"/>
  <c r="X3672"/>
  <c r="Y3672"/>
  <c r="Z3672"/>
  <c r="AA3672"/>
  <c r="AB3672"/>
  <c r="AC3672"/>
  <c r="AD3672"/>
  <c r="AE3672"/>
  <c r="AF3672"/>
  <c r="AG3672"/>
  <c r="AH3672"/>
  <c r="AI3672"/>
  <c r="AJ3672"/>
  <c r="AK3672"/>
  <c r="P3673"/>
  <c r="Q3673"/>
  <c r="R3673"/>
  <c r="S3673"/>
  <c r="T3673"/>
  <c r="U3673"/>
  <c r="V3673"/>
  <c r="W3673"/>
  <c r="X3673"/>
  <c r="Y3673"/>
  <c r="Z3673"/>
  <c r="AA3673"/>
  <c r="AB3673"/>
  <c r="AC3673"/>
  <c r="AD3673"/>
  <c r="AE3673"/>
  <c r="AF3673"/>
  <c r="AG3673"/>
  <c r="AH3673"/>
  <c r="AI3673"/>
  <c r="AJ3673"/>
  <c r="AK3673"/>
  <c r="P3674"/>
  <c r="Q3674"/>
  <c r="R3674"/>
  <c r="S3674"/>
  <c r="T3674"/>
  <c r="U3674"/>
  <c r="V3674"/>
  <c r="W3674"/>
  <c r="X3674"/>
  <c r="Y3674"/>
  <c r="Z3674"/>
  <c r="AA3674"/>
  <c r="AB3674"/>
  <c r="AC3674"/>
  <c r="AD3674"/>
  <c r="AE3674"/>
  <c r="AF3674"/>
  <c r="AG3674"/>
  <c r="AH3674"/>
  <c r="AI3674"/>
  <c r="AJ3674"/>
  <c r="AK3674"/>
  <c r="P3675"/>
  <c r="Q3675"/>
  <c r="R3675"/>
  <c r="S3675"/>
  <c r="T3675"/>
  <c r="U3675"/>
  <c r="V3675"/>
  <c r="W3675"/>
  <c r="X3675"/>
  <c r="Y3675"/>
  <c r="Z3675"/>
  <c r="AA3675"/>
  <c r="AB3675"/>
  <c r="AC3675"/>
  <c r="AD3675"/>
  <c r="AE3675"/>
  <c r="AF3675"/>
  <c r="AG3675"/>
  <c r="AH3675"/>
  <c r="AI3675"/>
  <c r="AJ3675"/>
  <c r="AK3675"/>
  <c r="P3676"/>
  <c r="Q3676"/>
  <c r="R3676"/>
  <c r="S3676"/>
  <c r="T3676"/>
  <c r="U3676"/>
  <c r="V3676"/>
  <c r="W3676"/>
  <c r="X3676"/>
  <c r="Y3676"/>
  <c r="Z3676"/>
  <c r="AA3676"/>
  <c r="AB3676"/>
  <c r="AC3676"/>
  <c r="AD3676"/>
  <c r="AE3676"/>
  <c r="AF3676"/>
  <c r="AG3676"/>
  <c r="AH3676"/>
  <c r="AI3676"/>
  <c r="AJ3676"/>
  <c r="AK3676"/>
  <c r="P3677"/>
  <c r="Q3677"/>
  <c r="R3677"/>
  <c r="S3677"/>
  <c r="T3677"/>
  <c r="U3677"/>
  <c r="V3677"/>
  <c r="W3677"/>
  <c r="X3677"/>
  <c r="Y3677"/>
  <c r="Z3677"/>
  <c r="AA3677"/>
  <c r="AB3677"/>
  <c r="AC3677"/>
  <c r="AD3677"/>
  <c r="AE3677"/>
  <c r="AF3677"/>
  <c r="AG3677"/>
  <c r="AH3677"/>
  <c r="AI3677"/>
  <c r="AJ3677"/>
  <c r="AK3677"/>
  <c r="P3678"/>
  <c r="Q3678"/>
  <c r="R3678"/>
  <c r="S3678"/>
  <c r="T3678"/>
  <c r="U3678"/>
  <c r="V3678"/>
  <c r="W3678"/>
  <c r="X3678"/>
  <c r="Y3678"/>
  <c r="Z3678"/>
  <c r="AA3678"/>
  <c r="AB3678"/>
  <c r="AC3678"/>
  <c r="AD3678"/>
  <c r="AE3678"/>
  <c r="AF3678"/>
  <c r="AG3678"/>
  <c r="AH3678"/>
  <c r="AI3678"/>
  <c r="AJ3678"/>
  <c r="AK3678"/>
  <c r="P3679"/>
  <c r="Q3679"/>
  <c r="R3679"/>
  <c r="S3679"/>
  <c r="T3679"/>
  <c r="U3679"/>
  <c r="V3679"/>
  <c r="W3679"/>
  <c r="X3679"/>
  <c r="Y3679"/>
  <c r="Z3679"/>
  <c r="AA3679"/>
  <c r="AB3679"/>
  <c r="AC3679"/>
  <c r="AD3679"/>
  <c r="AE3679"/>
  <c r="AF3679"/>
  <c r="AG3679"/>
  <c r="AH3679"/>
  <c r="AI3679"/>
  <c r="AJ3679"/>
  <c r="AK3679"/>
  <c r="P3680"/>
  <c r="Q3680"/>
  <c r="R3680"/>
  <c r="S3680"/>
  <c r="T3680"/>
  <c r="U3680"/>
  <c r="V3680"/>
  <c r="W3680"/>
  <c r="X3680"/>
  <c r="Y3680"/>
  <c r="Z3680"/>
  <c r="AA3680"/>
  <c r="AB3680"/>
  <c r="AC3680"/>
  <c r="AD3680"/>
  <c r="AE3680"/>
  <c r="AF3680"/>
  <c r="AG3680"/>
  <c r="AH3680"/>
  <c r="AI3680"/>
  <c r="AJ3680"/>
  <c r="AK3680"/>
  <c r="P3681"/>
  <c r="Q3681"/>
  <c r="R3681"/>
  <c r="S3681"/>
  <c r="T3681"/>
  <c r="U3681"/>
  <c r="V3681"/>
  <c r="W3681"/>
  <c r="X3681"/>
  <c r="Y3681"/>
  <c r="Z3681"/>
  <c r="AA3681"/>
  <c r="AB3681"/>
  <c r="AC3681"/>
  <c r="AD3681"/>
  <c r="AE3681"/>
  <c r="AF3681"/>
  <c r="AG3681"/>
  <c r="AH3681"/>
  <c r="AI3681"/>
  <c r="AJ3681"/>
  <c r="AK3681"/>
  <c r="P3682"/>
  <c r="Q3682"/>
  <c r="R3682"/>
  <c r="S3682"/>
  <c r="T3682"/>
  <c r="U3682"/>
  <c r="V3682"/>
  <c r="W3682"/>
  <c r="X3682"/>
  <c r="Y3682"/>
  <c r="Z3682"/>
  <c r="AA3682"/>
  <c r="AB3682"/>
  <c r="AC3682"/>
  <c r="AD3682"/>
  <c r="AE3682"/>
  <c r="AF3682"/>
  <c r="AG3682"/>
  <c r="AH3682"/>
  <c r="AI3682"/>
  <c r="AJ3682"/>
  <c r="AK3682"/>
  <c r="P3683"/>
  <c r="Q3683"/>
  <c r="R3683"/>
  <c r="S3683"/>
  <c r="T3683"/>
  <c r="U3683"/>
  <c r="V3683"/>
  <c r="W3683"/>
  <c r="X3683"/>
  <c r="Y3683"/>
  <c r="Z3683"/>
  <c r="AA3683"/>
  <c r="AB3683"/>
  <c r="AC3683"/>
  <c r="AD3683"/>
  <c r="AE3683"/>
  <c r="AF3683"/>
  <c r="AG3683"/>
  <c r="AH3683"/>
  <c r="AI3683"/>
  <c r="AJ3683"/>
  <c r="AK3683"/>
  <c r="P3684"/>
  <c r="Q3684"/>
  <c r="R3684"/>
  <c r="S3684"/>
  <c r="T3684"/>
  <c r="U3684"/>
  <c r="V3684"/>
  <c r="W3684"/>
  <c r="X3684"/>
  <c r="Y3684"/>
  <c r="Z3684"/>
  <c r="AA3684"/>
  <c r="AB3684"/>
  <c r="AC3684"/>
  <c r="AD3684"/>
  <c r="AE3684"/>
  <c r="AF3684"/>
  <c r="AG3684"/>
  <c r="AH3684"/>
  <c r="AI3684"/>
  <c r="AJ3684"/>
  <c r="AK3684"/>
  <c r="P3685"/>
  <c r="Q3685"/>
  <c r="R3685"/>
  <c r="S3685"/>
  <c r="T3685"/>
  <c r="U3685"/>
  <c r="V3685"/>
  <c r="W3685"/>
  <c r="X3685"/>
  <c r="Y3685"/>
  <c r="Z3685"/>
  <c r="AA3685"/>
  <c r="AB3685"/>
  <c r="AC3685"/>
  <c r="AD3685"/>
  <c r="AE3685"/>
  <c r="AF3685"/>
  <c r="AG3685"/>
  <c r="AH3685"/>
  <c r="AI3685"/>
  <c r="AJ3685"/>
  <c r="AK3685"/>
  <c r="P3686"/>
  <c r="Q3686"/>
  <c r="R3686"/>
  <c r="S3686"/>
  <c r="T3686"/>
  <c r="U3686"/>
  <c r="V3686"/>
  <c r="W3686"/>
  <c r="X3686"/>
  <c r="Y3686"/>
  <c r="Z3686"/>
  <c r="AA3686"/>
  <c r="AB3686"/>
  <c r="AC3686"/>
  <c r="AD3686"/>
  <c r="AE3686"/>
  <c r="AF3686"/>
  <c r="AG3686"/>
  <c r="AH3686"/>
  <c r="AI3686"/>
  <c r="AJ3686"/>
  <c r="AK3686"/>
  <c r="P3687"/>
  <c r="Q3687"/>
  <c r="R3687"/>
  <c r="S3687"/>
  <c r="T3687"/>
  <c r="U3687"/>
  <c r="V3687"/>
  <c r="W3687"/>
  <c r="X3687"/>
  <c r="Y3687"/>
  <c r="Z3687"/>
  <c r="AA3687"/>
  <c r="AB3687"/>
  <c r="AC3687"/>
  <c r="AD3687"/>
  <c r="AE3687"/>
  <c r="AF3687"/>
  <c r="AG3687"/>
  <c r="AH3687"/>
  <c r="AI3687"/>
  <c r="AJ3687"/>
  <c r="AK3687"/>
  <c r="P3688"/>
  <c r="Q3688"/>
  <c r="R3688"/>
  <c r="S3688"/>
  <c r="T3688"/>
  <c r="U3688"/>
  <c r="V3688"/>
  <c r="W3688"/>
  <c r="X3688"/>
  <c r="Y3688"/>
  <c r="Z3688"/>
  <c r="AA3688"/>
  <c r="AB3688"/>
  <c r="AC3688"/>
  <c r="AD3688"/>
  <c r="AE3688"/>
  <c r="AF3688"/>
  <c r="AG3688"/>
  <c r="AH3688"/>
  <c r="AI3688"/>
  <c r="AJ3688"/>
  <c r="AK3688"/>
  <c r="P3689"/>
  <c r="Q3689"/>
  <c r="R3689"/>
  <c r="S3689"/>
  <c r="T3689"/>
  <c r="U3689"/>
  <c r="V3689"/>
  <c r="W3689"/>
  <c r="X3689"/>
  <c r="Y3689"/>
  <c r="Z3689"/>
  <c r="AA3689"/>
  <c r="AB3689"/>
  <c r="AC3689"/>
  <c r="AD3689"/>
  <c r="AE3689"/>
  <c r="AF3689"/>
  <c r="AG3689"/>
  <c r="AH3689"/>
  <c r="AI3689"/>
  <c r="AJ3689"/>
  <c r="AK3689"/>
  <c r="P3690"/>
  <c r="Q3690"/>
  <c r="R3690"/>
  <c r="S3690"/>
  <c r="T3690"/>
  <c r="U3690"/>
  <c r="V3690"/>
  <c r="W3690"/>
  <c r="X3690"/>
  <c r="Y3690"/>
  <c r="Z3690"/>
  <c r="AA3690"/>
  <c r="AB3690"/>
  <c r="AC3690"/>
  <c r="AD3690"/>
  <c r="AE3690"/>
  <c r="AF3690"/>
  <c r="AG3690"/>
  <c r="AH3690"/>
  <c r="AI3690"/>
  <c r="AJ3690"/>
  <c r="AK3690"/>
  <c r="P3691"/>
  <c r="Q3691"/>
  <c r="R3691"/>
  <c r="S3691"/>
  <c r="T3691"/>
  <c r="U3691"/>
  <c r="V3691"/>
  <c r="W3691"/>
  <c r="X3691"/>
  <c r="Y3691"/>
  <c r="Z3691"/>
  <c r="AA3691"/>
  <c r="AB3691"/>
  <c r="AC3691"/>
  <c r="AD3691"/>
  <c r="AE3691"/>
  <c r="AF3691"/>
  <c r="AG3691"/>
  <c r="AH3691"/>
  <c r="AI3691"/>
  <c r="AJ3691"/>
  <c r="AK3691"/>
  <c r="P3692"/>
  <c r="Q3692"/>
  <c r="R3692"/>
  <c r="S3692"/>
  <c r="T3692"/>
  <c r="U3692"/>
  <c r="V3692"/>
  <c r="W3692"/>
  <c r="X3692"/>
  <c r="Y3692"/>
  <c r="Z3692"/>
  <c r="AA3692"/>
  <c r="AB3692"/>
  <c r="AC3692"/>
  <c r="AD3692"/>
  <c r="AE3692"/>
  <c r="AF3692"/>
  <c r="AG3692"/>
  <c r="AH3692"/>
  <c r="AI3692"/>
  <c r="AJ3692"/>
  <c r="AK3692"/>
  <c r="P3693"/>
  <c r="Q3693"/>
  <c r="R3693"/>
  <c r="S3693"/>
  <c r="T3693"/>
  <c r="U3693"/>
  <c r="V3693"/>
  <c r="W3693"/>
  <c r="X3693"/>
  <c r="Y3693"/>
  <c r="Z3693"/>
  <c r="AA3693"/>
  <c r="AB3693"/>
  <c r="AC3693"/>
  <c r="AD3693"/>
  <c r="AE3693"/>
  <c r="AF3693"/>
  <c r="AG3693"/>
  <c r="AH3693"/>
  <c r="AI3693"/>
  <c r="AJ3693"/>
  <c r="AK3693"/>
  <c r="P3694"/>
  <c r="Q3694"/>
  <c r="R3694"/>
  <c r="S3694"/>
  <c r="T3694"/>
  <c r="U3694"/>
  <c r="V3694"/>
  <c r="W3694"/>
  <c r="X3694"/>
  <c r="Y3694"/>
  <c r="Z3694"/>
  <c r="AA3694"/>
  <c r="AB3694"/>
  <c r="AC3694"/>
  <c r="AD3694"/>
  <c r="AE3694"/>
  <c r="AF3694"/>
  <c r="AG3694"/>
  <c r="AH3694"/>
  <c r="AI3694"/>
  <c r="AJ3694"/>
  <c r="AK3694"/>
  <c r="P3695"/>
  <c r="Q3695"/>
  <c r="R3695"/>
  <c r="S3695"/>
  <c r="T3695"/>
  <c r="U3695"/>
  <c r="V3695"/>
  <c r="W3695"/>
  <c r="X3695"/>
  <c r="Y3695"/>
  <c r="Z3695"/>
  <c r="AA3695"/>
  <c r="AB3695"/>
  <c r="AC3695"/>
  <c r="AD3695"/>
  <c r="AE3695"/>
  <c r="AF3695"/>
  <c r="AG3695"/>
  <c r="AH3695"/>
  <c r="AI3695"/>
  <c r="AJ3695"/>
  <c r="AK3695"/>
  <c r="P3696"/>
  <c r="Q3696"/>
  <c r="R3696"/>
  <c r="S3696"/>
  <c r="T3696"/>
  <c r="U3696"/>
  <c r="V3696"/>
  <c r="W3696"/>
  <c r="X3696"/>
  <c r="Y3696"/>
  <c r="Z3696"/>
  <c r="AA3696"/>
  <c r="AB3696"/>
  <c r="AC3696"/>
  <c r="AD3696"/>
  <c r="AE3696"/>
  <c r="AF3696"/>
  <c r="AG3696"/>
  <c r="AH3696"/>
  <c r="AI3696"/>
  <c r="AJ3696"/>
  <c r="AK3696"/>
  <c r="P3697"/>
  <c r="Q3697"/>
  <c r="R3697"/>
  <c r="S3697"/>
  <c r="T3697"/>
  <c r="U3697"/>
  <c r="V3697"/>
  <c r="W3697"/>
  <c r="X3697"/>
  <c r="Y3697"/>
  <c r="Z3697"/>
  <c r="AA3697"/>
  <c r="AB3697"/>
  <c r="AC3697"/>
  <c r="AD3697"/>
  <c r="AE3697"/>
  <c r="AF3697"/>
  <c r="AG3697"/>
  <c r="AH3697"/>
  <c r="AI3697"/>
  <c r="AJ3697"/>
  <c r="AK3697"/>
  <c r="P3698"/>
  <c r="Q3698"/>
  <c r="R3698"/>
  <c r="S3698"/>
  <c r="T3698"/>
  <c r="U3698"/>
  <c r="V3698"/>
  <c r="W3698"/>
  <c r="X3698"/>
  <c r="Y3698"/>
  <c r="Z3698"/>
  <c r="AA3698"/>
  <c r="AB3698"/>
  <c r="AC3698"/>
  <c r="AD3698"/>
  <c r="AE3698"/>
  <c r="AF3698"/>
  <c r="AG3698"/>
  <c r="AH3698"/>
  <c r="AI3698"/>
  <c r="AJ3698"/>
  <c r="AK3698"/>
  <c r="P3699"/>
  <c r="Q3699"/>
  <c r="R3699"/>
  <c r="S3699"/>
  <c r="T3699"/>
  <c r="U3699"/>
  <c r="V3699"/>
  <c r="W3699"/>
  <c r="X3699"/>
  <c r="Y3699"/>
  <c r="Z3699"/>
  <c r="AA3699"/>
  <c r="AB3699"/>
  <c r="AC3699"/>
  <c r="AD3699"/>
  <c r="AE3699"/>
  <c r="AF3699"/>
  <c r="AG3699"/>
  <c r="AH3699"/>
  <c r="AI3699"/>
  <c r="AJ3699"/>
  <c r="AK3699"/>
  <c r="P3700"/>
  <c r="Q3700"/>
  <c r="R3700"/>
  <c r="S3700"/>
  <c r="T3700"/>
  <c r="U3700"/>
  <c r="V3700"/>
  <c r="W3700"/>
  <c r="X3700"/>
  <c r="Y3700"/>
  <c r="Z3700"/>
  <c r="AA3700"/>
  <c r="AB3700"/>
  <c r="AC3700"/>
  <c r="AD3700"/>
  <c r="AE3700"/>
  <c r="AF3700"/>
  <c r="AG3700"/>
  <c r="AH3700"/>
  <c r="AI3700"/>
  <c r="AJ3700"/>
  <c r="AK3700"/>
  <c r="P3701"/>
  <c r="Q3701"/>
  <c r="R3701"/>
  <c r="S3701"/>
  <c r="T3701"/>
  <c r="U3701"/>
  <c r="V3701"/>
  <c r="W3701"/>
  <c r="X3701"/>
  <c r="Y3701"/>
  <c r="Z3701"/>
  <c r="AA3701"/>
  <c r="AB3701"/>
  <c r="AC3701"/>
  <c r="AD3701"/>
  <c r="AE3701"/>
  <c r="AF3701"/>
  <c r="AG3701"/>
  <c r="AH3701"/>
  <c r="AI3701"/>
  <c r="AJ3701"/>
  <c r="AK3701"/>
  <c r="P3702"/>
  <c r="Q3702"/>
  <c r="R3702"/>
  <c r="S3702"/>
  <c r="T3702"/>
  <c r="U3702"/>
  <c r="V3702"/>
  <c r="W3702"/>
  <c r="X3702"/>
  <c r="Y3702"/>
  <c r="Z3702"/>
  <c r="AA3702"/>
  <c r="AB3702"/>
  <c r="AC3702"/>
  <c r="AD3702"/>
  <c r="AE3702"/>
  <c r="AF3702"/>
  <c r="AG3702"/>
  <c r="AH3702"/>
  <c r="AI3702"/>
  <c r="AJ3702"/>
  <c r="AK3702"/>
  <c r="P3703"/>
  <c r="Q3703"/>
  <c r="R3703"/>
  <c r="S3703"/>
  <c r="T3703"/>
  <c r="U3703"/>
  <c r="V3703"/>
  <c r="W3703"/>
  <c r="X3703"/>
  <c r="Y3703"/>
  <c r="Z3703"/>
  <c r="AA3703"/>
  <c r="AB3703"/>
  <c r="AC3703"/>
  <c r="AD3703"/>
  <c r="AE3703"/>
  <c r="AF3703"/>
  <c r="AG3703"/>
  <c r="AH3703"/>
  <c r="AI3703"/>
  <c r="AJ3703"/>
  <c r="AK3703"/>
  <c r="P3704"/>
  <c r="Q3704"/>
  <c r="R3704"/>
  <c r="S3704"/>
  <c r="T3704"/>
  <c r="U3704"/>
  <c r="V3704"/>
  <c r="W3704"/>
  <c r="X3704"/>
  <c r="Y3704"/>
  <c r="Z3704"/>
  <c r="AA3704"/>
  <c r="AB3704"/>
  <c r="AC3704"/>
  <c r="AD3704"/>
  <c r="AE3704"/>
  <c r="AF3704"/>
  <c r="AG3704"/>
  <c r="AH3704"/>
  <c r="AI3704"/>
  <c r="AJ3704"/>
  <c r="AK3704"/>
  <c r="P3705"/>
  <c r="Q3705"/>
  <c r="R3705"/>
  <c r="S3705"/>
  <c r="T3705"/>
  <c r="U3705"/>
  <c r="V3705"/>
  <c r="W3705"/>
  <c r="X3705"/>
  <c r="Y3705"/>
  <c r="Z3705"/>
  <c r="AA3705"/>
  <c r="AB3705"/>
  <c r="AC3705"/>
  <c r="AD3705"/>
  <c r="AE3705"/>
  <c r="AF3705"/>
  <c r="AG3705"/>
  <c r="AH3705"/>
  <c r="AI3705"/>
  <c r="AJ3705"/>
  <c r="AK3705"/>
  <c r="P3706"/>
  <c r="Q3706"/>
  <c r="R3706"/>
  <c r="S3706"/>
  <c r="T3706"/>
  <c r="U3706"/>
  <c r="V3706"/>
  <c r="W3706"/>
  <c r="X3706"/>
  <c r="Y3706"/>
  <c r="Z3706"/>
  <c r="AA3706"/>
  <c r="AB3706"/>
  <c r="AC3706"/>
  <c r="AD3706"/>
  <c r="AE3706"/>
  <c r="AF3706"/>
  <c r="AG3706"/>
  <c r="AH3706"/>
  <c r="AI3706"/>
  <c r="AJ3706"/>
  <c r="AK3706"/>
  <c r="P3707"/>
  <c r="Q3707"/>
  <c r="R3707"/>
  <c r="S3707"/>
  <c r="T3707"/>
  <c r="U3707"/>
  <c r="V3707"/>
  <c r="W3707"/>
  <c r="X3707"/>
  <c r="Y3707"/>
  <c r="Z3707"/>
  <c r="AA3707"/>
  <c r="AB3707"/>
  <c r="AC3707"/>
  <c r="AD3707"/>
  <c r="AE3707"/>
  <c r="AF3707"/>
  <c r="AG3707"/>
  <c r="AH3707"/>
  <c r="AI3707"/>
  <c r="AJ3707"/>
  <c r="AK3707"/>
  <c r="P3708"/>
  <c r="Q3708"/>
  <c r="R3708"/>
  <c r="S3708"/>
  <c r="T3708"/>
  <c r="U3708"/>
  <c r="V3708"/>
  <c r="W3708"/>
  <c r="X3708"/>
  <c r="Y3708"/>
  <c r="Z3708"/>
  <c r="AA3708"/>
  <c r="AB3708"/>
  <c r="AC3708"/>
  <c r="AD3708"/>
  <c r="AE3708"/>
  <c r="AF3708"/>
  <c r="AG3708"/>
  <c r="AH3708"/>
  <c r="AI3708"/>
  <c r="AJ3708"/>
  <c r="AK3708"/>
  <c r="P3709"/>
  <c r="Q3709"/>
  <c r="R3709"/>
  <c r="S3709"/>
  <c r="T3709"/>
  <c r="U3709"/>
  <c r="V3709"/>
  <c r="W3709"/>
  <c r="X3709"/>
  <c r="Y3709"/>
  <c r="Z3709"/>
  <c r="AA3709"/>
  <c r="AB3709"/>
  <c r="AC3709"/>
  <c r="AD3709"/>
  <c r="AE3709"/>
  <c r="AF3709"/>
  <c r="AG3709"/>
  <c r="AH3709"/>
  <c r="AI3709"/>
  <c r="AJ3709"/>
  <c r="AK3709"/>
  <c r="P3710"/>
  <c r="Q3710"/>
  <c r="R3710"/>
  <c r="S3710"/>
  <c r="T3710"/>
  <c r="U3710"/>
  <c r="V3710"/>
  <c r="W3710"/>
  <c r="X3710"/>
  <c r="Y3710"/>
  <c r="Z3710"/>
  <c r="AA3710"/>
  <c r="AB3710"/>
  <c r="AC3710"/>
  <c r="AD3710"/>
  <c r="AE3710"/>
  <c r="AF3710"/>
  <c r="AG3710"/>
  <c r="AH3710"/>
  <c r="AI3710"/>
  <c r="AJ3710"/>
  <c r="AK3710"/>
  <c r="P3711"/>
  <c r="Q3711"/>
  <c r="R3711"/>
  <c r="S3711"/>
  <c r="T3711"/>
  <c r="U3711"/>
  <c r="V3711"/>
  <c r="W3711"/>
  <c r="X3711"/>
  <c r="Y3711"/>
  <c r="Z3711"/>
  <c r="AA3711"/>
  <c r="AB3711"/>
  <c r="AC3711"/>
  <c r="AD3711"/>
  <c r="AE3711"/>
  <c r="AF3711"/>
  <c r="AG3711"/>
  <c r="AH3711"/>
  <c r="AI3711"/>
  <c r="AJ3711"/>
  <c r="AK3711"/>
  <c r="P3712"/>
  <c r="Q3712"/>
  <c r="R3712"/>
  <c r="S3712"/>
  <c r="T3712"/>
  <c r="U3712"/>
  <c r="V3712"/>
  <c r="W3712"/>
  <c r="X3712"/>
  <c r="Y3712"/>
  <c r="Z3712"/>
  <c r="AA3712"/>
  <c r="AB3712"/>
  <c r="AC3712"/>
  <c r="AD3712"/>
  <c r="AE3712"/>
  <c r="AF3712"/>
  <c r="AG3712"/>
  <c r="AH3712"/>
  <c r="AI3712"/>
  <c r="AJ3712"/>
  <c r="AK3712"/>
  <c r="P3713"/>
  <c r="Q3713"/>
  <c r="R3713"/>
  <c r="S3713"/>
  <c r="T3713"/>
  <c r="U3713"/>
  <c r="V3713"/>
  <c r="W3713"/>
  <c r="X3713"/>
  <c r="Y3713"/>
  <c r="Z3713"/>
  <c r="AA3713"/>
  <c r="AB3713"/>
  <c r="AC3713"/>
  <c r="AD3713"/>
  <c r="AE3713"/>
  <c r="AF3713"/>
  <c r="AG3713"/>
  <c r="AH3713"/>
  <c r="AI3713"/>
  <c r="AJ3713"/>
  <c r="AK3713"/>
  <c r="P3714"/>
  <c r="Q3714"/>
  <c r="R3714"/>
  <c r="S3714"/>
  <c r="T3714"/>
  <c r="U3714"/>
  <c r="V3714"/>
  <c r="W3714"/>
  <c r="X3714"/>
  <c r="Y3714"/>
  <c r="Z3714"/>
  <c r="AA3714"/>
  <c r="AB3714"/>
  <c r="AC3714"/>
  <c r="AD3714"/>
  <c r="AE3714"/>
  <c r="AF3714"/>
  <c r="AG3714"/>
  <c r="AH3714"/>
  <c r="AI3714"/>
  <c r="AJ3714"/>
  <c r="AK3714"/>
  <c r="P3715"/>
  <c r="Q3715"/>
  <c r="R3715"/>
  <c r="S3715"/>
  <c r="T3715"/>
  <c r="U3715"/>
  <c r="V3715"/>
  <c r="W3715"/>
  <c r="X3715"/>
  <c r="Y3715"/>
  <c r="Z3715"/>
  <c r="AA3715"/>
  <c r="AB3715"/>
  <c r="AC3715"/>
  <c r="AD3715"/>
  <c r="AE3715"/>
  <c r="AF3715"/>
  <c r="AG3715"/>
  <c r="AH3715"/>
  <c r="AI3715"/>
  <c r="AJ3715"/>
  <c r="AK3715"/>
  <c r="P3716"/>
  <c r="Q3716"/>
  <c r="R3716"/>
  <c r="S3716"/>
  <c r="T3716"/>
  <c r="U3716"/>
  <c r="V3716"/>
  <c r="W3716"/>
  <c r="X3716"/>
  <c r="Y3716"/>
  <c r="Z3716"/>
  <c r="AA3716"/>
  <c r="AB3716"/>
  <c r="AC3716"/>
  <c r="AD3716"/>
  <c r="AE3716"/>
  <c r="AF3716"/>
  <c r="AG3716"/>
  <c r="AH3716"/>
  <c r="AI3716"/>
  <c r="AJ3716"/>
  <c r="AK3716"/>
  <c r="P3717"/>
  <c r="Q3717"/>
  <c r="R3717"/>
  <c r="S3717"/>
  <c r="T3717"/>
  <c r="U3717"/>
  <c r="V3717"/>
  <c r="W3717"/>
  <c r="X3717"/>
  <c r="Y3717"/>
  <c r="Z3717"/>
  <c r="AA3717"/>
  <c r="AB3717"/>
  <c r="AC3717"/>
  <c r="AD3717"/>
  <c r="AE3717"/>
  <c r="AF3717"/>
  <c r="AG3717"/>
  <c r="AH3717"/>
  <c r="AI3717"/>
  <c r="AJ3717"/>
  <c r="AK3717"/>
  <c r="P3718"/>
  <c r="Q3718"/>
  <c r="R3718"/>
  <c r="S3718"/>
  <c r="T3718"/>
  <c r="U3718"/>
  <c r="V3718"/>
  <c r="W3718"/>
  <c r="X3718"/>
  <c r="Y3718"/>
  <c r="Z3718"/>
  <c r="AA3718"/>
  <c r="AB3718"/>
  <c r="AC3718"/>
  <c r="AD3718"/>
  <c r="AE3718"/>
  <c r="AF3718"/>
  <c r="AG3718"/>
  <c r="AH3718"/>
  <c r="AI3718"/>
  <c r="AJ3718"/>
  <c r="AK3718"/>
  <c r="P3719"/>
  <c r="Q3719"/>
  <c r="R3719"/>
  <c r="S3719"/>
  <c r="T3719"/>
  <c r="U3719"/>
  <c r="V3719"/>
  <c r="W3719"/>
  <c r="X3719"/>
  <c r="Y3719"/>
  <c r="Z3719"/>
  <c r="AA3719"/>
  <c r="AB3719"/>
  <c r="AC3719"/>
  <c r="AD3719"/>
  <c r="AE3719"/>
  <c r="AF3719"/>
  <c r="AG3719"/>
  <c r="AH3719"/>
  <c r="AI3719"/>
  <c r="AJ3719"/>
  <c r="AK3719"/>
  <c r="P3720"/>
  <c r="Q3720"/>
  <c r="R3720"/>
  <c r="S3720"/>
  <c r="T3720"/>
  <c r="U3720"/>
  <c r="V3720"/>
  <c r="W3720"/>
  <c r="X3720"/>
  <c r="Y3720"/>
  <c r="Z3720"/>
  <c r="AA3720"/>
  <c r="AB3720"/>
  <c r="AC3720"/>
  <c r="AD3720"/>
  <c r="AE3720"/>
  <c r="AF3720"/>
  <c r="AG3720"/>
  <c r="AH3720"/>
  <c r="AI3720"/>
  <c r="AJ3720"/>
  <c r="AK3720"/>
  <c r="P3721"/>
  <c r="Q3721"/>
  <c r="R3721"/>
  <c r="S3721"/>
  <c r="T3721"/>
  <c r="U3721"/>
  <c r="V3721"/>
  <c r="W3721"/>
  <c r="X3721"/>
  <c r="Y3721"/>
  <c r="Z3721"/>
  <c r="AA3721"/>
  <c r="AB3721"/>
  <c r="AC3721"/>
  <c r="AD3721"/>
  <c r="AE3721"/>
  <c r="AF3721"/>
  <c r="AG3721"/>
  <c r="AH3721"/>
  <c r="AI3721"/>
  <c r="AJ3721"/>
  <c r="AK3721"/>
  <c r="P3722"/>
  <c r="Q3722"/>
  <c r="R3722"/>
  <c r="S3722"/>
  <c r="T3722"/>
  <c r="U3722"/>
  <c r="V3722"/>
  <c r="W3722"/>
  <c r="X3722"/>
  <c r="Y3722"/>
  <c r="Z3722"/>
  <c r="AA3722"/>
  <c r="AB3722"/>
  <c r="AC3722"/>
  <c r="AD3722"/>
  <c r="AE3722"/>
  <c r="AF3722"/>
  <c r="AG3722"/>
  <c r="AH3722"/>
  <c r="AI3722"/>
  <c r="AJ3722"/>
  <c r="AK3722"/>
  <c r="P3723"/>
  <c r="Q3723"/>
  <c r="R3723"/>
  <c r="S3723"/>
  <c r="T3723"/>
  <c r="U3723"/>
  <c r="V3723"/>
  <c r="W3723"/>
  <c r="X3723"/>
  <c r="Y3723"/>
  <c r="Z3723"/>
  <c r="AA3723"/>
  <c r="AB3723"/>
  <c r="AC3723"/>
  <c r="AD3723"/>
  <c r="AE3723"/>
  <c r="AF3723"/>
  <c r="AG3723"/>
  <c r="AH3723"/>
  <c r="AI3723"/>
  <c r="AJ3723"/>
  <c r="AK3723"/>
  <c r="P3724"/>
  <c r="Q3724"/>
  <c r="R3724"/>
  <c r="S3724"/>
  <c r="T3724"/>
  <c r="U3724"/>
  <c r="V3724"/>
  <c r="W3724"/>
  <c r="X3724"/>
  <c r="Y3724"/>
  <c r="Z3724"/>
  <c r="AA3724"/>
  <c r="AB3724"/>
  <c r="AC3724"/>
  <c r="AD3724"/>
  <c r="AE3724"/>
  <c r="AF3724"/>
  <c r="AG3724"/>
  <c r="AH3724"/>
  <c r="AI3724"/>
  <c r="AJ3724"/>
  <c r="AK3724"/>
  <c r="P3725"/>
  <c r="Q3725"/>
  <c r="R3725"/>
  <c r="S3725"/>
  <c r="T3725"/>
  <c r="U3725"/>
  <c r="V3725"/>
  <c r="W3725"/>
  <c r="X3725"/>
  <c r="Y3725"/>
  <c r="Z3725"/>
  <c r="AA3725"/>
  <c r="AB3725"/>
  <c r="AC3725"/>
  <c r="AD3725"/>
  <c r="AE3725"/>
  <c r="AF3725"/>
  <c r="AG3725"/>
  <c r="AH3725"/>
  <c r="AI3725"/>
  <c r="AJ3725"/>
  <c r="AK3725"/>
  <c r="P3726"/>
  <c r="Q3726"/>
  <c r="R3726"/>
  <c r="S3726"/>
  <c r="T3726"/>
  <c r="U3726"/>
  <c r="V3726"/>
  <c r="W3726"/>
  <c r="X3726"/>
  <c r="Y3726"/>
  <c r="Z3726"/>
  <c r="AA3726"/>
  <c r="AB3726"/>
  <c r="AC3726"/>
  <c r="AD3726"/>
  <c r="AE3726"/>
  <c r="AF3726"/>
  <c r="AG3726"/>
  <c r="AH3726"/>
  <c r="AI3726"/>
  <c r="AJ3726"/>
  <c r="AK3726"/>
  <c r="P3727"/>
  <c r="Q3727"/>
  <c r="R3727"/>
  <c r="S3727"/>
  <c r="T3727"/>
  <c r="U3727"/>
  <c r="V3727"/>
  <c r="W3727"/>
  <c r="X3727"/>
  <c r="Y3727"/>
  <c r="Z3727"/>
  <c r="AA3727"/>
  <c r="AB3727"/>
  <c r="AC3727"/>
  <c r="AD3727"/>
  <c r="AE3727"/>
  <c r="AF3727"/>
  <c r="AG3727"/>
  <c r="AH3727"/>
  <c r="AI3727"/>
  <c r="AJ3727"/>
  <c r="AK3727"/>
  <c r="P3728"/>
  <c r="Q3728"/>
  <c r="R3728"/>
  <c r="S3728"/>
  <c r="T3728"/>
  <c r="U3728"/>
  <c r="V3728"/>
  <c r="W3728"/>
  <c r="X3728"/>
  <c r="Y3728"/>
  <c r="Z3728"/>
  <c r="AA3728"/>
  <c r="AB3728"/>
  <c r="AC3728"/>
  <c r="AD3728"/>
  <c r="AE3728"/>
  <c r="AF3728"/>
  <c r="AG3728"/>
  <c r="AH3728"/>
  <c r="AI3728"/>
  <c r="AJ3728"/>
  <c r="AK3728"/>
  <c r="P3729"/>
  <c r="Q3729"/>
  <c r="R3729"/>
  <c r="S3729"/>
  <c r="T3729"/>
  <c r="U3729"/>
  <c r="V3729"/>
  <c r="W3729"/>
  <c r="X3729"/>
  <c r="Y3729"/>
  <c r="Z3729"/>
  <c r="AA3729"/>
  <c r="AB3729"/>
  <c r="AC3729"/>
  <c r="AD3729"/>
  <c r="AE3729"/>
  <c r="AF3729"/>
  <c r="AG3729"/>
  <c r="AH3729"/>
  <c r="AI3729"/>
  <c r="AJ3729"/>
  <c r="AK3729"/>
  <c r="P3730"/>
  <c r="Q3730"/>
  <c r="R3730"/>
  <c r="S3730"/>
  <c r="T3730"/>
  <c r="U3730"/>
  <c r="V3730"/>
  <c r="W3730"/>
  <c r="X3730"/>
  <c r="Y3730"/>
  <c r="Z3730"/>
  <c r="AA3730"/>
  <c r="AB3730"/>
  <c r="AC3730"/>
  <c r="AD3730"/>
  <c r="AE3730"/>
  <c r="AF3730"/>
  <c r="AG3730"/>
  <c r="AH3730"/>
  <c r="AI3730"/>
  <c r="AJ3730"/>
  <c r="AK3730"/>
  <c r="P3731"/>
  <c r="Q3731"/>
  <c r="R3731"/>
  <c r="S3731"/>
  <c r="T3731"/>
  <c r="U3731"/>
  <c r="V3731"/>
  <c r="W3731"/>
  <c r="X3731"/>
  <c r="Y3731"/>
  <c r="Z3731"/>
  <c r="AA3731"/>
  <c r="AB3731"/>
  <c r="AC3731"/>
  <c r="AD3731"/>
  <c r="AE3731"/>
  <c r="AF3731"/>
  <c r="AG3731"/>
  <c r="AH3731"/>
  <c r="AI3731"/>
  <c r="AJ3731"/>
  <c r="AK3731"/>
  <c r="P3732"/>
  <c r="Q3732"/>
  <c r="R3732"/>
  <c r="S3732"/>
  <c r="T3732"/>
  <c r="U3732"/>
  <c r="V3732"/>
  <c r="W3732"/>
  <c r="X3732"/>
  <c r="Y3732"/>
  <c r="Z3732"/>
  <c r="AA3732"/>
  <c r="AB3732"/>
  <c r="AC3732"/>
  <c r="AD3732"/>
  <c r="AE3732"/>
  <c r="AF3732"/>
  <c r="AG3732"/>
  <c r="AH3732"/>
  <c r="AI3732"/>
  <c r="AJ3732"/>
  <c r="AK3732"/>
  <c r="P3733"/>
  <c r="Q3733"/>
  <c r="R3733"/>
  <c r="S3733"/>
  <c r="T3733"/>
  <c r="U3733"/>
  <c r="V3733"/>
  <c r="W3733"/>
  <c r="X3733"/>
  <c r="Y3733"/>
  <c r="Z3733"/>
  <c r="AA3733"/>
  <c r="AB3733"/>
  <c r="AC3733"/>
  <c r="AD3733"/>
  <c r="AE3733"/>
  <c r="AF3733"/>
  <c r="AG3733"/>
  <c r="AH3733"/>
  <c r="AI3733"/>
  <c r="AJ3733"/>
  <c r="AK3733"/>
  <c r="P3734"/>
  <c r="Q3734"/>
  <c r="R3734"/>
  <c r="S3734"/>
  <c r="T3734"/>
  <c r="U3734"/>
  <c r="V3734"/>
  <c r="W3734"/>
  <c r="X3734"/>
  <c r="Y3734"/>
  <c r="Z3734"/>
  <c r="AA3734"/>
  <c r="AB3734"/>
  <c r="AC3734"/>
  <c r="AD3734"/>
  <c r="AE3734"/>
  <c r="AF3734"/>
  <c r="AG3734"/>
  <c r="AH3734"/>
  <c r="AI3734"/>
  <c r="AJ3734"/>
  <c r="AK3734"/>
  <c r="P3735"/>
  <c r="Q3735"/>
  <c r="R3735"/>
  <c r="S3735"/>
  <c r="T3735"/>
  <c r="U3735"/>
  <c r="V3735"/>
  <c r="W3735"/>
  <c r="X3735"/>
  <c r="Y3735"/>
  <c r="Z3735"/>
  <c r="AA3735"/>
  <c r="AB3735"/>
  <c r="AC3735"/>
  <c r="AD3735"/>
  <c r="AE3735"/>
  <c r="AF3735"/>
  <c r="AG3735"/>
  <c r="AH3735"/>
  <c r="AI3735"/>
  <c r="AJ3735"/>
  <c r="AK3735"/>
  <c r="P3736"/>
  <c r="Q3736"/>
  <c r="R3736"/>
  <c r="S3736"/>
  <c r="T3736"/>
  <c r="U3736"/>
  <c r="V3736"/>
  <c r="W3736"/>
  <c r="X3736"/>
  <c r="Y3736"/>
  <c r="Z3736"/>
  <c r="AA3736"/>
  <c r="AB3736"/>
  <c r="AC3736"/>
  <c r="AD3736"/>
  <c r="AE3736"/>
  <c r="AF3736"/>
  <c r="AG3736"/>
  <c r="AH3736"/>
  <c r="AI3736"/>
  <c r="AJ3736"/>
  <c r="AK3736"/>
  <c r="P3737"/>
  <c r="Q3737"/>
  <c r="R3737"/>
  <c r="S3737"/>
  <c r="T3737"/>
  <c r="U3737"/>
  <c r="V3737"/>
  <c r="W3737"/>
  <c r="X3737"/>
  <c r="Y3737"/>
  <c r="Z3737"/>
  <c r="AA3737"/>
  <c r="AB3737"/>
  <c r="AC3737"/>
  <c r="AD3737"/>
  <c r="AE3737"/>
  <c r="AF3737"/>
  <c r="AG3737"/>
  <c r="AH3737"/>
  <c r="AI3737"/>
  <c r="AJ3737"/>
  <c r="AK3737"/>
  <c r="P3738"/>
  <c r="Q3738"/>
  <c r="R3738"/>
  <c r="S3738"/>
  <c r="T3738"/>
  <c r="U3738"/>
  <c r="V3738"/>
  <c r="W3738"/>
  <c r="X3738"/>
  <c r="Y3738"/>
  <c r="Z3738"/>
  <c r="AA3738"/>
  <c r="AB3738"/>
  <c r="AC3738"/>
  <c r="AD3738"/>
  <c r="AE3738"/>
  <c r="AF3738"/>
  <c r="AG3738"/>
  <c r="AH3738"/>
  <c r="AI3738"/>
  <c r="AJ3738"/>
  <c r="AK3738"/>
  <c r="P3739"/>
  <c r="Q3739"/>
  <c r="R3739"/>
  <c r="S3739"/>
  <c r="T3739"/>
  <c r="U3739"/>
  <c r="V3739"/>
  <c r="W3739"/>
  <c r="X3739"/>
  <c r="Y3739"/>
  <c r="Z3739"/>
  <c r="AA3739"/>
  <c r="AB3739"/>
  <c r="AC3739"/>
  <c r="AD3739"/>
  <c r="AE3739"/>
  <c r="AF3739"/>
  <c r="AG3739"/>
  <c r="AH3739"/>
  <c r="AI3739"/>
  <c r="AJ3739"/>
  <c r="AK3739"/>
  <c r="P3740"/>
  <c r="Q3740"/>
  <c r="R3740"/>
  <c r="S3740"/>
  <c r="T3740"/>
  <c r="U3740"/>
  <c r="V3740"/>
  <c r="W3740"/>
  <c r="X3740"/>
  <c r="Y3740"/>
  <c r="Z3740"/>
  <c r="AA3740"/>
  <c r="AB3740"/>
  <c r="AC3740"/>
  <c r="AD3740"/>
  <c r="AE3740"/>
  <c r="AF3740"/>
  <c r="AG3740"/>
  <c r="AH3740"/>
  <c r="AI3740"/>
  <c r="AJ3740"/>
  <c r="AK3740"/>
  <c r="P3741"/>
  <c r="Q3741"/>
  <c r="R3741"/>
  <c r="S3741"/>
  <c r="T3741"/>
  <c r="U3741"/>
  <c r="V3741"/>
  <c r="W3741"/>
  <c r="X3741"/>
  <c r="Y3741"/>
  <c r="Z3741"/>
  <c r="AA3741"/>
  <c r="AB3741"/>
  <c r="AC3741"/>
  <c r="AD3741"/>
  <c r="AE3741"/>
  <c r="AF3741"/>
  <c r="AG3741"/>
  <c r="AH3741"/>
  <c r="AI3741"/>
  <c r="AJ3741"/>
  <c r="AK3741"/>
  <c r="P3742"/>
  <c r="Q3742"/>
  <c r="R3742"/>
  <c r="S3742"/>
  <c r="T3742"/>
  <c r="U3742"/>
  <c r="V3742"/>
  <c r="W3742"/>
  <c r="X3742"/>
  <c r="Y3742"/>
  <c r="Z3742"/>
  <c r="AA3742"/>
  <c r="AB3742"/>
  <c r="AC3742"/>
  <c r="AD3742"/>
  <c r="AE3742"/>
  <c r="AF3742"/>
  <c r="AG3742"/>
  <c r="AH3742"/>
  <c r="AI3742"/>
  <c r="AJ3742"/>
  <c r="AK3742"/>
  <c r="P3743"/>
  <c r="Q3743"/>
  <c r="R3743"/>
  <c r="S3743"/>
  <c r="T3743"/>
  <c r="U3743"/>
  <c r="V3743"/>
  <c r="W3743"/>
  <c r="X3743"/>
  <c r="Y3743"/>
  <c r="Z3743"/>
  <c r="AA3743"/>
  <c r="AB3743"/>
  <c r="AC3743"/>
  <c r="AD3743"/>
  <c r="AE3743"/>
  <c r="AF3743"/>
  <c r="AG3743"/>
  <c r="AH3743"/>
  <c r="AI3743"/>
  <c r="AJ3743"/>
  <c r="AK3743"/>
  <c r="P3744"/>
  <c r="Q3744"/>
  <c r="R3744"/>
  <c r="S3744"/>
  <c r="T3744"/>
  <c r="U3744"/>
  <c r="V3744"/>
  <c r="W3744"/>
  <c r="X3744"/>
  <c r="Y3744"/>
  <c r="Z3744"/>
  <c r="AA3744"/>
  <c r="AB3744"/>
  <c r="AC3744"/>
  <c r="AD3744"/>
  <c r="AE3744"/>
  <c r="AF3744"/>
  <c r="AG3744"/>
  <c r="AH3744"/>
  <c r="AI3744"/>
  <c r="AJ3744"/>
  <c r="AK3744"/>
  <c r="P3745"/>
  <c r="Q3745"/>
  <c r="R3745"/>
  <c r="S3745"/>
  <c r="T3745"/>
  <c r="U3745"/>
  <c r="V3745"/>
  <c r="W3745"/>
  <c r="X3745"/>
  <c r="Y3745"/>
  <c r="Z3745"/>
  <c r="AA3745"/>
  <c r="AB3745"/>
  <c r="AC3745"/>
  <c r="AD3745"/>
  <c r="AE3745"/>
  <c r="AF3745"/>
  <c r="AG3745"/>
  <c r="AH3745"/>
  <c r="AI3745"/>
  <c r="AJ3745"/>
  <c r="AK3745"/>
  <c r="P3746"/>
  <c r="Q3746"/>
  <c r="R3746"/>
  <c r="S3746"/>
  <c r="T3746"/>
  <c r="U3746"/>
  <c r="V3746"/>
  <c r="W3746"/>
  <c r="X3746"/>
  <c r="Y3746"/>
  <c r="Z3746"/>
  <c r="AA3746"/>
  <c r="AB3746"/>
  <c r="AC3746"/>
  <c r="AD3746"/>
  <c r="AE3746"/>
  <c r="AF3746"/>
  <c r="AG3746"/>
  <c r="AH3746"/>
  <c r="AI3746"/>
  <c r="AJ3746"/>
  <c r="AK3746"/>
  <c r="P3747"/>
  <c r="Q3747"/>
  <c r="R3747"/>
  <c r="S3747"/>
  <c r="T3747"/>
  <c r="U3747"/>
  <c r="V3747"/>
  <c r="W3747"/>
  <c r="X3747"/>
  <c r="Y3747"/>
  <c r="Z3747"/>
  <c r="AA3747"/>
  <c r="AB3747"/>
  <c r="AC3747"/>
  <c r="AD3747"/>
  <c r="AE3747"/>
  <c r="AF3747"/>
  <c r="AG3747"/>
  <c r="AH3747"/>
  <c r="AI3747"/>
  <c r="AJ3747"/>
  <c r="AK3747"/>
  <c r="P3748"/>
  <c r="Q3748"/>
  <c r="R3748"/>
  <c r="S3748"/>
  <c r="T3748"/>
  <c r="U3748"/>
  <c r="V3748"/>
  <c r="W3748"/>
  <c r="X3748"/>
  <c r="Y3748"/>
  <c r="Z3748"/>
  <c r="AA3748"/>
  <c r="AB3748"/>
  <c r="AC3748"/>
  <c r="AD3748"/>
  <c r="AE3748"/>
  <c r="AF3748"/>
  <c r="AG3748"/>
  <c r="AH3748"/>
  <c r="AI3748"/>
  <c r="AJ3748"/>
  <c r="AK3748"/>
  <c r="P3749"/>
  <c r="Q3749"/>
  <c r="R3749"/>
  <c r="S3749"/>
  <c r="T3749"/>
  <c r="U3749"/>
  <c r="V3749"/>
  <c r="W3749"/>
  <c r="X3749"/>
  <c r="Y3749"/>
  <c r="Z3749"/>
  <c r="AA3749"/>
  <c r="AB3749"/>
  <c r="AC3749"/>
  <c r="AD3749"/>
  <c r="AE3749"/>
  <c r="AF3749"/>
  <c r="AG3749"/>
  <c r="AH3749"/>
  <c r="AI3749"/>
  <c r="AJ3749"/>
  <c r="AK3749"/>
  <c r="P3750"/>
  <c r="Q3750"/>
  <c r="R3750"/>
  <c r="S3750"/>
  <c r="T3750"/>
  <c r="U3750"/>
  <c r="V3750"/>
  <c r="W3750"/>
  <c r="X3750"/>
  <c r="Y3750"/>
  <c r="Z3750"/>
  <c r="AA3750"/>
  <c r="AB3750"/>
  <c r="AC3750"/>
  <c r="AD3750"/>
  <c r="AE3750"/>
  <c r="AF3750"/>
  <c r="AG3750"/>
  <c r="AH3750"/>
  <c r="AI3750"/>
  <c r="AJ3750"/>
  <c r="AK3750"/>
  <c r="P3751"/>
  <c r="Q3751"/>
  <c r="R3751"/>
  <c r="S3751"/>
  <c r="T3751"/>
  <c r="U3751"/>
  <c r="V3751"/>
  <c r="W3751"/>
  <c r="X3751"/>
  <c r="Y3751"/>
  <c r="Z3751"/>
  <c r="AA3751"/>
  <c r="AB3751"/>
  <c r="AC3751"/>
  <c r="AD3751"/>
  <c r="AE3751"/>
  <c r="AF3751"/>
  <c r="AG3751"/>
  <c r="AH3751"/>
  <c r="AI3751"/>
  <c r="AJ3751"/>
  <c r="AK3751"/>
  <c r="P3752"/>
  <c r="Q3752"/>
  <c r="R3752"/>
  <c r="S3752"/>
  <c r="T3752"/>
  <c r="U3752"/>
  <c r="V3752"/>
  <c r="W3752"/>
  <c r="X3752"/>
  <c r="Y3752"/>
  <c r="Z3752"/>
  <c r="AA3752"/>
  <c r="AB3752"/>
  <c r="AC3752"/>
  <c r="AD3752"/>
  <c r="AE3752"/>
  <c r="AF3752"/>
  <c r="AG3752"/>
  <c r="AH3752"/>
  <c r="AI3752"/>
  <c r="AJ3752"/>
  <c r="AK3752"/>
  <c r="P3753"/>
  <c r="Q3753"/>
  <c r="R3753"/>
  <c r="S3753"/>
  <c r="T3753"/>
  <c r="U3753"/>
  <c r="V3753"/>
  <c r="W3753"/>
  <c r="X3753"/>
  <c r="Y3753"/>
  <c r="Z3753"/>
  <c r="AA3753"/>
  <c r="AB3753"/>
  <c r="AC3753"/>
  <c r="AD3753"/>
  <c r="AE3753"/>
  <c r="AF3753"/>
  <c r="AG3753"/>
  <c r="AH3753"/>
  <c r="AI3753"/>
  <c r="AJ3753"/>
  <c r="AK3753"/>
  <c r="P3754"/>
  <c r="Q3754"/>
  <c r="R3754"/>
  <c r="S3754"/>
  <c r="T3754"/>
  <c r="U3754"/>
  <c r="V3754"/>
  <c r="W3754"/>
  <c r="X3754"/>
  <c r="Y3754"/>
  <c r="Z3754"/>
  <c r="AA3754"/>
  <c r="AB3754"/>
  <c r="AC3754"/>
  <c r="AD3754"/>
  <c r="AE3754"/>
  <c r="AF3754"/>
  <c r="AG3754"/>
  <c r="AH3754"/>
  <c r="AI3754"/>
  <c r="AJ3754"/>
  <c r="AK3754"/>
  <c r="P3755"/>
  <c r="Q3755"/>
  <c r="R3755"/>
  <c r="S3755"/>
  <c r="T3755"/>
  <c r="U3755"/>
  <c r="V3755"/>
  <c r="W3755"/>
  <c r="X3755"/>
  <c r="Y3755"/>
  <c r="Z3755"/>
  <c r="AA3755"/>
  <c r="AB3755"/>
  <c r="AC3755"/>
  <c r="AD3755"/>
  <c r="AE3755"/>
  <c r="AF3755"/>
  <c r="AG3755"/>
  <c r="AH3755"/>
  <c r="AI3755"/>
  <c r="AJ3755"/>
  <c r="AK3755"/>
  <c r="P3756"/>
  <c r="Q3756"/>
  <c r="R3756"/>
  <c r="S3756"/>
  <c r="T3756"/>
  <c r="U3756"/>
  <c r="V3756"/>
  <c r="W3756"/>
  <c r="X3756"/>
  <c r="Y3756"/>
  <c r="Z3756"/>
  <c r="AA3756"/>
  <c r="AB3756"/>
  <c r="AC3756"/>
  <c r="AD3756"/>
  <c r="AE3756"/>
  <c r="AF3756"/>
  <c r="AG3756"/>
  <c r="AH3756"/>
  <c r="AI3756"/>
  <c r="AJ3756"/>
  <c r="AK3756"/>
  <c r="P3757"/>
  <c r="Q3757"/>
  <c r="R3757"/>
  <c r="S3757"/>
  <c r="T3757"/>
  <c r="U3757"/>
  <c r="V3757"/>
  <c r="W3757"/>
  <c r="X3757"/>
  <c r="Y3757"/>
  <c r="Z3757"/>
  <c r="AA3757"/>
  <c r="AB3757"/>
  <c r="AC3757"/>
  <c r="AD3757"/>
  <c r="AE3757"/>
  <c r="AF3757"/>
  <c r="AG3757"/>
  <c r="AH3757"/>
  <c r="AI3757"/>
  <c r="AJ3757"/>
  <c r="AK3757"/>
  <c r="P3758"/>
  <c r="Q3758"/>
  <c r="R3758"/>
  <c r="S3758"/>
  <c r="T3758"/>
  <c r="U3758"/>
  <c r="V3758"/>
  <c r="W3758"/>
  <c r="X3758"/>
  <c r="Y3758"/>
  <c r="Z3758"/>
  <c r="AA3758"/>
  <c r="AB3758"/>
  <c r="AC3758"/>
  <c r="AD3758"/>
  <c r="AE3758"/>
  <c r="AF3758"/>
  <c r="AG3758"/>
  <c r="AH3758"/>
  <c r="AI3758"/>
  <c r="AJ3758"/>
  <c r="AK3758"/>
  <c r="P3759"/>
  <c r="Q3759"/>
  <c r="R3759"/>
  <c r="S3759"/>
  <c r="T3759"/>
  <c r="U3759"/>
  <c r="V3759"/>
  <c r="W3759"/>
  <c r="X3759"/>
  <c r="Y3759"/>
  <c r="Z3759"/>
  <c r="AA3759"/>
  <c r="AB3759"/>
  <c r="AC3759"/>
  <c r="AD3759"/>
  <c r="AE3759"/>
  <c r="AF3759"/>
  <c r="AG3759"/>
  <c r="AH3759"/>
  <c r="AI3759"/>
  <c r="AJ3759"/>
  <c r="AK3759"/>
  <c r="P3760"/>
  <c r="Q3760"/>
  <c r="R3760"/>
  <c r="S3760"/>
  <c r="T3760"/>
  <c r="U3760"/>
  <c r="V3760"/>
  <c r="W3760"/>
  <c r="X3760"/>
  <c r="Y3760"/>
  <c r="Z3760"/>
  <c r="AA3760"/>
  <c r="AB3760"/>
  <c r="AC3760"/>
  <c r="AD3760"/>
  <c r="AE3760"/>
  <c r="AF3760"/>
  <c r="AG3760"/>
  <c r="AH3760"/>
  <c r="AI3760"/>
  <c r="AJ3760"/>
  <c r="AK3760"/>
  <c r="P3761"/>
  <c r="Q3761"/>
  <c r="R3761"/>
  <c r="S3761"/>
  <c r="T3761"/>
  <c r="U3761"/>
  <c r="V3761"/>
  <c r="W3761"/>
  <c r="X3761"/>
  <c r="Y3761"/>
  <c r="Z3761"/>
  <c r="AA3761"/>
  <c r="AB3761"/>
  <c r="AC3761"/>
  <c r="AD3761"/>
  <c r="AE3761"/>
  <c r="AF3761"/>
  <c r="AG3761"/>
  <c r="AH3761"/>
  <c r="AI3761"/>
  <c r="AJ3761"/>
  <c r="AK3761"/>
  <c r="P3762"/>
  <c r="Q3762"/>
  <c r="R3762"/>
  <c r="S3762"/>
  <c r="T3762"/>
  <c r="U3762"/>
  <c r="V3762"/>
  <c r="W3762"/>
  <c r="X3762"/>
  <c r="Y3762"/>
  <c r="Z3762"/>
  <c r="AA3762"/>
  <c r="AB3762"/>
  <c r="AC3762"/>
  <c r="AD3762"/>
  <c r="AE3762"/>
  <c r="AF3762"/>
  <c r="AG3762"/>
  <c r="AH3762"/>
  <c r="AI3762"/>
  <c r="AJ3762"/>
  <c r="AK3762"/>
  <c r="P3763"/>
  <c r="Q3763"/>
  <c r="R3763"/>
  <c r="S3763"/>
  <c r="T3763"/>
  <c r="U3763"/>
  <c r="V3763"/>
  <c r="W3763"/>
  <c r="X3763"/>
  <c r="Y3763"/>
  <c r="Z3763"/>
  <c r="AA3763"/>
  <c r="AB3763"/>
  <c r="AC3763"/>
  <c r="AD3763"/>
  <c r="AE3763"/>
  <c r="AF3763"/>
  <c r="AG3763"/>
  <c r="AH3763"/>
  <c r="AI3763"/>
  <c r="AJ3763"/>
  <c r="AK3763"/>
  <c r="P3764"/>
  <c r="Q3764"/>
  <c r="R3764"/>
  <c r="S3764"/>
  <c r="T3764"/>
  <c r="U3764"/>
  <c r="V3764"/>
  <c r="W3764"/>
  <c r="X3764"/>
  <c r="Y3764"/>
  <c r="Z3764"/>
  <c r="AA3764"/>
  <c r="AB3764"/>
  <c r="AC3764"/>
  <c r="AD3764"/>
  <c r="AE3764"/>
  <c r="AF3764"/>
  <c r="AG3764"/>
  <c r="AH3764"/>
  <c r="AI3764"/>
  <c r="AJ3764"/>
  <c r="AK3764"/>
  <c r="P3765"/>
  <c r="Q3765"/>
  <c r="R3765"/>
  <c r="S3765"/>
  <c r="T3765"/>
  <c r="U3765"/>
  <c r="V3765"/>
  <c r="W3765"/>
  <c r="X3765"/>
  <c r="Y3765"/>
  <c r="Z3765"/>
  <c r="AA3765"/>
  <c r="AB3765"/>
  <c r="AC3765"/>
  <c r="AD3765"/>
  <c r="AE3765"/>
  <c r="AF3765"/>
  <c r="AG3765"/>
  <c r="AH3765"/>
  <c r="AI3765"/>
  <c r="AJ3765"/>
  <c r="AK3765"/>
  <c r="P3766"/>
  <c r="Q3766"/>
  <c r="R3766"/>
  <c r="S3766"/>
  <c r="T3766"/>
  <c r="U3766"/>
  <c r="V3766"/>
  <c r="W3766"/>
  <c r="X3766"/>
  <c r="Y3766"/>
  <c r="Z3766"/>
  <c r="AA3766"/>
  <c r="AB3766"/>
  <c r="AC3766"/>
  <c r="AD3766"/>
  <c r="AE3766"/>
  <c r="AF3766"/>
  <c r="AG3766"/>
  <c r="AH3766"/>
  <c r="AI3766"/>
  <c r="AJ3766"/>
  <c r="AK3766"/>
  <c r="P3767"/>
  <c r="Q3767"/>
  <c r="R3767"/>
  <c r="S3767"/>
  <c r="T3767"/>
  <c r="U3767"/>
  <c r="V3767"/>
  <c r="W3767"/>
  <c r="X3767"/>
  <c r="Y3767"/>
  <c r="Z3767"/>
  <c r="AA3767"/>
  <c r="AB3767"/>
  <c r="AC3767"/>
  <c r="AD3767"/>
  <c r="AE3767"/>
  <c r="AF3767"/>
  <c r="AG3767"/>
  <c r="AH3767"/>
  <c r="AI3767"/>
  <c r="AJ3767"/>
  <c r="AK3767"/>
  <c r="P3768"/>
  <c r="Q3768"/>
  <c r="R3768"/>
  <c r="S3768"/>
  <c r="T3768"/>
  <c r="U3768"/>
  <c r="V3768"/>
  <c r="W3768"/>
  <c r="X3768"/>
  <c r="Y3768"/>
  <c r="Z3768"/>
  <c r="AA3768"/>
  <c r="AB3768"/>
  <c r="AC3768"/>
  <c r="AD3768"/>
  <c r="AE3768"/>
  <c r="AF3768"/>
  <c r="AG3768"/>
  <c r="AH3768"/>
  <c r="AI3768"/>
  <c r="AJ3768"/>
  <c r="AK3768"/>
  <c r="P3769"/>
  <c r="Q3769"/>
  <c r="R3769"/>
  <c r="S3769"/>
  <c r="T3769"/>
  <c r="U3769"/>
  <c r="V3769"/>
  <c r="W3769"/>
  <c r="X3769"/>
  <c r="Y3769"/>
  <c r="Z3769"/>
  <c r="AA3769"/>
  <c r="AB3769"/>
  <c r="AC3769"/>
  <c r="AD3769"/>
  <c r="AE3769"/>
  <c r="AF3769"/>
  <c r="AG3769"/>
  <c r="AH3769"/>
  <c r="AI3769"/>
  <c r="AJ3769"/>
  <c r="AK3769"/>
  <c r="P3770"/>
  <c r="Q3770"/>
  <c r="R3770"/>
  <c r="S3770"/>
  <c r="T3770"/>
  <c r="U3770"/>
  <c r="V3770"/>
  <c r="W3770"/>
  <c r="X3770"/>
  <c r="Y3770"/>
  <c r="Z3770"/>
  <c r="AA3770"/>
  <c r="AB3770"/>
  <c r="AC3770"/>
  <c r="AD3770"/>
  <c r="AE3770"/>
  <c r="AF3770"/>
  <c r="AG3770"/>
  <c r="AH3770"/>
  <c r="AI3770"/>
  <c r="AJ3770"/>
  <c r="AK3770"/>
  <c r="P3771"/>
  <c r="Q3771"/>
  <c r="R3771"/>
  <c r="S3771"/>
  <c r="T3771"/>
  <c r="U3771"/>
  <c r="V3771"/>
  <c r="W3771"/>
  <c r="X3771"/>
  <c r="Y3771"/>
  <c r="Z3771"/>
  <c r="AA3771"/>
  <c r="AB3771"/>
  <c r="AC3771"/>
  <c r="AD3771"/>
  <c r="AE3771"/>
  <c r="AF3771"/>
  <c r="AG3771"/>
  <c r="AH3771"/>
  <c r="AI3771"/>
  <c r="AJ3771"/>
  <c r="AK3771"/>
  <c r="P3772"/>
  <c r="Q3772"/>
  <c r="R3772"/>
  <c r="S3772"/>
  <c r="T3772"/>
  <c r="U3772"/>
  <c r="V3772"/>
  <c r="W3772"/>
  <c r="X3772"/>
  <c r="Y3772"/>
  <c r="Z3772"/>
  <c r="AA3772"/>
  <c r="AB3772"/>
  <c r="AC3772"/>
  <c r="AD3772"/>
  <c r="AE3772"/>
  <c r="AF3772"/>
  <c r="AG3772"/>
  <c r="AH3772"/>
  <c r="AI3772"/>
  <c r="AJ3772"/>
  <c r="AK3772"/>
  <c r="P3773"/>
  <c r="Q3773"/>
  <c r="R3773"/>
  <c r="S3773"/>
  <c r="T3773"/>
  <c r="U3773"/>
  <c r="V3773"/>
  <c r="W3773"/>
  <c r="X3773"/>
  <c r="Y3773"/>
  <c r="Z3773"/>
  <c r="AA3773"/>
  <c r="AB3773"/>
  <c r="AC3773"/>
  <c r="AD3773"/>
  <c r="AE3773"/>
  <c r="AF3773"/>
  <c r="AG3773"/>
  <c r="AH3773"/>
  <c r="AI3773"/>
  <c r="AJ3773"/>
  <c r="AK3773"/>
  <c r="P3774"/>
  <c r="Q3774"/>
  <c r="R3774"/>
  <c r="S3774"/>
  <c r="T3774"/>
  <c r="U3774"/>
  <c r="V3774"/>
  <c r="W3774"/>
  <c r="X3774"/>
  <c r="Y3774"/>
  <c r="Z3774"/>
  <c r="AA3774"/>
  <c r="AB3774"/>
  <c r="AC3774"/>
  <c r="AD3774"/>
  <c r="AE3774"/>
  <c r="AF3774"/>
  <c r="AG3774"/>
  <c r="AH3774"/>
  <c r="AI3774"/>
  <c r="AJ3774"/>
  <c r="AK3774"/>
  <c r="P3775"/>
  <c r="Q3775"/>
  <c r="R3775"/>
  <c r="S3775"/>
  <c r="T3775"/>
  <c r="U3775"/>
  <c r="V3775"/>
  <c r="W3775"/>
  <c r="X3775"/>
  <c r="Y3775"/>
  <c r="Z3775"/>
  <c r="AA3775"/>
  <c r="AB3775"/>
  <c r="AC3775"/>
  <c r="AD3775"/>
  <c r="AE3775"/>
  <c r="AF3775"/>
  <c r="AG3775"/>
  <c r="AH3775"/>
  <c r="AI3775"/>
  <c r="AJ3775"/>
  <c r="AK3775"/>
  <c r="P3776"/>
  <c r="Q3776"/>
  <c r="R3776"/>
  <c r="S3776"/>
  <c r="T3776"/>
  <c r="U3776"/>
  <c r="V3776"/>
  <c r="W3776"/>
  <c r="X3776"/>
  <c r="Y3776"/>
  <c r="Z3776"/>
  <c r="AA3776"/>
  <c r="AB3776"/>
  <c r="AC3776"/>
  <c r="AD3776"/>
  <c r="AE3776"/>
  <c r="AF3776"/>
  <c r="AG3776"/>
  <c r="AH3776"/>
  <c r="AI3776"/>
  <c r="AJ3776"/>
  <c r="AK3776"/>
  <c r="P3777"/>
  <c r="Q3777"/>
  <c r="R3777"/>
  <c r="S3777"/>
  <c r="T3777"/>
  <c r="U3777"/>
  <c r="V3777"/>
  <c r="W3777"/>
  <c r="X3777"/>
  <c r="Y3777"/>
  <c r="Z3777"/>
  <c r="AA3777"/>
  <c r="AB3777"/>
  <c r="AC3777"/>
  <c r="AD3777"/>
  <c r="AE3777"/>
  <c r="AF3777"/>
  <c r="AG3777"/>
  <c r="AH3777"/>
  <c r="AI3777"/>
  <c r="AJ3777"/>
  <c r="AK3777"/>
  <c r="P3778"/>
  <c r="Q3778"/>
  <c r="R3778"/>
  <c r="S3778"/>
  <c r="T3778"/>
  <c r="U3778"/>
  <c r="V3778"/>
  <c r="W3778"/>
  <c r="X3778"/>
  <c r="Y3778"/>
  <c r="Z3778"/>
  <c r="AA3778"/>
  <c r="AB3778"/>
  <c r="AC3778"/>
  <c r="AD3778"/>
  <c r="AE3778"/>
  <c r="AF3778"/>
  <c r="AG3778"/>
  <c r="AH3778"/>
  <c r="AI3778"/>
  <c r="AJ3778"/>
  <c r="AK3778"/>
  <c r="P3779"/>
  <c r="Q3779"/>
  <c r="R3779"/>
  <c r="S3779"/>
  <c r="T3779"/>
  <c r="U3779"/>
  <c r="V3779"/>
  <c r="W3779"/>
  <c r="X3779"/>
  <c r="Y3779"/>
  <c r="Z3779"/>
  <c r="AA3779"/>
  <c r="AB3779"/>
  <c r="AC3779"/>
  <c r="AD3779"/>
  <c r="AE3779"/>
  <c r="AF3779"/>
  <c r="AG3779"/>
  <c r="AH3779"/>
  <c r="AI3779"/>
  <c r="AJ3779"/>
  <c r="AK3779"/>
  <c r="P3780"/>
  <c r="Q3780"/>
  <c r="R3780"/>
  <c r="S3780"/>
  <c r="T3780"/>
  <c r="U3780"/>
  <c r="V3780"/>
  <c r="W3780"/>
  <c r="X3780"/>
  <c r="Y3780"/>
  <c r="Z3780"/>
  <c r="AA3780"/>
  <c r="AB3780"/>
  <c r="AC3780"/>
  <c r="AD3780"/>
  <c r="AE3780"/>
  <c r="AF3780"/>
  <c r="AG3780"/>
  <c r="AH3780"/>
  <c r="AI3780"/>
  <c r="AJ3780"/>
  <c r="AK3780"/>
  <c r="P3781"/>
  <c r="Q3781"/>
  <c r="R3781"/>
  <c r="S3781"/>
  <c r="T3781"/>
  <c r="U3781"/>
  <c r="V3781"/>
  <c r="W3781"/>
  <c r="X3781"/>
  <c r="Y3781"/>
  <c r="Z3781"/>
  <c r="AA3781"/>
  <c r="AB3781"/>
  <c r="AC3781"/>
  <c r="AD3781"/>
  <c r="AE3781"/>
  <c r="AF3781"/>
  <c r="AG3781"/>
  <c r="AH3781"/>
  <c r="AI3781"/>
  <c r="AJ3781"/>
  <c r="AK3781"/>
  <c r="P3782"/>
  <c r="Q3782"/>
  <c r="R3782"/>
  <c r="S3782"/>
  <c r="T3782"/>
  <c r="U3782"/>
  <c r="V3782"/>
  <c r="W3782"/>
  <c r="X3782"/>
  <c r="Y3782"/>
  <c r="Z3782"/>
  <c r="AA3782"/>
  <c r="AB3782"/>
  <c r="AC3782"/>
  <c r="AD3782"/>
  <c r="AE3782"/>
  <c r="AF3782"/>
  <c r="AG3782"/>
  <c r="AH3782"/>
  <c r="AI3782"/>
  <c r="AJ3782"/>
  <c r="AK3782"/>
  <c r="P3783"/>
  <c r="Q3783"/>
  <c r="R3783"/>
  <c r="S3783"/>
  <c r="T3783"/>
  <c r="U3783"/>
  <c r="V3783"/>
  <c r="W3783"/>
  <c r="X3783"/>
  <c r="Y3783"/>
  <c r="Z3783"/>
  <c r="AA3783"/>
  <c r="AB3783"/>
  <c r="AC3783"/>
  <c r="AD3783"/>
  <c r="AE3783"/>
  <c r="AF3783"/>
  <c r="AG3783"/>
  <c r="AH3783"/>
  <c r="AI3783"/>
  <c r="AJ3783"/>
  <c r="AK3783"/>
  <c r="P3784"/>
  <c r="Q3784"/>
  <c r="R3784"/>
  <c r="S3784"/>
  <c r="T3784"/>
  <c r="U3784"/>
  <c r="V3784"/>
  <c r="W3784"/>
  <c r="X3784"/>
  <c r="Y3784"/>
  <c r="Z3784"/>
  <c r="AA3784"/>
  <c r="AB3784"/>
  <c r="AC3784"/>
  <c r="AD3784"/>
  <c r="AE3784"/>
  <c r="AF3784"/>
  <c r="AG3784"/>
  <c r="AH3784"/>
  <c r="AI3784"/>
  <c r="AJ3784"/>
  <c r="AK3784"/>
  <c r="P3785"/>
  <c r="Q3785"/>
  <c r="R3785"/>
  <c r="S3785"/>
  <c r="T3785"/>
  <c r="U3785"/>
  <c r="V3785"/>
  <c r="W3785"/>
  <c r="X3785"/>
  <c r="Y3785"/>
  <c r="Z3785"/>
  <c r="AA3785"/>
  <c r="AB3785"/>
  <c r="AC3785"/>
  <c r="AD3785"/>
  <c r="AE3785"/>
  <c r="AF3785"/>
  <c r="AG3785"/>
  <c r="AH3785"/>
  <c r="AI3785"/>
  <c r="AJ3785"/>
  <c r="AK3785"/>
  <c r="P3786"/>
  <c r="Q3786"/>
  <c r="R3786"/>
  <c r="S3786"/>
  <c r="T3786"/>
  <c r="U3786"/>
  <c r="V3786"/>
  <c r="W3786"/>
  <c r="X3786"/>
  <c r="Y3786"/>
  <c r="Z3786"/>
  <c r="AA3786"/>
  <c r="AB3786"/>
  <c r="AC3786"/>
  <c r="AD3786"/>
  <c r="AE3786"/>
  <c r="AF3786"/>
  <c r="AG3786"/>
  <c r="AH3786"/>
  <c r="AI3786"/>
  <c r="AJ3786"/>
  <c r="AK3786"/>
  <c r="P3787"/>
  <c r="Q3787"/>
  <c r="R3787"/>
  <c r="S3787"/>
  <c r="T3787"/>
  <c r="U3787"/>
  <c r="V3787"/>
  <c r="W3787"/>
  <c r="X3787"/>
  <c r="Y3787"/>
  <c r="Z3787"/>
  <c r="AA3787"/>
  <c r="AB3787"/>
  <c r="AC3787"/>
  <c r="AD3787"/>
  <c r="AE3787"/>
  <c r="AF3787"/>
  <c r="AG3787"/>
  <c r="AH3787"/>
  <c r="AI3787"/>
  <c r="AJ3787"/>
  <c r="AK3787"/>
  <c r="P3788"/>
  <c r="Q3788"/>
  <c r="R3788"/>
  <c r="S3788"/>
  <c r="T3788"/>
  <c r="U3788"/>
  <c r="V3788"/>
  <c r="W3788"/>
  <c r="X3788"/>
  <c r="Y3788"/>
  <c r="Z3788"/>
  <c r="AA3788"/>
  <c r="AB3788"/>
  <c r="AC3788"/>
  <c r="AD3788"/>
  <c r="AE3788"/>
  <c r="AF3788"/>
  <c r="AG3788"/>
  <c r="AH3788"/>
  <c r="AI3788"/>
  <c r="AJ3788"/>
  <c r="AK3788"/>
  <c r="P3789"/>
  <c r="Q3789"/>
  <c r="R3789"/>
  <c r="S3789"/>
  <c r="T3789"/>
  <c r="U3789"/>
  <c r="V3789"/>
  <c r="W3789"/>
  <c r="X3789"/>
  <c r="Y3789"/>
  <c r="Z3789"/>
  <c r="AA3789"/>
  <c r="AB3789"/>
  <c r="AC3789"/>
  <c r="AD3789"/>
  <c r="AE3789"/>
  <c r="AF3789"/>
  <c r="AG3789"/>
  <c r="AH3789"/>
  <c r="AI3789"/>
  <c r="AJ3789"/>
  <c r="AK3789"/>
  <c r="P3790"/>
  <c r="Q3790"/>
  <c r="R3790"/>
  <c r="S3790"/>
  <c r="T3790"/>
  <c r="U3790"/>
  <c r="V3790"/>
  <c r="W3790"/>
  <c r="X3790"/>
  <c r="Y3790"/>
  <c r="Z3790"/>
  <c r="AA3790"/>
  <c r="AB3790"/>
  <c r="AC3790"/>
  <c r="AD3790"/>
  <c r="AE3790"/>
  <c r="AF3790"/>
  <c r="AG3790"/>
  <c r="AH3790"/>
  <c r="AI3790"/>
  <c r="AJ3790"/>
  <c r="AK3790"/>
  <c r="P3791"/>
  <c r="Q3791"/>
  <c r="R3791"/>
  <c r="S3791"/>
  <c r="T3791"/>
  <c r="U3791"/>
  <c r="V3791"/>
  <c r="W3791"/>
  <c r="X3791"/>
  <c r="Y3791"/>
  <c r="Z3791"/>
  <c r="AA3791"/>
  <c r="AB3791"/>
  <c r="AC3791"/>
  <c r="AD3791"/>
  <c r="AE3791"/>
  <c r="AF3791"/>
  <c r="AG3791"/>
  <c r="AH3791"/>
  <c r="AI3791"/>
  <c r="AJ3791"/>
  <c r="AK3791"/>
  <c r="P3792"/>
  <c r="Q3792"/>
  <c r="R3792"/>
  <c r="S3792"/>
  <c r="T3792"/>
  <c r="U3792"/>
  <c r="V3792"/>
  <c r="W3792"/>
  <c r="X3792"/>
  <c r="Y3792"/>
  <c r="Z3792"/>
  <c r="AA3792"/>
  <c r="AB3792"/>
  <c r="AC3792"/>
  <c r="AD3792"/>
  <c r="AE3792"/>
  <c r="AF3792"/>
  <c r="AG3792"/>
  <c r="AH3792"/>
  <c r="AI3792"/>
  <c r="AJ3792"/>
  <c r="AK3792"/>
  <c r="P3793"/>
  <c r="Q3793"/>
  <c r="R3793"/>
  <c r="S3793"/>
  <c r="T3793"/>
  <c r="U3793"/>
  <c r="V3793"/>
  <c r="W3793"/>
  <c r="X3793"/>
  <c r="Y3793"/>
  <c r="Z3793"/>
  <c r="AA3793"/>
  <c r="AB3793"/>
  <c r="AC3793"/>
  <c r="AD3793"/>
  <c r="AE3793"/>
  <c r="AF3793"/>
  <c r="AG3793"/>
  <c r="AH3793"/>
  <c r="AI3793"/>
  <c r="AJ3793"/>
  <c r="AK3793"/>
  <c r="P3794"/>
  <c r="Q3794"/>
  <c r="R3794"/>
  <c r="S3794"/>
  <c r="T3794"/>
  <c r="U3794"/>
  <c r="V3794"/>
  <c r="W3794"/>
  <c r="X3794"/>
  <c r="Y3794"/>
  <c r="Z3794"/>
  <c r="AA3794"/>
  <c r="AB3794"/>
  <c r="AC3794"/>
  <c r="AD3794"/>
  <c r="AE3794"/>
  <c r="AF3794"/>
  <c r="AG3794"/>
  <c r="AH3794"/>
  <c r="AI3794"/>
  <c r="AJ3794"/>
  <c r="AK3794"/>
  <c r="P3795"/>
  <c r="Q3795"/>
  <c r="R3795"/>
  <c r="S3795"/>
  <c r="T3795"/>
  <c r="U3795"/>
  <c r="V3795"/>
  <c r="W3795"/>
  <c r="X3795"/>
  <c r="Y3795"/>
  <c r="Z3795"/>
  <c r="AA3795"/>
  <c r="AB3795"/>
  <c r="AC3795"/>
  <c r="AD3795"/>
  <c r="AE3795"/>
  <c r="AF3795"/>
  <c r="AG3795"/>
  <c r="AH3795"/>
  <c r="AI3795"/>
  <c r="AJ3795"/>
  <c r="AK3795"/>
  <c r="P3796"/>
  <c r="Q3796"/>
  <c r="R3796"/>
  <c r="S3796"/>
  <c r="T3796"/>
  <c r="U3796"/>
  <c r="V3796"/>
  <c r="W3796"/>
  <c r="X3796"/>
  <c r="Y3796"/>
  <c r="Z3796"/>
  <c r="AA3796"/>
  <c r="AB3796"/>
  <c r="AC3796"/>
  <c r="AD3796"/>
  <c r="AE3796"/>
  <c r="AF3796"/>
  <c r="AG3796"/>
  <c r="AH3796"/>
  <c r="AI3796"/>
  <c r="AJ3796"/>
  <c r="AK3796"/>
  <c r="P3797"/>
  <c r="Q3797"/>
  <c r="R3797"/>
  <c r="S3797"/>
  <c r="T3797"/>
  <c r="U3797"/>
  <c r="V3797"/>
  <c r="W3797"/>
  <c r="X3797"/>
  <c r="Y3797"/>
  <c r="Z3797"/>
  <c r="AA3797"/>
  <c r="AB3797"/>
  <c r="AC3797"/>
  <c r="AD3797"/>
  <c r="AE3797"/>
  <c r="AF3797"/>
  <c r="AG3797"/>
  <c r="AH3797"/>
  <c r="AI3797"/>
  <c r="AJ3797"/>
  <c r="AK3797"/>
  <c r="P3798"/>
  <c r="Q3798"/>
  <c r="R3798"/>
  <c r="S3798"/>
  <c r="T3798"/>
  <c r="U3798"/>
  <c r="V3798"/>
  <c r="W3798"/>
  <c r="X3798"/>
  <c r="Y3798"/>
  <c r="Z3798"/>
  <c r="AA3798"/>
  <c r="AB3798"/>
  <c r="AC3798"/>
  <c r="AD3798"/>
  <c r="AE3798"/>
  <c r="AF3798"/>
  <c r="AG3798"/>
  <c r="AH3798"/>
  <c r="AI3798"/>
  <c r="AJ3798"/>
  <c r="AK3798"/>
  <c r="P3799"/>
  <c r="Q3799"/>
  <c r="R3799"/>
  <c r="S3799"/>
  <c r="T3799"/>
  <c r="U3799"/>
  <c r="V3799"/>
  <c r="W3799"/>
  <c r="X3799"/>
  <c r="Y3799"/>
  <c r="Z3799"/>
  <c r="AA3799"/>
  <c r="AB3799"/>
  <c r="AC3799"/>
  <c r="AD3799"/>
  <c r="AE3799"/>
  <c r="AF3799"/>
  <c r="AG3799"/>
  <c r="AH3799"/>
  <c r="AI3799"/>
  <c r="AJ3799"/>
  <c r="AK3799"/>
  <c r="P3800"/>
  <c r="Q3800"/>
  <c r="R3800"/>
  <c r="S3800"/>
  <c r="T3800"/>
  <c r="U3800"/>
  <c r="V3800"/>
  <c r="W3800"/>
  <c r="X3800"/>
  <c r="Y3800"/>
  <c r="Z3800"/>
  <c r="AA3800"/>
  <c r="AB3800"/>
  <c r="AC3800"/>
  <c r="AD3800"/>
  <c r="AE3800"/>
  <c r="AF3800"/>
  <c r="AG3800"/>
  <c r="AH3800"/>
  <c r="AI3800"/>
  <c r="AJ3800"/>
  <c r="AK3800"/>
  <c r="P3801"/>
  <c r="Q3801"/>
  <c r="R3801"/>
  <c r="S3801"/>
  <c r="T3801"/>
  <c r="U3801"/>
  <c r="V3801"/>
  <c r="W3801"/>
  <c r="X3801"/>
  <c r="Y3801"/>
  <c r="Z3801"/>
  <c r="AA3801"/>
  <c r="AB3801"/>
  <c r="AC3801"/>
  <c r="AD3801"/>
  <c r="AE3801"/>
  <c r="AF3801"/>
  <c r="AG3801"/>
  <c r="AH3801"/>
  <c r="AI3801"/>
  <c r="AJ3801"/>
  <c r="AK3801"/>
  <c r="P3802"/>
  <c r="Q3802"/>
  <c r="R3802"/>
  <c r="S3802"/>
  <c r="T3802"/>
  <c r="U3802"/>
  <c r="V3802"/>
  <c r="W3802"/>
  <c r="X3802"/>
  <c r="Y3802"/>
  <c r="Z3802"/>
  <c r="AA3802"/>
  <c r="AB3802"/>
  <c r="AC3802"/>
  <c r="AD3802"/>
  <c r="AE3802"/>
  <c r="AF3802"/>
  <c r="AG3802"/>
  <c r="AH3802"/>
  <c r="AI3802"/>
  <c r="AJ3802"/>
  <c r="AK3802"/>
  <c r="P3803"/>
  <c r="Q3803"/>
  <c r="R3803"/>
  <c r="S3803"/>
  <c r="T3803"/>
  <c r="U3803"/>
  <c r="V3803"/>
  <c r="W3803"/>
  <c r="X3803"/>
  <c r="Y3803"/>
  <c r="Z3803"/>
  <c r="AA3803"/>
  <c r="AB3803"/>
  <c r="AC3803"/>
  <c r="AD3803"/>
  <c r="AE3803"/>
  <c r="AF3803"/>
  <c r="AG3803"/>
  <c r="AH3803"/>
  <c r="AI3803"/>
  <c r="AJ3803"/>
  <c r="AK3803"/>
  <c r="P3804"/>
  <c r="Q3804"/>
  <c r="R3804"/>
  <c r="S3804"/>
  <c r="T3804"/>
  <c r="U3804"/>
  <c r="V3804"/>
  <c r="W3804"/>
  <c r="X3804"/>
  <c r="Y3804"/>
  <c r="Z3804"/>
  <c r="AA3804"/>
  <c r="AB3804"/>
  <c r="AC3804"/>
  <c r="AD3804"/>
  <c r="AE3804"/>
  <c r="AF3804"/>
  <c r="AG3804"/>
  <c r="AH3804"/>
  <c r="AI3804"/>
  <c r="AJ3804"/>
  <c r="AK3804"/>
  <c r="P3805"/>
  <c r="Q3805"/>
  <c r="R3805"/>
  <c r="S3805"/>
  <c r="T3805"/>
  <c r="U3805"/>
  <c r="V3805"/>
  <c r="W3805"/>
  <c r="X3805"/>
  <c r="Y3805"/>
  <c r="Z3805"/>
  <c r="AA3805"/>
  <c r="AB3805"/>
  <c r="AC3805"/>
  <c r="AD3805"/>
  <c r="AE3805"/>
  <c r="AF3805"/>
  <c r="AG3805"/>
  <c r="AH3805"/>
  <c r="AI3805"/>
  <c r="AJ3805"/>
  <c r="AK3805"/>
  <c r="P3806"/>
  <c r="Q3806"/>
  <c r="R3806"/>
  <c r="S3806"/>
  <c r="T3806"/>
  <c r="U3806"/>
  <c r="V3806"/>
  <c r="W3806"/>
  <c r="X3806"/>
  <c r="Y3806"/>
  <c r="Z3806"/>
  <c r="AA3806"/>
  <c r="AB3806"/>
  <c r="AC3806"/>
  <c r="AD3806"/>
  <c r="AE3806"/>
  <c r="AF3806"/>
  <c r="AG3806"/>
  <c r="AH3806"/>
  <c r="AI3806"/>
  <c r="AJ3806"/>
  <c r="AK3806"/>
  <c r="P3807"/>
  <c r="Q3807"/>
  <c r="R3807"/>
  <c r="S3807"/>
  <c r="T3807"/>
  <c r="U3807"/>
  <c r="V3807"/>
  <c r="W3807"/>
  <c r="X3807"/>
  <c r="Y3807"/>
  <c r="Z3807"/>
  <c r="AA3807"/>
  <c r="AB3807"/>
  <c r="AC3807"/>
  <c r="AD3807"/>
  <c r="AE3807"/>
  <c r="AF3807"/>
  <c r="AG3807"/>
  <c r="AH3807"/>
  <c r="AI3807"/>
  <c r="AJ3807"/>
  <c r="AK3807"/>
  <c r="P3808"/>
  <c r="Q3808"/>
  <c r="R3808"/>
  <c r="S3808"/>
  <c r="T3808"/>
  <c r="U3808"/>
  <c r="V3808"/>
  <c r="W3808"/>
  <c r="X3808"/>
  <c r="Y3808"/>
  <c r="Z3808"/>
  <c r="AA3808"/>
  <c r="AB3808"/>
  <c r="AC3808"/>
  <c r="AD3808"/>
  <c r="AE3808"/>
  <c r="AF3808"/>
  <c r="AG3808"/>
  <c r="AH3808"/>
  <c r="AI3808"/>
  <c r="AJ3808"/>
  <c r="AK3808"/>
  <c r="P3809"/>
  <c r="Q3809"/>
  <c r="R3809"/>
  <c r="S3809"/>
  <c r="T3809"/>
  <c r="U3809"/>
  <c r="V3809"/>
  <c r="W3809"/>
  <c r="X3809"/>
  <c r="Y3809"/>
  <c r="Z3809"/>
  <c r="AA3809"/>
  <c r="AB3809"/>
  <c r="AC3809"/>
  <c r="AD3809"/>
  <c r="AE3809"/>
  <c r="AF3809"/>
  <c r="AG3809"/>
  <c r="AH3809"/>
  <c r="AI3809"/>
  <c r="AJ3809"/>
  <c r="AK3809"/>
  <c r="P3810"/>
  <c r="Q3810"/>
  <c r="R3810"/>
  <c r="S3810"/>
  <c r="T3810"/>
  <c r="U3810"/>
  <c r="V3810"/>
  <c r="W3810"/>
  <c r="X3810"/>
  <c r="Y3810"/>
  <c r="Z3810"/>
  <c r="AA3810"/>
  <c r="AB3810"/>
  <c r="AC3810"/>
  <c r="AD3810"/>
  <c r="AE3810"/>
  <c r="AF3810"/>
  <c r="AG3810"/>
  <c r="AH3810"/>
  <c r="AI3810"/>
  <c r="AJ3810"/>
  <c r="AK3810"/>
  <c r="P3811"/>
  <c r="Q3811"/>
  <c r="R3811"/>
  <c r="S3811"/>
  <c r="T3811"/>
  <c r="U3811"/>
  <c r="V3811"/>
  <c r="W3811"/>
  <c r="X3811"/>
  <c r="Y3811"/>
  <c r="Z3811"/>
  <c r="AA3811"/>
  <c r="AB3811"/>
  <c r="AC3811"/>
  <c r="AD3811"/>
  <c r="AE3811"/>
  <c r="AF3811"/>
  <c r="AG3811"/>
  <c r="AH3811"/>
  <c r="AI3811"/>
  <c r="AJ3811"/>
  <c r="AK3811"/>
  <c r="P3812"/>
  <c r="Q3812"/>
  <c r="R3812"/>
  <c r="S3812"/>
  <c r="T3812"/>
  <c r="U3812"/>
  <c r="V3812"/>
  <c r="W3812"/>
  <c r="X3812"/>
  <c r="Y3812"/>
  <c r="Z3812"/>
  <c r="AA3812"/>
  <c r="AB3812"/>
  <c r="AC3812"/>
  <c r="AD3812"/>
  <c r="AE3812"/>
  <c r="AF3812"/>
  <c r="AG3812"/>
  <c r="AH3812"/>
  <c r="AI3812"/>
  <c r="AJ3812"/>
  <c r="AK3812"/>
  <c r="P3813"/>
  <c r="Q3813"/>
  <c r="R3813"/>
  <c r="S3813"/>
  <c r="T3813"/>
  <c r="U3813"/>
  <c r="V3813"/>
  <c r="W3813"/>
  <c r="X3813"/>
  <c r="Y3813"/>
  <c r="Z3813"/>
  <c r="AA3813"/>
  <c r="AB3813"/>
  <c r="AC3813"/>
  <c r="AD3813"/>
  <c r="AE3813"/>
  <c r="AF3813"/>
  <c r="AG3813"/>
  <c r="AH3813"/>
  <c r="AI3813"/>
  <c r="AJ3813"/>
  <c r="AK3813"/>
  <c r="P3814"/>
  <c r="Q3814"/>
  <c r="R3814"/>
  <c r="S3814"/>
  <c r="T3814"/>
  <c r="U3814"/>
  <c r="V3814"/>
  <c r="W3814"/>
  <c r="X3814"/>
  <c r="Y3814"/>
  <c r="Z3814"/>
  <c r="AA3814"/>
  <c r="AB3814"/>
  <c r="AC3814"/>
  <c r="AD3814"/>
  <c r="AE3814"/>
  <c r="AF3814"/>
  <c r="AG3814"/>
  <c r="AH3814"/>
  <c r="AI3814"/>
  <c r="AJ3814"/>
  <c r="AK3814"/>
  <c r="P3815"/>
  <c r="Q3815"/>
  <c r="R3815"/>
  <c r="S3815"/>
  <c r="T3815"/>
  <c r="U3815"/>
  <c r="V3815"/>
  <c r="W3815"/>
  <c r="X3815"/>
  <c r="Y3815"/>
  <c r="Z3815"/>
  <c r="AA3815"/>
  <c r="AB3815"/>
  <c r="AC3815"/>
  <c r="AD3815"/>
  <c r="AE3815"/>
  <c r="AF3815"/>
  <c r="AG3815"/>
  <c r="AH3815"/>
  <c r="AI3815"/>
  <c r="AJ3815"/>
  <c r="AK3815"/>
  <c r="P3816"/>
  <c r="Q3816"/>
  <c r="R3816"/>
  <c r="S3816"/>
  <c r="T3816"/>
  <c r="U3816"/>
  <c r="V3816"/>
  <c r="W3816"/>
  <c r="X3816"/>
  <c r="Y3816"/>
  <c r="Z3816"/>
  <c r="AA3816"/>
  <c r="AB3816"/>
  <c r="AC3816"/>
  <c r="AD3816"/>
  <c r="AE3816"/>
  <c r="AF3816"/>
  <c r="AG3816"/>
  <c r="AH3816"/>
  <c r="AI3816"/>
  <c r="AJ3816"/>
  <c r="AK3816"/>
  <c r="P3817"/>
  <c r="Q3817"/>
  <c r="R3817"/>
  <c r="S3817"/>
  <c r="T3817"/>
  <c r="U3817"/>
  <c r="V3817"/>
  <c r="W3817"/>
  <c r="X3817"/>
  <c r="Y3817"/>
  <c r="Z3817"/>
  <c r="AA3817"/>
  <c r="AB3817"/>
  <c r="AC3817"/>
  <c r="AD3817"/>
  <c r="AE3817"/>
  <c r="AF3817"/>
  <c r="AG3817"/>
  <c r="AH3817"/>
  <c r="AI3817"/>
  <c r="AJ3817"/>
  <c r="AK3817"/>
  <c r="P3818"/>
  <c r="Q3818"/>
  <c r="R3818"/>
  <c r="S3818"/>
  <c r="T3818"/>
  <c r="U3818"/>
  <c r="V3818"/>
  <c r="W3818"/>
  <c r="X3818"/>
  <c r="Y3818"/>
  <c r="Z3818"/>
  <c r="AA3818"/>
  <c r="AB3818"/>
  <c r="AC3818"/>
  <c r="AD3818"/>
  <c r="AE3818"/>
  <c r="AF3818"/>
  <c r="AG3818"/>
  <c r="AH3818"/>
  <c r="AI3818"/>
  <c r="AJ3818"/>
  <c r="AK3818"/>
  <c r="P3819"/>
  <c r="Q3819"/>
  <c r="R3819"/>
  <c r="S3819"/>
  <c r="T3819"/>
  <c r="U3819"/>
  <c r="V3819"/>
  <c r="W3819"/>
  <c r="X3819"/>
  <c r="Y3819"/>
  <c r="Z3819"/>
  <c r="AA3819"/>
  <c r="AB3819"/>
  <c r="AC3819"/>
  <c r="AD3819"/>
  <c r="AE3819"/>
  <c r="AF3819"/>
  <c r="AG3819"/>
  <c r="AH3819"/>
  <c r="AI3819"/>
  <c r="AJ3819"/>
  <c r="AK3819"/>
  <c r="P3820"/>
  <c r="Q3820"/>
  <c r="R3820"/>
  <c r="S3820"/>
  <c r="T3820"/>
  <c r="U3820"/>
  <c r="V3820"/>
  <c r="W3820"/>
  <c r="X3820"/>
  <c r="Y3820"/>
  <c r="Z3820"/>
  <c r="AA3820"/>
  <c r="AB3820"/>
  <c r="AC3820"/>
  <c r="AD3820"/>
  <c r="AE3820"/>
  <c r="AF3820"/>
  <c r="AG3820"/>
  <c r="AH3820"/>
  <c r="AI3820"/>
  <c r="AJ3820"/>
  <c r="AK3820"/>
  <c r="P3821"/>
  <c r="Q3821"/>
  <c r="R3821"/>
  <c r="S3821"/>
  <c r="T3821"/>
  <c r="U3821"/>
  <c r="V3821"/>
  <c r="W3821"/>
  <c r="X3821"/>
  <c r="Y3821"/>
  <c r="Z3821"/>
  <c r="AA3821"/>
  <c r="AB3821"/>
  <c r="AC3821"/>
  <c r="AD3821"/>
  <c r="AE3821"/>
  <c r="AF3821"/>
  <c r="AG3821"/>
  <c r="AH3821"/>
  <c r="AI3821"/>
  <c r="AJ3821"/>
  <c r="AK3821"/>
  <c r="P3822"/>
  <c r="Q3822"/>
  <c r="R3822"/>
  <c r="S3822"/>
  <c r="T3822"/>
  <c r="U3822"/>
  <c r="V3822"/>
  <c r="W3822"/>
  <c r="X3822"/>
  <c r="Y3822"/>
  <c r="Z3822"/>
  <c r="AA3822"/>
  <c r="AB3822"/>
  <c r="AC3822"/>
  <c r="AD3822"/>
  <c r="AE3822"/>
  <c r="AF3822"/>
  <c r="AG3822"/>
  <c r="AH3822"/>
  <c r="AI3822"/>
  <c r="AJ3822"/>
  <c r="AK3822"/>
  <c r="P3823"/>
  <c r="Q3823"/>
  <c r="R3823"/>
  <c r="S3823"/>
  <c r="T3823"/>
  <c r="U3823"/>
  <c r="V3823"/>
  <c r="W3823"/>
  <c r="X3823"/>
  <c r="Y3823"/>
  <c r="Z3823"/>
  <c r="AA3823"/>
  <c r="AB3823"/>
  <c r="AC3823"/>
  <c r="AD3823"/>
  <c r="AE3823"/>
  <c r="AF3823"/>
  <c r="AG3823"/>
  <c r="AH3823"/>
  <c r="AI3823"/>
  <c r="AJ3823"/>
  <c r="AK3823"/>
  <c r="P3824"/>
  <c r="Q3824"/>
  <c r="R3824"/>
  <c r="S3824"/>
  <c r="T3824"/>
  <c r="U3824"/>
  <c r="V3824"/>
  <c r="W3824"/>
  <c r="X3824"/>
  <c r="Y3824"/>
  <c r="Z3824"/>
  <c r="AA3824"/>
  <c r="AB3824"/>
  <c r="AC3824"/>
  <c r="AD3824"/>
  <c r="AE3824"/>
  <c r="AF3824"/>
  <c r="AG3824"/>
  <c r="AH3824"/>
  <c r="AI3824"/>
  <c r="AJ3824"/>
  <c r="AK3824"/>
  <c r="P3825"/>
  <c r="Q3825"/>
  <c r="R3825"/>
  <c r="S3825"/>
  <c r="T3825"/>
  <c r="U3825"/>
  <c r="V3825"/>
  <c r="W3825"/>
  <c r="X3825"/>
  <c r="Y3825"/>
  <c r="Z3825"/>
  <c r="AA3825"/>
  <c r="AB3825"/>
  <c r="AC3825"/>
  <c r="AD3825"/>
  <c r="AE3825"/>
  <c r="AF3825"/>
  <c r="AG3825"/>
  <c r="AH3825"/>
  <c r="AI3825"/>
  <c r="AJ3825"/>
  <c r="AK3825"/>
  <c r="P3826"/>
  <c r="Q3826"/>
  <c r="R3826"/>
  <c r="S3826"/>
  <c r="T3826"/>
  <c r="U3826"/>
  <c r="V3826"/>
  <c r="W3826"/>
  <c r="X3826"/>
  <c r="Y3826"/>
  <c r="Z3826"/>
  <c r="AA3826"/>
  <c r="AB3826"/>
  <c r="AC3826"/>
  <c r="AD3826"/>
  <c r="AE3826"/>
  <c r="AF3826"/>
  <c r="AG3826"/>
  <c r="AH3826"/>
  <c r="AI3826"/>
  <c r="AJ3826"/>
  <c r="AK3826"/>
  <c r="P3827"/>
  <c r="Q3827"/>
  <c r="R3827"/>
  <c r="S3827"/>
  <c r="T3827"/>
  <c r="U3827"/>
  <c r="V3827"/>
  <c r="W3827"/>
  <c r="X3827"/>
  <c r="Y3827"/>
  <c r="Z3827"/>
  <c r="AA3827"/>
  <c r="AB3827"/>
  <c r="AC3827"/>
  <c r="AD3827"/>
  <c r="AE3827"/>
  <c r="AF3827"/>
  <c r="AG3827"/>
  <c r="AH3827"/>
  <c r="AI3827"/>
  <c r="AJ3827"/>
  <c r="AK3827"/>
  <c r="P3828"/>
  <c r="Q3828"/>
  <c r="R3828"/>
  <c r="S3828"/>
  <c r="T3828"/>
  <c r="U3828"/>
  <c r="V3828"/>
  <c r="W3828"/>
  <c r="X3828"/>
  <c r="Y3828"/>
  <c r="Z3828"/>
  <c r="AA3828"/>
  <c r="AB3828"/>
  <c r="AC3828"/>
  <c r="AD3828"/>
  <c r="AE3828"/>
  <c r="AF3828"/>
  <c r="AG3828"/>
  <c r="AH3828"/>
  <c r="AI3828"/>
  <c r="AJ3828"/>
  <c r="AK3828"/>
  <c r="P3829"/>
  <c r="Q3829"/>
  <c r="R3829"/>
  <c r="S3829"/>
  <c r="T3829"/>
  <c r="U3829"/>
  <c r="V3829"/>
  <c r="W3829"/>
  <c r="X3829"/>
  <c r="Y3829"/>
  <c r="Z3829"/>
  <c r="AA3829"/>
  <c r="AB3829"/>
  <c r="AC3829"/>
  <c r="AD3829"/>
  <c r="AE3829"/>
  <c r="AF3829"/>
  <c r="AG3829"/>
  <c r="AH3829"/>
  <c r="AI3829"/>
  <c r="AJ3829"/>
  <c r="AK3829"/>
  <c r="P3830"/>
  <c r="Q3830"/>
  <c r="R3830"/>
  <c r="S3830"/>
  <c r="T3830"/>
  <c r="U3830"/>
  <c r="V3830"/>
  <c r="W3830"/>
  <c r="X3830"/>
  <c r="Y3830"/>
  <c r="Z3830"/>
  <c r="AA3830"/>
  <c r="AB3830"/>
  <c r="AC3830"/>
  <c r="AD3830"/>
  <c r="AE3830"/>
  <c r="AF3830"/>
  <c r="AG3830"/>
  <c r="AH3830"/>
  <c r="AI3830"/>
  <c r="AJ3830"/>
  <c r="AK3830"/>
  <c r="P3831"/>
  <c r="Q3831"/>
  <c r="R3831"/>
  <c r="S3831"/>
  <c r="T3831"/>
  <c r="U3831"/>
  <c r="V3831"/>
  <c r="W3831"/>
  <c r="X3831"/>
  <c r="Y3831"/>
  <c r="Z3831"/>
  <c r="AA3831"/>
  <c r="AB3831"/>
  <c r="AC3831"/>
  <c r="AD3831"/>
  <c r="AE3831"/>
  <c r="AF3831"/>
  <c r="AG3831"/>
  <c r="AH3831"/>
  <c r="AI3831"/>
  <c r="AJ3831"/>
  <c r="AK3831"/>
  <c r="P3832"/>
  <c r="Q3832"/>
  <c r="R3832"/>
  <c r="S3832"/>
  <c r="T3832"/>
  <c r="U3832"/>
  <c r="V3832"/>
  <c r="W3832"/>
  <c r="X3832"/>
  <c r="Y3832"/>
  <c r="Z3832"/>
  <c r="AA3832"/>
  <c r="AB3832"/>
  <c r="AC3832"/>
  <c r="AD3832"/>
  <c r="AE3832"/>
  <c r="AF3832"/>
  <c r="AG3832"/>
  <c r="AH3832"/>
  <c r="AI3832"/>
  <c r="AJ3832"/>
  <c r="AK3832"/>
  <c r="P3833"/>
  <c r="Q3833"/>
  <c r="R3833"/>
  <c r="S3833"/>
  <c r="T3833"/>
  <c r="U3833"/>
  <c r="V3833"/>
  <c r="W3833"/>
  <c r="X3833"/>
  <c r="Y3833"/>
  <c r="Z3833"/>
  <c r="AA3833"/>
  <c r="AB3833"/>
  <c r="AC3833"/>
  <c r="AD3833"/>
  <c r="AE3833"/>
  <c r="AF3833"/>
  <c r="AG3833"/>
  <c r="AH3833"/>
  <c r="AI3833"/>
  <c r="AJ3833"/>
  <c r="AK3833"/>
  <c r="P3834"/>
  <c r="Q3834"/>
  <c r="R3834"/>
  <c r="S3834"/>
  <c r="T3834"/>
  <c r="U3834"/>
  <c r="V3834"/>
  <c r="W3834"/>
  <c r="X3834"/>
  <c r="Y3834"/>
  <c r="Z3834"/>
  <c r="AA3834"/>
  <c r="AB3834"/>
  <c r="AC3834"/>
  <c r="AD3834"/>
  <c r="AE3834"/>
  <c r="AF3834"/>
  <c r="AG3834"/>
  <c r="AH3834"/>
  <c r="AI3834"/>
  <c r="AJ3834"/>
  <c r="AK3834"/>
  <c r="P3835"/>
  <c r="Q3835"/>
  <c r="R3835"/>
  <c r="S3835"/>
  <c r="T3835"/>
  <c r="U3835"/>
  <c r="V3835"/>
  <c r="W3835"/>
  <c r="X3835"/>
  <c r="Y3835"/>
  <c r="Z3835"/>
  <c r="AA3835"/>
  <c r="AB3835"/>
  <c r="AC3835"/>
  <c r="AD3835"/>
  <c r="AE3835"/>
  <c r="AF3835"/>
  <c r="AG3835"/>
  <c r="AH3835"/>
  <c r="AI3835"/>
  <c r="AJ3835"/>
  <c r="AK3835"/>
  <c r="P3836"/>
  <c r="Q3836"/>
  <c r="R3836"/>
  <c r="S3836"/>
  <c r="T3836"/>
  <c r="U3836"/>
  <c r="V3836"/>
  <c r="W3836"/>
  <c r="X3836"/>
  <c r="Y3836"/>
  <c r="Z3836"/>
  <c r="AA3836"/>
  <c r="AB3836"/>
  <c r="AC3836"/>
  <c r="AD3836"/>
  <c r="AE3836"/>
  <c r="AF3836"/>
  <c r="AG3836"/>
  <c r="AH3836"/>
  <c r="AI3836"/>
  <c r="AJ3836"/>
  <c r="AK3836"/>
  <c r="P3837"/>
  <c r="Q3837"/>
  <c r="R3837"/>
  <c r="S3837"/>
  <c r="T3837"/>
  <c r="U3837"/>
  <c r="V3837"/>
  <c r="W3837"/>
  <c r="X3837"/>
  <c r="Y3837"/>
  <c r="Z3837"/>
  <c r="AA3837"/>
  <c r="AB3837"/>
  <c r="AC3837"/>
  <c r="AD3837"/>
  <c r="AE3837"/>
  <c r="AF3837"/>
  <c r="AG3837"/>
  <c r="AH3837"/>
  <c r="AI3837"/>
  <c r="AJ3837"/>
  <c r="AK3837"/>
  <c r="P3838"/>
  <c r="Q3838"/>
  <c r="R3838"/>
  <c r="S3838"/>
  <c r="T3838"/>
  <c r="U3838"/>
  <c r="V3838"/>
  <c r="W3838"/>
  <c r="X3838"/>
  <c r="Y3838"/>
  <c r="Z3838"/>
  <c r="AA3838"/>
  <c r="AB3838"/>
  <c r="AC3838"/>
  <c r="AD3838"/>
  <c r="AE3838"/>
  <c r="AF3838"/>
  <c r="AG3838"/>
  <c r="AH3838"/>
  <c r="AI3838"/>
  <c r="AJ3838"/>
  <c r="AK3838"/>
  <c r="P3839"/>
  <c r="Q3839"/>
  <c r="R3839"/>
  <c r="S3839"/>
  <c r="T3839"/>
  <c r="U3839"/>
  <c r="V3839"/>
  <c r="W3839"/>
  <c r="X3839"/>
  <c r="Y3839"/>
  <c r="Z3839"/>
  <c r="AA3839"/>
  <c r="AB3839"/>
  <c r="AC3839"/>
  <c r="AD3839"/>
  <c r="AE3839"/>
  <c r="AF3839"/>
  <c r="AG3839"/>
  <c r="AH3839"/>
  <c r="AI3839"/>
  <c r="AJ3839"/>
  <c r="AK3839"/>
  <c r="P3840"/>
  <c r="Q3840"/>
  <c r="R3840"/>
  <c r="S3840"/>
  <c r="T3840"/>
  <c r="U3840"/>
  <c r="V3840"/>
  <c r="W3840"/>
  <c r="X3840"/>
  <c r="Y3840"/>
  <c r="Z3840"/>
  <c r="AA3840"/>
  <c r="AB3840"/>
  <c r="AC3840"/>
  <c r="AD3840"/>
  <c r="AE3840"/>
  <c r="AF3840"/>
  <c r="AG3840"/>
  <c r="AH3840"/>
  <c r="AI3840"/>
  <c r="AJ3840"/>
  <c r="AK3840"/>
  <c r="P3841"/>
  <c r="Q3841"/>
  <c r="R3841"/>
  <c r="S3841"/>
  <c r="T3841"/>
  <c r="U3841"/>
  <c r="V3841"/>
  <c r="W3841"/>
  <c r="X3841"/>
  <c r="Y3841"/>
  <c r="Z3841"/>
  <c r="AA3841"/>
  <c r="AB3841"/>
  <c r="AC3841"/>
  <c r="AD3841"/>
  <c r="AE3841"/>
  <c r="AF3841"/>
  <c r="AG3841"/>
  <c r="AH3841"/>
  <c r="AI3841"/>
  <c r="AJ3841"/>
  <c r="AK3841"/>
  <c r="P3842"/>
  <c r="Q3842"/>
  <c r="R3842"/>
  <c r="S3842"/>
  <c r="T3842"/>
  <c r="U3842"/>
  <c r="V3842"/>
  <c r="W3842"/>
  <c r="X3842"/>
  <c r="Y3842"/>
  <c r="Z3842"/>
  <c r="AA3842"/>
  <c r="AB3842"/>
  <c r="AC3842"/>
  <c r="AD3842"/>
  <c r="AE3842"/>
  <c r="AF3842"/>
  <c r="AG3842"/>
  <c r="AH3842"/>
  <c r="AI3842"/>
  <c r="AJ3842"/>
  <c r="AK3842"/>
  <c r="P3843"/>
  <c r="Q3843"/>
  <c r="R3843"/>
  <c r="S3843"/>
  <c r="T3843"/>
  <c r="U3843"/>
  <c r="V3843"/>
  <c r="W3843"/>
  <c r="X3843"/>
  <c r="Y3843"/>
  <c r="Z3843"/>
  <c r="AA3843"/>
  <c r="AB3843"/>
  <c r="AC3843"/>
  <c r="AD3843"/>
  <c r="AE3843"/>
  <c r="AF3843"/>
  <c r="AG3843"/>
  <c r="AH3843"/>
  <c r="AI3843"/>
  <c r="AJ3843"/>
  <c r="AK3843"/>
  <c r="P3844"/>
  <c r="Q3844"/>
  <c r="R3844"/>
  <c r="S3844"/>
  <c r="T3844"/>
  <c r="U3844"/>
  <c r="V3844"/>
  <c r="W3844"/>
  <c r="X3844"/>
  <c r="Y3844"/>
  <c r="Z3844"/>
  <c r="AA3844"/>
  <c r="AB3844"/>
  <c r="AC3844"/>
  <c r="AD3844"/>
  <c r="AE3844"/>
  <c r="AF3844"/>
  <c r="AG3844"/>
  <c r="AH3844"/>
  <c r="AI3844"/>
  <c r="AJ3844"/>
  <c r="AK3844"/>
  <c r="P3845"/>
  <c r="Q3845"/>
  <c r="R3845"/>
  <c r="S3845"/>
  <c r="T3845"/>
  <c r="U3845"/>
  <c r="V3845"/>
  <c r="W3845"/>
  <c r="X3845"/>
  <c r="Y3845"/>
  <c r="Z3845"/>
  <c r="AA3845"/>
  <c r="AB3845"/>
  <c r="AC3845"/>
  <c r="AD3845"/>
  <c r="AE3845"/>
  <c r="AF3845"/>
  <c r="AG3845"/>
  <c r="AH3845"/>
  <c r="AI3845"/>
  <c r="AJ3845"/>
  <c r="AK3845"/>
  <c r="P3846"/>
  <c r="Q3846"/>
  <c r="R3846"/>
  <c r="S3846"/>
  <c r="T3846"/>
  <c r="U3846"/>
  <c r="V3846"/>
  <c r="W3846"/>
  <c r="X3846"/>
  <c r="Y3846"/>
  <c r="Z3846"/>
  <c r="AA3846"/>
  <c r="AB3846"/>
  <c r="AC3846"/>
  <c r="AD3846"/>
  <c r="AE3846"/>
  <c r="AF3846"/>
  <c r="AG3846"/>
  <c r="AH3846"/>
  <c r="AI3846"/>
  <c r="AJ3846"/>
  <c r="AK3846"/>
  <c r="P3847"/>
  <c r="Q3847"/>
  <c r="R3847"/>
  <c r="S3847"/>
  <c r="T3847"/>
  <c r="U3847"/>
  <c r="V3847"/>
  <c r="W3847"/>
  <c r="X3847"/>
  <c r="Y3847"/>
  <c r="Z3847"/>
  <c r="AA3847"/>
  <c r="AB3847"/>
  <c r="AC3847"/>
  <c r="AD3847"/>
  <c r="AE3847"/>
  <c r="AF3847"/>
  <c r="AG3847"/>
  <c r="AH3847"/>
  <c r="AI3847"/>
  <c r="AJ3847"/>
  <c r="AK3847"/>
  <c r="P3848"/>
  <c r="Q3848"/>
  <c r="R3848"/>
  <c r="S3848"/>
  <c r="T3848"/>
  <c r="U3848"/>
  <c r="V3848"/>
  <c r="W3848"/>
  <c r="X3848"/>
  <c r="Y3848"/>
  <c r="Z3848"/>
  <c r="AA3848"/>
  <c r="AB3848"/>
  <c r="AC3848"/>
  <c r="AD3848"/>
  <c r="AE3848"/>
  <c r="AF3848"/>
  <c r="AG3848"/>
  <c r="AH3848"/>
  <c r="AI3848"/>
  <c r="AJ3848"/>
  <c r="AK3848"/>
  <c r="P3849"/>
  <c r="Q3849"/>
  <c r="R3849"/>
  <c r="S3849"/>
  <c r="T3849"/>
  <c r="U3849"/>
  <c r="V3849"/>
  <c r="W3849"/>
  <c r="X3849"/>
  <c r="Y3849"/>
  <c r="Z3849"/>
  <c r="AA3849"/>
  <c r="AB3849"/>
  <c r="AC3849"/>
  <c r="AD3849"/>
  <c r="AE3849"/>
  <c r="AF3849"/>
  <c r="AG3849"/>
  <c r="AH3849"/>
  <c r="AI3849"/>
  <c r="AJ3849"/>
  <c r="AK3849"/>
  <c r="P3850"/>
  <c r="Q3850"/>
  <c r="R3850"/>
  <c r="S3850"/>
  <c r="T3850"/>
  <c r="U3850"/>
  <c r="V3850"/>
  <c r="W3850"/>
  <c r="X3850"/>
  <c r="Y3850"/>
  <c r="Z3850"/>
  <c r="AA3850"/>
  <c r="AB3850"/>
  <c r="AC3850"/>
  <c r="AD3850"/>
  <c r="AE3850"/>
  <c r="AF3850"/>
  <c r="AG3850"/>
  <c r="AH3850"/>
  <c r="AI3850"/>
  <c r="AJ3850"/>
  <c r="AK3850"/>
  <c r="P3851"/>
  <c r="Q3851"/>
  <c r="R3851"/>
  <c r="S3851"/>
  <c r="T3851"/>
  <c r="U3851"/>
  <c r="V3851"/>
  <c r="W3851"/>
  <c r="X3851"/>
  <c r="Y3851"/>
  <c r="Z3851"/>
  <c r="AA3851"/>
  <c r="AB3851"/>
  <c r="AC3851"/>
  <c r="AD3851"/>
  <c r="AE3851"/>
  <c r="AF3851"/>
  <c r="AG3851"/>
  <c r="AH3851"/>
  <c r="AI3851"/>
  <c r="AJ3851"/>
  <c r="AK3851"/>
  <c r="P3852"/>
  <c r="Q3852"/>
  <c r="R3852"/>
  <c r="S3852"/>
  <c r="T3852"/>
  <c r="U3852"/>
  <c r="V3852"/>
  <c r="W3852"/>
  <c r="X3852"/>
  <c r="Y3852"/>
  <c r="Z3852"/>
  <c r="AA3852"/>
  <c r="AB3852"/>
  <c r="AC3852"/>
  <c r="AD3852"/>
  <c r="AE3852"/>
  <c r="AF3852"/>
  <c r="AG3852"/>
  <c r="AH3852"/>
  <c r="AI3852"/>
  <c r="AJ3852"/>
  <c r="AK3852"/>
  <c r="P3853"/>
  <c r="Q3853"/>
  <c r="R3853"/>
  <c r="S3853"/>
  <c r="T3853"/>
  <c r="U3853"/>
  <c r="V3853"/>
  <c r="W3853"/>
  <c r="X3853"/>
  <c r="Y3853"/>
  <c r="Z3853"/>
  <c r="AA3853"/>
  <c r="AB3853"/>
  <c r="AC3853"/>
  <c r="AD3853"/>
  <c r="AE3853"/>
  <c r="AF3853"/>
  <c r="AG3853"/>
  <c r="AH3853"/>
  <c r="AI3853"/>
  <c r="AJ3853"/>
  <c r="AK3853"/>
  <c r="P3854"/>
  <c r="Q3854"/>
  <c r="R3854"/>
  <c r="S3854"/>
  <c r="T3854"/>
  <c r="U3854"/>
  <c r="V3854"/>
  <c r="W3854"/>
  <c r="X3854"/>
  <c r="Y3854"/>
  <c r="Z3854"/>
  <c r="AA3854"/>
  <c r="AB3854"/>
  <c r="AC3854"/>
  <c r="AD3854"/>
  <c r="AE3854"/>
  <c r="AF3854"/>
  <c r="AG3854"/>
  <c r="AH3854"/>
  <c r="AI3854"/>
  <c r="AJ3854"/>
  <c r="AK3854"/>
  <c r="P3855"/>
  <c r="Q3855"/>
  <c r="R3855"/>
  <c r="S3855"/>
  <c r="T3855"/>
  <c r="U3855"/>
  <c r="V3855"/>
  <c r="W3855"/>
  <c r="X3855"/>
  <c r="Y3855"/>
  <c r="Z3855"/>
  <c r="AA3855"/>
  <c r="AB3855"/>
  <c r="AC3855"/>
  <c r="AD3855"/>
  <c r="AE3855"/>
  <c r="AF3855"/>
  <c r="AG3855"/>
  <c r="AH3855"/>
  <c r="AI3855"/>
  <c r="AJ3855"/>
  <c r="AK3855"/>
  <c r="P3856"/>
  <c r="Q3856"/>
  <c r="R3856"/>
  <c r="S3856"/>
  <c r="T3856"/>
  <c r="U3856"/>
  <c r="V3856"/>
  <c r="W3856"/>
  <c r="X3856"/>
  <c r="Y3856"/>
  <c r="Z3856"/>
  <c r="AA3856"/>
  <c r="AB3856"/>
  <c r="AC3856"/>
  <c r="AD3856"/>
  <c r="AE3856"/>
  <c r="AF3856"/>
  <c r="AG3856"/>
  <c r="AH3856"/>
  <c r="AI3856"/>
  <c r="AJ3856"/>
  <c r="AK3856"/>
  <c r="P3857"/>
  <c r="Q3857"/>
  <c r="R3857"/>
  <c r="S3857"/>
  <c r="T3857"/>
  <c r="U3857"/>
  <c r="V3857"/>
  <c r="W3857"/>
  <c r="X3857"/>
  <c r="Y3857"/>
  <c r="Z3857"/>
  <c r="AA3857"/>
  <c r="AB3857"/>
  <c r="AC3857"/>
  <c r="AD3857"/>
  <c r="AE3857"/>
  <c r="AF3857"/>
  <c r="AG3857"/>
  <c r="AH3857"/>
  <c r="AI3857"/>
  <c r="AJ3857"/>
  <c r="AK3857"/>
  <c r="P3858"/>
  <c r="Q3858"/>
  <c r="R3858"/>
  <c r="S3858"/>
  <c r="T3858"/>
  <c r="U3858"/>
  <c r="V3858"/>
  <c r="W3858"/>
  <c r="X3858"/>
  <c r="Y3858"/>
  <c r="Z3858"/>
  <c r="AA3858"/>
  <c r="AB3858"/>
  <c r="AC3858"/>
  <c r="AD3858"/>
  <c r="AE3858"/>
  <c r="AF3858"/>
  <c r="AG3858"/>
  <c r="AH3858"/>
  <c r="AI3858"/>
  <c r="AJ3858"/>
  <c r="AK3858"/>
  <c r="P3859"/>
  <c r="Q3859"/>
  <c r="R3859"/>
  <c r="S3859"/>
  <c r="T3859"/>
  <c r="U3859"/>
  <c r="V3859"/>
  <c r="W3859"/>
  <c r="X3859"/>
  <c r="Y3859"/>
  <c r="Z3859"/>
  <c r="AA3859"/>
  <c r="AB3859"/>
  <c r="AC3859"/>
  <c r="AD3859"/>
  <c r="AE3859"/>
  <c r="AF3859"/>
  <c r="AG3859"/>
  <c r="AH3859"/>
  <c r="AI3859"/>
  <c r="AJ3859"/>
  <c r="AK3859"/>
  <c r="P3860"/>
  <c r="Q3860"/>
  <c r="R3860"/>
  <c r="S3860"/>
  <c r="T3860"/>
  <c r="U3860"/>
  <c r="V3860"/>
  <c r="W3860"/>
  <c r="X3860"/>
  <c r="Y3860"/>
  <c r="Z3860"/>
  <c r="AA3860"/>
  <c r="AB3860"/>
  <c r="AC3860"/>
  <c r="AD3860"/>
  <c r="AE3860"/>
  <c r="AF3860"/>
  <c r="AG3860"/>
  <c r="AH3860"/>
  <c r="AI3860"/>
  <c r="AJ3860"/>
  <c r="AK3860"/>
  <c r="P3861"/>
  <c r="Q3861"/>
  <c r="R3861"/>
  <c r="S3861"/>
  <c r="T3861"/>
  <c r="U3861"/>
  <c r="V3861"/>
  <c r="W3861"/>
  <c r="X3861"/>
  <c r="Y3861"/>
  <c r="Z3861"/>
  <c r="AA3861"/>
  <c r="AB3861"/>
  <c r="AC3861"/>
  <c r="AD3861"/>
  <c r="AE3861"/>
  <c r="AF3861"/>
  <c r="AG3861"/>
  <c r="AH3861"/>
  <c r="AI3861"/>
  <c r="AJ3861"/>
  <c r="AK3861"/>
  <c r="P3862"/>
  <c r="Q3862"/>
  <c r="R3862"/>
  <c r="S3862"/>
  <c r="T3862"/>
  <c r="U3862"/>
  <c r="V3862"/>
  <c r="W3862"/>
  <c r="X3862"/>
  <c r="Y3862"/>
  <c r="Z3862"/>
  <c r="AA3862"/>
  <c r="AB3862"/>
  <c r="AC3862"/>
  <c r="AD3862"/>
  <c r="AE3862"/>
  <c r="AF3862"/>
  <c r="AG3862"/>
  <c r="AH3862"/>
  <c r="AI3862"/>
  <c r="AJ3862"/>
  <c r="AK3862"/>
  <c r="P3863"/>
  <c r="Q3863"/>
  <c r="R3863"/>
  <c r="S3863"/>
  <c r="T3863"/>
  <c r="U3863"/>
  <c r="V3863"/>
  <c r="W3863"/>
  <c r="X3863"/>
  <c r="Y3863"/>
  <c r="Z3863"/>
  <c r="AA3863"/>
  <c r="AB3863"/>
  <c r="AC3863"/>
  <c r="AD3863"/>
  <c r="AE3863"/>
  <c r="AF3863"/>
  <c r="AG3863"/>
  <c r="AH3863"/>
  <c r="AI3863"/>
  <c r="AJ3863"/>
  <c r="AK3863"/>
  <c r="P3864"/>
  <c r="Q3864"/>
  <c r="R3864"/>
  <c r="S3864"/>
  <c r="T3864"/>
  <c r="U3864"/>
  <c r="V3864"/>
  <c r="W3864"/>
  <c r="X3864"/>
  <c r="Y3864"/>
  <c r="Z3864"/>
  <c r="AA3864"/>
  <c r="AB3864"/>
  <c r="AC3864"/>
  <c r="AD3864"/>
  <c r="AE3864"/>
  <c r="AF3864"/>
  <c r="AG3864"/>
  <c r="AH3864"/>
  <c r="AI3864"/>
  <c r="AJ3864"/>
  <c r="AK3864"/>
  <c r="P3865"/>
  <c r="Q3865"/>
  <c r="R3865"/>
  <c r="S3865"/>
  <c r="T3865"/>
  <c r="U3865"/>
  <c r="V3865"/>
  <c r="W3865"/>
  <c r="X3865"/>
  <c r="Y3865"/>
  <c r="Z3865"/>
  <c r="AA3865"/>
  <c r="AB3865"/>
  <c r="AC3865"/>
  <c r="AD3865"/>
  <c r="AE3865"/>
  <c r="AF3865"/>
  <c r="AG3865"/>
  <c r="AH3865"/>
  <c r="AI3865"/>
  <c r="AJ3865"/>
  <c r="AK3865"/>
  <c r="P3866"/>
  <c r="Q3866"/>
  <c r="R3866"/>
  <c r="S3866"/>
  <c r="T3866"/>
  <c r="U3866"/>
  <c r="V3866"/>
  <c r="W3866"/>
  <c r="X3866"/>
  <c r="Y3866"/>
  <c r="Z3866"/>
  <c r="AA3866"/>
  <c r="AB3866"/>
  <c r="AC3866"/>
  <c r="AD3866"/>
  <c r="AE3866"/>
  <c r="AF3866"/>
  <c r="AG3866"/>
  <c r="AH3866"/>
  <c r="AI3866"/>
  <c r="AJ3866"/>
  <c r="AK3866"/>
  <c r="P3867"/>
  <c r="Q3867"/>
  <c r="R3867"/>
  <c r="S3867"/>
  <c r="T3867"/>
  <c r="U3867"/>
  <c r="V3867"/>
  <c r="W3867"/>
  <c r="X3867"/>
  <c r="Y3867"/>
  <c r="Z3867"/>
  <c r="AA3867"/>
  <c r="AB3867"/>
  <c r="AC3867"/>
  <c r="AD3867"/>
  <c r="AE3867"/>
  <c r="AF3867"/>
  <c r="AG3867"/>
  <c r="AH3867"/>
  <c r="AI3867"/>
  <c r="AJ3867"/>
  <c r="AK3867"/>
  <c r="P3868"/>
  <c r="Q3868"/>
  <c r="R3868"/>
  <c r="S3868"/>
  <c r="T3868"/>
  <c r="U3868"/>
  <c r="V3868"/>
  <c r="W3868"/>
  <c r="X3868"/>
  <c r="Y3868"/>
  <c r="Z3868"/>
  <c r="AA3868"/>
  <c r="AB3868"/>
  <c r="AC3868"/>
  <c r="AD3868"/>
  <c r="AE3868"/>
  <c r="AF3868"/>
  <c r="AG3868"/>
  <c r="AH3868"/>
  <c r="AI3868"/>
  <c r="AJ3868"/>
  <c r="AK3868"/>
  <c r="P3869"/>
  <c r="Q3869"/>
  <c r="R3869"/>
  <c r="S3869"/>
  <c r="T3869"/>
  <c r="U3869"/>
  <c r="V3869"/>
  <c r="W3869"/>
  <c r="X3869"/>
  <c r="Y3869"/>
  <c r="Z3869"/>
  <c r="AA3869"/>
  <c r="AB3869"/>
  <c r="AC3869"/>
  <c r="AD3869"/>
  <c r="AE3869"/>
  <c r="AF3869"/>
  <c r="AG3869"/>
  <c r="AH3869"/>
  <c r="AI3869"/>
  <c r="AJ3869"/>
  <c r="AK3869"/>
  <c r="P3870"/>
  <c r="Q3870"/>
  <c r="R3870"/>
  <c r="S3870"/>
  <c r="T3870"/>
  <c r="U3870"/>
  <c r="V3870"/>
  <c r="W3870"/>
  <c r="X3870"/>
  <c r="Y3870"/>
  <c r="Z3870"/>
  <c r="AA3870"/>
  <c r="AB3870"/>
  <c r="AC3870"/>
  <c r="AD3870"/>
  <c r="AE3870"/>
  <c r="AF3870"/>
  <c r="AG3870"/>
  <c r="AH3870"/>
  <c r="AI3870"/>
  <c r="AJ3870"/>
  <c r="AK3870"/>
  <c r="P3871"/>
  <c r="Q3871"/>
  <c r="R3871"/>
  <c r="S3871"/>
  <c r="T3871"/>
  <c r="U3871"/>
  <c r="V3871"/>
  <c r="W3871"/>
  <c r="X3871"/>
  <c r="Y3871"/>
  <c r="Z3871"/>
  <c r="AA3871"/>
  <c r="AB3871"/>
  <c r="AC3871"/>
  <c r="AD3871"/>
  <c r="AE3871"/>
  <c r="AF3871"/>
  <c r="AG3871"/>
  <c r="AH3871"/>
  <c r="AI3871"/>
  <c r="AJ3871"/>
  <c r="AK3871"/>
  <c r="P3872"/>
  <c r="Q3872"/>
  <c r="R3872"/>
  <c r="S3872"/>
  <c r="T3872"/>
  <c r="U3872"/>
  <c r="V3872"/>
  <c r="W3872"/>
  <c r="X3872"/>
  <c r="Y3872"/>
  <c r="Z3872"/>
  <c r="AA3872"/>
  <c r="AB3872"/>
  <c r="AC3872"/>
  <c r="AD3872"/>
  <c r="AE3872"/>
  <c r="AF3872"/>
  <c r="AG3872"/>
  <c r="AH3872"/>
  <c r="AI3872"/>
  <c r="AJ3872"/>
  <c r="AK3872"/>
  <c r="P3873"/>
  <c r="Q3873"/>
  <c r="R3873"/>
  <c r="S3873"/>
  <c r="T3873"/>
  <c r="U3873"/>
  <c r="V3873"/>
  <c r="W3873"/>
  <c r="X3873"/>
  <c r="Y3873"/>
  <c r="Z3873"/>
  <c r="AA3873"/>
  <c r="AB3873"/>
  <c r="AC3873"/>
  <c r="AD3873"/>
  <c r="AE3873"/>
  <c r="AF3873"/>
  <c r="AG3873"/>
  <c r="AH3873"/>
  <c r="AI3873"/>
  <c r="AJ3873"/>
  <c r="AK3873"/>
  <c r="P3874"/>
  <c r="Q3874"/>
  <c r="R3874"/>
  <c r="S3874"/>
  <c r="T3874"/>
  <c r="U3874"/>
  <c r="V3874"/>
  <c r="W3874"/>
  <c r="X3874"/>
  <c r="Y3874"/>
  <c r="Z3874"/>
  <c r="AA3874"/>
  <c r="AB3874"/>
  <c r="AC3874"/>
  <c r="AD3874"/>
  <c r="AE3874"/>
  <c r="AF3874"/>
  <c r="AG3874"/>
  <c r="AH3874"/>
  <c r="AI3874"/>
  <c r="AJ3874"/>
  <c r="AK3874"/>
  <c r="P3875"/>
  <c r="Q3875"/>
  <c r="R3875"/>
  <c r="S3875"/>
  <c r="T3875"/>
  <c r="U3875"/>
  <c r="V3875"/>
  <c r="W3875"/>
  <c r="X3875"/>
  <c r="Y3875"/>
  <c r="Z3875"/>
  <c r="AA3875"/>
  <c r="AB3875"/>
  <c r="AC3875"/>
  <c r="AD3875"/>
  <c r="AE3875"/>
  <c r="AF3875"/>
  <c r="AG3875"/>
  <c r="AH3875"/>
  <c r="AI3875"/>
  <c r="AJ3875"/>
  <c r="AK3875"/>
  <c r="P3876"/>
  <c r="Q3876"/>
  <c r="R3876"/>
  <c r="S3876"/>
  <c r="T3876"/>
  <c r="U3876"/>
  <c r="V3876"/>
  <c r="W3876"/>
  <c r="X3876"/>
  <c r="Y3876"/>
  <c r="Z3876"/>
  <c r="AA3876"/>
  <c r="AB3876"/>
  <c r="AC3876"/>
  <c r="AD3876"/>
  <c r="AE3876"/>
  <c r="AF3876"/>
  <c r="AG3876"/>
  <c r="AH3876"/>
  <c r="AI3876"/>
  <c r="AJ3876"/>
  <c r="AK3876"/>
  <c r="P3877"/>
  <c r="Q3877"/>
  <c r="R3877"/>
  <c r="S3877"/>
  <c r="T3877"/>
  <c r="U3877"/>
  <c r="V3877"/>
  <c r="W3877"/>
  <c r="X3877"/>
  <c r="Y3877"/>
  <c r="Z3877"/>
  <c r="AA3877"/>
  <c r="AB3877"/>
  <c r="AC3877"/>
  <c r="AD3877"/>
  <c r="AE3877"/>
  <c r="AF3877"/>
  <c r="AG3877"/>
  <c r="AH3877"/>
  <c r="AI3877"/>
  <c r="AJ3877"/>
  <c r="AK3877"/>
  <c r="P3878"/>
  <c r="Q3878"/>
  <c r="R3878"/>
  <c r="S3878"/>
  <c r="T3878"/>
  <c r="U3878"/>
  <c r="V3878"/>
  <c r="W3878"/>
  <c r="X3878"/>
  <c r="Y3878"/>
  <c r="Z3878"/>
  <c r="AA3878"/>
  <c r="AB3878"/>
  <c r="AC3878"/>
  <c r="AD3878"/>
  <c r="AE3878"/>
  <c r="AF3878"/>
  <c r="AG3878"/>
  <c r="AH3878"/>
  <c r="AI3878"/>
  <c r="AJ3878"/>
  <c r="AK3878"/>
  <c r="P3879"/>
  <c r="Q3879"/>
  <c r="R3879"/>
  <c r="S3879"/>
  <c r="T3879"/>
  <c r="U3879"/>
  <c r="V3879"/>
  <c r="W3879"/>
  <c r="X3879"/>
  <c r="Y3879"/>
  <c r="Z3879"/>
  <c r="AA3879"/>
  <c r="AB3879"/>
  <c r="AC3879"/>
  <c r="AD3879"/>
  <c r="AE3879"/>
  <c r="AF3879"/>
  <c r="AG3879"/>
  <c r="AH3879"/>
  <c r="AI3879"/>
  <c r="AJ3879"/>
  <c r="AK3879"/>
  <c r="P3880"/>
  <c r="Q3880"/>
  <c r="R3880"/>
  <c r="S3880"/>
  <c r="T3880"/>
  <c r="U3880"/>
  <c r="V3880"/>
  <c r="W3880"/>
  <c r="X3880"/>
  <c r="Y3880"/>
  <c r="Z3880"/>
  <c r="AA3880"/>
  <c r="AB3880"/>
  <c r="AC3880"/>
  <c r="AD3880"/>
  <c r="AE3880"/>
  <c r="AF3880"/>
  <c r="AG3880"/>
  <c r="AH3880"/>
  <c r="AI3880"/>
  <c r="AJ3880"/>
  <c r="AK3880"/>
  <c r="P3881"/>
  <c r="Q3881"/>
  <c r="R3881"/>
  <c r="S3881"/>
  <c r="T3881"/>
  <c r="U3881"/>
  <c r="V3881"/>
  <c r="W3881"/>
  <c r="X3881"/>
  <c r="Y3881"/>
  <c r="Z3881"/>
  <c r="AA3881"/>
  <c r="AB3881"/>
  <c r="AC3881"/>
  <c r="AD3881"/>
  <c r="AE3881"/>
  <c r="AF3881"/>
  <c r="AG3881"/>
  <c r="AH3881"/>
  <c r="AI3881"/>
  <c r="AJ3881"/>
  <c r="AK3881"/>
  <c r="P3882"/>
  <c r="Q3882"/>
  <c r="R3882"/>
  <c r="S3882"/>
  <c r="T3882"/>
  <c r="U3882"/>
  <c r="V3882"/>
  <c r="W3882"/>
  <c r="X3882"/>
  <c r="Y3882"/>
  <c r="Z3882"/>
  <c r="AA3882"/>
  <c r="AB3882"/>
  <c r="AC3882"/>
  <c r="AD3882"/>
  <c r="AE3882"/>
  <c r="AF3882"/>
  <c r="AG3882"/>
  <c r="AH3882"/>
  <c r="AI3882"/>
  <c r="AJ3882"/>
  <c r="AK3882"/>
  <c r="P3883"/>
  <c r="Q3883"/>
  <c r="R3883"/>
  <c r="S3883"/>
  <c r="T3883"/>
  <c r="U3883"/>
  <c r="V3883"/>
  <c r="W3883"/>
  <c r="X3883"/>
  <c r="Y3883"/>
  <c r="Z3883"/>
  <c r="AA3883"/>
  <c r="AB3883"/>
  <c r="AC3883"/>
  <c r="AD3883"/>
  <c r="AE3883"/>
  <c r="AF3883"/>
  <c r="AG3883"/>
  <c r="AH3883"/>
  <c r="AI3883"/>
  <c r="AJ3883"/>
  <c r="AK3883"/>
  <c r="P3884"/>
  <c r="Q3884"/>
  <c r="R3884"/>
  <c r="S3884"/>
  <c r="T3884"/>
  <c r="U3884"/>
  <c r="V3884"/>
  <c r="W3884"/>
  <c r="X3884"/>
  <c r="Y3884"/>
  <c r="Z3884"/>
  <c r="AA3884"/>
  <c r="AB3884"/>
  <c r="AC3884"/>
  <c r="AD3884"/>
  <c r="AE3884"/>
  <c r="AF3884"/>
  <c r="AG3884"/>
  <c r="AH3884"/>
  <c r="AI3884"/>
  <c r="AJ3884"/>
  <c r="AK3884"/>
  <c r="P3885"/>
  <c r="Q3885"/>
  <c r="R3885"/>
  <c r="S3885"/>
  <c r="T3885"/>
  <c r="U3885"/>
  <c r="V3885"/>
  <c r="W3885"/>
  <c r="X3885"/>
  <c r="Y3885"/>
  <c r="Z3885"/>
  <c r="AA3885"/>
  <c r="AB3885"/>
  <c r="AC3885"/>
  <c r="AD3885"/>
  <c r="AE3885"/>
  <c r="AF3885"/>
  <c r="AG3885"/>
  <c r="AH3885"/>
  <c r="AI3885"/>
  <c r="AJ3885"/>
  <c r="AK3885"/>
  <c r="P3886"/>
  <c r="Q3886"/>
  <c r="R3886"/>
  <c r="S3886"/>
  <c r="T3886"/>
  <c r="U3886"/>
  <c r="V3886"/>
  <c r="W3886"/>
  <c r="X3886"/>
  <c r="Y3886"/>
  <c r="Z3886"/>
  <c r="AA3886"/>
  <c r="AB3886"/>
  <c r="AC3886"/>
  <c r="AD3886"/>
  <c r="AE3886"/>
  <c r="AF3886"/>
  <c r="AG3886"/>
  <c r="AH3886"/>
  <c r="AI3886"/>
  <c r="AJ3886"/>
  <c r="AK3886"/>
  <c r="P3887"/>
  <c r="Q3887"/>
  <c r="R3887"/>
  <c r="S3887"/>
  <c r="T3887"/>
  <c r="U3887"/>
  <c r="V3887"/>
  <c r="W3887"/>
  <c r="X3887"/>
  <c r="Y3887"/>
  <c r="Z3887"/>
  <c r="AA3887"/>
  <c r="AB3887"/>
  <c r="AC3887"/>
  <c r="AD3887"/>
  <c r="AE3887"/>
  <c r="AF3887"/>
  <c r="AG3887"/>
  <c r="AH3887"/>
  <c r="AI3887"/>
  <c r="AJ3887"/>
  <c r="AK3887"/>
  <c r="P3888"/>
  <c r="Q3888"/>
  <c r="R3888"/>
  <c r="S3888"/>
  <c r="T3888"/>
  <c r="U3888"/>
  <c r="V3888"/>
  <c r="W3888"/>
  <c r="X3888"/>
  <c r="Y3888"/>
  <c r="Z3888"/>
  <c r="AA3888"/>
  <c r="AB3888"/>
  <c r="AC3888"/>
  <c r="AD3888"/>
  <c r="AE3888"/>
  <c r="AF3888"/>
  <c r="AG3888"/>
  <c r="AH3888"/>
  <c r="AI3888"/>
  <c r="AJ3888"/>
  <c r="AK3888"/>
  <c r="P3889"/>
  <c r="Q3889"/>
  <c r="R3889"/>
  <c r="S3889"/>
  <c r="T3889"/>
  <c r="U3889"/>
  <c r="V3889"/>
  <c r="W3889"/>
  <c r="X3889"/>
  <c r="Y3889"/>
  <c r="Z3889"/>
  <c r="AA3889"/>
  <c r="AB3889"/>
  <c r="AC3889"/>
  <c r="AD3889"/>
  <c r="AE3889"/>
  <c r="AF3889"/>
  <c r="AG3889"/>
  <c r="AH3889"/>
  <c r="AI3889"/>
  <c r="AJ3889"/>
  <c r="AK3889"/>
  <c r="P3890"/>
  <c r="Q3890"/>
  <c r="R3890"/>
  <c r="S3890"/>
  <c r="T3890"/>
  <c r="U3890"/>
  <c r="V3890"/>
  <c r="W3890"/>
  <c r="X3890"/>
  <c r="Y3890"/>
  <c r="Z3890"/>
  <c r="AA3890"/>
  <c r="AB3890"/>
  <c r="AC3890"/>
  <c r="AD3890"/>
  <c r="AE3890"/>
  <c r="AF3890"/>
  <c r="AG3890"/>
  <c r="AH3890"/>
  <c r="AI3890"/>
  <c r="AJ3890"/>
  <c r="AK3890"/>
  <c r="P3891"/>
  <c r="Q3891"/>
  <c r="R3891"/>
  <c r="S3891"/>
  <c r="T3891"/>
  <c r="U3891"/>
  <c r="V3891"/>
  <c r="W3891"/>
  <c r="X3891"/>
  <c r="Y3891"/>
  <c r="Z3891"/>
  <c r="AA3891"/>
  <c r="AB3891"/>
  <c r="AC3891"/>
  <c r="AD3891"/>
  <c r="AE3891"/>
  <c r="AF3891"/>
  <c r="AG3891"/>
  <c r="AH3891"/>
  <c r="AI3891"/>
  <c r="AJ3891"/>
  <c r="AK3891"/>
  <c r="P3892"/>
  <c r="Q3892"/>
  <c r="R3892"/>
  <c r="S3892"/>
  <c r="T3892"/>
  <c r="U3892"/>
  <c r="V3892"/>
  <c r="W3892"/>
  <c r="X3892"/>
  <c r="Y3892"/>
  <c r="Z3892"/>
  <c r="AA3892"/>
  <c r="AB3892"/>
  <c r="AC3892"/>
  <c r="AD3892"/>
  <c r="AE3892"/>
  <c r="AF3892"/>
  <c r="AG3892"/>
  <c r="AH3892"/>
  <c r="AI3892"/>
  <c r="AJ3892"/>
  <c r="AK3892"/>
  <c r="P3893"/>
  <c r="Q3893"/>
  <c r="R3893"/>
  <c r="S3893"/>
  <c r="T3893"/>
  <c r="U3893"/>
  <c r="V3893"/>
  <c r="W3893"/>
  <c r="X3893"/>
  <c r="Y3893"/>
  <c r="Z3893"/>
  <c r="AA3893"/>
  <c r="AB3893"/>
  <c r="AC3893"/>
  <c r="AD3893"/>
  <c r="AE3893"/>
  <c r="AF3893"/>
  <c r="AG3893"/>
  <c r="AH3893"/>
  <c r="AI3893"/>
  <c r="AJ3893"/>
  <c r="AK3893"/>
  <c r="P3894"/>
  <c r="Q3894"/>
  <c r="R3894"/>
  <c r="S3894"/>
  <c r="T3894"/>
  <c r="U3894"/>
  <c r="V3894"/>
  <c r="W3894"/>
  <c r="X3894"/>
  <c r="Y3894"/>
  <c r="Z3894"/>
  <c r="AA3894"/>
  <c r="AB3894"/>
  <c r="AC3894"/>
  <c r="AD3894"/>
  <c r="AE3894"/>
  <c r="AF3894"/>
  <c r="AG3894"/>
  <c r="AH3894"/>
  <c r="AI3894"/>
  <c r="AJ3894"/>
  <c r="AK3894"/>
  <c r="P3895"/>
  <c r="Q3895"/>
  <c r="R3895"/>
  <c r="S3895"/>
  <c r="T3895"/>
  <c r="U3895"/>
  <c r="V3895"/>
  <c r="W3895"/>
  <c r="X3895"/>
  <c r="Y3895"/>
  <c r="Z3895"/>
  <c r="AA3895"/>
  <c r="AB3895"/>
  <c r="AC3895"/>
  <c r="AD3895"/>
  <c r="AE3895"/>
  <c r="AF3895"/>
  <c r="AG3895"/>
  <c r="AH3895"/>
  <c r="AI3895"/>
  <c r="AJ3895"/>
  <c r="AK3895"/>
  <c r="P3896"/>
  <c r="Q3896"/>
  <c r="R3896"/>
  <c r="S3896"/>
  <c r="T3896"/>
  <c r="U3896"/>
  <c r="V3896"/>
  <c r="W3896"/>
  <c r="X3896"/>
  <c r="Y3896"/>
  <c r="Z3896"/>
  <c r="AA3896"/>
  <c r="AB3896"/>
  <c r="AC3896"/>
  <c r="AD3896"/>
  <c r="AE3896"/>
  <c r="AF3896"/>
  <c r="AG3896"/>
  <c r="AH3896"/>
  <c r="AI3896"/>
  <c r="AJ3896"/>
  <c r="AK3896"/>
  <c r="P3897"/>
  <c r="Q3897"/>
  <c r="R3897"/>
  <c r="S3897"/>
  <c r="T3897"/>
  <c r="U3897"/>
  <c r="V3897"/>
  <c r="W3897"/>
  <c r="X3897"/>
  <c r="Y3897"/>
  <c r="Z3897"/>
  <c r="AA3897"/>
  <c r="AB3897"/>
  <c r="AC3897"/>
  <c r="AD3897"/>
  <c r="AE3897"/>
  <c r="AF3897"/>
  <c r="AG3897"/>
  <c r="AH3897"/>
  <c r="AI3897"/>
  <c r="AJ3897"/>
  <c r="AK3897"/>
  <c r="P3898"/>
  <c r="Q3898"/>
  <c r="R3898"/>
  <c r="S3898"/>
  <c r="T3898"/>
  <c r="U3898"/>
  <c r="V3898"/>
  <c r="W3898"/>
  <c r="X3898"/>
  <c r="Y3898"/>
  <c r="Z3898"/>
  <c r="AA3898"/>
  <c r="AB3898"/>
  <c r="AC3898"/>
  <c r="AD3898"/>
  <c r="AE3898"/>
  <c r="AF3898"/>
  <c r="AG3898"/>
  <c r="AH3898"/>
  <c r="AI3898"/>
  <c r="AJ3898"/>
  <c r="AK3898"/>
  <c r="P3899"/>
  <c r="Q3899"/>
  <c r="R3899"/>
  <c r="S3899"/>
  <c r="T3899"/>
  <c r="U3899"/>
  <c r="V3899"/>
  <c r="W3899"/>
  <c r="X3899"/>
  <c r="Y3899"/>
  <c r="Z3899"/>
  <c r="AA3899"/>
  <c r="AB3899"/>
  <c r="AC3899"/>
  <c r="AD3899"/>
  <c r="AE3899"/>
  <c r="AF3899"/>
  <c r="AG3899"/>
  <c r="AH3899"/>
  <c r="AI3899"/>
  <c r="AJ3899"/>
  <c r="AK3899"/>
  <c r="P3900"/>
  <c r="Q3900"/>
  <c r="R3900"/>
  <c r="S3900"/>
  <c r="T3900"/>
  <c r="U3900"/>
  <c r="V3900"/>
  <c r="W3900"/>
  <c r="X3900"/>
  <c r="Y3900"/>
  <c r="Z3900"/>
  <c r="AA3900"/>
  <c r="AB3900"/>
  <c r="AC3900"/>
  <c r="AD3900"/>
  <c r="AE3900"/>
  <c r="AF3900"/>
  <c r="AG3900"/>
  <c r="AH3900"/>
  <c r="AI3900"/>
  <c r="AJ3900"/>
  <c r="AK3900"/>
  <c r="P3901"/>
  <c r="Q3901"/>
  <c r="R3901"/>
  <c r="S3901"/>
  <c r="T3901"/>
  <c r="U3901"/>
  <c r="V3901"/>
  <c r="W3901"/>
  <c r="X3901"/>
  <c r="Y3901"/>
  <c r="Z3901"/>
  <c r="AA3901"/>
  <c r="AB3901"/>
  <c r="AC3901"/>
  <c r="AD3901"/>
  <c r="AE3901"/>
  <c r="AF3901"/>
  <c r="AG3901"/>
  <c r="AH3901"/>
  <c r="AI3901"/>
  <c r="AJ3901"/>
  <c r="AK3901"/>
  <c r="P3902"/>
  <c r="Q3902"/>
  <c r="R3902"/>
  <c r="S3902"/>
  <c r="T3902"/>
  <c r="U3902"/>
  <c r="V3902"/>
  <c r="W3902"/>
  <c r="X3902"/>
  <c r="Y3902"/>
  <c r="Z3902"/>
  <c r="AA3902"/>
  <c r="AB3902"/>
  <c r="AC3902"/>
  <c r="AD3902"/>
  <c r="AE3902"/>
  <c r="AF3902"/>
  <c r="AG3902"/>
  <c r="AH3902"/>
  <c r="AI3902"/>
  <c r="AJ3902"/>
  <c r="AK3902"/>
  <c r="P3903"/>
  <c r="Q3903"/>
  <c r="R3903"/>
  <c r="S3903"/>
  <c r="T3903"/>
  <c r="U3903"/>
  <c r="V3903"/>
  <c r="W3903"/>
  <c r="X3903"/>
  <c r="Y3903"/>
  <c r="Z3903"/>
  <c r="AA3903"/>
  <c r="AB3903"/>
  <c r="AC3903"/>
  <c r="AD3903"/>
  <c r="AE3903"/>
  <c r="AF3903"/>
  <c r="AG3903"/>
  <c r="AH3903"/>
  <c r="AI3903"/>
  <c r="AJ3903"/>
  <c r="AK3903"/>
  <c r="P3904"/>
  <c r="Q3904"/>
  <c r="R3904"/>
  <c r="S3904"/>
  <c r="T3904"/>
  <c r="U3904"/>
  <c r="V3904"/>
  <c r="W3904"/>
  <c r="X3904"/>
  <c r="Y3904"/>
  <c r="Z3904"/>
  <c r="AA3904"/>
  <c r="AB3904"/>
  <c r="AC3904"/>
  <c r="AD3904"/>
  <c r="AE3904"/>
  <c r="AF3904"/>
  <c r="AG3904"/>
  <c r="AH3904"/>
  <c r="AI3904"/>
  <c r="AJ3904"/>
  <c r="AK3904"/>
  <c r="P3905"/>
  <c r="Q3905"/>
  <c r="R3905"/>
  <c r="S3905"/>
  <c r="T3905"/>
  <c r="U3905"/>
  <c r="V3905"/>
  <c r="W3905"/>
  <c r="X3905"/>
  <c r="Y3905"/>
  <c r="Z3905"/>
  <c r="AA3905"/>
  <c r="AB3905"/>
  <c r="AC3905"/>
  <c r="AD3905"/>
  <c r="AE3905"/>
  <c r="AF3905"/>
  <c r="AG3905"/>
  <c r="AH3905"/>
  <c r="AI3905"/>
  <c r="AJ3905"/>
  <c r="AK3905"/>
  <c r="P3906"/>
  <c r="Q3906"/>
  <c r="R3906"/>
  <c r="S3906"/>
  <c r="T3906"/>
  <c r="U3906"/>
  <c r="V3906"/>
  <c r="W3906"/>
  <c r="X3906"/>
  <c r="Y3906"/>
  <c r="Z3906"/>
  <c r="AA3906"/>
  <c r="AB3906"/>
  <c r="AC3906"/>
  <c r="AD3906"/>
  <c r="AE3906"/>
  <c r="AF3906"/>
  <c r="AG3906"/>
  <c r="AH3906"/>
  <c r="AI3906"/>
  <c r="AJ3906"/>
  <c r="AK3906"/>
  <c r="P3907"/>
  <c r="Q3907"/>
  <c r="R3907"/>
  <c r="S3907"/>
  <c r="T3907"/>
  <c r="U3907"/>
  <c r="V3907"/>
  <c r="W3907"/>
  <c r="X3907"/>
  <c r="Y3907"/>
  <c r="Z3907"/>
  <c r="AA3907"/>
  <c r="AB3907"/>
  <c r="AC3907"/>
  <c r="AD3907"/>
  <c r="AE3907"/>
  <c r="AF3907"/>
  <c r="AG3907"/>
  <c r="AH3907"/>
  <c r="AI3907"/>
  <c r="AJ3907"/>
  <c r="AK3907"/>
  <c r="P3908"/>
  <c r="Q3908"/>
  <c r="R3908"/>
  <c r="S3908"/>
  <c r="T3908"/>
  <c r="U3908"/>
  <c r="V3908"/>
  <c r="W3908"/>
  <c r="X3908"/>
  <c r="Y3908"/>
  <c r="Z3908"/>
  <c r="AA3908"/>
  <c r="AB3908"/>
  <c r="AC3908"/>
  <c r="AD3908"/>
  <c r="AE3908"/>
  <c r="AF3908"/>
  <c r="AG3908"/>
  <c r="AH3908"/>
  <c r="AI3908"/>
  <c r="AJ3908"/>
  <c r="AK3908"/>
  <c r="P3909"/>
  <c r="Q3909"/>
  <c r="R3909"/>
  <c r="S3909"/>
  <c r="T3909"/>
  <c r="U3909"/>
  <c r="V3909"/>
  <c r="W3909"/>
  <c r="X3909"/>
  <c r="Y3909"/>
  <c r="Z3909"/>
  <c r="AA3909"/>
  <c r="AB3909"/>
  <c r="AC3909"/>
  <c r="AD3909"/>
  <c r="AE3909"/>
  <c r="AF3909"/>
  <c r="AG3909"/>
  <c r="AH3909"/>
  <c r="AI3909"/>
  <c r="AJ3909"/>
  <c r="AK3909"/>
  <c r="P3910"/>
  <c r="Q3910"/>
  <c r="R3910"/>
  <c r="S3910"/>
  <c r="T3910"/>
  <c r="U3910"/>
  <c r="V3910"/>
  <c r="W3910"/>
  <c r="X3910"/>
  <c r="Y3910"/>
  <c r="Z3910"/>
  <c r="AA3910"/>
  <c r="AB3910"/>
  <c r="AC3910"/>
  <c r="AD3910"/>
  <c r="AE3910"/>
  <c r="AF3910"/>
  <c r="AG3910"/>
  <c r="AH3910"/>
  <c r="AI3910"/>
  <c r="AJ3910"/>
  <c r="AK3910"/>
  <c r="P3911"/>
  <c r="Q3911"/>
  <c r="R3911"/>
  <c r="S3911"/>
  <c r="T3911"/>
  <c r="U3911"/>
  <c r="V3911"/>
  <c r="W3911"/>
  <c r="X3911"/>
  <c r="Y3911"/>
  <c r="Z3911"/>
  <c r="AA3911"/>
  <c r="AB3911"/>
  <c r="AC3911"/>
  <c r="AD3911"/>
  <c r="AE3911"/>
  <c r="AF3911"/>
  <c r="AG3911"/>
  <c r="AH3911"/>
  <c r="AI3911"/>
  <c r="AJ3911"/>
  <c r="AK3911"/>
  <c r="P3912"/>
  <c r="Q3912"/>
  <c r="R3912"/>
  <c r="S3912"/>
  <c r="T3912"/>
  <c r="U3912"/>
  <c r="V3912"/>
  <c r="W3912"/>
  <c r="X3912"/>
  <c r="Y3912"/>
  <c r="Z3912"/>
  <c r="AA3912"/>
  <c r="AB3912"/>
  <c r="AC3912"/>
  <c r="AD3912"/>
  <c r="AE3912"/>
  <c r="AF3912"/>
  <c r="AG3912"/>
  <c r="AH3912"/>
  <c r="AI3912"/>
  <c r="AJ3912"/>
  <c r="AK3912"/>
  <c r="P3913"/>
  <c r="Q3913"/>
  <c r="R3913"/>
  <c r="S3913"/>
  <c r="T3913"/>
  <c r="U3913"/>
  <c r="V3913"/>
  <c r="W3913"/>
  <c r="X3913"/>
  <c r="Y3913"/>
  <c r="Z3913"/>
  <c r="AA3913"/>
  <c r="AB3913"/>
  <c r="AC3913"/>
  <c r="AD3913"/>
  <c r="AE3913"/>
  <c r="AF3913"/>
  <c r="AG3913"/>
  <c r="AH3913"/>
  <c r="AI3913"/>
  <c r="AJ3913"/>
  <c r="AK3913"/>
  <c r="P3914"/>
  <c r="Q3914"/>
  <c r="R3914"/>
  <c r="S3914"/>
  <c r="T3914"/>
  <c r="U3914"/>
  <c r="V3914"/>
  <c r="W3914"/>
  <c r="X3914"/>
  <c r="Y3914"/>
  <c r="Z3914"/>
  <c r="AA3914"/>
  <c r="AB3914"/>
  <c r="AC3914"/>
  <c r="AD3914"/>
  <c r="AE3914"/>
  <c r="AF3914"/>
  <c r="AG3914"/>
  <c r="AH3914"/>
  <c r="AI3914"/>
  <c r="AJ3914"/>
  <c r="AK3914"/>
  <c r="P3915"/>
  <c r="Q3915"/>
  <c r="R3915"/>
  <c r="S3915"/>
  <c r="T3915"/>
  <c r="U3915"/>
  <c r="V3915"/>
  <c r="W3915"/>
  <c r="X3915"/>
  <c r="Y3915"/>
  <c r="Z3915"/>
  <c r="AA3915"/>
  <c r="AB3915"/>
  <c r="AC3915"/>
  <c r="AD3915"/>
  <c r="AE3915"/>
  <c r="AF3915"/>
  <c r="AG3915"/>
  <c r="AH3915"/>
  <c r="AI3915"/>
  <c r="AJ3915"/>
  <c r="AK3915"/>
  <c r="P3916"/>
  <c r="Q3916"/>
  <c r="R3916"/>
  <c r="S3916"/>
  <c r="T3916"/>
  <c r="U3916"/>
  <c r="V3916"/>
  <c r="W3916"/>
  <c r="X3916"/>
  <c r="Y3916"/>
  <c r="Z3916"/>
  <c r="AA3916"/>
  <c r="AB3916"/>
  <c r="AC3916"/>
  <c r="AD3916"/>
  <c r="AE3916"/>
  <c r="AF3916"/>
  <c r="AG3916"/>
  <c r="AH3916"/>
  <c r="AI3916"/>
  <c r="AJ3916"/>
  <c r="AK3916"/>
  <c r="P3917"/>
  <c r="Q3917"/>
  <c r="R3917"/>
  <c r="S3917"/>
  <c r="T3917"/>
  <c r="U3917"/>
  <c r="V3917"/>
  <c r="W3917"/>
  <c r="X3917"/>
  <c r="Y3917"/>
  <c r="Z3917"/>
  <c r="AA3917"/>
  <c r="AB3917"/>
  <c r="AC3917"/>
  <c r="AD3917"/>
  <c r="AE3917"/>
  <c r="AF3917"/>
  <c r="AG3917"/>
  <c r="AH3917"/>
  <c r="AI3917"/>
  <c r="AJ3917"/>
  <c r="AK3917"/>
  <c r="P3918"/>
  <c r="Q3918"/>
  <c r="R3918"/>
  <c r="S3918"/>
  <c r="T3918"/>
  <c r="U3918"/>
  <c r="V3918"/>
  <c r="W3918"/>
  <c r="X3918"/>
  <c r="Y3918"/>
  <c r="Z3918"/>
  <c r="AA3918"/>
  <c r="AB3918"/>
  <c r="AC3918"/>
  <c r="AD3918"/>
  <c r="AE3918"/>
  <c r="AF3918"/>
  <c r="AG3918"/>
  <c r="AH3918"/>
  <c r="AI3918"/>
  <c r="AJ3918"/>
  <c r="AK3918"/>
  <c r="P3919"/>
  <c r="Q3919"/>
  <c r="R3919"/>
  <c r="S3919"/>
  <c r="T3919"/>
  <c r="U3919"/>
  <c r="V3919"/>
  <c r="W3919"/>
  <c r="X3919"/>
  <c r="Y3919"/>
  <c r="Z3919"/>
  <c r="AA3919"/>
  <c r="AB3919"/>
  <c r="AC3919"/>
  <c r="AD3919"/>
  <c r="AE3919"/>
  <c r="AF3919"/>
  <c r="AG3919"/>
  <c r="AH3919"/>
  <c r="AI3919"/>
  <c r="AJ3919"/>
  <c r="AK3919"/>
  <c r="P3920"/>
  <c r="Q3920"/>
  <c r="R3920"/>
  <c r="S3920"/>
  <c r="T3920"/>
  <c r="U3920"/>
  <c r="V3920"/>
  <c r="W3920"/>
  <c r="X3920"/>
  <c r="Y3920"/>
  <c r="Z3920"/>
  <c r="AA3920"/>
  <c r="AB3920"/>
  <c r="AC3920"/>
  <c r="AD3920"/>
  <c r="AE3920"/>
  <c r="AF3920"/>
  <c r="AG3920"/>
  <c r="AH3920"/>
  <c r="AI3920"/>
  <c r="AJ3920"/>
  <c r="AK3920"/>
  <c r="P3921"/>
  <c r="Q3921"/>
  <c r="R3921"/>
  <c r="S3921"/>
  <c r="T3921"/>
  <c r="U3921"/>
  <c r="V3921"/>
  <c r="W3921"/>
  <c r="X3921"/>
  <c r="Y3921"/>
  <c r="Z3921"/>
  <c r="AA3921"/>
  <c r="AB3921"/>
  <c r="AC3921"/>
  <c r="AD3921"/>
  <c r="AE3921"/>
  <c r="AF3921"/>
  <c r="AG3921"/>
  <c r="AH3921"/>
  <c r="AI3921"/>
  <c r="AJ3921"/>
  <c r="AK3921"/>
  <c r="P3922"/>
  <c r="Q3922"/>
  <c r="R3922"/>
  <c r="S3922"/>
  <c r="T3922"/>
  <c r="U3922"/>
  <c r="V3922"/>
  <c r="W3922"/>
  <c r="X3922"/>
  <c r="Y3922"/>
  <c r="Z3922"/>
  <c r="AA3922"/>
  <c r="AB3922"/>
  <c r="AC3922"/>
  <c r="AD3922"/>
  <c r="AE3922"/>
  <c r="AF3922"/>
  <c r="AG3922"/>
  <c r="AH3922"/>
  <c r="AI3922"/>
  <c r="AJ3922"/>
  <c r="AK3922"/>
  <c r="P3923"/>
  <c r="Q3923"/>
  <c r="R3923"/>
  <c r="S3923"/>
  <c r="T3923"/>
  <c r="U3923"/>
  <c r="V3923"/>
  <c r="W3923"/>
  <c r="X3923"/>
  <c r="Y3923"/>
  <c r="Z3923"/>
  <c r="AA3923"/>
  <c r="AB3923"/>
  <c r="AC3923"/>
  <c r="AD3923"/>
  <c r="AE3923"/>
  <c r="AF3923"/>
  <c r="AG3923"/>
  <c r="AH3923"/>
  <c r="AI3923"/>
  <c r="AJ3923"/>
  <c r="AK3923"/>
  <c r="P3924"/>
  <c r="Q3924"/>
  <c r="R3924"/>
  <c r="S3924"/>
  <c r="T3924"/>
  <c r="U3924"/>
  <c r="V3924"/>
  <c r="W3924"/>
  <c r="X3924"/>
  <c r="Y3924"/>
  <c r="Z3924"/>
  <c r="AA3924"/>
  <c r="AB3924"/>
  <c r="AC3924"/>
  <c r="AD3924"/>
  <c r="AE3924"/>
  <c r="AF3924"/>
  <c r="AG3924"/>
  <c r="AH3924"/>
  <c r="AI3924"/>
  <c r="AJ3924"/>
  <c r="AK3924"/>
  <c r="P3925"/>
  <c r="Q3925"/>
  <c r="R3925"/>
  <c r="S3925"/>
  <c r="T3925"/>
  <c r="U3925"/>
  <c r="V3925"/>
  <c r="W3925"/>
  <c r="X3925"/>
  <c r="Y3925"/>
  <c r="Z3925"/>
  <c r="AA3925"/>
  <c r="AB3925"/>
  <c r="AC3925"/>
  <c r="AD3925"/>
  <c r="AE3925"/>
  <c r="AF3925"/>
  <c r="AG3925"/>
  <c r="AH3925"/>
  <c r="AI3925"/>
  <c r="AJ3925"/>
  <c r="AK3925"/>
  <c r="P3926"/>
  <c r="Q3926"/>
  <c r="R3926"/>
  <c r="S3926"/>
  <c r="T3926"/>
  <c r="U3926"/>
  <c r="V3926"/>
  <c r="W3926"/>
  <c r="X3926"/>
  <c r="Y3926"/>
  <c r="Z3926"/>
  <c r="AA3926"/>
  <c r="AB3926"/>
  <c r="AC3926"/>
  <c r="AD3926"/>
  <c r="AE3926"/>
  <c r="AF3926"/>
  <c r="AG3926"/>
  <c r="AH3926"/>
  <c r="AI3926"/>
  <c r="AJ3926"/>
  <c r="AK3926"/>
  <c r="P3927"/>
  <c r="Q3927"/>
  <c r="R3927"/>
  <c r="S3927"/>
  <c r="T3927"/>
  <c r="U3927"/>
  <c r="V3927"/>
  <c r="W3927"/>
  <c r="X3927"/>
  <c r="Y3927"/>
  <c r="Z3927"/>
  <c r="AA3927"/>
  <c r="AB3927"/>
  <c r="AC3927"/>
  <c r="AD3927"/>
  <c r="AE3927"/>
  <c r="AF3927"/>
  <c r="AG3927"/>
  <c r="AH3927"/>
  <c r="AI3927"/>
  <c r="AJ3927"/>
  <c r="AK3927"/>
  <c r="P3928"/>
  <c r="Q3928"/>
  <c r="R3928"/>
  <c r="S3928"/>
  <c r="T3928"/>
  <c r="U3928"/>
  <c r="V3928"/>
  <c r="W3928"/>
  <c r="X3928"/>
  <c r="Y3928"/>
  <c r="Z3928"/>
  <c r="AA3928"/>
  <c r="AB3928"/>
  <c r="AC3928"/>
  <c r="AD3928"/>
  <c r="AE3928"/>
  <c r="AF3928"/>
  <c r="AG3928"/>
  <c r="AH3928"/>
  <c r="AI3928"/>
  <c r="AJ3928"/>
  <c r="AK3928"/>
  <c r="P3929"/>
  <c r="Q3929"/>
  <c r="R3929"/>
  <c r="S3929"/>
  <c r="T3929"/>
  <c r="U3929"/>
  <c r="V3929"/>
  <c r="W3929"/>
  <c r="X3929"/>
  <c r="Y3929"/>
  <c r="Z3929"/>
  <c r="AA3929"/>
  <c r="AB3929"/>
  <c r="AC3929"/>
  <c r="AD3929"/>
  <c r="AE3929"/>
  <c r="AF3929"/>
  <c r="AG3929"/>
  <c r="AH3929"/>
  <c r="AI3929"/>
  <c r="AJ3929"/>
  <c r="AK3929"/>
  <c r="P3930"/>
  <c r="Q3930"/>
  <c r="R3930"/>
  <c r="S3930"/>
  <c r="T3930"/>
  <c r="U3930"/>
  <c r="V3930"/>
  <c r="W3930"/>
  <c r="X3930"/>
  <c r="Y3930"/>
  <c r="Z3930"/>
  <c r="AA3930"/>
  <c r="AB3930"/>
  <c r="AC3930"/>
  <c r="AD3930"/>
  <c r="AE3930"/>
  <c r="AF3930"/>
  <c r="AG3930"/>
  <c r="AH3930"/>
  <c r="AI3930"/>
  <c r="AJ3930"/>
  <c r="AK3930"/>
  <c r="P3931"/>
  <c r="Q3931"/>
  <c r="R3931"/>
  <c r="S3931"/>
  <c r="T3931"/>
  <c r="U3931"/>
  <c r="V3931"/>
  <c r="W3931"/>
  <c r="X3931"/>
  <c r="Y3931"/>
  <c r="Z3931"/>
  <c r="AA3931"/>
  <c r="AB3931"/>
  <c r="AC3931"/>
  <c r="AD3931"/>
  <c r="AE3931"/>
  <c r="AF3931"/>
  <c r="AG3931"/>
  <c r="AH3931"/>
  <c r="AI3931"/>
  <c r="AJ3931"/>
  <c r="AK3931"/>
  <c r="P3932"/>
  <c r="Q3932"/>
  <c r="R3932"/>
  <c r="S3932"/>
  <c r="T3932"/>
  <c r="U3932"/>
  <c r="V3932"/>
  <c r="W3932"/>
  <c r="X3932"/>
  <c r="Y3932"/>
  <c r="Z3932"/>
  <c r="AA3932"/>
  <c r="AB3932"/>
  <c r="AC3932"/>
  <c r="AD3932"/>
  <c r="AE3932"/>
  <c r="AF3932"/>
  <c r="AG3932"/>
  <c r="AH3932"/>
  <c r="AI3932"/>
  <c r="AJ3932"/>
  <c r="AK3932"/>
  <c r="P3933"/>
  <c r="Q3933"/>
  <c r="R3933"/>
  <c r="S3933"/>
  <c r="T3933"/>
  <c r="U3933"/>
  <c r="V3933"/>
  <c r="W3933"/>
  <c r="X3933"/>
  <c r="Y3933"/>
  <c r="Z3933"/>
  <c r="AA3933"/>
  <c r="AB3933"/>
  <c r="AC3933"/>
  <c r="AD3933"/>
  <c r="AE3933"/>
  <c r="AF3933"/>
  <c r="AG3933"/>
  <c r="AH3933"/>
  <c r="AI3933"/>
  <c r="AJ3933"/>
  <c r="AK3933"/>
  <c r="P3934"/>
  <c r="Q3934"/>
  <c r="R3934"/>
  <c r="S3934"/>
  <c r="T3934"/>
  <c r="U3934"/>
  <c r="V3934"/>
  <c r="W3934"/>
  <c r="X3934"/>
  <c r="Y3934"/>
  <c r="Z3934"/>
  <c r="AA3934"/>
  <c r="AB3934"/>
  <c r="AC3934"/>
  <c r="AD3934"/>
  <c r="AE3934"/>
  <c r="AF3934"/>
  <c r="AG3934"/>
  <c r="AH3934"/>
  <c r="AI3934"/>
  <c r="AJ3934"/>
  <c r="AK3934"/>
  <c r="P3935"/>
  <c r="Q3935"/>
  <c r="R3935"/>
  <c r="S3935"/>
  <c r="T3935"/>
  <c r="U3935"/>
  <c r="V3935"/>
  <c r="W3935"/>
  <c r="X3935"/>
  <c r="Y3935"/>
  <c r="Z3935"/>
  <c r="AA3935"/>
  <c r="AB3935"/>
  <c r="AC3935"/>
  <c r="AD3935"/>
  <c r="AE3935"/>
  <c r="AF3935"/>
  <c r="AG3935"/>
  <c r="AH3935"/>
  <c r="AI3935"/>
  <c r="AJ3935"/>
  <c r="AK3935"/>
  <c r="P3936"/>
  <c r="Q3936"/>
  <c r="R3936"/>
  <c r="S3936"/>
  <c r="T3936"/>
  <c r="U3936"/>
  <c r="V3936"/>
  <c r="W3936"/>
  <c r="X3936"/>
  <c r="Y3936"/>
  <c r="Z3936"/>
  <c r="AA3936"/>
  <c r="AB3936"/>
  <c r="AC3936"/>
  <c r="AD3936"/>
  <c r="AE3936"/>
  <c r="AF3936"/>
  <c r="AG3936"/>
  <c r="AH3936"/>
  <c r="AI3936"/>
  <c r="AJ3936"/>
  <c r="AK3936"/>
  <c r="P3937"/>
  <c r="Q3937"/>
  <c r="R3937"/>
  <c r="S3937"/>
  <c r="T3937"/>
  <c r="U3937"/>
  <c r="V3937"/>
  <c r="W3937"/>
  <c r="X3937"/>
  <c r="Y3937"/>
  <c r="Z3937"/>
  <c r="AA3937"/>
  <c r="AB3937"/>
  <c r="AC3937"/>
  <c r="AD3937"/>
  <c r="AE3937"/>
  <c r="AF3937"/>
  <c r="AG3937"/>
  <c r="AH3937"/>
  <c r="AI3937"/>
  <c r="AJ3937"/>
  <c r="AK3937"/>
  <c r="P3938"/>
  <c r="Q3938"/>
  <c r="R3938"/>
  <c r="S3938"/>
  <c r="T3938"/>
  <c r="U3938"/>
  <c r="V3938"/>
  <c r="W3938"/>
  <c r="X3938"/>
  <c r="Y3938"/>
  <c r="Z3938"/>
  <c r="AA3938"/>
  <c r="AB3938"/>
  <c r="AC3938"/>
  <c r="AD3938"/>
  <c r="AE3938"/>
  <c r="AF3938"/>
  <c r="AG3938"/>
  <c r="AH3938"/>
  <c r="AI3938"/>
  <c r="AJ3938"/>
  <c r="AK3938"/>
  <c r="P3939"/>
  <c r="Q3939"/>
  <c r="R3939"/>
  <c r="S3939"/>
  <c r="T3939"/>
  <c r="U3939"/>
  <c r="V3939"/>
  <c r="W3939"/>
  <c r="X3939"/>
  <c r="Y3939"/>
  <c r="Z3939"/>
  <c r="AA3939"/>
  <c r="AB3939"/>
  <c r="AC3939"/>
  <c r="AD3939"/>
  <c r="AE3939"/>
  <c r="AF3939"/>
  <c r="AG3939"/>
  <c r="AH3939"/>
  <c r="AI3939"/>
  <c r="AJ3939"/>
  <c r="AK3939"/>
  <c r="P3940"/>
  <c r="Q3940"/>
  <c r="R3940"/>
  <c r="S3940"/>
  <c r="T3940"/>
  <c r="U3940"/>
  <c r="V3940"/>
  <c r="W3940"/>
  <c r="X3940"/>
  <c r="Y3940"/>
  <c r="Z3940"/>
  <c r="AA3940"/>
  <c r="AB3940"/>
  <c r="AC3940"/>
  <c r="AD3940"/>
  <c r="AE3940"/>
  <c r="AF3940"/>
  <c r="AG3940"/>
  <c r="AH3940"/>
  <c r="AI3940"/>
  <c r="AJ3940"/>
  <c r="AK3940"/>
  <c r="P3941"/>
  <c r="Q3941"/>
  <c r="R3941"/>
  <c r="S3941"/>
  <c r="T3941"/>
  <c r="U3941"/>
  <c r="V3941"/>
  <c r="W3941"/>
  <c r="X3941"/>
  <c r="Y3941"/>
  <c r="Z3941"/>
  <c r="AA3941"/>
  <c r="AB3941"/>
  <c r="AC3941"/>
  <c r="AD3941"/>
  <c r="AE3941"/>
  <c r="AF3941"/>
  <c r="AG3941"/>
  <c r="AH3941"/>
  <c r="AI3941"/>
  <c r="AJ3941"/>
  <c r="AK3941"/>
  <c r="P3942"/>
  <c r="Q3942"/>
  <c r="R3942"/>
  <c r="S3942"/>
  <c r="T3942"/>
  <c r="U3942"/>
  <c r="V3942"/>
  <c r="W3942"/>
  <c r="X3942"/>
  <c r="Y3942"/>
  <c r="Z3942"/>
  <c r="AA3942"/>
  <c r="AB3942"/>
  <c r="AC3942"/>
  <c r="AD3942"/>
  <c r="AE3942"/>
  <c r="AF3942"/>
  <c r="AG3942"/>
  <c r="AH3942"/>
  <c r="AI3942"/>
  <c r="AJ3942"/>
  <c r="AK3942"/>
  <c r="P3943"/>
  <c r="Q3943"/>
  <c r="R3943"/>
  <c r="S3943"/>
  <c r="T3943"/>
  <c r="U3943"/>
  <c r="V3943"/>
  <c r="W3943"/>
  <c r="X3943"/>
  <c r="Y3943"/>
  <c r="Z3943"/>
  <c r="AA3943"/>
  <c r="AB3943"/>
  <c r="AC3943"/>
  <c r="AD3943"/>
  <c r="AE3943"/>
  <c r="AF3943"/>
  <c r="AG3943"/>
  <c r="AH3943"/>
  <c r="AI3943"/>
  <c r="AJ3943"/>
  <c r="AK3943"/>
  <c r="P3944"/>
  <c r="Q3944"/>
  <c r="R3944"/>
  <c r="S3944"/>
  <c r="T3944"/>
  <c r="U3944"/>
  <c r="V3944"/>
  <c r="W3944"/>
  <c r="X3944"/>
  <c r="Y3944"/>
  <c r="Z3944"/>
  <c r="AA3944"/>
  <c r="AB3944"/>
  <c r="AC3944"/>
  <c r="AD3944"/>
  <c r="AE3944"/>
  <c r="AF3944"/>
  <c r="AG3944"/>
  <c r="AH3944"/>
  <c r="AI3944"/>
  <c r="AJ3944"/>
  <c r="AK3944"/>
  <c r="P3945"/>
  <c r="Q3945"/>
  <c r="R3945"/>
  <c r="S3945"/>
  <c r="T3945"/>
  <c r="U3945"/>
  <c r="V3945"/>
  <c r="W3945"/>
  <c r="X3945"/>
  <c r="Y3945"/>
  <c r="Z3945"/>
  <c r="AA3945"/>
  <c r="AB3945"/>
  <c r="AC3945"/>
  <c r="AD3945"/>
  <c r="AE3945"/>
  <c r="AF3945"/>
  <c r="AG3945"/>
  <c r="AH3945"/>
  <c r="AI3945"/>
  <c r="AJ3945"/>
  <c r="AK3945"/>
  <c r="P3946"/>
  <c r="Q3946"/>
  <c r="R3946"/>
  <c r="S3946"/>
  <c r="T3946"/>
  <c r="U3946"/>
  <c r="V3946"/>
  <c r="W3946"/>
  <c r="X3946"/>
  <c r="Y3946"/>
  <c r="Z3946"/>
  <c r="AA3946"/>
  <c r="AB3946"/>
  <c r="AC3946"/>
  <c r="AD3946"/>
  <c r="AE3946"/>
  <c r="AF3946"/>
  <c r="AG3946"/>
  <c r="AH3946"/>
  <c r="AI3946"/>
  <c r="AJ3946"/>
  <c r="AK3946"/>
  <c r="P3947"/>
  <c r="Q3947"/>
  <c r="R3947"/>
  <c r="S3947"/>
  <c r="T3947"/>
  <c r="U3947"/>
  <c r="V3947"/>
  <c r="W3947"/>
  <c r="X3947"/>
  <c r="Y3947"/>
  <c r="Z3947"/>
  <c r="AA3947"/>
  <c r="AB3947"/>
  <c r="AC3947"/>
  <c r="AD3947"/>
  <c r="AE3947"/>
  <c r="AF3947"/>
  <c r="AG3947"/>
  <c r="AH3947"/>
  <c r="AI3947"/>
  <c r="AJ3947"/>
  <c r="AK3947"/>
  <c r="P3948"/>
  <c r="Q3948"/>
  <c r="R3948"/>
  <c r="S3948"/>
  <c r="T3948"/>
  <c r="U3948"/>
  <c r="V3948"/>
  <c r="W3948"/>
  <c r="X3948"/>
  <c r="Y3948"/>
  <c r="Z3948"/>
  <c r="AA3948"/>
  <c r="AB3948"/>
  <c r="AC3948"/>
  <c r="AD3948"/>
  <c r="AE3948"/>
  <c r="AF3948"/>
  <c r="AG3948"/>
  <c r="AH3948"/>
  <c r="AI3948"/>
  <c r="AJ3948"/>
  <c r="AK3948"/>
  <c r="P3949"/>
  <c r="Q3949"/>
  <c r="R3949"/>
  <c r="S3949"/>
  <c r="T3949"/>
  <c r="U3949"/>
  <c r="V3949"/>
  <c r="W3949"/>
  <c r="X3949"/>
  <c r="Y3949"/>
  <c r="Z3949"/>
  <c r="AA3949"/>
  <c r="AB3949"/>
  <c r="AC3949"/>
  <c r="AD3949"/>
  <c r="AE3949"/>
  <c r="AF3949"/>
  <c r="AG3949"/>
  <c r="AH3949"/>
  <c r="AI3949"/>
  <c r="AJ3949"/>
  <c r="AK3949"/>
  <c r="P3950"/>
  <c r="Q3950"/>
  <c r="R3950"/>
  <c r="S3950"/>
  <c r="T3950"/>
  <c r="U3950"/>
  <c r="V3950"/>
  <c r="W3950"/>
  <c r="X3950"/>
  <c r="Y3950"/>
  <c r="Z3950"/>
  <c r="AA3950"/>
  <c r="AB3950"/>
  <c r="AC3950"/>
  <c r="AD3950"/>
  <c r="AE3950"/>
  <c r="AF3950"/>
  <c r="AG3950"/>
  <c r="AH3950"/>
  <c r="AI3950"/>
  <c r="AJ3950"/>
  <c r="AK3950"/>
  <c r="P3951"/>
  <c r="Q3951"/>
  <c r="R3951"/>
  <c r="S3951"/>
  <c r="T3951"/>
  <c r="U3951"/>
  <c r="V3951"/>
  <c r="W3951"/>
  <c r="X3951"/>
  <c r="Y3951"/>
  <c r="Z3951"/>
  <c r="AA3951"/>
  <c r="AB3951"/>
  <c r="AC3951"/>
  <c r="AD3951"/>
  <c r="AE3951"/>
  <c r="AF3951"/>
  <c r="AG3951"/>
  <c r="AH3951"/>
  <c r="AI3951"/>
  <c r="AJ3951"/>
  <c r="AK3951"/>
  <c r="P3952"/>
  <c r="Q3952"/>
  <c r="R3952"/>
  <c r="S3952"/>
  <c r="T3952"/>
  <c r="U3952"/>
  <c r="V3952"/>
  <c r="W3952"/>
  <c r="X3952"/>
  <c r="Y3952"/>
  <c r="Z3952"/>
  <c r="AA3952"/>
  <c r="AB3952"/>
  <c r="AC3952"/>
  <c r="AD3952"/>
  <c r="AE3952"/>
  <c r="AF3952"/>
  <c r="AG3952"/>
  <c r="AH3952"/>
  <c r="AI3952"/>
  <c r="AJ3952"/>
  <c r="AK3952"/>
  <c r="P3953"/>
  <c r="Q3953"/>
  <c r="R3953"/>
  <c r="S3953"/>
  <c r="T3953"/>
  <c r="U3953"/>
  <c r="V3953"/>
  <c r="W3953"/>
  <c r="X3953"/>
  <c r="Y3953"/>
  <c r="Z3953"/>
  <c r="AA3953"/>
  <c r="AB3953"/>
  <c r="AC3953"/>
  <c r="AD3953"/>
  <c r="AE3953"/>
  <c r="AF3953"/>
  <c r="AG3953"/>
  <c r="AH3953"/>
  <c r="AI3953"/>
  <c r="AJ3953"/>
  <c r="AK3953"/>
  <c r="P3954"/>
  <c r="Q3954"/>
  <c r="R3954"/>
  <c r="S3954"/>
  <c r="T3954"/>
  <c r="U3954"/>
  <c r="V3954"/>
  <c r="W3954"/>
  <c r="X3954"/>
  <c r="Y3954"/>
  <c r="Z3954"/>
  <c r="AA3954"/>
  <c r="AB3954"/>
  <c r="AC3954"/>
  <c r="AD3954"/>
  <c r="AE3954"/>
  <c r="AF3954"/>
  <c r="AG3954"/>
  <c r="AH3954"/>
  <c r="AI3954"/>
  <c r="AJ3954"/>
  <c r="AK3954"/>
  <c r="P3955"/>
  <c r="Q3955"/>
  <c r="R3955"/>
  <c r="S3955"/>
  <c r="T3955"/>
  <c r="U3955"/>
  <c r="V3955"/>
  <c r="W3955"/>
  <c r="X3955"/>
  <c r="Y3955"/>
  <c r="Z3955"/>
  <c r="AA3955"/>
  <c r="AB3955"/>
  <c r="AC3955"/>
  <c r="AD3955"/>
  <c r="AE3955"/>
  <c r="AF3955"/>
  <c r="AG3955"/>
  <c r="AH3955"/>
  <c r="AI3955"/>
  <c r="AJ3955"/>
  <c r="AK3955"/>
  <c r="P3956"/>
  <c r="Q3956"/>
  <c r="R3956"/>
  <c r="S3956"/>
  <c r="T3956"/>
  <c r="U3956"/>
  <c r="V3956"/>
  <c r="W3956"/>
  <c r="X3956"/>
  <c r="Y3956"/>
  <c r="Z3956"/>
  <c r="AA3956"/>
  <c r="AB3956"/>
  <c r="AC3956"/>
  <c r="AD3956"/>
  <c r="AE3956"/>
  <c r="AF3956"/>
  <c r="AG3956"/>
  <c r="AH3956"/>
  <c r="AI3956"/>
  <c r="AJ3956"/>
  <c r="AK3956"/>
  <c r="P3957"/>
  <c r="Q3957"/>
  <c r="R3957"/>
  <c r="S3957"/>
  <c r="T3957"/>
  <c r="U3957"/>
  <c r="V3957"/>
  <c r="W3957"/>
  <c r="X3957"/>
  <c r="Y3957"/>
  <c r="Z3957"/>
  <c r="AA3957"/>
  <c r="AB3957"/>
  <c r="AC3957"/>
  <c r="AD3957"/>
  <c r="AE3957"/>
  <c r="AF3957"/>
  <c r="AG3957"/>
  <c r="AH3957"/>
  <c r="AI3957"/>
  <c r="AJ3957"/>
  <c r="AK3957"/>
  <c r="P3958"/>
  <c r="Q3958"/>
  <c r="R3958"/>
  <c r="S3958"/>
  <c r="T3958"/>
  <c r="U3958"/>
  <c r="V3958"/>
  <c r="W3958"/>
  <c r="X3958"/>
  <c r="Y3958"/>
  <c r="Z3958"/>
  <c r="AA3958"/>
  <c r="AB3958"/>
  <c r="AC3958"/>
  <c r="AD3958"/>
  <c r="AE3958"/>
  <c r="AF3958"/>
  <c r="AG3958"/>
  <c r="AH3958"/>
  <c r="AI3958"/>
  <c r="AJ3958"/>
  <c r="AK3958"/>
  <c r="P3959"/>
  <c r="Q3959"/>
  <c r="R3959"/>
  <c r="S3959"/>
  <c r="T3959"/>
  <c r="U3959"/>
  <c r="V3959"/>
  <c r="W3959"/>
  <c r="X3959"/>
  <c r="Y3959"/>
  <c r="Z3959"/>
  <c r="AA3959"/>
  <c r="AB3959"/>
  <c r="AC3959"/>
  <c r="AD3959"/>
  <c r="AE3959"/>
  <c r="AF3959"/>
  <c r="AG3959"/>
  <c r="AH3959"/>
  <c r="AI3959"/>
  <c r="AJ3959"/>
  <c r="AK3959"/>
  <c r="P3960"/>
  <c r="Q3960"/>
  <c r="R3960"/>
  <c r="S3960"/>
  <c r="T3960"/>
  <c r="U3960"/>
  <c r="V3960"/>
  <c r="W3960"/>
  <c r="X3960"/>
  <c r="Y3960"/>
  <c r="Z3960"/>
  <c r="AA3960"/>
  <c r="AB3960"/>
  <c r="AC3960"/>
  <c r="AD3960"/>
  <c r="AE3960"/>
  <c r="AF3960"/>
  <c r="AG3960"/>
  <c r="AH3960"/>
  <c r="AI3960"/>
  <c r="AJ3960"/>
  <c r="AK3960"/>
  <c r="P3961"/>
  <c r="Q3961"/>
  <c r="R3961"/>
  <c r="S3961"/>
  <c r="T3961"/>
  <c r="U3961"/>
  <c r="V3961"/>
  <c r="W3961"/>
  <c r="X3961"/>
  <c r="Y3961"/>
  <c r="Z3961"/>
  <c r="AA3961"/>
  <c r="AB3961"/>
  <c r="AC3961"/>
  <c r="AD3961"/>
  <c r="AE3961"/>
  <c r="AF3961"/>
  <c r="AG3961"/>
  <c r="AH3961"/>
  <c r="AI3961"/>
  <c r="AJ3961"/>
  <c r="AK3961"/>
  <c r="P3962"/>
  <c r="Q3962"/>
  <c r="R3962"/>
  <c r="S3962"/>
  <c r="T3962"/>
  <c r="U3962"/>
  <c r="V3962"/>
  <c r="W3962"/>
  <c r="X3962"/>
  <c r="Y3962"/>
  <c r="Z3962"/>
  <c r="AA3962"/>
  <c r="AB3962"/>
  <c r="AC3962"/>
  <c r="AD3962"/>
  <c r="AE3962"/>
  <c r="AF3962"/>
  <c r="AG3962"/>
  <c r="AH3962"/>
  <c r="AI3962"/>
  <c r="AJ3962"/>
  <c r="AK3962"/>
  <c r="P3963"/>
  <c r="Q3963"/>
  <c r="R3963"/>
  <c r="S3963"/>
  <c r="T3963"/>
  <c r="U3963"/>
  <c r="V3963"/>
  <c r="W3963"/>
  <c r="X3963"/>
  <c r="Y3963"/>
  <c r="Z3963"/>
  <c r="AA3963"/>
  <c r="AB3963"/>
  <c r="AC3963"/>
  <c r="AD3963"/>
  <c r="AE3963"/>
  <c r="AF3963"/>
  <c r="AG3963"/>
  <c r="AH3963"/>
  <c r="AI3963"/>
  <c r="AJ3963"/>
  <c r="AK3963"/>
  <c r="P3964"/>
  <c r="Q3964"/>
  <c r="R3964"/>
  <c r="S3964"/>
  <c r="T3964"/>
  <c r="U3964"/>
  <c r="V3964"/>
  <c r="W3964"/>
  <c r="X3964"/>
  <c r="Y3964"/>
  <c r="Z3964"/>
  <c r="AA3964"/>
  <c r="AB3964"/>
  <c r="AC3964"/>
  <c r="AD3964"/>
  <c r="AE3964"/>
  <c r="AF3964"/>
  <c r="AG3964"/>
  <c r="AH3964"/>
  <c r="AI3964"/>
  <c r="AJ3964"/>
  <c r="AK3964"/>
  <c r="P3965"/>
  <c r="Q3965"/>
  <c r="R3965"/>
  <c r="S3965"/>
  <c r="T3965"/>
  <c r="U3965"/>
  <c r="V3965"/>
  <c r="W3965"/>
  <c r="X3965"/>
  <c r="Y3965"/>
  <c r="Z3965"/>
  <c r="AA3965"/>
  <c r="AB3965"/>
  <c r="AC3965"/>
  <c r="AD3965"/>
  <c r="AE3965"/>
  <c r="AF3965"/>
  <c r="AG3965"/>
  <c r="AH3965"/>
  <c r="AI3965"/>
  <c r="AJ3965"/>
  <c r="AK3965"/>
  <c r="P3966"/>
  <c r="Q3966"/>
  <c r="R3966"/>
  <c r="S3966"/>
  <c r="T3966"/>
  <c r="U3966"/>
  <c r="V3966"/>
  <c r="W3966"/>
  <c r="X3966"/>
  <c r="Y3966"/>
  <c r="Z3966"/>
  <c r="AA3966"/>
  <c r="AB3966"/>
  <c r="AC3966"/>
  <c r="AD3966"/>
  <c r="AE3966"/>
  <c r="AF3966"/>
  <c r="AG3966"/>
  <c r="AH3966"/>
  <c r="AI3966"/>
  <c r="AJ3966"/>
  <c r="AK3966"/>
  <c r="P3967"/>
  <c r="Q3967"/>
  <c r="R3967"/>
  <c r="S3967"/>
  <c r="T3967"/>
  <c r="U3967"/>
  <c r="V3967"/>
  <c r="W3967"/>
  <c r="X3967"/>
  <c r="Y3967"/>
  <c r="Z3967"/>
  <c r="AA3967"/>
  <c r="AB3967"/>
  <c r="AC3967"/>
  <c r="AD3967"/>
  <c r="AE3967"/>
  <c r="AF3967"/>
  <c r="AG3967"/>
  <c r="AH3967"/>
  <c r="AI3967"/>
  <c r="AJ3967"/>
  <c r="AK3967"/>
  <c r="P3968"/>
  <c r="Q3968"/>
  <c r="R3968"/>
  <c r="S3968"/>
  <c r="T3968"/>
  <c r="U3968"/>
  <c r="V3968"/>
  <c r="W3968"/>
  <c r="X3968"/>
  <c r="Y3968"/>
  <c r="Z3968"/>
  <c r="AA3968"/>
  <c r="AB3968"/>
  <c r="AC3968"/>
  <c r="AD3968"/>
  <c r="AE3968"/>
  <c r="AF3968"/>
  <c r="AG3968"/>
  <c r="AH3968"/>
  <c r="AI3968"/>
  <c r="AJ3968"/>
  <c r="AK3968"/>
  <c r="P3969"/>
  <c r="Q3969"/>
  <c r="R3969"/>
  <c r="S3969"/>
  <c r="T3969"/>
  <c r="U3969"/>
  <c r="V3969"/>
  <c r="W3969"/>
  <c r="X3969"/>
  <c r="Y3969"/>
  <c r="Z3969"/>
  <c r="AA3969"/>
  <c r="AB3969"/>
  <c r="AC3969"/>
  <c r="AD3969"/>
  <c r="AE3969"/>
  <c r="AF3969"/>
  <c r="AG3969"/>
  <c r="AH3969"/>
  <c r="AI3969"/>
  <c r="AJ3969"/>
  <c r="AK3969"/>
  <c r="P3970"/>
  <c r="Q3970"/>
  <c r="R3970"/>
  <c r="S3970"/>
  <c r="T3970"/>
  <c r="U3970"/>
  <c r="V3970"/>
  <c r="W3970"/>
  <c r="X3970"/>
  <c r="Y3970"/>
  <c r="Z3970"/>
  <c r="AA3970"/>
  <c r="AB3970"/>
  <c r="AC3970"/>
  <c r="AD3970"/>
  <c r="AE3970"/>
  <c r="AF3970"/>
  <c r="AG3970"/>
  <c r="AH3970"/>
  <c r="AI3970"/>
  <c r="AJ3970"/>
  <c r="AK3970"/>
  <c r="P3971"/>
  <c r="Q3971"/>
  <c r="R3971"/>
  <c r="S3971"/>
  <c r="T3971"/>
  <c r="U3971"/>
  <c r="V3971"/>
  <c r="W3971"/>
  <c r="X3971"/>
  <c r="Y3971"/>
  <c r="Z3971"/>
  <c r="AA3971"/>
  <c r="AB3971"/>
  <c r="AC3971"/>
  <c r="AD3971"/>
  <c r="AE3971"/>
  <c r="AF3971"/>
  <c r="AG3971"/>
  <c r="AH3971"/>
  <c r="AI3971"/>
  <c r="AJ3971"/>
  <c r="AK3971"/>
  <c r="P3972"/>
  <c r="Q3972"/>
  <c r="R3972"/>
  <c r="S3972"/>
  <c r="T3972"/>
  <c r="U3972"/>
  <c r="V3972"/>
  <c r="W3972"/>
  <c r="X3972"/>
  <c r="Y3972"/>
  <c r="Z3972"/>
  <c r="AA3972"/>
  <c r="AB3972"/>
  <c r="AC3972"/>
  <c r="AD3972"/>
  <c r="AE3972"/>
  <c r="AF3972"/>
  <c r="AG3972"/>
  <c r="AH3972"/>
  <c r="AI3972"/>
  <c r="AJ3972"/>
  <c r="AK3972"/>
  <c r="P3973"/>
  <c r="Q3973"/>
  <c r="R3973"/>
  <c r="S3973"/>
  <c r="T3973"/>
  <c r="U3973"/>
  <c r="V3973"/>
  <c r="W3973"/>
  <c r="X3973"/>
  <c r="Y3973"/>
  <c r="Z3973"/>
  <c r="AA3973"/>
  <c r="AB3973"/>
  <c r="AC3973"/>
  <c r="AD3973"/>
  <c r="AE3973"/>
  <c r="AF3973"/>
  <c r="AG3973"/>
  <c r="AH3973"/>
  <c r="AI3973"/>
  <c r="AJ3973"/>
  <c r="AK3973"/>
  <c r="P3974"/>
  <c r="Q3974"/>
  <c r="R3974"/>
  <c r="S3974"/>
  <c r="T3974"/>
  <c r="U3974"/>
  <c r="V3974"/>
  <c r="W3974"/>
  <c r="X3974"/>
  <c r="Y3974"/>
  <c r="Z3974"/>
  <c r="AA3974"/>
  <c r="AB3974"/>
  <c r="AC3974"/>
  <c r="AD3974"/>
  <c r="AE3974"/>
  <c r="AF3974"/>
  <c r="AG3974"/>
  <c r="AH3974"/>
  <c r="AI3974"/>
  <c r="AJ3974"/>
  <c r="AK3974"/>
  <c r="P3975"/>
  <c r="Q3975"/>
  <c r="R3975"/>
  <c r="S3975"/>
  <c r="T3975"/>
  <c r="U3975"/>
  <c r="V3975"/>
  <c r="W3975"/>
  <c r="X3975"/>
  <c r="Y3975"/>
  <c r="Z3975"/>
  <c r="AA3975"/>
  <c r="AB3975"/>
  <c r="AC3975"/>
  <c r="AD3975"/>
  <c r="AE3975"/>
  <c r="AF3975"/>
  <c r="AG3975"/>
  <c r="AH3975"/>
  <c r="AI3975"/>
  <c r="AJ3975"/>
  <c r="AK3975"/>
  <c r="P3976"/>
  <c r="Q3976"/>
  <c r="R3976"/>
  <c r="S3976"/>
  <c r="T3976"/>
  <c r="U3976"/>
  <c r="V3976"/>
  <c r="W3976"/>
  <c r="X3976"/>
  <c r="Y3976"/>
  <c r="Z3976"/>
  <c r="AA3976"/>
  <c r="AB3976"/>
  <c r="AC3976"/>
  <c r="AD3976"/>
  <c r="AE3976"/>
  <c r="AF3976"/>
  <c r="AG3976"/>
  <c r="AH3976"/>
  <c r="AI3976"/>
  <c r="AJ3976"/>
  <c r="AK3976"/>
  <c r="P3977"/>
  <c r="Q3977"/>
  <c r="R3977"/>
  <c r="S3977"/>
  <c r="T3977"/>
  <c r="U3977"/>
  <c r="V3977"/>
  <c r="W3977"/>
  <c r="X3977"/>
  <c r="Y3977"/>
  <c r="Z3977"/>
  <c r="AA3977"/>
  <c r="AB3977"/>
  <c r="AC3977"/>
  <c r="AD3977"/>
  <c r="AE3977"/>
  <c r="AF3977"/>
  <c r="AG3977"/>
  <c r="AH3977"/>
  <c r="AI3977"/>
  <c r="AJ3977"/>
  <c r="AK3977"/>
  <c r="P3978"/>
  <c r="Q3978"/>
  <c r="R3978"/>
  <c r="S3978"/>
  <c r="T3978"/>
  <c r="U3978"/>
  <c r="V3978"/>
  <c r="W3978"/>
  <c r="X3978"/>
  <c r="Y3978"/>
  <c r="Z3978"/>
  <c r="AA3978"/>
  <c r="AB3978"/>
  <c r="AC3978"/>
  <c r="AD3978"/>
  <c r="AE3978"/>
  <c r="AF3978"/>
  <c r="AG3978"/>
  <c r="AH3978"/>
  <c r="AI3978"/>
  <c r="AJ3978"/>
  <c r="AK3978"/>
  <c r="P3979"/>
  <c r="Q3979"/>
  <c r="R3979"/>
  <c r="S3979"/>
  <c r="T3979"/>
  <c r="U3979"/>
  <c r="V3979"/>
  <c r="W3979"/>
  <c r="X3979"/>
  <c r="Y3979"/>
  <c r="Z3979"/>
  <c r="AA3979"/>
  <c r="AB3979"/>
  <c r="AC3979"/>
  <c r="AD3979"/>
  <c r="AE3979"/>
  <c r="AF3979"/>
  <c r="AG3979"/>
  <c r="AH3979"/>
  <c r="AI3979"/>
  <c r="AJ3979"/>
  <c r="AK3979"/>
  <c r="P3980"/>
  <c r="Q3980"/>
  <c r="R3980"/>
  <c r="S3980"/>
  <c r="T3980"/>
  <c r="U3980"/>
  <c r="V3980"/>
  <c r="W3980"/>
  <c r="X3980"/>
  <c r="Y3980"/>
  <c r="Z3980"/>
  <c r="AA3980"/>
  <c r="AB3980"/>
  <c r="AC3980"/>
  <c r="AD3980"/>
  <c r="AE3980"/>
  <c r="AF3980"/>
  <c r="AG3980"/>
  <c r="AH3980"/>
  <c r="AI3980"/>
  <c r="AJ3980"/>
  <c r="AK3980"/>
  <c r="P3981"/>
  <c r="Q3981"/>
  <c r="R3981"/>
  <c r="S3981"/>
  <c r="T3981"/>
  <c r="U3981"/>
  <c r="V3981"/>
  <c r="W3981"/>
  <c r="X3981"/>
  <c r="Y3981"/>
  <c r="Z3981"/>
  <c r="AA3981"/>
  <c r="AB3981"/>
  <c r="AC3981"/>
  <c r="AD3981"/>
  <c r="AE3981"/>
  <c r="AF3981"/>
  <c r="AG3981"/>
  <c r="AH3981"/>
  <c r="AI3981"/>
  <c r="AJ3981"/>
  <c r="AK3981"/>
  <c r="P3982"/>
  <c r="Q3982"/>
  <c r="R3982"/>
  <c r="S3982"/>
  <c r="T3982"/>
  <c r="U3982"/>
  <c r="V3982"/>
  <c r="W3982"/>
  <c r="X3982"/>
  <c r="Y3982"/>
  <c r="Z3982"/>
  <c r="AA3982"/>
  <c r="AB3982"/>
  <c r="AC3982"/>
  <c r="AD3982"/>
  <c r="AE3982"/>
  <c r="AF3982"/>
  <c r="AG3982"/>
  <c r="AH3982"/>
  <c r="AI3982"/>
  <c r="AJ3982"/>
  <c r="AK3982"/>
  <c r="P3983"/>
  <c r="Q3983"/>
  <c r="R3983"/>
  <c r="S3983"/>
  <c r="T3983"/>
  <c r="U3983"/>
  <c r="V3983"/>
  <c r="W3983"/>
  <c r="X3983"/>
  <c r="Y3983"/>
  <c r="Z3983"/>
  <c r="AA3983"/>
  <c r="AB3983"/>
  <c r="AC3983"/>
  <c r="AD3983"/>
  <c r="AE3983"/>
  <c r="AF3983"/>
  <c r="AG3983"/>
  <c r="AH3983"/>
  <c r="AI3983"/>
  <c r="AJ3983"/>
  <c r="AK3983"/>
  <c r="P3984"/>
  <c r="Q3984"/>
  <c r="R3984"/>
  <c r="S3984"/>
  <c r="T3984"/>
  <c r="U3984"/>
  <c r="V3984"/>
  <c r="W3984"/>
  <c r="X3984"/>
  <c r="Y3984"/>
  <c r="Z3984"/>
  <c r="AA3984"/>
  <c r="AB3984"/>
  <c r="AC3984"/>
  <c r="AD3984"/>
  <c r="AE3984"/>
  <c r="AF3984"/>
  <c r="AG3984"/>
  <c r="AH3984"/>
  <c r="AI3984"/>
  <c r="AJ3984"/>
  <c r="AK3984"/>
  <c r="P3985"/>
  <c r="Q3985"/>
  <c r="R3985"/>
  <c r="S3985"/>
  <c r="T3985"/>
  <c r="U3985"/>
  <c r="V3985"/>
  <c r="W3985"/>
  <c r="X3985"/>
  <c r="Y3985"/>
  <c r="Z3985"/>
  <c r="AA3985"/>
  <c r="AB3985"/>
  <c r="AC3985"/>
  <c r="AD3985"/>
  <c r="AE3985"/>
  <c r="AF3985"/>
  <c r="AG3985"/>
  <c r="AH3985"/>
  <c r="AI3985"/>
  <c r="AJ3985"/>
  <c r="AK3985"/>
  <c r="P3986"/>
  <c r="Q3986"/>
  <c r="R3986"/>
  <c r="S3986"/>
  <c r="T3986"/>
  <c r="U3986"/>
  <c r="V3986"/>
  <c r="W3986"/>
  <c r="X3986"/>
  <c r="Y3986"/>
  <c r="Z3986"/>
  <c r="AA3986"/>
  <c r="AB3986"/>
  <c r="AC3986"/>
  <c r="AD3986"/>
  <c r="AE3986"/>
  <c r="AF3986"/>
  <c r="AG3986"/>
  <c r="AH3986"/>
  <c r="AI3986"/>
  <c r="AJ3986"/>
  <c r="AK3986"/>
  <c r="P3987"/>
  <c r="Q3987"/>
  <c r="R3987"/>
  <c r="S3987"/>
  <c r="T3987"/>
  <c r="U3987"/>
  <c r="V3987"/>
  <c r="W3987"/>
  <c r="X3987"/>
  <c r="Y3987"/>
  <c r="Z3987"/>
  <c r="AA3987"/>
  <c r="AB3987"/>
  <c r="AC3987"/>
  <c r="AD3987"/>
  <c r="AE3987"/>
  <c r="AF3987"/>
  <c r="AG3987"/>
  <c r="AH3987"/>
  <c r="AI3987"/>
  <c r="AJ3987"/>
  <c r="AK3987"/>
  <c r="P3988"/>
  <c r="Q3988"/>
  <c r="R3988"/>
  <c r="S3988"/>
  <c r="T3988"/>
  <c r="U3988"/>
  <c r="V3988"/>
  <c r="W3988"/>
  <c r="X3988"/>
  <c r="Y3988"/>
  <c r="Z3988"/>
  <c r="AA3988"/>
  <c r="AB3988"/>
  <c r="AC3988"/>
  <c r="AD3988"/>
  <c r="AE3988"/>
  <c r="AF3988"/>
  <c r="AG3988"/>
  <c r="AH3988"/>
  <c r="AI3988"/>
  <c r="AJ3988"/>
  <c r="AK3988"/>
  <c r="P3989"/>
  <c r="Q3989"/>
  <c r="R3989"/>
  <c r="S3989"/>
  <c r="T3989"/>
  <c r="U3989"/>
  <c r="V3989"/>
  <c r="W3989"/>
  <c r="X3989"/>
  <c r="Y3989"/>
  <c r="Z3989"/>
  <c r="AA3989"/>
  <c r="AB3989"/>
  <c r="AC3989"/>
  <c r="AD3989"/>
  <c r="AE3989"/>
  <c r="AF3989"/>
  <c r="AG3989"/>
  <c r="AH3989"/>
  <c r="AI3989"/>
  <c r="AJ3989"/>
  <c r="AK3989"/>
  <c r="P3990"/>
  <c r="Q3990"/>
  <c r="R3990"/>
  <c r="S3990"/>
  <c r="T3990"/>
  <c r="U3990"/>
  <c r="V3990"/>
  <c r="W3990"/>
  <c r="X3990"/>
  <c r="Y3990"/>
  <c r="Z3990"/>
  <c r="AA3990"/>
  <c r="AB3990"/>
  <c r="AC3990"/>
  <c r="AD3990"/>
  <c r="AE3990"/>
  <c r="AF3990"/>
  <c r="AG3990"/>
  <c r="AH3990"/>
  <c r="AI3990"/>
  <c r="AJ3990"/>
  <c r="AK3990"/>
  <c r="P3991"/>
  <c r="Q3991"/>
  <c r="R3991"/>
  <c r="S3991"/>
  <c r="T3991"/>
  <c r="U3991"/>
  <c r="V3991"/>
  <c r="W3991"/>
  <c r="X3991"/>
  <c r="Y3991"/>
  <c r="Z3991"/>
  <c r="AA3991"/>
  <c r="AB3991"/>
  <c r="AC3991"/>
  <c r="AD3991"/>
  <c r="AE3991"/>
  <c r="AF3991"/>
  <c r="AG3991"/>
  <c r="AH3991"/>
  <c r="AI3991"/>
  <c r="AJ3991"/>
  <c r="AK3991"/>
  <c r="P3992"/>
  <c r="Q3992"/>
  <c r="R3992"/>
  <c r="S3992"/>
  <c r="T3992"/>
  <c r="U3992"/>
  <c r="V3992"/>
  <c r="W3992"/>
  <c r="X3992"/>
  <c r="Y3992"/>
  <c r="Z3992"/>
  <c r="AA3992"/>
  <c r="AB3992"/>
  <c r="AC3992"/>
  <c r="AD3992"/>
  <c r="AE3992"/>
  <c r="AF3992"/>
  <c r="AG3992"/>
  <c r="AH3992"/>
  <c r="AI3992"/>
  <c r="AJ3992"/>
  <c r="AK3992"/>
  <c r="P3993"/>
  <c r="Q3993"/>
  <c r="R3993"/>
  <c r="S3993"/>
  <c r="T3993"/>
  <c r="U3993"/>
  <c r="V3993"/>
  <c r="W3993"/>
  <c r="X3993"/>
  <c r="Y3993"/>
  <c r="Z3993"/>
  <c r="AA3993"/>
  <c r="AB3993"/>
  <c r="AC3993"/>
  <c r="AD3993"/>
  <c r="AE3993"/>
  <c r="AF3993"/>
  <c r="AG3993"/>
  <c r="AH3993"/>
  <c r="AI3993"/>
  <c r="AJ3993"/>
  <c r="AK3993"/>
  <c r="P3994"/>
  <c r="Q3994"/>
  <c r="R3994"/>
  <c r="S3994"/>
  <c r="T3994"/>
  <c r="U3994"/>
  <c r="V3994"/>
  <c r="W3994"/>
  <c r="X3994"/>
  <c r="Y3994"/>
  <c r="Z3994"/>
  <c r="AA3994"/>
  <c r="AB3994"/>
  <c r="AC3994"/>
  <c r="AD3994"/>
  <c r="AE3994"/>
  <c r="AF3994"/>
  <c r="AG3994"/>
  <c r="AH3994"/>
  <c r="AI3994"/>
  <c r="AJ3994"/>
  <c r="AK3994"/>
  <c r="P3995"/>
  <c r="Q3995"/>
  <c r="R3995"/>
  <c r="S3995"/>
  <c r="T3995"/>
  <c r="U3995"/>
  <c r="V3995"/>
  <c r="W3995"/>
  <c r="X3995"/>
  <c r="Y3995"/>
  <c r="Z3995"/>
  <c r="AA3995"/>
  <c r="AB3995"/>
  <c r="AC3995"/>
  <c r="AD3995"/>
  <c r="AE3995"/>
  <c r="AF3995"/>
  <c r="AG3995"/>
  <c r="AH3995"/>
  <c r="AI3995"/>
  <c r="AJ3995"/>
  <c r="AK3995"/>
  <c r="P3996"/>
  <c r="Q3996"/>
  <c r="R3996"/>
  <c r="S3996"/>
  <c r="T3996"/>
  <c r="U3996"/>
  <c r="V3996"/>
  <c r="W3996"/>
  <c r="X3996"/>
  <c r="Y3996"/>
  <c r="Z3996"/>
  <c r="AA3996"/>
  <c r="AB3996"/>
  <c r="AC3996"/>
  <c r="AD3996"/>
  <c r="AE3996"/>
  <c r="AF3996"/>
  <c r="AG3996"/>
  <c r="AH3996"/>
  <c r="AI3996"/>
  <c r="AJ3996"/>
  <c r="AK3996"/>
  <c r="P3997"/>
  <c r="Q3997"/>
  <c r="R3997"/>
  <c r="S3997"/>
  <c r="T3997"/>
  <c r="U3997"/>
  <c r="V3997"/>
  <c r="W3997"/>
  <c r="X3997"/>
  <c r="Y3997"/>
  <c r="Z3997"/>
  <c r="AA3997"/>
  <c r="AB3997"/>
  <c r="AC3997"/>
  <c r="AD3997"/>
  <c r="AE3997"/>
  <c r="AF3997"/>
  <c r="AG3997"/>
  <c r="AH3997"/>
  <c r="AI3997"/>
  <c r="AJ3997"/>
  <c r="AK3997"/>
  <c r="P3998"/>
  <c r="Q3998"/>
  <c r="R3998"/>
  <c r="S3998"/>
  <c r="T3998"/>
  <c r="U3998"/>
  <c r="V3998"/>
  <c r="W3998"/>
  <c r="X3998"/>
  <c r="Y3998"/>
  <c r="Z3998"/>
  <c r="AA3998"/>
  <c r="AB3998"/>
  <c r="AC3998"/>
  <c r="AD3998"/>
  <c r="AE3998"/>
  <c r="AF3998"/>
  <c r="AG3998"/>
  <c r="AH3998"/>
  <c r="AI3998"/>
  <c r="AJ3998"/>
  <c r="AK3998"/>
  <c r="P3999"/>
  <c r="Q3999"/>
  <c r="R3999"/>
  <c r="S3999"/>
  <c r="T3999"/>
  <c r="U3999"/>
  <c r="V3999"/>
  <c r="W3999"/>
  <c r="X3999"/>
  <c r="Y3999"/>
  <c r="Z3999"/>
  <c r="AA3999"/>
  <c r="AB3999"/>
  <c r="AC3999"/>
  <c r="AD3999"/>
  <c r="AE3999"/>
  <c r="AF3999"/>
  <c r="AG3999"/>
  <c r="AH3999"/>
  <c r="AI3999"/>
  <c r="AJ3999"/>
  <c r="AK3999"/>
  <c r="P4000"/>
  <c r="Q4000"/>
  <c r="R4000"/>
  <c r="S4000"/>
  <c r="T4000"/>
  <c r="U4000"/>
  <c r="V4000"/>
  <c r="W4000"/>
  <c r="X4000"/>
  <c r="Y4000"/>
  <c r="Z4000"/>
  <c r="AA4000"/>
  <c r="AB4000"/>
  <c r="AC4000"/>
  <c r="AD4000"/>
  <c r="AE4000"/>
  <c r="AF4000"/>
  <c r="AG4000"/>
  <c r="AH4000"/>
  <c r="AI4000"/>
  <c r="AJ4000"/>
  <c r="AK4000"/>
  <c r="P4001"/>
  <c r="Q4001"/>
  <c r="R4001"/>
  <c r="S4001"/>
  <c r="T4001"/>
  <c r="U4001"/>
  <c r="V4001"/>
  <c r="W4001"/>
  <c r="X4001"/>
  <c r="Y4001"/>
  <c r="Z4001"/>
  <c r="AA4001"/>
  <c r="AB4001"/>
  <c r="AC4001"/>
  <c r="AD4001"/>
  <c r="AE4001"/>
  <c r="AF4001"/>
  <c r="AG4001"/>
  <c r="AH4001"/>
  <c r="AI4001"/>
  <c r="AJ4001"/>
  <c r="AK4001"/>
  <c r="P4002"/>
  <c r="Q4002"/>
  <c r="R4002"/>
  <c r="S4002"/>
  <c r="T4002"/>
  <c r="U4002"/>
  <c r="V4002"/>
  <c r="W4002"/>
  <c r="X4002"/>
  <c r="Y4002"/>
  <c r="Z4002"/>
  <c r="AA4002"/>
  <c r="AB4002"/>
  <c r="AC4002"/>
  <c r="AD4002"/>
  <c r="AE4002"/>
  <c r="AF4002"/>
  <c r="AG4002"/>
  <c r="AH4002"/>
  <c r="AI4002"/>
  <c r="AJ4002"/>
  <c r="AK4002"/>
  <c r="P4003"/>
  <c r="Q4003"/>
  <c r="R4003"/>
  <c r="S4003"/>
  <c r="T4003"/>
  <c r="U4003"/>
  <c r="V4003"/>
  <c r="W4003"/>
  <c r="X4003"/>
  <c r="Y4003"/>
  <c r="Z4003"/>
  <c r="AA4003"/>
  <c r="AB4003"/>
  <c r="AC4003"/>
  <c r="AD4003"/>
  <c r="AE4003"/>
  <c r="AF4003"/>
  <c r="AG4003"/>
  <c r="AH4003"/>
  <c r="AI4003"/>
  <c r="AJ4003"/>
  <c r="AK4003"/>
  <c r="P4004"/>
  <c r="Q4004"/>
  <c r="R4004"/>
  <c r="S4004"/>
  <c r="T4004"/>
  <c r="U4004"/>
  <c r="V4004"/>
  <c r="W4004"/>
  <c r="X4004"/>
  <c r="Y4004"/>
  <c r="Z4004"/>
  <c r="AA4004"/>
  <c r="AB4004"/>
  <c r="AC4004"/>
  <c r="AD4004"/>
  <c r="AE4004"/>
  <c r="AF4004"/>
  <c r="AG4004"/>
  <c r="AH4004"/>
  <c r="AI4004"/>
  <c r="AJ4004"/>
  <c r="AK4004"/>
  <c r="P4005"/>
  <c r="Q4005"/>
  <c r="R4005"/>
  <c r="S4005"/>
  <c r="T4005"/>
  <c r="U4005"/>
  <c r="V4005"/>
  <c r="W4005"/>
  <c r="X4005"/>
  <c r="Y4005"/>
  <c r="Z4005"/>
  <c r="AA4005"/>
  <c r="AB4005"/>
  <c r="AC4005"/>
  <c r="AD4005"/>
  <c r="AE4005"/>
  <c r="AF4005"/>
  <c r="AG4005"/>
  <c r="AH4005"/>
  <c r="AI4005"/>
  <c r="AJ4005"/>
  <c r="AK4005"/>
  <c r="P4006"/>
  <c r="Q4006"/>
  <c r="R4006"/>
  <c r="S4006"/>
  <c r="T4006"/>
  <c r="U4006"/>
  <c r="V4006"/>
  <c r="W4006"/>
  <c r="X4006"/>
  <c r="Y4006"/>
  <c r="Z4006"/>
  <c r="AA4006"/>
  <c r="AB4006"/>
  <c r="AC4006"/>
  <c r="AD4006"/>
  <c r="AE4006"/>
  <c r="AF4006"/>
  <c r="AG4006"/>
  <c r="AH4006"/>
  <c r="AI4006"/>
  <c r="AJ4006"/>
  <c r="AK4006"/>
  <c r="P4007"/>
  <c r="Q4007"/>
  <c r="R4007"/>
  <c r="S4007"/>
  <c r="T4007"/>
  <c r="U4007"/>
  <c r="V4007"/>
  <c r="W4007"/>
  <c r="X4007"/>
  <c r="Y4007"/>
  <c r="Z4007"/>
  <c r="AA4007"/>
  <c r="AB4007"/>
  <c r="AC4007"/>
  <c r="AD4007"/>
  <c r="AE4007"/>
  <c r="AF4007"/>
  <c r="AG4007"/>
  <c r="AH4007"/>
  <c r="AI4007"/>
  <c r="AJ4007"/>
  <c r="AK4007"/>
  <c r="P4008"/>
  <c r="Q4008"/>
  <c r="R4008"/>
  <c r="S4008"/>
  <c r="T4008"/>
  <c r="U4008"/>
  <c r="V4008"/>
  <c r="W4008"/>
  <c r="X4008"/>
  <c r="Y4008"/>
  <c r="Z4008"/>
  <c r="AA4008"/>
  <c r="AB4008"/>
  <c r="AC4008"/>
  <c r="AD4008"/>
  <c r="AE4008"/>
  <c r="AF4008"/>
  <c r="AG4008"/>
  <c r="AH4008"/>
  <c r="AI4008"/>
  <c r="AJ4008"/>
  <c r="AK4008"/>
  <c r="P4009"/>
  <c r="Q4009"/>
  <c r="R4009"/>
  <c r="S4009"/>
  <c r="T4009"/>
  <c r="U4009"/>
  <c r="V4009"/>
  <c r="W4009"/>
  <c r="X4009"/>
  <c r="Y4009"/>
  <c r="Z4009"/>
  <c r="AA4009"/>
  <c r="AB4009"/>
  <c r="AC4009"/>
  <c r="AD4009"/>
  <c r="AE4009"/>
  <c r="AF4009"/>
  <c r="AG4009"/>
  <c r="AH4009"/>
  <c r="AI4009"/>
  <c r="AJ4009"/>
  <c r="AK4009"/>
  <c r="P4010"/>
  <c r="Q4010"/>
  <c r="R4010"/>
  <c r="S4010"/>
  <c r="T4010"/>
  <c r="U4010"/>
  <c r="V4010"/>
  <c r="W4010"/>
  <c r="X4010"/>
  <c r="Y4010"/>
  <c r="Z4010"/>
  <c r="AA4010"/>
  <c r="AB4010"/>
  <c r="AC4010"/>
  <c r="AD4010"/>
  <c r="AE4010"/>
  <c r="AF4010"/>
  <c r="AG4010"/>
  <c r="AH4010"/>
  <c r="AI4010"/>
  <c r="AJ4010"/>
  <c r="AK4010"/>
  <c r="P4011"/>
  <c r="Q4011"/>
  <c r="R4011"/>
  <c r="S4011"/>
  <c r="T4011"/>
  <c r="U4011"/>
  <c r="V4011"/>
  <c r="W4011"/>
  <c r="X4011"/>
  <c r="Y4011"/>
  <c r="Z4011"/>
  <c r="AA4011"/>
  <c r="AB4011"/>
  <c r="AC4011"/>
  <c r="AD4011"/>
  <c r="AE4011"/>
  <c r="AF4011"/>
  <c r="AG4011"/>
  <c r="AH4011"/>
  <c r="AI4011"/>
  <c r="AJ4011"/>
  <c r="AK4011"/>
  <c r="P4012"/>
  <c r="Q4012"/>
  <c r="R4012"/>
  <c r="S4012"/>
  <c r="T4012"/>
  <c r="U4012"/>
  <c r="V4012"/>
  <c r="W4012"/>
  <c r="X4012"/>
  <c r="Y4012"/>
  <c r="Z4012"/>
  <c r="AA4012"/>
  <c r="AB4012"/>
  <c r="AC4012"/>
  <c r="AD4012"/>
  <c r="AE4012"/>
  <c r="AF4012"/>
  <c r="AG4012"/>
  <c r="AH4012"/>
  <c r="AI4012"/>
  <c r="AJ4012"/>
  <c r="AK4012"/>
  <c r="P4013"/>
  <c r="Q4013"/>
  <c r="R4013"/>
  <c r="S4013"/>
  <c r="T4013"/>
  <c r="U4013"/>
  <c r="V4013"/>
  <c r="W4013"/>
  <c r="X4013"/>
  <c r="Y4013"/>
  <c r="Z4013"/>
  <c r="AA4013"/>
  <c r="AB4013"/>
  <c r="AC4013"/>
  <c r="AD4013"/>
  <c r="AE4013"/>
  <c r="AF4013"/>
  <c r="AG4013"/>
  <c r="AH4013"/>
  <c r="AI4013"/>
  <c r="AJ4013"/>
  <c r="AK4013"/>
  <c r="P4014"/>
  <c r="Q4014"/>
  <c r="R4014"/>
  <c r="S4014"/>
  <c r="T4014"/>
  <c r="U4014"/>
  <c r="V4014"/>
  <c r="W4014"/>
  <c r="X4014"/>
  <c r="Y4014"/>
  <c r="Z4014"/>
  <c r="AA4014"/>
  <c r="AB4014"/>
  <c r="AC4014"/>
  <c r="AD4014"/>
  <c r="AE4014"/>
  <c r="AF4014"/>
  <c r="AG4014"/>
  <c r="AH4014"/>
  <c r="AI4014"/>
  <c r="AJ4014"/>
  <c r="AK4014"/>
  <c r="P4015"/>
  <c r="Q4015"/>
  <c r="R4015"/>
  <c r="S4015"/>
  <c r="T4015"/>
  <c r="U4015"/>
  <c r="V4015"/>
  <c r="W4015"/>
  <c r="X4015"/>
  <c r="Y4015"/>
  <c r="Z4015"/>
  <c r="AA4015"/>
  <c r="AB4015"/>
  <c r="AC4015"/>
  <c r="AD4015"/>
  <c r="AE4015"/>
  <c r="AF4015"/>
  <c r="AG4015"/>
  <c r="AH4015"/>
  <c r="AI4015"/>
  <c r="AJ4015"/>
  <c r="AK4015"/>
  <c r="P4016"/>
  <c r="Q4016"/>
  <c r="R4016"/>
  <c r="S4016"/>
  <c r="T4016"/>
  <c r="U4016"/>
  <c r="V4016"/>
  <c r="W4016"/>
  <c r="X4016"/>
  <c r="Y4016"/>
  <c r="Z4016"/>
  <c r="AA4016"/>
  <c r="AB4016"/>
  <c r="AC4016"/>
  <c r="AD4016"/>
  <c r="AE4016"/>
  <c r="AF4016"/>
  <c r="AG4016"/>
  <c r="AH4016"/>
  <c r="AI4016"/>
  <c r="AJ4016"/>
  <c r="AK4016"/>
  <c r="P4017"/>
  <c r="Q4017"/>
  <c r="R4017"/>
  <c r="S4017"/>
  <c r="T4017"/>
  <c r="U4017"/>
  <c r="V4017"/>
  <c r="W4017"/>
  <c r="X4017"/>
  <c r="Y4017"/>
  <c r="Z4017"/>
  <c r="AA4017"/>
  <c r="AB4017"/>
  <c r="AC4017"/>
  <c r="AD4017"/>
  <c r="AE4017"/>
  <c r="AF4017"/>
  <c r="AG4017"/>
  <c r="AH4017"/>
  <c r="AI4017"/>
  <c r="AJ4017"/>
  <c r="AK4017"/>
  <c r="P4018"/>
  <c r="Q4018"/>
  <c r="R4018"/>
  <c r="S4018"/>
  <c r="T4018"/>
  <c r="U4018"/>
  <c r="V4018"/>
  <c r="W4018"/>
  <c r="X4018"/>
  <c r="Y4018"/>
  <c r="Z4018"/>
  <c r="AA4018"/>
  <c r="AB4018"/>
  <c r="AC4018"/>
  <c r="AD4018"/>
  <c r="AE4018"/>
  <c r="AF4018"/>
  <c r="AG4018"/>
  <c r="AH4018"/>
  <c r="AI4018"/>
  <c r="AJ4018"/>
  <c r="AK4018"/>
  <c r="P4019"/>
  <c r="Q4019"/>
  <c r="R4019"/>
  <c r="S4019"/>
  <c r="T4019"/>
  <c r="U4019"/>
  <c r="V4019"/>
  <c r="W4019"/>
  <c r="X4019"/>
  <c r="Y4019"/>
  <c r="Z4019"/>
  <c r="AA4019"/>
  <c r="AB4019"/>
  <c r="AC4019"/>
  <c r="AD4019"/>
  <c r="AE4019"/>
  <c r="AF4019"/>
  <c r="AG4019"/>
  <c r="AH4019"/>
  <c r="AI4019"/>
  <c r="AJ4019"/>
  <c r="AK4019"/>
  <c r="P4020"/>
  <c r="Q4020"/>
  <c r="R4020"/>
  <c r="S4020"/>
  <c r="T4020"/>
  <c r="U4020"/>
  <c r="V4020"/>
  <c r="W4020"/>
  <c r="X4020"/>
  <c r="Y4020"/>
  <c r="Z4020"/>
  <c r="AA4020"/>
  <c r="AB4020"/>
  <c r="AC4020"/>
  <c r="AD4020"/>
  <c r="AE4020"/>
  <c r="AF4020"/>
  <c r="AG4020"/>
  <c r="AH4020"/>
  <c r="AI4020"/>
  <c r="AJ4020"/>
  <c r="AK4020"/>
  <c r="P4021"/>
  <c r="Q4021"/>
  <c r="R4021"/>
  <c r="S4021"/>
  <c r="T4021"/>
  <c r="U4021"/>
  <c r="V4021"/>
  <c r="W4021"/>
  <c r="X4021"/>
  <c r="Y4021"/>
  <c r="Z4021"/>
  <c r="AA4021"/>
  <c r="AB4021"/>
  <c r="AC4021"/>
  <c r="AD4021"/>
  <c r="AE4021"/>
  <c r="AF4021"/>
  <c r="AG4021"/>
  <c r="AH4021"/>
  <c r="AI4021"/>
  <c r="AJ4021"/>
  <c r="AK4021"/>
  <c r="P4022"/>
  <c r="Q4022"/>
  <c r="R4022"/>
  <c r="S4022"/>
  <c r="T4022"/>
  <c r="U4022"/>
  <c r="V4022"/>
  <c r="W4022"/>
  <c r="X4022"/>
  <c r="Y4022"/>
  <c r="Z4022"/>
  <c r="AA4022"/>
  <c r="AB4022"/>
  <c r="AC4022"/>
  <c r="AD4022"/>
  <c r="AE4022"/>
  <c r="AF4022"/>
  <c r="AG4022"/>
  <c r="AH4022"/>
  <c r="AI4022"/>
  <c r="AJ4022"/>
  <c r="AK4022"/>
  <c r="P4023"/>
  <c r="Q4023"/>
  <c r="R4023"/>
  <c r="S4023"/>
  <c r="T4023"/>
  <c r="U4023"/>
  <c r="V4023"/>
  <c r="W4023"/>
  <c r="X4023"/>
  <c r="Y4023"/>
  <c r="Z4023"/>
  <c r="AA4023"/>
  <c r="AB4023"/>
  <c r="AC4023"/>
  <c r="AD4023"/>
  <c r="AE4023"/>
  <c r="AF4023"/>
  <c r="AG4023"/>
  <c r="AH4023"/>
  <c r="AI4023"/>
  <c r="AJ4023"/>
  <c r="AK4023"/>
  <c r="P4024"/>
  <c r="Q4024"/>
  <c r="R4024"/>
  <c r="S4024"/>
  <c r="T4024"/>
  <c r="U4024"/>
  <c r="V4024"/>
  <c r="W4024"/>
  <c r="X4024"/>
  <c r="Y4024"/>
  <c r="Z4024"/>
  <c r="AA4024"/>
  <c r="AB4024"/>
  <c r="AC4024"/>
  <c r="AD4024"/>
  <c r="AE4024"/>
  <c r="AF4024"/>
  <c r="AG4024"/>
  <c r="AH4024"/>
  <c r="AI4024"/>
  <c r="AJ4024"/>
  <c r="AK4024"/>
  <c r="P4025"/>
  <c r="Q4025"/>
  <c r="R4025"/>
  <c r="S4025"/>
  <c r="T4025"/>
  <c r="U4025"/>
  <c r="V4025"/>
  <c r="W4025"/>
  <c r="X4025"/>
  <c r="Y4025"/>
  <c r="Z4025"/>
  <c r="AA4025"/>
  <c r="AB4025"/>
  <c r="AC4025"/>
  <c r="AD4025"/>
  <c r="AE4025"/>
  <c r="AF4025"/>
  <c r="AG4025"/>
  <c r="AH4025"/>
  <c r="AI4025"/>
  <c r="AJ4025"/>
  <c r="AK4025"/>
  <c r="P4026"/>
  <c r="Q4026"/>
  <c r="R4026"/>
  <c r="S4026"/>
  <c r="T4026"/>
  <c r="U4026"/>
  <c r="V4026"/>
  <c r="W4026"/>
  <c r="X4026"/>
  <c r="Y4026"/>
  <c r="Z4026"/>
  <c r="AA4026"/>
  <c r="AB4026"/>
  <c r="AC4026"/>
  <c r="AD4026"/>
  <c r="AE4026"/>
  <c r="AF4026"/>
  <c r="AG4026"/>
  <c r="AH4026"/>
  <c r="AI4026"/>
  <c r="AJ4026"/>
  <c r="AK4026"/>
  <c r="P4027"/>
  <c r="Q4027"/>
  <c r="R4027"/>
  <c r="S4027"/>
  <c r="T4027"/>
  <c r="U4027"/>
  <c r="V4027"/>
  <c r="W4027"/>
  <c r="X4027"/>
  <c r="Y4027"/>
  <c r="Z4027"/>
  <c r="AA4027"/>
  <c r="AB4027"/>
  <c r="AC4027"/>
  <c r="AD4027"/>
  <c r="AE4027"/>
  <c r="AF4027"/>
  <c r="AG4027"/>
  <c r="AH4027"/>
  <c r="AI4027"/>
  <c r="AJ4027"/>
  <c r="AK4027"/>
  <c r="P4028"/>
  <c r="Q4028"/>
  <c r="R4028"/>
  <c r="S4028"/>
  <c r="T4028"/>
  <c r="U4028"/>
  <c r="V4028"/>
  <c r="W4028"/>
  <c r="X4028"/>
  <c r="Y4028"/>
  <c r="Z4028"/>
  <c r="AA4028"/>
  <c r="AB4028"/>
  <c r="AC4028"/>
  <c r="AD4028"/>
  <c r="AE4028"/>
  <c r="AF4028"/>
  <c r="AG4028"/>
  <c r="AH4028"/>
  <c r="AI4028"/>
  <c r="AJ4028"/>
  <c r="AK4028"/>
  <c r="P4029"/>
  <c r="Q4029"/>
  <c r="R4029"/>
  <c r="S4029"/>
  <c r="T4029"/>
  <c r="U4029"/>
  <c r="V4029"/>
  <c r="W4029"/>
  <c r="X4029"/>
  <c r="Y4029"/>
  <c r="Z4029"/>
  <c r="AA4029"/>
  <c r="AB4029"/>
  <c r="AC4029"/>
  <c r="AD4029"/>
  <c r="AE4029"/>
  <c r="AF4029"/>
  <c r="AG4029"/>
  <c r="AH4029"/>
  <c r="AI4029"/>
  <c r="AJ4029"/>
  <c r="AK4029"/>
  <c r="P4030"/>
  <c r="Q4030"/>
  <c r="R4030"/>
  <c r="S4030"/>
  <c r="T4030"/>
  <c r="U4030"/>
  <c r="V4030"/>
  <c r="W4030"/>
  <c r="X4030"/>
  <c r="Y4030"/>
  <c r="Z4030"/>
  <c r="AA4030"/>
  <c r="AB4030"/>
  <c r="AC4030"/>
  <c r="AD4030"/>
  <c r="AE4030"/>
  <c r="AF4030"/>
  <c r="AG4030"/>
  <c r="AH4030"/>
  <c r="AI4030"/>
  <c r="AJ4030"/>
  <c r="AK4030"/>
  <c r="P4031"/>
  <c r="Q4031"/>
  <c r="R4031"/>
  <c r="S4031"/>
  <c r="T4031"/>
  <c r="U4031"/>
  <c r="V4031"/>
  <c r="W4031"/>
  <c r="X4031"/>
  <c r="Y4031"/>
  <c r="Z4031"/>
  <c r="AA4031"/>
  <c r="AB4031"/>
  <c r="AC4031"/>
  <c r="AD4031"/>
  <c r="AE4031"/>
  <c r="AF4031"/>
  <c r="AG4031"/>
  <c r="AH4031"/>
  <c r="AI4031"/>
  <c r="AJ4031"/>
  <c r="AK4031"/>
  <c r="P4032"/>
  <c r="Q4032"/>
  <c r="R4032"/>
  <c r="S4032"/>
  <c r="T4032"/>
  <c r="U4032"/>
  <c r="V4032"/>
  <c r="W4032"/>
  <c r="X4032"/>
  <c r="Y4032"/>
  <c r="Z4032"/>
  <c r="AA4032"/>
  <c r="AB4032"/>
  <c r="AC4032"/>
  <c r="AD4032"/>
  <c r="AE4032"/>
  <c r="AF4032"/>
  <c r="AG4032"/>
  <c r="AH4032"/>
  <c r="AI4032"/>
  <c r="AJ4032"/>
  <c r="AK4032"/>
  <c r="P4033"/>
  <c r="Q4033"/>
  <c r="R4033"/>
  <c r="S4033"/>
  <c r="T4033"/>
  <c r="U4033"/>
  <c r="V4033"/>
  <c r="W4033"/>
  <c r="X4033"/>
  <c r="Y4033"/>
  <c r="Z4033"/>
  <c r="AA4033"/>
  <c r="AB4033"/>
  <c r="AC4033"/>
  <c r="AD4033"/>
  <c r="AE4033"/>
  <c r="AF4033"/>
  <c r="AG4033"/>
  <c r="AH4033"/>
  <c r="AI4033"/>
  <c r="AJ4033"/>
  <c r="AK4033"/>
  <c r="P4034"/>
  <c r="Q4034"/>
  <c r="R4034"/>
  <c r="S4034"/>
  <c r="T4034"/>
  <c r="U4034"/>
  <c r="V4034"/>
  <c r="W4034"/>
  <c r="X4034"/>
  <c r="Y4034"/>
  <c r="Z4034"/>
  <c r="AA4034"/>
  <c r="AB4034"/>
  <c r="AC4034"/>
  <c r="AD4034"/>
  <c r="AE4034"/>
  <c r="AF4034"/>
  <c r="AG4034"/>
  <c r="AH4034"/>
  <c r="AI4034"/>
  <c r="AJ4034"/>
  <c r="AK4034"/>
  <c r="P4035"/>
  <c r="Q4035"/>
  <c r="R4035"/>
  <c r="S4035"/>
  <c r="T4035"/>
  <c r="U4035"/>
  <c r="V4035"/>
  <c r="W4035"/>
  <c r="X4035"/>
  <c r="Y4035"/>
  <c r="Z4035"/>
  <c r="AA4035"/>
  <c r="AB4035"/>
  <c r="AC4035"/>
  <c r="AD4035"/>
  <c r="AE4035"/>
  <c r="AF4035"/>
  <c r="AG4035"/>
  <c r="AH4035"/>
  <c r="AI4035"/>
  <c r="AJ4035"/>
  <c r="AK4035"/>
  <c r="P4036"/>
  <c r="Q4036"/>
  <c r="R4036"/>
  <c r="S4036"/>
  <c r="T4036"/>
  <c r="U4036"/>
  <c r="V4036"/>
  <c r="W4036"/>
  <c r="X4036"/>
  <c r="Y4036"/>
  <c r="Z4036"/>
  <c r="AA4036"/>
  <c r="AB4036"/>
  <c r="AC4036"/>
  <c r="AD4036"/>
  <c r="AE4036"/>
  <c r="AF4036"/>
  <c r="AG4036"/>
  <c r="AH4036"/>
  <c r="AI4036"/>
  <c r="AJ4036"/>
  <c r="AK4036"/>
  <c r="P4037"/>
  <c r="Q4037"/>
  <c r="R4037"/>
  <c r="S4037"/>
  <c r="T4037"/>
  <c r="U4037"/>
  <c r="V4037"/>
  <c r="W4037"/>
  <c r="X4037"/>
  <c r="Y4037"/>
  <c r="Z4037"/>
  <c r="AA4037"/>
  <c r="AB4037"/>
  <c r="AC4037"/>
  <c r="AD4037"/>
  <c r="AE4037"/>
  <c r="AF4037"/>
  <c r="AG4037"/>
  <c r="AH4037"/>
  <c r="AI4037"/>
  <c r="AJ4037"/>
  <c r="AK4037"/>
  <c r="P4038"/>
  <c r="Q4038"/>
  <c r="R4038"/>
  <c r="S4038"/>
  <c r="T4038"/>
  <c r="U4038"/>
  <c r="V4038"/>
  <c r="W4038"/>
  <c r="X4038"/>
  <c r="Y4038"/>
  <c r="Z4038"/>
  <c r="AA4038"/>
  <c r="AB4038"/>
  <c r="AC4038"/>
  <c r="AD4038"/>
  <c r="AE4038"/>
  <c r="AF4038"/>
  <c r="AG4038"/>
  <c r="AH4038"/>
  <c r="AI4038"/>
  <c r="AJ4038"/>
  <c r="AK4038"/>
  <c r="P4039"/>
  <c r="Q4039"/>
  <c r="R4039"/>
  <c r="S4039"/>
  <c r="T4039"/>
  <c r="U4039"/>
  <c r="V4039"/>
  <c r="W4039"/>
  <c r="X4039"/>
  <c r="Y4039"/>
  <c r="Z4039"/>
  <c r="AA4039"/>
  <c r="AB4039"/>
  <c r="AC4039"/>
  <c r="AD4039"/>
  <c r="AE4039"/>
  <c r="AF4039"/>
  <c r="AG4039"/>
  <c r="AH4039"/>
  <c r="AI4039"/>
  <c r="AJ4039"/>
  <c r="AK4039"/>
  <c r="P4040"/>
  <c r="Q4040"/>
  <c r="R4040"/>
  <c r="S4040"/>
  <c r="T4040"/>
  <c r="U4040"/>
  <c r="V4040"/>
  <c r="W4040"/>
  <c r="X4040"/>
  <c r="Y4040"/>
  <c r="Z4040"/>
  <c r="AA4040"/>
  <c r="AB4040"/>
  <c r="AC4040"/>
  <c r="AD4040"/>
  <c r="AE4040"/>
  <c r="AF4040"/>
  <c r="AG4040"/>
  <c r="AH4040"/>
  <c r="AI4040"/>
  <c r="AJ4040"/>
  <c r="AK4040"/>
  <c r="P4041"/>
  <c r="Q4041"/>
  <c r="R4041"/>
  <c r="S4041"/>
  <c r="T4041"/>
  <c r="U4041"/>
  <c r="V4041"/>
  <c r="W4041"/>
  <c r="X4041"/>
  <c r="Y4041"/>
  <c r="Z4041"/>
  <c r="AA4041"/>
  <c r="AB4041"/>
  <c r="AC4041"/>
  <c r="AD4041"/>
  <c r="AE4041"/>
  <c r="AF4041"/>
  <c r="AG4041"/>
  <c r="AH4041"/>
  <c r="AI4041"/>
  <c r="AJ4041"/>
  <c r="AK4041"/>
  <c r="P4042"/>
  <c r="Q4042"/>
  <c r="R4042"/>
  <c r="S4042"/>
  <c r="T4042"/>
  <c r="U4042"/>
  <c r="V4042"/>
  <c r="W4042"/>
  <c r="X4042"/>
  <c r="Y4042"/>
  <c r="Z4042"/>
  <c r="AA4042"/>
  <c r="AB4042"/>
  <c r="AC4042"/>
  <c r="AD4042"/>
  <c r="AE4042"/>
  <c r="AF4042"/>
  <c r="AG4042"/>
  <c r="AH4042"/>
  <c r="AI4042"/>
  <c r="AJ4042"/>
  <c r="AK4042"/>
  <c r="P4043"/>
  <c r="Q4043"/>
  <c r="R4043"/>
  <c r="S4043"/>
  <c r="T4043"/>
  <c r="U4043"/>
  <c r="V4043"/>
  <c r="W4043"/>
  <c r="X4043"/>
  <c r="Y4043"/>
  <c r="Z4043"/>
  <c r="AA4043"/>
  <c r="AB4043"/>
  <c r="AC4043"/>
  <c r="AD4043"/>
  <c r="AE4043"/>
  <c r="AF4043"/>
  <c r="AG4043"/>
  <c r="AH4043"/>
  <c r="AI4043"/>
  <c r="AJ4043"/>
  <c r="AK4043"/>
  <c r="P4044"/>
  <c r="Q4044"/>
  <c r="R4044"/>
  <c r="S4044"/>
  <c r="T4044"/>
  <c r="U4044"/>
  <c r="V4044"/>
  <c r="W4044"/>
  <c r="X4044"/>
  <c r="Y4044"/>
  <c r="Z4044"/>
  <c r="AA4044"/>
  <c r="AB4044"/>
  <c r="AC4044"/>
  <c r="AD4044"/>
  <c r="AE4044"/>
  <c r="AF4044"/>
  <c r="AG4044"/>
  <c r="AH4044"/>
  <c r="AI4044"/>
  <c r="AJ4044"/>
  <c r="AK4044"/>
  <c r="P4045"/>
  <c r="Q4045"/>
  <c r="R4045"/>
  <c r="S4045"/>
  <c r="T4045"/>
  <c r="U4045"/>
  <c r="V4045"/>
  <c r="W4045"/>
  <c r="X4045"/>
  <c r="Y4045"/>
  <c r="Z4045"/>
  <c r="AA4045"/>
  <c r="AB4045"/>
  <c r="AC4045"/>
  <c r="AD4045"/>
  <c r="AE4045"/>
  <c r="AF4045"/>
  <c r="AG4045"/>
  <c r="AH4045"/>
  <c r="AI4045"/>
  <c r="AJ4045"/>
  <c r="AK4045"/>
  <c r="P4046"/>
  <c r="Q4046"/>
  <c r="R4046"/>
  <c r="S4046"/>
  <c r="T4046"/>
  <c r="U4046"/>
  <c r="V4046"/>
  <c r="W4046"/>
  <c r="X4046"/>
  <c r="Y4046"/>
  <c r="Z4046"/>
  <c r="AA4046"/>
  <c r="AB4046"/>
  <c r="AC4046"/>
  <c r="AD4046"/>
  <c r="AE4046"/>
  <c r="AF4046"/>
  <c r="AG4046"/>
  <c r="AH4046"/>
  <c r="AI4046"/>
  <c r="AJ4046"/>
  <c r="AK4046"/>
  <c r="P4047"/>
  <c r="Q4047"/>
  <c r="R4047"/>
  <c r="S4047"/>
  <c r="T4047"/>
  <c r="U4047"/>
  <c r="V4047"/>
  <c r="W4047"/>
  <c r="X4047"/>
  <c r="Y4047"/>
  <c r="Z4047"/>
  <c r="AA4047"/>
  <c r="AB4047"/>
  <c r="AC4047"/>
  <c r="AD4047"/>
  <c r="AE4047"/>
  <c r="AF4047"/>
  <c r="AG4047"/>
  <c r="AH4047"/>
  <c r="AI4047"/>
  <c r="AJ4047"/>
  <c r="AK4047"/>
  <c r="P4048"/>
  <c r="Q4048"/>
  <c r="R4048"/>
  <c r="S4048"/>
  <c r="T4048"/>
  <c r="U4048"/>
  <c r="V4048"/>
  <c r="W4048"/>
  <c r="X4048"/>
  <c r="Y4048"/>
  <c r="Z4048"/>
  <c r="AA4048"/>
  <c r="AB4048"/>
  <c r="AC4048"/>
  <c r="AD4048"/>
  <c r="AE4048"/>
  <c r="AF4048"/>
  <c r="AG4048"/>
  <c r="AH4048"/>
  <c r="AI4048"/>
  <c r="AJ4048"/>
  <c r="AK4048"/>
  <c r="P4049"/>
  <c r="Q4049"/>
  <c r="R4049"/>
  <c r="S4049"/>
  <c r="T4049"/>
  <c r="U4049"/>
  <c r="V4049"/>
  <c r="W4049"/>
  <c r="X4049"/>
  <c r="Y4049"/>
  <c r="Z4049"/>
  <c r="AA4049"/>
  <c r="AB4049"/>
  <c r="AC4049"/>
  <c r="AD4049"/>
  <c r="AE4049"/>
  <c r="AF4049"/>
  <c r="AG4049"/>
  <c r="AH4049"/>
  <c r="AI4049"/>
  <c r="AJ4049"/>
  <c r="AK4049"/>
  <c r="P4050"/>
  <c r="Q4050"/>
  <c r="R4050"/>
  <c r="S4050"/>
  <c r="T4050"/>
  <c r="U4050"/>
  <c r="V4050"/>
  <c r="W4050"/>
  <c r="X4050"/>
  <c r="Y4050"/>
  <c r="Z4050"/>
  <c r="AA4050"/>
  <c r="AB4050"/>
  <c r="AC4050"/>
  <c r="AD4050"/>
  <c r="AE4050"/>
  <c r="AF4050"/>
  <c r="AG4050"/>
  <c r="AH4050"/>
  <c r="AI4050"/>
  <c r="AJ4050"/>
  <c r="AK4050"/>
  <c r="P4051"/>
  <c r="Q4051"/>
  <c r="R4051"/>
  <c r="S4051"/>
  <c r="T4051"/>
  <c r="U4051"/>
  <c r="V4051"/>
  <c r="W4051"/>
  <c r="X4051"/>
  <c r="Y4051"/>
  <c r="Z4051"/>
  <c r="AA4051"/>
  <c r="AB4051"/>
  <c r="AC4051"/>
  <c r="AD4051"/>
  <c r="AE4051"/>
  <c r="AF4051"/>
  <c r="AG4051"/>
  <c r="AH4051"/>
  <c r="AI4051"/>
  <c r="AJ4051"/>
  <c r="AK4051"/>
  <c r="P4052"/>
  <c r="Q4052"/>
  <c r="R4052"/>
  <c r="S4052"/>
  <c r="T4052"/>
  <c r="U4052"/>
  <c r="V4052"/>
  <c r="W4052"/>
  <c r="X4052"/>
  <c r="Y4052"/>
  <c r="Z4052"/>
  <c r="AA4052"/>
  <c r="AB4052"/>
  <c r="AC4052"/>
  <c r="AD4052"/>
  <c r="AE4052"/>
  <c r="AF4052"/>
  <c r="AG4052"/>
  <c r="AH4052"/>
  <c r="AI4052"/>
  <c r="AJ4052"/>
  <c r="AK4052"/>
  <c r="P4053"/>
  <c r="Q4053"/>
  <c r="R4053"/>
  <c r="S4053"/>
  <c r="T4053"/>
  <c r="U4053"/>
  <c r="V4053"/>
  <c r="W4053"/>
  <c r="X4053"/>
  <c r="Y4053"/>
  <c r="Z4053"/>
  <c r="AA4053"/>
  <c r="AB4053"/>
  <c r="AC4053"/>
  <c r="AD4053"/>
  <c r="AE4053"/>
  <c r="AF4053"/>
  <c r="AG4053"/>
  <c r="AH4053"/>
  <c r="AI4053"/>
  <c r="AJ4053"/>
  <c r="AK4053"/>
  <c r="P4054"/>
  <c r="Q4054"/>
  <c r="R4054"/>
  <c r="S4054"/>
  <c r="T4054"/>
  <c r="U4054"/>
  <c r="V4054"/>
  <c r="W4054"/>
  <c r="X4054"/>
  <c r="Y4054"/>
  <c r="Z4054"/>
  <c r="AA4054"/>
  <c r="AB4054"/>
  <c r="AC4054"/>
  <c r="AD4054"/>
  <c r="AE4054"/>
  <c r="AF4054"/>
  <c r="AG4054"/>
  <c r="AH4054"/>
  <c r="AI4054"/>
  <c r="AJ4054"/>
  <c r="AK4054"/>
  <c r="P4055"/>
  <c r="Q4055"/>
  <c r="R4055"/>
  <c r="S4055"/>
  <c r="T4055"/>
  <c r="U4055"/>
  <c r="V4055"/>
  <c r="W4055"/>
  <c r="X4055"/>
  <c r="Y4055"/>
  <c r="Z4055"/>
  <c r="AA4055"/>
  <c r="AB4055"/>
  <c r="AC4055"/>
  <c r="AD4055"/>
  <c r="AE4055"/>
  <c r="AF4055"/>
  <c r="AG4055"/>
  <c r="AH4055"/>
  <c r="AI4055"/>
  <c r="AJ4055"/>
  <c r="AK4055"/>
  <c r="P4056"/>
  <c r="Q4056"/>
  <c r="R4056"/>
  <c r="S4056"/>
  <c r="T4056"/>
  <c r="U4056"/>
  <c r="V4056"/>
  <c r="W4056"/>
  <c r="X4056"/>
  <c r="Y4056"/>
  <c r="Z4056"/>
  <c r="AA4056"/>
  <c r="AB4056"/>
  <c r="AC4056"/>
  <c r="AD4056"/>
  <c r="AE4056"/>
  <c r="AF4056"/>
  <c r="AG4056"/>
  <c r="AH4056"/>
  <c r="AI4056"/>
  <c r="AJ4056"/>
  <c r="AK4056"/>
  <c r="P4057"/>
  <c r="Q4057"/>
  <c r="R4057"/>
  <c r="S4057"/>
  <c r="T4057"/>
  <c r="U4057"/>
  <c r="V4057"/>
  <c r="W4057"/>
  <c r="X4057"/>
  <c r="Y4057"/>
  <c r="Z4057"/>
  <c r="AA4057"/>
  <c r="AB4057"/>
  <c r="AC4057"/>
  <c r="AD4057"/>
  <c r="AE4057"/>
  <c r="AF4057"/>
  <c r="AG4057"/>
  <c r="AH4057"/>
  <c r="AI4057"/>
  <c r="AJ4057"/>
  <c r="AK4057"/>
  <c r="P4058"/>
  <c r="Q4058"/>
  <c r="R4058"/>
  <c r="S4058"/>
  <c r="T4058"/>
  <c r="U4058"/>
  <c r="V4058"/>
  <c r="W4058"/>
  <c r="X4058"/>
  <c r="Y4058"/>
  <c r="Z4058"/>
  <c r="AA4058"/>
  <c r="AB4058"/>
  <c r="AC4058"/>
  <c r="AD4058"/>
  <c r="AE4058"/>
  <c r="AF4058"/>
  <c r="AG4058"/>
  <c r="AH4058"/>
  <c r="AI4058"/>
  <c r="AJ4058"/>
  <c r="AK4058"/>
  <c r="P4059"/>
  <c r="Q4059"/>
  <c r="R4059"/>
  <c r="S4059"/>
  <c r="T4059"/>
  <c r="U4059"/>
  <c r="V4059"/>
  <c r="W4059"/>
  <c r="X4059"/>
  <c r="Y4059"/>
  <c r="Z4059"/>
  <c r="AA4059"/>
  <c r="AB4059"/>
  <c r="AC4059"/>
  <c r="AD4059"/>
  <c r="AE4059"/>
  <c r="AF4059"/>
  <c r="AG4059"/>
  <c r="AH4059"/>
  <c r="AI4059"/>
  <c r="AJ4059"/>
  <c r="AK4059"/>
  <c r="P4060"/>
  <c r="Q4060"/>
  <c r="R4060"/>
  <c r="S4060"/>
  <c r="T4060"/>
  <c r="U4060"/>
  <c r="V4060"/>
  <c r="W4060"/>
  <c r="X4060"/>
  <c r="Y4060"/>
  <c r="Z4060"/>
  <c r="AA4060"/>
  <c r="AB4060"/>
  <c r="AC4060"/>
  <c r="AD4060"/>
  <c r="AE4060"/>
  <c r="AF4060"/>
  <c r="AG4060"/>
  <c r="AH4060"/>
  <c r="AI4060"/>
  <c r="AJ4060"/>
  <c r="AK4060"/>
  <c r="P4061"/>
  <c r="Q4061"/>
  <c r="R4061"/>
  <c r="S4061"/>
  <c r="T4061"/>
  <c r="U4061"/>
  <c r="V4061"/>
  <c r="W4061"/>
  <c r="X4061"/>
  <c r="Y4061"/>
  <c r="Z4061"/>
  <c r="AA4061"/>
  <c r="AB4061"/>
  <c r="AC4061"/>
  <c r="AD4061"/>
  <c r="AE4061"/>
  <c r="AF4061"/>
  <c r="AG4061"/>
  <c r="AH4061"/>
  <c r="AI4061"/>
  <c r="AJ4061"/>
  <c r="AK4061"/>
  <c r="P4062"/>
  <c r="Q4062"/>
  <c r="R4062"/>
  <c r="S4062"/>
  <c r="T4062"/>
  <c r="U4062"/>
  <c r="V4062"/>
  <c r="W4062"/>
  <c r="X4062"/>
  <c r="Y4062"/>
  <c r="Z4062"/>
  <c r="AA4062"/>
  <c r="AB4062"/>
  <c r="AC4062"/>
  <c r="AD4062"/>
  <c r="AE4062"/>
  <c r="AF4062"/>
  <c r="AG4062"/>
  <c r="AH4062"/>
  <c r="AI4062"/>
  <c r="AJ4062"/>
  <c r="AK4062"/>
  <c r="P4063"/>
  <c r="Q4063"/>
  <c r="R4063"/>
  <c r="S4063"/>
  <c r="T4063"/>
  <c r="U4063"/>
  <c r="V4063"/>
  <c r="W4063"/>
  <c r="X4063"/>
  <c r="Y4063"/>
  <c r="Z4063"/>
  <c r="AA4063"/>
  <c r="AB4063"/>
  <c r="AC4063"/>
  <c r="AD4063"/>
  <c r="AE4063"/>
  <c r="AF4063"/>
  <c r="AG4063"/>
  <c r="AH4063"/>
  <c r="AI4063"/>
  <c r="AJ4063"/>
  <c r="AK4063"/>
  <c r="P4064"/>
  <c r="Q4064"/>
  <c r="R4064"/>
  <c r="S4064"/>
  <c r="T4064"/>
  <c r="U4064"/>
  <c r="V4064"/>
  <c r="W4064"/>
  <c r="X4064"/>
  <c r="Y4064"/>
  <c r="Z4064"/>
  <c r="AA4064"/>
  <c r="AB4064"/>
  <c r="AC4064"/>
  <c r="AD4064"/>
  <c r="AE4064"/>
  <c r="AF4064"/>
  <c r="AG4064"/>
  <c r="AH4064"/>
  <c r="AI4064"/>
  <c r="AJ4064"/>
  <c r="AK4064"/>
  <c r="P4065"/>
  <c r="Q4065"/>
  <c r="R4065"/>
  <c r="S4065"/>
  <c r="T4065"/>
  <c r="U4065"/>
  <c r="V4065"/>
  <c r="W4065"/>
  <c r="X4065"/>
  <c r="Y4065"/>
  <c r="Z4065"/>
  <c r="AA4065"/>
  <c r="AB4065"/>
  <c r="AC4065"/>
  <c r="AD4065"/>
  <c r="AE4065"/>
  <c r="AF4065"/>
  <c r="AG4065"/>
  <c r="AH4065"/>
  <c r="AI4065"/>
  <c r="AJ4065"/>
  <c r="AK4065"/>
  <c r="P4066"/>
  <c r="Q4066"/>
  <c r="R4066"/>
  <c r="S4066"/>
  <c r="T4066"/>
  <c r="U4066"/>
  <c r="V4066"/>
  <c r="W4066"/>
  <c r="X4066"/>
  <c r="Y4066"/>
  <c r="Z4066"/>
  <c r="AA4066"/>
  <c r="AB4066"/>
  <c r="AC4066"/>
  <c r="AD4066"/>
  <c r="AE4066"/>
  <c r="AF4066"/>
  <c r="AG4066"/>
  <c r="AH4066"/>
  <c r="AI4066"/>
  <c r="AJ4066"/>
  <c r="AK4066"/>
  <c r="P4067"/>
  <c r="Q4067"/>
  <c r="R4067"/>
  <c r="S4067"/>
  <c r="T4067"/>
  <c r="U4067"/>
  <c r="V4067"/>
  <c r="W4067"/>
  <c r="X4067"/>
  <c r="Y4067"/>
  <c r="Z4067"/>
  <c r="AA4067"/>
  <c r="AB4067"/>
  <c r="AC4067"/>
  <c r="AD4067"/>
  <c r="AE4067"/>
  <c r="AF4067"/>
  <c r="AG4067"/>
  <c r="AH4067"/>
  <c r="AI4067"/>
  <c r="AJ4067"/>
  <c r="AK4067"/>
  <c r="P4068"/>
  <c r="Q4068"/>
  <c r="R4068"/>
  <c r="S4068"/>
  <c r="T4068"/>
  <c r="U4068"/>
  <c r="V4068"/>
  <c r="W4068"/>
  <c r="X4068"/>
  <c r="Y4068"/>
  <c r="Z4068"/>
  <c r="AA4068"/>
  <c r="AB4068"/>
  <c r="AC4068"/>
  <c r="AD4068"/>
  <c r="AE4068"/>
  <c r="AF4068"/>
  <c r="AG4068"/>
  <c r="AH4068"/>
  <c r="AI4068"/>
  <c r="AJ4068"/>
  <c r="AK4068"/>
  <c r="P4069"/>
  <c r="Q4069"/>
  <c r="R4069"/>
  <c r="S4069"/>
  <c r="T4069"/>
  <c r="U4069"/>
  <c r="V4069"/>
  <c r="W4069"/>
  <c r="X4069"/>
  <c r="Y4069"/>
  <c r="Z4069"/>
  <c r="AA4069"/>
  <c r="AB4069"/>
  <c r="AC4069"/>
  <c r="AD4069"/>
  <c r="AE4069"/>
  <c r="AF4069"/>
  <c r="AG4069"/>
  <c r="AH4069"/>
  <c r="AI4069"/>
  <c r="AJ4069"/>
  <c r="AK4069"/>
  <c r="P4070"/>
  <c r="Q4070"/>
  <c r="R4070"/>
  <c r="S4070"/>
  <c r="T4070"/>
  <c r="U4070"/>
  <c r="V4070"/>
  <c r="W4070"/>
  <c r="X4070"/>
  <c r="Y4070"/>
  <c r="Z4070"/>
  <c r="AA4070"/>
  <c r="AB4070"/>
  <c r="AC4070"/>
  <c r="AD4070"/>
  <c r="AE4070"/>
  <c r="AF4070"/>
  <c r="AG4070"/>
  <c r="AH4070"/>
  <c r="AI4070"/>
  <c r="AJ4070"/>
  <c r="AK4070"/>
  <c r="P4071"/>
  <c r="Q4071"/>
  <c r="R4071"/>
  <c r="S4071"/>
  <c r="T4071"/>
  <c r="U4071"/>
  <c r="V4071"/>
  <c r="W4071"/>
  <c r="X4071"/>
  <c r="Y4071"/>
  <c r="Z4071"/>
  <c r="AA4071"/>
  <c r="AB4071"/>
  <c r="AC4071"/>
  <c r="AD4071"/>
  <c r="AE4071"/>
  <c r="AF4071"/>
  <c r="AG4071"/>
  <c r="AH4071"/>
  <c r="AI4071"/>
  <c r="AJ4071"/>
  <c r="AK4071"/>
  <c r="P4072"/>
  <c r="Q4072"/>
  <c r="R4072"/>
  <c r="S4072"/>
  <c r="T4072"/>
  <c r="U4072"/>
  <c r="V4072"/>
  <c r="W4072"/>
  <c r="X4072"/>
  <c r="Y4072"/>
  <c r="Z4072"/>
  <c r="AA4072"/>
  <c r="AB4072"/>
  <c r="AC4072"/>
  <c r="AD4072"/>
  <c r="AE4072"/>
  <c r="AF4072"/>
  <c r="AG4072"/>
  <c r="AH4072"/>
  <c r="AI4072"/>
  <c r="AJ4072"/>
  <c r="AK4072"/>
  <c r="P4073"/>
  <c r="Q4073"/>
  <c r="R4073"/>
  <c r="S4073"/>
  <c r="T4073"/>
  <c r="U4073"/>
  <c r="V4073"/>
  <c r="W4073"/>
  <c r="X4073"/>
  <c r="Y4073"/>
  <c r="Z4073"/>
  <c r="AA4073"/>
  <c r="AB4073"/>
  <c r="AC4073"/>
  <c r="AD4073"/>
  <c r="AE4073"/>
  <c r="AF4073"/>
  <c r="AG4073"/>
  <c r="AH4073"/>
  <c r="AI4073"/>
  <c r="AJ4073"/>
  <c r="AK4073"/>
  <c r="P4074"/>
  <c r="Q4074"/>
  <c r="R4074"/>
  <c r="S4074"/>
  <c r="T4074"/>
  <c r="U4074"/>
  <c r="V4074"/>
  <c r="W4074"/>
  <c r="X4074"/>
  <c r="Y4074"/>
  <c r="Z4074"/>
  <c r="AA4074"/>
  <c r="AB4074"/>
  <c r="AC4074"/>
  <c r="AD4074"/>
  <c r="AE4074"/>
  <c r="AF4074"/>
  <c r="AG4074"/>
  <c r="AH4074"/>
  <c r="AI4074"/>
  <c r="AJ4074"/>
  <c r="AK4074"/>
  <c r="P4075"/>
  <c r="Q4075"/>
  <c r="R4075"/>
  <c r="S4075"/>
  <c r="T4075"/>
  <c r="U4075"/>
  <c r="V4075"/>
  <c r="W4075"/>
  <c r="X4075"/>
  <c r="Y4075"/>
  <c r="Z4075"/>
  <c r="AA4075"/>
  <c r="AB4075"/>
  <c r="AC4075"/>
  <c r="AD4075"/>
  <c r="AE4075"/>
  <c r="AF4075"/>
  <c r="AG4075"/>
  <c r="AH4075"/>
  <c r="AI4075"/>
  <c r="AJ4075"/>
  <c r="AK4075"/>
  <c r="P4076"/>
  <c r="Q4076"/>
  <c r="R4076"/>
  <c r="S4076"/>
  <c r="T4076"/>
  <c r="U4076"/>
  <c r="V4076"/>
  <c r="W4076"/>
  <c r="X4076"/>
  <c r="Y4076"/>
  <c r="Z4076"/>
  <c r="AA4076"/>
  <c r="AB4076"/>
  <c r="AC4076"/>
  <c r="AD4076"/>
  <c r="AE4076"/>
  <c r="AF4076"/>
  <c r="AG4076"/>
  <c r="AH4076"/>
  <c r="AI4076"/>
  <c r="AJ4076"/>
  <c r="AK4076"/>
  <c r="P4077"/>
  <c r="Q4077"/>
  <c r="R4077"/>
  <c r="S4077"/>
  <c r="T4077"/>
  <c r="U4077"/>
  <c r="V4077"/>
  <c r="W4077"/>
  <c r="X4077"/>
  <c r="Y4077"/>
  <c r="Z4077"/>
  <c r="AA4077"/>
  <c r="AB4077"/>
  <c r="AC4077"/>
  <c r="AD4077"/>
  <c r="AE4077"/>
  <c r="AF4077"/>
  <c r="AG4077"/>
  <c r="AH4077"/>
  <c r="AI4077"/>
  <c r="AJ4077"/>
  <c r="AK4077"/>
  <c r="P4078"/>
  <c r="Q4078"/>
  <c r="R4078"/>
  <c r="S4078"/>
  <c r="T4078"/>
  <c r="U4078"/>
  <c r="V4078"/>
  <c r="W4078"/>
  <c r="X4078"/>
  <c r="Y4078"/>
  <c r="Z4078"/>
  <c r="AA4078"/>
  <c r="AB4078"/>
  <c r="AC4078"/>
  <c r="AD4078"/>
  <c r="AE4078"/>
  <c r="AF4078"/>
  <c r="AG4078"/>
  <c r="AH4078"/>
  <c r="AI4078"/>
  <c r="AJ4078"/>
  <c r="AK4078"/>
  <c r="P4079"/>
  <c r="Q4079"/>
  <c r="R4079"/>
  <c r="S4079"/>
  <c r="T4079"/>
  <c r="U4079"/>
  <c r="V4079"/>
  <c r="W4079"/>
  <c r="X4079"/>
  <c r="Y4079"/>
  <c r="Z4079"/>
  <c r="AA4079"/>
  <c r="AB4079"/>
  <c r="AC4079"/>
  <c r="AD4079"/>
  <c r="AE4079"/>
  <c r="AF4079"/>
  <c r="AG4079"/>
  <c r="AH4079"/>
  <c r="AI4079"/>
  <c r="AJ4079"/>
  <c r="AK4079"/>
  <c r="P4080"/>
  <c r="Q4080"/>
  <c r="R4080"/>
  <c r="S4080"/>
  <c r="T4080"/>
  <c r="U4080"/>
  <c r="V4080"/>
  <c r="W4080"/>
  <c r="X4080"/>
  <c r="Y4080"/>
  <c r="Z4080"/>
  <c r="AA4080"/>
  <c r="AB4080"/>
  <c r="AC4080"/>
  <c r="AD4080"/>
  <c r="AE4080"/>
  <c r="AF4080"/>
  <c r="AG4080"/>
  <c r="AH4080"/>
  <c r="AI4080"/>
  <c r="AJ4080"/>
  <c r="AK4080"/>
  <c r="P4081"/>
  <c r="Q4081"/>
  <c r="R4081"/>
  <c r="S4081"/>
  <c r="T4081"/>
  <c r="U4081"/>
  <c r="V4081"/>
  <c r="W4081"/>
  <c r="X4081"/>
  <c r="Y4081"/>
  <c r="Z4081"/>
  <c r="AA4081"/>
  <c r="AB4081"/>
  <c r="AC4081"/>
  <c r="AD4081"/>
  <c r="AE4081"/>
  <c r="AF4081"/>
  <c r="AG4081"/>
  <c r="AH4081"/>
  <c r="AI4081"/>
  <c r="AJ4081"/>
  <c r="AK4081"/>
  <c r="P4082"/>
  <c r="Q4082"/>
  <c r="R4082"/>
  <c r="S4082"/>
  <c r="T4082"/>
  <c r="U4082"/>
  <c r="V4082"/>
  <c r="W4082"/>
  <c r="X4082"/>
  <c r="Y4082"/>
  <c r="Z4082"/>
  <c r="AA4082"/>
  <c r="AB4082"/>
  <c r="AC4082"/>
  <c r="AD4082"/>
  <c r="AE4082"/>
  <c r="AF4082"/>
  <c r="AG4082"/>
  <c r="AH4082"/>
  <c r="AI4082"/>
  <c r="AJ4082"/>
  <c r="AK4082"/>
  <c r="P4083"/>
  <c r="Q4083"/>
  <c r="R4083"/>
  <c r="S4083"/>
  <c r="T4083"/>
  <c r="U4083"/>
  <c r="V4083"/>
  <c r="W4083"/>
  <c r="X4083"/>
  <c r="Y4083"/>
  <c r="Z4083"/>
  <c r="AA4083"/>
  <c r="AB4083"/>
  <c r="AC4083"/>
  <c r="AD4083"/>
  <c r="AE4083"/>
  <c r="AF4083"/>
  <c r="AG4083"/>
  <c r="AH4083"/>
  <c r="AI4083"/>
  <c r="AJ4083"/>
  <c r="AK4083"/>
  <c r="P4084"/>
  <c r="Q4084"/>
  <c r="R4084"/>
  <c r="S4084"/>
  <c r="T4084"/>
  <c r="U4084"/>
  <c r="V4084"/>
  <c r="W4084"/>
  <c r="X4084"/>
  <c r="Y4084"/>
  <c r="Z4084"/>
  <c r="AA4084"/>
  <c r="AB4084"/>
  <c r="AC4084"/>
  <c r="AD4084"/>
  <c r="AE4084"/>
  <c r="AF4084"/>
  <c r="AG4084"/>
  <c r="AH4084"/>
  <c r="AI4084"/>
  <c r="AJ4084"/>
  <c r="AK4084"/>
  <c r="P4085"/>
  <c r="Q4085"/>
  <c r="R4085"/>
  <c r="S4085"/>
  <c r="T4085"/>
  <c r="U4085"/>
  <c r="V4085"/>
  <c r="W4085"/>
  <c r="X4085"/>
  <c r="Y4085"/>
  <c r="Z4085"/>
  <c r="AA4085"/>
  <c r="AB4085"/>
  <c r="AC4085"/>
  <c r="AD4085"/>
  <c r="AE4085"/>
  <c r="AF4085"/>
  <c r="AG4085"/>
  <c r="AH4085"/>
  <c r="AI4085"/>
  <c r="AJ4085"/>
  <c r="AK4085"/>
  <c r="P4086"/>
  <c r="Q4086"/>
  <c r="R4086"/>
  <c r="S4086"/>
  <c r="T4086"/>
  <c r="U4086"/>
  <c r="V4086"/>
  <c r="W4086"/>
  <c r="X4086"/>
  <c r="Y4086"/>
  <c r="Z4086"/>
  <c r="AA4086"/>
  <c r="AB4086"/>
  <c r="AC4086"/>
  <c r="AD4086"/>
  <c r="AE4086"/>
  <c r="AF4086"/>
  <c r="AG4086"/>
  <c r="AH4086"/>
  <c r="AI4086"/>
  <c r="AJ4086"/>
  <c r="AK4086"/>
  <c r="P4087"/>
  <c r="Q4087"/>
  <c r="R4087"/>
  <c r="S4087"/>
  <c r="T4087"/>
  <c r="U4087"/>
  <c r="V4087"/>
  <c r="W4087"/>
  <c r="X4087"/>
  <c r="Y4087"/>
  <c r="Z4087"/>
  <c r="AA4087"/>
  <c r="AB4087"/>
  <c r="AC4087"/>
  <c r="AD4087"/>
  <c r="AE4087"/>
  <c r="AF4087"/>
  <c r="AG4087"/>
  <c r="AH4087"/>
  <c r="AI4087"/>
  <c r="AJ4087"/>
  <c r="AK4087"/>
  <c r="P4088"/>
  <c r="Q4088"/>
  <c r="R4088"/>
  <c r="S4088"/>
  <c r="T4088"/>
  <c r="U4088"/>
  <c r="V4088"/>
  <c r="W4088"/>
  <c r="X4088"/>
  <c r="Y4088"/>
  <c r="Z4088"/>
  <c r="AA4088"/>
  <c r="AB4088"/>
  <c r="AC4088"/>
  <c r="AD4088"/>
  <c r="AE4088"/>
  <c r="AF4088"/>
  <c r="AG4088"/>
  <c r="AH4088"/>
  <c r="AI4088"/>
  <c r="AJ4088"/>
  <c r="AK4088"/>
  <c r="P4089"/>
  <c r="Q4089"/>
  <c r="R4089"/>
  <c r="S4089"/>
  <c r="T4089"/>
  <c r="U4089"/>
  <c r="V4089"/>
  <c r="W4089"/>
  <c r="X4089"/>
  <c r="Y4089"/>
  <c r="Z4089"/>
  <c r="AA4089"/>
  <c r="AB4089"/>
  <c r="AC4089"/>
  <c r="AD4089"/>
  <c r="AE4089"/>
  <c r="AF4089"/>
  <c r="AG4089"/>
  <c r="AH4089"/>
  <c r="AI4089"/>
  <c r="AJ4089"/>
  <c r="AK4089"/>
  <c r="P4090"/>
  <c r="Q4090"/>
  <c r="R4090"/>
  <c r="S4090"/>
  <c r="T4090"/>
  <c r="U4090"/>
  <c r="V4090"/>
  <c r="W4090"/>
  <c r="X4090"/>
  <c r="Y4090"/>
  <c r="Z4090"/>
  <c r="AA4090"/>
  <c r="AB4090"/>
  <c r="AC4090"/>
  <c r="AD4090"/>
  <c r="AE4090"/>
  <c r="AF4090"/>
  <c r="AG4090"/>
  <c r="AH4090"/>
  <c r="AI4090"/>
  <c r="AJ4090"/>
  <c r="AK4090"/>
  <c r="P4091"/>
  <c r="Q4091"/>
  <c r="R4091"/>
  <c r="S4091"/>
  <c r="T4091"/>
  <c r="U4091"/>
  <c r="V4091"/>
  <c r="W4091"/>
  <c r="X4091"/>
  <c r="Y4091"/>
  <c r="Z4091"/>
  <c r="AA4091"/>
  <c r="AB4091"/>
  <c r="AC4091"/>
  <c r="AD4091"/>
  <c r="AE4091"/>
  <c r="AF4091"/>
  <c r="AG4091"/>
  <c r="AH4091"/>
  <c r="AI4091"/>
  <c r="AJ4091"/>
  <c r="AK4091"/>
  <c r="P4092"/>
  <c r="Q4092"/>
  <c r="R4092"/>
  <c r="S4092"/>
  <c r="T4092"/>
  <c r="U4092"/>
  <c r="V4092"/>
  <c r="W4092"/>
  <c r="X4092"/>
  <c r="Y4092"/>
  <c r="Z4092"/>
  <c r="AA4092"/>
  <c r="AB4092"/>
  <c r="AC4092"/>
  <c r="AD4092"/>
  <c r="AE4092"/>
  <c r="AF4092"/>
  <c r="AG4092"/>
  <c r="AH4092"/>
  <c r="AI4092"/>
  <c r="AJ4092"/>
  <c r="AK4092"/>
  <c r="P4093"/>
  <c r="Q4093"/>
  <c r="R4093"/>
  <c r="S4093"/>
  <c r="T4093"/>
  <c r="U4093"/>
  <c r="V4093"/>
  <c r="W4093"/>
  <c r="X4093"/>
  <c r="Y4093"/>
  <c r="Z4093"/>
  <c r="AA4093"/>
  <c r="AB4093"/>
  <c r="AC4093"/>
  <c r="AD4093"/>
  <c r="AE4093"/>
  <c r="AF4093"/>
  <c r="AG4093"/>
  <c r="AH4093"/>
  <c r="AI4093"/>
  <c r="AJ4093"/>
  <c r="AK4093"/>
  <c r="P4094"/>
  <c r="Q4094"/>
  <c r="R4094"/>
  <c r="S4094"/>
  <c r="T4094"/>
  <c r="U4094"/>
  <c r="V4094"/>
  <c r="W4094"/>
  <c r="X4094"/>
  <c r="Y4094"/>
  <c r="Z4094"/>
  <c r="AA4094"/>
  <c r="AB4094"/>
  <c r="AC4094"/>
  <c r="AD4094"/>
  <c r="AE4094"/>
  <c r="AF4094"/>
  <c r="AG4094"/>
  <c r="AH4094"/>
  <c r="AI4094"/>
  <c r="AJ4094"/>
  <c r="AK4094"/>
  <c r="P4095"/>
  <c r="Q4095"/>
  <c r="R4095"/>
  <c r="S4095"/>
  <c r="T4095"/>
  <c r="U4095"/>
  <c r="V4095"/>
  <c r="W4095"/>
  <c r="X4095"/>
  <c r="Y4095"/>
  <c r="Z4095"/>
  <c r="AA4095"/>
  <c r="AB4095"/>
  <c r="AC4095"/>
  <c r="AD4095"/>
  <c r="AE4095"/>
  <c r="AF4095"/>
  <c r="AG4095"/>
  <c r="AH4095"/>
  <c r="AI4095"/>
  <c r="AJ4095"/>
  <c r="AK4095"/>
  <c r="P4096"/>
  <c r="Q4096"/>
  <c r="R4096"/>
  <c r="S4096"/>
  <c r="T4096"/>
  <c r="U4096"/>
  <c r="V4096"/>
  <c r="W4096"/>
  <c r="X4096"/>
  <c r="Y4096"/>
  <c r="Z4096"/>
  <c r="AA4096"/>
  <c r="AB4096"/>
  <c r="AC4096"/>
  <c r="AD4096"/>
  <c r="AE4096"/>
  <c r="AF4096"/>
  <c r="AG4096"/>
  <c r="AH4096"/>
  <c r="AI4096"/>
  <c r="AJ4096"/>
  <c r="AK4096"/>
  <c r="P4097"/>
  <c r="Q4097"/>
  <c r="R4097"/>
  <c r="S4097"/>
  <c r="T4097"/>
  <c r="U4097"/>
  <c r="V4097"/>
  <c r="W4097"/>
  <c r="X4097"/>
  <c r="Y4097"/>
  <c r="Z4097"/>
  <c r="AA4097"/>
  <c r="AB4097"/>
  <c r="AC4097"/>
  <c r="AD4097"/>
  <c r="AE4097"/>
  <c r="AF4097"/>
  <c r="AG4097"/>
  <c r="AH4097"/>
  <c r="AI4097"/>
  <c r="AJ4097"/>
  <c r="AK4097"/>
  <c r="P4098"/>
  <c r="Q4098"/>
  <c r="R4098"/>
  <c r="S4098"/>
  <c r="T4098"/>
  <c r="U4098"/>
  <c r="V4098"/>
  <c r="W4098"/>
  <c r="X4098"/>
  <c r="Y4098"/>
  <c r="Z4098"/>
  <c r="AA4098"/>
  <c r="AB4098"/>
  <c r="AC4098"/>
  <c r="AD4098"/>
  <c r="AE4098"/>
  <c r="AF4098"/>
  <c r="AG4098"/>
  <c r="AH4098"/>
  <c r="AI4098"/>
  <c r="AJ4098"/>
  <c r="AK4098"/>
  <c r="P4099"/>
  <c r="Q4099"/>
  <c r="R4099"/>
  <c r="S4099"/>
  <c r="T4099"/>
  <c r="U4099"/>
  <c r="V4099"/>
  <c r="W4099"/>
  <c r="X4099"/>
  <c r="Y4099"/>
  <c r="Z4099"/>
  <c r="AA4099"/>
  <c r="AB4099"/>
  <c r="AC4099"/>
  <c r="AD4099"/>
  <c r="AE4099"/>
  <c r="AF4099"/>
  <c r="AG4099"/>
  <c r="AH4099"/>
  <c r="AI4099"/>
  <c r="AJ4099"/>
  <c r="AK4099"/>
  <c r="P4100"/>
  <c r="Q4100"/>
  <c r="R4100"/>
  <c r="S4100"/>
  <c r="T4100"/>
  <c r="U4100"/>
  <c r="V4100"/>
  <c r="W4100"/>
  <c r="X4100"/>
  <c r="Y4100"/>
  <c r="Z4100"/>
  <c r="AA4100"/>
  <c r="AB4100"/>
  <c r="AC4100"/>
  <c r="AD4100"/>
  <c r="AE4100"/>
  <c r="AF4100"/>
  <c r="AG4100"/>
  <c r="AH4100"/>
  <c r="AI4100"/>
  <c r="AJ4100"/>
  <c r="AK4100"/>
  <c r="P4101"/>
  <c r="Q4101"/>
  <c r="R4101"/>
  <c r="S4101"/>
  <c r="T4101"/>
  <c r="U4101"/>
  <c r="V4101"/>
  <c r="W4101"/>
  <c r="X4101"/>
  <c r="Y4101"/>
  <c r="Z4101"/>
  <c r="AA4101"/>
  <c r="AB4101"/>
  <c r="AC4101"/>
  <c r="AD4101"/>
  <c r="AE4101"/>
  <c r="AF4101"/>
  <c r="AG4101"/>
  <c r="AH4101"/>
  <c r="AI4101"/>
  <c r="AJ4101"/>
  <c r="AK4101"/>
  <c r="P4102"/>
  <c r="Q4102"/>
  <c r="R4102"/>
  <c r="S4102"/>
  <c r="T4102"/>
  <c r="U4102"/>
  <c r="V4102"/>
  <c r="W4102"/>
  <c r="X4102"/>
  <c r="Y4102"/>
  <c r="Z4102"/>
  <c r="AA4102"/>
  <c r="AB4102"/>
  <c r="AC4102"/>
  <c r="AD4102"/>
  <c r="AE4102"/>
  <c r="AF4102"/>
  <c r="AG4102"/>
  <c r="AH4102"/>
  <c r="AI4102"/>
  <c r="AJ4102"/>
  <c r="AK4102"/>
  <c r="P4103"/>
  <c r="Q4103"/>
  <c r="R4103"/>
  <c r="S4103"/>
  <c r="T4103"/>
  <c r="U4103"/>
  <c r="V4103"/>
  <c r="W4103"/>
  <c r="X4103"/>
  <c r="Y4103"/>
  <c r="Z4103"/>
  <c r="AA4103"/>
  <c r="AB4103"/>
  <c r="AC4103"/>
  <c r="AD4103"/>
  <c r="AE4103"/>
  <c r="AF4103"/>
  <c r="AG4103"/>
  <c r="AH4103"/>
  <c r="AI4103"/>
  <c r="AJ4103"/>
  <c r="AK4103"/>
  <c r="P4104"/>
  <c r="Q4104"/>
  <c r="R4104"/>
  <c r="S4104"/>
  <c r="T4104"/>
  <c r="U4104"/>
  <c r="V4104"/>
  <c r="W4104"/>
  <c r="X4104"/>
  <c r="Y4104"/>
  <c r="Z4104"/>
  <c r="AA4104"/>
  <c r="AB4104"/>
  <c r="AC4104"/>
  <c r="AD4104"/>
  <c r="AE4104"/>
  <c r="AF4104"/>
  <c r="AG4104"/>
  <c r="AH4104"/>
  <c r="AI4104"/>
  <c r="AJ4104"/>
  <c r="AK4104"/>
  <c r="P4105"/>
  <c r="Q4105"/>
  <c r="R4105"/>
  <c r="S4105"/>
  <c r="T4105"/>
  <c r="U4105"/>
  <c r="V4105"/>
  <c r="W4105"/>
  <c r="X4105"/>
  <c r="Y4105"/>
  <c r="Z4105"/>
  <c r="AA4105"/>
  <c r="AB4105"/>
  <c r="AC4105"/>
  <c r="AD4105"/>
  <c r="AE4105"/>
  <c r="AF4105"/>
  <c r="AG4105"/>
  <c r="AH4105"/>
  <c r="AI4105"/>
  <c r="AJ4105"/>
  <c r="AK4105"/>
  <c r="P4106"/>
  <c r="Q4106"/>
  <c r="R4106"/>
  <c r="S4106"/>
  <c r="T4106"/>
  <c r="U4106"/>
  <c r="V4106"/>
  <c r="W4106"/>
  <c r="X4106"/>
  <c r="Y4106"/>
  <c r="Z4106"/>
  <c r="AA4106"/>
  <c r="AB4106"/>
  <c r="AC4106"/>
  <c r="AD4106"/>
  <c r="AE4106"/>
  <c r="AF4106"/>
  <c r="AG4106"/>
  <c r="AH4106"/>
  <c r="AI4106"/>
  <c r="AJ4106"/>
  <c r="AK4106"/>
  <c r="P4107"/>
  <c r="Q4107"/>
  <c r="R4107"/>
  <c r="S4107"/>
  <c r="T4107"/>
  <c r="U4107"/>
  <c r="V4107"/>
  <c r="W4107"/>
  <c r="X4107"/>
  <c r="Y4107"/>
  <c r="Z4107"/>
  <c r="AA4107"/>
  <c r="AB4107"/>
  <c r="AC4107"/>
  <c r="AD4107"/>
  <c r="AE4107"/>
  <c r="AF4107"/>
  <c r="AG4107"/>
  <c r="AH4107"/>
  <c r="AI4107"/>
  <c r="AJ4107"/>
  <c r="AK4107"/>
  <c r="P4108"/>
  <c r="Q4108"/>
  <c r="R4108"/>
  <c r="S4108"/>
  <c r="T4108"/>
  <c r="U4108"/>
  <c r="V4108"/>
  <c r="W4108"/>
  <c r="X4108"/>
  <c r="Y4108"/>
  <c r="Z4108"/>
  <c r="AA4108"/>
  <c r="AB4108"/>
  <c r="AC4108"/>
  <c r="AD4108"/>
  <c r="AE4108"/>
  <c r="AF4108"/>
  <c r="AG4108"/>
  <c r="AH4108"/>
  <c r="AI4108"/>
  <c r="AJ4108"/>
  <c r="AK4108"/>
  <c r="P4109"/>
  <c r="Q4109"/>
  <c r="R4109"/>
  <c r="S4109"/>
  <c r="T4109"/>
  <c r="U4109"/>
  <c r="V4109"/>
  <c r="W4109"/>
  <c r="X4109"/>
  <c r="Y4109"/>
  <c r="Z4109"/>
  <c r="AA4109"/>
  <c r="AB4109"/>
  <c r="AC4109"/>
  <c r="AD4109"/>
  <c r="AE4109"/>
  <c r="AF4109"/>
  <c r="AG4109"/>
  <c r="AH4109"/>
  <c r="AI4109"/>
  <c r="AJ4109"/>
  <c r="AK4109"/>
  <c r="P4110"/>
  <c r="Q4110"/>
  <c r="R4110"/>
  <c r="S4110"/>
  <c r="T4110"/>
  <c r="U4110"/>
  <c r="V4110"/>
  <c r="W4110"/>
  <c r="X4110"/>
  <c r="Y4110"/>
  <c r="Z4110"/>
  <c r="AA4110"/>
  <c r="AB4110"/>
  <c r="AC4110"/>
  <c r="AD4110"/>
  <c r="AE4110"/>
  <c r="AF4110"/>
  <c r="AG4110"/>
  <c r="AH4110"/>
  <c r="AI4110"/>
  <c r="AJ4110"/>
  <c r="AK4110"/>
  <c r="P4111"/>
  <c r="Q4111"/>
  <c r="R4111"/>
  <c r="S4111"/>
  <c r="T4111"/>
  <c r="U4111"/>
  <c r="V4111"/>
  <c r="W4111"/>
  <c r="X4111"/>
  <c r="Y4111"/>
  <c r="Z4111"/>
  <c r="AA4111"/>
  <c r="AB4111"/>
  <c r="AC4111"/>
  <c r="AD4111"/>
  <c r="AE4111"/>
  <c r="AF4111"/>
  <c r="AG4111"/>
  <c r="AH4111"/>
  <c r="AI4111"/>
  <c r="AJ4111"/>
  <c r="AK4111"/>
  <c r="P4112"/>
  <c r="Q4112"/>
  <c r="R4112"/>
  <c r="S4112"/>
  <c r="T4112"/>
  <c r="U4112"/>
  <c r="V4112"/>
  <c r="W4112"/>
  <c r="X4112"/>
  <c r="Y4112"/>
  <c r="Z4112"/>
  <c r="AA4112"/>
  <c r="AB4112"/>
  <c r="AC4112"/>
  <c r="AD4112"/>
  <c r="AE4112"/>
  <c r="AF4112"/>
  <c r="AG4112"/>
  <c r="AH4112"/>
  <c r="AI4112"/>
  <c r="AJ4112"/>
  <c r="AK4112"/>
  <c r="P4113"/>
  <c r="Q4113"/>
  <c r="R4113"/>
  <c r="S4113"/>
  <c r="T4113"/>
  <c r="U4113"/>
  <c r="V4113"/>
  <c r="W4113"/>
  <c r="X4113"/>
  <c r="Y4113"/>
  <c r="Z4113"/>
  <c r="AA4113"/>
  <c r="AB4113"/>
  <c r="AC4113"/>
  <c r="AD4113"/>
  <c r="AE4113"/>
  <c r="AF4113"/>
  <c r="AG4113"/>
  <c r="AH4113"/>
  <c r="AI4113"/>
  <c r="AJ4113"/>
  <c r="AK4113"/>
  <c r="P4114"/>
  <c r="Q4114"/>
  <c r="R4114"/>
  <c r="S4114"/>
  <c r="T4114"/>
  <c r="U4114"/>
  <c r="V4114"/>
  <c r="W4114"/>
  <c r="X4114"/>
  <c r="Y4114"/>
  <c r="Z4114"/>
  <c r="AA4114"/>
  <c r="AB4114"/>
  <c r="AC4114"/>
  <c r="AD4114"/>
  <c r="AE4114"/>
  <c r="AF4114"/>
  <c r="AG4114"/>
  <c r="AH4114"/>
  <c r="AI4114"/>
  <c r="AJ4114"/>
  <c r="AK4114"/>
  <c r="P4115"/>
  <c r="Q4115"/>
  <c r="R4115"/>
  <c r="S4115"/>
  <c r="T4115"/>
  <c r="U4115"/>
  <c r="V4115"/>
  <c r="W4115"/>
  <c r="X4115"/>
  <c r="Y4115"/>
  <c r="Z4115"/>
  <c r="AA4115"/>
  <c r="AB4115"/>
  <c r="AC4115"/>
  <c r="AD4115"/>
  <c r="AE4115"/>
  <c r="AF4115"/>
  <c r="AG4115"/>
  <c r="AH4115"/>
  <c r="AI4115"/>
  <c r="AJ4115"/>
  <c r="AK4115"/>
  <c r="P4116"/>
  <c r="Q4116"/>
  <c r="R4116"/>
  <c r="S4116"/>
  <c r="T4116"/>
  <c r="U4116"/>
  <c r="V4116"/>
  <c r="W4116"/>
  <c r="X4116"/>
  <c r="Y4116"/>
  <c r="Z4116"/>
  <c r="AA4116"/>
  <c r="AB4116"/>
  <c r="AC4116"/>
  <c r="AD4116"/>
  <c r="AE4116"/>
  <c r="AF4116"/>
  <c r="AG4116"/>
  <c r="AH4116"/>
  <c r="AI4116"/>
  <c r="AJ4116"/>
  <c r="AK4116"/>
  <c r="P4117"/>
  <c r="Q4117"/>
  <c r="R4117"/>
  <c r="S4117"/>
  <c r="T4117"/>
  <c r="U4117"/>
  <c r="V4117"/>
  <c r="W4117"/>
  <c r="X4117"/>
  <c r="Y4117"/>
  <c r="Z4117"/>
  <c r="AA4117"/>
  <c r="AB4117"/>
  <c r="AC4117"/>
  <c r="AD4117"/>
  <c r="AE4117"/>
  <c r="AF4117"/>
  <c r="AG4117"/>
  <c r="AH4117"/>
  <c r="AI4117"/>
  <c r="AJ4117"/>
  <c r="AK4117"/>
  <c r="P4118"/>
  <c r="Q4118"/>
  <c r="R4118"/>
  <c r="S4118"/>
  <c r="T4118"/>
  <c r="U4118"/>
  <c r="V4118"/>
  <c r="W4118"/>
  <c r="X4118"/>
  <c r="Y4118"/>
  <c r="Z4118"/>
  <c r="AA4118"/>
  <c r="AB4118"/>
  <c r="AC4118"/>
  <c r="AD4118"/>
  <c r="AE4118"/>
  <c r="AF4118"/>
  <c r="AG4118"/>
  <c r="AH4118"/>
  <c r="AI4118"/>
  <c r="AJ4118"/>
  <c r="AK4118"/>
  <c r="P4119"/>
  <c r="Q4119"/>
  <c r="R4119"/>
  <c r="S4119"/>
  <c r="T4119"/>
  <c r="U4119"/>
  <c r="V4119"/>
  <c r="W4119"/>
  <c r="X4119"/>
  <c r="Y4119"/>
  <c r="Z4119"/>
  <c r="AA4119"/>
  <c r="AB4119"/>
  <c r="AC4119"/>
  <c r="AD4119"/>
  <c r="AE4119"/>
  <c r="AF4119"/>
  <c r="AG4119"/>
  <c r="AH4119"/>
  <c r="AI4119"/>
  <c r="AJ4119"/>
  <c r="AK4119"/>
  <c r="P4120"/>
  <c r="Q4120"/>
  <c r="R4120"/>
  <c r="S4120"/>
  <c r="T4120"/>
  <c r="U4120"/>
  <c r="V4120"/>
  <c r="W4120"/>
  <c r="X4120"/>
  <c r="Y4120"/>
  <c r="Z4120"/>
  <c r="AA4120"/>
  <c r="AB4120"/>
  <c r="AC4120"/>
  <c r="AD4120"/>
  <c r="AE4120"/>
  <c r="AF4120"/>
  <c r="AG4120"/>
  <c r="AH4120"/>
  <c r="AI4120"/>
  <c r="AJ4120"/>
  <c r="AK4120"/>
  <c r="P4121"/>
  <c r="Q4121"/>
  <c r="R4121"/>
  <c r="S4121"/>
  <c r="T4121"/>
  <c r="U4121"/>
  <c r="V4121"/>
  <c r="W4121"/>
  <c r="X4121"/>
  <c r="Y4121"/>
  <c r="Z4121"/>
  <c r="AA4121"/>
  <c r="AB4121"/>
  <c r="AC4121"/>
  <c r="AD4121"/>
  <c r="AE4121"/>
  <c r="AF4121"/>
  <c r="AG4121"/>
  <c r="AH4121"/>
  <c r="AI4121"/>
  <c r="AJ4121"/>
  <c r="AK4121"/>
  <c r="P4122"/>
  <c r="Q4122"/>
  <c r="R4122"/>
  <c r="S4122"/>
  <c r="T4122"/>
  <c r="U4122"/>
  <c r="V4122"/>
  <c r="W4122"/>
  <c r="X4122"/>
  <c r="Y4122"/>
  <c r="Z4122"/>
  <c r="AA4122"/>
  <c r="AB4122"/>
  <c r="AC4122"/>
  <c r="AD4122"/>
  <c r="AE4122"/>
  <c r="AF4122"/>
  <c r="AG4122"/>
  <c r="AH4122"/>
  <c r="AI4122"/>
  <c r="AJ4122"/>
  <c r="AK4122"/>
  <c r="P4123"/>
  <c r="Q4123"/>
  <c r="R4123"/>
  <c r="S4123"/>
  <c r="T4123"/>
  <c r="U4123"/>
  <c r="V4123"/>
  <c r="W4123"/>
  <c r="X4123"/>
  <c r="Y4123"/>
  <c r="Z4123"/>
  <c r="AA4123"/>
  <c r="AB4123"/>
  <c r="AC4123"/>
  <c r="AD4123"/>
  <c r="AE4123"/>
  <c r="AF4123"/>
  <c r="AG4123"/>
  <c r="AH4123"/>
  <c r="AI4123"/>
  <c r="AJ4123"/>
  <c r="AK4123"/>
  <c r="P4124"/>
  <c r="Q4124"/>
  <c r="R4124"/>
  <c r="S4124"/>
  <c r="T4124"/>
  <c r="U4124"/>
  <c r="V4124"/>
  <c r="W4124"/>
  <c r="X4124"/>
  <c r="Y4124"/>
  <c r="Z4124"/>
  <c r="AA4124"/>
  <c r="AB4124"/>
  <c r="AC4124"/>
  <c r="AD4124"/>
  <c r="AE4124"/>
  <c r="AF4124"/>
  <c r="AG4124"/>
  <c r="AH4124"/>
  <c r="AI4124"/>
  <c r="AJ4124"/>
  <c r="AK4124"/>
  <c r="P4125"/>
  <c r="Q4125"/>
  <c r="R4125"/>
  <c r="S4125"/>
  <c r="T4125"/>
  <c r="U4125"/>
  <c r="V4125"/>
  <c r="W4125"/>
  <c r="X4125"/>
  <c r="Y4125"/>
  <c r="Z4125"/>
  <c r="AA4125"/>
  <c r="AB4125"/>
  <c r="AC4125"/>
  <c r="AD4125"/>
  <c r="AE4125"/>
  <c r="AF4125"/>
  <c r="AG4125"/>
  <c r="AH4125"/>
  <c r="AI4125"/>
  <c r="AJ4125"/>
  <c r="AK4125"/>
  <c r="P4126"/>
  <c r="Q4126"/>
  <c r="R4126"/>
  <c r="S4126"/>
  <c r="T4126"/>
  <c r="U4126"/>
  <c r="V4126"/>
  <c r="W4126"/>
  <c r="X4126"/>
  <c r="Y4126"/>
  <c r="Z4126"/>
  <c r="AA4126"/>
  <c r="AB4126"/>
  <c r="AC4126"/>
  <c r="AD4126"/>
  <c r="AE4126"/>
  <c r="AF4126"/>
  <c r="AG4126"/>
  <c r="AH4126"/>
  <c r="AI4126"/>
  <c r="AJ4126"/>
  <c r="AK4126"/>
  <c r="P4127"/>
  <c r="Q4127"/>
  <c r="R4127"/>
  <c r="S4127"/>
  <c r="T4127"/>
  <c r="U4127"/>
  <c r="V4127"/>
  <c r="W4127"/>
  <c r="X4127"/>
  <c r="Y4127"/>
  <c r="Z4127"/>
  <c r="AA4127"/>
  <c r="AB4127"/>
  <c r="AC4127"/>
  <c r="AD4127"/>
  <c r="AE4127"/>
  <c r="AF4127"/>
  <c r="AG4127"/>
  <c r="AH4127"/>
  <c r="AI4127"/>
  <c r="AJ4127"/>
  <c r="AK4127"/>
  <c r="P4128"/>
  <c r="Q4128"/>
  <c r="R4128"/>
  <c r="S4128"/>
  <c r="T4128"/>
  <c r="U4128"/>
  <c r="V4128"/>
  <c r="W4128"/>
  <c r="X4128"/>
  <c r="Y4128"/>
  <c r="Z4128"/>
  <c r="AA4128"/>
  <c r="AB4128"/>
  <c r="AC4128"/>
  <c r="AD4128"/>
  <c r="AE4128"/>
  <c r="AF4128"/>
  <c r="AG4128"/>
  <c r="AH4128"/>
  <c r="AI4128"/>
  <c r="AJ4128"/>
  <c r="AK4128"/>
  <c r="P4129"/>
  <c r="Q4129"/>
  <c r="R4129"/>
  <c r="S4129"/>
  <c r="T4129"/>
  <c r="U4129"/>
  <c r="V4129"/>
  <c r="W4129"/>
  <c r="X4129"/>
  <c r="Y4129"/>
  <c r="Z4129"/>
  <c r="AA4129"/>
  <c r="AB4129"/>
  <c r="AC4129"/>
  <c r="AD4129"/>
  <c r="AE4129"/>
  <c r="AF4129"/>
  <c r="AG4129"/>
  <c r="AH4129"/>
  <c r="AI4129"/>
  <c r="AJ4129"/>
  <c r="AK4129"/>
  <c r="P4130"/>
  <c r="Q4130"/>
  <c r="R4130"/>
  <c r="S4130"/>
  <c r="T4130"/>
  <c r="U4130"/>
  <c r="V4130"/>
  <c r="W4130"/>
  <c r="X4130"/>
  <c r="Y4130"/>
  <c r="Z4130"/>
  <c r="AA4130"/>
  <c r="AB4130"/>
  <c r="AC4130"/>
  <c r="AD4130"/>
  <c r="AE4130"/>
  <c r="AF4130"/>
  <c r="AG4130"/>
  <c r="AH4130"/>
  <c r="AI4130"/>
  <c r="AJ4130"/>
  <c r="AK4130"/>
  <c r="P4131"/>
  <c r="Q4131"/>
  <c r="R4131"/>
  <c r="S4131"/>
  <c r="T4131"/>
  <c r="U4131"/>
  <c r="V4131"/>
  <c r="W4131"/>
  <c r="X4131"/>
  <c r="Y4131"/>
  <c r="Z4131"/>
  <c r="AA4131"/>
  <c r="AB4131"/>
  <c r="AC4131"/>
  <c r="AD4131"/>
  <c r="AE4131"/>
  <c r="AF4131"/>
  <c r="AG4131"/>
  <c r="AH4131"/>
  <c r="AI4131"/>
  <c r="AJ4131"/>
  <c r="AK4131"/>
  <c r="P4132"/>
  <c r="Q4132"/>
  <c r="R4132"/>
  <c r="S4132"/>
  <c r="T4132"/>
  <c r="U4132"/>
  <c r="V4132"/>
  <c r="W4132"/>
  <c r="X4132"/>
  <c r="Y4132"/>
  <c r="Z4132"/>
  <c r="AA4132"/>
  <c r="AB4132"/>
  <c r="AC4132"/>
  <c r="AD4132"/>
  <c r="AE4132"/>
  <c r="AF4132"/>
  <c r="AG4132"/>
  <c r="AH4132"/>
  <c r="AI4132"/>
  <c r="AJ4132"/>
  <c r="AK4132"/>
  <c r="P4133"/>
  <c r="Q4133"/>
  <c r="R4133"/>
  <c r="S4133"/>
  <c r="T4133"/>
  <c r="U4133"/>
  <c r="V4133"/>
  <c r="W4133"/>
  <c r="X4133"/>
  <c r="Y4133"/>
  <c r="Z4133"/>
  <c r="AA4133"/>
  <c r="AB4133"/>
  <c r="AC4133"/>
  <c r="AD4133"/>
  <c r="AE4133"/>
  <c r="AF4133"/>
  <c r="AG4133"/>
  <c r="AH4133"/>
  <c r="AI4133"/>
  <c r="AJ4133"/>
  <c r="AK4133"/>
  <c r="P4134"/>
  <c r="Q4134"/>
  <c r="R4134"/>
  <c r="S4134"/>
  <c r="T4134"/>
  <c r="U4134"/>
  <c r="V4134"/>
  <c r="W4134"/>
  <c r="X4134"/>
  <c r="Y4134"/>
  <c r="Z4134"/>
  <c r="AA4134"/>
  <c r="AB4134"/>
  <c r="AC4134"/>
  <c r="AD4134"/>
  <c r="AE4134"/>
  <c r="AF4134"/>
  <c r="AG4134"/>
  <c r="AH4134"/>
  <c r="AI4134"/>
  <c r="AJ4134"/>
  <c r="AK4134"/>
  <c r="P4135"/>
  <c r="Q4135"/>
  <c r="R4135"/>
  <c r="S4135"/>
  <c r="T4135"/>
  <c r="U4135"/>
  <c r="V4135"/>
  <c r="W4135"/>
  <c r="X4135"/>
  <c r="Y4135"/>
  <c r="Z4135"/>
  <c r="AA4135"/>
  <c r="AB4135"/>
  <c r="AC4135"/>
  <c r="AD4135"/>
  <c r="AE4135"/>
  <c r="AF4135"/>
  <c r="AG4135"/>
  <c r="AH4135"/>
  <c r="AI4135"/>
  <c r="AJ4135"/>
  <c r="AK4135"/>
  <c r="P4136"/>
  <c r="Q4136"/>
  <c r="R4136"/>
  <c r="S4136"/>
  <c r="T4136"/>
  <c r="U4136"/>
  <c r="V4136"/>
  <c r="W4136"/>
  <c r="X4136"/>
  <c r="Y4136"/>
  <c r="Z4136"/>
  <c r="AA4136"/>
  <c r="AB4136"/>
  <c r="AC4136"/>
  <c r="AD4136"/>
  <c r="AE4136"/>
  <c r="AF4136"/>
  <c r="AG4136"/>
  <c r="AH4136"/>
  <c r="AI4136"/>
  <c r="AJ4136"/>
  <c r="AK4136"/>
  <c r="P4137"/>
  <c r="Q4137"/>
  <c r="R4137"/>
  <c r="S4137"/>
  <c r="T4137"/>
  <c r="U4137"/>
  <c r="V4137"/>
  <c r="W4137"/>
  <c r="X4137"/>
  <c r="Y4137"/>
  <c r="Z4137"/>
  <c r="AA4137"/>
  <c r="AB4137"/>
  <c r="AC4137"/>
  <c r="AD4137"/>
  <c r="AE4137"/>
  <c r="AF4137"/>
  <c r="AG4137"/>
  <c r="AH4137"/>
  <c r="AI4137"/>
  <c r="AJ4137"/>
  <c r="AK4137"/>
  <c r="P4138"/>
  <c r="Q4138"/>
  <c r="R4138"/>
  <c r="S4138"/>
  <c r="T4138"/>
  <c r="U4138"/>
  <c r="V4138"/>
  <c r="W4138"/>
  <c r="X4138"/>
  <c r="Y4138"/>
  <c r="Z4138"/>
  <c r="AA4138"/>
  <c r="AB4138"/>
  <c r="AC4138"/>
  <c r="AD4138"/>
  <c r="AE4138"/>
  <c r="AF4138"/>
  <c r="AG4138"/>
  <c r="AH4138"/>
  <c r="AI4138"/>
  <c r="AJ4138"/>
  <c r="AK4138"/>
  <c r="P4139"/>
  <c r="Q4139"/>
  <c r="R4139"/>
  <c r="S4139"/>
  <c r="T4139"/>
  <c r="U4139"/>
  <c r="V4139"/>
  <c r="W4139"/>
  <c r="X4139"/>
  <c r="Y4139"/>
  <c r="Z4139"/>
  <c r="AA4139"/>
  <c r="AB4139"/>
  <c r="AC4139"/>
  <c r="AD4139"/>
  <c r="AE4139"/>
  <c r="AF4139"/>
  <c r="AG4139"/>
  <c r="AH4139"/>
  <c r="AI4139"/>
  <c r="AJ4139"/>
  <c r="AK4139"/>
  <c r="P4140"/>
  <c r="Q4140"/>
  <c r="R4140"/>
  <c r="S4140"/>
  <c r="T4140"/>
  <c r="U4140"/>
  <c r="V4140"/>
  <c r="W4140"/>
  <c r="X4140"/>
  <c r="Y4140"/>
  <c r="Z4140"/>
  <c r="AA4140"/>
  <c r="AB4140"/>
  <c r="AC4140"/>
  <c r="AD4140"/>
  <c r="AE4140"/>
  <c r="AF4140"/>
  <c r="AG4140"/>
  <c r="AH4140"/>
  <c r="AI4140"/>
  <c r="AJ4140"/>
  <c r="AK4140"/>
  <c r="P4141"/>
  <c r="Q4141"/>
  <c r="R4141"/>
  <c r="S4141"/>
  <c r="T4141"/>
  <c r="U4141"/>
  <c r="V4141"/>
  <c r="W4141"/>
  <c r="X4141"/>
  <c r="Y4141"/>
  <c r="Z4141"/>
  <c r="AA4141"/>
  <c r="AB4141"/>
  <c r="AC4141"/>
  <c r="AD4141"/>
  <c r="AE4141"/>
  <c r="AF4141"/>
  <c r="AG4141"/>
  <c r="AH4141"/>
  <c r="AI4141"/>
  <c r="AJ4141"/>
  <c r="AK4141"/>
  <c r="P4142"/>
  <c r="Q4142"/>
  <c r="R4142"/>
  <c r="S4142"/>
  <c r="T4142"/>
  <c r="U4142"/>
  <c r="V4142"/>
  <c r="W4142"/>
  <c r="X4142"/>
  <c r="Y4142"/>
  <c r="Z4142"/>
  <c r="AA4142"/>
  <c r="AB4142"/>
  <c r="AC4142"/>
  <c r="AD4142"/>
  <c r="AE4142"/>
  <c r="AF4142"/>
  <c r="AG4142"/>
  <c r="AH4142"/>
  <c r="AI4142"/>
  <c r="AJ4142"/>
  <c r="AK4142"/>
  <c r="P4143"/>
  <c r="Q4143"/>
  <c r="R4143"/>
  <c r="S4143"/>
  <c r="T4143"/>
  <c r="U4143"/>
  <c r="V4143"/>
  <c r="W4143"/>
  <c r="X4143"/>
  <c r="Y4143"/>
  <c r="Z4143"/>
  <c r="AA4143"/>
  <c r="AB4143"/>
  <c r="AC4143"/>
  <c r="AD4143"/>
  <c r="AE4143"/>
  <c r="AF4143"/>
  <c r="AG4143"/>
  <c r="AH4143"/>
  <c r="AI4143"/>
  <c r="AJ4143"/>
  <c r="AK4143"/>
  <c r="P4144"/>
  <c r="Q4144"/>
  <c r="R4144"/>
  <c r="S4144"/>
  <c r="T4144"/>
  <c r="U4144"/>
  <c r="V4144"/>
  <c r="W4144"/>
  <c r="X4144"/>
  <c r="Y4144"/>
  <c r="Z4144"/>
  <c r="AA4144"/>
  <c r="AB4144"/>
  <c r="AC4144"/>
  <c r="AD4144"/>
  <c r="AE4144"/>
  <c r="AF4144"/>
  <c r="AG4144"/>
  <c r="AH4144"/>
  <c r="AI4144"/>
  <c r="AJ4144"/>
  <c r="AK4144"/>
  <c r="P4145"/>
  <c r="Q4145"/>
  <c r="R4145"/>
  <c r="S4145"/>
  <c r="T4145"/>
  <c r="U4145"/>
  <c r="V4145"/>
  <c r="W4145"/>
  <c r="X4145"/>
  <c r="Y4145"/>
  <c r="Z4145"/>
  <c r="AA4145"/>
  <c r="AB4145"/>
  <c r="AC4145"/>
  <c r="AD4145"/>
  <c r="AE4145"/>
  <c r="AF4145"/>
  <c r="AG4145"/>
  <c r="AH4145"/>
  <c r="AI4145"/>
  <c r="AJ4145"/>
  <c r="AK4145"/>
  <c r="P4146"/>
  <c r="Q4146"/>
  <c r="R4146"/>
  <c r="S4146"/>
  <c r="T4146"/>
  <c r="U4146"/>
  <c r="V4146"/>
  <c r="W4146"/>
  <c r="X4146"/>
  <c r="Y4146"/>
  <c r="Z4146"/>
  <c r="AA4146"/>
  <c r="AB4146"/>
  <c r="AC4146"/>
  <c r="AD4146"/>
  <c r="AE4146"/>
  <c r="AF4146"/>
  <c r="AG4146"/>
  <c r="AH4146"/>
  <c r="AI4146"/>
  <c r="AJ4146"/>
  <c r="AK4146"/>
  <c r="P4147"/>
  <c r="Q4147"/>
  <c r="R4147"/>
  <c r="S4147"/>
  <c r="T4147"/>
  <c r="U4147"/>
  <c r="V4147"/>
  <c r="W4147"/>
  <c r="X4147"/>
  <c r="Y4147"/>
  <c r="Z4147"/>
  <c r="AA4147"/>
  <c r="AB4147"/>
  <c r="AC4147"/>
  <c r="AD4147"/>
  <c r="AE4147"/>
  <c r="AF4147"/>
  <c r="AG4147"/>
  <c r="AH4147"/>
  <c r="AI4147"/>
  <c r="AJ4147"/>
  <c r="AK4147"/>
  <c r="P4148"/>
  <c r="Q4148"/>
  <c r="R4148"/>
  <c r="S4148"/>
  <c r="T4148"/>
  <c r="U4148"/>
  <c r="V4148"/>
  <c r="W4148"/>
  <c r="X4148"/>
  <c r="Y4148"/>
  <c r="Z4148"/>
  <c r="AA4148"/>
  <c r="AB4148"/>
  <c r="AC4148"/>
  <c r="AD4148"/>
  <c r="AE4148"/>
  <c r="AF4148"/>
  <c r="AG4148"/>
  <c r="AH4148"/>
  <c r="AI4148"/>
  <c r="AJ4148"/>
  <c r="AK4148"/>
  <c r="P4149"/>
  <c r="Q4149"/>
  <c r="R4149"/>
  <c r="S4149"/>
  <c r="T4149"/>
  <c r="U4149"/>
  <c r="V4149"/>
  <c r="W4149"/>
  <c r="X4149"/>
  <c r="Y4149"/>
  <c r="Z4149"/>
  <c r="AA4149"/>
  <c r="AB4149"/>
  <c r="AC4149"/>
  <c r="AD4149"/>
  <c r="AE4149"/>
  <c r="AF4149"/>
  <c r="AG4149"/>
  <c r="AH4149"/>
  <c r="AI4149"/>
  <c r="AJ4149"/>
  <c r="AK4149"/>
  <c r="P4150"/>
  <c r="Q4150"/>
  <c r="R4150"/>
  <c r="S4150"/>
  <c r="T4150"/>
  <c r="U4150"/>
  <c r="V4150"/>
  <c r="W4150"/>
  <c r="X4150"/>
  <c r="Y4150"/>
  <c r="Z4150"/>
  <c r="AA4150"/>
  <c r="AB4150"/>
  <c r="AC4150"/>
  <c r="AD4150"/>
  <c r="AE4150"/>
  <c r="AF4150"/>
  <c r="AG4150"/>
  <c r="AH4150"/>
  <c r="AI4150"/>
  <c r="AJ4150"/>
  <c r="AK4150"/>
  <c r="P4151"/>
  <c r="Q4151"/>
  <c r="R4151"/>
  <c r="S4151"/>
  <c r="T4151"/>
  <c r="U4151"/>
  <c r="V4151"/>
  <c r="W4151"/>
  <c r="X4151"/>
  <c r="Y4151"/>
  <c r="Z4151"/>
  <c r="AA4151"/>
  <c r="AB4151"/>
  <c r="AC4151"/>
  <c r="AD4151"/>
  <c r="AE4151"/>
  <c r="AF4151"/>
  <c r="AG4151"/>
  <c r="AH4151"/>
  <c r="AI4151"/>
  <c r="AJ4151"/>
  <c r="AK4151"/>
  <c r="P4152"/>
  <c r="Q4152"/>
  <c r="R4152"/>
  <c r="S4152"/>
  <c r="T4152"/>
  <c r="U4152"/>
  <c r="V4152"/>
  <c r="W4152"/>
  <c r="X4152"/>
  <c r="Y4152"/>
  <c r="Z4152"/>
  <c r="AA4152"/>
  <c r="AB4152"/>
  <c r="AC4152"/>
  <c r="AD4152"/>
  <c r="AE4152"/>
  <c r="AF4152"/>
  <c r="AG4152"/>
  <c r="AH4152"/>
  <c r="AI4152"/>
  <c r="AJ4152"/>
  <c r="AK4152"/>
  <c r="P4153"/>
  <c r="Q4153"/>
  <c r="R4153"/>
  <c r="S4153"/>
  <c r="T4153"/>
  <c r="U4153"/>
  <c r="V4153"/>
  <c r="W4153"/>
  <c r="X4153"/>
  <c r="Y4153"/>
  <c r="Z4153"/>
  <c r="AA4153"/>
  <c r="AB4153"/>
  <c r="AC4153"/>
  <c r="AD4153"/>
  <c r="AE4153"/>
  <c r="AF4153"/>
  <c r="AG4153"/>
  <c r="AH4153"/>
  <c r="AI4153"/>
  <c r="AJ4153"/>
  <c r="AK4153"/>
  <c r="P4154"/>
  <c r="Q4154"/>
  <c r="R4154"/>
  <c r="S4154"/>
  <c r="T4154"/>
  <c r="U4154"/>
  <c r="V4154"/>
  <c r="W4154"/>
  <c r="X4154"/>
  <c r="Y4154"/>
  <c r="Z4154"/>
  <c r="AA4154"/>
  <c r="AB4154"/>
  <c r="AC4154"/>
  <c r="AD4154"/>
  <c r="AE4154"/>
  <c r="AF4154"/>
  <c r="AG4154"/>
  <c r="AH4154"/>
  <c r="AI4154"/>
  <c r="AJ4154"/>
  <c r="AK4154"/>
  <c r="P4155"/>
  <c r="Q4155"/>
  <c r="R4155"/>
  <c r="S4155"/>
  <c r="T4155"/>
  <c r="U4155"/>
  <c r="V4155"/>
  <c r="W4155"/>
  <c r="X4155"/>
  <c r="Y4155"/>
  <c r="Z4155"/>
  <c r="AA4155"/>
  <c r="AB4155"/>
  <c r="AC4155"/>
  <c r="AD4155"/>
  <c r="AE4155"/>
  <c r="AF4155"/>
  <c r="AG4155"/>
  <c r="AH4155"/>
  <c r="AI4155"/>
  <c r="AJ4155"/>
  <c r="AK4155"/>
  <c r="P4156"/>
  <c r="Q4156"/>
  <c r="R4156"/>
  <c r="S4156"/>
  <c r="T4156"/>
  <c r="U4156"/>
  <c r="V4156"/>
  <c r="W4156"/>
  <c r="X4156"/>
  <c r="Y4156"/>
  <c r="Z4156"/>
  <c r="AA4156"/>
  <c r="AB4156"/>
  <c r="AC4156"/>
  <c r="AD4156"/>
  <c r="AE4156"/>
  <c r="AF4156"/>
  <c r="AG4156"/>
  <c r="AH4156"/>
  <c r="AI4156"/>
  <c r="AJ4156"/>
  <c r="AK4156"/>
  <c r="P4157"/>
  <c r="Q4157"/>
  <c r="R4157"/>
  <c r="S4157"/>
  <c r="T4157"/>
  <c r="U4157"/>
  <c r="V4157"/>
  <c r="W4157"/>
  <c r="X4157"/>
  <c r="Y4157"/>
  <c r="Z4157"/>
  <c r="AA4157"/>
  <c r="AB4157"/>
  <c r="AC4157"/>
  <c r="AD4157"/>
  <c r="AE4157"/>
  <c r="AF4157"/>
  <c r="AG4157"/>
  <c r="AH4157"/>
  <c r="AI4157"/>
  <c r="AJ4157"/>
  <c r="AK4157"/>
  <c r="P4158"/>
  <c r="Q4158"/>
  <c r="R4158"/>
  <c r="S4158"/>
  <c r="T4158"/>
  <c r="U4158"/>
  <c r="V4158"/>
  <c r="W4158"/>
  <c r="X4158"/>
  <c r="Y4158"/>
  <c r="Z4158"/>
  <c r="AA4158"/>
  <c r="AB4158"/>
  <c r="AC4158"/>
  <c r="AD4158"/>
  <c r="AE4158"/>
  <c r="AF4158"/>
  <c r="AG4158"/>
  <c r="AH4158"/>
  <c r="AI4158"/>
  <c r="AJ4158"/>
  <c r="AK4158"/>
  <c r="P4159"/>
  <c r="Q4159"/>
  <c r="R4159"/>
  <c r="S4159"/>
  <c r="T4159"/>
  <c r="U4159"/>
  <c r="V4159"/>
  <c r="W4159"/>
  <c r="X4159"/>
  <c r="Y4159"/>
  <c r="Z4159"/>
  <c r="AA4159"/>
  <c r="AB4159"/>
  <c r="AC4159"/>
  <c r="AD4159"/>
  <c r="AE4159"/>
  <c r="AF4159"/>
  <c r="AG4159"/>
  <c r="AH4159"/>
  <c r="AI4159"/>
  <c r="AJ4159"/>
  <c r="AK4159"/>
  <c r="P4160"/>
  <c r="Q4160"/>
  <c r="R4160"/>
  <c r="S4160"/>
  <c r="T4160"/>
  <c r="U4160"/>
  <c r="V4160"/>
  <c r="W4160"/>
  <c r="X4160"/>
  <c r="Y4160"/>
  <c r="Z4160"/>
  <c r="AA4160"/>
  <c r="AB4160"/>
  <c r="AC4160"/>
  <c r="AD4160"/>
  <c r="AE4160"/>
  <c r="AF4160"/>
  <c r="AG4160"/>
  <c r="AH4160"/>
  <c r="AI4160"/>
  <c r="AJ4160"/>
  <c r="AK4160"/>
  <c r="P4161"/>
  <c r="Q4161"/>
  <c r="R4161"/>
  <c r="S4161"/>
  <c r="T4161"/>
  <c r="U4161"/>
  <c r="V4161"/>
  <c r="W4161"/>
  <c r="X4161"/>
  <c r="Y4161"/>
  <c r="Z4161"/>
  <c r="AA4161"/>
  <c r="AB4161"/>
  <c r="AC4161"/>
  <c r="AD4161"/>
  <c r="AE4161"/>
  <c r="AF4161"/>
  <c r="AG4161"/>
  <c r="AH4161"/>
  <c r="AI4161"/>
  <c r="AJ4161"/>
  <c r="AK4161"/>
  <c r="P4162"/>
  <c r="Q4162"/>
  <c r="R4162"/>
  <c r="S4162"/>
  <c r="T4162"/>
  <c r="U4162"/>
  <c r="V4162"/>
  <c r="W4162"/>
  <c r="X4162"/>
  <c r="Y4162"/>
  <c r="Z4162"/>
  <c r="AA4162"/>
  <c r="AB4162"/>
  <c r="AC4162"/>
  <c r="AD4162"/>
  <c r="AE4162"/>
  <c r="AF4162"/>
  <c r="AG4162"/>
  <c r="AH4162"/>
  <c r="AI4162"/>
  <c r="AJ4162"/>
  <c r="AK4162"/>
  <c r="P4163"/>
  <c r="Q4163"/>
  <c r="R4163"/>
  <c r="S4163"/>
  <c r="T4163"/>
  <c r="U4163"/>
  <c r="V4163"/>
  <c r="W4163"/>
  <c r="X4163"/>
  <c r="Y4163"/>
  <c r="Z4163"/>
  <c r="AA4163"/>
  <c r="AB4163"/>
  <c r="AC4163"/>
  <c r="AD4163"/>
  <c r="AE4163"/>
  <c r="AF4163"/>
  <c r="AG4163"/>
  <c r="AH4163"/>
  <c r="AI4163"/>
  <c r="AJ4163"/>
  <c r="AK4163"/>
  <c r="P4164"/>
  <c r="Q4164"/>
  <c r="R4164"/>
  <c r="S4164"/>
  <c r="T4164"/>
  <c r="U4164"/>
  <c r="V4164"/>
  <c r="W4164"/>
  <c r="X4164"/>
  <c r="Y4164"/>
  <c r="Z4164"/>
  <c r="AA4164"/>
  <c r="AB4164"/>
  <c r="AC4164"/>
  <c r="AD4164"/>
  <c r="AE4164"/>
  <c r="AF4164"/>
  <c r="AG4164"/>
  <c r="AH4164"/>
  <c r="AI4164"/>
  <c r="AJ4164"/>
  <c r="AK4164"/>
  <c r="P4165"/>
  <c r="Q4165"/>
  <c r="R4165"/>
  <c r="S4165"/>
  <c r="T4165"/>
  <c r="U4165"/>
  <c r="V4165"/>
  <c r="W4165"/>
  <c r="X4165"/>
  <c r="Y4165"/>
  <c r="Z4165"/>
  <c r="AA4165"/>
  <c r="AB4165"/>
  <c r="AC4165"/>
  <c r="AD4165"/>
  <c r="AE4165"/>
  <c r="AF4165"/>
  <c r="AG4165"/>
  <c r="AH4165"/>
  <c r="AI4165"/>
  <c r="AJ4165"/>
  <c r="AK4165"/>
  <c r="P4166"/>
  <c r="Q4166"/>
  <c r="R4166"/>
  <c r="S4166"/>
  <c r="T4166"/>
  <c r="U4166"/>
  <c r="V4166"/>
  <c r="W4166"/>
  <c r="X4166"/>
  <c r="Y4166"/>
  <c r="Z4166"/>
  <c r="AA4166"/>
  <c r="AB4166"/>
  <c r="AC4166"/>
  <c r="AD4166"/>
  <c r="AE4166"/>
  <c r="AF4166"/>
  <c r="AG4166"/>
  <c r="AH4166"/>
  <c r="AI4166"/>
  <c r="AJ4166"/>
  <c r="AK4166"/>
  <c r="P4167"/>
  <c r="Q4167"/>
  <c r="R4167"/>
  <c r="S4167"/>
  <c r="T4167"/>
  <c r="U4167"/>
  <c r="V4167"/>
  <c r="W4167"/>
  <c r="X4167"/>
  <c r="Y4167"/>
  <c r="Z4167"/>
  <c r="AA4167"/>
  <c r="AB4167"/>
  <c r="AC4167"/>
  <c r="AD4167"/>
  <c r="AE4167"/>
  <c r="AF4167"/>
  <c r="AG4167"/>
  <c r="AH4167"/>
  <c r="AI4167"/>
  <c r="AJ4167"/>
  <c r="AK4167"/>
  <c r="P4168"/>
  <c r="Q4168"/>
  <c r="R4168"/>
  <c r="S4168"/>
  <c r="T4168"/>
  <c r="U4168"/>
  <c r="V4168"/>
  <c r="W4168"/>
  <c r="X4168"/>
  <c r="Y4168"/>
  <c r="Z4168"/>
  <c r="AA4168"/>
  <c r="AB4168"/>
  <c r="AC4168"/>
  <c r="AD4168"/>
  <c r="AE4168"/>
  <c r="AF4168"/>
  <c r="AG4168"/>
  <c r="AH4168"/>
  <c r="AI4168"/>
  <c r="AJ4168"/>
  <c r="AK4168"/>
  <c r="P4169"/>
  <c r="Q4169"/>
  <c r="R4169"/>
  <c r="S4169"/>
  <c r="T4169"/>
  <c r="U4169"/>
  <c r="V4169"/>
  <c r="W4169"/>
  <c r="X4169"/>
  <c r="Y4169"/>
  <c r="Z4169"/>
  <c r="AA4169"/>
  <c r="AB4169"/>
  <c r="AC4169"/>
  <c r="AD4169"/>
  <c r="AE4169"/>
  <c r="AF4169"/>
  <c r="AG4169"/>
  <c r="AH4169"/>
  <c r="AI4169"/>
  <c r="AJ4169"/>
  <c r="AK4169"/>
  <c r="P4170"/>
  <c r="Q4170"/>
  <c r="R4170"/>
  <c r="S4170"/>
  <c r="T4170"/>
  <c r="U4170"/>
  <c r="V4170"/>
  <c r="W4170"/>
  <c r="X4170"/>
  <c r="Y4170"/>
  <c r="Z4170"/>
  <c r="AA4170"/>
  <c r="AB4170"/>
  <c r="AC4170"/>
  <c r="AD4170"/>
  <c r="AE4170"/>
  <c r="AF4170"/>
  <c r="AG4170"/>
  <c r="AH4170"/>
  <c r="AI4170"/>
  <c r="AJ4170"/>
  <c r="AK4170"/>
  <c r="P4171"/>
  <c r="Q4171"/>
  <c r="R4171"/>
  <c r="S4171"/>
  <c r="T4171"/>
  <c r="U4171"/>
  <c r="V4171"/>
  <c r="W4171"/>
  <c r="X4171"/>
  <c r="Y4171"/>
  <c r="Z4171"/>
  <c r="AA4171"/>
  <c r="AB4171"/>
  <c r="AC4171"/>
  <c r="AD4171"/>
  <c r="AE4171"/>
  <c r="AF4171"/>
  <c r="AG4171"/>
  <c r="AH4171"/>
  <c r="AI4171"/>
  <c r="AJ4171"/>
  <c r="AK4171"/>
  <c r="P4172"/>
  <c r="Q4172"/>
  <c r="R4172"/>
  <c r="S4172"/>
  <c r="T4172"/>
  <c r="U4172"/>
  <c r="V4172"/>
  <c r="W4172"/>
  <c r="X4172"/>
  <c r="Y4172"/>
  <c r="Z4172"/>
  <c r="AA4172"/>
  <c r="AB4172"/>
  <c r="AC4172"/>
  <c r="AD4172"/>
  <c r="AE4172"/>
  <c r="AF4172"/>
  <c r="AG4172"/>
  <c r="AH4172"/>
  <c r="AI4172"/>
  <c r="AJ4172"/>
  <c r="AK4172"/>
  <c r="P4173"/>
  <c r="Q4173"/>
  <c r="R4173"/>
  <c r="S4173"/>
  <c r="T4173"/>
  <c r="U4173"/>
  <c r="V4173"/>
  <c r="W4173"/>
  <c r="X4173"/>
  <c r="Y4173"/>
  <c r="Z4173"/>
  <c r="AA4173"/>
  <c r="AB4173"/>
  <c r="AC4173"/>
  <c r="AD4173"/>
  <c r="AE4173"/>
  <c r="AF4173"/>
  <c r="AG4173"/>
  <c r="AH4173"/>
  <c r="AI4173"/>
  <c r="AJ4173"/>
  <c r="AK4173"/>
  <c r="P4174"/>
  <c r="Q4174"/>
  <c r="R4174"/>
  <c r="S4174"/>
  <c r="T4174"/>
  <c r="U4174"/>
  <c r="V4174"/>
  <c r="W4174"/>
  <c r="X4174"/>
  <c r="Y4174"/>
  <c r="Z4174"/>
  <c r="AA4174"/>
  <c r="AB4174"/>
  <c r="AC4174"/>
  <c r="AD4174"/>
  <c r="AE4174"/>
  <c r="AF4174"/>
  <c r="AG4174"/>
  <c r="AH4174"/>
  <c r="AI4174"/>
  <c r="AJ4174"/>
  <c r="AK4174"/>
  <c r="P4175"/>
  <c r="Q4175"/>
  <c r="R4175"/>
  <c r="S4175"/>
  <c r="T4175"/>
  <c r="U4175"/>
  <c r="V4175"/>
  <c r="W4175"/>
  <c r="X4175"/>
  <c r="Y4175"/>
  <c r="Z4175"/>
  <c r="AA4175"/>
  <c r="AB4175"/>
  <c r="AC4175"/>
  <c r="AD4175"/>
  <c r="AE4175"/>
  <c r="AF4175"/>
  <c r="AG4175"/>
  <c r="AH4175"/>
  <c r="AI4175"/>
  <c r="AJ4175"/>
  <c r="AK4175"/>
  <c r="P4176"/>
  <c r="Q4176"/>
  <c r="R4176"/>
  <c r="S4176"/>
  <c r="T4176"/>
  <c r="U4176"/>
  <c r="V4176"/>
  <c r="W4176"/>
  <c r="X4176"/>
  <c r="Y4176"/>
  <c r="Z4176"/>
  <c r="AA4176"/>
  <c r="AB4176"/>
  <c r="AC4176"/>
  <c r="AD4176"/>
  <c r="AE4176"/>
  <c r="AF4176"/>
  <c r="AG4176"/>
  <c r="AH4176"/>
  <c r="AI4176"/>
  <c r="AJ4176"/>
  <c r="AK4176"/>
  <c r="P4177"/>
  <c r="Q4177"/>
  <c r="R4177"/>
  <c r="S4177"/>
  <c r="T4177"/>
  <c r="U4177"/>
  <c r="V4177"/>
  <c r="W4177"/>
  <c r="X4177"/>
  <c r="Y4177"/>
  <c r="Z4177"/>
  <c r="AA4177"/>
  <c r="AB4177"/>
  <c r="AC4177"/>
  <c r="AD4177"/>
  <c r="AE4177"/>
  <c r="AF4177"/>
  <c r="AG4177"/>
  <c r="AH4177"/>
  <c r="AI4177"/>
  <c r="AJ4177"/>
  <c r="AK4177"/>
  <c r="P4178"/>
  <c r="Q4178"/>
  <c r="R4178"/>
  <c r="S4178"/>
  <c r="T4178"/>
  <c r="U4178"/>
  <c r="V4178"/>
  <c r="W4178"/>
  <c r="X4178"/>
  <c r="Y4178"/>
  <c r="Z4178"/>
  <c r="AA4178"/>
  <c r="AB4178"/>
  <c r="AC4178"/>
  <c r="AD4178"/>
  <c r="AE4178"/>
  <c r="AF4178"/>
  <c r="AG4178"/>
  <c r="AH4178"/>
  <c r="AI4178"/>
  <c r="AJ4178"/>
  <c r="AK4178"/>
  <c r="P4179"/>
  <c r="Q4179"/>
  <c r="R4179"/>
  <c r="S4179"/>
  <c r="T4179"/>
  <c r="U4179"/>
  <c r="V4179"/>
  <c r="W4179"/>
  <c r="X4179"/>
  <c r="Y4179"/>
  <c r="Z4179"/>
  <c r="AA4179"/>
  <c r="AB4179"/>
  <c r="AC4179"/>
  <c r="AD4179"/>
  <c r="AE4179"/>
  <c r="AF4179"/>
  <c r="AG4179"/>
  <c r="AH4179"/>
  <c r="AI4179"/>
  <c r="AJ4179"/>
  <c r="AK4179"/>
  <c r="P4180"/>
  <c r="Q4180"/>
  <c r="R4180"/>
  <c r="S4180"/>
  <c r="T4180"/>
  <c r="U4180"/>
  <c r="V4180"/>
  <c r="W4180"/>
  <c r="X4180"/>
  <c r="Y4180"/>
  <c r="Z4180"/>
  <c r="AA4180"/>
  <c r="AB4180"/>
  <c r="AC4180"/>
  <c r="AD4180"/>
  <c r="AE4180"/>
  <c r="AF4180"/>
  <c r="AG4180"/>
  <c r="AH4180"/>
  <c r="AI4180"/>
  <c r="AJ4180"/>
  <c r="AK4180"/>
  <c r="P4181"/>
  <c r="Q4181"/>
  <c r="R4181"/>
  <c r="S4181"/>
  <c r="T4181"/>
  <c r="U4181"/>
  <c r="V4181"/>
  <c r="W4181"/>
  <c r="X4181"/>
  <c r="Y4181"/>
  <c r="Z4181"/>
  <c r="AA4181"/>
  <c r="AB4181"/>
  <c r="AC4181"/>
  <c r="AD4181"/>
  <c r="AE4181"/>
  <c r="AF4181"/>
  <c r="AG4181"/>
  <c r="AH4181"/>
  <c r="AI4181"/>
  <c r="AJ4181"/>
  <c r="AK4181"/>
  <c r="P4182"/>
  <c r="Q4182"/>
  <c r="R4182"/>
  <c r="S4182"/>
  <c r="T4182"/>
  <c r="U4182"/>
  <c r="V4182"/>
  <c r="W4182"/>
  <c r="X4182"/>
  <c r="Y4182"/>
  <c r="Z4182"/>
  <c r="AA4182"/>
  <c r="AB4182"/>
  <c r="AC4182"/>
  <c r="AD4182"/>
  <c r="AE4182"/>
  <c r="AF4182"/>
  <c r="AG4182"/>
  <c r="AH4182"/>
  <c r="AI4182"/>
  <c r="AJ4182"/>
  <c r="AK4182"/>
  <c r="P4183"/>
  <c r="Q4183"/>
  <c r="R4183"/>
  <c r="S4183"/>
  <c r="T4183"/>
  <c r="U4183"/>
  <c r="V4183"/>
  <c r="W4183"/>
  <c r="X4183"/>
  <c r="Y4183"/>
  <c r="Z4183"/>
  <c r="AA4183"/>
  <c r="AB4183"/>
  <c r="AC4183"/>
  <c r="AD4183"/>
  <c r="AE4183"/>
  <c r="AF4183"/>
  <c r="AG4183"/>
  <c r="AH4183"/>
  <c r="AI4183"/>
  <c r="AJ4183"/>
  <c r="AK4183"/>
  <c r="P4184"/>
  <c r="Q4184"/>
  <c r="R4184"/>
  <c r="S4184"/>
  <c r="T4184"/>
  <c r="U4184"/>
  <c r="V4184"/>
  <c r="W4184"/>
  <c r="X4184"/>
  <c r="Y4184"/>
  <c r="Z4184"/>
  <c r="AA4184"/>
  <c r="AB4184"/>
  <c r="AC4184"/>
  <c r="AD4184"/>
  <c r="AE4184"/>
  <c r="AF4184"/>
  <c r="AG4184"/>
  <c r="AH4184"/>
  <c r="AI4184"/>
  <c r="AJ4184"/>
  <c r="AK4184"/>
  <c r="P4185"/>
  <c r="Q4185"/>
  <c r="R4185"/>
  <c r="S4185"/>
  <c r="T4185"/>
  <c r="U4185"/>
  <c r="V4185"/>
  <c r="W4185"/>
  <c r="X4185"/>
  <c r="Y4185"/>
  <c r="Z4185"/>
  <c r="AA4185"/>
  <c r="AB4185"/>
  <c r="AC4185"/>
  <c r="AD4185"/>
  <c r="AE4185"/>
  <c r="AF4185"/>
  <c r="AG4185"/>
  <c r="AH4185"/>
  <c r="AI4185"/>
  <c r="AJ4185"/>
  <c r="AK4185"/>
  <c r="P4186"/>
  <c r="Q4186"/>
  <c r="R4186"/>
  <c r="S4186"/>
  <c r="T4186"/>
  <c r="U4186"/>
  <c r="V4186"/>
  <c r="W4186"/>
  <c r="X4186"/>
  <c r="Y4186"/>
  <c r="Z4186"/>
  <c r="AA4186"/>
  <c r="AB4186"/>
  <c r="AC4186"/>
  <c r="AD4186"/>
  <c r="AE4186"/>
  <c r="AF4186"/>
  <c r="AG4186"/>
  <c r="AH4186"/>
  <c r="AI4186"/>
  <c r="AJ4186"/>
  <c r="AK4186"/>
  <c r="P4187"/>
  <c r="Q4187"/>
  <c r="R4187"/>
  <c r="S4187"/>
  <c r="T4187"/>
  <c r="U4187"/>
  <c r="V4187"/>
  <c r="W4187"/>
  <c r="X4187"/>
  <c r="Y4187"/>
  <c r="Z4187"/>
  <c r="AA4187"/>
  <c r="AB4187"/>
  <c r="AC4187"/>
  <c r="AD4187"/>
  <c r="AE4187"/>
  <c r="AF4187"/>
  <c r="AG4187"/>
  <c r="AH4187"/>
  <c r="AI4187"/>
  <c r="AJ4187"/>
  <c r="AK4187"/>
  <c r="P4188"/>
  <c r="Q4188"/>
  <c r="R4188"/>
  <c r="S4188"/>
  <c r="T4188"/>
  <c r="U4188"/>
  <c r="V4188"/>
  <c r="W4188"/>
  <c r="X4188"/>
  <c r="Y4188"/>
  <c r="Z4188"/>
  <c r="AA4188"/>
  <c r="AB4188"/>
  <c r="AC4188"/>
  <c r="AD4188"/>
  <c r="AE4188"/>
  <c r="AF4188"/>
  <c r="AG4188"/>
  <c r="AH4188"/>
  <c r="AI4188"/>
  <c r="AJ4188"/>
  <c r="AK4188"/>
  <c r="P4189"/>
  <c r="Q4189"/>
  <c r="R4189"/>
  <c r="S4189"/>
  <c r="T4189"/>
  <c r="U4189"/>
  <c r="V4189"/>
  <c r="W4189"/>
  <c r="X4189"/>
  <c r="Y4189"/>
  <c r="Z4189"/>
  <c r="AA4189"/>
  <c r="AB4189"/>
  <c r="AC4189"/>
  <c r="AD4189"/>
  <c r="AE4189"/>
  <c r="AF4189"/>
  <c r="AG4189"/>
  <c r="AH4189"/>
  <c r="AI4189"/>
  <c r="AJ4189"/>
  <c r="AK4189"/>
  <c r="P4190"/>
  <c r="Q4190"/>
  <c r="R4190"/>
  <c r="S4190"/>
  <c r="T4190"/>
  <c r="U4190"/>
  <c r="V4190"/>
  <c r="W4190"/>
  <c r="X4190"/>
  <c r="Y4190"/>
  <c r="Z4190"/>
  <c r="AA4190"/>
  <c r="AB4190"/>
  <c r="AC4190"/>
  <c r="AD4190"/>
  <c r="AE4190"/>
  <c r="AF4190"/>
  <c r="AG4190"/>
  <c r="AH4190"/>
  <c r="AI4190"/>
  <c r="AJ4190"/>
  <c r="AK4190"/>
  <c r="P4191"/>
  <c r="Q4191"/>
  <c r="R4191"/>
  <c r="S4191"/>
  <c r="T4191"/>
  <c r="U4191"/>
  <c r="V4191"/>
  <c r="W4191"/>
  <c r="X4191"/>
  <c r="Y4191"/>
  <c r="Z4191"/>
  <c r="AA4191"/>
  <c r="AB4191"/>
  <c r="AC4191"/>
  <c r="AD4191"/>
  <c r="AE4191"/>
  <c r="AF4191"/>
  <c r="AG4191"/>
  <c r="AH4191"/>
  <c r="AI4191"/>
  <c r="AJ4191"/>
  <c r="AK4191"/>
  <c r="P4192"/>
  <c r="Q4192"/>
  <c r="R4192"/>
  <c r="S4192"/>
  <c r="T4192"/>
  <c r="U4192"/>
  <c r="V4192"/>
  <c r="W4192"/>
  <c r="X4192"/>
  <c r="Y4192"/>
  <c r="Z4192"/>
  <c r="AA4192"/>
  <c r="AB4192"/>
  <c r="AC4192"/>
  <c r="AD4192"/>
  <c r="AE4192"/>
  <c r="AF4192"/>
  <c r="AG4192"/>
  <c r="AH4192"/>
  <c r="AI4192"/>
  <c r="AJ4192"/>
  <c r="AK4192"/>
  <c r="P4193"/>
  <c r="Q4193"/>
  <c r="R4193"/>
  <c r="S4193"/>
  <c r="T4193"/>
  <c r="U4193"/>
  <c r="V4193"/>
  <c r="W4193"/>
  <c r="X4193"/>
  <c r="Y4193"/>
  <c r="Z4193"/>
  <c r="AA4193"/>
  <c r="AB4193"/>
  <c r="AC4193"/>
  <c r="AD4193"/>
  <c r="AE4193"/>
  <c r="AF4193"/>
  <c r="AG4193"/>
  <c r="AH4193"/>
  <c r="AI4193"/>
  <c r="AJ4193"/>
  <c r="AK4193"/>
  <c r="P4194"/>
  <c r="Q4194"/>
  <c r="R4194"/>
  <c r="S4194"/>
  <c r="T4194"/>
  <c r="U4194"/>
  <c r="V4194"/>
  <c r="W4194"/>
  <c r="X4194"/>
  <c r="Y4194"/>
  <c r="Z4194"/>
  <c r="AA4194"/>
  <c r="AB4194"/>
  <c r="AC4194"/>
  <c r="AD4194"/>
  <c r="AE4194"/>
  <c r="AF4194"/>
  <c r="AG4194"/>
  <c r="AH4194"/>
  <c r="AI4194"/>
  <c r="AJ4194"/>
  <c r="AK4194"/>
  <c r="P4195"/>
  <c r="Q4195"/>
  <c r="R4195"/>
  <c r="S4195"/>
  <c r="T4195"/>
  <c r="U4195"/>
  <c r="V4195"/>
  <c r="W4195"/>
  <c r="X4195"/>
  <c r="Y4195"/>
  <c r="Z4195"/>
  <c r="AA4195"/>
  <c r="AB4195"/>
  <c r="AC4195"/>
  <c r="AD4195"/>
  <c r="AE4195"/>
  <c r="AF4195"/>
  <c r="AG4195"/>
  <c r="AH4195"/>
  <c r="AI4195"/>
  <c r="AJ4195"/>
  <c r="AK4195"/>
  <c r="P4196"/>
  <c r="Q4196"/>
  <c r="R4196"/>
  <c r="S4196"/>
  <c r="T4196"/>
  <c r="U4196"/>
  <c r="V4196"/>
  <c r="W4196"/>
  <c r="X4196"/>
  <c r="Y4196"/>
  <c r="Z4196"/>
  <c r="AA4196"/>
  <c r="AB4196"/>
  <c r="AC4196"/>
  <c r="AD4196"/>
  <c r="AE4196"/>
  <c r="AF4196"/>
  <c r="AG4196"/>
  <c r="AH4196"/>
  <c r="AI4196"/>
  <c r="AJ4196"/>
  <c r="AK4196"/>
  <c r="P4197"/>
  <c r="Q4197"/>
  <c r="R4197"/>
  <c r="S4197"/>
  <c r="T4197"/>
  <c r="U4197"/>
  <c r="V4197"/>
  <c r="W4197"/>
  <c r="X4197"/>
  <c r="Y4197"/>
  <c r="Z4197"/>
  <c r="AA4197"/>
  <c r="AB4197"/>
  <c r="AC4197"/>
  <c r="AD4197"/>
  <c r="AE4197"/>
  <c r="AF4197"/>
  <c r="AG4197"/>
  <c r="AH4197"/>
  <c r="AI4197"/>
  <c r="AJ4197"/>
  <c r="AK4197"/>
  <c r="P4198"/>
  <c r="Q4198"/>
  <c r="R4198"/>
  <c r="S4198"/>
  <c r="T4198"/>
  <c r="U4198"/>
  <c r="V4198"/>
  <c r="W4198"/>
  <c r="X4198"/>
  <c r="Y4198"/>
  <c r="Z4198"/>
  <c r="AA4198"/>
  <c r="AB4198"/>
  <c r="AC4198"/>
  <c r="AD4198"/>
  <c r="AE4198"/>
  <c r="AF4198"/>
  <c r="AG4198"/>
  <c r="AH4198"/>
  <c r="AI4198"/>
  <c r="AJ4198"/>
  <c r="AK4198"/>
  <c r="P4199"/>
  <c r="Q4199"/>
  <c r="R4199"/>
  <c r="S4199"/>
  <c r="T4199"/>
  <c r="U4199"/>
  <c r="V4199"/>
  <c r="W4199"/>
  <c r="X4199"/>
  <c r="Y4199"/>
  <c r="Z4199"/>
  <c r="AA4199"/>
  <c r="AB4199"/>
  <c r="AC4199"/>
  <c r="AD4199"/>
  <c r="AE4199"/>
  <c r="AF4199"/>
  <c r="AG4199"/>
  <c r="AH4199"/>
  <c r="AI4199"/>
  <c r="AJ4199"/>
  <c r="AK4199"/>
  <c r="P4200"/>
  <c r="Q4200"/>
  <c r="R4200"/>
  <c r="S4200"/>
  <c r="T4200"/>
  <c r="U4200"/>
  <c r="V4200"/>
  <c r="W4200"/>
  <c r="X4200"/>
  <c r="Y4200"/>
  <c r="Z4200"/>
  <c r="AA4200"/>
  <c r="AB4200"/>
  <c r="AC4200"/>
  <c r="AD4200"/>
  <c r="AE4200"/>
  <c r="AF4200"/>
  <c r="AG4200"/>
  <c r="AH4200"/>
  <c r="AI4200"/>
  <c r="AJ4200"/>
  <c r="AK4200"/>
  <c r="P4201"/>
  <c r="Q4201"/>
  <c r="R4201"/>
  <c r="S4201"/>
  <c r="T4201"/>
  <c r="U4201"/>
  <c r="V4201"/>
  <c r="W4201"/>
  <c r="X4201"/>
  <c r="Y4201"/>
  <c r="Z4201"/>
  <c r="AA4201"/>
  <c r="AB4201"/>
  <c r="AC4201"/>
  <c r="AD4201"/>
  <c r="AE4201"/>
  <c r="AF4201"/>
  <c r="AG4201"/>
  <c r="AH4201"/>
  <c r="AI4201"/>
  <c r="AJ4201"/>
  <c r="AK4201"/>
  <c r="P4202"/>
  <c r="Q4202"/>
  <c r="R4202"/>
  <c r="S4202"/>
  <c r="T4202"/>
  <c r="U4202"/>
  <c r="V4202"/>
  <c r="W4202"/>
  <c r="X4202"/>
  <c r="Y4202"/>
  <c r="Z4202"/>
  <c r="AA4202"/>
  <c r="AB4202"/>
  <c r="AC4202"/>
  <c r="AD4202"/>
  <c r="AE4202"/>
  <c r="AF4202"/>
  <c r="AG4202"/>
  <c r="AH4202"/>
  <c r="AI4202"/>
  <c r="AJ4202"/>
  <c r="AK4202"/>
  <c r="P4203"/>
  <c r="Q4203"/>
  <c r="R4203"/>
  <c r="S4203"/>
  <c r="T4203"/>
  <c r="U4203"/>
  <c r="V4203"/>
  <c r="W4203"/>
  <c r="X4203"/>
  <c r="Y4203"/>
  <c r="Z4203"/>
  <c r="AA4203"/>
  <c r="AB4203"/>
  <c r="AC4203"/>
  <c r="AD4203"/>
  <c r="AE4203"/>
  <c r="AF4203"/>
  <c r="AG4203"/>
  <c r="AH4203"/>
  <c r="AI4203"/>
  <c r="AJ4203"/>
  <c r="AK4203"/>
  <c r="P4204"/>
  <c r="Q4204"/>
  <c r="R4204"/>
  <c r="S4204"/>
  <c r="T4204"/>
  <c r="U4204"/>
  <c r="V4204"/>
  <c r="W4204"/>
  <c r="X4204"/>
  <c r="Y4204"/>
  <c r="Z4204"/>
  <c r="AA4204"/>
  <c r="AB4204"/>
  <c r="AC4204"/>
  <c r="AD4204"/>
  <c r="AE4204"/>
  <c r="AF4204"/>
  <c r="AG4204"/>
  <c r="AH4204"/>
  <c r="AI4204"/>
  <c r="AJ4204"/>
  <c r="AK4204"/>
  <c r="P4205"/>
  <c r="Q4205"/>
  <c r="R4205"/>
  <c r="S4205"/>
  <c r="T4205"/>
  <c r="U4205"/>
  <c r="V4205"/>
  <c r="W4205"/>
  <c r="X4205"/>
  <c r="Y4205"/>
  <c r="Z4205"/>
  <c r="AA4205"/>
  <c r="AB4205"/>
  <c r="AC4205"/>
  <c r="AD4205"/>
  <c r="AE4205"/>
  <c r="AF4205"/>
  <c r="AG4205"/>
  <c r="AH4205"/>
  <c r="AI4205"/>
  <c r="AJ4205"/>
  <c r="AK4205"/>
  <c r="P4206"/>
  <c r="Q4206"/>
  <c r="R4206"/>
  <c r="S4206"/>
  <c r="T4206"/>
  <c r="U4206"/>
  <c r="V4206"/>
  <c r="W4206"/>
  <c r="X4206"/>
  <c r="Y4206"/>
  <c r="Z4206"/>
  <c r="AA4206"/>
  <c r="AB4206"/>
  <c r="AC4206"/>
  <c r="AD4206"/>
  <c r="AE4206"/>
  <c r="AF4206"/>
  <c r="AG4206"/>
  <c r="AH4206"/>
  <c r="AI4206"/>
  <c r="AJ4206"/>
  <c r="AK4206"/>
  <c r="P4207"/>
  <c r="Q4207"/>
  <c r="R4207"/>
  <c r="S4207"/>
  <c r="T4207"/>
  <c r="U4207"/>
  <c r="V4207"/>
  <c r="W4207"/>
  <c r="X4207"/>
  <c r="Y4207"/>
  <c r="Z4207"/>
  <c r="AA4207"/>
  <c r="AB4207"/>
  <c r="AC4207"/>
  <c r="AD4207"/>
  <c r="AE4207"/>
  <c r="AF4207"/>
  <c r="AG4207"/>
  <c r="AH4207"/>
  <c r="AI4207"/>
  <c r="AJ4207"/>
  <c r="AK4207"/>
  <c r="P4208"/>
  <c r="Q4208"/>
  <c r="R4208"/>
  <c r="S4208"/>
  <c r="T4208"/>
  <c r="U4208"/>
  <c r="V4208"/>
  <c r="W4208"/>
  <c r="X4208"/>
  <c r="Y4208"/>
  <c r="Z4208"/>
  <c r="AA4208"/>
  <c r="AB4208"/>
  <c r="AC4208"/>
  <c r="AD4208"/>
  <c r="AE4208"/>
  <c r="AF4208"/>
  <c r="AG4208"/>
  <c r="AH4208"/>
  <c r="AI4208"/>
  <c r="AJ4208"/>
  <c r="AK4208"/>
  <c r="P4209"/>
  <c r="Q4209"/>
  <c r="R4209"/>
  <c r="S4209"/>
  <c r="T4209"/>
  <c r="U4209"/>
  <c r="V4209"/>
  <c r="W4209"/>
  <c r="X4209"/>
  <c r="Y4209"/>
  <c r="Z4209"/>
  <c r="AA4209"/>
  <c r="AB4209"/>
  <c r="AC4209"/>
  <c r="AD4209"/>
  <c r="AE4209"/>
  <c r="AF4209"/>
  <c r="AG4209"/>
  <c r="AH4209"/>
  <c r="AI4209"/>
  <c r="AJ4209"/>
  <c r="AK4209"/>
  <c r="P4210"/>
  <c r="Q4210"/>
  <c r="R4210"/>
  <c r="S4210"/>
  <c r="T4210"/>
  <c r="U4210"/>
  <c r="V4210"/>
  <c r="W4210"/>
  <c r="X4210"/>
  <c r="Y4210"/>
  <c r="Z4210"/>
  <c r="AA4210"/>
  <c r="AB4210"/>
  <c r="AC4210"/>
  <c r="AD4210"/>
  <c r="AE4210"/>
  <c r="AF4210"/>
  <c r="AG4210"/>
  <c r="AH4210"/>
  <c r="AI4210"/>
  <c r="AJ4210"/>
  <c r="AK4210"/>
  <c r="P4211"/>
  <c r="Q4211"/>
  <c r="R4211"/>
  <c r="S4211"/>
  <c r="T4211"/>
  <c r="U4211"/>
  <c r="V4211"/>
  <c r="W4211"/>
  <c r="X4211"/>
  <c r="Y4211"/>
  <c r="Z4211"/>
  <c r="AA4211"/>
  <c r="AB4211"/>
  <c r="AC4211"/>
  <c r="AD4211"/>
  <c r="AE4211"/>
  <c r="AF4211"/>
  <c r="AG4211"/>
  <c r="AH4211"/>
  <c r="AI4211"/>
  <c r="AJ4211"/>
  <c r="AK4211"/>
  <c r="P4212"/>
  <c r="Q4212"/>
  <c r="R4212"/>
  <c r="S4212"/>
  <c r="T4212"/>
  <c r="U4212"/>
  <c r="V4212"/>
  <c r="W4212"/>
  <c r="X4212"/>
  <c r="Y4212"/>
  <c r="Z4212"/>
  <c r="AA4212"/>
  <c r="AB4212"/>
  <c r="AC4212"/>
  <c r="AD4212"/>
  <c r="AE4212"/>
  <c r="AF4212"/>
  <c r="AG4212"/>
  <c r="AH4212"/>
  <c r="AI4212"/>
  <c r="AJ4212"/>
  <c r="AK4212"/>
  <c r="P4213"/>
  <c r="Q4213"/>
  <c r="R4213"/>
  <c r="S4213"/>
  <c r="T4213"/>
  <c r="U4213"/>
  <c r="V4213"/>
  <c r="W4213"/>
  <c r="X4213"/>
  <c r="Y4213"/>
  <c r="Z4213"/>
  <c r="AA4213"/>
  <c r="AB4213"/>
  <c r="AC4213"/>
  <c r="AD4213"/>
  <c r="AE4213"/>
  <c r="AF4213"/>
  <c r="AG4213"/>
  <c r="AH4213"/>
  <c r="AI4213"/>
  <c r="AJ4213"/>
  <c r="AK4213"/>
  <c r="P4214"/>
  <c r="Q4214"/>
  <c r="R4214"/>
  <c r="S4214"/>
  <c r="T4214"/>
  <c r="U4214"/>
  <c r="V4214"/>
  <c r="W4214"/>
  <c r="X4214"/>
  <c r="Y4214"/>
  <c r="Z4214"/>
  <c r="AA4214"/>
  <c r="AB4214"/>
  <c r="AC4214"/>
  <c r="AD4214"/>
  <c r="AE4214"/>
  <c r="AF4214"/>
  <c r="AG4214"/>
  <c r="AH4214"/>
  <c r="AI4214"/>
  <c r="AJ4214"/>
  <c r="AK4214"/>
  <c r="P4215"/>
  <c r="Q4215"/>
  <c r="R4215"/>
  <c r="S4215"/>
  <c r="T4215"/>
  <c r="U4215"/>
  <c r="V4215"/>
  <c r="W4215"/>
  <c r="X4215"/>
  <c r="Y4215"/>
  <c r="Z4215"/>
  <c r="AA4215"/>
  <c r="AB4215"/>
  <c r="AC4215"/>
  <c r="AD4215"/>
  <c r="AE4215"/>
  <c r="AF4215"/>
  <c r="AG4215"/>
  <c r="AH4215"/>
  <c r="AI4215"/>
  <c r="AJ4215"/>
  <c r="AK4215"/>
  <c r="P4216"/>
  <c r="Q4216"/>
  <c r="R4216"/>
  <c r="S4216"/>
  <c r="T4216"/>
  <c r="U4216"/>
  <c r="V4216"/>
  <c r="W4216"/>
  <c r="X4216"/>
  <c r="Y4216"/>
  <c r="Z4216"/>
  <c r="AA4216"/>
  <c r="AB4216"/>
  <c r="AC4216"/>
  <c r="AD4216"/>
  <c r="AE4216"/>
  <c r="AF4216"/>
  <c r="AG4216"/>
  <c r="AH4216"/>
  <c r="AI4216"/>
  <c r="AJ4216"/>
  <c r="AK4216"/>
  <c r="P4217"/>
  <c r="Q4217"/>
  <c r="R4217"/>
  <c r="S4217"/>
  <c r="T4217"/>
  <c r="U4217"/>
  <c r="V4217"/>
  <c r="W4217"/>
  <c r="X4217"/>
  <c r="Y4217"/>
  <c r="Z4217"/>
  <c r="AA4217"/>
  <c r="AB4217"/>
  <c r="AC4217"/>
  <c r="AD4217"/>
  <c r="AE4217"/>
  <c r="AF4217"/>
  <c r="AG4217"/>
  <c r="AH4217"/>
  <c r="AI4217"/>
  <c r="AJ4217"/>
  <c r="AK4217"/>
  <c r="P4218"/>
  <c r="Q4218"/>
  <c r="R4218"/>
  <c r="S4218"/>
  <c r="T4218"/>
  <c r="U4218"/>
  <c r="V4218"/>
  <c r="W4218"/>
  <c r="X4218"/>
  <c r="Y4218"/>
  <c r="Z4218"/>
  <c r="AA4218"/>
  <c r="AB4218"/>
  <c r="AC4218"/>
  <c r="AD4218"/>
  <c r="AE4218"/>
  <c r="AF4218"/>
  <c r="AG4218"/>
  <c r="AH4218"/>
  <c r="AI4218"/>
  <c r="AJ4218"/>
  <c r="AK4218"/>
  <c r="P4219"/>
  <c r="Q4219"/>
  <c r="R4219"/>
  <c r="S4219"/>
  <c r="T4219"/>
  <c r="U4219"/>
  <c r="V4219"/>
  <c r="W4219"/>
  <c r="X4219"/>
  <c r="Y4219"/>
  <c r="Z4219"/>
  <c r="AA4219"/>
  <c r="AB4219"/>
  <c r="AC4219"/>
  <c r="AD4219"/>
  <c r="AE4219"/>
  <c r="AF4219"/>
  <c r="AG4219"/>
  <c r="AH4219"/>
  <c r="AI4219"/>
  <c r="AJ4219"/>
  <c r="AK4219"/>
  <c r="P4220"/>
  <c r="Q4220"/>
  <c r="R4220"/>
  <c r="S4220"/>
  <c r="T4220"/>
  <c r="U4220"/>
  <c r="V4220"/>
  <c r="W4220"/>
  <c r="X4220"/>
  <c r="Y4220"/>
  <c r="Z4220"/>
  <c r="AA4220"/>
  <c r="AB4220"/>
  <c r="AC4220"/>
  <c r="AD4220"/>
  <c r="AE4220"/>
  <c r="AF4220"/>
  <c r="AG4220"/>
  <c r="AH4220"/>
  <c r="AI4220"/>
  <c r="AJ4220"/>
  <c r="AK4220"/>
  <c r="P4221"/>
  <c r="Q4221"/>
  <c r="R4221"/>
  <c r="S4221"/>
  <c r="T4221"/>
  <c r="U4221"/>
  <c r="V4221"/>
  <c r="W4221"/>
  <c r="X4221"/>
  <c r="Y4221"/>
  <c r="Z4221"/>
  <c r="AA4221"/>
  <c r="AB4221"/>
  <c r="AC4221"/>
  <c r="AD4221"/>
  <c r="AE4221"/>
  <c r="AF4221"/>
  <c r="AG4221"/>
  <c r="AH4221"/>
  <c r="AI4221"/>
  <c r="AJ4221"/>
  <c r="AK4221"/>
  <c r="P4222"/>
  <c r="Q4222"/>
  <c r="R4222"/>
  <c r="S4222"/>
  <c r="T4222"/>
  <c r="U4222"/>
  <c r="V4222"/>
  <c r="W4222"/>
  <c r="X4222"/>
  <c r="Y4222"/>
  <c r="Z4222"/>
  <c r="AA4222"/>
  <c r="AB4222"/>
  <c r="AC4222"/>
  <c r="AD4222"/>
  <c r="AE4222"/>
  <c r="AF4222"/>
  <c r="AG4222"/>
  <c r="AH4222"/>
  <c r="AI4222"/>
  <c r="AJ4222"/>
  <c r="AK4222"/>
  <c r="P4223"/>
  <c r="Q4223"/>
  <c r="R4223"/>
  <c r="S4223"/>
  <c r="T4223"/>
  <c r="U4223"/>
  <c r="V4223"/>
  <c r="W4223"/>
  <c r="X4223"/>
  <c r="Y4223"/>
  <c r="Z4223"/>
  <c r="AA4223"/>
  <c r="AB4223"/>
  <c r="AC4223"/>
  <c r="AD4223"/>
  <c r="AE4223"/>
  <c r="AF4223"/>
  <c r="AG4223"/>
  <c r="AH4223"/>
  <c r="AI4223"/>
  <c r="AJ4223"/>
  <c r="AK4223"/>
  <c r="P4224"/>
  <c r="Q4224"/>
  <c r="R4224"/>
  <c r="S4224"/>
  <c r="T4224"/>
  <c r="U4224"/>
  <c r="V4224"/>
  <c r="W4224"/>
  <c r="X4224"/>
  <c r="Y4224"/>
  <c r="Z4224"/>
  <c r="AA4224"/>
  <c r="AB4224"/>
  <c r="AC4224"/>
  <c r="AD4224"/>
  <c r="AE4224"/>
  <c r="AF4224"/>
  <c r="AG4224"/>
  <c r="AH4224"/>
  <c r="AI4224"/>
  <c r="AJ4224"/>
  <c r="AK4224"/>
  <c r="P4225"/>
  <c r="Q4225"/>
  <c r="R4225"/>
  <c r="S4225"/>
  <c r="T4225"/>
  <c r="U4225"/>
  <c r="V4225"/>
  <c r="W4225"/>
  <c r="X4225"/>
  <c r="Y4225"/>
  <c r="Z4225"/>
  <c r="AA4225"/>
  <c r="AB4225"/>
  <c r="AC4225"/>
  <c r="AD4225"/>
  <c r="AE4225"/>
  <c r="AF4225"/>
  <c r="AG4225"/>
  <c r="AH4225"/>
  <c r="AI4225"/>
  <c r="AJ4225"/>
  <c r="AK4225"/>
  <c r="P4226"/>
  <c r="Q4226"/>
  <c r="R4226"/>
  <c r="S4226"/>
  <c r="T4226"/>
  <c r="U4226"/>
  <c r="V4226"/>
  <c r="W4226"/>
  <c r="X4226"/>
  <c r="Y4226"/>
  <c r="Z4226"/>
  <c r="AA4226"/>
  <c r="AB4226"/>
  <c r="AC4226"/>
  <c r="AD4226"/>
  <c r="AE4226"/>
  <c r="AF4226"/>
  <c r="AG4226"/>
  <c r="AH4226"/>
  <c r="AI4226"/>
  <c r="AJ4226"/>
  <c r="AK4226"/>
  <c r="P4227"/>
  <c r="Q4227"/>
  <c r="R4227"/>
  <c r="S4227"/>
  <c r="T4227"/>
  <c r="U4227"/>
  <c r="V4227"/>
  <c r="W4227"/>
  <c r="X4227"/>
  <c r="Y4227"/>
  <c r="Z4227"/>
  <c r="AA4227"/>
  <c r="AB4227"/>
  <c r="AC4227"/>
  <c r="AD4227"/>
  <c r="AE4227"/>
  <c r="AF4227"/>
  <c r="AG4227"/>
  <c r="AH4227"/>
  <c r="AI4227"/>
  <c r="AJ4227"/>
  <c r="AK4227"/>
  <c r="P4228"/>
  <c r="Q4228"/>
  <c r="R4228"/>
  <c r="S4228"/>
  <c r="T4228"/>
  <c r="U4228"/>
  <c r="V4228"/>
  <c r="W4228"/>
  <c r="X4228"/>
  <c r="Y4228"/>
  <c r="Z4228"/>
  <c r="AA4228"/>
  <c r="AB4228"/>
  <c r="AC4228"/>
  <c r="AD4228"/>
  <c r="AE4228"/>
  <c r="AF4228"/>
  <c r="AG4228"/>
  <c r="AH4228"/>
  <c r="AI4228"/>
  <c r="AJ4228"/>
  <c r="AK4228"/>
  <c r="P4229"/>
  <c r="Q4229"/>
  <c r="R4229"/>
  <c r="S4229"/>
  <c r="T4229"/>
  <c r="U4229"/>
  <c r="V4229"/>
  <c r="W4229"/>
  <c r="X4229"/>
  <c r="Y4229"/>
  <c r="Z4229"/>
  <c r="AA4229"/>
  <c r="AB4229"/>
  <c r="AC4229"/>
  <c r="AD4229"/>
  <c r="AE4229"/>
  <c r="AF4229"/>
  <c r="AG4229"/>
  <c r="AH4229"/>
  <c r="AI4229"/>
  <c r="AJ4229"/>
  <c r="AK4229"/>
  <c r="P4230"/>
  <c r="Q4230"/>
  <c r="R4230"/>
  <c r="S4230"/>
  <c r="T4230"/>
  <c r="U4230"/>
  <c r="V4230"/>
  <c r="W4230"/>
  <c r="X4230"/>
  <c r="Y4230"/>
  <c r="Z4230"/>
  <c r="AA4230"/>
  <c r="AB4230"/>
  <c r="AC4230"/>
  <c r="AD4230"/>
  <c r="AE4230"/>
  <c r="AF4230"/>
  <c r="AG4230"/>
  <c r="AH4230"/>
  <c r="AI4230"/>
  <c r="AJ4230"/>
  <c r="AK4230"/>
  <c r="P4231"/>
  <c r="Q4231"/>
  <c r="R4231"/>
  <c r="S4231"/>
  <c r="T4231"/>
  <c r="U4231"/>
  <c r="V4231"/>
  <c r="W4231"/>
  <c r="X4231"/>
  <c r="Y4231"/>
  <c r="Z4231"/>
  <c r="AA4231"/>
  <c r="AB4231"/>
  <c r="AC4231"/>
  <c r="AD4231"/>
  <c r="AE4231"/>
  <c r="AF4231"/>
  <c r="AG4231"/>
  <c r="AH4231"/>
  <c r="AI4231"/>
  <c r="AJ4231"/>
  <c r="AK4231"/>
  <c r="P4232"/>
  <c r="Q4232"/>
  <c r="R4232"/>
  <c r="S4232"/>
  <c r="T4232"/>
  <c r="U4232"/>
  <c r="V4232"/>
  <c r="W4232"/>
  <c r="X4232"/>
  <c r="Y4232"/>
  <c r="Z4232"/>
  <c r="AA4232"/>
  <c r="AB4232"/>
  <c r="AC4232"/>
  <c r="AD4232"/>
  <c r="AE4232"/>
  <c r="AF4232"/>
  <c r="AG4232"/>
  <c r="AH4232"/>
  <c r="AI4232"/>
  <c r="AJ4232"/>
  <c r="AK4232"/>
  <c r="P4233"/>
  <c r="Q4233"/>
  <c r="R4233"/>
  <c r="S4233"/>
  <c r="T4233"/>
  <c r="U4233"/>
  <c r="V4233"/>
  <c r="W4233"/>
  <c r="X4233"/>
  <c r="Y4233"/>
  <c r="Z4233"/>
  <c r="AA4233"/>
  <c r="AB4233"/>
  <c r="AC4233"/>
  <c r="AD4233"/>
  <c r="AE4233"/>
  <c r="AF4233"/>
  <c r="AG4233"/>
  <c r="AH4233"/>
  <c r="AI4233"/>
  <c r="AJ4233"/>
  <c r="AK4233"/>
  <c r="P4234"/>
  <c r="Q4234"/>
  <c r="R4234"/>
  <c r="S4234"/>
  <c r="T4234"/>
  <c r="U4234"/>
  <c r="V4234"/>
  <c r="W4234"/>
  <c r="X4234"/>
  <c r="Y4234"/>
  <c r="Z4234"/>
  <c r="AA4234"/>
  <c r="AB4234"/>
  <c r="AC4234"/>
  <c r="AD4234"/>
  <c r="AE4234"/>
  <c r="AF4234"/>
  <c r="AG4234"/>
  <c r="AH4234"/>
  <c r="AI4234"/>
  <c r="AJ4234"/>
  <c r="AK4234"/>
  <c r="P4235"/>
  <c r="Q4235"/>
  <c r="R4235"/>
  <c r="S4235"/>
  <c r="T4235"/>
  <c r="U4235"/>
  <c r="V4235"/>
  <c r="W4235"/>
  <c r="X4235"/>
  <c r="Y4235"/>
  <c r="Z4235"/>
  <c r="AA4235"/>
  <c r="AB4235"/>
  <c r="AC4235"/>
  <c r="AD4235"/>
  <c r="AE4235"/>
  <c r="AF4235"/>
  <c r="AG4235"/>
  <c r="AH4235"/>
  <c r="AI4235"/>
  <c r="AJ4235"/>
  <c r="AK4235"/>
  <c r="P4236"/>
  <c r="Q4236"/>
  <c r="R4236"/>
  <c r="S4236"/>
  <c r="T4236"/>
  <c r="U4236"/>
  <c r="V4236"/>
  <c r="W4236"/>
  <c r="X4236"/>
  <c r="Y4236"/>
  <c r="Z4236"/>
  <c r="AA4236"/>
  <c r="AB4236"/>
  <c r="AC4236"/>
  <c r="AD4236"/>
  <c r="AE4236"/>
  <c r="AF4236"/>
  <c r="AG4236"/>
  <c r="AH4236"/>
  <c r="AI4236"/>
  <c r="AJ4236"/>
  <c r="AK4236"/>
  <c r="P4237"/>
  <c r="Q4237"/>
  <c r="R4237"/>
  <c r="S4237"/>
  <c r="T4237"/>
  <c r="U4237"/>
  <c r="V4237"/>
  <c r="W4237"/>
  <c r="X4237"/>
  <c r="Y4237"/>
  <c r="Z4237"/>
  <c r="AA4237"/>
  <c r="AB4237"/>
  <c r="AC4237"/>
  <c r="AD4237"/>
  <c r="AE4237"/>
  <c r="AF4237"/>
  <c r="AG4237"/>
  <c r="AH4237"/>
  <c r="AI4237"/>
  <c r="AJ4237"/>
  <c r="AK4237"/>
  <c r="P4238"/>
  <c r="Q4238"/>
  <c r="R4238"/>
  <c r="S4238"/>
  <c r="T4238"/>
  <c r="U4238"/>
  <c r="V4238"/>
  <c r="W4238"/>
  <c r="X4238"/>
  <c r="Y4238"/>
  <c r="Z4238"/>
  <c r="AA4238"/>
  <c r="AB4238"/>
  <c r="AC4238"/>
  <c r="AD4238"/>
  <c r="AE4238"/>
  <c r="AF4238"/>
  <c r="AG4238"/>
  <c r="AH4238"/>
  <c r="AI4238"/>
  <c r="AJ4238"/>
  <c r="AK4238"/>
  <c r="P4239"/>
  <c r="Q4239"/>
  <c r="R4239"/>
  <c r="S4239"/>
  <c r="T4239"/>
  <c r="U4239"/>
  <c r="V4239"/>
  <c r="W4239"/>
  <c r="X4239"/>
  <c r="Y4239"/>
  <c r="Z4239"/>
  <c r="AA4239"/>
  <c r="AB4239"/>
  <c r="AC4239"/>
  <c r="AD4239"/>
  <c r="AE4239"/>
  <c r="AF4239"/>
  <c r="AG4239"/>
  <c r="AH4239"/>
  <c r="AI4239"/>
  <c r="AJ4239"/>
  <c r="AK4239"/>
  <c r="P4240"/>
  <c r="Q4240"/>
  <c r="R4240"/>
  <c r="S4240"/>
  <c r="T4240"/>
  <c r="U4240"/>
  <c r="V4240"/>
  <c r="W4240"/>
  <c r="X4240"/>
  <c r="Y4240"/>
  <c r="Z4240"/>
  <c r="AA4240"/>
  <c r="AB4240"/>
  <c r="AC4240"/>
  <c r="AD4240"/>
  <c r="AE4240"/>
  <c r="AF4240"/>
  <c r="AG4240"/>
  <c r="AH4240"/>
  <c r="AI4240"/>
  <c r="AJ4240"/>
  <c r="AK4240"/>
  <c r="P4241"/>
  <c r="Q4241"/>
  <c r="R4241"/>
  <c r="S4241"/>
  <c r="T4241"/>
  <c r="U4241"/>
  <c r="V4241"/>
  <c r="W4241"/>
  <c r="X4241"/>
  <c r="Y4241"/>
  <c r="Z4241"/>
  <c r="AA4241"/>
  <c r="AB4241"/>
  <c r="AC4241"/>
  <c r="AD4241"/>
  <c r="AE4241"/>
  <c r="AF4241"/>
  <c r="AG4241"/>
  <c r="AH4241"/>
  <c r="AI4241"/>
  <c r="AJ4241"/>
  <c r="AK4241"/>
  <c r="P4242"/>
  <c r="Q4242"/>
  <c r="R4242"/>
  <c r="S4242"/>
  <c r="T4242"/>
  <c r="U4242"/>
  <c r="V4242"/>
  <c r="W4242"/>
  <c r="X4242"/>
  <c r="Y4242"/>
  <c r="Z4242"/>
  <c r="AA4242"/>
  <c r="AB4242"/>
  <c r="AC4242"/>
  <c r="AD4242"/>
  <c r="AE4242"/>
  <c r="AF4242"/>
  <c r="AG4242"/>
  <c r="AH4242"/>
  <c r="AI4242"/>
  <c r="AJ4242"/>
  <c r="AK4242"/>
  <c r="P4243"/>
  <c r="Q4243"/>
  <c r="R4243"/>
  <c r="S4243"/>
  <c r="T4243"/>
  <c r="U4243"/>
  <c r="V4243"/>
  <c r="W4243"/>
  <c r="X4243"/>
  <c r="Y4243"/>
  <c r="Z4243"/>
  <c r="AA4243"/>
  <c r="AB4243"/>
  <c r="AC4243"/>
  <c r="AD4243"/>
  <c r="AE4243"/>
  <c r="AF4243"/>
  <c r="AG4243"/>
  <c r="AH4243"/>
  <c r="AI4243"/>
  <c r="AJ4243"/>
  <c r="AK4243"/>
  <c r="P4244"/>
  <c r="Q4244"/>
  <c r="R4244"/>
  <c r="S4244"/>
  <c r="T4244"/>
  <c r="U4244"/>
  <c r="V4244"/>
  <c r="W4244"/>
  <c r="X4244"/>
  <c r="Y4244"/>
  <c r="Z4244"/>
  <c r="AA4244"/>
  <c r="AB4244"/>
  <c r="AC4244"/>
  <c r="AD4244"/>
  <c r="AE4244"/>
  <c r="AF4244"/>
  <c r="AG4244"/>
  <c r="AH4244"/>
  <c r="AI4244"/>
  <c r="AJ4244"/>
  <c r="AK4244"/>
  <c r="P4245"/>
  <c r="Q4245"/>
  <c r="R4245"/>
  <c r="S4245"/>
  <c r="T4245"/>
  <c r="U4245"/>
  <c r="V4245"/>
  <c r="W4245"/>
  <c r="X4245"/>
  <c r="Y4245"/>
  <c r="Z4245"/>
  <c r="AA4245"/>
  <c r="AB4245"/>
  <c r="AC4245"/>
  <c r="AD4245"/>
  <c r="AE4245"/>
  <c r="AF4245"/>
  <c r="AG4245"/>
  <c r="AH4245"/>
  <c r="AI4245"/>
  <c r="AJ4245"/>
  <c r="AK4245"/>
  <c r="P4246"/>
  <c r="Q4246"/>
  <c r="R4246"/>
  <c r="S4246"/>
  <c r="T4246"/>
  <c r="U4246"/>
  <c r="V4246"/>
  <c r="W4246"/>
  <c r="X4246"/>
  <c r="Y4246"/>
  <c r="Z4246"/>
  <c r="AA4246"/>
  <c r="AB4246"/>
  <c r="AC4246"/>
  <c r="AD4246"/>
  <c r="AE4246"/>
  <c r="AF4246"/>
  <c r="AG4246"/>
  <c r="AH4246"/>
  <c r="AI4246"/>
  <c r="AJ4246"/>
  <c r="AK4246"/>
  <c r="P4247"/>
  <c r="Q4247"/>
  <c r="R4247"/>
  <c r="S4247"/>
  <c r="T4247"/>
  <c r="U4247"/>
  <c r="V4247"/>
  <c r="W4247"/>
  <c r="X4247"/>
  <c r="Y4247"/>
  <c r="Z4247"/>
  <c r="AA4247"/>
  <c r="AB4247"/>
  <c r="AC4247"/>
  <c r="AD4247"/>
  <c r="AE4247"/>
  <c r="AF4247"/>
  <c r="AG4247"/>
  <c r="AH4247"/>
  <c r="AI4247"/>
  <c r="AJ4247"/>
  <c r="AK4247"/>
  <c r="P4248"/>
  <c r="Q4248"/>
  <c r="R4248"/>
  <c r="S4248"/>
  <c r="T4248"/>
  <c r="U4248"/>
  <c r="V4248"/>
  <c r="W4248"/>
  <c r="X4248"/>
  <c r="Y4248"/>
  <c r="Z4248"/>
  <c r="AA4248"/>
  <c r="AB4248"/>
  <c r="AC4248"/>
  <c r="AD4248"/>
  <c r="AE4248"/>
  <c r="AF4248"/>
  <c r="AG4248"/>
  <c r="AH4248"/>
  <c r="AI4248"/>
  <c r="AJ4248"/>
  <c r="AK4248"/>
  <c r="P4249"/>
  <c r="Q4249"/>
  <c r="R4249"/>
  <c r="S4249"/>
  <c r="T4249"/>
  <c r="U4249"/>
  <c r="V4249"/>
  <c r="W4249"/>
  <c r="X4249"/>
  <c r="Y4249"/>
  <c r="Z4249"/>
  <c r="AA4249"/>
  <c r="AB4249"/>
  <c r="AC4249"/>
  <c r="AD4249"/>
  <c r="AE4249"/>
  <c r="AF4249"/>
  <c r="AG4249"/>
  <c r="AH4249"/>
  <c r="AI4249"/>
  <c r="AJ4249"/>
  <c r="AK4249"/>
  <c r="P4250"/>
  <c r="Q4250"/>
  <c r="R4250"/>
  <c r="S4250"/>
  <c r="T4250"/>
  <c r="U4250"/>
  <c r="V4250"/>
  <c r="W4250"/>
  <c r="X4250"/>
  <c r="Y4250"/>
  <c r="Z4250"/>
  <c r="AA4250"/>
  <c r="AB4250"/>
  <c r="AC4250"/>
  <c r="AD4250"/>
  <c r="AE4250"/>
  <c r="AF4250"/>
  <c r="AG4250"/>
  <c r="AH4250"/>
  <c r="AI4250"/>
  <c r="AJ4250"/>
  <c r="AK4250"/>
  <c r="P4251"/>
  <c r="Q4251"/>
  <c r="R4251"/>
  <c r="S4251"/>
  <c r="T4251"/>
  <c r="U4251"/>
  <c r="V4251"/>
  <c r="W4251"/>
  <c r="X4251"/>
  <c r="Y4251"/>
  <c r="Z4251"/>
  <c r="AA4251"/>
  <c r="AB4251"/>
  <c r="AC4251"/>
  <c r="AD4251"/>
  <c r="AE4251"/>
  <c r="AF4251"/>
  <c r="AG4251"/>
  <c r="AH4251"/>
  <c r="AI4251"/>
  <c r="AJ4251"/>
  <c r="AK4251"/>
  <c r="P4252"/>
  <c r="Q4252"/>
  <c r="R4252"/>
  <c r="S4252"/>
  <c r="T4252"/>
  <c r="U4252"/>
  <c r="V4252"/>
  <c r="W4252"/>
  <c r="X4252"/>
  <c r="Y4252"/>
  <c r="Z4252"/>
  <c r="AA4252"/>
  <c r="AB4252"/>
  <c r="AC4252"/>
  <c r="AD4252"/>
  <c r="AE4252"/>
  <c r="AF4252"/>
  <c r="AG4252"/>
  <c r="AH4252"/>
  <c r="AI4252"/>
  <c r="AJ4252"/>
  <c r="AK4252"/>
  <c r="P4253"/>
  <c r="Q4253"/>
  <c r="R4253"/>
  <c r="S4253"/>
  <c r="T4253"/>
  <c r="U4253"/>
  <c r="V4253"/>
  <c r="W4253"/>
  <c r="X4253"/>
  <c r="Y4253"/>
  <c r="Z4253"/>
  <c r="AA4253"/>
  <c r="AB4253"/>
  <c r="AC4253"/>
  <c r="AD4253"/>
  <c r="AE4253"/>
  <c r="AF4253"/>
  <c r="AG4253"/>
  <c r="AH4253"/>
  <c r="AI4253"/>
  <c r="AJ4253"/>
  <c r="AK4253"/>
  <c r="P4254"/>
  <c r="Q4254"/>
  <c r="R4254"/>
  <c r="S4254"/>
  <c r="T4254"/>
  <c r="U4254"/>
  <c r="V4254"/>
  <c r="W4254"/>
  <c r="X4254"/>
  <c r="Y4254"/>
  <c r="Z4254"/>
  <c r="AA4254"/>
  <c r="AB4254"/>
  <c r="AC4254"/>
  <c r="AD4254"/>
  <c r="AE4254"/>
  <c r="AF4254"/>
  <c r="AG4254"/>
  <c r="AH4254"/>
  <c r="AI4254"/>
  <c r="AJ4254"/>
  <c r="AK4254"/>
  <c r="P4255"/>
  <c r="Q4255"/>
  <c r="R4255"/>
  <c r="S4255"/>
  <c r="T4255"/>
  <c r="U4255"/>
  <c r="V4255"/>
  <c r="W4255"/>
  <c r="X4255"/>
  <c r="Y4255"/>
  <c r="Z4255"/>
  <c r="AA4255"/>
  <c r="AB4255"/>
  <c r="AC4255"/>
  <c r="AD4255"/>
  <c r="AE4255"/>
  <c r="AF4255"/>
  <c r="AG4255"/>
  <c r="AH4255"/>
  <c r="AI4255"/>
  <c r="AJ4255"/>
  <c r="AK4255"/>
  <c r="P4256"/>
  <c r="Q4256"/>
  <c r="R4256"/>
  <c r="S4256"/>
  <c r="T4256"/>
  <c r="U4256"/>
  <c r="V4256"/>
  <c r="W4256"/>
  <c r="X4256"/>
  <c r="Y4256"/>
  <c r="Z4256"/>
  <c r="AA4256"/>
  <c r="AB4256"/>
  <c r="AC4256"/>
  <c r="AD4256"/>
  <c r="AE4256"/>
  <c r="AF4256"/>
  <c r="AG4256"/>
  <c r="AH4256"/>
  <c r="AI4256"/>
  <c r="AJ4256"/>
  <c r="AK4256"/>
  <c r="P4257"/>
  <c r="Q4257"/>
  <c r="R4257"/>
  <c r="S4257"/>
  <c r="T4257"/>
  <c r="U4257"/>
  <c r="V4257"/>
  <c r="W4257"/>
  <c r="X4257"/>
  <c r="Y4257"/>
  <c r="Z4257"/>
  <c r="AA4257"/>
  <c r="AB4257"/>
  <c r="AC4257"/>
  <c r="AD4257"/>
  <c r="AE4257"/>
  <c r="AF4257"/>
  <c r="AG4257"/>
  <c r="AH4257"/>
  <c r="AI4257"/>
  <c r="AJ4257"/>
  <c r="AK4257"/>
  <c r="P4258"/>
  <c r="Q4258"/>
  <c r="R4258"/>
  <c r="S4258"/>
  <c r="T4258"/>
  <c r="U4258"/>
  <c r="V4258"/>
  <c r="W4258"/>
  <c r="X4258"/>
  <c r="Y4258"/>
  <c r="Z4258"/>
  <c r="AA4258"/>
  <c r="AB4258"/>
  <c r="AC4258"/>
  <c r="AD4258"/>
  <c r="AE4258"/>
  <c r="AF4258"/>
  <c r="AG4258"/>
  <c r="AH4258"/>
  <c r="AI4258"/>
  <c r="AJ4258"/>
  <c r="AK4258"/>
  <c r="P4259"/>
  <c r="Q4259"/>
  <c r="R4259"/>
  <c r="S4259"/>
  <c r="T4259"/>
  <c r="U4259"/>
  <c r="V4259"/>
  <c r="W4259"/>
  <c r="X4259"/>
  <c r="Y4259"/>
  <c r="Z4259"/>
  <c r="AA4259"/>
  <c r="AB4259"/>
  <c r="AC4259"/>
  <c r="AD4259"/>
  <c r="AE4259"/>
  <c r="AF4259"/>
  <c r="AG4259"/>
  <c r="AH4259"/>
  <c r="AI4259"/>
  <c r="AJ4259"/>
  <c r="AK4259"/>
  <c r="P4260"/>
  <c r="Q4260"/>
  <c r="R4260"/>
  <c r="S4260"/>
  <c r="T4260"/>
  <c r="U4260"/>
  <c r="V4260"/>
  <c r="W4260"/>
  <c r="X4260"/>
  <c r="Y4260"/>
  <c r="Z4260"/>
  <c r="AA4260"/>
  <c r="AB4260"/>
  <c r="AC4260"/>
  <c r="AD4260"/>
  <c r="AE4260"/>
  <c r="AF4260"/>
  <c r="AG4260"/>
  <c r="AH4260"/>
  <c r="AI4260"/>
  <c r="AJ4260"/>
  <c r="AK4260"/>
  <c r="P4261"/>
  <c r="Q4261"/>
  <c r="R4261"/>
  <c r="S4261"/>
  <c r="T4261"/>
  <c r="U4261"/>
  <c r="V4261"/>
  <c r="W4261"/>
  <c r="X4261"/>
  <c r="Y4261"/>
  <c r="Z4261"/>
  <c r="AA4261"/>
  <c r="AB4261"/>
  <c r="AC4261"/>
  <c r="AD4261"/>
  <c r="AE4261"/>
  <c r="AF4261"/>
  <c r="AG4261"/>
  <c r="AH4261"/>
  <c r="AI4261"/>
  <c r="AJ4261"/>
  <c r="AK4261"/>
  <c r="P4262"/>
  <c r="Q4262"/>
  <c r="R4262"/>
  <c r="S4262"/>
  <c r="T4262"/>
  <c r="U4262"/>
  <c r="V4262"/>
  <c r="W4262"/>
  <c r="X4262"/>
  <c r="Y4262"/>
  <c r="Z4262"/>
  <c r="AA4262"/>
  <c r="AB4262"/>
  <c r="AC4262"/>
  <c r="AD4262"/>
  <c r="AE4262"/>
  <c r="AF4262"/>
  <c r="AG4262"/>
  <c r="AH4262"/>
  <c r="AI4262"/>
  <c r="AJ4262"/>
  <c r="AK4262"/>
  <c r="P4263"/>
  <c r="Q4263"/>
  <c r="R4263"/>
  <c r="S4263"/>
  <c r="T4263"/>
  <c r="U4263"/>
  <c r="V4263"/>
  <c r="W4263"/>
  <c r="X4263"/>
  <c r="Y4263"/>
  <c r="Z4263"/>
  <c r="AA4263"/>
  <c r="AB4263"/>
  <c r="AC4263"/>
  <c r="AD4263"/>
  <c r="AE4263"/>
  <c r="AF4263"/>
  <c r="AG4263"/>
  <c r="AH4263"/>
  <c r="AI4263"/>
  <c r="AJ4263"/>
  <c r="AK4263"/>
  <c r="P4264"/>
  <c r="Q4264"/>
  <c r="R4264"/>
  <c r="S4264"/>
  <c r="T4264"/>
  <c r="U4264"/>
  <c r="V4264"/>
  <c r="W4264"/>
  <c r="X4264"/>
  <c r="Y4264"/>
  <c r="Z4264"/>
  <c r="AA4264"/>
  <c r="AB4264"/>
  <c r="AC4264"/>
  <c r="AD4264"/>
  <c r="AE4264"/>
  <c r="AF4264"/>
  <c r="AG4264"/>
  <c r="AH4264"/>
  <c r="AI4264"/>
  <c r="AJ4264"/>
  <c r="AK4264"/>
  <c r="P4265"/>
  <c r="Q4265"/>
  <c r="R4265"/>
  <c r="S4265"/>
  <c r="T4265"/>
  <c r="U4265"/>
  <c r="V4265"/>
  <c r="W4265"/>
  <c r="X4265"/>
  <c r="Y4265"/>
  <c r="Z4265"/>
  <c r="AA4265"/>
  <c r="AB4265"/>
  <c r="AC4265"/>
  <c r="AD4265"/>
  <c r="AE4265"/>
  <c r="AF4265"/>
  <c r="AG4265"/>
  <c r="AH4265"/>
  <c r="AI4265"/>
  <c r="AJ4265"/>
  <c r="AK4265"/>
  <c r="P4266"/>
  <c r="Q4266"/>
  <c r="R4266"/>
  <c r="S4266"/>
  <c r="T4266"/>
  <c r="U4266"/>
  <c r="V4266"/>
  <c r="W4266"/>
  <c r="X4266"/>
  <c r="Y4266"/>
  <c r="Z4266"/>
  <c r="AA4266"/>
  <c r="AB4266"/>
  <c r="AC4266"/>
  <c r="AD4266"/>
  <c r="AE4266"/>
  <c r="AF4266"/>
  <c r="AG4266"/>
  <c r="AH4266"/>
  <c r="AI4266"/>
  <c r="AJ4266"/>
  <c r="AK4266"/>
  <c r="P4267"/>
  <c r="Q4267"/>
  <c r="R4267"/>
  <c r="S4267"/>
  <c r="T4267"/>
  <c r="U4267"/>
  <c r="V4267"/>
  <c r="W4267"/>
  <c r="X4267"/>
  <c r="Y4267"/>
  <c r="Z4267"/>
  <c r="AA4267"/>
  <c r="AB4267"/>
  <c r="AC4267"/>
  <c r="AD4267"/>
  <c r="AE4267"/>
  <c r="AF4267"/>
  <c r="AG4267"/>
  <c r="AH4267"/>
  <c r="AI4267"/>
  <c r="AJ4267"/>
  <c r="AK4267"/>
  <c r="P4268"/>
  <c r="Q4268"/>
  <c r="R4268"/>
  <c r="S4268"/>
  <c r="T4268"/>
  <c r="U4268"/>
  <c r="V4268"/>
  <c r="W4268"/>
  <c r="X4268"/>
  <c r="Y4268"/>
  <c r="Z4268"/>
  <c r="AA4268"/>
  <c r="AB4268"/>
  <c r="AC4268"/>
  <c r="AD4268"/>
  <c r="AE4268"/>
  <c r="AF4268"/>
  <c r="AG4268"/>
  <c r="AH4268"/>
  <c r="AI4268"/>
  <c r="AJ4268"/>
  <c r="AK4268"/>
  <c r="P4269"/>
  <c r="Q4269"/>
  <c r="R4269"/>
  <c r="S4269"/>
  <c r="T4269"/>
  <c r="U4269"/>
  <c r="V4269"/>
  <c r="W4269"/>
  <c r="X4269"/>
  <c r="Y4269"/>
  <c r="Z4269"/>
  <c r="AA4269"/>
  <c r="AB4269"/>
  <c r="AC4269"/>
  <c r="AD4269"/>
  <c r="AE4269"/>
  <c r="AF4269"/>
  <c r="AG4269"/>
  <c r="AH4269"/>
  <c r="AI4269"/>
  <c r="AJ4269"/>
  <c r="AK4269"/>
  <c r="P4270"/>
  <c r="Q4270"/>
  <c r="R4270"/>
  <c r="S4270"/>
  <c r="T4270"/>
  <c r="U4270"/>
  <c r="V4270"/>
  <c r="W4270"/>
  <c r="X4270"/>
  <c r="Y4270"/>
  <c r="Z4270"/>
  <c r="AA4270"/>
  <c r="AB4270"/>
  <c r="AC4270"/>
  <c r="AD4270"/>
  <c r="AE4270"/>
  <c r="AF4270"/>
  <c r="AG4270"/>
  <c r="AH4270"/>
  <c r="AI4270"/>
  <c r="AJ4270"/>
  <c r="AK4270"/>
  <c r="P4271"/>
  <c r="Q4271"/>
  <c r="R4271"/>
  <c r="S4271"/>
  <c r="T4271"/>
  <c r="U4271"/>
  <c r="V4271"/>
  <c r="W4271"/>
  <c r="X4271"/>
  <c r="Y4271"/>
  <c r="Z4271"/>
  <c r="AA4271"/>
  <c r="AB4271"/>
  <c r="AC4271"/>
  <c r="AD4271"/>
  <c r="AE4271"/>
  <c r="AF4271"/>
  <c r="AG4271"/>
  <c r="AH4271"/>
  <c r="AI4271"/>
  <c r="AJ4271"/>
  <c r="AK4271"/>
  <c r="P4272"/>
  <c r="Q4272"/>
  <c r="R4272"/>
  <c r="S4272"/>
  <c r="T4272"/>
  <c r="U4272"/>
  <c r="V4272"/>
  <c r="W4272"/>
  <c r="X4272"/>
  <c r="Y4272"/>
  <c r="Z4272"/>
  <c r="AA4272"/>
  <c r="AB4272"/>
  <c r="AC4272"/>
  <c r="AD4272"/>
  <c r="AE4272"/>
  <c r="AF4272"/>
  <c r="AG4272"/>
  <c r="AH4272"/>
  <c r="AI4272"/>
  <c r="AJ4272"/>
  <c r="AK4272"/>
  <c r="P4273"/>
  <c r="Q4273"/>
  <c r="R4273"/>
  <c r="S4273"/>
  <c r="T4273"/>
  <c r="U4273"/>
  <c r="V4273"/>
  <c r="W4273"/>
  <c r="X4273"/>
  <c r="Y4273"/>
  <c r="Z4273"/>
  <c r="AA4273"/>
  <c r="AB4273"/>
  <c r="AC4273"/>
  <c r="AD4273"/>
  <c r="AE4273"/>
  <c r="AF4273"/>
  <c r="AG4273"/>
  <c r="AH4273"/>
  <c r="AI4273"/>
  <c r="AJ4273"/>
  <c r="AK4273"/>
  <c r="P4274"/>
  <c r="Q4274"/>
  <c r="R4274"/>
  <c r="S4274"/>
  <c r="T4274"/>
  <c r="U4274"/>
  <c r="V4274"/>
  <c r="W4274"/>
  <c r="X4274"/>
  <c r="Y4274"/>
  <c r="Z4274"/>
  <c r="AA4274"/>
  <c r="AB4274"/>
  <c r="AC4274"/>
  <c r="AD4274"/>
  <c r="AE4274"/>
  <c r="AF4274"/>
  <c r="AG4274"/>
  <c r="AH4274"/>
  <c r="AI4274"/>
  <c r="AJ4274"/>
  <c r="AK4274"/>
  <c r="P4275"/>
  <c r="Q4275"/>
  <c r="R4275"/>
  <c r="S4275"/>
  <c r="T4275"/>
  <c r="U4275"/>
  <c r="V4275"/>
  <c r="W4275"/>
  <c r="X4275"/>
  <c r="Y4275"/>
  <c r="Z4275"/>
  <c r="AA4275"/>
  <c r="AB4275"/>
  <c r="AC4275"/>
  <c r="AD4275"/>
  <c r="AE4275"/>
  <c r="AF4275"/>
  <c r="AG4275"/>
  <c r="AH4275"/>
  <c r="AI4275"/>
  <c r="AJ4275"/>
  <c r="AK4275"/>
  <c r="P4276"/>
  <c r="Q4276"/>
  <c r="R4276"/>
  <c r="S4276"/>
  <c r="T4276"/>
  <c r="U4276"/>
  <c r="V4276"/>
  <c r="W4276"/>
  <c r="X4276"/>
  <c r="Y4276"/>
  <c r="Z4276"/>
  <c r="AA4276"/>
  <c r="AB4276"/>
  <c r="AC4276"/>
  <c r="AD4276"/>
  <c r="AE4276"/>
  <c r="AF4276"/>
  <c r="AG4276"/>
  <c r="AH4276"/>
  <c r="AI4276"/>
  <c r="AJ4276"/>
  <c r="AK4276"/>
  <c r="P4277"/>
  <c r="Q4277"/>
  <c r="R4277"/>
  <c r="S4277"/>
  <c r="T4277"/>
  <c r="U4277"/>
  <c r="V4277"/>
  <c r="W4277"/>
  <c r="X4277"/>
  <c r="Y4277"/>
  <c r="Z4277"/>
  <c r="AA4277"/>
  <c r="AB4277"/>
  <c r="AC4277"/>
  <c r="AD4277"/>
  <c r="AE4277"/>
  <c r="AF4277"/>
  <c r="AG4277"/>
  <c r="AH4277"/>
  <c r="AI4277"/>
  <c r="AJ4277"/>
  <c r="AK4277"/>
  <c r="P4278"/>
  <c r="Q4278"/>
  <c r="R4278"/>
  <c r="S4278"/>
  <c r="T4278"/>
  <c r="U4278"/>
  <c r="V4278"/>
  <c r="W4278"/>
  <c r="X4278"/>
  <c r="Y4278"/>
  <c r="Z4278"/>
  <c r="AA4278"/>
  <c r="AB4278"/>
  <c r="AC4278"/>
  <c r="AD4278"/>
  <c r="AE4278"/>
  <c r="AF4278"/>
  <c r="AG4278"/>
  <c r="AH4278"/>
  <c r="AI4278"/>
  <c r="AJ4278"/>
  <c r="AK4278"/>
  <c r="P4279"/>
  <c r="Q4279"/>
  <c r="R4279"/>
  <c r="S4279"/>
  <c r="T4279"/>
  <c r="U4279"/>
  <c r="V4279"/>
  <c r="W4279"/>
  <c r="X4279"/>
  <c r="Y4279"/>
  <c r="Z4279"/>
  <c r="AA4279"/>
  <c r="AB4279"/>
  <c r="AC4279"/>
  <c r="AD4279"/>
  <c r="AE4279"/>
  <c r="AF4279"/>
  <c r="AG4279"/>
  <c r="AH4279"/>
  <c r="AI4279"/>
  <c r="AJ4279"/>
  <c r="AK4279"/>
  <c r="P4280"/>
  <c r="Q4280"/>
  <c r="R4280"/>
  <c r="S4280"/>
  <c r="T4280"/>
  <c r="U4280"/>
  <c r="V4280"/>
  <c r="W4280"/>
  <c r="X4280"/>
  <c r="Y4280"/>
  <c r="Z4280"/>
  <c r="AA4280"/>
  <c r="AB4280"/>
  <c r="AC4280"/>
  <c r="AD4280"/>
  <c r="AE4280"/>
  <c r="AF4280"/>
  <c r="AG4280"/>
  <c r="AH4280"/>
  <c r="AI4280"/>
  <c r="AJ4280"/>
  <c r="AK4280"/>
  <c r="P4281"/>
  <c r="Q4281"/>
  <c r="R4281"/>
  <c r="S4281"/>
  <c r="T4281"/>
  <c r="U4281"/>
  <c r="V4281"/>
  <c r="W4281"/>
  <c r="X4281"/>
  <c r="Y4281"/>
  <c r="Z4281"/>
  <c r="AA4281"/>
  <c r="AB4281"/>
  <c r="AC4281"/>
  <c r="AD4281"/>
  <c r="AE4281"/>
  <c r="AF4281"/>
  <c r="AG4281"/>
  <c r="AH4281"/>
  <c r="AI4281"/>
  <c r="AJ4281"/>
  <c r="AK4281"/>
  <c r="P4282"/>
  <c r="Q4282"/>
  <c r="R4282"/>
  <c r="S4282"/>
  <c r="T4282"/>
  <c r="U4282"/>
  <c r="V4282"/>
  <c r="W4282"/>
  <c r="X4282"/>
  <c r="Y4282"/>
  <c r="Z4282"/>
  <c r="AA4282"/>
  <c r="AB4282"/>
  <c r="AC4282"/>
  <c r="AD4282"/>
  <c r="AE4282"/>
  <c r="AF4282"/>
  <c r="AG4282"/>
  <c r="AH4282"/>
  <c r="AI4282"/>
  <c r="AJ4282"/>
  <c r="AK4282"/>
  <c r="P4283"/>
  <c r="Q4283"/>
  <c r="R4283"/>
  <c r="S4283"/>
  <c r="T4283"/>
  <c r="U4283"/>
  <c r="V4283"/>
  <c r="W4283"/>
  <c r="X4283"/>
  <c r="Y4283"/>
  <c r="Z4283"/>
  <c r="AA4283"/>
  <c r="AB4283"/>
  <c r="AC4283"/>
  <c r="AD4283"/>
  <c r="AE4283"/>
  <c r="AF4283"/>
  <c r="AG4283"/>
  <c r="AH4283"/>
  <c r="AI4283"/>
  <c r="AJ4283"/>
  <c r="AK4283"/>
  <c r="P4284"/>
  <c r="Q4284"/>
  <c r="R4284"/>
  <c r="S4284"/>
  <c r="T4284"/>
  <c r="U4284"/>
  <c r="V4284"/>
  <c r="W4284"/>
  <c r="X4284"/>
  <c r="Y4284"/>
  <c r="Z4284"/>
  <c r="AA4284"/>
  <c r="AB4284"/>
  <c r="AC4284"/>
  <c r="AD4284"/>
  <c r="AE4284"/>
  <c r="AF4284"/>
  <c r="AG4284"/>
  <c r="AH4284"/>
  <c r="AI4284"/>
  <c r="AJ4284"/>
  <c r="AK4284"/>
  <c r="P4285"/>
  <c r="Q4285"/>
  <c r="R4285"/>
  <c r="S4285"/>
  <c r="T4285"/>
  <c r="U4285"/>
  <c r="V4285"/>
  <c r="W4285"/>
  <c r="X4285"/>
  <c r="Y4285"/>
  <c r="Z4285"/>
  <c r="AA4285"/>
  <c r="AB4285"/>
  <c r="AC4285"/>
  <c r="AD4285"/>
  <c r="AE4285"/>
  <c r="AF4285"/>
  <c r="AG4285"/>
  <c r="AH4285"/>
  <c r="AI4285"/>
  <c r="AJ4285"/>
  <c r="AK4285"/>
  <c r="P4286"/>
  <c r="Q4286"/>
  <c r="R4286"/>
  <c r="S4286"/>
  <c r="T4286"/>
  <c r="U4286"/>
  <c r="V4286"/>
  <c r="W4286"/>
  <c r="X4286"/>
  <c r="Y4286"/>
  <c r="Z4286"/>
  <c r="AA4286"/>
  <c r="AB4286"/>
  <c r="AC4286"/>
  <c r="AD4286"/>
  <c r="AE4286"/>
  <c r="AF4286"/>
  <c r="AG4286"/>
  <c r="AH4286"/>
  <c r="AI4286"/>
  <c r="AJ4286"/>
  <c r="AK4286"/>
  <c r="P4287"/>
  <c r="Q4287"/>
  <c r="R4287"/>
  <c r="S4287"/>
  <c r="T4287"/>
  <c r="U4287"/>
  <c r="V4287"/>
  <c r="W4287"/>
  <c r="X4287"/>
  <c r="Y4287"/>
  <c r="Z4287"/>
  <c r="AA4287"/>
  <c r="AB4287"/>
  <c r="AC4287"/>
  <c r="AD4287"/>
  <c r="AE4287"/>
  <c r="AF4287"/>
  <c r="AG4287"/>
  <c r="AH4287"/>
  <c r="AI4287"/>
  <c r="AJ4287"/>
  <c r="AK4287"/>
  <c r="P4288"/>
  <c r="Q4288"/>
  <c r="R4288"/>
  <c r="S4288"/>
  <c r="T4288"/>
  <c r="U4288"/>
  <c r="V4288"/>
  <c r="W4288"/>
  <c r="X4288"/>
  <c r="Y4288"/>
  <c r="Z4288"/>
  <c r="AA4288"/>
  <c r="AB4288"/>
  <c r="AC4288"/>
  <c r="AD4288"/>
  <c r="AE4288"/>
  <c r="AF4288"/>
  <c r="AG4288"/>
  <c r="AH4288"/>
  <c r="AI4288"/>
  <c r="AJ4288"/>
  <c r="AK4288"/>
  <c r="P4289"/>
  <c r="Q4289"/>
  <c r="R4289"/>
  <c r="S4289"/>
  <c r="T4289"/>
  <c r="U4289"/>
  <c r="V4289"/>
  <c r="W4289"/>
  <c r="X4289"/>
  <c r="Y4289"/>
  <c r="Z4289"/>
  <c r="AA4289"/>
  <c r="AB4289"/>
  <c r="AC4289"/>
  <c r="AD4289"/>
  <c r="AE4289"/>
  <c r="AF4289"/>
  <c r="AG4289"/>
  <c r="AH4289"/>
  <c r="AI4289"/>
  <c r="AJ4289"/>
  <c r="AK4289"/>
  <c r="P4290"/>
  <c r="Q4290"/>
  <c r="R4290"/>
  <c r="S4290"/>
  <c r="T4290"/>
  <c r="U4290"/>
  <c r="V4290"/>
  <c r="W4290"/>
  <c r="X4290"/>
  <c r="Y4290"/>
  <c r="Z4290"/>
  <c r="AA4290"/>
  <c r="AB4290"/>
  <c r="AC4290"/>
  <c r="AD4290"/>
  <c r="AE4290"/>
  <c r="AF4290"/>
  <c r="AG4290"/>
  <c r="AH4290"/>
  <c r="AI4290"/>
  <c r="AJ4290"/>
  <c r="AK4290"/>
  <c r="P4291"/>
  <c r="Q4291"/>
  <c r="R4291"/>
  <c r="S4291"/>
  <c r="T4291"/>
  <c r="U4291"/>
  <c r="V4291"/>
  <c r="W4291"/>
  <c r="X4291"/>
  <c r="Y4291"/>
  <c r="Z4291"/>
  <c r="AA4291"/>
  <c r="AB4291"/>
  <c r="AC4291"/>
  <c r="AD4291"/>
  <c r="AE4291"/>
  <c r="AF4291"/>
  <c r="AG4291"/>
  <c r="AH4291"/>
  <c r="AI4291"/>
  <c r="AJ4291"/>
  <c r="AK4291"/>
  <c r="P4292"/>
  <c r="Q4292"/>
  <c r="R4292"/>
  <c r="S4292"/>
  <c r="T4292"/>
  <c r="U4292"/>
  <c r="V4292"/>
  <c r="W4292"/>
  <c r="X4292"/>
  <c r="Y4292"/>
  <c r="Z4292"/>
  <c r="AA4292"/>
  <c r="AB4292"/>
  <c r="AC4292"/>
  <c r="AD4292"/>
  <c r="AE4292"/>
  <c r="AF4292"/>
  <c r="AG4292"/>
  <c r="AH4292"/>
  <c r="AI4292"/>
  <c r="AJ4292"/>
  <c r="AK4292"/>
  <c r="P4293"/>
  <c r="Q4293"/>
  <c r="R4293"/>
  <c r="S4293"/>
  <c r="T4293"/>
  <c r="U4293"/>
  <c r="V4293"/>
  <c r="W4293"/>
  <c r="X4293"/>
  <c r="Y4293"/>
  <c r="Z4293"/>
  <c r="AA4293"/>
  <c r="AB4293"/>
  <c r="AC4293"/>
  <c r="AD4293"/>
  <c r="AE4293"/>
  <c r="AF4293"/>
  <c r="AG4293"/>
  <c r="AH4293"/>
  <c r="AI4293"/>
  <c r="AJ4293"/>
  <c r="AK4293"/>
  <c r="P4294"/>
  <c r="Q4294"/>
  <c r="R4294"/>
  <c r="S4294"/>
  <c r="T4294"/>
  <c r="U4294"/>
  <c r="V4294"/>
  <c r="W4294"/>
  <c r="X4294"/>
  <c r="Y4294"/>
  <c r="Z4294"/>
  <c r="AA4294"/>
  <c r="AB4294"/>
  <c r="AC4294"/>
  <c r="AD4294"/>
  <c r="AE4294"/>
  <c r="AF4294"/>
  <c r="AG4294"/>
  <c r="AH4294"/>
  <c r="AI4294"/>
  <c r="AJ4294"/>
  <c r="AK4294"/>
  <c r="P4295"/>
  <c r="Q4295"/>
  <c r="R4295"/>
  <c r="S4295"/>
  <c r="T4295"/>
  <c r="U4295"/>
  <c r="V4295"/>
  <c r="W4295"/>
  <c r="X4295"/>
  <c r="Y4295"/>
  <c r="Z4295"/>
  <c r="AA4295"/>
  <c r="AB4295"/>
  <c r="AC4295"/>
  <c r="AD4295"/>
  <c r="AE4295"/>
  <c r="AF4295"/>
  <c r="AG4295"/>
  <c r="AH4295"/>
  <c r="AI4295"/>
  <c r="AJ4295"/>
  <c r="AK4295"/>
  <c r="P4296"/>
  <c r="Q4296"/>
  <c r="R4296"/>
  <c r="S4296"/>
  <c r="T4296"/>
  <c r="U4296"/>
  <c r="V4296"/>
  <c r="W4296"/>
  <c r="X4296"/>
  <c r="Y4296"/>
  <c r="Z4296"/>
  <c r="AA4296"/>
  <c r="AB4296"/>
  <c r="AC4296"/>
  <c r="AD4296"/>
  <c r="AE4296"/>
  <c r="AF4296"/>
  <c r="AG4296"/>
  <c r="AH4296"/>
  <c r="AI4296"/>
  <c r="AJ4296"/>
  <c r="AK4296"/>
  <c r="P4297"/>
  <c r="Q4297"/>
  <c r="R4297"/>
  <c r="S4297"/>
  <c r="T4297"/>
  <c r="U4297"/>
  <c r="V4297"/>
  <c r="W4297"/>
  <c r="X4297"/>
  <c r="Y4297"/>
  <c r="Z4297"/>
  <c r="AA4297"/>
  <c r="AB4297"/>
  <c r="AC4297"/>
  <c r="AD4297"/>
  <c r="AE4297"/>
  <c r="AF4297"/>
  <c r="AG4297"/>
  <c r="AH4297"/>
  <c r="AI4297"/>
  <c r="AJ4297"/>
  <c r="AK4297"/>
  <c r="P4298"/>
  <c r="Q4298"/>
  <c r="R4298"/>
  <c r="S4298"/>
  <c r="T4298"/>
  <c r="U4298"/>
  <c r="V4298"/>
  <c r="W4298"/>
  <c r="X4298"/>
  <c r="Y4298"/>
  <c r="Z4298"/>
  <c r="AA4298"/>
  <c r="AB4298"/>
  <c r="AC4298"/>
  <c r="AD4298"/>
  <c r="AE4298"/>
  <c r="AF4298"/>
  <c r="AG4298"/>
  <c r="AH4298"/>
  <c r="AI4298"/>
  <c r="AJ4298"/>
  <c r="AK4298"/>
  <c r="P4299"/>
  <c r="Q4299"/>
  <c r="R4299"/>
  <c r="S4299"/>
  <c r="T4299"/>
  <c r="U4299"/>
  <c r="V4299"/>
  <c r="W4299"/>
  <c r="X4299"/>
  <c r="Y4299"/>
  <c r="Z4299"/>
  <c r="AA4299"/>
  <c r="AB4299"/>
  <c r="AC4299"/>
  <c r="AD4299"/>
  <c r="AE4299"/>
  <c r="AF4299"/>
  <c r="AG4299"/>
  <c r="AH4299"/>
  <c r="AI4299"/>
  <c r="AJ4299"/>
  <c r="AK4299"/>
  <c r="P4300"/>
  <c r="Q4300"/>
  <c r="R4300"/>
  <c r="S4300"/>
  <c r="T4300"/>
  <c r="U4300"/>
  <c r="V4300"/>
  <c r="W4300"/>
  <c r="X4300"/>
  <c r="Y4300"/>
  <c r="Z4300"/>
  <c r="AA4300"/>
  <c r="AB4300"/>
  <c r="AC4300"/>
  <c r="AD4300"/>
  <c r="AE4300"/>
  <c r="AF4300"/>
  <c r="AG4300"/>
  <c r="AH4300"/>
  <c r="AI4300"/>
  <c r="AJ4300"/>
  <c r="AK4300"/>
  <c r="P4301"/>
  <c r="Q4301"/>
  <c r="R4301"/>
  <c r="S4301"/>
  <c r="T4301"/>
  <c r="U4301"/>
  <c r="V4301"/>
  <c r="W4301"/>
  <c r="X4301"/>
  <c r="Y4301"/>
  <c r="Z4301"/>
  <c r="AA4301"/>
  <c r="AB4301"/>
  <c r="AC4301"/>
  <c r="AD4301"/>
  <c r="AE4301"/>
  <c r="AF4301"/>
  <c r="AG4301"/>
  <c r="AH4301"/>
  <c r="AI4301"/>
  <c r="AJ4301"/>
  <c r="AK4301"/>
  <c r="P4302"/>
  <c r="Q4302"/>
  <c r="R4302"/>
  <c r="S4302"/>
  <c r="T4302"/>
  <c r="U4302"/>
  <c r="V4302"/>
  <c r="W4302"/>
  <c r="X4302"/>
  <c r="Y4302"/>
  <c r="Z4302"/>
  <c r="AA4302"/>
  <c r="AB4302"/>
  <c r="AC4302"/>
  <c r="AD4302"/>
  <c r="AE4302"/>
  <c r="AF4302"/>
  <c r="AG4302"/>
  <c r="AH4302"/>
  <c r="AI4302"/>
  <c r="AJ4302"/>
  <c r="AK4302"/>
  <c r="P4303"/>
  <c r="Q4303"/>
  <c r="R4303"/>
  <c r="S4303"/>
  <c r="T4303"/>
  <c r="U4303"/>
  <c r="V4303"/>
  <c r="W4303"/>
  <c r="X4303"/>
  <c r="Y4303"/>
  <c r="Z4303"/>
  <c r="AA4303"/>
  <c r="AB4303"/>
  <c r="AC4303"/>
  <c r="AD4303"/>
  <c r="AE4303"/>
  <c r="AF4303"/>
  <c r="AG4303"/>
  <c r="AH4303"/>
  <c r="AI4303"/>
  <c r="AJ4303"/>
  <c r="AK4303"/>
  <c r="P4304"/>
  <c r="Q4304"/>
  <c r="R4304"/>
  <c r="S4304"/>
  <c r="T4304"/>
  <c r="U4304"/>
  <c r="V4304"/>
  <c r="W4304"/>
  <c r="X4304"/>
  <c r="Y4304"/>
  <c r="Z4304"/>
  <c r="AA4304"/>
  <c r="AB4304"/>
  <c r="AC4304"/>
  <c r="AD4304"/>
  <c r="AE4304"/>
  <c r="AF4304"/>
  <c r="AG4304"/>
  <c r="AH4304"/>
  <c r="AI4304"/>
  <c r="AJ4304"/>
  <c r="AK4304"/>
  <c r="P4305"/>
  <c r="Q4305"/>
  <c r="R4305"/>
  <c r="S4305"/>
  <c r="T4305"/>
  <c r="U4305"/>
  <c r="V4305"/>
  <c r="W4305"/>
  <c r="X4305"/>
  <c r="Y4305"/>
  <c r="Z4305"/>
  <c r="AA4305"/>
  <c r="AB4305"/>
  <c r="AC4305"/>
  <c r="AD4305"/>
  <c r="AE4305"/>
  <c r="AF4305"/>
  <c r="AG4305"/>
  <c r="AH4305"/>
  <c r="AI4305"/>
  <c r="AJ4305"/>
  <c r="AK4305"/>
  <c r="P4306"/>
  <c r="Q4306"/>
  <c r="R4306"/>
  <c r="S4306"/>
  <c r="T4306"/>
  <c r="U4306"/>
  <c r="V4306"/>
  <c r="W4306"/>
  <c r="X4306"/>
  <c r="Y4306"/>
  <c r="Z4306"/>
  <c r="AA4306"/>
  <c r="AB4306"/>
  <c r="AC4306"/>
  <c r="AD4306"/>
  <c r="AE4306"/>
  <c r="AF4306"/>
  <c r="AG4306"/>
  <c r="AH4306"/>
  <c r="AI4306"/>
  <c r="AJ4306"/>
  <c r="AK4306"/>
  <c r="P4307"/>
  <c r="Q4307"/>
  <c r="R4307"/>
  <c r="S4307"/>
  <c r="T4307"/>
  <c r="U4307"/>
  <c r="V4307"/>
  <c r="W4307"/>
  <c r="X4307"/>
  <c r="Y4307"/>
  <c r="Z4307"/>
  <c r="AA4307"/>
  <c r="AB4307"/>
  <c r="AC4307"/>
  <c r="AD4307"/>
  <c r="AE4307"/>
  <c r="AF4307"/>
  <c r="AG4307"/>
  <c r="AH4307"/>
  <c r="AI4307"/>
  <c r="AJ4307"/>
  <c r="AK4307"/>
  <c r="P4308"/>
  <c r="Q4308"/>
  <c r="R4308"/>
  <c r="S4308"/>
  <c r="T4308"/>
  <c r="U4308"/>
  <c r="V4308"/>
  <c r="W4308"/>
  <c r="X4308"/>
  <c r="Y4308"/>
  <c r="Z4308"/>
  <c r="AA4308"/>
  <c r="AB4308"/>
  <c r="AC4308"/>
  <c r="AD4308"/>
  <c r="AE4308"/>
  <c r="AF4308"/>
  <c r="AG4308"/>
  <c r="AH4308"/>
  <c r="AI4308"/>
  <c r="AJ4308"/>
  <c r="AK4308"/>
  <c r="P4309"/>
  <c r="Q4309"/>
  <c r="R4309"/>
  <c r="S4309"/>
  <c r="T4309"/>
  <c r="U4309"/>
  <c r="V4309"/>
  <c r="W4309"/>
  <c r="X4309"/>
  <c r="Y4309"/>
  <c r="Z4309"/>
  <c r="AA4309"/>
  <c r="AB4309"/>
  <c r="AC4309"/>
  <c r="AD4309"/>
  <c r="AE4309"/>
  <c r="AF4309"/>
  <c r="AG4309"/>
  <c r="AH4309"/>
  <c r="AI4309"/>
  <c r="AJ4309"/>
  <c r="AK4309"/>
  <c r="P4310"/>
  <c r="Q4310"/>
  <c r="R4310"/>
  <c r="S4310"/>
  <c r="T4310"/>
  <c r="U4310"/>
  <c r="V4310"/>
  <c r="W4310"/>
  <c r="X4310"/>
  <c r="Y4310"/>
  <c r="Z4310"/>
  <c r="AA4310"/>
  <c r="AB4310"/>
  <c r="AC4310"/>
  <c r="AD4310"/>
  <c r="AE4310"/>
  <c r="AF4310"/>
  <c r="AG4310"/>
  <c r="AH4310"/>
  <c r="AI4310"/>
  <c r="AJ4310"/>
  <c r="AK4310"/>
  <c r="P4311"/>
  <c r="Q4311"/>
  <c r="R4311"/>
  <c r="S4311"/>
  <c r="T4311"/>
  <c r="U4311"/>
  <c r="V4311"/>
  <c r="W4311"/>
  <c r="X4311"/>
  <c r="Y4311"/>
  <c r="Z4311"/>
  <c r="AA4311"/>
  <c r="AB4311"/>
  <c r="AC4311"/>
  <c r="AD4311"/>
  <c r="AE4311"/>
  <c r="AF4311"/>
  <c r="AG4311"/>
  <c r="AH4311"/>
  <c r="AI4311"/>
  <c r="AJ4311"/>
  <c r="AK4311"/>
  <c r="P4312"/>
  <c r="Q4312"/>
  <c r="R4312"/>
  <c r="S4312"/>
  <c r="T4312"/>
  <c r="U4312"/>
  <c r="V4312"/>
  <c r="W4312"/>
  <c r="X4312"/>
  <c r="Y4312"/>
  <c r="Z4312"/>
  <c r="AA4312"/>
  <c r="AB4312"/>
  <c r="AC4312"/>
  <c r="AD4312"/>
  <c r="AE4312"/>
  <c r="AF4312"/>
  <c r="AG4312"/>
  <c r="AH4312"/>
  <c r="AI4312"/>
  <c r="AJ4312"/>
  <c r="AK4312"/>
  <c r="P4313"/>
  <c r="Q4313"/>
  <c r="R4313"/>
  <c r="S4313"/>
  <c r="T4313"/>
  <c r="U4313"/>
  <c r="V4313"/>
  <c r="W4313"/>
  <c r="X4313"/>
  <c r="Y4313"/>
  <c r="Z4313"/>
  <c r="AA4313"/>
  <c r="AB4313"/>
  <c r="AC4313"/>
  <c r="AD4313"/>
  <c r="AE4313"/>
  <c r="AF4313"/>
  <c r="AG4313"/>
  <c r="AH4313"/>
  <c r="AI4313"/>
  <c r="AJ4313"/>
  <c r="AK4313"/>
  <c r="P4314"/>
  <c r="Q4314"/>
  <c r="R4314"/>
  <c r="S4314"/>
  <c r="T4314"/>
  <c r="U4314"/>
  <c r="V4314"/>
  <c r="W4314"/>
  <c r="X4314"/>
  <c r="Y4314"/>
  <c r="Z4314"/>
  <c r="AA4314"/>
  <c r="AB4314"/>
  <c r="AC4314"/>
  <c r="AD4314"/>
  <c r="AE4314"/>
  <c r="AF4314"/>
  <c r="AG4314"/>
  <c r="AH4314"/>
  <c r="AI4314"/>
  <c r="AJ4314"/>
  <c r="AK4314"/>
  <c r="P4315"/>
  <c r="Q4315"/>
  <c r="R4315"/>
  <c r="S4315"/>
  <c r="T4315"/>
  <c r="U4315"/>
  <c r="V4315"/>
  <c r="W4315"/>
  <c r="X4315"/>
  <c r="Y4315"/>
  <c r="Z4315"/>
  <c r="AA4315"/>
  <c r="AB4315"/>
  <c r="AC4315"/>
  <c r="AD4315"/>
  <c r="AE4315"/>
  <c r="AF4315"/>
  <c r="AG4315"/>
  <c r="AH4315"/>
  <c r="AI4315"/>
  <c r="AJ4315"/>
  <c r="AK4315"/>
  <c r="P4316"/>
  <c r="Q4316"/>
  <c r="R4316"/>
  <c r="S4316"/>
  <c r="T4316"/>
  <c r="U4316"/>
  <c r="V4316"/>
  <c r="W4316"/>
  <c r="X4316"/>
  <c r="Y4316"/>
  <c r="Z4316"/>
  <c r="AA4316"/>
  <c r="AB4316"/>
  <c r="AC4316"/>
  <c r="AD4316"/>
  <c r="AE4316"/>
  <c r="AF4316"/>
  <c r="AG4316"/>
  <c r="AH4316"/>
  <c r="AI4316"/>
  <c r="AJ4316"/>
  <c r="AK4316"/>
  <c r="P4317"/>
  <c r="Q4317"/>
  <c r="R4317"/>
  <c r="S4317"/>
  <c r="T4317"/>
  <c r="U4317"/>
  <c r="V4317"/>
  <c r="W4317"/>
  <c r="X4317"/>
  <c r="Y4317"/>
  <c r="Z4317"/>
  <c r="AA4317"/>
  <c r="AB4317"/>
  <c r="AC4317"/>
  <c r="AD4317"/>
  <c r="AE4317"/>
  <c r="AF4317"/>
  <c r="AG4317"/>
  <c r="AH4317"/>
  <c r="AI4317"/>
  <c r="AJ4317"/>
  <c r="AK4317"/>
  <c r="P4318"/>
  <c r="Q4318"/>
  <c r="R4318"/>
  <c r="S4318"/>
  <c r="T4318"/>
  <c r="U4318"/>
  <c r="V4318"/>
  <c r="W4318"/>
  <c r="X4318"/>
  <c r="Y4318"/>
  <c r="Z4318"/>
  <c r="AA4318"/>
  <c r="AB4318"/>
  <c r="AC4318"/>
  <c r="AD4318"/>
  <c r="AE4318"/>
  <c r="AF4318"/>
  <c r="AG4318"/>
  <c r="AH4318"/>
  <c r="AI4318"/>
  <c r="AJ4318"/>
  <c r="AK4318"/>
  <c r="P4319"/>
  <c r="Q4319"/>
  <c r="R4319"/>
  <c r="S4319"/>
  <c r="T4319"/>
  <c r="U4319"/>
  <c r="V4319"/>
  <c r="W4319"/>
  <c r="X4319"/>
  <c r="Y4319"/>
  <c r="Z4319"/>
  <c r="AA4319"/>
  <c r="AB4319"/>
  <c r="AC4319"/>
  <c r="AD4319"/>
  <c r="AE4319"/>
  <c r="AF4319"/>
  <c r="AG4319"/>
  <c r="AH4319"/>
  <c r="AI4319"/>
  <c r="AJ4319"/>
  <c r="AK4319"/>
  <c r="P4320"/>
  <c r="Q4320"/>
  <c r="R4320"/>
  <c r="S4320"/>
  <c r="T4320"/>
  <c r="U4320"/>
  <c r="V4320"/>
  <c r="W4320"/>
  <c r="X4320"/>
  <c r="Y4320"/>
  <c r="Z4320"/>
  <c r="AA4320"/>
  <c r="AB4320"/>
  <c r="AC4320"/>
  <c r="AD4320"/>
  <c r="AE4320"/>
  <c r="AF4320"/>
  <c r="AG4320"/>
  <c r="AH4320"/>
  <c r="AI4320"/>
  <c r="AJ4320"/>
  <c r="AK4320"/>
  <c r="P4321"/>
  <c r="Q4321"/>
  <c r="R4321"/>
  <c r="S4321"/>
  <c r="T4321"/>
  <c r="U4321"/>
  <c r="V4321"/>
  <c r="W4321"/>
  <c r="X4321"/>
  <c r="Y4321"/>
  <c r="Z4321"/>
  <c r="AA4321"/>
  <c r="AB4321"/>
  <c r="AC4321"/>
  <c r="AD4321"/>
  <c r="AE4321"/>
  <c r="AF4321"/>
  <c r="AG4321"/>
  <c r="AH4321"/>
  <c r="AI4321"/>
  <c r="AJ4321"/>
  <c r="AK4321"/>
  <c r="P4322"/>
  <c r="Q4322"/>
  <c r="R4322"/>
  <c r="S4322"/>
  <c r="T4322"/>
  <c r="U4322"/>
  <c r="V4322"/>
  <c r="W4322"/>
  <c r="X4322"/>
  <c r="Y4322"/>
  <c r="Z4322"/>
  <c r="AA4322"/>
  <c r="AB4322"/>
  <c r="AC4322"/>
  <c r="AD4322"/>
  <c r="AE4322"/>
  <c r="AF4322"/>
  <c r="AG4322"/>
  <c r="AH4322"/>
  <c r="AI4322"/>
  <c r="AJ4322"/>
  <c r="AK4322"/>
  <c r="P4323"/>
  <c r="Q4323"/>
  <c r="R4323"/>
  <c r="S4323"/>
  <c r="T4323"/>
  <c r="U4323"/>
  <c r="V4323"/>
  <c r="W4323"/>
  <c r="X4323"/>
  <c r="Y4323"/>
  <c r="Z4323"/>
  <c r="AA4323"/>
  <c r="AB4323"/>
  <c r="AC4323"/>
  <c r="AD4323"/>
  <c r="AE4323"/>
  <c r="AF4323"/>
  <c r="AG4323"/>
  <c r="AH4323"/>
  <c r="AI4323"/>
  <c r="AJ4323"/>
  <c r="AK4323"/>
  <c r="P4324"/>
  <c r="Q4324"/>
  <c r="R4324"/>
  <c r="S4324"/>
  <c r="T4324"/>
  <c r="U4324"/>
  <c r="V4324"/>
  <c r="W4324"/>
  <c r="X4324"/>
  <c r="Y4324"/>
  <c r="Z4324"/>
  <c r="AA4324"/>
  <c r="AB4324"/>
  <c r="AC4324"/>
  <c r="AD4324"/>
  <c r="AE4324"/>
  <c r="AF4324"/>
  <c r="AG4324"/>
  <c r="AH4324"/>
  <c r="AI4324"/>
  <c r="AJ4324"/>
  <c r="AK4324"/>
  <c r="P4325"/>
  <c r="Q4325"/>
  <c r="R4325"/>
  <c r="S4325"/>
  <c r="T4325"/>
  <c r="U4325"/>
  <c r="V4325"/>
  <c r="W4325"/>
  <c r="X4325"/>
  <c r="Y4325"/>
  <c r="Z4325"/>
  <c r="AA4325"/>
  <c r="AB4325"/>
  <c r="AC4325"/>
  <c r="AD4325"/>
  <c r="AE4325"/>
  <c r="AF4325"/>
  <c r="AG4325"/>
  <c r="AH4325"/>
  <c r="AI4325"/>
  <c r="AJ4325"/>
  <c r="AK4325"/>
  <c r="P4326"/>
  <c r="Q4326"/>
  <c r="R4326"/>
  <c r="S4326"/>
  <c r="T4326"/>
  <c r="U4326"/>
  <c r="V4326"/>
  <c r="W4326"/>
  <c r="X4326"/>
  <c r="Y4326"/>
  <c r="Z4326"/>
  <c r="AA4326"/>
  <c r="AB4326"/>
  <c r="AC4326"/>
  <c r="AD4326"/>
  <c r="AE4326"/>
  <c r="AF4326"/>
  <c r="AG4326"/>
  <c r="AH4326"/>
  <c r="AI4326"/>
  <c r="AJ4326"/>
  <c r="AK4326"/>
  <c r="P4327"/>
  <c r="Q4327"/>
  <c r="R4327"/>
  <c r="S4327"/>
  <c r="T4327"/>
  <c r="U4327"/>
  <c r="V4327"/>
  <c r="W4327"/>
  <c r="X4327"/>
  <c r="Y4327"/>
  <c r="Z4327"/>
  <c r="AA4327"/>
  <c r="AB4327"/>
  <c r="AC4327"/>
  <c r="AD4327"/>
  <c r="AE4327"/>
  <c r="AF4327"/>
  <c r="AG4327"/>
  <c r="AH4327"/>
  <c r="AI4327"/>
  <c r="AJ4327"/>
  <c r="AK4327"/>
  <c r="P4328"/>
  <c r="Q4328"/>
  <c r="R4328"/>
  <c r="S4328"/>
  <c r="T4328"/>
  <c r="U4328"/>
  <c r="V4328"/>
  <c r="W4328"/>
  <c r="X4328"/>
  <c r="Y4328"/>
  <c r="Z4328"/>
  <c r="AA4328"/>
  <c r="AB4328"/>
  <c r="AC4328"/>
  <c r="AD4328"/>
  <c r="AE4328"/>
  <c r="AF4328"/>
  <c r="AG4328"/>
  <c r="AH4328"/>
  <c r="AI4328"/>
  <c r="AJ4328"/>
  <c r="AK4328"/>
  <c r="P4329"/>
  <c r="Q4329"/>
  <c r="R4329"/>
  <c r="S4329"/>
  <c r="T4329"/>
  <c r="U4329"/>
  <c r="V4329"/>
  <c r="W4329"/>
  <c r="X4329"/>
  <c r="Y4329"/>
  <c r="Z4329"/>
  <c r="AA4329"/>
  <c r="AB4329"/>
  <c r="AC4329"/>
  <c r="AD4329"/>
  <c r="AE4329"/>
  <c r="AF4329"/>
  <c r="AG4329"/>
  <c r="AH4329"/>
  <c r="AI4329"/>
  <c r="AJ4329"/>
  <c r="AK4329"/>
  <c r="P4330"/>
  <c r="Q4330"/>
  <c r="R4330"/>
  <c r="S4330"/>
  <c r="T4330"/>
  <c r="U4330"/>
  <c r="V4330"/>
  <c r="W4330"/>
  <c r="X4330"/>
  <c r="Y4330"/>
  <c r="Z4330"/>
  <c r="AA4330"/>
  <c r="AB4330"/>
  <c r="AC4330"/>
  <c r="AD4330"/>
  <c r="AE4330"/>
  <c r="AF4330"/>
  <c r="AG4330"/>
  <c r="AH4330"/>
  <c r="AI4330"/>
  <c r="AJ4330"/>
  <c r="AK4330"/>
  <c r="P4331"/>
  <c r="Q4331"/>
  <c r="R4331"/>
  <c r="S4331"/>
  <c r="T4331"/>
  <c r="U4331"/>
  <c r="V4331"/>
  <c r="W4331"/>
  <c r="X4331"/>
  <c r="Y4331"/>
  <c r="Z4331"/>
  <c r="AA4331"/>
  <c r="AB4331"/>
  <c r="AC4331"/>
  <c r="AD4331"/>
  <c r="AE4331"/>
  <c r="AF4331"/>
  <c r="AG4331"/>
  <c r="AH4331"/>
  <c r="AI4331"/>
  <c r="AJ4331"/>
  <c r="AK4331"/>
  <c r="P4332"/>
  <c r="Q4332"/>
  <c r="R4332"/>
  <c r="S4332"/>
  <c r="T4332"/>
  <c r="U4332"/>
  <c r="V4332"/>
  <c r="W4332"/>
  <c r="X4332"/>
  <c r="Y4332"/>
  <c r="Z4332"/>
  <c r="AA4332"/>
  <c r="AB4332"/>
  <c r="AC4332"/>
  <c r="AD4332"/>
  <c r="AE4332"/>
  <c r="AF4332"/>
  <c r="AG4332"/>
  <c r="AH4332"/>
  <c r="AI4332"/>
  <c r="AJ4332"/>
  <c r="AK4332"/>
  <c r="P4333"/>
  <c r="Q4333"/>
  <c r="R4333"/>
  <c r="S4333"/>
  <c r="T4333"/>
  <c r="U4333"/>
  <c r="V4333"/>
  <c r="W4333"/>
  <c r="X4333"/>
  <c r="Y4333"/>
  <c r="Z4333"/>
  <c r="AA4333"/>
  <c r="AB4333"/>
  <c r="AC4333"/>
  <c r="AD4333"/>
  <c r="AE4333"/>
  <c r="AF4333"/>
  <c r="AG4333"/>
  <c r="AH4333"/>
  <c r="AI4333"/>
  <c r="AJ4333"/>
  <c r="AK4333"/>
  <c r="P4334"/>
  <c r="Q4334"/>
  <c r="R4334"/>
  <c r="S4334"/>
  <c r="T4334"/>
  <c r="U4334"/>
  <c r="V4334"/>
  <c r="W4334"/>
  <c r="X4334"/>
  <c r="Y4334"/>
  <c r="Z4334"/>
  <c r="AA4334"/>
  <c r="AB4334"/>
  <c r="AC4334"/>
  <c r="AD4334"/>
  <c r="AE4334"/>
  <c r="AF4334"/>
  <c r="AG4334"/>
  <c r="AH4334"/>
  <c r="AI4334"/>
  <c r="AJ4334"/>
  <c r="AK4334"/>
  <c r="P4335"/>
  <c r="Q4335"/>
  <c r="R4335"/>
  <c r="S4335"/>
  <c r="T4335"/>
  <c r="U4335"/>
  <c r="V4335"/>
  <c r="W4335"/>
  <c r="X4335"/>
  <c r="Y4335"/>
  <c r="Z4335"/>
  <c r="AA4335"/>
  <c r="AB4335"/>
  <c r="AC4335"/>
  <c r="AD4335"/>
  <c r="AE4335"/>
  <c r="AF4335"/>
  <c r="AG4335"/>
  <c r="AH4335"/>
  <c r="AI4335"/>
  <c r="AJ4335"/>
  <c r="AK4335"/>
  <c r="P4336"/>
  <c r="Q4336"/>
  <c r="R4336"/>
  <c r="S4336"/>
  <c r="T4336"/>
  <c r="U4336"/>
  <c r="V4336"/>
  <c r="W4336"/>
  <c r="X4336"/>
  <c r="Y4336"/>
  <c r="Z4336"/>
  <c r="AA4336"/>
  <c r="AB4336"/>
  <c r="AC4336"/>
  <c r="AD4336"/>
  <c r="AE4336"/>
  <c r="AF4336"/>
  <c r="AG4336"/>
  <c r="AH4336"/>
  <c r="AI4336"/>
  <c r="AJ4336"/>
  <c r="AK4336"/>
  <c r="P4337"/>
  <c r="Q4337"/>
  <c r="R4337"/>
  <c r="S4337"/>
  <c r="T4337"/>
  <c r="U4337"/>
  <c r="V4337"/>
  <c r="W4337"/>
  <c r="X4337"/>
  <c r="Y4337"/>
  <c r="Z4337"/>
  <c r="AA4337"/>
  <c r="AB4337"/>
  <c r="AC4337"/>
  <c r="AD4337"/>
  <c r="AE4337"/>
  <c r="AF4337"/>
  <c r="AG4337"/>
  <c r="AH4337"/>
  <c r="AI4337"/>
  <c r="AJ4337"/>
  <c r="AK4337"/>
  <c r="P4338"/>
  <c r="Q4338"/>
  <c r="R4338"/>
  <c r="S4338"/>
  <c r="T4338"/>
  <c r="U4338"/>
  <c r="V4338"/>
  <c r="W4338"/>
  <c r="X4338"/>
  <c r="Y4338"/>
  <c r="Z4338"/>
  <c r="AA4338"/>
  <c r="AB4338"/>
  <c r="AC4338"/>
  <c r="AD4338"/>
  <c r="AE4338"/>
  <c r="AF4338"/>
  <c r="AG4338"/>
  <c r="AH4338"/>
  <c r="AI4338"/>
  <c r="AJ4338"/>
  <c r="AK4338"/>
  <c r="P4339"/>
  <c r="Q4339"/>
  <c r="R4339"/>
  <c r="S4339"/>
  <c r="T4339"/>
  <c r="U4339"/>
  <c r="V4339"/>
  <c r="W4339"/>
  <c r="X4339"/>
  <c r="Y4339"/>
  <c r="Z4339"/>
  <c r="AA4339"/>
  <c r="AB4339"/>
  <c r="AC4339"/>
  <c r="AD4339"/>
  <c r="AE4339"/>
  <c r="AF4339"/>
  <c r="AG4339"/>
  <c r="AH4339"/>
  <c r="AI4339"/>
  <c r="AJ4339"/>
  <c r="AK4339"/>
  <c r="P4340"/>
  <c r="Q4340"/>
  <c r="R4340"/>
  <c r="S4340"/>
  <c r="T4340"/>
  <c r="U4340"/>
  <c r="V4340"/>
  <c r="W4340"/>
  <c r="X4340"/>
  <c r="Y4340"/>
  <c r="Z4340"/>
  <c r="AA4340"/>
  <c r="AB4340"/>
  <c r="AC4340"/>
  <c r="AD4340"/>
  <c r="AE4340"/>
  <c r="AF4340"/>
  <c r="AG4340"/>
  <c r="AH4340"/>
  <c r="AI4340"/>
  <c r="AJ4340"/>
  <c r="AK4340"/>
  <c r="P4341"/>
  <c r="Q4341"/>
  <c r="R4341"/>
  <c r="S4341"/>
  <c r="T4341"/>
  <c r="U4341"/>
  <c r="V4341"/>
  <c r="W4341"/>
  <c r="X4341"/>
  <c r="Y4341"/>
  <c r="Z4341"/>
  <c r="AA4341"/>
  <c r="AB4341"/>
  <c r="AC4341"/>
  <c r="AD4341"/>
  <c r="AE4341"/>
  <c r="AF4341"/>
  <c r="AG4341"/>
  <c r="AH4341"/>
  <c r="AI4341"/>
  <c r="AJ4341"/>
  <c r="AK4341"/>
  <c r="P4342"/>
  <c r="Q4342"/>
  <c r="R4342"/>
  <c r="S4342"/>
  <c r="T4342"/>
  <c r="U4342"/>
  <c r="V4342"/>
  <c r="W4342"/>
  <c r="X4342"/>
  <c r="Y4342"/>
  <c r="Z4342"/>
  <c r="AA4342"/>
  <c r="AB4342"/>
  <c r="AC4342"/>
  <c r="AD4342"/>
  <c r="AE4342"/>
  <c r="AF4342"/>
  <c r="AG4342"/>
  <c r="AH4342"/>
  <c r="AI4342"/>
  <c r="AJ4342"/>
  <c r="AK4342"/>
  <c r="P4343"/>
  <c r="Q4343"/>
  <c r="R4343"/>
  <c r="S4343"/>
  <c r="T4343"/>
  <c r="U4343"/>
  <c r="V4343"/>
  <c r="W4343"/>
  <c r="X4343"/>
  <c r="Y4343"/>
  <c r="Z4343"/>
  <c r="AA4343"/>
  <c r="AB4343"/>
  <c r="AC4343"/>
  <c r="AD4343"/>
  <c r="AE4343"/>
  <c r="AF4343"/>
  <c r="AG4343"/>
  <c r="AH4343"/>
  <c r="AI4343"/>
  <c r="AJ4343"/>
  <c r="AK4343"/>
  <c r="P4344"/>
  <c r="Q4344"/>
  <c r="R4344"/>
  <c r="S4344"/>
  <c r="T4344"/>
  <c r="U4344"/>
  <c r="V4344"/>
  <c r="W4344"/>
  <c r="X4344"/>
  <c r="Y4344"/>
  <c r="Z4344"/>
  <c r="AA4344"/>
  <c r="AB4344"/>
  <c r="AC4344"/>
  <c r="AD4344"/>
  <c r="AE4344"/>
  <c r="AF4344"/>
  <c r="AG4344"/>
  <c r="AH4344"/>
  <c r="AI4344"/>
  <c r="AJ4344"/>
  <c r="AK4344"/>
  <c r="P4345"/>
  <c r="Q4345"/>
  <c r="R4345"/>
  <c r="S4345"/>
  <c r="T4345"/>
  <c r="U4345"/>
  <c r="V4345"/>
  <c r="W4345"/>
  <c r="X4345"/>
  <c r="Y4345"/>
  <c r="Z4345"/>
  <c r="AA4345"/>
  <c r="AB4345"/>
  <c r="AC4345"/>
  <c r="AD4345"/>
  <c r="AE4345"/>
  <c r="AF4345"/>
  <c r="AG4345"/>
  <c r="AH4345"/>
  <c r="AI4345"/>
  <c r="AJ4345"/>
  <c r="AK4345"/>
  <c r="P4346"/>
  <c r="Q4346"/>
  <c r="R4346"/>
  <c r="S4346"/>
  <c r="T4346"/>
  <c r="U4346"/>
  <c r="V4346"/>
  <c r="W4346"/>
  <c r="X4346"/>
  <c r="Y4346"/>
  <c r="Z4346"/>
  <c r="AA4346"/>
  <c r="AB4346"/>
  <c r="AC4346"/>
  <c r="AD4346"/>
  <c r="AE4346"/>
  <c r="AF4346"/>
  <c r="AG4346"/>
  <c r="AH4346"/>
  <c r="AI4346"/>
  <c r="AJ4346"/>
  <c r="AK4346"/>
  <c r="P4347"/>
  <c r="Q4347"/>
  <c r="R4347"/>
  <c r="S4347"/>
  <c r="T4347"/>
  <c r="U4347"/>
  <c r="V4347"/>
  <c r="W4347"/>
  <c r="X4347"/>
  <c r="Y4347"/>
  <c r="Z4347"/>
  <c r="AA4347"/>
  <c r="AB4347"/>
  <c r="AC4347"/>
  <c r="AD4347"/>
  <c r="AE4347"/>
  <c r="AF4347"/>
  <c r="AG4347"/>
  <c r="AH4347"/>
  <c r="AI4347"/>
  <c r="AJ4347"/>
  <c r="AK4347"/>
  <c r="P4348"/>
  <c r="Q4348"/>
  <c r="R4348"/>
  <c r="S4348"/>
  <c r="T4348"/>
  <c r="U4348"/>
  <c r="V4348"/>
  <c r="W4348"/>
  <c r="X4348"/>
  <c r="Y4348"/>
  <c r="Z4348"/>
  <c r="AA4348"/>
  <c r="AB4348"/>
  <c r="AC4348"/>
  <c r="AD4348"/>
  <c r="AE4348"/>
  <c r="AF4348"/>
  <c r="AG4348"/>
  <c r="AH4348"/>
  <c r="AI4348"/>
  <c r="AJ4348"/>
  <c r="AK4348"/>
  <c r="P4349"/>
  <c r="Q4349"/>
  <c r="R4349"/>
  <c r="S4349"/>
  <c r="T4349"/>
  <c r="U4349"/>
  <c r="V4349"/>
  <c r="W4349"/>
  <c r="X4349"/>
  <c r="Y4349"/>
  <c r="Z4349"/>
  <c r="AA4349"/>
  <c r="AB4349"/>
  <c r="AC4349"/>
  <c r="AD4349"/>
  <c r="AE4349"/>
  <c r="AF4349"/>
  <c r="AG4349"/>
  <c r="AH4349"/>
  <c r="AI4349"/>
  <c r="AJ4349"/>
  <c r="AK4349"/>
  <c r="P4350"/>
  <c r="Q4350"/>
  <c r="R4350"/>
  <c r="S4350"/>
  <c r="T4350"/>
  <c r="U4350"/>
  <c r="V4350"/>
  <c r="W4350"/>
  <c r="X4350"/>
  <c r="Y4350"/>
  <c r="Z4350"/>
  <c r="AA4350"/>
  <c r="AB4350"/>
  <c r="AC4350"/>
  <c r="AD4350"/>
  <c r="AE4350"/>
  <c r="AF4350"/>
  <c r="AG4350"/>
  <c r="AH4350"/>
  <c r="AI4350"/>
  <c r="AJ4350"/>
  <c r="AK4350"/>
  <c r="P4351"/>
  <c r="Q4351"/>
  <c r="R4351"/>
  <c r="S4351"/>
  <c r="T4351"/>
  <c r="U4351"/>
  <c r="V4351"/>
  <c r="W4351"/>
  <c r="X4351"/>
  <c r="Y4351"/>
  <c r="Z4351"/>
  <c r="AA4351"/>
  <c r="AB4351"/>
  <c r="AC4351"/>
  <c r="AD4351"/>
  <c r="AE4351"/>
  <c r="AF4351"/>
  <c r="AG4351"/>
  <c r="AH4351"/>
  <c r="AI4351"/>
  <c r="AJ4351"/>
  <c r="AK4351"/>
  <c r="P4352"/>
  <c r="Q4352"/>
  <c r="R4352"/>
  <c r="S4352"/>
  <c r="T4352"/>
  <c r="U4352"/>
  <c r="V4352"/>
  <c r="W4352"/>
  <c r="X4352"/>
  <c r="Y4352"/>
  <c r="Z4352"/>
  <c r="AA4352"/>
  <c r="AB4352"/>
  <c r="AC4352"/>
  <c r="AD4352"/>
  <c r="AE4352"/>
  <c r="AF4352"/>
  <c r="AG4352"/>
  <c r="AH4352"/>
  <c r="AI4352"/>
  <c r="AJ4352"/>
  <c r="AK4352"/>
  <c r="P4353"/>
  <c r="Q4353"/>
  <c r="R4353"/>
  <c r="S4353"/>
  <c r="T4353"/>
  <c r="U4353"/>
  <c r="V4353"/>
  <c r="W4353"/>
  <c r="X4353"/>
  <c r="Y4353"/>
  <c r="Z4353"/>
  <c r="AA4353"/>
  <c r="AB4353"/>
  <c r="AC4353"/>
  <c r="AD4353"/>
  <c r="AE4353"/>
  <c r="AF4353"/>
  <c r="AG4353"/>
  <c r="AH4353"/>
  <c r="AI4353"/>
  <c r="AJ4353"/>
  <c r="AK4353"/>
  <c r="P4354"/>
  <c r="Q4354"/>
  <c r="R4354"/>
  <c r="S4354"/>
  <c r="T4354"/>
  <c r="U4354"/>
  <c r="V4354"/>
  <c r="W4354"/>
  <c r="X4354"/>
  <c r="Y4354"/>
  <c r="Z4354"/>
  <c r="AA4354"/>
  <c r="AB4354"/>
  <c r="AC4354"/>
  <c r="AD4354"/>
  <c r="AE4354"/>
  <c r="AF4354"/>
  <c r="AG4354"/>
  <c r="AH4354"/>
  <c r="AI4354"/>
  <c r="AJ4354"/>
  <c r="AK4354"/>
  <c r="P4355"/>
  <c r="Q4355"/>
  <c r="R4355"/>
  <c r="S4355"/>
  <c r="T4355"/>
  <c r="U4355"/>
  <c r="V4355"/>
  <c r="W4355"/>
  <c r="X4355"/>
  <c r="Y4355"/>
  <c r="Z4355"/>
  <c r="AA4355"/>
  <c r="AB4355"/>
  <c r="AC4355"/>
  <c r="AD4355"/>
  <c r="AE4355"/>
  <c r="AF4355"/>
  <c r="AG4355"/>
  <c r="AH4355"/>
  <c r="AI4355"/>
  <c r="AJ4355"/>
  <c r="AK4355"/>
  <c r="P4356"/>
  <c r="Q4356"/>
  <c r="R4356"/>
  <c r="S4356"/>
  <c r="T4356"/>
  <c r="U4356"/>
  <c r="V4356"/>
  <c r="W4356"/>
  <c r="X4356"/>
  <c r="Y4356"/>
  <c r="Z4356"/>
  <c r="AA4356"/>
  <c r="AB4356"/>
  <c r="AC4356"/>
  <c r="AD4356"/>
  <c r="AE4356"/>
  <c r="AF4356"/>
  <c r="AG4356"/>
  <c r="AH4356"/>
  <c r="AI4356"/>
  <c r="AJ4356"/>
  <c r="AK4356"/>
  <c r="P4357"/>
  <c r="Q4357"/>
  <c r="R4357"/>
  <c r="S4357"/>
  <c r="T4357"/>
  <c r="U4357"/>
  <c r="V4357"/>
  <c r="W4357"/>
  <c r="X4357"/>
  <c r="Y4357"/>
  <c r="Z4357"/>
  <c r="AA4357"/>
  <c r="AB4357"/>
  <c r="AC4357"/>
  <c r="AD4357"/>
  <c r="AE4357"/>
  <c r="AF4357"/>
  <c r="AG4357"/>
  <c r="AH4357"/>
  <c r="AI4357"/>
  <c r="AJ4357"/>
  <c r="AK4357"/>
  <c r="P4358"/>
  <c r="Q4358"/>
  <c r="R4358"/>
  <c r="S4358"/>
  <c r="T4358"/>
  <c r="U4358"/>
  <c r="V4358"/>
  <c r="W4358"/>
  <c r="X4358"/>
  <c r="Y4358"/>
  <c r="Z4358"/>
  <c r="AA4358"/>
  <c r="AB4358"/>
  <c r="AC4358"/>
  <c r="AD4358"/>
  <c r="AE4358"/>
  <c r="AF4358"/>
  <c r="AG4358"/>
  <c r="AH4358"/>
  <c r="AI4358"/>
  <c r="AJ4358"/>
  <c r="AK4358"/>
  <c r="P4359"/>
  <c r="Q4359"/>
  <c r="R4359"/>
  <c r="S4359"/>
  <c r="T4359"/>
  <c r="U4359"/>
  <c r="V4359"/>
  <c r="W4359"/>
  <c r="X4359"/>
  <c r="Y4359"/>
  <c r="Z4359"/>
  <c r="AA4359"/>
  <c r="AB4359"/>
  <c r="AC4359"/>
  <c r="AD4359"/>
  <c r="AE4359"/>
  <c r="AF4359"/>
  <c r="AG4359"/>
  <c r="AH4359"/>
  <c r="AI4359"/>
  <c r="AJ4359"/>
  <c r="AK4359"/>
  <c r="P4360"/>
  <c r="Q4360"/>
  <c r="R4360"/>
  <c r="S4360"/>
  <c r="T4360"/>
  <c r="U4360"/>
  <c r="V4360"/>
  <c r="W4360"/>
  <c r="X4360"/>
  <c r="Y4360"/>
  <c r="Z4360"/>
  <c r="AA4360"/>
  <c r="AB4360"/>
  <c r="AC4360"/>
  <c r="AD4360"/>
  <c r="AE4360"/>
  <c r="AF4360"/>
  <c r="AG4360"/>
  <c r="AH4360"/>
  <c r="AI4360"/>
  <c r="AJ4360"/>
  <c r="AK4360"/>
  <c r="P4361"/>
  <c r="Q4361"/>
  <c r="R4361"/>
  <c r="S4361"/>
  <c r="T4361"/>
  <c r="U4361"/>
  <c r="V4361"/>
  <c r="W4361"/>
  <c r="X4361"/>
  <c r="Y4361"/>
  <c r="Z4361"/>
  <c r="AA4361"/>
  <c r="AB4361"/>
  <c r="AC4361"/>
  <c r="AD4361"/>
  <c r="AE4361"/>
  <c r="AF4361"/>
  <c r="AG4361"/>
  <c r="AH4361"/>
  <c r="AI4361"/>
  <c r="AJ4361"/>
  <c r="AK4361"/>
  <c r="P4362"/>
  <c r="Q4362"/>
  <c r="R4362"/>
  <c r="S4362"/>
  <c r="T4362"/>
  <c r="U4362"/>
  <c r="V4362"/>
  <c r="W4362"/>
  <c r="X4362"/>
  <c r="Y4362"/>
  <c r="Z4362"/>
  <c r="AA4362"/>
  <c r="AB4362"/>
  <c r="AC4362"/>
  <c r="AD4362"/>
  <c r="AE4362"/>
  <c r="AF4362"/>
  <c r="AG4362"/>
  <c r="AH4362"/>
  <c r="AI4362"/>
  <c r="AJ4362"/>
  <c r="AK4362"/>
  <c r="P4363"/>
  <c r="Q4363"/>
  <c r="R4363"/>
  <c r="S4363"/>
  <c r="T4363"/>
  <c r="U4363"/>
  <c r="V4363"/>
  <c r="W4363"/>
  <c r="X4363"/>
  <c r="Y4363"/>
  <c r="Z4363"/>
  <c r="AA4363"/>
  <c r="AB4363"/>
  <c r="AC4363"/>
  <c r="AD4363"/>
  <c r="AE4363"/>
  <c r="AF4363"/>
  <c r="AG4363"/>
  <c r="AH4363"/>
  <c r="AI4363"/>
  <c r="AJ4363"/>
  <c r="AK4363"/>
  <c r="P4364"/>
  <c r="Q4364"/>
  <c r="R4364"/>
  <c r="S4364"/>
  <c r="T4364"/>
  <c r="U4364"/>
  <c r="V4364"/>
  <c r="W4364"/>
  <c r="X4364"/>
  <c r="Y4364"/>
  <c r="Z4364"/>
  <c r="AA4364"/>
  <c r="AB4364"/>
  <c r="AC4364"/>
  <c r="AD4364"/>
  <c r="AE4364"/>
  <c r="AF4364"/>
  <c r="AG4364"/>
  <c r="AH4364"/>
  <c r="AI4364"/>
  <c r="AJ4364"/>
  <c r="AK4364"/>
  <c r="P4365"/>
  <c r="Q4365"/>
  <c r="R4365"/>
  <c r="S4365"/>
  <c r="T4365"/>
  <c r="U4365"/>
  <c r="V4365"/>
  <c r="W4365"/>
  <c r="X4365"/>
  <c r="Y4365"/>
  <c r="Z4365"/>
  <c r="AA4365"/>
  <c r="AB4365"/>
  <c r="AC4365"/>
  <c r="AD4365"/>
  <c r="AE4365"/>
  <c r="AF4365"/>
  <c r="AG4365"/>
  <c r="AH4365"/>
  <c r="AI4365"/>
  <c r="AJ4365"/>
  <c r="AK4365"/>
  <c r="P4366"/>
  <c r="Q4366"/>
  <c r="R4366"/>
  <c r="S4366"/>
  <c r="T4366"/>
  <c r="U4366"/>
  <c r="V4366"/>
  <c r="W4366"/>
  <c r="X4366"/>
  <c r="Y4366"/>
  <c r="Z4366"/>
  <c r="AA4366"/>
  <c r="AB4366"/>
  <c r="AC4366"/>
  <c r="AD4366"/>
  <c r="AE4366"/>
  <c r="AF4366"/>
  <c r="AG4366"/>
  <c r="AH4366"/>
  <c r="AI4366"/>
  <c r="AJ4366"/>
  <c r="AK4366"/>
  <c r="P4367"/>
  <c r="Q4367"/>
  <c r="R4367"/>
  <c r="S4367"/>
  <c r="T4367"/>
  <c r="U4367"/>
  <c r="V4367"/>
  <c r="W4367"/>
  <c r="X4367"/>
  <c r="Y4367"/>
  <c r="Z4367"/>
  <c r="AA4367"/>
  <c r="AB4367"/>
  <c r="AC4367"/>
  <c r="AD4367"/>
  <c r="AE4367"/>
  <c r="AF4367"/>
  <c r="AG4367"/>
  <c r="AH4367"/>
  <c r="AI4367"/>
  <c r="AJ4367"/>
  <c r="AK4367"/>
  <c r="P4368"/>
  <c r="Q4368"/>
  <c r="R4368"/>
  <c r="S4368"/>
  <c r="T4368"/>
  <c r="U4368"/>
  <c r="V4368"/>
  <c r="W4368"/>
  <c r="X4368"/>
  <c r="Y4368"/>
  <c r="Z4368"/>
  <c r="AA4368"/>
  <c r="AB4368"/>
  <c r="AC4368"/>
  <c r="AD4368"/>
  <c r="AE4368"/>
  <c r="AF4368"/>
  <c r="AG4368"/>
  <c r="AH4368"/>
  <c r="AI4368"/>
  <c r="AJ4368"/>
  <c r="AK4368"/>
  <c r="P4369"/>
  <c r="Q4369"/>
  <c r="R4369"/>
  <c r="S4369"/>
  <c r="T4369"/>
  <c r="U4369"/>
  <c r="V4369"/>
  <c r="W4369"/>
  <c r="X4369"/>
  <c r="Y4369"/>
  <c r="Z4369"/>
  <c r="AA4369"/>
  <c r="AB4369"/>
  <c r="AC4369"/>
  <c r="AD4369"/>
  <c r="AE4369"/>
  <c r="AF4369"/>
  <c r="AG4369"/>
  <c r="AH4369"/>
  <c r="AI4369"/>
  <c r="AJ4369"/>
  <c r="AK4369"/>
  <c r="P4370"/>
  <c r="Q4370"/>
  <c r="R4370"/>
  <c r="S4370"/>
  <c r="T4370"/>
  <c r="U4370"/>
  <c r="V4370"/>
  <c r="W4370"/>
  <c r="X4370"/>
  <c r="Y4370"/>
  <c r="Z4370"/>
  <c r="AA4370"/>
  <c r="AB4370"/>
  <c r="AC4370"/>
  <c r="AD4370"/>
  <c r="AE4370"/>
  <c r="AF4370"/>
  <c r="AG4370"/>
  <c r="AH4370"/>
  <c r="AI4370"/>
  <c r="AJ4370"/>
  <c r="AK4370"/>
  <c r="P4371"/>
  <c r="Q4371"/>
  <c r="R4371"/>
  <c r="S4371"/>
  <c r="T4371"/>
  <c r="U4371"/>
  <c r="V4371"/>
  <c r="W4371"/>
  <c r="X4371"/>
  <c r="Y4371"/>
  <c r="Z4371"/>
  <c r="AA4371"/>
  <c r="AB4371"/>
  <c r="AC4371"/>
  <c r="AD4371"/>
  <c r="AE4371"/>
  <c r="AF4371"/>
  <c r="AG4371"/>
  <c r="AH4371"/>
  <c r="AI4371"/>
  <c r="AJ4371"/>
  <c r="AK4371"/>
  <c r="P4372"/>
  <c r="Q4372"/>
  <c r="R4372"/>
  <c r="S4372"/>
  <c r="T4372"/>
  <c r="U4372"/>
  <c r="V4372"/>
  <c r="W4372"/>
  <c r="X4372"/>
  <c r="Y4372"/>
  <c r="Z4372"/>
  <c r="AA4372"/>
  <c r="AB4372"/>
  <c r="AC4372"/>
  <c r="AD4372"/>
  <c r="AE4372"/>
  <c r="AF4372"/>
  <c r="AG4372"/>
  <c r="AH4372"/>
  <c r="AI4372"/>
  <c r="AJ4372"/>
  <c r="AK4372"/>
  <c r="P4373"/>
  <c r="Q4373"/>
  <c r="R4373"/>
  <c r="S4373"/>
  <c r="T4373"/>
  <c r="U4373"/>
  <c r="V4373"/>
  <c r="W4373"/>
  <c r="X4373"/>
  <c r="Y4373"/>
  <c r="Z4373"/>
  <c r="AA4373"/>
  <c r="AB4373"/>
  <c r="AC4373"/>
  <c r="AD4373"/>
  <c r="AE4373"/>
  <c r="AF4373"/>
  <c r="AG4373"/>
  <c r="AH4373"/>
  <c r="AI4373"/>
  <c r="AJ4373"/>
  <c r="AK4373"/>
  <c r="P4374"/>
  <c r="Q4374"/>
  <c r="R4374"/>
  <c r="S4374"/>
  <c r="T4374"/>
  <c r="U4374"/>
  <c r="V4374"/>
  <c r="W4374"/>
  <c r="X4374"/>
  <c r="Y4374"/>
  <c r="Z4374"/>
  <c r="AA4374"/>
  <c r="AB4374"/>
  <c r="AC4374"/>
  <c r="AD4374"/>
  <c r="AE4374"/>
  <c r="AF4374"/>
  <c r="AG4374"/>
  <c r="AH4374"/>
  <c r="AI4374"/>
  <c r="AJ4374"/>
  <c r="AK4374"/>
  <c r="P4375"/>
  <c r="Q4375"/>
  <c r="R4375"/>
  <c r="S4375"/>
  <c r="T4375"/>
  <c r="U4375"/>
  <c r="V4375"/>
  <c r="W4375"/>
  <c r="X4375"/>
  <c r="Y4375"/>
  <c r="Z4375"/>
  <c r="AA4375"/>
  <c r="AB4375"/>
  <c r="AC4375"/>
  <c r="AD4375"/>
  <c r="AE4375"/>
  <c r="AF4375"/>
  <c r="AG4375"/>
  <c r="AH4375"/>
  <c r="AI4375"/>
  <c r="AJ4375"/>
  <c r="AK4375"/>
  <c r="P4376"/>
  <c r="Q4376"/>
  <c r="R4376"/>
  <c r="S4376"/>
  <c r="T4376"/>
  <c r="U4376"/>
  <c r="V4376"/>
  <c r="W4376"/>
  <c r="X4376"/>
  <c r="Y4376"/>
  <c r="Z4376"/>
  <c r="AA4376"/>
  <c r="AB4376"/>
  <c r="AC4376"/>
  <c r="AD4376"/>
  <c r="AE4376"/>
  <c r="AF4376"/>
  <c r="AG4376"/>
  <c r="AH4376"/>
  <c r="AI4376"/>
  <c r="AJ4376"/>
  <c r="AK4376"/>
  <c r="P4377"/>
  <c r="Q4377"/>
  <c r="R4377"/>
  <c r="S4377"/>
  <c r="T4377"/>
  <c r="U4377"/>
  <c r="V4377"/>
  <c r="W4377"/>
  <c r="X4377"/>
  <c r="Y4377"/>
  <c r="Z4377"/>
  <c r="AA4377"/>
  <c r="AB4377"/>
  <c r="AC4377"/>
  <c r="AD4377"/>
  <c r="AE4377"/>
  <c r="AF4377"/>
  <c r="AG4377"/>
  <c r="AH4377"/>
  <c r="AI4377"/>
  <c r="AJ4377"/>
  <c r="AK4377"/>
  <c r="P4378"/>
  <c r="Q4378"/>
  <c r="R4378"/>
  <c r="S4378"/>
  <c r="T4378"/>
  <c r="U4378"/>
  <c r="V4378"/>
  <c r="W4378"/>
  <c r="X4378"/>
  <c r="Y4378"/>
  <c r="Z4378"/>
  <c r="AA4378"/>
  <c r="AB4378"/>
  <c r="AC4378"/>
  <c r="AD4378"/>
  <c r="AE4378"/>
  <c r="AF4378"/>
  <c r="AG4378"/>
  <c r="AH4378"/>
  <c r="AI4378"/>
  <c r="AJ4378"/>
  <c r="AK4378"/>
  <c r="P4379"/>
  <c r="Q4379"/>
  <c r="R4379"/>
  <c r="S4379"/>
  <c r="T4379"/>
  <c r="U4379"/>
  <c r="V4379"/>
  <c r="W4379"/>
  <c r="X4379"/>
  <c r="Y4379"/>
  <c r="Z4379"/>
  <c r="AA4379"/>
  <c r="AB4379"/>
  <c r="AC4379"/>
  <c r="AD4379"/>
  <c r="AE4379"/>
  <c r="AF4379"/>
  <c r="AG4379"/>
  <c r="AH4379"/>
  <c r="AI4379"/>
  <c r="AJ4379"/>
  <c r="AK4379"/>
  <c r="P4380"/>
  <c r="Q4380"/>
  <c r="R4380"/>
  <c r="S4380"/>
  <c r="T4380"/>
  <c r="U4380"/>
  <c r="V4380"/>
  <c r="W4380"/>
  <c r="X4380"/>
  <c r="Y4380"/>
  <c r="Z4380"/>
  <c r="AA4380"/>
  <c r="AB4380"/>
  <c r="AC4380"/>
  <c r="AD4380"/>
  <c r="AE4380"/>
  <c r="AF4380"/>
  <c r="AG4380"/>
  <c r="AH4380"/>
  <c r="AI4380"/>
  <c r="AJ4380"/>
  <c r="AK4380"/>
  <c r="P4381"/>
  <c r="Q4381"/>
  <c r="R4381"/>
  <c r="S4381"/>
  <c r="T4381"/>
  <c r="U4381"/>
  <c r="V4381"/>
  <c r="W4381"/>
  <c r="X4381"/>
  <c r="Y4381"/>
  <c r="Z4381"/>
  <c r="AA4381"/>
  <c r="AB4381"/>
  <c r="AC4381"/>
  <c r="AD4381"/>
  <c r="AE4381"/>
  <c r="AF4381"/>
  <c r="AG4381"/>
  <c r="AH4381"/>
  <c r="AI4381"/>
  <c r="AJ4381"/>
  <c r="AK4381"/>
  <c r="P4382"/>
  <c r="Q4382"/>
  <c r="R4382"/>
  <c r="S4382"/>
  <c r="T4382"/>
  <c r="U4382"/>
  <c r="V4382"/>
  <c r="W4382"/>
  <c r="X4382"/>
  <c r="Y4382"/>
  <c r="Z4382"/>
  <c r="AA4382"/>
  <c r="AB4382"/>
  <c r="AC4382"/>
  <c r="AD4382"/>
  <c r="AE4382"/>
  <c r="AF4382"/>
  <c r="AG4382"/>
  <c r="AH4382"/>
  <c r="AI4382"/>
  <c r="AJ4382"/>
  <c r="AK4382"/>
  <c r="P4383"/>
  <c r="Q4383"/>
  <c r="R4383"/>
  <c r="S4383"/>
  <c r="T4383"/>
  <c r="U4383"/>
  <c r="V4383"/>
  <c r="W4383"/>
  <c r="X4383"/>
  <c r="Y4383"/>
  <c r="Z4383"/>
  <c r="AA4383"/>
  <c r="AB4383"/>
  <c r="AC4383"/>
  <c r="AD4383"/>
  <c r="AE4383"/>
  <c r="AF4383"/>
  <c r="AG4383"/>
  <c r="AH4383"/>
  <c r="AI4383"/>
  <c r="AJ4383"/>
  <c r="AK4383"/>
  <c r="P4384"/>
  <c r="Q4384"/>
  <c r="R4384"/>
  <c r="S4384"/>
  <c r="T4384"/>
  <c r="U4384"/>
  <c r="V4384"/>
  <c r="W4384"/>
  <c r="X4384"/>
  <c r="Y4384"/>
  <c r="Z4384"/>
  <c r="AA4384"/>
  <c r="AB4384"/>
  <c r="AC4384"/>
  <c r="AD4384"/>
  <c r="AE4384"/>
  <c r="AF4384"/>
  <c r="AG4384"/>
  <c r="AH4384"/>
  <c r="AI4384"/>
  <c r="AJ4384"/>
  <c r="AK4384"/>
  <c r="P4385"/>
  <c r="Q4385"/>
  <c r="R4385"/>
  <c r="S4385"/>
  <c r="T4385"/>
  <c r="U4385"/>
  <c r="V4385"/>
  <c r="W4385"/>
  <c r="X4385"/>
  <c r="Y4385"/>
  <c r="Z4385"/>
  <c r="AA4385"/>
  <c r="AB4385"/>
  <c r="AC4385"/>
  <c r="AD4385"/>
  <c r="AE4385"/>
  <c r="AF4385"/>
  <c r="AG4385"/>
  <c r="AH4385"/>
  <c r="AI4385"/>
  <c r="AJ4385"/>
  <c r="AK4385"/>
  <c r="P4386"/>
  <c r="Q4386"/>
  <c r="R4386"/>
  <c r="S4386"/>
  <c r="T4386"/>
  <c r="U4386"/>
  <c r="V4386"/>
  <c r="W4386"/>
  <c r="X4386"/>
  <c r="Y4386"/>
  <c r="Z4386"/>
  <c r="AA4386"/>
  <c r="AB4386"/>
  <c r="AC4386"/>
  <c r="AD4386"/>
  <c r="AE4386"/>
  <c r="AF4386"/>
  <c r="AG4386"/>
  <c r="AH4386"/>
  <c r="AI4386"/>
  <c r="AJ4386"/>
  <c r="AK4386"/>
  <c r="P4387"/>
  <c r="Q4387"/>
  <c r="R4387"/>
  <c r="S4387"/>
  <c r="T4387"/>
  <c r="U4387"/>
  <c r="V4387"/>
  <c r="W4387"/>
  <c r="X4387"/>
  <c r="Y4387"/>
  <c r="Z4387"/>
  <c r="AA4387"/>
  <c r="AB4387"/>
  <c r="AC4387"/>
  <c r="AD4387"/>
  <c r="AE4387"/>
  <c r="AF4387"/>
  <c r="AG4387"/>
  <c r="AH4387"/>
  <c r="AI4387"/>
  <c r="AJ4387"/>
  <c r="AK4387"/>
  <c r="P4388"/>
  <c r="Q4388"/>
  <c r="R4388"/>
  <c r="S4388"/>
  <c r="T4388"/>
  <c r="U4388"/>
  <c r="V4388"/>
  <c r="W4388"/>
  <c r="X4388"/>
  <c r="Y4388"/>
  <c r="Z4388"/>
  <c r="AA4388"/>
  <c r="AB4388"/>
  <c r="AC4388"/>
  <c r="AD4388"/>
  <c r="AE4388"/>
  <c r="AF4388"/>
  <c r="AG4388"/>
  <c r="AH4388"/>
  <c r="AI4388"/>
  <c r="AJ4388"/>
  <c r="AK4388"/>
  <c r="P4389"/>
  <c r="Q4389"/>
  <c r="R4389"/>
  <c r="S4389"/>
  <c r="T4389"/>
  <c r="U4389"/>
  <c r="V4389"/>
  <c r="W4389"/>
  <c r="X4389"/>
  <c r="Y4389"/>
  <c r="Z4389"/>
  <c r="AA4389"/>
  <c r="AB4389"/>
  <c r="AC4389"/>
  <c r="AD4389"/>
  <c r="AE4389"/>
  <c r="AF4389"/>
  <c r="AG4389"/>
  <c r="AH4389"/>
  <c r="AI4389"/>
  <c r="AJ4389"/>
  <c r="AK4389"/>
  <c r="P4390"/>
  <c r="Q4390"/>
  <c r="R4390"/>
  <c r="S4390"/>
  <c r="T4390"/>
  <c r="U4390"/>
  <c r="V4390"/>
  <c r="W4390"/>
  <c r="X4390"/>
  <c r="Y4390"/>
  <c r="Z4390"/>
  <c r="AA4390"/>
  <c r="AB4390"/>
  <c r="AC4390"/>
  <c r="AD4390"/>
  <c r="AE4390"/>
  <c r="AF4390"/>
  <c r="AG4390"/>
  <c r="AH4390"/>
  <c r="AI4390"/>
  <c r="AJ4390"/>
  <c r="AK4390"/>
  <c r="P4391"/>
  <c r="Q4391"/>
  <c r="R4391"/>
  <c r="S4391"/>
  <c r="T4391"/>
  <c r="U4391"/>
  <c r="V4391"/>
  <c r="W4391"/>
  <c r="X4391"/>
  <c r="Y4391"/>
  <c r="Z4391"/>
  <c r="AA4391"/>
  <c r="AB4391"/>
  <c r="AC4391"/>
  <c r="AD4391"/>
  <c r="AE4391"/>
  <c r="AF4391"/>
  <c r="AG4391"/>
  <c r="AH4391"/>
  <c r="AI4391"/>
  <c r="AJ4391"/>
  <c r="AK4391"/>
  <c r="P4392"/>
  <c r="Q4392"/>
  <c r="R4392"/>
  <c r="S4392"/>
  <c r="T4392"/>
  <c r="U4392"/>
  <c r="V4392"/>
  <c r="W4392"/>
  <c r="X4392"/>
  <c r="Y4392"/>
  <c r="Z4392"/>
  <c r="AA4392"/>
  <c r="AB4392"/>
  <c r="AC4392"/>
  <c r="AD4392"/>
  <c r="AE4392"/>
  <c r="AF4392"/>
  <c r="AG4392"/>
  <c r="AH4392"/>
  <c r="AI4392"/>
  <c r="AJ4392"/>
  <c r="AK4392"/>
  <c r="P4393"/>
  <c r="Q4393"/>
  <c r="R4393"/>
  <c r="S4393"/>
  <c r="T4393"/>
  <c r="U4393"/>
  <c r="V4393"/>
  <c r="W4393"/>
  <c r="X4393"/>
  <c r="Y4393"/>
  <c r="Z4393"/>
  <c r="AA4393"/>
  <c r="AB4393"/>
  <c r="AC4393"/>
  <c r="AD4393"/>
  <c r="AE4393"/>
  <c r="AF4393"/>
  <c r="AG4393"/>
  <c r="AH4393"/>
  <c r="AI4393"/>
  <c r="AJ4393"/>
  <c r="AK4393"/>
  <c r="P4394"/>
  <c r="Q4394"/>
  <c r="R4394"/>
  <c r="S4394"/>
  <c r="T4394"/>
  <c r="U4394"/>
  <c r="V4394"/>
  <c r="W4394"/>
  <c r="X4394"/>
  <c r="Y4394"/>
  <c r="Z4394"/>
  <c r="AA4394"/>
  <c r="AB4394"/>
  <c r="AC4394"/>
  <c r="AD4394"/>
  <c r="AE4394"/>
  <c r="AF4394"/>
  <c r="AG4394"/>
  <c r="AH4394"/>
  <c r="AI4394"/>
  <c r="AJ4394"/>
  <c r="AK4394"/>
  <c r="P4395"/>
  <c r="Q4395"/>
  <c r="R4395"/>
  <c r="S4395"/>
  <c r="T4395"/>
  <c r="U4395"/>
  <c r="V4395"/>
  <c r="W4395"/>
  <c r="X4395"/>
  <c r="Y4395"/>
  <c r="Z4395"/>
  <c r="AA4395"/>
  <c r="AB4395"/>
  <c r="AC4395"/>
  <c r="AD4395"/>
  <c r="AE4395"/>
  <c r="AF4395"/>
  <c r="AG4395"/>
  <c r="AH4395"/>
  <c r="AI4395"/>
  <c r="AJ4395"/>
  <c r="AK4395"/>
  <c r="P4396"/>
  <c r="Q4396"/>
  <c r="R4396"/>
  <c r="S4396"/>
  <c r="T4396"/>
  <c r="U4396"/>
  <c r="V4396"/>
  <c r="W4396"/>
  <c r="X4396"/>
  <c r="Y4396"/>
  <c r="Z4396"/>
  <c r="AA4396"/>
  <c r="AB4396"/>
  <c r="AC4396"/>
  <c r="AD4396"/>
  <c r="AE4396"/>
  <c r="AF4396"/>
  <c r="AG4396"/>
  <c r="AH4396"/>
  <c r="AI4396"/>
  <c r="AJ4396"/>
  <c r="AK4396"/>
  <c r="P4397"/>
  <c r="Q4397"/>
  <c r="R4397"/>
  <c r="S4397"/>
  <c r="T4397"/>
  <c r="U4397"/>
  <c r="V4397"/>
  <c r="W4397"/>
  <c r="X4397"/>
  <c r="Y4397"/>
  <c r="Z4397"/>
  <c r="AA4397"/>
  <c r="AB4397"/>
  <c r="AC4397"/>
  <c r="AD4397"/>
  <c r="AE4397"/>
  <c r="AF4397"/>
  <c r="AG4397"/>
  <c r="AH4397"/>
  <c r="AI4397"/>
  <c r="AJ4397"/>
  <c r="AK4397"/>
  <c r="P4398"/>
  <c r="Q4398"/>
  <c r="R4398"/>
  <c r="S4398"/>
  <c r="T4398"/>
  <c r="U4398"/>
  <c r="V4398"/>
  <c r="W4398"/>
  <c r="X4398"/>
  <c r="Y4398"/>
  <c r="Z4398"/>
  <c r="AA4398"/>
  <c r="AB4398"/>
  <c r="AC4398"/>
  <c r="AD4398"/>
  <c r="AE4398"/>
  <c r="AF4398"/>
  <c r="AG4398"/>
  <c r="AH4398"/>
  <c r="AI4398"/>
  <c r="AJ4398"/>
  <c r="AK4398"/>
  <c r="P4399"/>
  <c r="Q4399"/>
  <c r="R4399"/>
  <c r="S4399"/>
  <c r="T4399"/>
  <c r="U4399"/>
  <c r="V4399"/>
  <c r="W4399"/>
  <c r="X4399"/>
  <c r="Y4399"/>
  <c r="Z4399"/>
  <c r="AA4399"/>
  <c r="AB4399"/>
  <c r="AC4399"/>
  <c r="AD4399"/>
  <c r="AE4399"/>
  <c r="AF4399"/>
  <c r="AG4399"/>
  <c r="AH4399"/>
  <c r="AI4399"/>
  <c r="AJ4399"/>
  <c r="AK4399"/>
  <c r="P4400"/>
  <c r="Q4400"/>
  <c r="R4400"/>
  <c r="S4400"/>
  <c r="T4400"/>
  <c r="U4400"/>
  <c r="V4400"/>
  <c r="W4400"/>
  <c r="X4400"/>
  <c r="Y4400"/>
  <c r="Z4400"/>
  <c r="AA4400"/>
  <c r="AB4400"/>
  <c r="AC4400"/>
  <c r="AD4400"/>
  <c r="AE4400"/>
  <c r="AF4400"/>
  <c r="AG4400"/>
  <c r="AH4400"/>
  <c r="AI4400"/>
  <c r="AJ4400"/>
  <c r="AK4400"/>
  <c r="P4401"/>
  <c r="Q4401"/>
  <c r="R4401"/>
  <c r="S4401"/>
  <c r="T4401"/>
  <c r="U4401"/>
  <c r="V4401"/>
  <c r="W4401"/>
  <c r="X4401"/>
  <c r="Y4401"/>
  <c r="Z4401"/>
  <c r="AA4401"/>
  <c r="AB4401"/>
  <c r="AC4401"/>
  <c r="AD4401"/>
  <c r="AE4401"/>
  <c r="AF4401"/>
  <c r="AG4401"/>
  <c r="AH4401"/>
  <c r="AI4401"/>
  <c r="AJ4401"/>
  <c r="AK4401"/>
  <c r="P4402"/>
  <c r="Q4402"/>
  <c r="R4402"/>
  <c r="S4402"/>
  <c r="T4402"/>
  <c r="U4402"/>
  <c r="V4402"/>
  <c r="W4402"/>
  <c r="X4402"/>
  <c r="Y4402"/>
  <c r="Z4402"/>
  <c r="AA4402"/>
  <c r="AB4402"/>
  <c r="AC4402"/>
  <c r="AD4402"/>
  <c r="AE4402"/>
  <c r="AF4402"/>
  <c r="AG4402"/>
  <c r="AH4402"/>
  <c r="AI4402"/>
  <c r="AJ4402"/>
  <c r="AK4402"/>
  <c r="P4403"/>
  <c r="Q4403"/>
  <c r="R4403"/>
  <c r="S4403"/>
  <c r="T4403"/>
  <c r="U4403"/>
  <c r="V4403"/>
  <c r="W4403"/>
  <c r="X4403"/>
  <c r="Y4403"/>
  <c r="Z4403"/>
  <c r="AA4403"/>
  <c r="AB4403"/>
  <c r="AC4403"/>
  <c r="AD4403"/>
  <c r="AE4403"/>
  <c r="AF4403"/>
  <c r="AG4403"/>
  <c r="AH4403"/>
  <c r="AI4403"/>
  <c r="AJ4403"/>
  <c r="AK4403"/>
  <c r="P4404"/>
  <c r="Q4404"/>
  <c r="R4404"/>
  <c r="S4404"/>
  <c r="T4404"/>
  <c r="U4404"/>
  <c r="V4404"/>
  <c r="W4404"/>
  <c r="X4404"/>
  <c r="Y4404"/>
  <c r="Z4404"/>
  <c r="AA4404"/>
  <c r="AB4404"/>
  <c r="AC4404"/>
  <c r="AD4404"/>
  <c r="AE4404"/>
  <c r="AF4404"/>
  <c r="AG4404"/>
  <c r="AH4404"/>
  <c r="AI4404"/>
  <c r="AJ4404"/>
  <c r="AK4404"/>
  <c r="P4405"/>
  <c r="Q4405"/>
  <c r="R4405"/>
  <c r="S4405"/>
  <c r="T4405"/>
  <c r="U4405"/>
  <c r="V4405"/>
  <c r="W4405"/>
  <c r="X4405"/>
  <c r="Y4405"/>
  <c r="Z4405"/>
  <c r="AA4405"/>
  <c r="AB4405"/>
  <c r="AC4405"/>
  <c r="AD4405"/>
  <c r="AE4405"/>
  <c r="AF4405"/>
  <c r="AG4405"/>
  <c r="AH4405"/>
  <c r="AI4405"/>
  <c r="AJ4405"/>
  <c r="AK4405"/>
  <c r="P4406"/>
  <c r="Q4406"/>
  <c r="R4406"/>
  <c r="S4406"/>
  <c r="T4406"/>
  <c r="U4406"/>
  <c r="V4406"/>
  <c r="W4406"/>
  <c r="X4406"/>
  <c r="Y4406"/>
  <c r="Z4406"/>
  <c r="AA4406"/>
  <c r="AB4406"/>
  <c r="AC4406"/>
  <c r="AD4406"/>
  <c r="AE4406"/>
  <c r="AF4406"/>
  <c r="AG4406"/>
  <c r="AH4406"/>
  <c r="AI4406"/>
  <c r="AJ4406"/>
  <c r="AK4406"/>
  <c r="P4407"/>
  <c r="Q4407"/>
  <c r="R4407"/>
  <c r="S4407"/>
  <c r="T4407"/>
  <c r="U4407"/>
  <c r="V4407"/>
  <c r="W4407"/>
  <c r="X4407"/>
  <c r="Y4407"/>
  <c r="Z4407"/>
  <c r="AA4407"/>
  <c r="AB4407"/>
  <c r="AC4407"/>
  <c r="AD4407"/>
  <c r="AE4407"/>
  <c r="AF4407"/>
  <c r="AG4407"/>
  <c r="AH4407"/>
  <c r="AI4407"/>
  <c r="AJ4407"/>
  <c r="AK4407"/>
  <c r="P4408"/>
  <c r="Q4408"/>
  <c r="R4408"/>
  <c r="S4408"/>
  <c r="T4408"/>
  <c r="U4408"/>
  <c r="V4408"/>
  <c r="W4408"/>
  <c r="X4408"/>
  <c r="Y4408"/>
  <c r="Z4408"/>
  <c r="AA4408"/>
  <c r="AB4408"/>
  <c r="AC4408"/>
  <c r="AD4408"/>
  <c r="AE4408"/>
  <c r="AF4408"/>
  <c r="AG4408"/>
  <c r="AH4408"/>
  <c r="AI4408"/>
  <c r="AJ4408"/>
  <c r="AK4408"/>
  <c r="P4409"/>
  <c r="Q4409"/>
  <c r="R4409"/>
  <c r="S4409"/>
  <c r="T4409"/>
  <c r="U4409"/>
  <c r="V4409"/>
  <c r="W4409"/>
  <c r="X4409"/>
  <c r="Y4409"/>
  <c r="Z4409"/>
  <c r="AA4409"/>
  <c r="AB4409"/>
  <c r="AC4409"/>
  <c r="AD4409"/>
  <c r="AE4409"/>
  <c r="AF4409"/>
  <c r="AG4409"/>
  <c r="AH4409"/>
  <c r="AI4409"/>
  <c r="AJ4409"/>
  <c r="AK4409"/>
  <c r="P4410"/>
  <c r="Q4410"/>
  <c r="R4410"/>
  <c r="S4410"/>
  <c r="T4410"/>
  <c r="U4410"/>
  <c r="V4410"/>
  <c r="W4410"/>
  <c r="X4410"/>
  <c r="Y4410"/>
  <c r="Z4410"/>
  <c r="AA4410"/>
  <c r="AB4410"/>
  <c r="AC4410"/>
  <c r="AD4410"/>
  <c r="AE4410"/>
  <c r="AF4410"/>
  <c r="AG4410"/>
  <c r="AH4410"/>
  <c r="AI4410"/>
  <c r="AJ4410"/>
  <c r="AK4410"/>
  <c r="P4411"/>
  <c r="Q4411"/>
  <c r="R4411"/>
  <c r="S4411"/>
  <c r="T4411"/>
  <c r="U4411"/>
  <c r="V4411"/>
  <c r="W4411"/>
  <c r="X4411"/>
  <c r="Y4411"/>
  <c r="Z4411"/>
  <c r="AA4411"/>
  <c r="AB4411"/>
  <c r="AC4411"/>
  <c r="AD4411"/>
  <c r="AE4411"/>
  <c r="AF4411"/>
  <c r="AG4411"/>
  <c r="AH4411"/>
  <c r="AI4411"/>
  <c r="AJ4411"/>
  <c r="AK4411"/>
  <c r="P4412"/>
  <c r="Q4412"/>
  <c r="R4412"/>
  <c r="S4412"/>
  <c r="T4412"/>
  <c r="U4412"/>
  <c r="V4412"/>
  <c r="W4412"/>
  <c r="X4412"/>
  <c r="Y4412"/>
  <c r="Z4412"/>
  <c r="AA4412"/>
  <c r="AB4412"/>
  <c r="AC4412"/>
  <c r="AD4412"/>
  <c r="AE4412"/>
  <c r="AF4412"/>
  <c r="AG4412"/>
  <c r="AH4412"/>
  <c r="AI4412"/>
  <c r="AJ4412"/>
  <c r="AK4412"/>
  <c r="P4413"/>
  <c r="Q4413"/>
  <c r="R4413"/>
  <c r="S4413"/>
  <c r="T4413"/>
  <c r="U4413"/>
  <c r="V4413"/>
  <c r="W4413"/>
  <c r="X4413"/>
  <c r="Y4413"/>
  <c r="Z4413"/>
  <c r="AA4413"/>
  <c r="AB4413"/>
  <c r="AC4413"/>
  <c r="AD4413"/>
  <c r="AE4413"/>
  <c r="AF4413"/>
  <c r="AG4413"/>
  <c r="AH4413"/>
  <c r="AI4413"/>
  <c r="AJ4413"/>
  <c r="AK4413"/>
  <c r="P4414"/>
  <c r="Q4414"/>
  <c r="R4414"/>
  <c r="S4414"/>
  <c r="T4414"/>
  <c r="U4414"/>
  <c r="V4414"/>
  <c r="W4414"/>
  <c r="X4414"/>
  <c r="Y4414"/>
  <c r="Z4414"/>
  <c r="AA4414"/>
  <c r="AB4414"/>
  <c r="AC4414"/>
  <c r="AD4414"/>
  <c r="AE4414"/>
  <c r="AF4414"/>
  <c r="AG4414"/>
  <c r="AH4414"/>
  <c r="AI4414"/>
  <c r="AJ4414"/>
  <c r="AK4414"/>
  <c r="P4415"/>
  <c r="Q4415"/>
  <c r="R4415"/>
  <c r="S4415"/>
  <c r="T4415"/>
  <c r="U4415"/>
  <c r="V4415"/>
  <c r="W4415"/>
  <c r="X4415"/>
  <c r="Y4415"/>
  <c r="Z4415"/>
  <c r="AA4415"/>
  <c r="AB4415"/>
  <c r="AC4415"/>
  <c r="AD4415"/>
  <c r="AE4415"/>
  <c r="AF4415"/>
  <c r="AG4415"/>
  <c r="AH4415"/>
  <c r="AI4415"/>
  <c r="AJ4415"/>
  <c r="AK4415"/>
  <c r="P4416"/>
  <c r="Q4416"/>
  <c r="R4416"/>
  <c r="S4416"/>
  <c r="T4416"/>
  <c r="U4416"/>
  <c r="V4416"/>
  <c r="W4416"/>
  <c r="X4416"/>
  <c r="Y4416"/>
  <c r="Z4416"/>
  <c r="AA4416"/>
  <c r="AB4416"/>
  <c r="AC4416"/>
  <c r="AD4416"/>
  <c r="AE4416"/>
  <c r="AF4416"/>
  <c r="AG4416"/>
  <c r="AH4416"/>
  <c r="AI4416"/>
  <c r="AJ4416"/>
  <c r="AK4416"/>
  <c r="P4417"/>
  <c r="Q4417"/>
  <c r="R4417"/>
  <c r="S4417"/>
  <c r="T4417"/>
  <c r="U4417"/>
  <c r="V4417"/>
  <c r="W4417"/>
  <c r="X4417"/>
  <c r="Y4417"/>
  <c r="Z4417"/>
  <c r="AA4417"/>
  <c r="AB4417"/>
  <c r="AC4417"/>
  <c r="AD4417"/>
  <c r="AE4417"/>
  <c r="AF4417"/>
  <c r="AG4417"/>
  <c r="AH4417"/>
  <c r="AI4417"/>
  <c r="AJ4417"/>
  <c r="AK4417"/>
  <c r="P4418"/>
  <c r="Q4418"/>
  <c r="R4418"/>
  <c r="S4418"/>
  <c r="T4418"/>
  <c r="U4418"/>
  <c r="V4418"/>
  <c r="W4418"/>
  <c r="X4418"/>
  <c r="Y4418"/>
  <c r="Z4418"/>
  <c r="AA4418"/>
  <c r="AB4418"/>
  <c r="AC4418"/>
  <c r="AD4418"/>
  <c r="AE4418"/>
  <c r="AF4418"/>
  <c r="AG4418"/>
  <c r="AH4418"/>
  <c r="AI4418"/>
  <c r="AJ4418"/>
  <c r="AK4418"/>
  <c r="P4419"/>
  <c r="Q4419"/>
  <c r="R4419"/>
  <c r="S4419"/>
  <c r="T4419"/>
  <c r="U4419"/>
  <c r="V4419"/>
  <c r="W4419"/>
  <c r="X4419"/>
  <c r="Y4419"/>
  <c r="Z4419"/>
  <c r="AA4419"/>
  <c r="AB4419"/>
  <c r="AC4419"/>
  <c r="AD4419"/>
  <c r="AE4419"/>
  <c r="AF4419"/>
  <c r="AG4419"/>
  <c r="AH4419"/>
  <c r="AI4419"/>
  <c r="AJ4419"/>
  <c r="AK4419"/>
  <c r="P4420"/>
  <c r="Q4420"/>
  <c r="R4420"/>
  <c r="S4420"/>
  <c r="T4420"/>
  <c r="U4420"/>
  <c r="V4420"/>
  <c r="W4420"/>
  <c r="X4420"/>
  <c r="Y4420"/>
  <c r="Z4420"/>
  <c r="AA4420"/>
  <c r="AB4420"/>
  <c r="AC4420"/>
  <c r="AD4420"/>
  <c r="AE4420"/>
  <c r="AF4420"/>
  <c r="AG4420"/>
  <c r="AH4420"/>
  <c r="AI4420"/>
  <c r="AJ4420"/>
  <c r="AK4420"/>
  <c r="P4421"/>
  <c r="Q4421"/>
  <c r="R4421"/>
  <c r="S4421"/>
  <c r="T4421"/>
  <c r="U4421"/>
  <c r="V4421"/>
  <c r="W4421"/>
  <c r="X4421"/>
  <c r="Y4421"/>
  <c r="Z4421"/>
  <c r="AA4421"/>
  <c r="AB4421"/>
  <c r="AC4421"/>
  <c r="AD4421"/>
  <c r="AE4421"/>
  <c r="AF4421"/>
  <c r="AG4421"/>
  <c r="AH4421"/>
  <c r="AI4421"/>
  <c r="AJ4421"/>
  <c r="AK4421"/>
  <c r="P4422"/>
  <c r="Q4422"/>
  <c r="R4422"/>
  <c r="S4422"/>
  <c r="T4422"/>
  <c r="U4422"/>
  <c r="V4422"/>
  <c r="W4422"/>
  <c r="X4422"/>
  <c r="Y4422"/>
  <c r="Z4422"/>
  <c r="AA4422"/>
  <c r="AB4422"/>
  <c r="AC4422"/>
  <c r="AD4422"/>
  <c r="AE4422"/>
  <c r="AF4422"/>
  <c r="AG4422"/>
  <c r="AH4422"/>
  <c r="AI4422"/>
  <c r="AJ4422"/>
  <c r="AK4422"/>
  <c r="P4423"/>
  <c r="Q4423"/>
  <c r="R4423"/>
  <c r="S4423"/>
  <c r="T4423"/>
  <c r="U4423"/>
  <c r="V4423"/>
  <c r="W4423"/>
  <c r="X4423"/>
  <c r="Y4423"/>
  <c r="Z4423"/>
  <c r="AA4423"/>
  <c r="AB4423"/>
  <c r="AC4423"/>
  <c r="AD4423"/>
  <c r="AE4423"/>
  <c r="AF4423"/>
  <c r="AG4423"/>
  <c r="AH4423"/>
  <c r="AI4423"/>
  <c r="AJ4423"/>
  <c r="AK4423"/>
  <c r="P4424"/>
  <c r="Q4424"/>
  <c r="R4424"/>
  <c r="S4424"/>
  <c r="T4424"/>
  <c r="U4424"/>
  <c r="V4424"/>
  <c r="W4424"/>
  <c r="X4424"/>
  <c r="Y4424"/>
  <c r="Z4424"/>
  <c r="AA4424"/>
  <c r="AB4424"/>
  <c r="AC4424"/>
  <c r="AD4424"/>
  <c r="AE4424"/>
  <c r="AF4424"/>
  <c r="AG4424"/>
  <c r="AH4424"/>
  <c r="AI4424"/>
  <c r="AJ4424"/>
  <c r="AK4424"/>
  <c r="P4425"/>
  <c r="Q4425"/>
  <c r="R4425"/>
  <c r="S4425"/>
  <c r="T4425"/>
  <c r="U4425"/>
  <c r="V4425"/>
  <c r="W4425"/>
  <c r="X4425"/>
  <c r="Y4425"/>
  <c r="Z4425"/>
  <c r="AA4425"/>
  <c r="AB4425"/>
  <c r="AC4425"/>
  <c r="AD4425"/>
  <c r="AE4425"/>
  <c r="AF4425"/>
  <c r="AG4425"/>
  <c r="AH4425"/>
  <c r="AI4425"/>
  <c r="AJ4425"/>
  <c r="AK4425"/>
  <c r="P4426"/>
  <c r="Q4426"/>
  <c r="R4426"/>
  <c r="S4426"/>
  <c r="T4426"/>
  <c r="U4426"/>
  <c r="V4426"/>
  <c r="W4426"/>
  <c r="X4426"/>
  <c r="Y4426"/>
  <c r="Z4426"/>
  <c r="AA4426"/>
  <c r="AB4426"/>
  <c r="AC4426"/>
  <c r="AD4426"/>
  <c r="AE4426"/>
  <c r="AF4426"/>
  <c r="AG4426"/>
  <c r="AH4426"/>
  <c r="AI4426"/>
  <c r="AJ4426"/>
  <c r="AK4426"/>
  <c r="P4427"/>
  <c r="Q4427"/>
  <c r="R4427"/>
  <c r="S4427"/>
  <c r="T4427"/>
  <c r="U4427"/>
  <c r="V4427"/>
  <c r="W4427"/>
  <c r="X4427"/>
  <c r="Y4427"/>
  <c r="Z4427"/>
  <c r="AA4427"/>
  <c r="AB4427"/>
  <c r="AC4427"/>
  <c r="AD4427"/>
  <c r="AE4427"/>
  <c r="AF4427"/>
  <c r="AG4427"/>
  <c r="AH4427"/>
  <c r="AI4427"/>
  <c r="AJ4427"/>
  <c r="AK4427"/>
  <c r="P4428"/>
  <c r="Q4428"/>
  <c r="R4428"/>
  <c r="S4428"/>
  <c r="T4428"/>
  <c r="U4428"/>
  <c r="V4428"/>
  <c r="W4428"/>
  <c r="X4428"/>
  <c r="Y4428"/>
  <c r="Z4428"/>
  <c r="AA4428"/>
  <c r="AB4428"/>
  <c r="AC4428"/>
  <c r="AD4428"/>
  <c r="AE4428"/>
  <c r="AF4428"/>
  <c r="AG4428"/>
  <c r="AH4428"/>
  <c r="AI4428"/>
  <c r="AJ4428"/>
  <c r="AK4428"/>
  <c r="P4429"/>
  <c r="Q4429"/>
  <c r="R4429"/>
  <c r="S4429"/>
  <c r="T4429"/>
  <c r="U4429"/>
  <c r="V4429"/>
  <c r="W4429"/>
  <c r="X4429"/>
  <c r="Y4429"/>
  <c r="Z4429"/>
  <c r="AA4429"/>
  <c r="AB4429"/>
  <c r="AC4429"/>
  <c r="AD4429"/>
  <c r="AE4429"/>
  <c r="AF4429"/>
  <c r="AG4429"/>
  <c r="AH4429"/>
  <c r="AI4429"/>
  <c r="AJ4429"/>
  <c r="AK4429"/>
  <c r="P4430"/>
  <c r="Q4430"/>
  <c r="R4430"/>
  <c r="S4430"/>
  <c r="T4430"/>
  <c r="U4430"/>
  <c r="V4430"/>
  <c r="W4430"/>
  <c r="X4430"/>
  <c r="Y4430"/>
  <c r="Z4430"/>
  <c r="AA4430"/>
  <c r="AB4430"/>
  <c r="AC4430"/>
  <c r="AD4430"/>
  <c r="AE4430"/>
  <c r="AF4430"/>
  <c r="AG4430"/>
  <c r="AH4430"/>
  <c r="AI4430"/>
  <c r="AJ4430"/>
  <c r="AK4430"/>
  <c r="P4431"/>
  <c r="Q4431"/>
  <c r="R4431"/>
  <c r="S4431"/>
  <c r="T4431"/>
  <c r="U4431"/>
  <c r="V4431"/>
  <c r="W4431"/>
  <c r="X4431"/>
  <c r="Y4431"/>
  <c r="Z4431"/>
  <c r="AA4431"/>
  <c r="AB4431"/>
  <c r="AC4431"/>
  <c r="AD4431"/>
  <c r="AE4431"/>
  <c r="AF4431"/>
  <c r="AG4431"/>
  <c r="AH4431"/>
  <c r="AI4431"/>
  <c r="AJ4431"/>
  <c r="AK4431"/>
  <c r="P4432"/>
  <c r="Q4432"/>
  <c r="R4432"/>
  <c r="S4432"/>
  <c r="T4432"/>
  <c r="U4432"/>
  <c r="V4432"/>
  <c r="W4432"/>
  <c r="X4432"/>
  <c r="Y4432"/>
  <c r="Z4432"/>
  <c r="AA4432"/>
  <c r="AB4432"/>
  <c r="AC4432"/>
  <c r="AD4432"/>
  <c r="AE4432"/>
  <c r="AF4432"/>
  <c r="AG4432"/>
  <c r="AH4432"/>
  <c r="AI4432"/>
  <c r="AJ4432"/>
  <c r="AK4432"/>
  <c r="P4433"/>
  <c r="Q4433"/>
  <c r="R4433"/>
  <c r="S4433"/>
  <c r="T4433"/>
  <c r="U4433"/>
  <c r="V4433"/>
  <c r="W4433"/>
  <c r="X4433"/>
  <c r="Y4433"/>
  <c r="Z4433"/>
  <c r="AA4433"/>
  <c r="AB4433"/>
  <c r="AC4433"/>
  <c r="AD4433"/>
  <c r="AE4433"/>
  <c r="AF4433"/>
  <c r="AG4433"/>
  <c r="AH4433"/>
  <c r="AI4433"/>
  <c r="AJ4433"/>
  <c r="AK4433"/>
  <c r="P4434"/>
  <c r="Q4434"/>
  <c r="R4434"/>
  <c r="S4434"/>
  <c r="T4434"/>
  <c r="U4434"/>
  <c r="V4434"/>
  <c r="W4434"/>
  <c r="X4434"/>
  <c r="Y4434"/>
  <c r="Z4434"/>
  <c r="AA4434"/>
  <c r="AB4434"/>
  <c r="AC4434"/>
  <c r="AD4434"/>
  <c r="AE4434"/>
  <c r="AF4434"/>
  <c r="AG4434"/>
  <c r="AH4434"/>
  <c r="AI4434"/>
  <c r="AJ4434"/>
  <c r="AK4434"/>
  <c r="P4435"/>
  <c r="Q4435"/>
  <c r="R4435"/>
  <c r="S4435"/>
  <c r="T4435"/>
  <c r="U4435"/>
  <c r="V4435"/>
  <c r="W4435"/>
  <c r="X4435"/>
  <c r="Y4435"/>
  <c r="Z4435"/>
  <c r="AA4435"/>
  <c r="AB4435"/>
  <c r="AC4435"/>
  <c r="AD4435"/>
  <c r="AE4435"/>
  <c r="AF4435"/>
  <c r="AG4435"/>
  <c r="AH4435"/>
  <c r="AI4435"/>
  <c r="AJ4435"/>
  <c r="AK4435"/>
  <c r="P4436"/>
  <c r="Q4436"/>
  <c r="R4436"/>
  <c r="S4436"/>
  <c r="T4436"/>
  <c r="U4436"/>
  <c r="V4436"/>
  <c r="W4436"/>
  <c r="X4436"/>
  <c r="Y4436"/>
  <c r="Z4436"/>
  <c r="AA4436"/>
  <c r="AB4436"/>
  <c r="AC4436"/>
  <c r="AD4436"/>
  <c r="AE4436"/>
  <c r="AF4436"/>
  <c r="AG4436"/>
  <c r="AH4436"/>
  <c r="AI4436"/>
  <c r="AJ4436"/>
  <c r="AK4436"/>
  <c r="P4437"/>
  <c r="Q4437"/>
  <c r="R4437"/>
  <c r="S4437"/>
  <c r="T4437"/>
  <c r="U4437"/>
  <c r="V4437"/>
  <c r="W4437"/>
  <c r="X4437"/>
  <c r="Y4437"/>
  <c r="Z4437"/>
  <c r="AA4437"/>
  <c r="AB4437"/>
  <c r="AC4437"/>
  <c r="AD4437"/>
  <c r="AE4437"/>
  <c r="AF4437"/>
  <c r="AG4437"/>
  <c r="AH4437"/>
  <c r="AI4437"/>
  <c r="AJ4437"/>
  <c r="AK4437"/>
  <c r="P4438"/>
  <c r="Q4438"/>
  <c r="R4438"/>
  <c r="S4438"/>
  <c r="T4438"/>
  <c r="U4438"/>
  <c r="V4438"/>
  <c r="W4438"/>
  <c r="X4438"/>
  <c r="Y4438"/>
  <c r="Z4438"/>
  <c r="AA4438"/>
  <c r="AB4438"/>
  <c r="AC4438"/>
  <c r="AD4438"/>
  <c r="AE4438"/>
  <c r="AF4438"/>
  <c r="AG4438"/>
  <c r="AH4438"/>
  <c r="AI4438"/>
  <c r="AJ4438"/>
  <c r="AK4438"/>
  <c r="P4439"/>
  <c r="Q4439"/>
  <c r="R4439"/>
  <c r="S4439"/>
  <c r="T4439"/>
  <c r="U4439"/>
  <c r="V4439"/>
  <c r="W4439"/>
  <c r="X4439"/>
  <c r="Y4439"/>
  <c r="Z4439"/>
  <c r="AA4439"/>
  <c r="AB4439"/>
  <c r="AC4439"/>
  <c r="AD4439"/>
  <c r="AE4439"/>
  <c r="AF4439"/>
  <c r="AG4439"/>
  <c r="AH4439"/>
  <c r="AI4439"/>
  <c r="AJ4439"/>
  <c r="AK4439"/>
  <c r="P4440"/>
  <c r="Q4440"/>
  <c r="R4440"/>
  <c r="S4440"/>
  <c r="T4440"/>
  <c r="U4440"/>
  <c r="V4440"/>
  <c r="W4440"/>
  <c r="X4440"/>
  <c r="Y4440"/>
  <c r="Z4440"/>
  <c r="AA4440"/>
  <c r="AB4440"/>
  <c r="AC4440"/>
  <c r="AD4440"/>
  <c r="AE4440"/>
  <c r="AF4440"/>
  <c r="AG4440"/>
  <c r="AH4440"/>
  <c r="AI4440"/>
  <c r="AJ4440"/>
  <c r="AK4440"/>
  <c r="P4441"/>
  <c r="Q4441"/>
  <c r="R4441"/>
  <c r="S4441"/>
  <c r="T4441"/>
  <c r="U4441"/>
  <c r="V4441"/>
  <c r="W4441"/>
  <c r="X4441"/>
  <c r="Y4441"/>
  <c r="Z4441"/>
  <c r="AA4441"/>
  <c r="AB4441"/>
  <c r="AC4441"/>
  <c r="AD4441"/>
  <c r="AE4441"/>
  <c r="AF4441"/>
  <c r="AG4441"/>
  <c r="AH4441"/>
  <c r="AI4441"/>
  <c r="AJ4441"/>
  <c r="AK4441"/>
  <c r="P4442"/>
  <c r="Q4442"/>
  <c r="R4442"/>
  <c r="S4442"/>
  <c r="T4442"/>
  <c r="U4442"/>
  <c r="V4442"/>
  <c r="W4442"/>
  <c r="X4442"/>
  <c r="Y4442"/>
  <c r="Z4442"/>
  <c r="AA4442"/>
  <c r="AB4442"/>
  <c r="AC4442"/>
  <c r="AD4442"/>
  <c r="AE4442"/>
  <c r="AF4442"/>
  <c r="AG4442"/>
  <c r="AH4442"/>
  <c r="AI4442"/>
  <c r="AJ4442"/>
  <c r="AK4442"/>
  <c r="P4443"/>
  <c r="Q4443"/>
  <c r="R4443"/>
  <c r="S4443"/>
  <c r="T4443"/>
  <c r="U4443"/>
  <c r="V4443"/>
  <c r="W4443"/>
  <c r="X4443"/>
  <c r="Y4443"/>
  <c r="Z4443"/>
  <c r="AA4443"/>
  <c r="AB4443"/>
  <c r="AC4443"/>
  <c r="AD4443"/>
  <c r="AE4443"/>
  <c r="AF4443"/>
  <c r="AG4443"/>
  <c r="AH4443"/>
  <c r="AI4443"/>
  <c r="AJ4443"/>
  <c r="AK4443"/>
  <c r="P4444"/>
  <c r="Q4444"/>
  <c r="R4444"/>
  <c r="S4444"/>
  <c r="T4444"/>
  <c r="U4444"/>
  <c r="V4444"/>
  <c r="W4444"/>
  <c r="X4444"/>
  <c r="Y4444"/>
  <c r="Z4444"/>
  <c r="AA4444"/>
  <c r="AB4444"/>
  <c r="AC4444"/>
  <c r="AD4444"/>
  <c r="AE4444"/>
  <c r="AF4444"/>
  <c r="AG4444"/>
  <c r="AH4444"/>
  <c r="AI4444"/>
  <c r="AJ4444"/>
  <c r="AK4444"/>
  <c r="P4445"/>
  <c r="Q4445"/>
  <c r="R4445"/>
  <c r="S4445"/>
  <c r="T4445"/>
  <c r="U4445"/>
  <c r="V4445"/>
  <c r="W4445"/>
  <c r="X4445"/>
  <c r="Y4445"/>
  <c r="Z4445"/>
  <c r="AA4445"/>
  <c r="AB4445"/>
  <c r="AC4445"/>
  <c r="AD4445"/>
  <c r="AE4445"/>
  <c r="AF4445"/>
  <c r="AG4445"/>
  <c r="AH4445"/>
  <c r="AI4445"/>
  <c r="AJ4445"/>
  <c r="AK4445"/>
  <c r="P4446"/>
  <c r="Q4446"/>
  <c r="R4446"/>
  <c r="S4446"/>
  <c r="T4446"/>
  <c r="U4446"/>
  <c r="V4446"/>
  <c r="W4446"/>
  <c r="X4446"/>
  <c r="Y4446"/>
  <c r="Z4446"/>
  <c r="AA4446"/>
  <c r="AB4446"/>
  <c r="AC4446"/>
  <c r="AD4446"/>
  <c r="AE4446"/>
  <c r="AF4446"/>
  <c r="AG4446"/>
  <c r="AH4446"/>
  <c r="AI4446"/>
  <c r="AJ4446"/>
  <c r="AK4446"/>
  <c r="P4447"/>
  <c r="Q4447"/>
  <c r="R4447"/>
  <c r="S4447"/>
  <c r="T4447"/>
  <c r="U4447"/>
  <c r="V4447"/>
  <c r="W4447"/>
  <c r="X4447"/>
  <c r="Y4447"/>
  <c r="Z4447"/>
  <c r="AA4447"/>
  <c r="AB4447"/>
  <c r="AC4447"/>
  <c r="AD4447"/>
  <c r="AE4447"/>
  <c r="AF4447"/>
  <c r="AG4447"/>
  <c r="AH4447"/>
  <c r="AI4447"/>
  <c r="AJ4447"/>
  <c r="AK4447"/>
  <c r="P4448"/>
  <c r="Q4448"/>
  <c r="R4448"/>
  <c r="S4448"/>
  <c r="T4448"/>
  <c r="U4448"/>
  <c r="V4448"/>
  <c r="W4448"/>
  <c r="X4448"/>
  <c r="Y4448"/>
  <c r="Z4448"/>
  <c r="AA4448"/>
  <c r="AB4448"/>
  <c r="AC4448"/>
  <c r="AD4448"/>
  <c r="AE4448"/>
  <c r="AF4448"/>
  <c r="AG4448"/>
  <c r="AH4448"/>
  <c r="AI4448"/>
  <c r="AJ4448"/>
  <c r="AK4448"/>
  <c r="P4449"/>
  <c r="Q4449"/>
  <c r="R4449"/>
  <c r="S4449"/>
  <c r="T4449"/>
  <c r="U4449"/>
  <c r="V4449"/>
  <c r="W4449"/>
  <c r="X4449"/>
  <c r="Y4449"/>
  <c r="Z4449"/>
  <c r="AA4449"/>
  <c r="AB4449"/>
  <c r="AC4449"/>
  <c r="AD4449"/>
  <c r="AE4449"/>
  <c r="AF4449"/>
  <c r="AG4449"/>
  <c r="AH4449"/>
  <c r="AI4449"/>
  <c r="AJ4449"/>
  <c r="AK4449"/>
  <c r="P4450"/>
  <c r="Q4450"/>
  <c r="R4450"/>
  <c r="S4450"/>
  <c r="T4450"/>
  <c r="U4450"/>
  <c r="V4450"/>
  <c r="W4450"/>
  <c r="X4450"/>
  <c r="Y4450"/>
  <c r="Z4450"/>
  <c r="AA4450"/>
  <c r="AB4450"/>
  <c r="AC4450"/>
  <c r="AD4450"/>
  <c r="AE4450"/>
  <c r="AF4450"/>
  <c r="AG4450"/>
  <c r="AH4450"/>
  <c r="AI4450"/>
  <c r="AJ4450"/>
  <c r="AK4450"/>
  <c r="P4451"/>
  <c r="Q4451"/>
  <c r="R4451"/>
  <c r="S4451"/>
  <c r="T4451"/>
  <c r="U4451"/>
  <c r="V4451"/>
  <c r="W4451"/>
  <c r="X4451"/>
  <c r="Y4451"/>
  <c r="Z4451"/>
  <c r="AA4451"/>
  <c r="AB4451"/>
  <c r="AC4451"/>
  <c r="AD4451"/>
  <c r="AE4451"/>
  <c r="AF4451"/>
  <c r="AG4451"/>
  <c r="AH4451"/>
  <c r="AI4451"/>
  <c r="AJ4451"/>
  <c r="AK4451"/>
  <c r="P4452"/>
  <c r="Q4452"/>
  <c r="R4452"/>
  <c r="S4452"/>
  <c r="T4452"/>
  <c r="U4452"/>
  <c r="V4452"/>
  <c r="W4452"/>
  <c r="X4452"/>
  <c r="Y4452"/>
  <c r="Z4452"/>
  <c r="AA4452"/>
  <c r="AB4452"/>
  <c r="AC4452"/>
  <c r="AD4452"/>
  <c r="AE4452"/>
  <c r="AF4452"/>
  <c r="AG4452"/>
  <c r="AH4452"/>
  <c r="AI4452"/>
  <c r="AJ4452"/>
  <c r="AK4452"/>
  <c r="P4453"/>
  <c r="Q4453"/>
  <c r="R4453"/>
  <c r="S4453"/>
  <c r="T4453"/>
  <c r="U4453"/>
  <c r="V4453"/>
  <c r="W4453"/>
  <c r="X4453"/>
  <c r="Y4453"/>
  <c r="Z4453"/>
  <c r="AA4453"/>
  <c r="AB4453"/>
  <c r="AC4453"/>
  <c r="AD4453"/>
  <c r="AE4453"/>
  <c r="AF4453"/>
  <c r="AG4453"/>
  <c r="AH4453"/>
  <c r="AI4453"/>
  <c r="AJ4453"/>
  <c r="AK4453"/>
  <c r="P4454"/>
  <c r="Q4454"/>
  <c r="R4454"/>
  <c r="S4454"/>
  <c r="T4454"/>
  <c r="U4454"/>
  <c r="V4454"/>
  <c r="W4454"/>
  <c r="X4454"/>
  <c r="Y4454"/>
  <c r="Z4454"/>
  <c r="AA4454"/>
  <c r="AB4454"/>
  <c r="AC4454"/>
  <c r="AD4454"/>
  <c r="AE4454"/>
  <c r="AF4454"/>
  <c r="AG4454"/>
  <c r="AH4454"/>
  <c r="AI4454"/>
  <c r="AJ4454"/>
  <c r="AK4454"/>
  <c r="P4455"/>
  <c r="Q4455"/>
  <c r="R4455"/>
  <c r="S4455"/>
  <c r="T4455"/>
  <c r="U4455"/>
  <c r="V4455"/>
  <c r="W4455"/>
  <c r="X4455"/>
  <c r="Y4455"/>
  <c r="Z4455"/>
  <c r="AA4455"/>
  <c r="AB4455"/>
  <c r="AC4455"/>
  <c r="AD4455"/>
  <c r="AE4455"/>
  <c r="AF4455"/>
  <c r="AG4455"/>
  <c r="AH4455"/>
  <c r="AI4455"/>
  <c r="AJ4455"/>
  <c r="AK4455"/>
  <c r="P4456"/>
  <c r="Q4456"/>
  <c r="R4456"/>
  <c r="S4456"/>
  <c r="T4456"/>
  <c r="U4456"/>
  <c r="V4456"/>
  <c r="W4456"/>
  <c r="X4456"/>
  <c r="Y4456"/>
  <c r="Z4456"/>
  <c r="AA4456"/>
  <c r="AB4456"/>
  <c r="AC4456"/>
  <c r="AD4456"/>
  <c r="AE4456"/>
  <c r="AF4456"/>
  <c r="AG4456"/>
  <c r="AH4456"/>
  <c r="AI4456"/>
  <c r="AJ4456"/>
  <c r="AK4456"/>
  <c r="P4457"/>
  <c r="Q4457"/>
  <c r="R4457"/>
  <c r="S4457"/>
  <c r="T4457"/>
  <c r="U4457"/>
  <c r="V4457"/>
  <c r="W4457"/>
  <c r="X4457"/>
  <c r="Y4457"/>
  <c r="Z4457"/>
  <c r="AA4457"/>
  <c r="AB4457"/>
  <c r="AC4457"/>
  <c r="AD4457"/>
  <c r="AE4457"/>
  <c r="AF4457"/>
  <c r="AG4457"/>
  <c r="AH4457"/>
  <c r="AI4457"/>
  <c r="AJ4457"/>
  <c r="AK4457"/>
  <c r="P4458"/>
  <c r="Q4458"/>
  <c r="R4458"/>
  <c r="S4458"/>
  <c r="T4458"/>
  <c r="U4458"/>
  <c r="V4458"/>
  <c r="W4458"/>
  <c r="X4458"/>
  <c r="Y4458"/>
  <c r="Z4458"/>
  <c r="AA4458"/>
  <c r="AB4458"/>
  <c r="AC4458"/>
  <c r="AD4458"/>
  <c r="AE4458"/>
  <c r="AF4458"/>
  <c r="AG4458"/>
  <c r="AH4458"/>
  <c r="AI4458"/>
  <c r="AJ4458"/>
  <c r="AK4458"/>
  <c r="P4459"/>
  <c r="Q4459"/>
  <c r="R4459"/>
  <c r="S4459"/>
  <c r="T4459"/>
  <c r="U4459"/>
  <c r="V4459"/>
  <c r="W4459"/>
  <c r="X4459"/>
  <c r="Y4459"/>
  <c r="Z4459"/>
  <c r="AA4459"/>
  <c r="AB4459"/>
  <c r="AC4459"/>
  <c r="AD4459"/>
  <c r="AE4459"/>
  <c r="AF4459"/>
  <c r="AG4459"/>
  <c r="AH4459"/>
  <c r="AI4459"/>
  <c r="AJ4459"/>
  <c r="AK4459"/>
  <c r="P4460"/>
  <c r="Q4460"/>
  <c r="R4460"/>
  <c r="S4460"/>
  <c r="T4460"/>
  <c r="U4460"/>
  <c r="V4460"/>
  <c r="W4460"/>
  <c r="X4460"/>
  <c r="Y4460"/>
  <c r="Z4460"/>
  <c r="AA4460"/>
  <c r="AB4460"/>
  <c r="AC4460"/>
  <c r="AD4460"/>
  <c r="AE4460"/>
  <c r="AF4460"/>
  <c r="AG4460"/>
  <c r="AH4460"/>
  <c r="AI4460"/>
  <c r="AJ4460"/>
  <c r="AK4460"/>
  <c r="P4461"/>
  <c r="Q4461"/>
  <c r="R4461"/>
  <c r="S4461"/>
  <c r="T4461"/>
  <c r="U4461"/>
  <c r="V4461"/>
  <c r="W4461"/>
  <c r="X4461"/>
  <c r="Y4461"/>
  <c r="Z4461"/>
  <c r="AA4461"/>
  <c r="AB4461"/>
  <c r="AC4461"/>
  <c r="AD4461"/>
  <c r="AE4461"/>
  <c r="AF4461"/>
  <c r="AG4461"/>
  <c r="AH4461"/>
  <c r="AI4461"/>
  <c r="AJ4461"/>
  <c r="AK4461"/>
  <c r="P4462"/>
  <c r="Q4462"/>
  <c r="R4462"/>
  <c r="S4462"/>
  <c r="T4462"/>
  <c r="U4462"/>
  <c r="V4462"/>
  <c r="W4462"/>
  <c r="X4462"/>
  <c r="Y4462"/>
  <c r="Z4462"/>
  <c r="AA4462"/>
  <c r="AB4462"/>
  <c r="AC4462"/>
  <c r="AD4462"/>
  <c r="AE4462"/>
  <c r="AF4462"/>
  <c r="AG4462"/>
  <c r="AH4462"/>
  <c r="AI4462"/>
  <c r="AJ4462"/>
  <c r="AK4462"/>
  <c r="P4463"/>
  <c r="Q4463"/>
  <c r="R4463"/>
  <c r="S4463"/>
  <c r="T4463"/>
  <c r="U4463"/>
  <c r="V4463"/>
  <c r="W4463"/>
  <c r="X4463"/>
  <c r="Y4463"/>
  <c r="Z4463"/>
  <c r="AA4463"/>
  <c r="AB4463"/>
  <c r="AC4463"/>
  <c r="AD4463"/>
  <c r="AE4463"/>
  <c r="AF4463"/>
  <c r="AG4463"/>
  <c r="AH4463"/>
  <c r="AI4463"/>
  <c r="AJ4463"/>
  <c r="AK4463"/>
  <c r="P4464"/>
  <c r="Q4464"/>
  <c r="R4464"/>
  <c r="S4464"/>
  <c r="T4464"/>
  <c r="U4464"/>
  <c r="V4464"/>
  <c r="W4464"/>
  <c r="X4464"/>
  <c r="Y4464"/>
  <c r="Z4464"/>
  <c r="AA4464"/>
  <c r="AB4464"/>
  <c r="AC4464"/>
  <c r="AD4464"/>
  <c r="AE4464"/>
  <c r="AF4464"/>
  <c r="AG4464"/>
  <c r="AH4464"/>
  <c r="AI4464"/>
  <c r="AJ4464"/>
  <c r="AK4464"/>
  <c r="P4465"/>
  <c r="Q4465"/>
  <c r="R4465"/>
  <c r="S4465"/>
  <c r="T4465"/>
  <c r="U4465"/>
  <c r="V4465"/>
  <c r="W4465"/>
  <c r="X4465"/>
  <c r="Y4465"/>
  <c r="Z4465"/>
  <c r="AA4465"/>
  <c r="AB4465"/>
  <c r="AC4465"/>
  <c r="AD4465"/>
  <c r="AE4465"/>
  <c r="AF4465"/>
  <c r="AG4465"/>
  <c r="AH4465"/>
  <c r="AI4465"/>
  <c r="AJ4465"/>
  <c r="AK4465"/>
  <c r="P4466"/>
  <c r="Q4466"/>
  <c r="R4466"/>
  <c r="S4466"/>
  <c r="T4466"/>
  <c r="U4466"/>
  <c r="V4466"/>
  <c r="W4466"/>
  <c r="X4466"/>
  <c r="Y4466"/>
  <c r="Z4466"/>
  <c r="AA4466"/>
  <c r="AB4466"/>
  <c r="AC4466"/>
  <c r="AD4466"/>
  <c r="AE4466"/>
  <c r="AF4466"/>
  <c r="AG4466"/>
  <c r="AH4466"/>
  <c r="AI4466"/>
  <c r="AJ4466"/>
  <c r="AK4466"/>
  <c r="P4467"/>
  <c r="Q4467"/>
  <c r="R4467"/>
  <c r="S4467"/>
  <c r="T4467"/>
  <c r="U4467"/>
  <c r="V4467"/>
  <c r="W4467"/>
  <c r="X4467"/>
  <c r="Y4467"/>
  <c r="Z4467"/>
  <c r="AA4467"/>
  <c r="AB4467"/>
  <c r="AC4467"/>
  <c r="AD4467"/>
  <c r="AE4467"/>
  <c r="AF4467"/>
  <c r="AG4467"/>
  <c r="AH4467"/>
  <c r="AI4467"/>
  <c r="AJ4467"/>
  <c r="AK4467"/>
  <c r="P4468"/>
  <c r="Q4468"/>
  <c r="R4468"/>
  <c r="S4468"/>
  <c r="T4468"/>
  <c r="U4468"/>
  <c r="V4468"/>
  <c r="W4468"/>
  <c r="X4468"/>
  <c r="Y4468"/>
  <c r="Z4468"/>
  <c r="AA4468"/>
  <c r="AB4468"/>
  <c r="AC4468"/>
  <c r="AD4468"/>
  <c r="AE4468"/>
  <c r="AF4468"/>
  <c r="AG4468"/>
  <c r="AH4468"/>
  <c r="AI4468"/>
  <c r="AJ4468"/>
  <c r="AK4468"/>
  <c r="P4469"/>
  <c r="Q4469"/>
  <c r="R4469"/>
  <c r="S4469"/>
  <c r="T4469"/>
  <c r="U4469"/>
  <c r="V4469"/>
  <c r="W4469"/>
  <c r="X4469"/>
  <c r="Y4469"/>
  <c r="Z4469"/>
  <c r="AA4469"/>
  <c r="AB4469"/>
  <c r="AC4469"/>
  <c r="AD4469"/>
  <c r="AE4469"/>
  <c r="AF4469"/>
  <c r="AG4469"/>
  <c r="AH4469"/>
  <c r="AI4469"/>
  <c r="AJ4469"/>
  <c r="AK4469"/>
  <c r="P4470"/>
  <c r="Q4470"/>
  <c r="R4470"/>
  <c r="S4470"/>
  <c r="T4470"/>
  <c r="U4470"/>
  <c r="V4470"/>
  <c r="W4470"/>
  <c r="X4470"/>
  <c r="Y4470"/>
  <c r="Z4470"/>
  <c r="AA4470"/>
  <c r="AB4470"/>
  <c r="AC4470"/>
  <c r="AD4470"/>
  <c r="AE4470"/>
  <c r="AF4470"/>
  <c r="AG4470"/>
  <c r="AH4470"/>
  <c r="AI4470"/>
  <c r="AJ4470"/>
  <c r="AK4470"/>
  <c r="P4471"/>
  <c r="Q4471"/>
  <c r="R4471"/>
  <c r="S4471"/>
  <c r="T4471"/>
  <c r="U4471"/>
  <c r="V4471"/>
  <c r="W4471"/>
  <c r="X4471"/>
  <c r="Y4471"/>
  <c r="Z4471"/>
  <c r="AA4471"/>
  <c r="AB4471"/>
  <c r="AC4471"/>
  <c r="AD4471"/>
  <c r="AE4471"/>
  <c r="AF4471"/>
  <c r="AG4471"/>
  <c r="AH4471"/>
  <c r="AI4471"/>
  <c r="AJ4471"/>
  <c r="AK4471"/>
  <c r="P4472"/>
  <c r="Q4472"/>
  <c r="R4472"/>
  <c r="S4472"/>
  <c r="T4472"/>
  <c r="U4472"/>
  <c r="V4472"/>
  <c r="W4472"/>
  <c r="X4472"/>
  <c r="Y4472"/>
  <c r="Z4472"/>
  <c r="AA4472"/>
  <c r="AB4472"/>
  <c r="AC4472"/>
  <c r="AD4472"/>
  <c r="AE4472"/>
  <c r="AF4472"/>
  <c r="AG4472"/>
  <c r="AH4472"/>
  <c r="AI4472"/>
  <c r="AJ4472"/>
  <c r="AK4472"/>
  <c r="P4473"/>
  <c r="Q4473"/>
  <c r="R4473"/>
  <c r="S4473"/>
  <c r="T4473"/>
  <c r="U4473"/>
  <c r="V4473"/>
  <c r="W4473"/>
  <c r="X4473"/>
  <c r="Y4473"/>
  <c r="Z4473"/>
  <c r="AA4473"/>
  <c r="AB4473"/>
  <c r="AC4473"/>
  <c r="AD4473"/>
  <c r="AE4473"/>
  <c r="AF4473"/>
  <c r="AG4473"/>
  <c r="AH4473"/>
  <c r="AI4473"/>
  <c r="AJ4473"/>
  <c r="AK4473"/>
  <c r="P4474"/>
  <c r="Q4474"/>
  <c r="R4474"/>
  <c r="S4474"/>
  <c r="T4474"/>
  <c r="U4474"/>
  <c r="V4474"/>
  <c r="W4474"/>
  <c r="X4474"/>
  <c r="Y4474"/>
  <c r="Z4474"/>
  <c r="AA4474"/>
  <c r="AB4474"/>
  <c r="AC4474"/>
  <c r="AD4474"/>
  <c r="AE4474"/>
  <c r="AF4474"/>
  <c r="AG4474"/>
  <c r="AH4474"/>
  <c r="AI4474"/>
  <c r="AJ4474"/>
  <c r="AK4474"/>
  <c r="P4475"/>
  <c r="Q4475"/>
  <c r="R4475"/>
  <c r="S4475"/>
  <c r="T4475"/>
  <c r="U4475"/>
  <c r="V4475"/>
  <c r="W4475"/>
  <c r="X4475"/>
  <c r="Y4475"/>
  <c r="Z4475"/>
  <c r="AA4475"/>
  <c r="AB4475"/>
  <c r="AC4475"/>
  <c r="AD4475"/>
  <c r="AE4475"/>
  <c r="AF4475"/>
  <c r="AG4475"/>
  <c r="AH4475"/>
  <c r="AI4475"/>
  <c r="AJ4475"/>
  <c r="AK4475"/>
  <c r="P4476"/>
  <c r="Q4476"/>
  <c r="R4476"/>
  <c r="S4476"/>
  <c r="T4476"/>
  <c r="U4476"/>
  <c r="V4476"/>
  <c r="W4476"/>
  <c r="X4476"/>
  <c r="Y4476"/>
  <c r="Z4476"/>
  <c r="AA4476"/>
  <c r="AB4476"/>
  <c r="AC4476"/>
  <c r="AD4476"/>
  <c r="AE4476"/>
  <c r="AF4476"/>
  <c r="AG4476"/>
  <c r="AH4476"/>
  <c r="AI4476"/>
  <c r="AJ4476"/>
  <c r="AK4476"/>
  <c r="P4477"/>
  <c r="Q4477"/>
  <c r="R4477"/>
  <c r="S4477"/>
  <c r="T4477"/>
  <c r="U4477"/>
  <c r="V4477"/>
  <c r="W4477"/>
  <c r="X4477"/>
  <c r="Y4477"/>
  <c r="Z4477"/>
  <c r="AA4477"/>
  <c r="AB4477"/>
  <c r="AC4477"/>
  <c r="AD4477"/>
  <c r="AE4477"/>
  <c r="AF4477"/>
  <c r="AG4477"/>
  <c r="AH4477"/>
  <c r="AI4477"/>
  <c r="AJ4477"/>
  <c r="AK4477"/>
  <c r="P4478"/>
  <c r="Q4478"/>
  <c r="R4478"/>
  <c r="S4478"/>
  <c r="T4478"/>
  <c r="U4478"/>
  <c r="V4478"/>
  <c r="W4478"/>
  <c r="X4478"/>
  <c r="Y4478"/>
  <c r="Z4478"/>
  <c r="AA4478"/>
  <c r="AB4478"/>
  <c r="AC4478"/>
  <c r="AD4478"/>
  <c r="AE4478"/>
  <c r="AF4478"/>
  <c r="AG4478"/>
  <c r="AH4478"/>
  <c r="AI4478"/>
  <c r="AJ4478"/>
  <c r="AK4478"/>
  <c r="P4479"/>
  <c r="Q4479"/>
  <c r="R4479"/>
  <c r="S4479"/>
  <c r="T4479"/>
  <c r="U4479"/>
  <c r="V4479"/>
  <c r="W4479"/>
  <c r="X4479"/>
  <c r="Y4479"/>
  <c r="Z4479"/>
  <c r="AA4479"/>
  <c r="AB4479"/>
  <c r="AC4479"/>
  <c r="AD4479"/>
  <c r="AE4479"/>
  <c r="AF4479"/>
  <c r="AG4479"/>
  <c r="AH4479"/>
  <c r="AI4479"/>
  <c r="AJ4479"/>
  <c r="AK4479"/>
  <c r="P4480"/>
  <c r="Q4480"/>
  <c r="R4480"/>
  <c r="S4480"/>
  <c r="T4480"/>
  <c r="U4480"/>
  <c r="V4480"/>
  <c r="W4480"/>
  <c r="X4480"/>
  <c r="Y4480"/>
  <c r="Z4480"/>
  <c r="AA4480"/>
  <c r="AB4480"/>
  <c r="AC4480"/>
  <c r="AD4480"/>
  <c r="AE4480"/>
  <c r="AF4480"/>
  <c r="AG4480"/>
  <c r="AH4480"/>
  <c r="AI4480"/>
  <c r="AJ4480"/>
  <c r="AK4480"/>
  <c r="P4481"/>
  <c r="Q4481"/>
  <c r="R4481"/>
  <c r="S4481"/>
  <c r="T4481"/>
  <c r="U4481"/>
  <c r="V4481"/>
  <c r="W4481"/>
  <c r="X4481"/>
  <c r="Y4481"/>
  <c r="Z4481"/>
  <c r="AA4481"/>
  <c r="AB4481"/>
  <c r="AC4481"/>
  <c r="AD4481"/>
  <c r="AE4481"/>
  <c r="AF4481"/>
  <c r="AG4481"/>
  <c r="AH4481"/>
  <c r="AI4481"/>
  <c r="AJ4481"/>
  <c r="AK4481"/>
  <c r="P4482"/>
  <c r="Q4482"/>
  <c r="R4482"/>
  <c r="S4482"/>
  <c r="T4482"/>
  <c r="U4482"/>
  <c r="V4482"/>
  <c r="W4482"/>
  <c r="X4482"/>
  <c r="Y4482"/>
  <c r="Z4482"/>
  <c r="AA4482"/>
  <c r="AB4482"/>
  <c r="AC4482"/>
  <c r="AD4482"/>
  <c r="AE4482"/>
  <c r="AF4482"/>
  <c r="AG4482"/>
  <c r="AH4482"/>
  <c r="AI4482"/>
  <c r="AJ4482"/>
  <c r="AK4482"/>
  <c r="P4483"/>
  <c r="Q4483"/>
  <c r="R4483"/>
  <c r="S4483"/>
  <c r="T4483"/>
  <c r="U4483"/>
  <c r="V4483"/>
  <c r="W4483"/>
  <c r="X4483"/>
  <c r="Y4483"/>
  <c r="Z4483"/>
  <c r="AA4483"/>
  <c r="AB4483"/>
  <c r="AC4483"/>
  <c r="AD4483"/>
  <c r="AE4483"/>
  <c r="AF4483"/>
  <c r="AG4483"/>
  <c r="AH4483"/>
  <c r="AI4483"/>
  <c r="AJ4483"/>
  <c r="AK4483"/>
  <c r="P4484"/>
  <c r="Q4484"/>
  <c r="R4484"/>
  <c r="S4484"/>
  <c r="T4484"/>
  <c r="U4484"/>
  <c r="V4484"/>
  <c r="W4484"/>
  <c r="X4484"/>
  <c r="Y4484"/>
  <c r="Z4484"/>
  <c r="AA4484"/>
  <c r="AB4484"/>
  <c r="AC4484"/>
  <c r="AD4484"/>
  <c r="AE4484"/>
  <c r="AF4484"/>
  <c r="AG4484"/>
  <c r="AH4484"/>
  <c r="AI4484"/>
  <c r="AJ4484"/>
  <c r="AK4484"/>
  <c r="P4485"/>
  <c r="Q4485"/>
  <c r="R4485"/>
  <c r="S4485"/>
  <c r="T4485"/>
  <c r="U4485"/>
  <c r="V4485"/>
  <c r="W4485"/>
  <c r="X4485"/>
  <c r="Y4485"/>
  <c r="Z4485"/>
  <c r="AA4485"/>
  <c r="AB4485"/>
  <c r="AC4485"/>
  <c r="AD4485"/>
  <c r="AE4485"/>
  <c r="AF4485"/>
  <c r="AG4485"/>
  <c r="AH4485"/>
  <c r="AI4485"/>
  <c r="AJ4485"/>
  <c r="AK4485"/>
  <c r="P4486"/>
  <c r="Q4486"/>
  <c r="R4486"/>
  <c r="S4486"/>
  <c r="T4486"/>
  <c r="U4486"/>
  <c r="V4486"/>
  <c r="W4486"/>
  <c r="X4486"/>
  <c r="Y4486"/>
  <c r="Z4486"/>
  <c r="AA4486"/>
  <c r="AB4486"/>
  <c r="AC4486"/>
  <c r="AD4486"/>
  <c r="AE4486"/>
  <c r="AF4486"/>
  <c r="AG4486"/>
  <c r="AH4486"/>
  <c r="AI4486"/>
  <c r="AJ4486"/>
  <c r="AK4486"/>
  <c r="P4487"/>
  <c r="Q4487"/>
  <c r="R4487"/>
  <c r="S4487"/>
  <c r="T4487"/>
  <c r="U4487"/>
  <c r="V4487"/>
  <c r="W4487"/>
  <c r="X4487"/>
  <c r="Y4487"/>
  <c r="Z4487"/>
  <c r="AA4487"/>
  <c r="AB4487"/>
  <c r="AC4487"/>
  <c r="AD4487"/>
  <c r="AE4487"/>
  <c r="AF4487"/>
  <c r="AG4487"/>
  <c r="AH4487"/>
  <c r="AI4487"/>
  <c r="AJ4487"/>
  <c r="AK4487"/>
  <c r="P4488"/>
  <c r="Q4488"/>
  <c r="R4488"/>
  <c r="S4488"/>
  <c r="T4488"/>
  <c r="U4488"/>
  <c r="V4488"/>
  <c r="W4488"/>
  <c r="X4488"/>
  <c r="Y4488"/>
  <c r="Z4488"/>
  <c r="AA4488"/>
  <c r="AB4488"/>
  <c r="AC4488"/>
  <c r="AD4488"/>
  <c r="AE4488"/>
  <c r="AF4488"/>
  <c r="AG4488"/>
  <c r="AH4488"/>
  <c r="AI4488"/>
  <c r="AJ4488"/>
  <c r="AK4488"/>
  <c r="P4489"/>
  <c r="Q4489"/>
  <c r="R4489"/>
  <c r="S4489"/>
  <c r="T4489"/>
  <c r="U4489"/>
  <c r="V4489"/>
  <c r="W4489"/>
  <c r="X4489"/>
  <c r="Y4489"/>
  <c r="Z4489"/>
  <c r="AA4489"/>
  <c r="AB4489"/>
  <c r="AC4489"/>
  <c r="AD4489"/>
  <c r="AE4489"/>
  <c r="AF4489"/>
  <c r="AG4489"/>
  <c r="AH4489"/>
  <c r="AI4489"/>
  <c r="AJ4489"/>
  <c r="AK4489"/>
  <c r="P4490"/>
  <c r="Q4490"/>
  <c r="R4490"/>
  <c r="S4490"/>
  <c r="T4490"/>
  <c r="U4490"/>
  <c r="V4490"/>
  <c r="W4490"/>
  <c r="X4490"/>
  <c r="Y4490"/>
  <c r="Z4490"/>
  <c r="AA4490"/>
  <c r="AB4490"/>
  <c r="AC4490"/>
  <c r="AD4490"/>
  <c r="AE4490"/>
  <c r="AF4490"/>
  <c r="AG4490"/>
  <c r="AH4490"/>
  <c r="AI4490"/>
  <c r="AJ4490"/>
  <c r="AK4490"/>
  <c r="P4491"/>
  <c r="Q4491"/>
  <c r="R4491"/>
  <c r="S4491"/>
  <c r="T4491"/>
  <c r="U4491"/>
  <c r="V4491"/>
  <c r="W4491"/>
  <c r="X4491"/>
  <c r="Y4491"/>
  <c r="Z4491"/>
  <c r="AA4491"/>
  <c r="AB4491"/>
  <c r="AC4491"/>
  <c r="AD4491"/>
  <c r="AE4491"/>
  <c r="AF4491"/>
  <c r="AG4491"/>
  <c r="AH4491"/>
  <c r="AI4491"/>
  <c r="AJ4491"/>
  <c r="AK4491"/>
  <c r="P4492"/>
  <c r="Q4492"/>
  <c r="R4492"/>
  <c r="S4492"/>
  <c r="T4492"/>
  <c r="U4492"/>
  <c r="V4492"/>
  <c r="W4492"/>
  <c r="X4492"/>
  <c r="Y4492"/>
  <c r="Z4492"/>
  <c r="AA4492"/>
  <c r="AB4492"/>
  <c r="AC4492"/>
  <c r="AD4492"/>
  <c r="AE4492"/>
  <c r="AF4492"/>
  <c r="AG4492"/>
  <c r="AH4492"/>
  <c r="AI4492"/>
  <c r="AJ4492"/>
  <c r="AK4492"/>
  <c r="P4493"/>
  <c r="Q4493"/>
  <c r="R4493"/>
  <c r="S4493"/>
  <c r="T4493"/>
  <c r="U4493"/>
  <c r="V4493"/>
  <c r="W4493"/>
  <c r="X4493"/>
  <c r="Y4493"/>
  <c r="Z4493"/>
  <c r="AA4493"/>
  <c r="AB4493"/>
  <c r="AC4493"/>
  <c r="AD4493"/>
  <c r="AE4493"/>
  <c r="AF4493"/>
  <c r="AG4493"/>
  <c r="AH4493"/>
  <c r="AI4493"/>
  <c r="AJ4493"/>
  <c r="AK4493"/>
  <c r="P4494"/>
  <c r="Q4494"/>
  <c r="R4494"/>
  <c r="S4494"/>
  <c r="T4494"/>
  <c r="U4494"/>
  <c r="V4494"/>
  <c r="W4494"/>
  <c r="X4494"/>
  <c r="Y4494"/>
  <c r="Z4494"/>
  <c r="AA4494"/>
  <c r="AB4494"/>
  <c r="AC4494"/>
  <c r="AD4494"/>
  <c r="AE4494"/>
  <c r="AF4494"/>
  <c r="AG4494"/>
  <c r="AH4494"/>
  <c r="AI4494"/>
  <c r="AJ4494"/>
  <c r="AK4494"/>
  <c r="P4495"/>
  <c r="Q4495"/>
  <c r="R4495"/>
  <c r="S4495"/>
  <c r="T4495"/>
  <c r="U4495"/>
  <c r="V4495"/>
  <c r="W4495"/>
  <c r="X4495"/>
  <c r="Y4495"/>
  <c r="Z4495"/>
  <c r="AA4495"/>
  <c r="AB4495"/>
  <c r="AC4495"/>
  <c r="AD4495"/>
  <c r="AE4495"/>
  <c r="AF4495"/>
  <c r="AG4495"/>
  <c r="AH4495"/>
  <c r="AI4495"/>
  <c r="AJ4495"/>
  <c r="AK4495"/>
  <c r="P4496"/>
  <c r="Q4496"/>
  <c r="R4496"/>
  <c r="S4496"/>
  <c r="T4496"/>
  <c r="U4496"/>
  <c r="V4496"/>
  <c r="W4496"/>
  <c r="X4496"/>
  <c r="Y4496"/>
  <c r="Z4496"/>
  <c r="AA4496"/>
  <c r="AB4496"/>
  <c r="AC4496"/>
  <c r="AD4496"/>
  <c r="AE4496"/>
  <c r="AF4496"/>
  <c r="AG4496"/>
  <c r="AH4496"/>
  <c r="AI4496"/>
  <c r="AJ4496"/>
  <c r="AK4496"/>
  <c r="P4497"/>
  <c r="Q4497"/>
  <c r="R4497"/>
  <c r="S4497"/>
  <c r="T4497"/>
  <c r="U4497"/>
  <c r="V4497"/>
  <c r="W4497"/>
  <c r="X4497"/>
  <c r="Y4497"/>
  <c r="Z4497"/>
  <c r="AA4497"/>
  <c r="AB4497"/>
  <c r="AC4497"/>
  <c r="AD4497"/>
  <c r="AE4497"/>
  <c r="AF4497"/>
  <c r="AG4497"/>
  <c r="AH4497"/>
  <c r="AI4497"/>
  <c r="AJ4497"/>
  <c r="AK4497"/>
  <c r="P4498"/>
  <c r="Q4498"/>
  <c r="R4498"/>
  <c r="S4498"/>
  <c r="T4498"/>
  <c r="U4498"/>
  <c r="V4498"/>
  <c r="W4498"/>
  <c r="X4498"/>
  <c r="Y4498"/>
  <c r="Z4498"/>
  <c r="AA4498"/>
  <c r="AB4498"/>
  <c r="AC4498"/>
  <c r="AD4498"/>
  <c r="AE4498"/>
  <c r="AF4498"/>
  <c r="AG4498"/>
  <c r="AH4498"/>
  <c r="AI4498"/>
  <c r="AJ4498"/>
  <c r="AK4498"/>
  <c r="P4499"/>
  <c r="Q4499"/>
  <c r="R4499"/>
  <c r="S4499"/>
  <c r="T4499"/>
  <c r="U4499"/>
  <c r="V4499"/>
  <c r="W4499"/>
  <c r="X4499"/>
  <c r="Y4499"/>
  <c r="Z4499"/>
  <c r="AA4499"/>
  <c r="AB4499"/>
  <c r="AC4499"/>
  <c r="AD4499"/>
  <c r="AE4499"/>
  <c r="AF4499"/>
  <c r="AG4499"/>
  <c r="AH4499"/>
  <c r="AI4499"/>
  <c r="AJ4499"/>
  <c r="AK4499"/>
  <c r="P4500"/>
  <c r="Q4500"/>
  <c r="R4500"/>
  <c r="S4500"/>
  <c r="T4500"/>
  <c r="U4500"/>
  <c r="V4500"/>
  <c r="W4500"/>
  <c r="X4500"/>
  <c r="Y4500"/>
  <c r="Z4500"/>
  <c r="AA4500"/>
  <c r="AB4500"/>
  <c r="AC4500"/>
  <c r="AD4500"/>
  <c r="AE4500"/>
  <c r="AF4500"/>
  <c r="AG4500"/>
  <c r="AH4500"/>
  <c r="AI4500"/>
  <c r="AJ4500"/>
  <c r="AK4500"/>
  <c r="P4501"/>
  <c r="Q4501"/>
  <c r="R4501"/>
  <c r="S4501"/>
  <c r="T4501"/>
  <c r="U4501"/>
  <c r="V4501"/>
  <c r="W4501"/>
  <c r="X4501"/>
  <c r="Y4501"/>
  <c r="Z4501"/>
  <c r="AA4501"/>
  <c r="AB4501"/>
  <c r="AC4501"/>
  <c r="AD4501"/>
  <c r="AE4501"/>
  <c r="AF4501"/>
  <c r="AG4501"/>
  <c r="AH4501"/>
  <c r="AI4501"/>
  <c r="AJ4501"/>
  <c r="AK4501"/>
  <c r="P4502"/>
  <c r="Q4502"/>
  <c r="R4502"/>
  <c r="S4502"/>
  <c r="T4502"/>
  <c r="U4502"/>
  <c r="V4502"/>
  <c r="W4502"/>
  <c r="X4502"/>
  <c r="Y4502"/>
  <c r="Z4502"/>
  <c r="AA4502"/>
  <c r="AB4502"/>
  <c r="AC4502"/>
  <c r="AD4502"/>
  <c r="AE4502"/>
  <c r="AF4502"/>
  <c r="AG4502"/>
  <c r="AH4502"/>
  <c r="AI4502"/>
  <c r="AJ4502"/>
  <c r="AK4502"/>
  <c r="P4503"/>
  <c r="Q4503"/>
  <c r="R4503"/>
  <c r="S4503"/>
  <c r="T4503"/>
  <c r="U4503"/>
  <c r="V4503"/>
  <c r="W4503"/>
  <c r="X4503"/>
  <c r="Y4503"/>
  <c r="Z4503"/>
  <c r="AA4503"/>
  <c r="AB4503"/>
  <c r="AC4503"/>
  <c r="AD4503"/>
  <c r="AE4503"/>
  <c r="AF4503"/>
  <c r="AG4503"/>
  <c r="AH4503"/>
  <c r="AI4503"/>
  <c r="AJ4503"/>
  <c r="AK4503"/>
  <c r="P4504"/>
  <c r="Q4504"/>
  <c r="R4504"/>
  <c r="S4504"/>
  <c r="T4504"/>
  <c r="U4504"/>
  <c r="V4504"/>
  <c r="W4504"/>
  <c r="X4504"/>
  <c r="Y4504"/>
  <c r="Z4504"/>
  <c r="AA4504"/>
  <c r="AB4504"/>
  <c r="AC4504"/>
  <c r="AD4504"/>
  <c r="AE4504"/>
  <c r="AF4504"/>
  <c r="AG4504"/>
  <c r="AH4504"/>
  <c r="AI4504"/>
  <c r="AJ4504"/>
  <c r="AK4504"/>
  <c r="P4505"/>
  <c r="Q4505"/>
  <c r="R4505"/>
  <c r="S4505"/>
  <c r="T4505"/>
  <c r="U4505"/>
  <c r="V4505"/>
  <c r="W4505"/>
  <c r="X4505"/>
  <c r="Y4505"/>
  <c r="Z4505"/>
  <c r="AA4505"/>
  <c r="AB4505"/>
  <c r="AC4505"/>
  <c r="AD4505"/>
  <c r="AE4505"/>
  <c r="AF4505"/>
  <c r="AG4505"/>
  <c r="AH4505"/>
  <c r="AI4505"/>
  <c r="AJ4505"/>
  <c r="AK4505"/>
  <c r="P4506"/>
  <c r="Q4506"/>
  <c r="R4506"/>
  <c r="S4506"/>
  <c r="T4506"/>
  <c r="U4506"/>
  <c r="V4506"/>
  <c r="W4506"/>
  <c r="X4506"/>
  <c r="Y4506"/>
  <c r="Z4506"/>
  <c r="AA4506"/>
  <c r="AB4506"/>
  <c r="AC4506"/>
  <c r="AD4506"/>
  <c r="AE4506"/>
  <c r="AF4506"/>
  <c r="AG4506"/>
  <c r="AH4506"/>
  <c r="AI4506"/>
  <c r="AJ4506"/>
  <c r="AK4506"/>
  <c r="P4507"/>
  <c r="Q4507"/>
  <c r="R4507"/>
  <c r="S4507"/>
  <c r="T4507"/>
  <c r="U4507"/>
  <c r="V4507"/>
  <c r="W4507"/>
  <c r="X4507"/>
  <c r="Y4507"/>
  <c r="Z4507"/>
  <c r="AA4507"/>
  <c r="AB4507"/>
  <c r="AC4507"/>
  <c r="AD4507"/>
  <c r="AE4507"/>
  <c r="AF4507"/>
  <c r="AG4507"/>
  <c r="AH4507"/>
  <c r="AI4507"/>
  <c r="AJ4507"/>
  <c r="AK4507"/>
  <c r="P4508"/>
  <c r="Q4508"/>
  <c r="R4508"/>
  <c r="S4508"/>
  <c r="T4508"/>
  <c r="U4508"/>
  <c r="V4508"/>
  <c r="W4508"/>
  <c r="X4508"/>
  <c r="Y4508"/>
  <c r="Z4508"/>
  <c r="AA4508"/>
  <c r="AB4508"/>
  <c r="AC4508"/>
  <c r="AD4508"/>
  <c r="AE4508"/>
  <c r="AF4508"/>
  <c r="AG4508"/>
  <c r="AH4508"/>
  <c r="AI4508"/>
  <c r="AJ4508"/>
  <c r="AK4508"/>
  <c r="P4509"/>
  <c r="Q4509"/>
  <c r="R4509"/>
  <c r="S4509"/>
  <c r="T4509"/>
  <c r="U4509"/>
  <c r="V4509"/>
  <c r="W4509"/>
  <c r="X4509"/>
  <c r="Y4509"/>
  <c r="Z4509"/>
  <c r="AA4509"/>
  <c r="AB4509"/>
  <c r="AC4509"/>
  <c r="AD4509"/>
  <c r="AE4509"/>
  <c r="AF4509"/>
  <c r="AG4509"/>
  <c r="AH4509"/>
  <c r="AI4509"/>
  <c r="AJ4509"/>
  <c r="AK4509"/>
  <c r="P4510"/>
  <c r="Q4510"/>
  <c r="R4510"/>
  <c r="S4510"/>
  <c r="T4510"/>
  <c r="U4510"/>
  <c r="V4510"/>
  <c r="W4510"/>
  <c r="X4510"/>
  <c r="Y4510"/>
  <c r="Z4510"/>
  <c r="AA4510"/>
  <c r="AB4510"/>
  <c r="AC4510"/>
  <c r="AD4510"/>
  <c r="AE4510"/>
  <c r="AF4510"/>
  <c r="AG4510"/>
  <c r="AH4510"/>
  <c r="AI4510"/>
  <c r="AJ4510"/>
  <c r="AK4510"/>
  <c r="P4511"/>
  <c r="Q4511"/>
  <c r="R4511"/>
  <c r="S4511"/>
  <c r="T4511"/>
  <c r="U4511"/>
  <c r="V4511"/>
  <c r="W4511"/>
  <c r="X4511"/>
  <c r="Y4511"/>
  <c r="Z4511"/>
  <c r="AA4511"/>
  <c r="AB4511"/>
  <c r="AC4511"/>
  <c r="AD4511"/>
  <c r="AE4511"/>
  <c r="AF4511"/>
  <c r="AG4511"/>
  <c r="AH4511"/>
  <c r="AI4511"/>
  <c r="AJ4511"/>
  <c r="AK4511"/>
  <c r="P4512"/>
  <c r="Q4512"/>
  <c r="R4512"/>
  <c r="S4512"/>
  <c r="T4512"/>
  <c r="U4512"/>
  <c r="V4512"/>
  <c r="W4512"/>
  <c r="X4512"/>
  <c r="Y4512"/>
  <c r="Z4512"/>
  <c r="AA4512"/>
  <c r="AB4512"/>
  <c r="AC4512"/>
  <c r="AD4512"/>
  <c r="AE4512"/>
  <c r="AF4512"/>
  <c r="AG4512"/>
  <c r="AH4512"/>
  <c r="AI4512"/>
  <c r="AJ4512"/>
  <c r="AK4512"/>
  <c r="P4513"/>
  <c r="Q4513"/>
  <c r="R4513"/>
  <c r="S4513"/>
  <c r="T4513"/>
  <c r="U4513"/>
  <c r="V4513"/>
  <c r="W4513"/>
  <c r="X4513"/>
  <c r="Y4513"/>
  <c r="Z4513"/>
  <c r="AA4513"/>
  <c r="AB4513"/>
  <c r="AC4513"/>
  <c r="AD4513"/>
  <c r="AE4513"/>
  <c r="AF4513"/>
  <c r="AG4513"/>
  <c r="AH4513"/>
  <c r="AI4513"/>
  <c r="AJ4513"/>
  <c r="AK4513"/>
  <c r="P4514"/>
  <c r="Q4514"/>
  <c r="R4514"/>
  <c r="S4514"/>
  <c r="T4514"/>
  <c r="U4514"/>
  <c r="V4514"/>
  <c r="W4514"/>
  <c r="X4514"/>
  <c r="Y4514"/>
  <c r="Z4514"/>
  <c r="AA4514"/>
  <c r="AB4514"/>
  <c r="AC4514"/>
  <c r="AD4514"/>
  <c r="AE4514"/>
  <c r="AF4514"/>
  <c r="AG4514"/>
  <c r="AH4514"/>
  <c r="AI4514"/>
  <c r="AJ4514"/>
  <c r="AK4514"/>
  <c r="P4515"/>
  <c r="Q4515"/>
  <c r="R4515"/>
  <c r="S4515"/>
  <c r="T4515"/>
  <c r="U4515"/>
  <c r="V4515"/>
  <c r="W4515"/>
  <c r="X4515"/>
  <c r="Y4515"/>
  <c r="Z4515"/>
  <c r="AA4515"/>
  <c r="AB4515"/>
  <c r="AC4515"/>
  <c r="AD4515"/>
  <c r="AE4515"/>
  <c r="AF4515"/>
  <c r="AG4515"/>
  <c r="AH4515"/>
  <c r="AI4515"/>
  <c r="AJ4515"/>
  <c r="AK4515"/>
  <c r="P4516"/>
  <c r="Q4516"/>
  <c r="R4516"/>
  <c r="S4516"/>
  <c r="T4516"/>
  <c r="U4516"/>
  <c r="V4516"/>
  <c r="W4516"/>
  <c r="X4516"/>
  <c r="Y4516"/>
  <c r="Z4516"/>
  <c r="AA4516"/>
  <c r="AB4516"/>
  <c r="AC4516"/>
  <c r="AD4516"/>
  <c r="AE4516"/>
  <c r="AF4516"/>
  <c r="AG4516"/>
  <c r="AH4516"/>
  <c r="AI4516"/>
  <c r="AJ4516"/>
  <c r="AK4516"/>
  <c r="P4517"/>
  <c r="Q4517"/>
  <c r="R4517"/>
  <c r="S4517"/>
  <c r="T4517"/>
  <c r="U4517"/>
  <c r="V4517"/>
  <c r="W4517"/>
  <c r="X4517"/>
  <c r="Y4517"/>
  <c r="Z4517"/>
  <c r="AA4517"/>
  <c r="AB4517"/>
  <c r="AC4517"/>
  <c r="AD4517"/>
  <c r="AE4517"/>
  <c r="AF4517"/>
  <c r="AG4517"/>
  <c r="AH4517"/>
  <c r="AI4517"/>
  <c r="AJ4517"/>
  <c r="AK4517"/>
  <c r="P4518"/>
  <c r="Q4518"/>
  <c r="R4518"/>
  <c r="S4518"/>
  <c r="T4518"/>
  <c r="U4518"/>
  <c r="V4518"/>
  <c r="W4518"/>
  <c r="X4518"/>
  <c r="Y4518"/>
  <c r="Z4518"/>
  <c r="AA4518"/>
  <c r="AB4518"/>
  <c r="AC4518"/>
  <c r="AD4518"/>
  <c r="AE4518"/>
  <c r="AF4518"/>
  <c r="AG4518"/>
  <c r="AH4518"/>
  <c r="AI4518"/>
  <c r="AJ4518"/>
  <c r="AK4518"/>
  <c r="P4519"/>
  <c r="Q4519"/>
  <c r="R4519"/>
  <c r="S4519"/>
  <c r="T4519"/>
  <c r="U4519"/>
  <c r="V4519"/>
  <c r="W4519"/>
  <c r="X4519"/>
  <c r="Y4519"/>
  <c r="Z4519"/>
  <c r="AA4519"/>
  <c r="AB4519"/>
  <c r="AC4519"/>
  <c r="AD4519"/>
  <c r="AE4519"/>
  <c r="AF4519"/>
  <c r="AG4519"/>
  <c r="AH4519"/>
  <c r="AI4519"/>
  <c r="AJ4519"/>
  <c r="AK4519"/>
  <c r="P4520"/>
  <c r="Q4520"/>
  <c r="R4520"/>
  <c r="S4520"/>
  <c r="T4520"/>
  <c r="U4520"/>
  <c r="V4520"/>
  <c r="W4520"/>
  <c r="X4520"/>
  <c r="Y4520"/>
  <c r="Z4520"/>
  <c r="AA4520"/>
  <c r="AB4520"/>
  <c r="AC4520"/>
  <c r="AD4520"/>
  <c r="AE4520"/>
  <c r="AF4520"/>
  <c r="AG4520"/>
  <c r="AH4520"/>
  <c r="AI4520"/>
  <c r="AJ4520"/>
  <c r="AK4520"/>
  <c r="P4521"/>
  <c r="Q4521"/>
  <c r="R4521"/>
  <c r="S4521"/>
  <c r="T4521"/>
  <c r="U4521"/>
  <c r="V4521"/>
  <c r="W4521"/>
  <c r="X4521"/>
  <c r="Y4521"/>
  <c r="Z4521"/>
  <c r="AA4521"/>
  <c r="AB4521"/>
  <c r="AC4521"/>
  <c r="AD4521"/>
  <c r="AE4521"/>
  <c r="AF4521"/>
  <c r="AG4521"/>
  <c r="AH4521"/>
  <c r="AI4521"/>
  <c r="AJ4521"/>
  <c r="AK4521"/>
  <c r="P4522"/>
  <c r="Q4522"/>
  <c r="R4522"/>
  <c r="S4522"/>
  <c r="T4522"/>
  <c r="U4522"/>
  <c r="V4522"/>
  <c r="W4522"/>
  <c r="X4522"/>
  <c r="Y4522"/>
  <c r="Z4522"/>
  <c r="AA4522"/>
  <c r="AB4522"/>
  <c r="AC4522"/>
  <c r="AD4522"/>
  <c r="AE4522"/>
  <c r="AF4522"/>
  <c r="AG4522"/>
  <c r="AH4522"/>
  <c r="AI4522"/>
  <c r="AJ4522"/>
  <c r="AK4522"/>
  <c r="P4523"/>
  <c r="Q4523"/>
  <c r="R4523"/>
  <c r="S4523"/>
  <c r="T4523"/>
  <c r="U4523"/>
  <c r="V4523"/>
  <c r="W4523"/>
  <c r="X4523"/>
  <c r="Y4523"/>
  <c r="Z4523"/>
  <c r="AA4523"/>
  <c r="AB4523"/>
  <c r="AC4523"/>
  <c r="AD4523"/>
  <c r="AE4523"/>
  <c r="AF4523"/>
  <c r="AG4523"/>
  <c r="AH4523"/>
  <c r="AI4523"/>
  <c r="AJ4523"/>
  <c r="AK4523"/>
  <c r="P4524"/>
  <c r="Q4524"/>
  <c r="R4524"/>
  <c r="S4524"/>
  <c r="T4524"/>
  <c r="U4524"/>
  <c r="V4524"/>
  <c r="W4524"/>
  <c r="X4524"/>
  <c r="Y4524"/>
  <c r="Z4524"/>
  <c r="AA4524"/>
  <c r="AB4524"/>
  <c r="AC4524"/>
  <c r="AD4524"/>
  <c r="AE4524"/>
  <c r="AF4524"/>
  <c r="AG4524"/>
  <c r="AH4524"/>
  <c r="AI4524"/>
  <c r="AJ4524"/>
  <c r="AK4524"/>
  <c r="P4525"/>
  <c r="Q4525"/>
  <c r="R4525"/>
  <c r="S4525"/>
  <c r="T4525"/>
  <c r="U4525"/>
  <c r="V4525"/>
  <c r="W4525"/>
  <c r="X4525"/>
  <c r="Y4525"/>
  <c r="Z4525"/>
  <c r="AA4525"/>
  <c r="AB4525"/>
  <c r="AC4525"/>
  <c r="AD4525"/>
  <c r="AE4525"/>
  <c r="AF4525"/>
  <c r="AG4525"/>
  <c r="AH4525"/>
  <c r="AI4525"/>
  <c r="AJ4525"/>
  <c r="AK4525"/>
  <c r="P4526"/>
  <c r="Q4526"/>
  <c r="R4526"/>
  <c r="S4526"/>
  <c r="T4526"/>
  <c r="U4526"/>
  <c r="V4526"/>
  <c r="W4526"/>
  <c r="X4526"/>
  <c r="Y4526"/>
  <c r="Z4526"/>
  <c r="AA4526"/>
  <c r="AB4526"/>
  <c r="AC4526"/>
  <c r="AD4526"/>
  <c r="AE4526"/>
  <c r="AF4526"/>
  <c r="AG4526"/>
  <c r="AH4526"/>
  <c r="AI4526"/>
  <c r="AJ4526"/>
  <c r="AK4526"/>
  <c r="P4527"/>
  <c r="Q4527"/>
  <c r="R4527"/>
  <c r="S4527"/>
  <c r="T4527"/>
  <c r="U4527"/>
  <c r="V4527"/>
  <c r="W4527"/>
  <c r="X4527"/>
  <c r="Y4527"/>
  <c r="Z4527"/>
  <c r="AA4527"/>
  <c r="AB4527"/>
  <c r="AC4527"/>
  <c r="AD4527"/>
  <c r="AE4527"/>
  <c r="AF4527"/>
  <c r="AG4527"/>
  <c r="AH4527"/>
  <c r="AI4527"/>
  <c r="AJ4527"/>
  <c r="AK4527"/>
  <c r="P4528"/>
  <c r="Q4528"/>
  <c r="R4528"/>
  <c r="S4528"/>
  <c r="T4528"/>
  <c r="U4528"/>
  <c r="V4528"/>
  <c r="W4528"/>
  <c r="X4528"/>
  <c r="Y4528"/>
  <c r="Z4528"/>
  <c r="AA4528"/>
  <c r="AB4528"/>
  <c r="AC4528"/>
  <c r="AD4528"/>
  <c r="AE4528"/>
  <c r="AF4528"/>
  <c r="AG4528"/>
  <c r="AH4528"/>
  <c r="AI4528"/>
  <c r="AJ4528"/>
  <c r="AK4528"/>
  <c r="P4529"/>
  <c r="Q4529"/>
  <c r="R4529"/>
  <c r="S4529"/>
  <c r="T4529"/>
  <c r="U4529"/>
  <c r="V4529"/>
  <c r="W4529"/>
  <c r="X4529"/>
  <c r="Y4529"/>
  <c r="Z4529"/>
  <c r="AA4529"/>
  <c r="AB4529"/>
  <c r="AC4529"/>
  <c r="AD4529"/>
  <c r="AE4529"/>
  <c r="AF4529"/>
  <c r="AG4529"/>
  <c r="AH4529"/>
  <c r="AI4529"/>
  <c r="AJ4529"/>
  <c r="AK4529"/>
  <c r="P4530"/>
  <c r="Q4530"/>
  <c r="R4530"/>
  <c r="S4530"/>
  <c r="T4530"/>
  <c r="U4530"/>
  <c r="V4530"/>
  <c r="W4530"/>
  <c r="X4530"/>
  <c r="Y4530"/>
  <c r="Z4530"/>
  <c r="AA4530"/>
  <c r="AB4530"/>
  <c r="AC4530"/>
  <c r="AD4530"/>
  <c r="AE4530"/>
  <c r="AF4530"/>
  <c r="AG4530"/>
  <c r="AH4530"/>
  <c r="AI4530"/>
  <c r="AJ4530"/>
  <c r="AK4530"/>
  <c r="P4531"/>
  <c r="Q4531"/>
  <c r="R4531"/>
  <c r="S4531"/>
  <c r="T4531"/>
  <c r="U4531"/>
  <c r="V4531"/>
  <c r="W4531"/>
  <c r="X4531"/>
  <c r="Y4531"/>
  <c r="Z4531"/>
  <c r="AA4531"/>
  <c r="AB4531"/>
  <c r="AC4531"/>
  <c r="AD4531"/>
  <c r="AE4531"/>
  <c r="AF4531"/>
  <c r="AG4531"/>
  <c r="AH4531"/>
  <c r="AI4531"/>
  <c r="AJ4531"/>
  <c r="AK4531"/>
  <c r="P4532"/>
  <c r="Q4532"/>
  <c r="R4532"/>
  <c r="S4532"/>
  <c r="T4532"/>
  <c r="U4532"/>
  <c r="V4532"/>
  <c r="W4532"/>
  <c r="X4532"/>
  <c r="Y4532"/>
  <c r="Z4532"/>
  <c r="AA4532"/>
  <c r="AB4532"/>
  <c r="AC4532"/>
  <c r="AD4532"/>
  <c r="AE4532"/>
  <c r="AF4532"/>
  <c r="AG4532"/>
  <c r="AH4532"/>
  <c r="AI4532"/>
  <c r="AJ4532"/>
  <c r="AK4532"/>
  <c r="P4533"/>
  <c r="Q4533"/>
  <c r="R4533"/>
  <c r="S4533"/>
  <c r="T4533"/>
  <c r="U4533"/>
  <c r="V4533"/>
  <c r="W4533"/>
  <c r="X4533"/>
  <c r="Y4533"/>
  <c r="Z4533"/>
  <c r="AA4533"/>
  <c r="AB4533"/>
  <c r="AC4533"/>
  <c r="AD4533"/>
  <c r="AE4533"/>
  <c r="AF4533"/>
  <c r="AG4533"/>
  <c r="AH4533"/>
  <c r="AI4533"/>
  <c r="AJ4533"/>
  <c r="AK4533"/>
  <c r="P4534"/>
  <c r="Q4534"/>
  <c r="R4534"/>
  <c r="S4534"/>
  <c r="T4534"/>
  <c r="U4534"/>
  <c r="V4534"/>
  <c r="W4534"/>
  <c r="X4534"/>
  <c r="Y4534"/>
  <c r="Z4534"/>
  <c r="AA4534"/>
  <c r="AB4534"/>
  <c r="AC4534"/>
  <c r="AD4534"/>
  <c r="AE4534"/>
  <c r="AF4534"/>
  <c r="AG4534"/>
  <c r="AH4534"/>
  <c r="AI4534"/>
  <c r="AJ4534"/>
  <c r="AK4534"/>
  <c r="P4535"/>
  <c r="Q4535"/>
  <c r="R4535"/>
  <c r="S4535"/>
  <c r="T4535"/>
  <c r="U4535"/>
  <c r="V4535"/>
  <c r="W4535"/>
  <c r="X4535"/>
  <c r="Y4535"/>
  <c r="Z4535"/>
  <c r="AA4535"/>
  <c r="AB4535"/>
  <c r="AC4535"/>
  <c r="AD4535"/>
  <c r="AE4535"/>
  <c r="AF4535"/>
  <c r="AG4535"/>
  <c r="AH4535"/>
  <c r="AI4535"/>
  <c r="AJ4535"/>
  <c r="AK4535"/>
  <c r="P4536"/>
  <c r="Q4536"/>
  <c r="R4536"/>
  <c r="S4536"/>
  <c r="T4536"/>
  <c r="U4536"/>
  <c r="V4536"/>
  <c r="W4536"/>
  <c r="X4536"/>
  <c r="Y4536"/>
  <c r="Z4536"/>
  <c r="AA4536"/>
  <c r="AB4536"/>
  <c r="AC4536"/>
  <c r="AD4536"/>
  <c r="AE4536"/>
  <c r="AF4536"/>
  <c r="AG4536"/>
  <c r="AH4536"/>
  <c r="AI4536"/>
  <c r="AJ4536"/>
  <c r="AK4536"/>
  <c r="P4537"/>
  <c r="Q4537"/>
  <c r="R4537"/>
  <c r="S4537"/>
  <c r="T4537"/>
  <c r="U4537"/>
  <c r="V4537"/>
  <c r="W4537"/>
  <c r="X4537"/>
  <c r="Y4537"/>
  <c r="Z4537"/>
  <c r="AA4537"/>
  <c r="AB4537"/>
  <c r="AC4537"/>
  <c r="AD4537"/>
  <c r="AE4537"/>
  <c r="AF4537"/>
  <c r="AG4537"/>
  <c r="AH4537"/>
  <c r="AI4537"/>
  <c r="AJ4537"/>
  <c r="AK4537"/>
  <c r="P4538"/>
  <c r="Q4538"/>
  <c r="R4538"/>
  <c r="S4538"/>
  <c r="T4538"/>
  <c r="U4538"/>
  <c r="V4538"/>
  <c r="W4538"/>
  <c r="X4538"/>
  <c r="Y4538"/>
  <c r="Z4538"/>
  <c r="AA4538"/>
  <c r="AB4538"/>
  <c r="AC4538"/>
  <c r="AD4538"/>
  <c r="AE4538"/>
  <c r="AF4538"/>
  <c r="AG4538"/>
  <c r="AH4538"/>
  <c r="AI4538"/>
  <c r="AJ4538"/>
  <c r="AK4538"/>
  <c r="P4539"/>
  <c r="Q4539"/>
  <c r="R4539"/>
  <c r="S4539"/>
  <c r="T4539"/>
  <c r="U4539"/>
  <c r="V4539"/>
  <c r="W4539"/>
  <c r="X4539"/>
  <c r="Y4539"/>
  <c r="Z4539"/>
  <c r="AA4539"/>
  <c r="AB4539"/>
  <c r="AC4539"/>
  <c r="AD4539"/>
  <c r="AE4539"/>
  <c r="AF4539"/>
  <c r="AG4539"/>
  <c r="AH4539"/>
  <c r="AI4539"/>
  <c r="AJ4539"/>
  <c r="AK4539"/>
  <c r="P4540"/>
  <c r="Q4540"/>
  <c r="R4540"/>
  <c r="S4540"/>
  <c r="T4540"/>
  <c r="U4540"/>
  <c r="V4540"/>
  <c r="W4540"/>
  <c r="X4540"/>
  <c r="Y4540"/>
  <c r="Z4540"/>
  <c r="AA4540"/>
  <c r="AB4540"/>
  <c r="AC4540"/>
  <c r="AD4540"/>
  <c r="AE4540"/>
  <c r="AF4540"/>
  <c r="AG4540"/>
  <c r="AH4540"/>
  <c r="AI4540"/>
  <c r="AJ4540"/>
  <c r="AK4540"/>
  <c r="P4541"/>
  <c r="Q4541"/>
  <c r="R4541"/>
  <c r="S4541"/>
  <c r="T4541"/>
  <c r="U4541"/>
  <c r="V4541"/>
  <c r="W4541"/>
  <c r="X4541"/>
  <c r="Y4541"/>
  <c r="Z4541"/>
  <c r="AA4541"/>
  <c r="AB4541"/>
  <c r="AC4541"/>
  <c r="AD4541"/>
  <c r="AE4541"/>
  <c r="AF4541"/>
  <c r="AG4541"/>
  <c r="AH4541"/>
  <c r="AI4541"/>
  <c r="AJ4541"/>
  <c r="AK4541"/>
  <c r="P4542"/>
  <c r="Q4542"/>
  <c r="R4542"/>
  <c r="S4542"/>
  <c r="T4542"/>
  <c r="U4542"/>
  <c r="V4542"/>
  <c r="W4542"/>
  <c r="X4542"/>
  <c r="Y4542"/>
  <c r="Z4542"/>
  <c r="AA4542"/>
  <c r="AB4542"/>
  <c r="AC4542"/>
  <c r="AD4542"/>
  <c r="AE4542"/>
  <c r="AF4542"/>
  <c r="AG4542"/>
  <c r="AH4542"/>
  <c r="AI4542"/>
  <c r="AJ4542"/>
  <c r="AK4542"/>
  <c r="P4543"/>
  <c r="Q4543"/>
  <c r="R4543"/>
  <c r="S4543"/>
  <c r="T4543"/>
  <c r="U4543"/>
  <c r="V4543"/>
  <c r="W4543"/>
  <c r="X4543"/>
  <c r="Y4543"/>
  <c r="Z4543"/>
  <c r="AA4543"/>
  <c r="AB4543"/>
  <c r="AC4543"/>
  <c r="AD4543"/>
  <c r="AE4543"/>
  <c r="AF4543"/>
  <c r="AG4543"/>
  <c r="AH4543"/>
  <c r="AI4543"/>
  <c r="AJ4543"/>
  <c r="AK4543"/>
  <c r="P4544"/>
  <c r="Q4544"/>
  <c r="R4544"/>
  <c r="S4544"/>
  <c r="T4544"/>
  <c r="U4544"/>
  <c r="V4544"/>
  <c r="W4544"/>
  <c r="X4544"/>
  <c r="Y4544"/>
  <c r="Z4544"/>
  <c r="AA4544"/>
  <c r="AB4544"/>
  <c r="AC4544"/>
  <c r="AD4544"/>
  <c r="AE4544"/>
  <c r="AF4544"/>
  <c r="AG4544"/>
  <c r="AH4544"/>
  <c r="AI4544"/>
  <c r="AJ4544"/>
  <c r="AK4544"/>
  <c r="P4545"/>
  <c r="Q4545"/>
  <c r="R4545"/>
  <c r="S4545"/>
  <c r="T4545"/>
  <c r="U4545"/>
  <c r="V4545"/>
  <c r="W4545"/>
  <c r="X4545"/>
  <c r="Y4545"/>
  <c r="Z4545"/>
  <c r="AA4545"/>
  <c r="AB4545"/>
  <c r="AC4545"/>
  <c r="AD4545"/>
  <c r="AE4545"/>
  <c r="AF4545"/>
  <c r="AG4545"/>
  <c r="AH4545"/>
  <c r="AI4545"/>
  <c r="AJ4545"/>
  <c r="AK4545"/>
  <c r="P4546"/>
  <c r="Q4546"/>
  <c r="R4546"/>
  <c r="S4546"/>
  <c r="T4546"/>
  <c r="U4546"/>
  <c r="V4546"/>
  <c r="W4546"/>
  <c r="X4546"/>
  <c r="Y4546"/>
  <c r="Z4546"/>
  <c r="AA4546"/>
  <c r="AB4546"/>
  <c r="AC4546"/>
  <c r="AD4546"/>
  <c r="AE4546"/>
  <c r="AF4546"/>
  <c r="AG4546"/>
  <c r="AH4546"/>
  <c r="AI4546"/>
  <c r="AJ4546"/>
  <c r="AK4546"/>
  <c r="P4547"/>
  <c r="Q4547"/>
  <c r="R4547"/>
  <c r="S4547"/>
  <c r="T4547"/>
  <c r="U4547"/>
  <c r="V4547"/>
  <c r="W4547"/>
  <c r="X4547"/>
  <c r="Y4547"/>
  <c r="Z4547"/>
  <c r="AA4547"/>
  <c r="AB4547"/>
  <c r="AC4547"/>
  <c r="AD4547"/>
  <c r="AE4547"/>
  <c r="AF4547"/>
  <c r="AG4547"/>
  <c r="AH4547"/>
  <c r="AI4547"/>
  <c r="AJ4547"/>
  <c r="AK4547"/>
  <c r="P4548"/>
  <c r="Q4548"/>
  <c r="R4548"/>
  <c r="S4548"/>
  <c r="T4548"/>
  <c r="U4548"/>
  <c r="V4548"/>
  <c r="W4548"/>
  <c r="X4548"/>
  <c r="Y4548"/>
  <c r="Z4548"/>
  <c r="AA4548"/>
  <c r="AB4548"/>
  <c r="AC4548"/>
  <c r="AD4548"/>
  <c r="AE4548"/>
  <c r="AF4548"/>
  <c r="AG4548"/>
  <c r="AH4548"/>
  <c r="AI4548"/>
  <c r="AJ4548"/>
  <c r="AK4548"/>
  <c r="P4549"/>
  <c r="Q4549"/>
  <c r="R4549"/>
  <c r="S4549"/>
  <c r="T4549"/>
  <c r="U4549"/>
  <c r="V4549"/>
  <c r="W4549"/>
  <c r="X4549"/>
  <c r="Y4549"/>
  <c r="Z4549"/>
  <c r="AA4549"/>
  <c r="AB4549"/>
  <c r="AC4549"/>
  <c r="AD4549"/>
  <c r="AE4549"/>
  <c r="AF4549"/>
  <c r="AG4549"/>
  <c r="AH4549"/>
  <c r="AI4549"/>
  <c r="AJ4549"/>
  <c r="AK4549"/>
  <c r="P4550"/>
  <c r="Q4550"/>
  <c r="R4550"/>
  <c r="S4550"/>
  <c r="T4550"/>
  <c r="U4550"/>
  <c r="V4550"/>
  <c r="W4550"/>
  <c r="X4550"/>
  <c r="Y4550"/>
  <c r="Z4550"/>
  <c r="AA4550"/>
  <c r="AB4550"/>
  <c r="AC4550"/>
  <c r="AD4550"/>
  <c r="AE4550"/>
  <c r="AF4550"/>
  <c r="AG4550"/>
  <c r="AH4550"/>
  <c r="AI4550"/>
  <c r="AJ4550"/>
  <c r="AK4550"/>
  <c r="P4551"/>
  <c r="Q4551"/>
  <c r="R4551"/>
  <c r="S4551"/>
  <c r="T4551"/>
  <c r="U4551"/>
  <c r="V4551"/>
  <c r="W4551"/>
  <c r="X4551"/>
  <c r="Y4551"/>
  <c r="Z4551"/>
  <c r="AA4551"/>
  <c r="AB4551"/>
  <c r="AC4551"/>
  <c r="AD4551"/>
  <c r="AE4551"/>
  <c r="AF4551"/>
  <c r="AG4551"/>
  <c r="AH4551"/>
  <c r="AI4551"/>
  <c r="AJ4551"/>
  <c r="AK4551"/>
  <c r="P4552"/>
  <c r="Q4552"/>
  <c r="R4552"/>
  <c r="S4552"/>
  <c r="T4552"/>
  <c r="U4552"/>
  <c r="V4552"/>
  <c r="W4552"/>
  <c r="X4552"/>
  <c r="Y4552"/>
  <c r="Z4552"/>
  <c r="AA4552"/>
  <c r="AB4552"/>
  <c r="AC4552"/>
  <c r="AD4552"/>
  <c r="AE4552"/>
  <c r="AF4552"/>
  <c r="AG4552"/>
  <c r="AH4552"/>
  <c r="AI4552"/>
  <c r="AJ4552"/>
  <c r="AK4552"/>
  <c r="P4553"/>
  <c r="Q4553"/>
  <c r="R4553"/>
  <c r="S4553"/>
  <c r="T4553"/>
  <c r="U4553"/>
  <c r="V4553"/>
  <c r="W4553"/>
  <c r="X4553"/>
  <c r="Y4553"/>
  <c r="Z4553"/>
  <c r="AA4553"/>
  <c r="AB4553"/>
  <c r="AC4553"/>
  <c r="AD4553"/>
  <c r="AE4553"/>
  <c r="AF4553"/>
  <c r="AG4553"/>
  <c r="AH4553"/>
  <c r="AI4553"/>
  <c r="AJ4553"/>
  <c r="AK4553"/>
  <c r="P4554"/>
  <c r="Q4554"/>
  <c r="R4554"/>
  <c r="S4554"/>
  <c r="T4554"/>
  <c r="U4554"/>
  <c r="V4554"/>
  <c r="W4554"/>
  <c r="X4554"/>
  <c r="Y4554"/>
  <c r="Z4554"/>
  <c r="AA4554"/>
  <c r="AB4554"/>
  <c r="AC4554"/>
  <c r="AD4554"/>
  <c r="AE4554"/>
  <c r="AF4554"/>
  <c r="AG4554"/>
  <c r="AH4554"/>
  <c r="AI4554"/>
  <c r="AJ4554"/>
  <c r="AK4554"/>
  <c r="P4555"/>
  <c r="Q4555"/>
  <c r="R4555"/>
  <c r="S4555"/>
  <c r="T4555"/>
  <c r="U4555"/>
  <c r="V4555"/>
  <c r="W4555"/>
  <c r="X4555"/>
  <c r="Y4555"/>
  <c r="Z4555"/>
  <c r="AA4555"/>
  <c r="AB4555"/>
  <c r="AC4555"/>
  <c r="AD4555"/>
  <c r="AE4555"/>
  <c r="AF4555"/>
  <c r="AG4555"/>
  <c r="AH4555"/>
  <c r="AI4555"/>
  <c r="AJ4555"/>
  <c r="AK4555"/>
  <c r="P4556"/>
  <c r="Q4556"/>
  <c r="R4556"/>
  <c r="S4556"/>
  <c r="T4556"/>
  <c r="U4556"/>
  <c r="V4556"/>
  <c r="W4556"/>
  <c r="X4556"/>
  <c r="Y4556"/>
  <c r="Z4556"/>
  <c r="AA4556"/>
  <c r="AB4556"/>
  <c r="AC4556"/>
  <c r="AD4556"/>
  <c r="AE4556"/>
  <c r="AF4556"/>
  <c r="AG4556"/>
  <c r="AH4556"/>
  <c r="AI4556"/>
  <c r="AJ4556"/>
  <c r="AK4556"/>
  <c r="P4557"/>
  <c r="Q4557"/>
  <c r="R4557"/>
  <c r="S4557"/>
  <c r="T4557"/>
  <c r="U4557"/>
  <c r="V4557"/>
  <c r="W4557"/>
  <c r="X4557"/>
  <c r="Y4557"/>
  <c r="Z4557"/>
  <c r="AA4557"/>
  <c r="AB4557"/>
  <c r="AC4557"/>
  <c r="AD4557"/>
  <c r="AE4557"/>
  <c r="AF4557"/>
  <c r="AG4557"/>
  <c r="AH4557"/>
  <c r="AI4557"/>
  <c r="AJ4557"/>
  <c r="AK4557"/>
  <c r="P4558"/>
  <c r="Q4558"/>
  <c r="R4558"/>
  <c r="S4558"/>
  <c r="T4558"/>
  <c r="U4558"/>
  <c r="V4558"/>
  <c r="W4558"/>
  <c r="X4558"/>
  <c r="Y4558"/>
  <c r="Z4558"/>
  <c r="AA4558"/>
  <c r="AB4558"/>
  <c r="AC4558"/>
  <c r="AD4558"/>
  <c r="AE4558"/>
  <c r="AF4558"/>
  <c r="AG4558"/>
  <c r="AH4558"/>
  <c r="AI4558"/>
  <c r="AJ4558"/>
  <c r="AK4558"/>
  <c r="P4559"/>
  <c r="Q4559"/>
  <c r="R4559"/>
  <c r="S4559"/>
  <c r="T4559"/>
  <c r="U4559"/>
  <c r="V4559"/>
  <c r="W4559"/>
  <c r="X4559"/>
  <c r="Y4559"/>
  <c r="Z4559"/>
  <c r="AA4559"/>
  <c r="AB4559"/>
  <c r="AC4559"/>
  <c r="AD4559"/>
  <c r="AE4559"/>
  <c r="AF4559"/>
  <c r="AG4559"/>
  <c r="AH4559"/>
  <c r="AI4559"/>
  <c r="AJ4559"/>
  <c r="AK4559"/>
  <c r="P4560"/>
  <c r="Q4560"/>
  <c r="R4560"/>
  <c r="S4560"/>
  <c r="T4560"/>
  <c r="U4560"/>
  <c r="V4560"/>
  <c r="W4560"/>
  <c r="X4560"/>
  <c r="Y4560"/>
  <c r="Z4560"/>
  <c r="AA4560"/>
  <c r="AB4560"/>
  <c r="AC4560"/>
  <c r="AD4560"/>
  <c r="AE4560"/>
  <c r="AF4560"/>
  <c r="AG4560"/>
  <c r="AH4560"/>
  <c r="AI4560"/>
  <c r="AJ4560"/>
  <c r="AK4560"/>
  <c r="P4561"/>
  <c r="Q4561"/>
  <c r="R4561"/>
  <c r="S4561"/>
  <c r="T4561"/>
  <c r="U4561"/>
  <c r="V4561"/>
  <c r="W4561"/>
  <c r="X4561"/>
  <c r="Y4561"/>
  <c r="Z4561"/>
  <c r="AA4561"/>
  <c r="AB4561"/>
  <c r="AC4561"/>
  <c r="AD4561"/>
  <c r="AE4561"/>
  <c r="AF4561"/>
  <c r="AG4561"/>
  <c r="AH4561"/>
  <c r="AI4561"/>
  <c r="AJ4561"/>
  <c r="AK4561"/>
  <c r="P4562"/>
  <c r="Q4562"/>
  <c r="R4562"/>
  <c r="S4562"/>
  <c r="T4562"/>
  <c r="U4562"/>
  <c r="V4562"/>
  <c r="W4562"/>
  <c r="X4562"/>
  <c r="Y4562"/>
  <c r="Z4562"/>
  <c r="AA4562"/>
  <c r="AB4562"/>
  <c r="AC4562"/>
  <c r="AD4562"/>
  <c r="AE4562"/>
  <c r="AF4562"/>
  <c r="AG4562"/>
  <c r="AH4562"/>
  <c r="AI4562"/>
  <c r="AJ4562"/>
  <c r="AK4562"/>
  <c r="P4563"/>
  <c r="Q4563"/>
  <c r="R4563"/>
  <c r="S4563"/>
  <c r="T4563"/>
  <c r="U4563"/>
  <c r="V4563"/>
  <c r="W4563"/>
  <c r="X4563"/>
  <c r="Y4563"/>
  <c r="Z4563"/>
  <c r="AA4563"/>
  <c r="AB4563"/>
  <c r="AC4563"/>
  <c r="AD4563"/>
  <c r="AE4563"/>
  <c r="AF4563"/>
  <c r="AG4563"/>
  <c r="AH4563"/>
  <c r="AI4563"/>
  <c r="AJ4563"/>
  <c r="AK4563"/>
  <c r="P4564"/>
  <c r="Q4564"/>
  <c r="R4564"/>
  <c r="S4564"/>
  <c r="T4564"/>
  <c r="U4564"/>
  <c r="V4564"/>
  <c r="W4564"/>
  <c r="X4564"/>
  <c r="Y4564"/>
  <c r="Z4564"/>
  <c r="AA4564"/>
  <c r="AB4564"/>
  <c r="AC4564"/>
  <c r="AD4564"/>
  <c r="AE4564"/>
  <c r="AF4564"/>
  <c r="AG4564"/>
  <c r="AH4564"/>
  <c r="AI4564"/>
  <c r="AJ4564"/>
  <c r="AK4564"/>
  <c r="P4565"/>
  <c r="Q4565"/>
  <c r="R4565"/>
  <c r="S4565"/>
  <c r="T4565"/>
  <c r="U4565"/>
  <c r="V4565"/>
  <c r="W4565"/>
  <c r="X4565"/>
  <c r="Y4565"/>
  <c r="Z4565"/>
  <c r="AA4565"/>
  <c r="AB4565"/>
  <c r="AC4565"/>
  <c r="AD4565"/>
  <c r="AE4565"/>
  <c r="AF4565"/>
  <c r="AG4565"/>
  <c r="AH4565"/>
  <c r="AI4565"/>
  <c r="AJ4565"/>
  <c r="AK4565"/>
  <c r="P4566"/>
  <c r="Q4566"/>
  <c r="R4566"/>
  <c r="S4566"/>
  <c r="T4566"/>
  <c r="U4566"/>
  <c r="V4566"/>
  <c r="W4566"/>
  <c r="X4566"/>
  <c r="Y4566"/>
  <c r="Z4566"/>
  <c r="AA4566"/>
  <c r="AB4566"/>
  <c r="AC4566"/>
  <c r="AD4566"/>
  <c r="AE4566"/>
  <c r="AF4566"/>
  <c r="AG4566"/>
  <c r="AH4566"/>
  <c r="AI4566"/>
  <c r="AJ4566"/>
  <c r="AK4566"/>
  <c r="P4567"/>
  <c r="Q4567"/>
  <c r="R4567"/>
  <c r="S4567"/>
  <c r="T4567"/>
  <c r="U4567"/>
  <c r="V4567"/>
  <c r="W4567"/>
  <c r="X4567"/>
  <c r="Y4567"/>
  <c r="Z4567"/>
  <c r="AA4567"/>
  <c r="AB4567"/>
  <c r="AC4567"/>
  <c r="AD4567"/>
  <c r="AE4567"/>
  <c r="AF4567"/>
  <c r="AG4567"/>
  <c r="AH4567"/>
  <c r="AI4567"/>
  <c r="AJ4567"/>
  <c r="AK4567"/>
  <c r="P4568"/>
  <c r="Q4568"/>
  <c r="R4568"/>
  <c r="S4568"/>
  <c r="T4568"/>
  <c r="U4568"/>
  <c r="V4568"/>
  <c r="W4568"/>
  <c r="X4568"/>
  <c r="Y4568"/>
  <c r="Z4568"/>
  <c r="AA4568"/>
  <c r="AB4568"/>
  <c r="AC4568"/>
  <c r="AD4568"/>
  <c r="AE4568"/>
  <c r="AF4568"/>
  <c r="AG4568"/>
  <c r="AH4568"/>
  <c r="AI4568"/>
  <c r="AJ4568"/>
  <c r="AK4568"/>
  <c r="P4569"/>
  <c r="Q4569"/>
  <c r="R4569"/>
  <c r="S4569"/>
  <c r="T4569"/>
  <c r="U4569"/>
  <c r="V4569"/>
  <c r="W4569"/>
  <c r="X4569"/>
  <c r="Y4569"/>
  <c r="Z4569"/>
  <c r="AA4569"/>
  <c r="AB4569"/>
  <c r="AC4569"/>
  <c r="AD4569"/>
  <c r="AE4569"/>
  <c r="AF4569"/>
  <c r="AG4569"/>
  <c r="AH4569"/>
  <c r="AI4569"/>
  <c r="AJ4569"/>
  <c r="AK4569"/>
  <c r="P4570"/>
  <c r="Q4570"/>
  <c r="R4570"/>
  <c r="S4570"/>
  <c r="T4570"/>
  <c r="U4570"/>
  <c r="V4570"/>
  <c r="W4570"/>
  <c r="X4570"/>
  <c r="Y4570"/>
  <c r="Z4570"/>
  <c r="AA4570"/>
  <c r="AB4570"/>
  <c r="AC4570"/>
  <c r="AD4570"/>
  <c r="AE4570"/>
  <c r="AF4570"/>
  <c r="AG4570"/>
  <c r="AH4570"/>
  <c r="AI4570"/>
  <c r="AJ4570"/>
  <c r="AK4570"/>
  <c r="P4571"/>
  <c r="Q4571"/>
  <c r="R4571"/>
  <c r="S4571"/>
  <c r="T4571"/>
  <c r="U4571"/>
  <c r="V4571"/>
  <c r="W4571"/>
  <c r="X4571"/>
  <c r="Y4571"/>
  <c r="Z4571"/>
  <c r="AA4571"/>
  <c r="AB4571"/>
  <c r="AC4571"/>
  <c r="AD4571"/>
  <c r="AE4571"/>
  <c r="AF4571"/>
  <c r="AG4571"/>
  <c r="AH4571"/>
  <c r="AI4571"/>
  <c r="AJ4571"/>
  <c r="AK4571"/>
  <c r="P4572"/>
  <c r="Q4572"/>
  <c r="R4572"/>
  <c r="S4572"/>
  <c r="T4572"/>
  <c r="U4572"/>
  <c r="V4572"/>
  <c r="W4572"/>
  <c r="X4572"/>
  <c r="Y4572"/>
  <c r="Z4572"/>
  <c r="AA4572"/>
  <c r="AB4572"/>
  <c r="AC4572"/>
  <c r="AD4572"/>
  <c r="AE4572"/>
  <c r="AF4572"/>
  <c r="AG4572"/>
  <c r="AH4572"/>
  <c r="AI4572"/>
  <c r="AJ4572"/>
  <c r="AK4572"/>
  <c r="P4573"/>
  <c r="Q4573"/>
  <c r="R4573"/>
  <c r="S4573"/>
  <c r="T4573"/>
  <c r="U4573"/>
  <c r="V4573"/>
  <c r="W4573"/>
  <c r="X4573"/>
  <c r="Y4573"/>
  <c r="Z4573"/>
  <c r="AA4573"/>
  <c r="AB4573"/>
  <c r="AC4573"/>
  <c r="AD4573"/>
  <c r="AE4573"/>
  <c r="AF4573"/>
  <c r="AG4573"/>
  <c r="AH4573"/>
  <c r="AI4573"/>
  <c r="AJ4573"/>
  <c r="AK4573"/>
  <c r="P4574"/>
  <c r="Q4574"/>
  <c r="R4574"/>
  <c r="S4574"/>
  <c r="T4574"/>
  <c r="U4574"/>
  <c r="V4574"/>
  <c r="W4574"/>
  <c r="X4574"/>
  <c r="Y4574"/>
  <c r="Z4574"/>
  <c r="AA4574"/>
  <c r="AB4574"/>
  <c r="AC4574"/>
  <c r="AD4574"/>
  <c r="AE4574"/>
  <c r="AF4574"/>
  <c r="AG4574"/>
  <c r="AH4574"/>
  <c r="AI4574"/>
  <c r="AJ4574"/>
  <c r="AK4574"/>
  <c r="P4575"/>
  <c r="Q4575"/>
  <c r="R4575"/>
  <c r="S4575"/>
  <c r="T4575"/>
  <c r="U4575"/>
  <c r="V4575"/>
  <c r="W4575"/>
  <c r="X4575"/>
  <c r="Y4575"/>
  <c r="Z4575"/>
  <c r="AA4575"/>
  <c r="AB4575"/>
  <c r="AC4575"/>
  <c r="AD4575"/>
  <c r="AE4575"/>
  <c r="AF4575"/>
  <c r="AG4575"/>
  <c r="AH4575"/>
  <c r="AI4575"/>
  <c r="AJ4575"/>
  <c r="AK4575"/>
  <c r="P4576"/>
  <c r="Q4576"/>
  <c r="R4576"/>
  <c r="S4576"/>
  <c r="T4576"/>
  <c r="U4576"/>
  <c r="V4576"/>
  <c r="W4576"/>
  <c r="X4576"/>
  <c r="Y4576"/>
  <c r="Z4576"/>
  <c r="AA4576"/>
  <c r="AB4576"/>
  <c r="AC4576"/>
  <c r="AD4576"/>
  <c r="AE4576"/>
  <c r="AF4576"/>
  <c r="AG4576"/>
  <c r="AH4576"/>
  <c r="AI4576"/>
  <c r="AJ4576"/>
  <c r="AK4576"/>
  <c r="P4577"/>
  <c r="Q4577"/>
  <c r="R4577"/>
  <c r="S4577"/>
  <c r="T4577"/>
  <c r="U4577"/>
  <c r="V4577"/>
  <c r="W4577"/>
  <c r="X4577"/>
  <c r="Y4577"/>
  <c r="Z4577"/>
  <c r="AA4577"/>
  <c r="AB4577"/>
  <c r="AC4577"/>
  <c r="AD4577"/>
  <c r="AE4577"/>
  <c r="AF4577"/>
  <c r="AG4577"/>
  <c r="AH4577"/>
  <c r="AI4577"/>
  <c r="AJ4577"/>
  <c r="AK4577"/>
  <c r="P4578"/>
  <c r="Q4578"/>
  <c r="R4578"/>
  <c r="S4578"/>
  <c r="T4578"/>
  <c r="U4578"/>
  <c r="V4578"/>
  <c r="W4578"/>
  <c r="X4578"/>
  <c r="Y4578"/>
  <c r="Z4578"/>
  <c r="AA4578"/>
  <c r="AB4578"/>
  <c r="AC4578"/>
  <c r="AD4578"/>
  <c r="AE4578"/>
  <c r="AF4578"/>
  <c r="AG4578"/>
  <c r="AH4578"/>
  <c r="AI4578"/>
  <c r="AJ4578"/>
  <c r="AK4578"/>
  <c r="P4579"/>
  <c r="Q4579"/>
  <c r="R4579"/>
  <c r="S4579"/>
  <c r="T4579"/>
  <c r="U4579"/>
  <c r="V4579"/>
  <c r="W4579"/>
  <c r="X4579"/>
  <c r="Y4579"/>
  <c r="Z4579"/>
  <c r="AA4579"/>
  <c r="AB4579"/>
  <c r="AC4579"/>
  <c r="AD4579"/>
  <c r="AE4579"/>
  <c r="AF4579"/>
  <c r="AG4579"/>
  <c r="AH4579"/>
  <c r="AI4579"/>
  <c r="AJ4579"/>
  <c r="AK4579"/>
  <c r="P4580"/>
  <c r="Q4580"/>
  <c r="R4580"/>
  <c r="S4580"/>
  <c r="T4580"/>
  <c r="U4580"/>
  <c r="V4580"/>
  <c r="W4580"/>
  <c r="X4580"/>
  <c r="Y4580"/>
  <c r="Z4580"/>
  <c r="AA4580"/>
  <c r="AB4580"/>
  <c r="AC4580"/>
  <c r="AD4580"/>
  <c r="AE4580"/>
  <c r="AF4580"/>
  <c r="AG4580"/>
  <c r="AH4580"/>
  <c r="AI4580"/>
  <c r="AJ4580"/>
  <c r="AK4580"/>
  <c r="P4581"/>
  <c r="Q4581"/>
  <c r="R4581"/>
  <c r="S4581"/>
  <c r="T4581"/>
  <c r="U4581"/>
  <c r="V4581"/>
  <c r="W4581"/>
  <c r="X4581"/>
  <c r="Y4581"/>
  <c r="Z4581"/>
  <c r="AA4581"/>
  <c r="AB4581"/>
  <c r="AC4581"/>
  <c r="AD4581"/>
  <c r="AE4581"/>
  <c r="AF4581"/>
  <c r="AG4581"/>
  <c r="AH4581"/>
  <c r="AI4581"/>
  <c r="AJ4581"/>
  <c r="AK4581"/>
  <c r="P4582"/>
  <c r="Q4582"/>
  <c r="R4582"/>
  <c r="S4582"/>
  <c r="T4582"/>
  <c r="U4582"/>
  <c r="V4582"/>
  <c r="W4582"/>
  <c r="X4582"/>
  <c r="Y4582"/>
  <c r="Z4582"/>
  <c r="AA4582"/>
  <c r="AB4582"/>
  <c r="AC4582"/>
  <c r="AD4582"/>
  <c r="AE4582"/>
  <c r="AF4582"/>
  <c r="AG4582"/>
  <c r="AH4582"/>
  <c r="AI4582"/>
  <c r="AJ4582"/>
  <c r="AK4582"/>
  <c r="P4583"/>
  <c r="Q4583"/>
  <c r="R4583"/>
  <c r="S4583"/>
  <c r="T4583"/>
  <c r="U4583"/>
  <c r="V4583"/>
  <c r="W4583"/>
  <c r="X4583"/>
  <c r="Y4583"/>
  <c r="Z4583"/>
  <c r="AA4583"/>
  <c r="AB4583"/>
  <c r="AC4583"/>
  <c r="AD4583"/>
  <c r="AE4583"/>
  <c r="AF4583"/>
  <c r="AG4583"/>
  <c r="AH4583"/>
  <c r="AI4583"/>
  <c r="AJ4583"/>
  <c r="AK4583"/>
  <c r="P4584"/>
  <c r="Q4584"/>
  <c r="R4584"/>
  <c r="S4584"/>
  <c r="T4584"/>
  <c r="U4584"/>
  <c r="V4584"/>
  <c r="W4584"/>
  <c r="X4584"/>
  <c r="Y4584"/>
  <c r="Z4584"/>
  <c r="AA4584"/>
  <c r="AB4584"/>
  <c r="AC4584"/>
  <c r="AD4584"/>
  <c r="AE4584"/>
  <c r="AF4584"/>
  <c r="AG4584"/>
  <c r="AH4584"/>
  <c r="AI4584"/>
  <c r="AJ4584"/>
  <c r="AK4584"/>
  <c r="P4585"/>
  <c r="Q4585"/>
  <c r="R4585"/>
  <c r="S4585"/>
  <c r="T4585"/>
  <c r="U4585"/>
  <c r="V4585"/>
  <c r="W4585"/>
  <c r="X4585"/>
  <c r="Y4585"/>
  <c r="Z4585"/>
  <c r="AA4585"/>
  <c r="AB4585"/>
  <c r="AC4585"/>
  <c r="AD4585"/>
  <c r="AE4585"/>
  <c r="AF4585"/>
  <c r="AG4585"/>
  <c r="AH4585"/>
  <c r="AI4585"/>
  <c r="AJ4585"/>
  <c r="AK4585"/>
  <c r="P4586"/>
  <c r="Q4586"/>
  <c r="R4586"/>
  <c r="S4586"/>
  <c r="T4586"/>
  <c r="U4586"/>
  <c r="V4586"/>
  <c r="W4586"/>
  <c r="X4586"/>
  <c r="Y4586"/>
  <c r="Z4586"/>
  <c r="AA4586"/>
  <c r="AB4586"/>
  <c r="AC4586"/>
  <c r="AD4586"/>
  <c r="AE4586"/>
  <c r="AF4586"/>
  <c r="AG4586"/>
  <c r="AH4586"/>
  <c r="AI4586"/>
  <c r="AJ4586"/>
  <c r="AK4586"/>
  <c r="P4587"/>
  <c r="Q4587"/>
  <c r="R4587"/>
  <c r="S4587"/>
  <c r="T4587"/>
  <c r="U4587"/>
  <c r="V4587"/>
  <c r="W4587"/>
  <c r="X4587"/>
  <c r="Y4587"/>
  <c r="Z4587"/>
  <c r="AA4587"/>
  <c r="AB4587"/>
  <c r="AC4587"/>
  <c r="AD4587"/>
  <c r="AE4587"/>
  <c r="AF4587"/>
  <c r="AG4587"/>
  <c r="AH4587"/>
  <c r="AI4587"/>
  <c r="AJ4587"/>
  <c r="AK4587"/>
  <c r="P4588"/>
  <c r="Q4588"/>
  <c r="R4588"/>
  <c r="S4588"/>
  <c r="T4588"/>
  <c r="U4588"/>
  <c r="V4588"/>
  <c r="W4588"/>
  <c r="X4588"/>
  <c r="Y4588"/>
  <c r="Z4588"/>
  <c r="AA4588"/>
  <c r="AB4588"/>
  <c r="AC4588"/>
  <c r="AD4588"/>
  <c r="AE4588"/>
  <c r="AF4588"/>
  <c r="AG4588"/>
  <c r="AH4588"/>
  <c r="AI4588"/>
  <c r="AJ4588"/>
  <c r="AK4588"/>
  <c r="P4589"/>
  <c r="Q4589"/>
  <c r="R4589"/>
  <c r="S4589"/>
  <c r="T4589"/>
  <c r="U4589"/>
  <c r="V4589"/>
  <c r="W4589"/>
  <c r="X4589"/>
  <c r="Y4589"/>
  <c r="Z4589"/>
  <c r="AA4589"/>
  <c r="AB4589"/>
  <c r="AC4589"/>
  <c r="AD4589"/>
  <c r="AE4589"/>
  <c r="AF4589"/>
  <c r="AG4589"/>
  <c r="AH4589"/>
  <c r="AI4589"/>
  <c r="AJ4589"/>
  <c r="AK4589"/>
  <c r="P4590"/>
  <c r="Q4590"/>
  <c r="R4590"/>
  <c r="S4590"/>
  <c r="T4590"/>
  <c r="U4590"/>
  <c r="V4590"/>
  <c r="W4590"/>
  <c r="X4590"/>
  <c r="Y4590"/>
  <c r="Z4590"/>
  <c r="AA4590"/>
  <c r="AB4590"/>
  <c r="AC4590"/>
  <c r="AD4590"/>
  <c r="AE4590"/>
  <c r="AF4590"/>
  <c r="AG4590"/>
  <c r="AH4590"/>
  <c r="AI4590"/>
  <c r="AJ4590"/>
  <c r="AK4590"/>
  <c r="P4591"/>
  <c r="Q4591"/>
  <c r="R4591"/>
  <c r="S4591"/>
  <c r="T4591"/>
  <c r="U4591"/>
  <c r="V4591"/>
  <c r="W4591"/>
  <c r="X4591"/>
  <c r="Y4591"/>
  <c r="Z4591"/>
  <c r="AA4591"/>
  <c r="AB4591"/>
  <c r="AC4591"/>
  <c r="AD4591"/>
  <c r="AE4591"/>
  <c r="AF4591"/>
  <c r="AG4591"/>
  <c r="AH4591"/>
  <c r="AI4591"/>
  <c r="AJ4591"/>
  <c r="AK4591"/>
  <c r="P4592"/>
  <c r="Q4592"/>
  <c r="R4592"/>
  <c r="S4592"/>
  <c r="T4592"/>
  <c r="U4592"/>
  <c r="V4592"/>
  <c r="W4592"/>
  <c r="X4592"/>
  <c r="Y4592"/>
  <c r="Z4592"/>
  <c r="AA4592"/>
  <c r="AB4592"/>
  <c r="AC4592"/>
  <c r="AD4592"/>
  <c r="AE4592"/>
  <c r="AF4592"/>
  <c r="AG4592"/>
  <c r="AH4592"/>
  <c r="AI4592"/>
  <c r="AJ4592"/>
  <c r="AK4592"/>
  <c r="P4593"/>
  <c r="Q4593"/>
  <c r="R4593"/>
  <c r="S4593"/>
  <c r="T4593"/>
  <c r="U4593"/>
  <c r="V4593"/>
  <c r="W4593"/>
  <c r="X4593"/>
  <c r="Y4593"/>
  <c r="Z4593"/>
  <c r="AA4593"/>
  <c r="AB4593"/>
  <c r="AC4593"/>
  <c r="AD4593"/>
  <c r="AE4593"/>
  <c r="AF4593"/>
  <c r="AG4593"/>
  <c r="AH4593"/>
  <c r="AI4593"/>
  <c r="AJ4593"/>
  <c r="AK4593"/>
  <c r="P4594"/>
  <c r="Q4594"/>
  <c r="R4594"/>
  <c r="S4594"/>
  <c r="T4594"/>
  <c r="U4594"/>
  <c r="V4594"/>
  <c r="W4594"/>
  <c r="X4594"/>
  <c r="Y4594"/>
  <c r="Z4594"/>
  <c r="AA4594"/>
  <c r="AB4594"/>
  <c r="AC4594"/>
  <c r="AD4594"/>
  <c r="AE4594"/>
  <c r="AF4594"/>
  <c r="AG4594"/>
  <c r="AH4594"/>
  <c r="AI4594"/>
  <c r="AJ4594"/>
  <c r="AK4594"/>
  <c r="P4595"/>
  <c r="Q4595"/>
  <c r="R4595"/>
  <c r="S4595"/>
  <c r="T4595"/>
  <c r="U4595"/>
  <c r="V4595"/>
  <c r="W4595"/>
  <c r="X4595"/>
  <c r="Y4595"/>
  <c r="Z4595"/>
  <c r="AA4595"/>
  <c r="AB4595"/>
  <c r="AC4595"/>
  <c r="AD4595"/>
  <c r="AE4595"/>
  <c r="AF4595"/>
  <c r="AG4595"/>
  <c r="AH4595"/>
  <c r="AI4595"/>
  <c r="AJ4595"/>
  <c r="AK4595"/>
  <c r="P4596"/>
  <c r="Q4596"/>
  <c r="R4596"/>
  <c r="S4596"/>
  <c r="T4596"/>
  <c r="U4596"/>
  <c r="V4596"/>
  <c r="W4596"/>
  <c r="X4596"/>
  <c r="Y4596"/>
  <c r="Z4596"/>
  <c r="AA4596"/>
  <c r="AB4596"/>
  <c r="AC4596"/>
  <c r="AD4596"/>
  <c r="AE4596"/>
  <c r="AF4596"/>
  <c r="AG4596"/>
  <c r="AH4596"/>
  <c r="AI4596"/>
  <c r="AJ4596"/>
  <c r="AK4596"/>
  <c r="P4597"/>
  <c r="Q4597"/>
  <c r="R4597"/>
  <c r="S4597"/>
  <c r="T4597"/>
  <c r="U4597"/>
  <c r="V4597"/>
  <c r="W4597"/>
  <c r="X4597"/>
  <c r="Y4597"/>
  <c r="Z4597"/>
  <c r="AA4597"/>
  <c r="AB4597"/>
  <c r="AC4597"/>
  <c r="AD4597"/>
  <c r="AE4597"/>
  <c r="AF4597"/>
  <c r="AG4597"/>
  <c r="AH4597"/>
  <c r="AI4597"/>
  <c r="AJ4597"/>
  <c r="AK4597"/>
  <c r="P4598"/>
  <c r="Q4598"/>
  <c r="R4598"/>
  <c r="S4598"/>
  <c r="T4598"/>
  <c r="U4598"/>
  <c r="V4598"/>
  <c r="W4598"/>
  <c r="X4598"/>
  <c r="Y4598"/>
  <c r="Z4598"/>
  <c r="AA4598"/>
  <c r="AB4598"/>
  <c r="AC4598"/>
  <c r="AD4598"/>
  <c r="AE4598"/>
  <c r="AF4598"/>
  <c r="AG4598"/>
  <c r="AH4598"/>
  <c r="AI4598"/>
  <c r="AJ4598"/>
  <c r="AK4598"/>
  <c r="P4599"/>
  <c r="Q4599"/>
  <c r="R4599"/>
  <c r="S4599"/>
  <c r="T4599"/>
  <c r="U4599"/>
  <c r="V4599"/>
  <c r="W4599"/>
  <c r="X4599"/>
  <c r="Y4599"/>
  <c r="Z4599"/>
  <c r="AA4599"/>
  <c r="AB4599"/>
  <c r="AC4599"/>
  <c r="AD4599"/>
  <c r="AE4599"/>
  <c r="AF4599"/>
  <c r="AG4599"/>
  <c r="AH4599"/>
  <c r="AI4599"/>
  <c r="AJ4599"/>
  <c r="AK4599"/>
  <c r="P4600"/>
  <c r="Q4600"/>
  <c r="R4600"/>
  <c r="S4600"/>
  <c r="T4600"/>
  <c r="U4600"/>
  <c r="V4600"/>
  <c r="W4600"/>
  <c r="X4600"/>
  <c r="Y4600"/>
  <c r="Z4600"/>
  <c r="AA4600"/>
  <c r="AB4600"/>
  <c r="AC4600"/>
  <c r="AD4600"/>
  <c r="AE4600"/>
  <c r="AF4600"/>
  <c r="AG4600"/>
  <c r="AH4600"/>
  <c r="AI4600"/>
  <c r="AJ4600"/>
  <c r="AK4600"/>
  <c r="P4601"/>
  <c r="Q4601"/>
  <c r="R4601"/>
  <c r="S4601"/>
  <c r="T4601"/>
  <c r="U4601"/>
  <c r="V4601"/>
  <c r="W4601"/>
  <c r="X4601"/>
  <c r="Y4601"/>
  <c r="Z4601"/>
  <c r="AA4601"/>
  <c r="AB4601"/>
  <c r="AC4601"/>
  <c r="AD4601"/>
  <c r="AE4601"/>
  <c r="AF4601"/>
  <c r="AG4601"/>
  <c r="AH4601"/>
  <c r="AI4601"/>
  <c r="AJ4601"/>
  <c r="AK4601"/>
  <c r="P4602"/>
  <c r="Q4602"/>
  <c r="R4602"/>
  <c r="S4602"/>
  <c r="T4602"/>
  <c r="U4602"/>
  <c r="V4602"/>
  <c r="W4602"/>
  <c r="X4602"/>
  <c r="Y4602"/>
  <c r="Z4602"/>
  <c r="AA4602"/>
  <c r="AB4602"/>
  <c r="AC4602"/>
  <c r="AD4602"/>
  <c r="AE4602"/>
  <c r="AF4602"/>
  <c r="AG4602"/>
  <c r="AH4602"/>
  <c r="AI4602"/>
  <c r="AJ4602"/>
  <c r="AK4602"/>
  <c r="P4603"/>
  <c r="Q4603"/>
  <c r="R4603"/>
  <c r="S4603"/>
  <c r="T4603"/>
  <c r="U4603"/>
  <c r="V4603"/>
  <c r="W4603"/>
  <c r="X4603"/>
  <c r="Y4603"/>
  <c r="Z4603"/>
  <c r="AA4603"/>
  <c r="AB4603"/>
  <c r="AC4603"/>
  <c r="AD4603"/>
  <c r="AE4603"/>
  <c r="AF4603"/>
  <c r="AG4603"/>
  <c r="AH4603"/>
  <c r="AI4603"/>
  <c r="AJ4603"/>
  <c r="AK4603"/>
  <c r="P4604"/>
  <c r="Q4604"/>
  <c r="R4604"/>
  <c r="S4604"/>
  <c r="T4604"/>
  <c r="U4604"/>
  <c r="V4604"/>
  <c r="W4604"/>
  <c r="X4604"/>
  <c r="Y4604"/>
  <c r="Z4604"/>
  <c r="AA4604"/>
  <c r="AB4604"/>
  <c r="AC4604"/>
  <c r="AD4604"/>
  <c r="AE4604"/>
  <c r="AF4604"/>
  <c r="AG4604"/>
  <c r="AH4604"/>
  <c r="AI4604"/>
  <c r="AJ4604"/>
  <c r="AK4604"/>
  <c r="P4605"/>
  <c r="Q4605"/>
  <c r="R4605"/>
  <c r="S4605"/>
  <c r="T4605"/>
  <c r="U4605"/>
  <c r="V4605"/>
  <c r="W4605"/>
  <c r="X4605"/>
  <c r="Y4605"/>
  <c r="Z4605"/>
  <c r="AA4605"/>
  <c r="AB4605"/>
  <c r="AC4605"/>
  <c r="AD4605"/>
  <c r="AE4605"/>
  <c r="AF4605"/>
  <c r="AG4605"/>
  <c r="AH4605"/>
  <c r="AI4605"/>
  <c r="AJ4605"/>
  <c r="AK4605"/>
  <c r="P4606"/>
  <c r="Q4606"/>
  <c r="R4606"/>
  <c r="S4606"/>
  <c r="T4606"/>
  <c r="U4606"/>
  <c r="V4606"/>
  <c r="W4606"/>
  <c r="X4606"/>
  <c r="Y4606"/>
  <c r="Z4606"/>
  <c r="AA4606"/>
  <c r="AB4606"/>
  <c r="AC4606"/>
  <c r="AD4606"/>
  <c r="AE4606"/>
  <c r="AF4606"/>
  <c r="AG4606"/>
  <c r="AH4606"/>
  <c r="AI4606"/>
  <c r="AJ4606"/>
  <c r="AK4606"/>
  <c r="P4607"/>
  <c r="Q4607"/>
  <c r="R4607"/>
  <c r="S4607"/>
  <c r="T4607"/>
  <c r="U4607"/>
  <c r="V4607"/>
  <c r="W4607"/>
  <c r="X4607"/>
  <c r="Y4607"/>
  <c r="Z4607"/>
  <c r="AA4607"/>
  <c r="AB4607"/>
  <c r="AC4607"/>
  <c r="AD4607"/>
  <c r="AE4607"/>
  <c r="AF4607"/>
  <c r="AG4607"/>
  <c r="AH4607"/>
  <c r="AI4607"/>
  <c r="AJ4607"/>
  <c r="AK4607"/>
  <c r="P4608"/>
  <c r="Q4608"/>
  <c r="R4608"/>
  <c r="S4608"/>
  <c r="T4608"/>
  <c r="U4608"/>
  <c r="V4608"/>
  <c r="W4608"/>
  <c r="X4608"/>
  <c r="Y4608"/>
  <c r="Z4608"/>
  <c r="AA4608"/>
  <c r="AB4608"/>
  <c r="AC4608"/>
  <c r="AD4608"/>
  <c r="AE4608"/>
  <c r="AF4608"/>
  <c r="AG4608"/>
  <c r="AH4608"/>
  <c r="AI4608"/>
  <c r="AJ4608"/>
  <c r="AK4608"/>
  <c r="P4609"/>
  <c r="Q4609"/>
  <c r="R4609"/>
  <c r="S4609"/>
  <c r="T4609"/>
  <c r="U4609"/>
  <c r="V4609"/>
  <c r="W4609"/>
  <c r="X4609"/>
  <c r="Y4609"/>
  <c r="Z4609"/>
  <c r="AA4609"/>
  <c r="AB4609"/>
  <c r="AC4609"/>
  <c r="AD4609"/>
  <c r="AE4609"/>
  <c r="AF4609"/>
  <c r="AG4609"/>
  <c r="AH4609"/>
  <c r="AI4609"/>
  <c r="AJ4609"/>
  <c r="AK4609"/>
  <c r="P4610"/>
  <c r="Q4610"/>
  <c r="R4610"/>
  <c r="S4610"/>
  <c r="T4610"/>
  <c r="U4610"/>
  <c r="V4610"/>
  <c r="W4610"/>
  <c r="X4610"/>
  <c r="Y4610"/>
  <c r="Z4610"/>
  <c r="AA4610"/>
  <c r="AB4610"/>
  <c r="AC4610"/>
  <c r="AD4610"/>
  <c r="AE4610"/>
  <c r="AF4610"/>
  <c r="AG4610"/>
  <c r="AH4610"/>
  <c r="AI4610"/>
  <c r="AJ4610"/>
  <c r="AK4610"/>
  <c r="P4611"/>
  <c r="Q4611"/>
  <c r="R4611"/>
  <c r="S4611"/>
  <c r="T4611"/>
  <c r="U4611"/>
  <c r="V4611"/>
  <c r="W4611"/>
  <c r="X4611"/>
  <c r="Y4611"/>
  <c r="Z4611"/>
  <c r="AA4611"/>
  <c r="AB4611"/>
  <c r="AC4611"/>
  <c r="AD4611"/>
  <c r="AE4611"/>
  <c r="AF4611"/>
  <c r="AG4611"/>
  <c r="AH4611"/>
  <c r="AI4611"/>
  <c r="AJ4611"/>
  <c r="AK4611"/>
  <c r="P4612"/>
  <c r="Q4612"/>
  <c r="R4612"/>
  <c r="S4612"/>
  <c r="T4612"/>
  <c r="U4612"/>
  <c r="V4612"/>
  <c r="W4612"/>
  <c r="X4612"/>
  <c r="Y4612"/>
  <c r="Z4612"/>
  <c r="AA4612"/>
  <c r="AB4612"/>
  <c r="AC4612"/>
  <c r="AD4612"/>
  <c r="AE4612"/>
  <c r="AF4612"/>
  <c r="AG4612"/>
  <c r="AH4612"/>
  <c r="AI4612"/>
  <c r="AJ4612"/>
  <c r="AK4612"/>
  <c r="P4613"/>
  <c r="Q4613"/>
  <c r="R4613"/>
  <c r="S4613"/>
  <c r="T4613"/>
  <c r="U4613"/>
  <c r="V4613"/>
  <c r="W4613"/>
  <c r="X4613"/>
  <c r="Y4613"/>
  <c r="Z4613"/>
  <c r="AA4613"/>
  <c r="AB4613"/>
  <c r="AC4613"/>
  <c r="AD4613"/>
  <c r="AE4613"/>
  <c r="AF4613"/>
  <c r="AG4613"/>
  <c r="AH4613"/>
  <c r="AI4613"/>
  <c r="AJ4613"/>
  <c r="AK4613"/>
  <c r="P4614"/>
  <c r="Q4614"/>
  <c r="R4614"/>
  <c r="S4614"/>
  <c r="T4614"/>
  <c r="U4614"/>
  <c r="V4614"/>
  <c r="W4614"/>
  <c r="X4614"/>
  <c r="Y4614"/>
  <c r="Z4614"/>
  <c r="AA4614"/>
  <c r="AB4614"/>
  <c r="AC4614"/>
  <c r="AD4614"/>
  <c r="AE4614"/>
  <c r="AF4614"/>
  <c r="AG4614"/>
  <c r="AH4614"/>
  <c r="AI4614"/>
  <c r="AJ4614"/>
  <c r="AK4614"/>
  <c r="P4615"/>
  <c r="Q4615"/>
  <c r="R4615"/>
  <c r="S4615"/>
  <c r="T4615"/>
  <c r="U4615"/>
  <c r="V4615"/>
  <c r="W4615"/>
  <c r="X4615"/>
  <c r="Y4615"/>
  <c r="Z4615"/>
  <c r="AA4615"/>
  <c r="AB4615"/>
  <c r="AC4615"/>
  <c r="AD4615"/>
  <c r="AE4615"/>
  <c r="AF4615"/>
  <c r="AG4615"/>
  <c r="AH4615"/>
  <c r="AI4615"/>
  <c r="AJ4615"/>
  <c r="AK4615"/>
  <c r="P4616"/>
  <c r="Q4616"/>
  <c r="R4616"/>
  <c r="S4616"/>
  <c r="T4616"/>
  <c r="U4616"/>
  <c r="V4616"/>
  <c r="W4616"/>
  <c r="X4616"/>
  <c r="Y4616"/>
  <c r="Z4616"/>
  <c r="AA4616"/>
  <c r="AB4616"/>
  <c r="AC4616"/>
  <c r="AD4616"/>
  <c r="AE4616"/>
  <c r="AF4616"/>
  <c r="AG4616"/>
  <c r="AH4616"/>
  <c r="AI4616"/>
  <c r="AJ4616"/>
  <c r="AK4616"/>
  <c r="P4617"/>
  <c r="Q4617"/>
  <c r="R4617"/>
  <c r="S4617"/>
  <c r="T4617"/>
  <c r="U4617"/>
  <c r="V4617"/>
  <c r="W4617"/>
  <c r="X4617"/>
  <c r="Y4617"/>
  <c r="Z4617"/>
  <c r="AA4617"/>
  <c r="AB4617"/>
  <c r="AC4617"/>
  <c r="AD4617"/>
  <c r="AE4617"/>
  <c r="AF4617"/>
  <c r="AG4617"/>
  <c r="AH4617"/>
  <c r="AI4617"/>
  <c r="AJ4617"/>
  <c r="AK4617"/>
  <c r="P4618"/>
  <c r="Q4618"/>
  <c r="R4618"/>
  <c r="S4618"/>
  <c r="T4618"/>
  <c r="U4618"/>
  <c r="V4618"/>
  <c r="W4618"/>
  <c r="X4618"/>
  <c r="Y4618"/>
  <c r="Z4618"/>
  <c r="AA4618"/>
  <c r="AB4618"/>
  <c r="AC4618"/>
  <c r="AD4618"/>
  <c r="AE4618"/>
  <c r="AF4618"/>
  <c r="AG4618"/>
  <c r="AH4618"/>
  <c r="AI4618"/>
  <c r="AJ4618"/>
  <c r="AK4618"/>
  <c r="P4619"/>
  <c r="Q4619"/>
  <c r="R4619"/>
  <c r="S4619"/>
  <c r="T4619"/>
  <c r="U4619"/>
  <c r="V4619"/>
  <c r="W4619"/>
  <c r="X4619"/>
  <c r="Y4619"/>
  <c r="Z4619"/>
  <c r="AA4619"/>
  <c r="AB4619"/>
  <c r="AC4619"/>
  <c r="AD4619"/>
  <c r="AE4619"/>
  <c r="AF4619"/>
  <c r="AG4619"/>
  <c r="AH4619"/>
  <c r="AI4619"/>
  <c r="AJ4619"/>
  <c r="AK4619"/>
  <c r="P4620"/>
  <c r="Q4620"/>
  <c r="R4620"/>
  <c r="S4620"/>
  <c r="T4620"/>
  <c r="U4620"/>
  <c r="V4620"/>
  <c r="W4620"/>
  <c r="X4620"/>
  <c r="Y4620"/>
  <c r="Z4620"/>
  <c r="AA4620"/>
  <c r="AB4620"/>
  <c r="AC4620"/>
  <c r="AD4620"/>
  <c r="AE4620"/>
  <c r="AF4620"/>
  <c r="AG4620"/>
  <c r="AH4620"/>
  <c r="AI4620"/>
  <c r="AJ4620"/>
  <c r="AK4620"/>
  <c r="P4621"/>
  <c r="Q4621"/>
  <c r="R4621"/>
  <c r="S4621"/>
  <c r="T4621"/>
  <c r="U4621"/>
  <c r="V4621"/>
  <c r="W4621"/>
  <c r="X4621"/>
  <c r="Y4621"/>
  <c r="Z4621"/>
  <c r="AA4621"/>
  <c r="AB4621"/>
  <c r="AC4621"/>
  <c r="AD4621"/>
  <c r="AE4621"/>
  <c r="AF4621"/>
  <c r="AG4621"/>
  <c r="AH4621"/>
  <c r="AI4621"/>
  <c r="AJ4621"/>
  <c r="AK4621"/>
  <c r="P4622"/>
  <c r="Q4622"/>
  <c r="R4622"/>
  <c r="S4622"/>
  <c r="T4622"/>
  <c r="U4622"/>
  <c r="V4622"/>
  <c r="W4622"/>
  <c r="X4622"/>
  <c r="Y4622"/>
  <c r="Z4622"/>
  <c r="AA4622"/>
  <c r="AB4622"/>
  <c r="AC4622"/>
  <c r="AD4622"/>
  <c r="AE4622"/>
  <c r="AF4622"/>
  <c r="AG4622"/>
  <c r="AH4622"/>
  <c r="AI4622"/>
  <c r="AJ4622"/>
  <c r="AK4622"/>
  <c r="P4623"/>
  <c r="Q4623"/>
  <c r="R4623"/>
  <c r="S4623"/>
  <c r="T4623"/>
  <c r="U4623"/>
  <c r="V4623"/>
  <c r="W4623"/>
  <c r="X4623"/>
  <c r="Y4623"/>
  <c r="Z4623"/>
  <c r="AA4623"/>
  <c r="AB4623"/>
  <c r="AC4623"/>
  <c r="AD4623"/>
  <c r="AE4623"/>
  <c r="AF4623"/>
  <c r="AG4623"/>
  <c r="AH4623"/>
  <c r="AI4623"/>
  <c r="AJ4623"/>
  <c r="AK4623"/>
  <c r="P4624"/>
  <c r="Q4624"/>
  <c r="R4624"/>
  <c r="S4624"/>
  <c r="T4624"/>
  <c r="U4624"/>
  <c r="V4624"/>
  <c r="W4624"/>
  <c r="X4624"/>
  <c r="Y4624"/>
  <c r="Z4624"/>
  <c r="AA4624"/>
  <c r="AB4624"/>
  <c r="AC4624"/>
  <c r="AD4624"/>
  <c r="AE4624"/>
  <c r="AF4624"/>
  <c r="AG4624"/>
  <c r="AH4624"/>
  <c r="AI4624"/>
  <c r="AJ4624"/>
  <c r="AK4624"/>
  <c r="P4625"/>
  <c r="Q4625"/>
  <c r="R4625"/>
  <c r="S4625"/>
  <c r="T4625"/>
  <c r="U4625"/>
  <c r="V4625"/>
  <c r="W4625"/>
  <c r="X4625"/>
  <c r="Y4625"/>
  <c r="Z4625"/>
  <c r="AA4625"/>
  <c r="AB4625"/>
  <c r="AC4625"/>
  <c r="AD4625"/>
  <c r="AE4625"/>
  <c r="AF4625"/>
  <c r="AG4625"/>
  <c r="AH4625"/>
  <c r="AI4625"/>
  <c r="AJ4625"/>
  <c r="AK4625"/>
  <c r="P4626"/>
  <c r="Q4626"/>
  <c r="R4626"/>
  <c r="S4626"/>
  <c r="T4626"/>
  <c r="U4626"/>
  <c r="V4626"/>
  <c r="W4626"/>
  <c r="X4626"/>
  <c r="Y4626"/>
  <c r="Z4626"/>
  <c r="AA4626"/>
  <c r="AB4626"/>
  <c r="AC4626"/>
  <c r="AD4626"/>
  <c r="AE4626"/>
  <c r="AF4626"/>
  <c r="AG4626"/>
  <c r="AH4626"/>
  <c r="AI4626"/>
  <c r="AJ4626"/>
  <c r="AK4626"/>
  <c r="P4627"/>
  <c r="Q4627"/>
  <c r="R4627"/>
  <c r="S4627"/>
  <c r="T4627"/>
  <c r="U4627"/>
  <c r="V4627"/>
  <c r="W4627"/>
  <c r="X4627"/>
  <c r="Y4627"/>
  <c r="Z4627"/>
  <c r="AA4627"/>
  <c r="AB4627"/>
  <c r="AC4627"/>
  <c r="AD4627"/>
  <c r="AE4627"/>
  <c r="AF4627"/>
  <c r="AG4627"/>
  <c r="AH4627"/>
  <c r="AI4627"/>
  <c r="AJ4627"/>
  <c r="AK4627"/>
  <c r="P4628"/>
  <c r="Q4628"/>
  <c r="R4628"/>
  <c r="S4628"/>
  <c r="T4628"/>
  <c r="U4628"/>
  <c r="V4628"/>
  <c r="W4628"/>
  <c r="X4628"/>
  <c r="Y4628"/>
  <c r="Z4628"/>
  <c r="AA4628"/>
  <c r="AB4628"/>
  <c r="AC4628"/>
  <c r="AD4628"/>
  <c r="AE4628"/>
  <c r="AF4628"/>
  <c r="AG4628"/>
  <c r="AH4628"/>
  <c r="AI4628"/>
  <c r="AJ4628"/>
  <c r="AK4628"/>
  <c r="P4629"/>
  <c r="Q4629"/>
  <c r="R4629"/>
  <c r="S4629"/>
  <c r="T4629"/>
  <c r="U4629"/>
  <c r="V4629"/>
  <c r="W4629"/>
  <c r="X4629"/>
  <c r="Y4629"/>
  <c r="Z4629"/>
  <c r="AA4629"/>
  <c r="AB4629"/>
  <c r="AC4629"/>
  <c r="AD4629"/>
  <c r="AE4629"/>
  <c r="AF4629"/>
  <c r="AG4629"/>
  <c r="AH4629"/>
  <c r="AI4629"/>
  <c r="AJ4629"/>
  <c r="AK4629"/>
  <c r="P4630"/>
  <c r="Q4630"/>
  <c r="R4630"/>
  <c r="S4630"/>
  <c r="T4630"/>
  <c r="U4630"/>
  <c r="V4630"/>
  <c r="W4630"/>
  <c r="X4630"/>
  <c r="Y4630"/>
  <c r="Z4630"/>
  <c r="AA4630"/>
  <c r="AB4630"/>
  <c r="AC4630"/>
  <c r="AD4630"/>
  <c r="AE4630"/>
  <c r="AF4630"/>
  <c r="AG4630"/>
  <c r="AH4630"/>
  <c r="AI4630"/>
  <c r="AJ4630"/>
  <c r="AK4630"/>
  <c r="P4631"/>
  <c r="Q4631"/>
  <c r="R4631"/>
  <c r="S4631"/>
  <c r="T4631"/>
  <c r="U4631"/>
  <c r="V4631"/>
  <c r="W4631"/>
  <c r="X4631"/>
  <c r="Y4631"/>
  <c r="Z4631"/>
  <c r="AA4631"/>
  <c r="AB4631"/>
  <c r="AC4631"/>
  <c r="AD4631"/>
  <c r="AE4631"/>
  <c r="AF4631"/>
  <c r="AG4631"/>
  <c r="AH4631"/>
  <c r="AI4631"/>
  <c r="AJ4631"/>
  <c r="AK4631"/>
  <c r="P4632"/>
  <c r="Q4632"/>
  <c r="R4632"/>
  <c r="S4632"/>
  <c r="T4632"/>
  <c r="U4632"/>
  <c r="V4632"/>
  <c r="W4632"/>
  <c r="X4632"/>
  <c r="Y4632"/>
  <c r="Z4632"/>
  <c r="AA4632"/>
  <c r="AB4632"/>
  <c r="AC4632"/>
  <c r="AD4632"/>
  <c r="AE4632"/>
  <c r="AF4632"/>
  <c r="AG4632"/>
  <c r="AH4632"/>
  <c r="AI4632"/>
  <c r="AJ4632"/>
  <c r="AK4632"/>
  <c r="P4633"/>
  <c r="Q4633"/>
  <c r="R4633"/>
  <c r="S4633"/>
  <c r="T4633"/>
  <c r="U4633"/>
  <c r="V4633"/>
  <c r="W4633"/>
  <c r="X4633"/>
  <c r="Y4633"/>
  <c r="Z4633"/>
  <c r="AA4633"/>
  <c r="AB4633"/>
  <c r="AC4633"/>
  <c r="AD4633"/>
  <c r="AE4633"/>
  <c r="AF4633"/>
  <c r="AG4633"/>
  <c r="AH4633"/>
  <c r="AI4633"/>
  <c r="AJ4633"/>
  <c r="AK4633"/>
  <c r="P4634"/>
  <c r="Q4634"/>
  <c r="R4634"/>
  <c r="S4634"/>
  <c r="T4634"/>
  <c r="U4634"/>
  <c r="V4634"/>
  <c r="W4634"/>
  <c r="X4634"/>
  <c r="Y4634"/>
  <c r="Z4634"/>
  <c r="AA4634"/>
  <c r="AB4634"/>
  <c r="AC4634"/>
  <c r="AD4634"/>
  <c r="AE4634"/>
  <c r="AF4634"/>
  <c r="AG4634"/>
  <c r="AH4634"/>
  <c r="AI4634"/>
  <c r="AJ4634"/>
  <c r="AK4634"/>
  <c r="P4635"/>
  <c r="Q4635"/>
  <c r="R4635"/>
  <c r="S4635"/>
  <c r="T4635"/>
  <c r="U4635"/>
  <c r="V4635"/>
  <c r="W4635"/>
  <c r="X4635"/>
  <c r="Y4635"/>
  <c r="Z4635"/>
  <c r="AA4635"/>
  <c r="AB4635"/>
  <c r="AC4635"/>
  <c r="AD4635"/>
  <c r="AE4635"/>
  <c r="AF4635"/>
  <c r="AG4635"/>
  <c r="AH4635"/>
  <c r="AI4635"/>
  <c r="AJ4635"/>
  <c r="AK4635"/>
  <c r="P4636"/>
  <c r="Q4636"/>
  <c r="R4636"/>
  <c r="S4636"/>
  <c r="T4636"/>
  <c r="U4636"/>
  <c r="V4636"/>
  <c r="W4636"/>
  <c r="X4636"/>
  <c r="Y4636"/>
  <c r="Z4636"/>
  <c r="AA4636"/>
  <c r="AB4636"/>
  <c r="AC4636"/>
  <c r="AD4636"/>
  <c r="AE4636"/>
  <c r="AF4636"/>
  <c r="AG4636"/>
  <c r="AH4636"/>
  <c r="AI4636"/>
  <c r="AJ4636"/>
  <c r="AK4636"/>
  <c r="P4637"/>
  <c r="Q4637"/>
  <c r="R4637"/>
  <c r="S4637"/>
  <c r="T4637"/>
  <c r="U4637"/>
  <c r="V4637"/>
  <c r="W4637"/>
  <c r="X4637"/>
  <c r="Y4637"/>
  <c r="Z4637"/>
  <c r="AA4637"/>
  <c r="AB4637"/>
  <c r="AC4637"/>
  <c r="AD4637"/>
  <c r="AE4637"/>
  <c r="AF4637"/>
  <c r="AG4637"/>
  <c r="AH4637"/>
  <c r="AI4637"/>
  <c r="AJ4637"/>
  <c r="AK4637"/>
  <c r="P4638"/>
  <c r="Q4638"/>
  <c r="R4638"/>
  <c r="S4638"/>
  <c r="T4638"/>
  <c r="U4638"/>
  <c r="V4638"/>
  <c r="W4638"/>
  <c r="X4638"/>
  <c r="Y4638"/>
  <c r="Z4638"/>
  <c r="AA4638"/>
  <c r="AB4638"/>
  <c r="AC4638"/>
  <c r="AD4638"/>
  <c r="AE4638"/>
  <c r="AF4638"/>
  <c r="AG4638"/>
  <c r="AH4638"/>
  <c r="AI4638"/>
  <c r="AJ4638"/>
  <c r="AK4638"/>
  <c r="P4639"/>
  <c r="Q4639"/>
  <c r="R4639"/>
  <c r="S4639"/>
  <c r="T4639"/>
  <c r="U4639"/>
  <c r="V4639"/>
  <c r="W4639"/>
  <c r="X4639"/>
  <c r="Y4639"/>
  <c r="Z4639"/>
  <c r="AA4639"/>
  <c r="AB4639"/>
  <c r="AC4639"/>
  <c r="AD4639"/>
  <c r="AE4639"/>
  <c r="AF4639"/>
  <c r="AG4639"/>
  <c r="AH4639"/>
  <c r="AI4639"/>
  <c r="AJ4639"/>
  <c r="AK4639"/>
  <c r="P4640"/>
  <c r="Q4640"/>
  <c r="R4640"/>
  <c r="S4640"/>
  <c r="T4640"/>
  <c r="U4640"/>
  <c r="V4640"/>
  <c r="W4640"/>
  <c r="X4640"/>
  <c r="Y4640"/>
  <c r="Z4640"/>
  <c r="AA4640"/>
  <c r="AB4640"/>
  <c r="AC4640"/>
  <c r="AD4640"/>
  <c r="AE4640"/>
  <c r="AF4640"/>
  <c r="AG4640"/>
  <c r="AH4640"/>
  <c r="AI4640"/>
  <c r="AJ4640"/>
  <c r="AK4640"/>
  <c r="P4641"/>
  <c r="Q4641"/>
  <c r="R4641"/>
  <c r="S4641"/>
  <c r="T4641"/>
  <c r="U4641"/>
  <c r="V4641"/>
  <c r="W4641"/>
  <c r="X4641"/>
  <c r="Y4641"/>
  <c r="Z4641"/>
  <c r="AA4641"/>
  <c r="AB4641"/>
  <c r="AC4641"/>
  <c r="AD4641"/>
  <c r="AE4641"/>
  <c r="AF4641"/>
  <c r="AG4641"/>
  <c r="AH4641"/>
  <c r="AI4641"/>
  <c r="AJ4641"/>
  <c r="AK4641"/>
  <c r="P4642"/>
  <c r="Q4642"/>
  <c r="R4642"/>
  <c r="S4642"/>
  <c r="T4642"/>
  <c r="U4642"/>
  <c r="V4642"/>
  <c r="W4642"/>
  <c r="X4642"/>
  <c r="Y4642"/>
  <c r="Z4642"/>
  <c r="AA4642"/>
  <c r="AB4642"/>
  <c r="AC4642"/>
  <c r="AD4642"/>
  <c r="AE4642"/>
  <c r="AF4642"/>
  <c r="AG4642"/>
  <c r="AH4642"/>
  <c r="AI4642"/>
  <c r="AJ4642"/>
  <c r="AK4642"/>
  <c r="P4643"/>
  <c r="Q4643"/>
  <c r="R4643"/>
  <c r="S4643"/>
  <c r="T4643"/>
  <c r="U4643"/>
  <c r="V4643"/>
  <c r="W4643"/>
  <c r="X4643"/>
  <c r="Y4643"/>
  <c r="Z4643"/>
  <c r="AA4643"/>
  <c r="AB4643"/>
  <c r="AC4643"/>
  <c r="AD4643"/>
  <c r="AE4643"/>
  <c r="AF4643"/>
  <c r="AG4643"/>
  <c r="AH4643"/>
  <c r="AI4643"/>
  <c r="AJ4643"/>
  <c r="AK4643"/>
  <c r="P4644"/>
  <c r="Q4644"/>
  <c r="R4644"/>
  <c r="S4644"/>
  <c r="T4644"/>
  <c r="U4644"/>
  <c r="V4644"/>
  <c r="W4644"/>
  <c r="X4644"/>
  <c r="Y4644"/>
  <c r="Z4644"/>
  <c r="AA4644"/>
  <c r="AB4644"/>
  <c r="AC4644"/>
  <c r="AD4644"/>
  <c r="AE4644"/>
  <c r="AF4644"/>
  <c r="AG4644"/>
  <c r="AH4644"/>
  <c r="AI4644"/>
  <c r="AJ4644"/>
  <c r="AK4644"/>
  <c r="P4645"/>
  <c r="Q4645"/>
  <c r="R4645"/>
  <c r="S4645"/>
  <c r="T4645"/>
  <c r="U4645"/>
  <c r="V4645"/>
  <c r="W4645"/>
  <c r="X4645"/>
  <c r="Y4645"/>
  <c r="Z4645"/>
  <c r="AA4645"/>
  <c r="AB4645"/>
  <c r="AC4645"/>
  <c r="AD4645"/>
  <c r="AE4645"/>
  <c r="AF4645"/>
  <c r="AG4645"/>
  <c r="AH4645"/>
  <c r="AI4645"/>
  <c r="AJ4645"/>
  <c r="AK4645"/>
  <c r="P4646"/>
  <c r="Q4646"/>
  <c r="R4646"/>
  <c r="S4646"/>
  <c r="T4646"/>
  <c r="U4646"/>
  <c r="V4646"/>
  <c r="W4646"/>
  <c r="X4646"/>
  <c r="Y4646"/>
  <c r="Z4646"/>
  <c r="AA4646"/>
  <c r="AB4646"/>
  <c r="AC4646"/>
  <c r="AD4646"/>
  <c r="AE4646"/>
  <c r="AF4646"/>
  <c r="AG4646"/>
  <c r="AH4646"/>
  <c r="AI4646"/>
  <c r="AJ4646"/>
  <c r="AK4646"/>
  <c r="P4647"/>
  <c r="Q4647"/>
  <c r="R4647"/>
  <c r="S4647"/>
  <c r="T4647"/>
  <c r="U4647"/>
  <c r="V4647"/>
  <c r="W4647"/>
  <c r="X4647"/>
  <c r="Y4647"/>
  <c r="Z4647"/>
  <c r="AA4647"/>
  <c r="AB4647"/>
  <c r="AC4647"/>
  <c r="AD4647"/>
  <c r="AE4647"/>
  <c r="AF4647"/>
  <c r="AG4647"/>
  <c r="AH4647"/>
  <c r="AI4647"/>
  <c r="AJ4647"/>
  <c r="AK4647"/>
  <c r="P4648"/>
  <c r="Q4648"/>
  <c r="R4648"/>
  <c r="S4648"/>
  <c r="T4648"/>
  <c r="U4648"/>
  <c r="V4648"/>
  <c r="W4648"/>
  <c r="X4648"/>
  <c r="Y4648"/>
  <c r="Z4648"/>
  <c r="AA4648"/>
  <c r="AB4648"/>
  <c r="AC4648"/>
  <c r="AD4648"/>
  <c r="AE4648"/>
  <c r="AF4648"/>
  <c r="AG4648"/>
  <c r="AH4648"/>
  <c r="AI4648"/>
  <c r="AJ4648"/>
  <c r="AK4648"/>
  <c r="P4649"/>
  <c r="Q4649"/>
  <c r="R4649"/>
  <c r="S4649"/>
  <c r="T4649"/>
  <c r="U4649"/>
  <c r="V4649"/>
  <c r="W4649"/>
  <c r="X4649"/>
  <c r="Y4649"/>
  <c r="Z4649"/>
  <c r="AA4649"/>
  <c r="AB4649"/>
  <c r="AC4649"/>
  <c r="AD4649"/>
  <c r="AE4649"/>
  <c r="AF4649"/>
  <c r="AG4649"/>
  <c r="AH4649"/>
  <c r="AI4649"/>
  <c r="AJ4649"/>
  <c r="AK4649"/>
  <c r="P4650"/>
  <c r="Q4650"/>
  <c r="R4650"/>
  <c r="S4650"/>
  <c r="T4650"/>
  <c r="U4650"/>
  <c r="V4650"/>
  <c r="W4650"/>
  <c r="X4650"/>
  <c r="Y4650"/>
  <c r="Z4650"/>
  <c r="AA4650"/>
  <c r="AB4650"/>
  <c r="AC4650"/>
  <c r="AD4650"/>
  <c r="AE4650"/>
  <c r="AF4650"/>
  <c r="AG4650"/>
  <c r="AH4650"/>
  <c r="AI4650"/>
  <c r="AJ4650"/>
  <c r="AK4650"/>
  <c r="P4651"/>
  <c r="Q4651"/>
  <c r="R4651"/>
  <c r="S4651"/>
  <c r="T4651"/>
  <c r="U4651"/>
  <c r="V4651"/>
  <c r="W4651"/>
  <c r="X4651"/>
  <c r="Y4651"/>
  <c r="Z4651"/>
  <c r="AA4651"/>
  <c r="AB4651"/>
  <c r="AC4651"/>
  <c r="AD4651"/>
  <c r="AE4651"/>
  <c r="AF4651"/>
  <c r="AG4651"/>
  <c r="AH4651"/>
  <c r="AI4651"/>
  <c r="AJ4651"/>
  <c r="AK4651"/>
  <c r="P4652"/>
  <c r="Q4652"/>
  <c r="R4652"/>
  <c r="S4652"/>
  <c r="T4652"/>
  <c r="U4652"/>
  <c r="V4652"/>
  <c r="W4652"/>
  <c r="X4652"/>
  <c r="Y4652"/>
  <c r="Z4652"/>
  <c r="AA4652"/>
  <c r="AB4652"/>
  <c r="AC4652"/>
  <c r="AD4652"/>
  <c r="AE4652"/>
  <c r="AF4652"/>
  <c r="AG4652"/>
  <c r="AH4652"/>
  <c r="AI4652"/>
  <c r="AJ4652"/>
  <c r="AK4652"/>
  <c r="P4653"/>
  <c r="Q4653"/>
  <c r="R4653"/>
  <c r="S4653"/>
  <c r="T4653"/>
  <c r="U4653"/>
  <c r="V4653"/>
  <c r="W4653"/>
  <c r="X4653"/>
  <c r="Y4653"/>
  <c r="Z4653"/>
  <c r="AA4653"/>
  <c r="AB4653"/>
  <c r="AC4653"/>
  <c r="AD4653"/>
  <c r="AE4653"/>
  <c r="AF4653"/>
  <c r="AG4653"/>
  <c r="AH4653"/>
  <c r="AI4653"/>
  <c r="AJ4653"/>
  <c r="AK4653"/>
  <c r="P4654"/>
  <c r="Q4654"/>
  <c r="R4654"/>
  <c r="S4654"/>
  <c r="T4654"/>
  <c r="U4654"/>
  <c r="V4654"/>
  <c r="W4654"/>
  <c r="X4654"/>
  <c r="Y4654"/>
  <c r="Z4654"/>
  <c r="AA4654"/>
  <c r="AB4654"/>
  <c r="AC4654"/>
  <c r="AD4654"/>
  <c r="AE4654"/>
  <c r="AF4654"/>
  <c r="AG4654"/>
  <c r="AH4654"/>
  <c r="AI4654"/>
  <c r="AJ4654"/>
  <c r="AK4654"/>
  <c r="P4655"/>
  <c r="Q4655"/>
  <c r="R4655"/>
  <c r="S4655"/>
  <c r="T4655"/>
  <c r="U4655"/>
  <c r="V4655"/>
  <c r="W4655"/>
  <c r="X4655"/>
  <c r="Y4655"/>
  <c r="Z4655"/>
  <c r="AA4655"/>
  <c r="AB4655"/>
  <c r="AC4655"/>
  <c r="AD4655"/>
  <c r="AE4655"/>
  <c r="AF4655"/>
  <c r="AG4655"/>
  <c r="AH4655"/>
  <c r="AI4655"/>
  <c r="AJ4655"/>
  <c r="AK4655"/>
  <c r="P4656"/>
  <c r="Q4656"/>
  <c r="R4656"/>
  <c r="S4656"/>
  <c r="T4656"/>
  <c r="U4656"/>
  <c r="V4656"/>
  <c r="W4656"/>
  <c r="X4656"/>
  <c r="Y4656"/>
  <c r="Z4656"/>
  <c r="AA4656"/>
  <c r="AB4656"/>
  <c r="AC4656"/>
  <c r="AD4656"/>
  <c r="AE4656"/>
  <c r="AF4656"/>
  <c r="AG4656"/>
  <c r="AH4656"/>
  <c r="AI4656"/>
  <c r="AJ4656"/>
  <c r="AK4656"/>
  <c r="P4657"/>
  <c r="Q4657"/>
  <c r="R4657"/>
  <c r="S4657"/>
  <c r="T4657"/>
  <c r="U4657"/>
  <c r="V4657"/>
  <c r="W4657"/>
  <c r="X4657"/>
  <c r="Y4657"/>
  <c r="Z4657"/>
  <c r="AA4657"/>
  <c r="AB4657"/>
  <c r="AC4657"/>
  <c r="AD4657"/>
  <c r="AE4657"/>
  <c r="AF4657"/>
  <c r="AG4657"/>
  <c r="AH4657"/>
  <c r="AI4657"/>
  <c r="AJ4657"/>
  <c r="AK4657"/>
  <c r="P4658"/>
  <c r="Q4658"/>
  <c r="R4658"/>
  <c r="S4658"/>
  <c r="T4658"/>
  <c r="U4658"/>
  <c r="V4658"/>
  <c r="W4658"/>
  <c r="X4658"/>
  <c r="Y4658"/>
  <c r="Z4658"/>
  <c r="AA4658"/>
  <c r="AB4658"/>
  <c r="AC4658"/>
  <c r="AD4658"/>
  <c r="AE4658"/>
  <c r="AF4658"/>
  <c r="AG4658"/>
  <c r="AH4658"/>
  <c r="AI4658"/>
  <c r="AJ4658"/>
  <c r="AK4658"/>
  <c r="P4659"/>
  <c r="Q4659"/>
  <c r="R4659"/>
  <c r="S4659"/>
  <c r="T4659"/>
  <c r="U4659"/>
  <c r="V4659"/>
  <c r="W4659"/>
  <c r="X4659"/>
  <c r="Y4659"/>
  <c r="Z4659"/>
  <c r="AA4659"/>
  <c r="AB4659"/>
  <c r="AC4659"/>
  <c r="AD4659"/>
  <c r="AE4659"/>
  <c r="AF4659"/>
  <c r="AG4659"/>
  <c r="AH4659"/>
  <c r="AI4659"/>
  <c r="AJ4659"/>
  <c r="AK4659"/>
  <c r="P4660"/>
  <c r="Q4660"/>
  <c r="R4660"/>
  <c r="S4660"/>
  <c r="T4660"/>
  <c r="U4660"/>
  <c r="V4660"/>
  <c r="W4660"/>
  <c r="X4660"/>
  <c r="Y4660"/>
  <c r="Z4660"/>
  <c r="AA4660"/>
  <c r="AB4660"/>
  <c r="AC4660"/>
  <c r="AD4660"/>
  <c r="AE4660"/>
  <c r="AF4660"/>
  <c r="AG4660"/>
  <c r="AH4660"/>
  <c r="AI4660"/>
  <c r="AJ4660"/>
  <c r="AK4660"/>
  <c r="P4661"/>
  <c r="Q4661"/>
  <c r="R4661"/>
  <c r="S4661"/>
  <c r="T4661"/>
  <c r="U4661"/>
  <c r="V4661"/>
  <c r="W4661"/>
  <c r="X4661"/>
  <c r="Y4661"/>
  <c r="Z4661"/>
  <c r="AA4661"/>
  <c r="AB4661"/>
  <c r="AC4661"/>
  <c r="AD4661"/>
  <c r="AE4661"/>
  <c r="AF4661"/>
  <c r="AG4661"/>
  <c r="AH4661"/>
  <c r="AI4661"/>
  <c r="AJ4661"/>
  <c r="AK4661"/>
  <c r="P4662"/>
  <c r="Q4662"/>
  <c r="R4662"/>
  <c r="S4662"/>
  <c r="T4662"/>
  <c r="U4662"/>
  <c r="V4662"/>
  <c r="W4662"/>
  <c r="X4662"/>
  <c r="Y4662"/>
  <c r="Z4662"/>
  <c r="AA4662"/>
  <c r="AB4662"/>
  <c r="AC4662"/>
  <c r="AD4662"/>
  <c r="AE4662"/>
  <c r="AF4662"/>
  <c r="AG4662"/>
  <c r="AH4662"/>
  <c r="AI4662"/>
  <c r="AJ4662"/>
  <c r="AK4662"/>
  <c r="P4663"/>
  <c r="Q4663"/>
  <c r="R4663"/>
  <c r="S4663"/>
  <c r="T4663"/>
  <c r="U4663"/>
  <c r="V4663"/>
  <c r="W4663"/>
  <c r="X4663"/>
  <c r="Y4663"/>
  <c r="Z4663"/>
  <c r="AA4663"/>
  <c r="AB4663"/>
  <c r="AC4663"/>
  <c r="AD4663"/>
  <c r="AE4663"/>
  <c r="AF4663"/>
  <c r="AG4663"/>
  <c r="AH4663"/>
  <c r="AI4663"/>
  <c r="AJ4663"/>
  <c r="AK4663"/>
  <c r="P4664"/>
  <c r="Q4664"/>
  <c r="R4664"/>
  <c r="S4664"/>
  <c r="T4664"/>
  <c r="U4664"/>
  <c r="V4664"/>
  <c r="W4664"/>
  <c r="X4664"/>
  <c r="Y4664"/>
  <c r="Z4664"/>
  <c r="AA4664"/>
  <c r="AB4664"/>
  <c r="AC4664"/>
  <c r="AD4664"/>
  <c r="AE4664"/>
  <c r="AF4664"/>
  <c r="AG4664"/>
  <c r="AH4664"/>
  <c r="AI4664"/>
  <c r="AJ4664"/>
  <c r="AK4664"/>
  <c r="P4665"/>
  <c r="Q4665"/>
  <c r="R4665"/>
  <c r="S4665"/>
  <c r="T4665"/>
  <c r="U4665"/>
  <c r="V4665"/>
  <c r="W4665"/>
  <c r="X4665"/>
  <c r="Y4665"/>
  <c r="Z4665"/>
  <c r="AA4665"/>
  <c r="AB4665"/>
  <c r="AC4665"/>
  <c r="AD4665"/>
  <c r="AE4665"/>
  <c r="AF4665"/>
  <c r="AG4665"/>
  <c r="AH4665"/>
  <c r="AI4665"/>
  <c r="AJ4665"/>
  <c r="AK4665"/>
  <c r="P4666"/>
  <c r="Q4666"/>
  <c r="R4666"/>
  <c r="S4666"/>
  <c r="T4666"/>
  <c r="U4666"/>
  <c r="V4666"/>
  <c r="W4666"/>
  <c r="X4666"/>
  <c r="Y4666"/>
  <c r="Z4666"/>
  <c r="AA4666"/>
  <c r="AB4666"/>
  <c r="AC4666"/>
  <c r="AD4666"/>
  <c r="AE4666"/>
  <c r="AF4666"/>
  <c r="AG4666"/>
  <c r="AH4666"/>
  <c r="AI4666"/>
  <c r="AJ4666"/>
  <c r="AK4666"/>
  <c r="P4667"/>
  <c r="Q4667"/>
  <c r="R4667"/>
  <c r="S4667"/>
  <c r="T4667"/>
  <c r="U4667"/>
  <c r="V4667"/>
  <c r="W4667"/>
  <c r="X4667"/>
  <c r="Y4667"/>
  <c r="Z4667"/>
  <c r="AA4667"/>
  <c r="AB4667"/>
  <c r="AC4667"/>
  <c r="AD4667"/>
  <c r="AE4667"/>
  <c r="AF4667"/>
  <c r="AG4667"/>
  <c r="AH4667"/>
  <c r="AI4667"/>
  <c r="AJ4667"/>
  <c r="AK4667"/>
  <c r="P4668"/>
  <c r="Q4668"/>
  <c r="R4668"/>
  <c r="S4668"/>
  <c r="T4668"/>
  <c r="U4668"/>
  <c r="V4668"/>
  <c r="W4668"/>
  <c r="X4668"/>
  <c r="Y4668"/>
  <c r="Z4668"/>
  <c r="AA4668"/>
  <c r="AB4668"/>
  <c r="AC4668"/>
  <c r="AD4668"/>
  <c r="AE4668"/>
  <c r="AF4668"/>
  <c r="AG4668"/>
  <c r="AH4668"/>
  <c r="AI4668"/>
  <c r="AJ4668"/>
  <c r="AK4668"/>
  <c r="P4669"/>
  <c r="Q4669"/>
  <c r="R4669"/>
  <c r="S4669"/>
  <c r="T4669"/>
  <c r="U4669"/>
  <c r="V4669"/>
  <c r="W4669"/>
  <c r="X4669"/>
  <c r="Y4669"/>
  <c r="Z4669"/>
  <c r="AA4669"/>
  <c r="AB4669"/>
  <c r="AC4669"/>
  <c r="AD4669"/>
  <c r="AE4669"/>
  <c r="AF4669"/>
  <c r="AG4669"/>
  <c r="AH4669"/>
  <c r="AI4669"/>
  <c r="AJ4669"/>
  <c r="AK4669"/>
  <c r="P4670"/>
  <c r="Q4670"/>
  <c r="R4670"/>
  <c r="S4670"/>
  <c r="T4670"/>
  <c r="U4670"/>
  <c r="V4670"/>
  <c r="W4670"/>
  <c r="X4670"/>
  <c r="Y4670"/>
  <c r="Z4670"/>
  <c r="AA4670"/>
  <c r="AB4670"/>
  <c r="AC4670"/>
  <c r="AD4670"/>
  <c r="AE4670"/>
  <c r="AF4670"/>
  <c r="AG4670"/>
  <c r="AH4670"/>
  <c r="AI4670"/>
  <c r="AJ4670"/>
  <c r="AK4670"/>
  <c r="P4671"/>
  <c r="Q4671"/>
  <c r="R4671"/>
  <c r="S4671"/>
  <c r="T4671"/>
  <c r="U4671"/>
  <c r="V4671"/>
  <c r="W4671"/>
  <c r="X4671"/>
  <c r="Y4671"/>
  <c r="Z4671"/>
  <c r="AA4671"/>
  <c r="AB4671"/>
  <c r="AC4671"/>
  <c r="AD4671"/>
  <c r="AE4671"/>
  <c r="AF4671"/>
  <c r="AG4671"/>
  <c r="AH4671"/>
  <c r="AI4671"/>
  <c r="AJ4671"/>
  <c r="AK4671"/>
  <c r="P4672"/>
  <c r="Q4672"/>
  <c r="R4672"/>
  <c r="S4672"/>
  <c r="T4672"/>
  <c r="U4672"/>
  <c r="V4672"/>
  <c r="W4672"/>
  <c r="X4672"/>
  <c r="Y4672"/>
  <c r="Z4672"/>
  <c r="AA4672"/>
  <c r="AB4672"/>
  <c r="AC4672"/>
  <c r="AD4672"/>
  <c r="AE4672"/>
  <c r="AF4672"/>
  <c r="AG4672"/>
  <c r="AH4672"/>
  <c r="AI4672"/>
  <c r="AJ4672"/>
  <c r="AK4672"/>
  <c r="P4673"/>
  <c r="Q4673"/>
  <c r="R4673"/>
  <c r="S4673"/>
  <c r="T4673"/>
  <c r="U4673"/>
  <c r="V4673"/>
  <c r="W4673"/>
  <c r="X4673"/>
  <c r="Y4673"/>
  <c r="Z4673"/>
  <c r="AA4673"/>
  <c r="AB4673"/>
  <c r="AC4673"/>
  <c r="AD4673"/>
  <c r="AE4673"/>
  <c r="AF4673"/>
  <c r="AG4673"/>
  <c r="AH4673"/>
  <c r="AI4673"/>
  <c r="AJ4673"/>
  <c r="AK4673"/>
  <c r="P4674"/>
  <c r="Q4674"/>
  <c r="R4674"/>
  <c r="S4674"/>
  <c r="T4674"/>
  <c r="U4674"/>
  <c r="V4674"/>
  <c r="W4674"/>
  <c r="X4674"/>
  <c r="Y4674"/>
  <c r="Z4674"/>
  <c r="AA4674"/>
  <c r="AB4674"/>
  <c r="AC4674"/>
  <c r="AD4674"/>
  <c r="AE4674"/>
  <c r="AF4674"/>
  <c r="AG4674"/>
  <c r="AH4674"/>
  <c r="AI4674"/>
  <c r="AJ4674"/>
  <c r="AK4674"/>
  <c r="P4675"/>
  <c r="Q4675"/>
  <c r="R4675"/>
  <c r="S4675"/>
  <c r="T4675"/>
  <c r="U4675"/>
  <c r="V4675"/>
  <c r="W4675"/>
  <c r="X4675"/>
  <c r="Y4675"/>
  <c r="Z4675"/>
  <c r="AA4675"/>
  <c r="AB4675"/>
  <c r="AC4675"/>
  <c r="AD4675"/>
  <c r="AE4675"/>
  <c r="AF4675"/>
  <c r="AG4675"/>
  <c r="AH4675"/>
  <c r="AI4675"/>
  <c r="AJ4675"/>
  <c r="AK4675"/>
  <c r="P4676"/>
  <c r="Q4676"/>
  <c r="R4676"/>
  <c r="S4676"/>
  <c r="T4676"/>
  <c r="U4676"/>
  <c r="V4676"/>
  <c r="W4676"/>
  <c r="X4676"/>
  <c r="Y4676"/>
  <c r="Z4676"/>
  <c r="AA4676"/>
  <c r="AB4676"/>
  <c r="AC4676"/>
  <c r="AD4676"/>
  <c r="AE4676"/>
  <c r="AF4676"/>
  <c r="AG4676"/>
  <c r="AH4676"/>
  <c r="AI4676"/>
  <c r="AJ4676"/>
  <c r="AK4676"/>
  <c r="P4677"/>
  <c r="Q4677"/>
  <c r="R4677"/>
  <c r="S4677"/>
  <c r="T4677"/>
  <c r="U4677"/>
  <c r="V4677"/>
  <c r="W4677"/>
  <c r="X4677"/>
  <c r="Y4677"/>
  <c r="Z4677"/>
  <c r="AA4677"/>
  <c r="AB4677"/>
  <c r="AC4677"/>
  <c r="AD4677"/>
  <c r="AE4677"/>
  <c r="AF4677"/>
  <c r="AG4677"/>
  <c r="AH4677"/>
  <c r="AI4677"/>
  <c r="AJ4677"/>
  <c r="AK4677"/>
  <c r="P4678"/>
  <c r="Q4678"/>
  <c r="R4678"/>
  <c r="S4678"/>
  <c r="T4678"/>
  <c r="U4678"/>
  <c r="V4678"/>
  <c r="W4678"/>
  <c r="X4678"/>
  <c r="Y4678"/>
  <c r="Z4678"/>
  <c r="AA4678"/>
  <c r="AB4678"/>
  <c r="AC4678"/>
  <c r="AD4678"/>
  <c r="AE4678"/>
  <c r="AF4678"/>
  <c r="AG4678"/>
  <c r="AH4678"/>
  <c r="AI4678"/>
  <c r="AJ4678"/>
  <c r="AK4678"/>
  <c r="P4679"/>
  <c r="Q4679"/>
  <c r="R4679"/>
  <c r="S4679"/>
  <c r="T4679"/>
  <c r="U4679"/>
  <c r="V4679"/>
  <c r="W4679"/>
  <c r="X4679"/>
  <c r="Y4679"/>
  <c r="Z4679"/>
  <c r="AA4679"/>
  <c r="AB4679"/>
  <c r="AC4679"/>
  <c r="AD4679"/>
  <c r="AE4679"/>
  <c r="AF4679"/>
  <c r="AG4679"/>
  <c r="AH4679"/>
  <c r="AI4679"/>
  <c r="AJ4679"/>
  <c r="AK4679"/>
  <c r="P4680"/>
  <c r="Q4680"/>
  <c r="R4680"/>
  <c r="S4680"/>
  <c r="T4680"/>
  <c r="U4680"/>
  <c r="V4680"/>
  <c r="W4680"/>
  <c r="X4680"/>
  <c r="Y4680"/>
  <c r="Z4680"/>
  <c r="AA4680"/>
  <c r="AB4680"/>
  <c r="AC4680"/>
  <c r="AD4680"/>
  <c r="AE4680"/>
  <c r="AF4680"/>
  <c r="AG4680"/>
  <c r="AH4680"/>
  <c r="AI4680"/>
  <c r="AJ4680"/>
  <c r="AK4680"/>
  <c r="P4681"/>
  <c r="Q4681"/>
  <c r="R4681"/>
  <c r="S4681"/>
  <c r="T4681"/>
  <c r="U4681"/>
  <c r="V4681"/>
  <c r="W4681"/>
  <c r="X4681"/>
  <c r="Y4681"/>
  <c r="Z4681"/>
  <c r="AA4681"/>
  <c r="AB4681"/>
  <c r="AC4681"/>
  <c r="AD4681"/>
  <c r="AE4681"/>
  <c r="AF4681"/>
  <c r="AG4681"/>
  <c r="AH4681"/>
  <c r="AI4681"/>
  <c r="AJ4681"/>
  <c r="AK4681"/>
  <c r="P4682"/>
  <c r="Q4682"/>
  <c r="R4682"/>
  <c r="S4682"/>
  <c r="T4682"/>
  <c r="U4682"/>
  <c r="V4682"/>
  <c r="W4682"/>
  <c r="X4682"/>
  <c r="Y4682"/>
  <c r="Z4682"/>
  <c r="AA4682"/>
  <c r="AB4682"/>
  <c r="AC4682"/>
  <c r="AD4682"/>
  <c r="AE4682"/>
  <c r="AF4682"/>
  <c r="AG4682"/>
  <c r="AH4682"/>
  <c r="AI4682"/>
  <c r="AJ4682"/>
  <c r="AK4682"/>
  <c r="P4683"/>
  <c r="Q4683"/>
  <c r="R4683"/>
  <c r="S4683"/>
  <c r="T4683"/>
  <c r="U4683"/>
  <c r="V4683"/>
  <c r="W4683"/>
  <c r="X4683"/>
  <c r="Y4683"/>
  <c r="Z4683"/>
  <c r="AA4683"/>
  <c r="AB4683"/>
  <c r="AC4683"/>
  <c r="AD4683"/>
  <c r="AE4683"/>
  <c r="AF4683"/>
  <c r="AG4683"/>
  <c r="AH4683"/>
  <c r="AI4683"/>
  <c r="AJ4683"/>
  <c r="AK4683"/>
  <c r="P4684"/>
  <c r="Q4684"/>
  <c r="R4684"/>
  <c r="S4684"/>
  <c r="T4684"/>
  <c r="U4684"/>
  <c r="V4684"/>
  <c r="W4684"/>
  <c r="X4684"/>
  <c r="Y4684"/>
  <c r="Z4684"/>
  <c r="AA4684"/>
  <c r="AB4684"/>
  <c r="AC4684"/>
  <c r="AD4684"/>
  <c r="AE4684"/>
  <c r="AF4684"/>
  <c r="AG4684"/>
  <c r="AH4684"/>
  <c r="AI4684"/>
  <c r="AJ4684"/>
  <c r="AK4684"/>
  <c r="P4685"/>
  <c r="Q4685"/>
  <c r="R4685"/>
  <c r="S4685"/>
  <c r="T4685"/>
  <c r="U4685"/>
  <c r="V4685"/>
  <c r="W4685"/>
  <c r="X4685"/>
  <c r="Y4685"/>
  <c r="Z4685"/>
  <c r="AA4685"/>
  <c r="AB4685"/>
  <c r="AC4685"/>
  <c r="AD4685"/>
  <c r="AE4685"/>
  <c r="AF4685"/>
  <c r="AG4685"/>
  <c r="AH4685"/>
  <c r="AI4685"/>
  <c r="AJ4685"/>
  <c r="AK4685"/>
  <c r="P4686"/>
  <c r="Q4686"/>
  <c r="R4686"/>
  <c r="S4686"/>
  <c r="T4686"/>
  <c r="U4686"/>
  <c r="V4686"/>
  <c r="W4686"/>
  <c r="X4686"/>
  <c r="Y4686"/>
  <c r="Z4686"/>
  <c r="AA4686"/>
  <c r="AB4686"/>
  <c r="AC4686"/>
  <c r="AD4686"/>
  <c r="AE4686"/>
  <c r="AF4686"/>
  <c r="AG4686"/>
  <c r="AH4686"/>
  <c r="AI4686"/>
  <c r="AJ4686"/>
  <c r="AK4686"/>
  <c r="P4687"/>
  <c r="Q4687"/>
  <c r="R4687"/>
  <c r="S4687"/>
  <c r="T4687"/>
  <c r="U4687"/>
  <c r="V4687"/>
  <c r="W4687"/>
  <c r="X4687"/>
  <c r="Y4687"/>
  <c r="Z4687"/>
  <c r="AA4687"/>
  <c r="AB4687"/>
  <c r="AC4687"/>
  <c r="AD4687"/>
  <c r="AE4687"/>
  <c r="AF4687"/>
  <c r="AG4687"/>
  <c r="AH4687"/>
  <c r="AI4687"/>
  <c r="AJ4687"/>
  <c r="AK4687"/>
  <c r="P4688"/>
  <c r="Q4688"/>
  <c r="R4688"/>
  <c r="S4688"/>
  <c r="T4688"/>
  <c r="U4688"/>
  <c r="V4688"/>
  <c r="W4688"/>
  <c r="X4688"/>
  <c r="Y4688"/>
  <c r="Z4688"/>
  <c r="AA4688"/>
  <c r="AB4688"/>
  <c r="AC4688"/>
  <c r="AD4688"/>
  <c r="AE4688"/>
  <c r="AF4688"/>
  <c r="AG4688"/>
  <c r="AH4688"/>
  <c r="AI4688"/>
  <c r="AJ4688"/>
  <c r="AK4688"/>
  <c r="P4689"/>
  <c r="Q4689"/>
  <c r="R4689"/>
  <c r="S4689"/>
  <c r="T4689"/>
  <c r="U4689"/>
  <c r="V4689"/>
  <c r="W4689"/>
  <c r="X4689"/>
  <c r="Y4689"/>
  <c r="Z4689"/>
  <c r="AA4689"/>
  <c r="AB4689"/>
  <c r="AC4689"/>
  <c r="AD4689"/>
  <c r="AE4689"/>
  <c r="AF4689"/>
  <c r="AG4689"/>
  <c r="AH4689"/>
  <c r="AI4689"/>
  <c r="AJ4689"/>
  <c r="AK4689"/>
  <c r="P4690"/>
  <c r="Q4690"/>
  <c r="R4690"/>
  <c r="S4690"/>
  <c r="T4690"/>
  <c r="U4690"/>
  <c r="V4690"/>
  <c r="W4690"/>
  <c r="X4690"/>
  <c r="Y4690"/>
  <c r="Z4690"/>
  <c r="AA4690"/>
  <c r="AB4690"/>
  <c r="AC4690"/>
  <c r="AD4690"/>
  <c r="AE4690"/>
  <c r="AF4690"/>
  <c r="AG4690"/>
  <c r="AH4690"/>
  <c r="AI4690"/>
  <c r="AJ4690"/>
  <c r="AK4690"/>
  <c r="P4691"/>
  <c r="Q4691"/>
  <c r="R4691"/>
  <c r="S4691"/>
  <c r="T4691"/>
  <c r="U4691"/>
  <c r="V4691"/>
  <c r="W4691"/>
  <c r="X4691"/>
  <c r="Y4691"/>
  <c r="Z4691"/>
  <c r="AA4691"/>
  <c r="AB4691"/>
  <c r="AC4691"/>
  <c r="AD4691"/>
  <c r="AE4691"/>
  <c r="AF4691"/>
  <c r="AG4691"/>
  <c r="AH4691"/>
  <c r="AI4691"/>
  <c r="AJ4691"/>
  <c r="AK4691"/>
  <c r="P4692"/>
  <c r="Q4692"/>
  <c r="R4692"/>
  <c r="S4692"/>
  <c r="T4692"/>
  <c r="U4692"/>
  <c r="V4692"/>
  <c r="W4692"/>
  <c r="X4692"/>
  <c r="Y4692"/>
  <c r="Z4692"/>
  <c r="AA4692"/>
  <c r="AB4692"/>
  <c r="AC4692"/>
  <c r="AD4692"/>
  <c r="AE4692"/>
  <c r="AF4692"/>
  <c r="AG4692"/>
  <c r="AH4692"/>
  <c r="AI4692"/>
  <c r="AJ4692"/>
  <c r="AK4692"/>
  <c r="P4693"/>
  <c r="Q4693"/>
  <c r="R4693"/>
  <c r="S4693"/>
  <c r="T4693"/>
  <c r="U4693"/>
  <c r="V4693"/>
  <c r="W4693"/>
  <c r="X4693"/>
  <c r="Y4693"/>
  <c r="Z4693"/>
  <c r="AA4693"/>
  <c r="AB4693"/>
  <c r="AC4693"/>
  <c r="AD4693"/>
  <c r="AE4693"/>
  <c r="AF4693"/>
  <c r="AG4693"/>
  <c r="AH4693"/>
  <c r="AI4693"/>
  <c r="AJ4693"/>
  <c r="AK4693"/>
  <c r="P4694"/>
  <c r="Q4694"/>
  <c r="R4694"/>
  <c r="S4694"/>
  <c r="T4694"/>
  <c r="U4694"/>
  <c r="V4694"/>
  <c r="W4694"/>
  <c r="X4694"/>
  <c r="Y4694"/>
  <c r="Z4694"/>
  <c r="AA4694"/>
  <c r="AB4694"/>
  <c r="AC4694"/>
  <c r="AD4694"/>
  <c r="AE4694"/>
  <c r="AF4694"/>
  <c r="AG4694"/>
  <c r="AH4694"/>
  <c r="AI4694"/>
  <c r="AJ4694"/>
  <c r="AK4694"/>
  <c r="P4695"/>
  <c r="Q4695"/>
  <c r="R4695"/>
  <c r="S4695"/>
  <c r="T4695"/>
  <c r="U4695"/>
  <c r="V4695"/>
  <c r="W4695"/>
  <c r="X4695"/>
  <c r="Y4695"/>
  <c r="Z4695"/>
  <c r="AA4695"/>
  <c r="AB4695"/>
  <c r="AC4695"/>
  <c r="AD4695"/>
  <c r="AE4695"/>
  <c r="AF4695"/>
  <c r="AG4695"/>
  <c r="AH4695"/>
  <c r="AI4695"/>
  <c r="AJ4695"/>
  <c r="AK4695"/>
  <c r="P4696"/>
  <c r="Q4696"/>
  <c r="R4696"/>
  <c r="S4696"/>
  <c r="T4696"/>
  <c r="U4696"/>
  <c r="V4696"/>
  <c r="W4696"/>
  <c r="X4696"/>
  <c r="Y4696"/>
  <c r="Z4696"/>
  <c r="AA4696"/>
  <c r="AB4696"/>
  <c r="AC4696"/>
  <c r="AD4696"/>
  <c r="AE4696"/>
  <c r="AF4696"/>
  <c r="AG4696"/>
  <c r="AH4696"/>
  <c r="AI4696"/>
  <c r="AJ4696"/>
  <c r="AK4696"/>
  <c r="P4697"/>
  <c r="Q4697"/>
  <c r="R4697"/>
  <c r="S4697"/>
  <c r="T4697"/>
  <c r="U4697"/>
  <c r="V4697"/>
  <c r="W4697"/>
  <c r="X4697"/>
  <c r="Y4697"/>
  <c r="Z4697"/>
  <c r="AA4697"/>
  <c r="AB4697"/>
  <c r="AC4697"/>
  <c r="AD4697"/>
  <c r="AE4697"/>
  <c r="AF4697"/>
  <c r="AG4697"/>
  <c r="AH4697"/>
  <c r="AI4697"/>
  <c r="AJ4697"/>
  <c r="AK4697"/>
  <c r="P4698"/>
  <c r="Q4698"/>
  <c r="R4698"/>
  <c r="S4698"/>
  <c r="T4698"/>
  <c r="U4698"/>
  <c r="V4698"/>
  <c r="W4698"/>
  <c r="X4698"/>
  <c r="Y4698"/>
  <c r="Z4698"/>
  <c r="AA4698"/>
  <c r="AB4698"/>
  <c r="AC4698"/>
  <c r="AD4698"/>
  <c r="AE4698"/>
  <c r="AF4698"/>
  <c r="AG4698"/>
  <c r="AH4698"/>
  <c r="AI4698"/>
  <c r="AJ4698"/>
  <c r="AK4698"/>
  <c r="P4699"/>
  <c r="Q4699"/>
  <c r="R4699"/>
  <c r="S4699"/>
  <c r="T4699"/>
  <c r="U4699"/>
  <c r="V4699"/>
  <c r="W4699"/>
  <c r="X4699"/>
  <c r="Y4699"/>
  <c r="Z4699"/>
  <c r="AA4699"/>
  <c r="AB4699"/>
  <c r="AC4699"/>
  <c r="AD4699"/>
  <c r="AE4699"/>
  <c r="AF4699"/>
  <c r="AG4699"/>
  <c r="AH4699"/>
  <c r="AI4699"/>
  <c r="AJ4699"/>
  <c r="AK4699"/>
  <c r="P4700"/>
  <c r="Q4700"/>
  <c r="R4700"/>
  <c r="S4700"/>
  <c r="T4700"/>
  <c r="U4700"/>
  <c r="V4700"/>
  <c r="W4700"/>
  <c r="X4700"/>
  <c r="Y4700"/>
  <c r="Z4700"/>
  <c r="AA4700"/>
  <c r="AB4700"/>
  <c r="AC4700"/>
  <c r="AD4700"/>
  <c r="AE4700"/>
  <c r="AF4700"/>
  <c r="AG4700"/>
  <c r="AH4700"/>
  <c r="AI4700"/>
  <c r="AJ4700"/>
  <c r="AK4700"/>
  <c r="P4701"/>
  <c r="Q4701"/>
  <c r="R4701"/>
  <c r="S4701"/>
  <c r="T4701"/>
  <c r="U4701"/>
  <c r="V4701"/>
  <c r="W4701"/>
  <c r="X4701"/>
  <c r="Y4701"/>
  <c r="Z4701"/>
  <c r="AA4701"/>
  <c r="AB4701"/>
  <c r="AC4701"/>
  <c r="AD4701"/>
  <c r="AE4701"/>
  <c r="AF4701"/>
  <c r="AG4701"/>
  <c r="AH4701"/>
  <c r="AI4701"/>
  <c r="AJ4701"/>
  <c r="AK4701"/>
  <c r="P4702"/>
  <c r="Q4702"/>
  <c r="R4702"/>
  <c r="S4702"/>
  <c r="T4702"/>
  <c r="U4702"/>
  <c r="V4702"/>
  <c r="W4702"/>
  <c r="X4702"/>
  <c r="Y4702"/>
  <c r="Z4702"/>
  <c r="AA4702"/>
  <c r="AB4702"/>
  <c r="AC4702"/>
  <c r="AD4702"/>
  <c r="AE4702"/>
  <c r="AF4702"/>
  <c r="AG4702"/>
  <c r="AH4702"/>
  <c r="AI4702"/>
  <c r="AJ4702"/>
  <c r="AK4702"/>
  <c r="P4703"/>
  <c r="Q4703"/>
  <c r="R4703"/>
  <c r="S4703"/>
  <c r="T4703"/>
  <c r="U4703"/>
  <c r="V4703"/>
  <c r="W4703"/>
  <c r="X4703"/>
  <c r="Y4703"/>
  <c r="Z4703"/>
  <c r="AA4703"/>
  <c r="AB4703"/>
  <c r="AC4703"/>
  <c r="AD4703"/>
  <c r="AE4703"/>
  <c r="AF4703"/>
  <c r="AG4703"/>
  <c r="AH4703"/>
  <c r="AI4703"/>
  <c r="AJ4703"/>
  <c r="AK4703"/>
  <c r="P4704"/>
  <c r="Q4704"/>
  <c r="R4704"/>
  <c r="S4704"/>
  <c r="T4704"/>
  <c r="U4704"/>
  <c r="V4704"/>
  <c r="W4704"/>
  <c r="X4704"/>
  <c r="Y4704"/>
  <c r="Z4704"/>
  <c r="AA4704"/>
  <c r="AB4704"/>
  <c r="AC4704"/>
  <c r="AD4704"/>
  <c r="AE4704"/>
  <c r="AF4704"/>
  <c r="AG4704"/>
  <c r="AH4704"/>
  <c r="AI4704"/>
  <c r="AJ4704"/>
  <c r="AK4704"/>
  <c r="P4705"/>
  <c r="Q4705"/>
  <c r="R4705"/>
  <c r="S4705"/>
  <c r="T4705"/>
  <c r="U4705"/>
  <c r="V4705"/>
  <c r="W4705"/>
  <c r="X4705"/>
  <c r="Y4705"/>
  <c r="Z4705"/>
  <c r="AA4705"/>
  <c r="AB4705"/>
  <c r="AC4705"/>
  <c r="AD4705"/>
  <c r="AE4705"/>
  <c r="AF4705"/>
  <c r="AG4705"/>
  <c r="AH4705"/>
  <c r="AI4705"/>
  <c r="AJ4705"/>
  <c r="AK4705"/>
  <c r="P4706"/>
  <c r="Q4706"/>
  <c r="R4706"/>
  <c r="S4706"/>
  <c r="T4706"/>
  <c r="U4706"/>
  <c r="V4706"/>
  <c r="W4706"/>
  <c r="X4706"/>
  <c r="Y4706"/>
  <c r="Z4706"/>
  <c r="AA4706"/>
  <c r="AB4706"/>
  <c r="AC4706"/>
  <c r="AD4706"/>
  <c r="AE4706"/>
  <c r="AF4706"/>
  <c r="AG4706"/>
  <c r="AH4706"/>
  <c r="AI4706"/>
  <c r="AJ4706"/>
  <c r="AK4706"/>
  <c r="P4707"/>
  <c r="Q4707"/>
  <c r="R4707"/>
  <c r="S4707"/>
  <c r="T4707"/>
  <c r="U4707"/>
  <c r="V4707"/>
  <c r="W4707"/>
  <c r="X4707"/>
  <c r="Y4707"/>
  <c r="Z4707"/>
  <c r="AA4707"/>
  <c r="AB4707"/>
  <c r="AC4707"/>
  <c r="AD4707"/>
  <c r="AE4707"/>
  <c r="AF4707"/>
  <c r="AG4707"/>
  <c r="AH4707"/>
  <c r="AI4707"/>
  <c r="AJ4707"/>
  <c r="AK4707"/>
  <c r="P4708"/>
  <c r="Q4708"/>
  <c r="R4708"/>
  <c r="S4708"/>
  <c r="T4708"/>
  <c r="U4708"/>
  <c r="V4708"/>
  <c r="W4708"/>
  <c r="X4708"/>
  <c r="Y4708"/>
  <c r="Z4708"/>
  <c r="AA4708"/>
  <c r="AB4708"/>
  <c r="AC4708"/>
  <c r="AD4708"/>
  <c r="AE4708"/>
  <c r="AF4708"/>
  <c r="AG4708"/>
  <c r="AH4708"/>
  <c r="AI4708"/>
  <c r="AJ4708"/>
  <c r="AK4708"/>
  <c r="P4709"/>
  <c r="Q4709"/>
  <c r="R4709"/>
  <c r="S4709"/>
  <c r="T4709"/>
  <c r="U4709"/>
  <c r="V4709"/>
  <c r="W4709"/>
  <c r="X4709"/>
  <c r="Y4709"/>
  <c r="Z4709"/>
  <c r="AA4709"/>
  <c r="AB4709"/>
  <c r="AC4709"/>
  <c r="AD4709"/>
  <c r="AE4709"/>
  <c r="AF4709"/>
  <c r="AG4709"/>
  <c r="AH4709"/>
  <c r="AI4709"/>
  <c r="AJ4709"/>
  <c r="AK4709"/>
  <c r="P4710"/>
  <c r="Q4710"/>
  <c r="R4710"/>
  <c r="S4710"/>
  <c r="T4710"/>
  <c r="U4710"/>
  <c r="V4710"/>
  <c r="W4710"/>
  <c r="X4710"/>
  <c r="Y4710"/>
  <c r="Z4710"/>
  <c r="AA4710"/>
  <c r="AB4710"/>
  <c r="AC4710"/>
  <c r="AD4710"/>
  <c r="AE4710"/>
  <c r="AF4710"/>
  <c r="AG4710"/>
  <c r="AH4710"/>
  <c r="AI4710"/>
  <c r="AJ4710"/>
  <c r="AK4710"/>
  <c r="P4711"/>
  <c r="Q4711"/>
  <c r="R4711"/>
  <c r="S4711"/>
  <c r="T4711"/>
  <c r="U4711"/>
  <c r="V4711"/>
  <c r="W4711"/>
  <c r="X4711"/>
  <c r="Y4711"/>
  <c r="Z4711"/>
  <c r="AA4711"/>
  <c r="AB4711"/>
  <c r="AC4711"/>
  <c r="AD4711"/>
  <c r="AE4711"/>
  <c r="AF4711"/>
  <c r="AG4711"/>
  <c r="AH4711"/>
  <c r="AI4711"/>
  <c r="AJ4711"/>
  <c r="AK4711"/>
  <c r="P4712"/>
  <c r="Q4712"/>
  <c r="R4712"/>
  <c r="S4712"/>
  <c r="T4712"/>
  <c r="U4712"/>
  <c r="V4712"/>
  <c r="W4712"/>
  <c r="X4712"/>
  <c r="Y4712"/>
  <c r="Z4712"/>
  <c r="AA4712"/>
  <c r="AB4712"/>
  <c r="AC4712"/>
  <c r="AD4712"/>
  <c r="AE4712"/>
  <c r="AF4712"/>
  <c r="AG4712"/>
  <c r="AH4712"/>
  <c r="AI4712"/>
  <c r="AJ4712"/>
  <c r="AK4712"/>
  <c r="P4713"/>
  <c r="Q4713"/>
  <c r="R4713"/>
  <c r="S4713"/>
  <c r="T4713"/>
  <c r="U4713"/>
  <c r="V4713"/>
  <c r="W4713"/>
  <c r="X4713"/>
  <c r="Y4713"/>
  <c r="Z4713"/>
  <c r="AA4713"/>
  <c r="AB4713"/>
  <c r="AC4713"/>
  <c r="AD4713"/>
  <c r="AE4713"/>
  <c r="AF4713"/>
  <c r="AG4713"/>
  <c r="AH4713"/>
  <c r="AI4713"/>
  <c r="AJ4713"/>
  <c r="AK4713"/>
  <c r="P4714"/>
  <c r="Q4714"/>
  <c r="R4714"/>
  <c r="S4714"/>
  <c r="T4714"/>
  <c r="U4714"/>
  <c r="V4714"/>
  <c r="W4714"/>
  <c r="X4714"/>
  <c r="Y4714"/>
  <c r="Z4714"/>
  <c r="AA4714"/>
  <c r="AB4714"/>
  <c r="AC4714"/>
  <c r="AD4714"/>
  <c r="AE4714"/>
  <c r="AF4714"/>
  <c r="AG4714"/>
  <c r="AH4714"/>
  <c r="AI4714"/>
  <c r="AJ4714"/>
  <c r="AK4714"/>
  <c r="P4715"/>
  <c r="Q4715"/>
  <c r="R4715"/>
  <c r="S4715"/>
  <c r="T4715"/>
  <c r="U4715"/>
  <c r="V4715"/>
  <c r="W4715"/>
  <c r="X4715"/>
  <c r="Y4715"/>
  <c r="Z4715"/>
  <c r="AA4715"/>
  <c r="AB4715"/>
  <c r="AC4715"/>
  <c r="AD4715"/>
  <c r="AE4715"/>
  <c r="AF4715"/>
  <c r="AG4715"/>
  <c r="AH4715"/>
  <c r="AI4715"/>
  <c r="AJ4715"/>
  <c r="AK4715"/>
  <c r="P4716"/>
  <c r="Q4716"/>
  <c r="R4716"/>
  <c r="S4716"/>
  <c r="T4716"/>
  <c r="U4716"/>
  <c r="V4716"/>
  <c r="W4716"/>
  <c r="X4716"/>
  <c r="Y4716"/>
  <c r="Z4716"/>
  <c r="AA4716"/>
  <c r="AB4716"/>
  <c r="AC4716"/>
  <c r="AD4716"/>
  <c r="AE4716"/>
  <c r="AF4716"/>
  <c r="AG4716"/>
  <c r="AH4716"/>
  <c r="AI4716"/>
  <c r="AJ4716"/>
  <c r="AK4716"/>
  <c r="P4717"/>
  <c r="Q4717"/>
  <c r="R4717"/>
  <c r="S4717"/>
  <c r="T4717"/>
  <c r="U4717"/>
  <c r="V4717"/>
  <c r="W4717"/>
  <c r="X4717"/>
  <c r="Y4717"/>
  <c r="Z4717"/>
  <c r="AA4717"/>
  <c r="AB4717"/>
  <c r="AC4717"/>
  <c r="AD4717"/>
  <c r="AE4717"/>
  <c r="AF4717"/>
  <c r="AG4717"/>
  <c r="AH4717"/>
  <c r="AI4717"/>
  <c r="AJ4717"/>
  <c r="AK4717"/>
  <c r="P4718"/>
  <c r="Q4718"/>
  <c r="R4718"/>
  <c r="S4718"/>
  <c r="T4718"/>
  <c r="U4718"/>
  <c r="V4718"/>
  <c r="W4718"/>
  <c r="X4718"/>
  <c r="Y4718"/>
  <c r="Z4718"/>
  <c r="AA4718"/>
  <c r="AB4718"/>
  <c r="AC4718"/>
  <c r="AD4718"/>
  <c r="AE4718"/>
  <c r="AF4718"/>
  <c r="AG4718"/>
  <c r="AH4718"/>
  <c r="AI4718"/>
  <c r="AJ4718"/>
  <c r="AK4718"/>
  <c r="P4719"/>
  <c r="Q4719"/>
  <c r="R4719"/>
  <c r="S4719"/>
  <c r="T4719"/>
  <c r="U4719"/>
  <c r="V4719"/>
  <c r="W4719"/>
  <c r="X4719"/>
  <c r="Y4719"/>
  <c r="Z4719"/>
  <c r="AA4719"/>
  <c r="AB4719"/>
  <c r="AC4719"/>
  <c r="AD4719"/>
  <c r="AE4719"/>
  <c r="AF4719"/>
  <c r="AG4719"/>
  <c r="AH4719"/>
  <c r="AI4719"/>
  <c r="AJ4719"/>
  <c r="AK4719"/>
  <c r="P4720"/>
  <c r="Q4720"/>
  <c r="R4720"/>
  <c r="S4720"/>
  <c r="T4720"/>
  <c r="U4720"/>
  <c r="V4720"/>
  <c r="W4720"/>
  <c r="X4720"/>
  <c r="Y4720"/>
  <c r="Z4720"/>
  <c r="AA4720"/>
  <c r="AB4720"/>
  <c r="AC4720"/>
  <c r="AD4720"/>
  <c r="AE4720"/>
  <c r="AF4720"/>
  <c r="AG4720"/>
  <c r="AH4720"/>
  <c r="AI4720"/>
  <c r="AJ4720"/>
  <c r="AK4720"/>
  <c r="P4721"/>
  <c r="Q4721"/>
  <c r="R4721"/>
  <c r="S4721"/>
  <c r="T4721"/>
  <c r="U4721"/>
  <c r="V4721"/>
  <c r="W4721"/>
  <c r="X4721"/>
  <c r="Y4721"/>
  <c r="Z4721"/>
  <c r="AA4721"/>
  <c r="AB4721"/>
  <c r="AC4721"/>
  <c r="AD4721"/>
  <c r="AE4721"/>
  <c r="AF4721"/>
  <c r="AG4721"/>
  <c r="AH4721"/>
  <c r="AI4721"/>
  <c r="AJ4721"/>
  <c r="AK4721"/>
  <c r="P4722"/>
  <c r="Q4722"/>
  <c r="R4722"/>
  <c r="S4722"/>
  <c r="T4722"/>
  <c r="U4722"/>
  <c r="V4722"/>
  <c r="W4722"/>
  <c r="X4722"/>
  <c r="Y4722"/>
  <c r="Z4722"/>
  <c r="AA4722"/>
  <c r="AB4722"/>
  <c r="AC4722"/>
  <c r="AD4722"/>
  <c r="AE4722"/>
  <c r="AF4722"/>
  <c r="AG4722"/>
  <c r="AH4722"/>
  <c r="AI4722"/>
  <c r="AJ4722"/>
  <c r="AK4722"/>
  <c r="P4723"/>
  <c r="Q4723"/>
  <c r="R4723"/>
  <c r="S4723"/>
  <c r="T4723"/>
  <c r="U4723"/>
  <c r="V4723"/>
  <c r="W4723"/>
  <c r="X4723"/>
  <c r="Y4723"/>
  <c r="Z4723"/>
  <c r="AA4723"/>
  <c r="AB4723"/>
  <c r="AC4723"/>
  <c r="AD4723"/>
  <c r="AE4723"/>
  <c r="AF4723"/>
  <c r="AG4723"/>
  <c r="AH4723"/>
  <c r="AI4723"/>
  <c r="AJ4723"/>
  <c r="AK4723"/>
  <c r="P4724"/>
  <c r="Q4724"/>
  <c r="R4724"/>
  <c r="S4724"/>
  <c r="T4724"/>
  <c r="U4724"/>
  <c r="V4724"/>
  <c r="W4724"/>
  <c r="X4724"/>
  <c r="Y4724"/>
  <c r="Z4724"/>
  <c r="AA4724"/>
  <c r="AB4724"/>
  <c r="AC4724"/>
  <c r="AD4724"/>
  <c r="AE4724"/>
  <c r="AF4724"/>
  <c r="AG4724"/>
  <c r="AH4724"/>
  <c r="AI4724"/>
  <c r="AJ4724"/>
  <c r="AK4724"/>
  <c r="P4725"/>
  <c r="Q4725"/>
  <c r="R4725"/>
  <c r="S4725"/>
  <c r="T4725"/>
  <c r="U4725"/>
  <c r="V4725"/>
  <c r="W4725"/>
  <c r="X4725"/>
  <c r="Y4725"/>
  <c r="Z4725"/>
  <c r="AA4725"/>
  <c r="AB4725"/>
  <c r="AC4725"/>
  <c r="AD4725"/>
  <c r="AE4725"/>
  <c r="AF4725"/>
  <c r="AG4725"/>
  <c r="AH4725"/>
  <c r="AI4725"/>
  <c r="AJ4725"/>
  <c r="AK4725"/>
  <c r="P4726"/>
  <c r="Q4726"/>
  <c r="R4726"/>
  <c r="S4726"/>
  <c r="T4726"/>
  <c r="U4726"/>
  <c r="V4726"/>
  <c r="W4726"/>
  <c r="X4726"/>
  <c r="Y4726"/>
  <c r="Z4726"/>
  <c r="AA4726"/>
  <c r="AB4726"/>
  <c r="AC4726"/>
  <c r="AD4726"/>
  <c r="AE4726"/>
  <c r="AF4726"/>
  <c r="AG4726"/>
  <c r="AH4726"/>
  <c r="AI4726"/>
  <c r="AJ4726"/>
  <c r="AK4726"/>
  <c r="P4727"/>
  <c r="Q4727"/>
  <c r="R4727"/>
  <c r="S4727"/>
  <c r="T4727"/>
  <c r="U4727"/>
  <c r="V4727"/>
  <c r="W4727"/>
  <c r="X4727"/>
  <c r="Y4727"/>
  <c r="Z4727"/>
  <c r="AA4727"/>
  <c r="AB4727"/>
  <c r="AC4727"/>
  <c r="AD4727"/>
  <c r="AE4727"/>
  <c r="AF4727"/>
  <c r="AG4727"/>
  <c r="AH4727"/>
  <c r="AI4727"/>
  <c r="AJ4727"/>
  <c r="AK4727"/>
  <c r="P4728"/>
  <c r="Q4728"/>
  <c r="R4728"/>
  <c r="S4728"/>
  <c r="T4728"/>
  <c r="U4728"/>
  <c r="V4728"/>
  <c r="W4728"/>
  <c r="X4728"/>
  <c r="Y4728"/>
  <c r="Z4728"/>
  <c r="AA4728"/>
  <c r="AB4728"/>
  <c r="AC4728"/>
  <c r="AD4728"/>
  <c r="AE4728"/>
  <c r="AF4728"/>
  <c r="AG4728"/>
  <c r="AH4728"/>
  <c r="AI4728"/>
  <c r="AJ4728"/>
  <c r="AK4728"/>
  <c r="P4729"/>
  <c r="Q4729"/>
  <c r="R4729"/>
  <c r="S4729"/>
  <c r="T4729"/>
  <c r="U4729"/>
  <c r="V4729"/>
  <c r="W4729"/>
  <c r="X4729"/>
  <c r="Y4729"/>
  <c r="Z4729"/>
  <c r="AA4729"/>
  <c r="AB4729"/>
  <c r="AC4729"/>
  <c r="AD4729"/>
  <c r="AE4729"/>
  <c r="AF4729"/>
  <c r="AG4729"/>
  <c r="AH4729"/>
  <c r="AI4729"/>
  <c r="AJ4729"/>
  <c r="AK4729"/>
  <c r="P4730"/>
  <c r="Q4730"/>
  <c r="R4730"/>
  <c r="S4730"/>
  <c r="T4730"/>
  <c r="U4730"/>
  <c r="V4730"/>
  <c r="W4730"/>
  <c r="X4730"/>
  <c r="Y4730"/>
  <c r="Z4730"/>
  <c r="AA4730"/>
  <c r="AB4730"/>
  <c r="AC4730"/>
  <c r="AD4730"/>
  <c r="AE4730"/>
  <c r="AF4730"/>
  <c r="AG4730"/>
  <c r="AH4730"/>
  <c r="AI4730"/>
  <c r="AJ4730"/>
  <c r="AK4730"/>
  <c r="P4731"/>
  <c r="Q4731"/>
  <c r="R4731"/>
  <c r="S4731"/>
  <c r="T4731"/>
  <c r="U4731"/>
  <c r="V4731"/>
  <c r="W4731"/>
  <c r="X4731"/>
  <c r="Y4731"/>
  <c r="Z4731"/>
  <c r="AA4731"/>
  <c r="AB4731"/>
  <c r="AC4731"/>
  <c r="AD4731"/>
  <c r="AE4731"/>
  <c r="AF4731"/>
  <c r="AG4731"/>
  <c r="AH4731"/>
  <c r="AI4731"/>
  <c r="AJ4731"/>
  <c r="AK4731"/>
  <c r="P4732"/>
  <c r="Q4732"/>
  <c r="R4732"/>
  <c r="S4732"/>
  <c r="T4732"/>
  <c r="U4732"/>
  <c r="V4732"/>
  <c r="W4732"/>
  <c r="X4732"/>
  <c r="Y4732"/>
  <c r="Z4732"/>
  <c r="AA4732"/>
  <c r="AB4732"/>
  <c r="AC4732"/>
  <c r="AD4732"/>
  <c r="AE4732"/>
  <c r="AF4732"/>
  <c r="AG4732"/>
  <c r="AH4732"/>
  <c r="AI4732"/>
  <c r="AJ4732"/>
  <c r="AK4732"/>
  <c r="P4733"/>
  <c r="Q4733"/>
  <c r="R4733"/>
  <c r="S4733"/>
  <c r="T4733"/>
  <c r="U4733"/>
  <c r="V4733"/>
  <c r="W4733"/>
  <c r="X4733"/>
  <c r="Y4733"/>
  <c r="Z4733"/>
  <c r="AA4733"/>
  <c r="AB4733"/>
  <c r="AC4733"/>
  <c r="AD4733"/>
  <c r="AE4733"/>
  <c r="AF4733"/>
  <c r="AG4733"/>
  <c r="AH4733"/>
  <c r="AI4733"/>
  <c r="AJ4733"/>
  <c r="AK4733"/>
  <c r="P4734"/>
  <c r="Q4734"/>
  <c r="R4734"/>
  <c r="S4734"/>
  <c r="T4734"/>
  <c r="U4734"/>
  <c r="V4734"/>
  <c r="W4734"/>
  <c r="X4734"/>
  <c r="Y4734"/>
  <c r="Z4734"/>
  <c r="AA4734"/>
  <c r="AB4734"/>
  <c r="AC4734"/>
  <c r="AD4734"/>
  <c r="AE4734"/>
  <c r="AF4734"/>
  <c r="AG4734"/>
  <c r="AH4734"/>
  <c r="AI4734"/>
  <c r="AJ4734"/>
  <c r="AK4734"/>
  <c r="P4735"/>
  <c r="Q4735"/>
  <c r="R4735"/>
  <c r="S4735"/>
  <c r="T4735"/>
  <c r="U4735"/>
  <c r="V4735"/>
  <c r="W4735"/>
  <c r="X4735"/>
  <c r="Y4735"/>
  <c r="Z4735"/>
  <c r="AA4735"/>
  <c r="AB4735"/>
  <c r="AC4735"/>
  <c r="AD4735"/>
  <c r="AE4735"/>
  <c r="AF4735"/>
  <c r="AG4735"/>
  <c r="AH4735"/>
  <c r="AI4735"/>
  <c r="AJ4735"/>
  <c r="AK4735"/>
  <c r="P4736"/>
  <c r="Q4736"/>
  <c r="R4736"/>
  <c r="S4736"/>
  <c r="T4736"/>
  <c r="U4736"/>
  <c r="V4736"/>
  <c r="W4736"/>
  <c r="X4736"/>
  <c r="Y4736"/>
  <c r="Z4736"/>
  <c r="AA4736"/>
  <c r="AB4736"/>
  <c r="AC4736"/>
  <c r="AD4736"/>
  <c r="AE4736"/>
  <c r="AF4736"/>
  <c r="AG4736"/>
  <c r="AH4736"/>
  <c r="AI4736"/>
  <c r="AJ4736"/>
  <c r="AK4736"/>
  <c r="P4737"/>
  <c r="Q4737"/>
  <c r="R4737"/>
  <c r="S4737"/>
  <c r="T4737"/>
  <c r="U4737"/>
  <c r="V4737"/>
  <c r="W4737"/>
  <c r="X4737"/>
  <c r="Y4737"/>
  <c r="Z4737"/>
  <c r="AA4737"/>
  <c r="AB4737"/>
  <c r="AC4737"/>
  <c r="AD4737"/>
  <c r="AE4737"/>
  <c r="AF4737"/>
  <c r="AG4737"/>
  <c r="AH4737"/>
  <c r="AI4737"/>
  <c r="AJ4737"/>
  <c r="AK4737"/>
  <c r="P4738"/>
  <c r="Q4738"/>
  <c r="R4738"/>
  <c r="S4738"/>
  <c r="T4738"/>
  <c r="U4738"/>
  <c r="V4738"/>
  <c r="W4738"/>
  <c r="X4738"/>
  <c r="Y4738"/>
  <c r="Z4738"/>
  <c r="AA4738"/>
  <c r="AB4738"/>
  <c r="AC4738"/>
  <c r="AD4738"/>
  <c r="AE4738"/>
  <c r="AF4738"/>
  <c r="AG4738"/>
  <c r="AH4738"/>
  <c r="AI4738"/>
  <c r="AJ4738"/>
  <c r="AK4738"/>
  <c r="P4739"/>
  <c r="Q4739"/>
  <c r="R4739"/>
  <c r="S4739"/>
  <c r="T4739"/>
  <c r="U4739"/>
  <c r="V4739"/>
  <c r="W4739"/>
  <c r="X4739"/>
  <c r="Y4739"/>
  <c r="Z4739"/>
  <c r="AA4739"/>
  <c r="AB4739"/>
  <c r="AC4739"/>
  <c r="AD4739"/>
  <c r="AE4739"/>
  <c r="AF4739"/>
  <c r="AG4739"/>
  <c r="AH4739"/>
  <c r="AI4739"/>
  <c r="AJ4739"/>
  <c r="AK4739"/>
  <c r="P4740"/>
  <c r="Q4740"/>
  <c r="R4740"/>
  <c r="S4740"/>
  <c r="T4740"/>
  <c r="U4740"/>
  <c r="V4740"/>
  <c r="W4740"/>
  <c r="X4740"/>
  <c r="Y4740"/>
  <c r="Z4740"/>
  <c r="AA4740"/>
  <c r="AB4740"/>
  <c r="AC4740"/>
  <c r="AD4740"/>
  <c r="AE4740"/>
  <c r="AF4740"/>
  <c r="AG4740"/>
  <c r="AH4740"/>
  <c r="AI4740"/>
  <c r="AJ4740"/>
  <c r="AK4740"/>
  <c r="P4741"/>
  <c r="Q4741"/>
  <c r="R4741"/>
  <c r="S4741"/>
  <c r="T4741"/>
  <c r="U4741"/>
  <c r="V4741"/>
  <c r="W4741"/>
  <c r="X4741"/>
  <c r="Y4741"/>
  <c r="Z4741"/>
  <c r="AA4741"/>
  <c r="AB4741"/>
  <c r="AC4741"/>
  <c r="AD4741"/>
  <c r="AE4741"/>
  <c r="AF4741"/>
  <c r="AG4741"/>
  <c r="AH4741"/>
  <c r="AI4741"/>
  <c r="AJ4741"/>
  <c r="AK4741"/>
  <c r="P4742"/>
  <c r="Q4742"/>
  <c r="R4742"/>
  <c r="S4742"/>
  <c r="T4742"/>
  <c r="U4742"/>
  <c r="V4742"/>
  <c r="W4742"/>
  <c r="X4742"/>
  <c r="Y4742"/>
  <c r="Z4742"/>
  <c r="AA4742"/>
  <c r="AB4742"/>
  <c r="AC4742"/>
  <c r="AD4742"/>
  <c r="AE4742"/>
  <c r="AF4742"/>
  <c r="AG4742"/>
  <c r="AH4742"/>
  <c r="AI4742"/>
  <c r="AJ4742"/>
  <c r="AK4742"/>
  <c r="P4743"/>
  <c r="Q4743"/>
  <c r="R4743"/>
  <c r="S4743"/>
  <c r="T4743"/>
  <c r="U4743"/>
  <c r="V4743"/>
  <c r="W4743"/>
  <c r="X4743"/>
  <c r="Y4743"/>
  <c r="Z4743"/>
  <c r="AA4743"/>
  <c r="AB4743"/>
  <c r="AC4743"/>
  <c r="AD4743"/>
  <c r="AE4743"/>
  <c r="AF4743"/>
  <c r="AG4743"/>
  <c r="AH4743"/>
  <c r="AI4743"/>
  <c r="AJ4743"/>
  <c r="AK4743"/>
  <c r="P4744"/>
  <c r="Q4744"/>
  <c r="R4744"/>
  <c r="S4744"/>
  <c r="T4744"/>
  <c r="U4744"/>
  <c r="V4744"/>
  <c r="W4744"/>
  <c r="X4744"/>
  <c r="Y4744"/>
  <c r="Z4744"/>
  <c r="AA4744"/>
  <c r="AB4744"/>
  <c r="AC4744"/>
  <c r="AD4744"/>
  <c r="AE4744"/>
  <c r="AF4744"/>
  <c r="AG4744"/>
  <c r="AH4744"/>
  <c r="AI4744"/>
  <c r="AJ4744"/>
  <c r="AK4744"/>
  <c r="P4745"/>
  <c r="Q4745"/>
  <c r="R4745"/>
  <c r="S4745"/>
  <c r="T4745"/>
  <c r="U4745"/>
  <c r="V4745"/>
  <c r="W4745"/>
  <c r="X4745"/>
  <c r="Y4745"/>
  <c r="Z4745"/>
  <c r="AA4745"/>
  <c r="AB4745"/>
  <c r="AC4745"/>
  <c r="AD4745"/>
  <c r="AE4745"/>
  <c r="AF4745"/>
  <c r="AG4745"/>
  <c r="AH4745"/>
  <c r="AI4745"/>
  <c r="AJ4745"/>
  <c r="AK4745"/>
  <c r="P4746"/>
  <c r="Q4746"/>
  <c r="R4746"/>
  <c r="S4746"/>
  <c r="T4746"/>
  <c r="U4746"/>
  <c r="V4746"/>
  <c r="W4746"/>
  <c r="X4746"/>
  <c r="Y4746"/>
  <c r="Z4746"/>
  <c r="AA4746"/>
  <c r="AB4746"/>
  <c r="AC4746"/>
  <c r="AD4746"/>
  <c r="AE4746"/>
  <c r="AF4746"/>
  <c r="AG4746"/>
  <c r="AH4746"/>
  <c r="AI4746"/>
  <c r="AJ4746"/>
  <c r="AK4746"/>
  <c r="P4747"/>
  <c r="Q4747"/>
  <c r="R4747"/>
  <c r="S4747"/>
  <c r="T4747"/>
  <c r="U4747"/>
  <c r="V4747"/>
  <c r="W4747"/>
  <c r="X4747"/>
  <c r="Y4747"/>
  <c r="Z4747"/>
  <c r="AA4747"/>
  <c r="AB4747"/>
  <c r="AC4747"/>
  <c r="AD4747"/>
  <c r="AE4747"/>
  <c r="AF4747"/>
  <c r="AG4747"/>
  <c r="AH4747"/>
  <c r="AI4747"/>
  <c r="AJ4747"/>
  <c r="AK4747"/>
  <c r="P4748"/>
  <c r="Q4748"/>
  <c r="R4748"/>
  <c r="S4748"/>
  <c r="T4748"/>
  <c r="U4748"/>
  <c r="V4748"/>
  <c r="W4748"/>
  <c r="X4748"/>
  <c r="Y4748"/>
  <c r="Z4748"/>
  <c r="AA4748"/>
  <c r="AB4748"/>
  <c r="AC4748"/>
  <c r="AD4748"/>
  <c r="AE4748"/>
  <c r="AF4748"/>
  <c r="AG4748"/>
  <c r="AH4748"/>
  <c r="AI4748"/>
  <c r="AJ4748"/>
  <c r="AK4748"/>
  <c r="P4749"/>
  <c r="Q4749"/>
  <c r="R4749"/>
  <c r="S4749"/>
  <c r="T4749"/>
  <c r="U4749"/>
  <c r="V4749"/>
  <c r="W4749"/>
  <c r="X4749"/>
  <c r="Y4749"/>
  <c r="Z4749"/>
  <c r="AA4749"/>
  <c r="AB4749"/>
  <c r="AC4749"/>
  <c r="AD4749"/>
  <c r="AE4749"/>
  <c r="AF4749"/>
  <c r="AG4749"/>
  <c r="AH4749"/>
  <c r="AI4749"/>
  <c r="AJ4749"/>
  <c r="AK4749"/>
  <c r="P4750"/>
  <c r="Q4750"/>
  <c r="R4750"/>
  <c r="S4750"/>
  <c r="T4750"/>
  <c r="U4750"/>
  <c r="V4750"/>
  <c r="W4750"/>
  <c r="X4750"/>
  <c r="Y4750"/>
  <c r="Z4750"/>
  <c r="AA4750"/>
  <c r="AB4750"/>
  <c r="AC4750"/>
  <c r="AD4750"/>
  <c r="AE4750"/>
  <c r="AF4750"/>
  <c r="AG4750"/>
  <c r="AH4750"/>
  <c r="AI4750"/>
  <c r="AJ4750"/>
  <c r="AK4750"/>
  <c r="P4751"/>
  <c r="Q4751"/>
  <c r="R4751"/>
  <c r="S4751"/>
  <c r="T4751"/>
  <c r="U4751"/>
  <c r="V4751"/>
  <c r="W4751"/>
  <c r="X4751"/>
  <c r="Y4751"/>
  <c r="Z4751"/>
  <c r="AA4751"/>
  <c r="AB4751"/>
  <c r="AC4751"/>
  <c r="AD4751"/>
  <c r="AE4751"/>
  <c r="AF4751"/>
  <c r="AG4751"/>
  <c r="AH4751"/>
  <c r="AI4751"/>
  <c r="AJ4751"/>
  <c r="AK4751"/>
  <c r="P4752"/>
  <c r="Q4752"/>
  <c r="R4752"/>
  <c r="S4752"/>
  <c r="T4752"/>
  <c r="U4752"/>
  <c r="V4752"/>
  <c r="W4752"/>
  <c r="X4752"/>
  <c r="Y4752"/>
  <c r="Z4752"/>
  <c r="AA4752"/>
  <c r="AB4752"/>
  <c r="AC4752"/>
  <c r="AD4752"/>
  <c r="AE4752"/>
  <c r="AF4752"/>
  <c r="AG4752"/>
  <c r="AH4752"/>
  <c r="AI4752"/>
  <c r="AJ4752"/>
  <c r="AK4752"/>
  <c r="P4753"/>
  <c r="Q4753"/>
  <c r="R4753"/>
  <c r="S4753"/>
  <c r="T4753"/>
  <c r="U4753"/>
  <c r="V4753"/>
  <c r="W4753"/>
  <c r="X4753"/>
  <c r="Y4753"/>
  <c r="Z4753"/>
  <c r="AA4753"/>
  <c r="AB4753"/>
  <c r="AC4753"/>
  <c r="AD4753"/>
  <c r="AE4753"/>
  <c r="AF4753"/>
  <c r="AG4753"/>
  <c r="AH4753"/>
  <c r="AI4753"/>
  <c r="AJ4753"/>
  <c r="AK4753"/>
  <c r="P4754"/>
  <c r="Q4754"/>
  <c r="R4754"/>
  <c r="S4754"/>
  <c r="T4754"/>
  <c r="U4754"/>
  <c r="V4754"/>
  <c r="W4754"/>
  <c r="X4754"/>
  <c r="Y4754"/>
  <c r="Z4754"/>
  <c r="AA4754"/>
  <c r="AB4754"/>
  <c r="AC4754"/>
  <c r="AD4754"/>
  <c r="AE4754"/>
  <c r="AF4754"/>
  <c r="AG4754"/>
  <c r="AH4754"/>
  <c r="AI4754"/>
  <c r="AJ4754"/>
  <c r="AK4754"/>
  <c r="P4755"/>
  <c r="Q4755"/>
  <c r="R4755"/>
  <c r="S4755"/>
  <c r="T4755"/>
  <c r="U4755"/>
  <c r="V4755"/>
  <c r="W4755"/>
  <c r="X4755"/>
  <c r="Y4755"/>
  <c r="Z4755"/>
  <c r="AA4755"/>
  <c r="AB4755"/>
  <c r="AC4755"/>
  <c r="AD4755"/>
  <c r="AE4755"/>
  <c r="AF4755"/>
  <c r="AG4755"/>
  <c r="AH4755"/>
  <c r="AI4755"/>
  <c r="AJ4755"/>
  <c r="AK4755"/>
  <c r="P4756"/>
  <c r="Q4756"/>
  <c r="R4756"/>
  <c r="S4756"/>
  <c r="T4756"/>
  <c r="U4756"/>
  <c r="V4756"/>
  <c r="W4756"/>
  <c r="X4756"/>
  <c r="Y4756"/>
  <c r="Z4756"/>
  <c r="AA4756"/>
  <c r="AB4756"/>
  <c r="AC4756"/>
  <c r="AD4756"/>
  <c r="AE4756"/>
  <c r="AF4756"/>
  <c r="AG4756"/>
  <c r="AH4756"/>
  <c r="AI4756"/>
  <c r="AJ4756"/>
  <c r="AK4756"/>
  <c r="P4757"/>
  <c r="Q4757"/>
  <c r="R4757"/>
  <c r="S4757"/>
  <c r="T4757"/>
  <c r="U4757"/>
  <c r="V4757"/>
  <c r="W4757"/>
  <c r="X4757"/>
  <c r="Y4757"/>
  <c r="Z4757"/>
  <c r="AA4757"/>
  <c r="AB4757"/>
  <c r="AC4757"/>
  <c r="AD4757"/>
  <c r="AE4757"/>
  <c r="AF4757"/>
  <c r="AG4757"/>
  <c r="AH4757"/>
  <c r="AI4757"/>
  <c r="AJ4757"/>
  <c r="AK4757"/>
  <c r="P4758"/>
  <c r="Q4758"/>
  <c r="R4758"/>
  <c r="S4758"/>
  <c r="T4758"/>
  <c r="U4758"/>
  <c r="V4758"/>
  <c r="W4758"/>
  <c r="X4758"/>
  <c r="Y4758"/>
  <c r="Z4758"/>
  <c r="AA4758"/>
  <c r="AB4758"/>
  <c r="AC4758"/>
  <c r="AD4758"/>
  <c r="AE4758"/>
  <c r="AF4758"/>
  <c r="AG4758"/>
  <c r="AH4758"/>
  <c r="AI4758"/>
  <c r="AJ4758"/>
  <c r="AK4758"/>
  <c r="P4759"/>
  <c r="Q4759"/>
  <c r="R4759"/>
  <c r="S4759"/>
  <c r="T4759"/>
  <c r="U4759"/>
  <c r="V4759"/>
  <c r="W4759"/>
  <c r="X4759"/>
  <c r="Y4759"/>
  <c r="Z4759"/>
  <c r="AA4759"/>
  <c r="AB4759"/>
  <c r="AC4759"/>
  <c r="AD4759"/>
  <c r="AE4759"/>
  <c r="AF4759"/>
  <c r="AG4759"/>
  <c r="AH4759"/>
  <c r="AI4759"/>
  <c r="AJ4759"/>
  <c r="AK4759"/>
  <c r="P4760"/>
  <c r="Q4760"/>
  <c r="R4760"/>
  <c r="S4760"/>
  <c r="T4760"/>
  <c r="U4760"/>
  <c r="V4760"/>
  <c r="W4760"/>
  <c r="X4760"/>
  <c r="Y4760"/>
  <c r="Z4760"/>
  <c r="AA4760"/>
  <c r="AB4760"/>
  <c r="AC4760"/>
  <c r="AD4760"/>
  <c r="AE4760"/>
  <c r="AF4760"/>
  <c r="AG4760"/>
  <c r="AH4760"/>
  <c r="AI4760"/>
  <c r="AJ4760"/>
  <c r="AK4760"/>
  <c r="P4761"/>
  <c r="Q4761"/>
  <c r="R4761"/>
  <c r="S4761"/>
  <c r="T4761"/>
  <c r="U4761"/>
  <c r="V4761"/>
  <c r="W4761"/>
  <c r="X4761"/>
  <c r="Y4761"/>
  <c r="Z4761"/>
  <c r="AA4761"/>
  <c r="AB4761"/>
  <c r="AC4761"/>
  <c r="AD4761"/>
  <c r="AE4761"/>
  <c r="AF4761"/>
  <c r="AG4761"/>
  <c r="AH4761"/>
  <c r="AI4761"/>
  <c r="AJ4761"/>
  <c r="AK4761"/>
  <c r="P4762"/>
  <c r="Q4762"/>
  <c r="R4762"/>
  <c r="S4762"/>
  <c r="T4762"/>
  <c r="U4762"/>
  <c r="V4762"/>
  <c r="W4762"/>
  <c r="X4762"/>
  <c r="Y4762"/>
  <c r="Z4762"/>
  <c r="AA4762"/>
  <c r="AB4762"/>
  <c r="AC4762"/>
  <c r="AD4762"/>
  <c r="AE4762"/>
  <c r="AF4762"/>
  <c r="AG4762"/>
  <c r="AH4762"/>
  <c r="AI4762"/>
  <c r="AJ4762"/>
  <c r="AK4762"/>
  <c r="P4763"/>
  <c r="Q4763"/>
  <c r="R4763"/>
  <c r="S4763"/>
  <c r="T4763"/>
  <c r="U4763"/>
  <c r="V4763"/>
  <c r="W4763"/>
  <c r="X4763"/>
  <c r="Y4763"/>
  <c r="Z4763"/>
  <c r="AA4763"/>
  <c r="AB4763"/>
  <c r="AC4763"/>
  <c r="AD4763"/>
  <c r="AE4763"/>
  <c r="AF4763"/>
  <c r="AG4763"/>
  <c r="AH4763"/>
  <c r="AI4763"/>
  <c r="AJ4763"/>
  <c r="AK4763"/>
  <c r="P4764"/>
  <c r="Q4764"/>
  <c r="R4764"/>
  <c r="S4764"/>
  <c r="T4764"/>
  <c r="U4764"/>
  <c r="V4764"/>
  <c r="W4764"/>
  <c r="X4764"/>
  <c r="Y4764"/>
  <c r="Z4764"/>
  <c r="AA4764"/>
  <c r="AB4764"/>
  <c r="AC4764"/>
  <c r="AD4764"/>
  <c r="AE4764"/>
  <c r="AF4764"/>
  <c r="AG4764"/>
  <c r="AH4764"/>
  <c r="AI4764"/>
  <c r="AJ4764"/>
  <c r="AK4764"/>
  <c r="P4765"/>
  <c r="Q4765"/>
  <c r="R4765"/>
  <c r="S4765"/>
  <c r="T4765"/>
  <c r="U4765"/>
  <c r="V4765"/>
  <c r="W4765"/>
  <c r="X4765"/>
  <c r="Y4765"/>
  <c r="Z4765"/>
  <c r="AA4765"/>
  <c r="AB4765"/>
  <c r="AC4765"/>
  <c r="AD4765"/>
  <c r="AE4765"/>
  <c r="AF4765"/>
  <c r="AG4765"/>
  <c r="AH4765"/>
  <c r="AI4765"/>
  <c r="AJ4765"/>
  <c r="AK4765"/>
  <c r="P4766"/>
  <c r="Q4766"/>
  <c r="R4766"/>
  <c r="S4766"/>
  <c r="T4766"/>
  <c r="U4766"/>
  <c r="V4766"/>
  <c r="W4766"/>
  <c r="X4766"/>
  <c r="Y4766"/>
  <c r="Z4766"/>
  <c r="AA4766"/>
  <c r="AB4766"/>
  <c r="AC4766"/>
  <c r="AD4766"/>
  <c r="AE4766"/>
  <c r="AF4766"/>
  <c r="AG4766"/>
  <c r="AH4766"/>
  <c r="AI4766"/>
  <c r="AJ4766"/>
  <c r="AK4766"/>
  <c r="P4767"/>
  <c r="Q4767"/>
  <c r="R4767"/>
  <c r="S4767"/>
  <c r="T4767"/>
  <c r="U4767"/>
  <c r="V4767"/>
  <c r="W4767"/>
  <c r="X4767"/>
  <c r="Y4767"/>
  <c r="Z4767"/>
  <c r="AA4767"/>
  <c r="AB4767"/>
  <c r="AC4767"/>
  <c r="AD4767"/>
  <c r="AE4767"/>
  <c r="AF4767"/>
  <c r="AG4767"/>
  <c r="AH4767"/>
  <c r="AI4767"/>
  <c r="AJ4767"/>
  <c r="AK4767"/>
  <c r="P4768"/>
  <c r="Q4768"/>
  <c r="R4768"/>
  <c r="S4768"/>
  <c r="T4768"/>
  <c r="U4768"/>
  <c r="V4768"/>
  <c r="W4768"/>
  <c r="X4768"/>
  <c r="Y4768"/>
  <c r="Z4768"/>
  <c r="AA4768"/>
  <c r="AB4768"/>
  <c r="AC4768"/>
  <c r="AD4768"/>
  <c r="AE4768"/>
  <c r="AF4768"/>
  <c r="AG4768"/>
  <c r="AH4768"/>
  <c r="AI4768"/>
  <c r="AJ4768"/>
  <c r="AK4768"/>
  <c r="P4769"/>
  <c r="Q4769"/>
  <c r="R4769"/>
  <c r="S4769"/>
  <c r="T4769"/>
  <c r="U4769"/>
  <c r="V4769"/>
  <c r="W4769"/>
  <c r="X4769"/>
  <c r="Y4769"/>
  <c r="Z4769"/>
  <c r="AA4769"/>
  <c r="AB4769"/>
  <c r="AC4769"/>
  <c r="AD4769"/>
  <c r="AE4769"/>
  <c r="AF4769"/>
  <c r="AG4769"/>
  <c r="AH4769"/>
  <c r="AI4769"/>
  <c r="AJ4769"/>
  <c r="AK4769"/>
  <c r="P4770"/>
  <c r="Q4770"/>
  <c r="R4770"/>
  <c r="S4770"/>
  <c r="T4770"/>
  <c r="U4770"/>
  <c r="V4770"/>
  <c r="W4770"/>
  <c r="X4770"/>
  <c r="Y4770"/>
  <c r="Z4770"/>
  <c r="AA4770"/>
  <c r="AB4770"/>
  <c r="AC4770"/>
  <c r="AD4770"/>
  <c r="AE4770"/>
  <c r="AF4770"/>
  <c r="AG4770"/>
  <c r="AH4770"/>
  <c r="AI4770"/>
  <c r="AJ4770"/>
  <c r="AK4770"/>
  <c r="P4771"/>
  <c r="Q4771"/>
  <c r="R4771"/>
  <c r="S4771"/>
  <c r="T4771"/>
  <c r="U4771"/>
  <c r="V4771"/>
  <c r="W4771"/>
  <c r="X4771"/>
  <c r="Y4771"/>
  <c r="Z4771"/>
  <c r="AA4771"/>
  <c r="AB4771"/>
  <c r="AC4771"/>
  <c r="AD4771"/>
  <c r="AE4771"/>
  <c r="AF4771"/>
  <c r="AG4771"/>
  <c r="AH4771"/>
  <c r="AI4771"/>
  <c r="AJ4771"/>
  <c r="AK4771"/>
  <c r="P4772"/>
  <c r="Q4772"/>
  <c r="R4772"/>
  <c r="S4772"/>
  <c r="T4772"/>
  <c r="U4772"/>
  <c r="V4772"/>
  <c r="W4772"/>
  <c r="X4772"/>
  <c r="Y4772"/>
  <c r="Z4772"/>
  <c r="AA4772"/>
  <c r="AB4772"/>
  <c r="AC4772"/>
  <c r="AD4772"/>
  <c r="AE4772"/>
  <c r="AF4772"/>
  <c r="AG4772"/>
  <c r="AH4772"/>
  <c r="AI4772"/>
  <c r="AJ4772"/>
  <c r="AK4772"/>
  <c r="P4773"/>
  <c r="Q4773"/>
  <c r="R4773"/>
  <c r="S4773"/>
  <c r="T4773"/>
  <c r="U4773"/>
  <c r="V4773"/>
  <c r="W4773"/>
  <c r="X4773"/>
  <c r="Y4773"/>
  <c r="Z4773"/>
  <c r="AA4773"/>
  <c r="AB4773"/>
  <c r="AC4773"/>
  <c r="AD4773"/>
  <c r="AE4773"/>
  <c r="AF4773"/>
  <c r="AG4773"/>
  <c r="AH4773"/>
  <c r="AI4773"/>
  <c r="AJ4773"/>
  <c r="AK4773"/>
  <c r="P4774"/>
  <c r="Q4774"/>
  <c r="R4774"/>
  <c r="S4774"/>
  <c r="T4774"/>
  <c r="U4774"/>
  <c r="V4774"/>
  <c r="W4774"/>
  <c r="X4774"/>
  <c r="Y4774"/>
  <c r="Z4774"/>
  <c r="AA4774"/>
  <c r="AB4774"/>
  <c r="AC4774"/>
  <c r="AD4774"/>
  <c r="AE4774"/>
  <c r="AF4774"/>
  <c r="AG4774"/>
  <c r="AH4774"/>
  <c r="AI4774"/>
  <c r="AJ4774"/>
  <c r="AK4774"/>
  <c r="P4775"/>
  <c r="Q4775"/>
  <c r="R4775"/>
  <c r="S4775"/>
  <c r="T4775"/>
  <c r="U4775"/>
  <c r="V4775"/>
  <c r="W4775"/>
  <c r="X4775"/>
  <c r="Y4775"/>
  <c r="Z4775"/>
  <c r="AA4775"/>
  <c r="AB4775"/>
  <c r="AC4775"/>
  <c r="AD4775"/>
  <c r="AE4775"/>
  <c r="AF4775"/>
  <c r="AG4775"/>
  <c r="AH4775"/>
  <c r="AI4775"/>
  <c r="AJ4775"/>
  <c r="AK4775"/>
  <c r="P4776"/>
  <c r="Q4776"/>
  <c r="R4776"/>
  <c r="S4776"/>
  <c r="T4776"/>
  <c r="U4776"/>
  <c r="V4776"/>
  <c r="W4776"/>
  <c r="X4776"/>
  <c r="Y4776"/>
  <c r="Z4776"/>
  <c r="AA4776"/>
  <c r="AB4776"/>
  <c r="AC4776"/>
  <c r="AD4776"/>
  <c r="AE4776"/>
  <c r="AF4776"/>
  <c r="AG4776"/>
  <c r="AH4776"/>
  <c r="AI4776"/>
  <c r="AJ4776"/>
  <c r="AK4776"/>
  <c r="P4777"/>
  <c r="Q4777"/>
  <c r="R4777"/>
  <c r="S4777"/>
  <c r="T4777"/>
  <c r="U4777"/>
  <c r="V4777"/>
  <c r="W4777"/>
  <c r="X4777"/>
  <c r="Y4777"/>
  <c r="Z4777"/>
  <c r="AA4777"/>
  <c r="AB4777"/>
  <c r="AC4777"/>
  <c r="AD4777"/>
  <c r="AE4777"/>
  <c r="AF4777"/>
  <c r="AG4777"/>
  <c r="AH4777"/>
  <c r="AI4777"/>
  <c r="AJ4777"/>
  <c r="AK4777"/>
  <c r="P4778"/>
  <c r="Q4778"/>
  <c r="R4778"/>
  <c r="S4778"/>
  <c r="T4778"/>
  <c r="U4778"/>
  <c r="V4778"/>
  <c r="W4778"/>
  <c r="X4778"/>
  <c r="Y4778"/>
  <c r="Z4778"/>
  <c r="AA4778"/>
  <c r="AB4778"/>
  <c r="AC4778"/>
  <c r="AD4778"/>
  <c r="AE4778"/>
  <c r="AF4778"/>
  <c r="AG4778"/>
  <c r="AH4778"/>
  <c r="AI4778"/>
  <c r="AJ4778"/>
  <c r="AK4778"/>
  <c r="P4779"/>
  <c r="Q4779"/>
  <c r="R4779"/>
  <c r="S4779"/>
  <c r="T4779"/>
  <c r="U4779"/>
  <c r="V4779"/>
  <c r="W4779"/>
  <c r="X4779"/>
  <c r="Y4779"/>
  <c r="Z4779"/>
  <c r="AA4779"/>
  <c r="AB4779"/>
  <c r="AC4779"/>
  <c r="AD4779"/>
  <c r="AE4779"/>
  <c r="AF4779"/>
  <c r="AG4779"/>
  <c r="AH4779"/>
  <c r="AI4779"/>
  <c r="AJ4779"/>
  <c r="AK4779"/>
  <c r="P4780"/>
  <c r="Q4780"/>
  <c r="R4780"/>
  <c r="S4780"/>
  <c r="T4780"/>
  <c r="U4780"/>
  <c r="V4780"/>
  <c r="W4780"/>
  <c r="X4780"/>
  <c r="Y4780"/>
  <c r="Z4780"/>
  <c r="AA4780"/>
  <c r="AB4780"/>
  <c r="AC4780"/>
  <c r="AD4780"/>
  <c r="AE4780"/>
  <c r="AF4780"/>
  <c r="AG4780"/>
  <c r="AH4780"/>
  <c r="AI4780"/>
  <c r="AJ4780"/>
  <c r="AK4780"/>
  <c r="P4781"/>
  <c r="Q4781"/>
  <c r="R4781"/>
  <c r="S4781"/>
  <c r="T4781"/>
  <c r="U4781"/>
  <c r="V4781"/>
  <c r="W4781"/>
  <c r="X4781"/>
  <c r="Y4781"/>
  <c r="Z4781"/>
  <c r="AA4781"/>
  <c r="AB4781"/>
  <c r="AC4781"/>
  <c r="AD4781"/>
  <c r="AE4781"/>
  <c r="AF4781"/>
  <c r="AG4781"/>
  <c r="AH4781"/>
  <c r="AI4781"/>
  <c r="AJ4781"/>
  <c r="AK4781"/>
  <c r="P4782"/>
  <c r="Q4782"/>
  <c r="R4782"/>
  <c r="S4782"/>
  <c r="T4782"/>
  <c r="U4782"/>
  <c r="V4782"/>
  <c r="W4782"/>
  <c r="X4782"/>
  <c r="Y4782"/>
  <c r="Z4782"/>
  <c r="AA4782"/>
  <c r="AB4782"/>
  <c r="AC4782"/>
  <c r="AD4782"/>
  <c r="AE4782"/>
  <c r="AF4782"/>
  <c r="AG4782"/>
  <c r="AH4782"/>
  <c r="AI4782"/>
  <c r="AJ4782"/>
  <c r="AK4782"/>
  <c r="P4783"/>
  <c r="Q4783"/>
  <c r="R4783"/>
  <c r="S4783"/>
  <c r="T4783"/>
  <c r="U4783"/>
  <c r="V4783"/>
  <c r="W4783"/>
  <c r="X4783"/>
  <c r="Y4783"/>
  <c r="Z4783"/>
  <c r="AA4783"/>
  <c r="AB4783"/>
  <c r="AC4783"/>
  <c r="AD4783"/>
  <c r="AE4783"/>
  <c r="AF4783"/>
  <c r="AG4783"/>
  <c r="AH4783"/>
  <c r="AI4783"/>
  <c r="AJ4783"/>
  <c r="AK4783"/>
  <c r="P4784"/>
  <c r="Q4784"/>
  <c r="R4784"/>
  <c r="S4784"/>
  <c r="T4784"/>
  <c r="U4784"/>
  <c r="V4784"/>
  <c r="W4784"/>
  <c r="X4784"/>
  <c r="Y4784"/>
  <c r="Z4784"/>
  <c r="AA4784"/>
  <c r="AB4784"/>
  <c r="AC4784"/>
  <c r="AD4784"/>
  <c r="AE4784"/>
  <c r="AF4784"/>
  <c r="AG4784"/>
  <c r="AH4784"/>
  <c r="AI4784"/>
  <c r="AJ4784"/>
  <c r="AK4784"/>
  <c r="P4785"/>
  <c r="Q4785"/>
  <c r="R4785"/>
  <c r="S4785"/>
  <c r="T4785"/>
  <c r="U4785"/>
  <c r="V4785"/>
  <c r="W4785"/>
  <c r="X4785"/>
  <c r="Y4785"/>
  <c r="Z4785"/>
  <c r="AA4785"/>
  <c r="AB4785"/>
  <c r="AC4785"/>
  <c r="AD4785"/>
  <c r="AE4785"/>
  <c r="AF4785"/>
  <c r="AG4785"/>
  <c r="AH4785"/>
  <c r="AI4785"/>
  <c r="AJ4785"/>
  <c r="AK4785"/>
  <c r="P4786"/>
  <c r="Q4786"/>
  <c r="R4786"/>
  <c r="S4786"/>
  <c r="T4786"/>
  <c r="U4786"/>
  <c r="V4786"/>
  <c r="W4786"/>
  <c r="X4786"/>
  <c r="Y4786"/>
  <c r="Z4786"/>
  <c r="AA4786"/>
  <c r="AB4786"/>
  <c r="AC4786"/>
  <c r="AD4786"/>
  <c r="AE4786"/>
  <c r="AF4786"/>
  <c r="AG4786"/>
  <c r="AH4786"/>
  <c r="AI4786"/>
  <c r="AJ4786"/>
  <c r="AK4786"/>
  <c r="P4787"/>
  <c r="Q4787"/>
  <c r="R4787"/>
  <c r="S4787"/>
  <c r="T4787"/>
  <c r="U4787"/>
  <c r="V4787"/>
  <c r="W4787"/>
  <c r="X4787"/>
  <c r="Y4787"/>
  <c r="Z4787"/>
  <c r="AA4787"/>
  <c r="AB4787"/>
  <c r="AC4787"/>
  <c r="AD4787"/>
  <c r="AE4787"/>
  <c r="AF4787"/>
  <c r="AG4787"/>
  <c r="AH4787"/>
  <c r="AI4787"/>
  <c r="AJ4787"/>
  <c r="AK4787"/>
  <c r="P4788"/>
  <c r="Q4788"/>
  <c r="R4788"/>
  <c r="S4788"/>
  <c r="T4788"/>
  <c r="U4788"/>
  <c r="V4788"/>
  <c r="W4788"/>
  <c r="X4788"/>
  <c r="Y4788"/>
  <c r="Z4788"/>
  <c r="AA4788"/>
  <c r="AB4788"/>
  <c r="AC4788"/>
  <c r="AD4788"/>
  <c r="AE4788"/>
  <c r="AF4788"/>
  <c r="AG4788"/>
  <c r="AH4788"/>
  <c r="AI4788"/>
  <c r="AJ4788"/>
  <c r="AK4788"/>
  <c r="P4789"/>
  <c r="Q4789"/>
  <c r="R4789"/>
  <c r="S4789"/>
  <c r="T4789"/>
  <c r="U4789"/>
  <c r="V4789"/>
  <c r="W4789"/>
  <c r="X4789"/>
  <c r="Y4789"/>
  <c r="Z4789"/>
  <c r="AA4789"/>
  <c r="AB4789"/>
  <c r="AC4789"/>
  <c r="AD4789"/>
  <c r="AE4789"/>
  <c r="AF4789"/>
  <c r="AG4789"/>
  <c r="AH4789"/>
  <c r="AI4789"/>
  <c r="AJ4789"/>
  <c r="AK4789"/>
  <c r="P4790"/>
  <c r="Q4790"/>
  <c r="R4790"/>
  <c r="S4790"/>
  <c r="T4790"/>
  <c r="U4790"/>
  <c r="V4790"/>
  <c r="W4790"/>
  <c r="X4790"/>
  <c r="Y4790"/>
  <c r="Z4790"/>
  <c r="AA4790"/>
  <c r="AB4790"/>
  <c r="AC4790"/>
  <c r="AD4790"/>
  <c r="AE4790"/>
  <c r="AF4790"/>
  <c r="AG4790"/>
  <c r="AH4790"/>
  <c r="AI4790"/>
  <c r="AJ4790"/>
  <c r="AK4790"/>
  <c r="P4791"/>
  <c r="Q4791"/>
  <c r="R4791"/>
  <c r="S4791"/>
  <c r="T4791"/>
  <c r="U4791"/>
  <c r="V4791"/>
  <c r="W4791"/>
  <c r="X4791"/>
  <c r="Y4791"/>
  <c r="Z4791"/>
  <c r="AA4791"/>
  <c r="AB4791"/>
  <c r="AC4791"/>
  <c r="AD4791"/>
  <c r="AE4791"/>
  <c r="AF4791"/>
  <c r="AG4791"/>
  <c r="AH4791"/>
  <c r="AI4791"/>
  <c r="AJ4791"/>
  <c r="AK4791"/>
  <c r="P4792"/>
  <c r="Q4792"/>
  <c r="R4792"/>
  <c r="S4792"/>
  <c r="T4792"/>
  <c r="U4792"/>
  <c r="V4792"/>
  <c r="W4792"/>
  <c r="X4792"/>
  <c r="Y4792"/>
  <c r="Z4792"/>
  <c r="AA4792"/>
  <c r="AB4792"/>
  <c r="AC4792"/>
  <c r="AD4792"/>
  <c r="AE4792"/>
  <c r="AF4792"/>
  <c r="AG4792"/>
  <c r="AH4792"/>
  <c r="AI4792"/>
  <c r="AJ4792"/>
  <c r="AK4792"/>
  <c r="P4793"/>
  <c r="Q4793"/>
  <c r="R4793"/>
  <c r="S4793"/>
  <c r="T4793"/>
  <c r="U4793"/>
  <c r="V4793"/>
  <c r="W4793"/>
  <c r="X4793"/>
  <c r="Y4793"/>
  <c r="Z4793"/>
  <c r="AA4793"/>
  <c r="AB4793"/>
  <c r="AC4793"/>
  <c r="AD4793"/>
  <c r="AE4793"/>
  <c r="AF4793"/>
  <c r="AG4793"/>
  <c r="AH4793"/>
  <c r="AI4793"/>
  <c r="AJ4793"/>
  <c r="AK4793"/>
  <c r="P4794"/>
  <c r="Q4794"/>
  <c r="R4794"/>
  <c r="S4794"/>
  <c r="T4794"/>
  <c r="U4794"/>
  <c r="V4794"/>
  <c r="W4794"/>
  <c r="X4794"/>
  <c r="Y4794"/>
  <c r="Z4794"/>
  <c r="AA4794"/>
  <c r="AB4794"/>
  <c r="AC4794"/>
  <c r="AD4794"/>
  <c r="AE4794"/>
  <c r="AF4794"/>
  <c r="AG4794"/>
  <c r="AH4794"/>
  <c r="AI4794"/>
  <c r="AJ4794"/>
  <c r="AK4794"/>
  <c r="P4795"/>
  <c r="Q4795"/>
  <c r="R4795"/>
  <c r="S4795"/>
  <c r="T4795"/>
  <c r="U4795"/>
  <c r="V4795"/>
  <c r="W4795"/>
  <c r="X4795"/>
  <c r="Y4795"/>
  <c r="Z4795"/>
  <c r="AA4795"/>
  <c r="AB4795"/>
  <c r="AC4795"/>
  <c r="AD4795"/>
  <c r="AE4795"/>
  <c r="AF4795"/>
  <c r="AG4795"/>
  <c r="AH4795"/>
  <c r="AI4795"/>
  <c r="AJ4795"/>
  <c r="AK4795"/>
  <c r="P4796"/>
  <c r="Q4796"/>
  <c r="R4796"/>
  <c r="S4796"/>
  <c r="T4796"/>
  <c r="U4796"/>
  <c r="V4796"/>
  <c r="W4796"/>
  <c r="X4796"/>
  <c r="Y4796"/>
  <c r="Z4796"/>
  <c r="AA4796"/>
  <c r="AB4796"/>
  <c r="AC4796"/>
  <c r="AD4796"/>
  <c r="AE4796"/>
  <c r="AF4796"/>
  <c r="AG4796"/>
  <c r="AH4796"/>
  <c r="AI4796"/>
  <c r="AJ4796"/>
  <c r="AK4796"/>
  <c r="P4797"/>
  <c r="Q4797"/>
  <c r="R4797"/>
  <c r="S4797"/>
  <c r="T4797"/>
  <c r="U4797"/>
  <c r="V4797"/>
  <c r="W4797"/>
  <c r="X4797"/>
  <c r="Y4797"/>
  <c r="Z4797"/>
  <c r="AA4797"/>
  <c r="AB4797"/>
  <c r="AC4797"/>
  <c r="AD4797"/>
  <c r="AE4797"/>
  <c r="AF4797"/>
  <c r="AG4797"/>
  <c r="AH4797"/>
  <c r="AI4797"/>
  <c r="AJ4797"/>
  <c r="AK4797"/>
  <c r="P4798"/>
  <c r="Q4798"/>
  <c r="R4798"/>
  <c r="S4798"/>
  <c r="T4798"/>
  <c r="U4798"/>
  <c r="V4798"/>
  <c r="W4798"/>
  <c r="X4798"/>
  <c r="Y4798"/>
  <c r="Z4798"/>
  <c r="AA4798"/>
  <c r="AB4798"/>
  <c r="AC4798"/>
  <c r="AD4798"/>
  <c r="AE4798"/>
  <c r="AF4798"/>
  <c r="AG4798"/>
  <c r="AH4798"/>
  <c r="AI4798"/>
  <c r="AJ4798"/>
  <c r="AK4798"/>
  <c r="P4799"/>
  <c r="Q4799"/>
  <c r="R4799"/>
  <c r="S4799"/>
  <c r="T4799"/>
  <c r="U4799"/>
  <c r="V4799"/>
  <c r="W4799"/>
  <c r="X4799"/>
  <c r="Y4799"/>
  <c r="Z4799"/>
  <c r="AA4799"/>
  <c r="AB4799"/>
  <c r="AC4799"/>
  <c r="AD4799"/>
  <c r="AE4799"/>
  <c r="AF4799"/>
  <c r="AG4799"/>
  <c r="AH4799"/>
  <c r="AI4799"/>
  <c r="AJ4799"/>
  <c r="AK4799"/>
  <c r="P4800"/>
  <c r="Q4800"/>
  <c r="R4800"/>
  <c r="S4800"/>
  <c r="T4800"/>
  <c r="U4800"/>
  <c r="V4800"/>
  <c r="W4800"/>
  <c r="X4800"/>
  <c r="Y4800"/>
  <c r="Z4800"/>
  <c r="AA4800"/>
  <c r="AB4800"/>
  <c r="AC4800"/>
  <c r="AD4800"/>
  <c r="AE4800"/>
  <c r="AF4800"/>
  <c r="AG4800"/>
  <c r="AH4800"/>
  <c r="AI4800"/>
  <c r="AJ4800"/>
  <c r="AK4800"/>
  <c r="P4801"/>
  <c r="Q4801"/>
  <c r="R4801"/>
  <c r="S4801"/>
  <c r="T4801"/>
  <c r="U4801"/>
  <c r="V4801"/>
  <c r="W4801"/>
  <c r="X4801"/>
  <c r="Y4801"/>
  <c r="Z4801"/>
  <c r="AA4801"/>
  <c r="AB4801"/>
  <c r="AC4801"/>
  <c r="AD4801"/>
  <c r="AE4801"/>
  <c r="AF4801"/>
  <c r="AG4801"/>
  <c r="AH4801"/>
  <c r="AI4801"/>
  <c r="AJ4801"/>
  <c r="AK4801"/>
  <c r="P4802"/>
  <c r="Q4802"/>
  <c r="R4802"/>
  <c r="S4802"/>
  <c r="T4802"/>
  <c r="U4802"/>
  <c r="V4802"/>
  <c r="W4802"/>
  <c r="X4802"/>
  <c r="Y4802"/>
  <c r="Z4802"/>
  <c r="AA4802"/>
  <c r="AB4802"/>
  <c r="AC4802"/>
  <c r="AD4802"/>
  <c r="AE4802"/>
  <c r="AF4802"/>
  <c r="AG4802"/>
  <c r="AH4802"/>
  <c r="AI4802"/>
  <c r="AJ4802"/>
  <c r="AK4802"/>
  <c r="P4803"/>
  <c r="Q4803"/>
  <c r="R4803"/>
  <c r="S4803"/>
  <c r="T4803"/>
  <c r="U4803"/>
  <c r="V4803"/>
  <c r="W4803"/>
  <c r="X4803"/>
  <c r="Y4803"/>
  <c r="Z4803"/>
  <c r="AA4803"/>
  <c r="AB4803"/>
  <c r="AC4803"/>
  <c r="AD4803"/>
  <c r="AE4803"/>
  <c r="AF4803"/>
  <c r="AG4803"/>
  <c r="AH4803"/>
  <c r="AI4803"/>
  <c r="AJ4803"/>
  <c r="AK4803"/>
  <c r="P4804"/>
  <c r="Q4804"/>
  <c r="R4804"/>
  <c r="S4804"/>
  <c r="T4804"/>
  <c r="U4804"/>
  <c r="V4804"/>
  <c r="W4804"/>
  <c r="X4804"/>
  <c r="Y4804"/>
  <c r="Z4804"/>
  <c r="AA4804"/>
  <c r="AB4804"/>
  <c r="AC4804"/>
  <c r="AD4804"/>
  <c r="AE4804"/>
  <c r="AF4804"/>
  <c r="AG4804"/>
  <c r="AH4804"/>
  <c r="AI4804"/>
  <c r="AJ4804"/>
  <c r="AK4804"/>
  <c r="P4805"/>
  <c r="Q4805"/>
  <c r="R4805"/>
  <c r="S4805"/>
  <c r="T4805"/>
  <c r="U4805"/>
  <c r="V4805"/>
  <c r="W4805"/>
  <c r="X4805"/>
  <c r="Y4805"/>
  <c r="Z4805"/>
  <c r="AA4805"/>
  <c r="AB4805"/>
  <c r="AC4805"/>
  <c r="AD4805"/>
  <c r="AE4805"/>
  <c r="AF4805"/>
  <c r="AG4805"/>
  <c r="AH4805"/>
  <c r="AI4805"/>
  <c r="AJ4805"/>
  <c r="AK4805"/>
  <c r="P4806"/>
  <c r="Q4806"/>
  <c r="R4806"/>
  <c r="S4806"/>
  <c r="T4806"/>
  <c r="U4806"/>
  <c r="V4806"/>
  <c r="W4806"/>
  <c r="X4806"/>
  <c r="Y4806"/>
  <c r="Z4806"/>
  <c r="AA4806"/>
  <c r="AB4806"/>
  <c r="AC4806"/>
  <c r="AD4806"/>
  <c r="AE4806"/>
  <c r="AF4806"/>
  <c r="AG4806"/>
  <c r="AH4806"/>
  <c r="AI4806"/>
  <c r="AJ4806"/>
  <c r="AK4806"/>
  <c r="P4807"/>
  <c r="Q4807"/>
  <c r="R4807"/>
  <c r="S4807"/>
  <c r="T4807"/>
  <c r="U4807"/>
  <c r="V4807"/>
  <c r="W4807"/>
  <c r="X4807"/>
  <c r="Y4807"/>
  <c r="Z4807"/>
  <c r="AA4807"/>
  <c r="AB4807"/>
  <c r="AC4807"/>
  <c r="AD4807"/>
  <c r="AE4807"/>
  <c r="AF4807"/>
  <c r="AG4807"/>
  <c r="AH4807"/>
  <c r="AI4807"/>
  <c r="AJ4807"/>
  <c r="AK4807"/>
  <c r="P4808"/>
  <c r="Q4808"/>
  <c r="R4808"/>
  <c r="S4808"/>
  <c r="T4808"/>
  <c r="U4808"/>
  <c r="V4808"/>
  <c r="W4808"/>
  <c r="X4808"/>
  <c r="Y4808"/>
  <c r="Z4808"/>
  <c r="AA4808"/>
  <c r="AB4808"/>
  <c r="AC4808"/>
  <c r="AD4808"/>
  <c r="AE4808"/>
  <c r="AF4808"/>
  <c r="AG4808"/>
  <c r="AH4808"/>
  <c r="AI4808"/>
  <c r="AJ4808"/>
  <c r="AK4808"/>
  <c r="P4809"/>
  <c r="Q4809"/>
  <c r="R4809"/>
  <c r="S4809"/>
  <c r="T4809"/>
  <c r="U4809"/>
  <c r="V4809"/>
  <c r="W4809"/>
  <c r="X4809"/>
  <c r="Y4809"/>
  <c r="Z4809"/>
  <c r="AA4809"/>
  <c r="AB4809"/>
  <c r="AC4809"/>
  <c r="AD4809"/>
  <c r="AE4809"/>
  <c r="AF4809"/>
  <c r="AG4809"/>
  <c r="AH4809"/>
  <c r="AI4809"/>
  <c r="AJ4809"/>
  <c r="AK4809"/>
  <c r="P4810"/>
  <c r="Q4810"/>
  <c r="R4810"/>
  <c r="S4810"/>
  <c r="T4810"/>
  <c r="U4810"/>
  <c r="V4810"/>
  <c r="W4810"/>
  <c r="X4810"/>
  <c r="Y4810"/>
  <c r="Z4810"/>
  <c r="AA4810"/>
  <c r="AB4810"/>
  <c r="AC4810"/>
  <c r="AD4810"/>
  <c r="AE4810"/>
  <c r="AF4810"/>
  <c r="AG4810"/>
  <c r="AH4810"/>
  <c r="AI4810"/>
  <c r="AJ4810"/>
  <c r="AK4810"/>
  <c r="P4811"/>
  <c r="Q4811"/>
  <c r="R4811"/>
  <c r="S4811"/>
  <c r="T4811"/>
  <c r="U4811"/>
  <c r="V4811"/>
  <c r="W4811"/>
  <c r="X4811"/>
  <c r="Y4811"/>
  <c r="Z4811"/>
  <c r="AA4811"/>
  <c r="AB4811"/>
  <c r="AC4811"/>
  <c r="AD4811"/>
  <c r="AE4811"/>
  <c r="AF4811"/>
  <c r="AG4811"/>
  <c r="AH4811"/>
  <c r="AI4811"/>
  <c r="AJ4811"/>
  <c r="AK4811"/>
  <c r="P4812"/>
  <c r="Q4812"/>
  <c r="R4812"/>
  <c r="S4812"/>
  <c r="T4812"/>
  <c r="U4812"/>
  <c r="V4812"/>
  <c r="W4812"/>
  <c r="X4812"/>
  <c r="Y4812"/>
  <c r="Z4812"/>
  <c r="AA4812"/>
  <c r="AB4812"/>
  <c r="AC4812"/>
  <c r="AD4812"/>
  <c r="AE4812"/>
  <c r="AF4812"/>
  <c r="AG4812"/>
  <c r="AH4812"/>
  <c r="AI4812"/>
  <c r="AJ4812"/>
  <c r="AK4812"/>
  <c r="P4813"/>
  <c r="Q4813"/>
  <c r="R4813"/>
  <c r="S4813"/>
  <c r="T4813"/>
  <c r="U4813"/>
  <c r="V4813"/>
  <c r="W4813"/>
  <c r="X4813"/>
  <c r="Y4813"/>
  <c r="Z4813"/>
  <c r="AA4813"/>
  <c r="AB4813"/>
  <c r="AC4813"/>
  <c r="AD4813"/>
  <c r="AE4813"/>
  <c r="AF4813"/>
  <c r="AG4813"/>
  <c r="AH4813"/>
  <c r="AI4813"/>
  <c r="AJ4813"/>
  <c r="AK4813"/>
  <c r="P4814"/>
  <c r="Q4814"/>
  <c r="R4814"/>
  <c r="S4814"/>
  <c r="T4814"/>
  <c r="U4814"/>
  <c r="V4814"/>
  <c r="W4814"/>
  <c r="X4814"/>
  <c r="Y4814"/>
  <c r="Z4814"/>
  <c r="AA4814"/>
  <c r="AB4814"/>
  <c r="AC4814"/>
  <c r="AD4814"/>
  <c r="AE4814"/>
  <c r="AF4814"/>
  <c r="AG4814"/>
  <c r="AH4814"/>
  <c r="AI4814"/>
  <c r="AJ4814"/>
  <c r="AK4814"/>
  <c r="P4815"/>
  <c r="Q4815"/>
  <c r="R4815"/>
  <c r="S4815"/>
  <c r="T4815"/>
  <c r="U4815"/>
  <c r="V4815"/>
  <c r="W4815"/>
  <c r="X4815"/>
  <c r="Y4815"/>
  <c r="Z4815"/>
  <c r="AA4815"/>
  <c r="AB4815"/>
  <c r="AC4815"/>
  <c r="AD4815"/>
  <c r="AE4815"/>
  <c r="AF4815"/>
  <c r="AG4815"/>
  <c r="AH4815"/>
  <c r="AI4815"/>
  <c r="AJ4815"/>
  <c r="AK4815"/>
  <c r="P4816"/>
  <c r="Q4816"/>
  <c r="R4816"/>
  <c r="S4816"/>
  <c r="T4816"/>
  <c r="U4816"/>
  <c r="V4816"/>
  <c r="W4816"/>
  <c r="X4816"/>
  <c r="Y4816"/>
  <c r="Z4816"/>
  <c r="AA4816"/>
  <c r="AB4816"/>
  <c r="AC4816"/>
  <c r="AD4816"/>
  <c r="AE4816"/>
  <c r="AF4816"/>
  <c r="AG4816"/>
  <c r="AH4816"/>
  <c r="AI4816"/>
  <c r="AJ4816"/>
  <c r="AK4816"/>
  <c r="P4817"/>
  <c r="Q4817"/>
  <c r="R4817"/>
  <c r="S4817"/>
  <c r="T4817"/>
  <c r="U4817"/>
  <c r="V4817"/>
  <c r="W4817"/>
  <c r="X4817"/>
  <c r="Y4817"/>
  <c r="Z4817"/>
  <c r="AA4817"/>
  <c r="AB4817"/>
  <c r="AC4817"/>
  <c r="AD4817"/>
  <c r="AE4817"/>
  <c r="AF4817"/>
  <c r="AG4817"/>
  <c r="AH4817"/>
  <c r="AI4817"/>
  <c r="AJ4817"/>
  <c r="AK4817"/>
  <c r="P4818"/>
  <c r="Q4818"/>
  <c r="R4818"/>
  <c r="S4818"/>
  <c r="T4818"/>
  <c r="U4818"/>
  <c r="V4818"/>
  <c r="W4818"/>
  <c r="X4818"/>
  <c r="Y4818"/>
  <c r="Z4818"/>
  <c r="AA4818"/>
  <c r="AB4818"/>
  <c r="AC4818"/>
  <c r="AD4818"/>
  <c r="AE4818"/>
  <c r="AF4818"/>
  <c r="AG4818"/>
  <c r="AH4818"/>
  <c r="AI4818"/>
  <c r="AJ4818"/>
  <c r="AK4818"/>
  <c r="P4819"/>
  <c r="Q4819"/>
  <c r="R4819"/>
  <c r="S4819"/>
  <c r="T4819"/>
  <c r="U4819"/>
  <c r="V4819"/>
  <c r="W4819"/>
  <c r="X4819"/>
  <c r="Y4819"/>
  <c r="Z4819"/>
  <c r="AA4819"/>
  <c r="AB4819"/>
  <c r="AC4819"/>
  <c r="AD4819"/>
  <c r="AE4819"/>
  <c r="AF4819"/>
  <c r="AG4819"/>
  <c r="AH4819"/>
  <c r="AI4819"/>
  <c r="AJ4819"/>
  <c r="AK4819"/>
  <c r="P4820"/>
  <c r="Q4820"/>
  <c r="R4820"/>
  <c r="S4820"/>
  <c r="T4820"/>
  <c r="U4820"/>
  <c r="V4820"/>
  <c r="W4820"/>
  <c r="X4820"/>
  <c r="Y4820"/>
  <c r="Z4820"/>
  <c r="AA4820"/>
  <c r="AB4820"/>
  <c r="AC4820"/>
  <c r="AD4820"/>
  <c r="AE4820"/>
  <c r="AF4820"/>
  <c r="AG4820"/>
  <c r="AH4820"/>
  <c r="AI4820"/>
  <c r="AJ4820"/>
  <c r="AK4820"/>
  <c r="P4821"/>
  <c r="Q4821"/>
  <c r="R4821"/>
  <c r="S4821"/>
  <c r="T4821"/>
  <c r="U4821"/>
  <c r="V4821"/>
  <c r="W4821"/>
  <c r="X4821"/>
  <c r="Y4821"/>
  <c r="Z4821"/>
  <c r="AA4821"/>
  <c r="AB4821"/>
  <c r="AC4821"/>
  <c r="AD4821"/>
  <c r="AE4821"/>
  <c r="AF4821"/>
  <c r="AG4821"/>
  <c r="AH4821"/>
  <c r="AI4821"/>
  <c r="AJ4821"/>
  <c r="AK4821"/>
  <c r="P4822"/>
  <c r="Q4822"/>
  <c r="R4822"/>
  <c r="S4822"/>
  <c r="T4822"/>
  <c r="U4822"/>
  <c r="V4822"/>
  <c r="W4822"/>
  <c r="X4822"/>
  <c r="Y4822"/>
  <c r="Z4822"/>
  <c r="AA4822"/>
  <c r="AB4822"/>
  <c r="AC4822"/>
  <c r="AD4822"/>
  <c r="AE4822"/>
  <c r="AF4822"/>
  <c r="AG4822"/>
  <c r="AH4822"/>
  <c r="AI4822"/>
  <c r="AJ4822"/>
  <c r="AK4822"/>
  <c r="P4823"/>
  <c r="Q4823"/>
  <c r="R4823"/>
  <c r="S4823"/>
  <c r="T4823"/>
  <c r="U4823"/>
  <c r="V4823"/>
  <c r="W4823"/>
  <c r="X4823"/>
  <c r="Y4823"/>
  <c r="Z4823"/>
  <c r="AA4823"/>
  <c r="AB4823"/>
  <c r="AC4823"/>
  <c r="AD4823"/>
  <c r="AE4823"/>
  <c r="AF4823"/>
  <c r="AG4823"/>
  <c r="AH4823"/>
  <c r="AI4823"/>
  <c r="AJ4823"/>
  <c r="AK4823"/>
  <c r="P4824"/>
  <c r="Q4824"/>
  <c r="R4824"/>
  <c r="S4824"/>
  <c r="T4824"/>
  <c r="U4824"/>
  <c r="V4824"/>
  <c r="W4824"/>
  <c r="X4824"/>
  <c r="Y4824"/>
  <c r="Z4824"/>
  <c r="AA4824"/>
  <c r="AB4824"/>
  <c r="AC4824"/>
  <c r="AD4824"/>
  <c r="AE4824"/>
  <c r="AF4824"/>
  <c r="AG4824"/>
  <c r="AH4824"/>
  <c r="AI4824"/>
  <c r="AJ4824"/>
  <c r="AK4824"/>
  <c r="P4825"/>
  <c r="Q4825"/>
  <c r="R4825"/>
  <c r="S4825"/>
  <c r="T4825"/>
  <c r="U4825"/>
  <c r="V4825"/>
  <c r="W4825"/>
  <c r="X4825"/>
  <c r="Y4825"/>
  <c r="Z4825"/>
  <c r="AA4825"/>
  <c r="AB4825"/>
  <c r="AC4825"/>
  <c r="AD4825"/>
  <c r="AE4825"/>
  <c r="AF4825"/>
  <c r="AG4825"/>
  <c r="AH4825"/>
  <c r="AI4825"/>
  <c r="AJ4825"/>
  <c r="AK4825"/>
  <c r="P4826"/>
  <c r="Q4826"/>
  <c r="R4826"/>
  <c r="S4826"/>
  <c r="T4826"/>
  <c r="U4826"/>
  <c r="V4826"/>
  <c r="W4826"/>
  <c r="X4826"/>
  <c r="Y4826"/>
  <c r="Z4826"/>
  <c r="AA4826"/>
  <c r="AB4826"/>
  <c r="AC4826"/>
  <c r="AD4826"/>
  <c r="AE4826"/>
  <c r="AF4826"/>
  <c r="AG4826"/>
  <c r="AH4826"/>
  <c r="AI4826"/>
  <c r="AJ4826"/>
  <c r="AK4826"/>
  <c r="P4827"/>
  <c r="Q4827"/>
  <c r="R4827"/>
  <c r="S4827"/>
  <c r="T4827"/>
  <c r="U4827"/>
  <c r="V4827"/>
  <c r="W4827"/>
  <c r="X4827"/>
  <c r="Y4827"/>
  <c r="Z4827"/>
  <c r="AA4827"/>
  <c r="AB4827"/>
  <c r="AC4827"/>
  <c r="AD4827"/>
  <c r="AE4827"/>
  <c r="AF4827"/>
  <c r="AG4827"/>
  <c r="AH4827"/>
  <c r="AI4827"/>
  <c r="AJ4827"/>
  <c r="AK4827"/>
  <c r="P4828"/>
  <c r="Q4828"/>
  <c r="R4828"/>
  <c r="S4828"/>
  <c r="T4828"/>
  <c r="U4828"/>
  <c r="V4828"/>
  <c r="W4828"/>
  <c r="X4828"/>
  <c r="Y4828"/>
  <c r="Z4828"/>
  <c r="AA4828"/>
  <c r="AB4828"/>
  <c r="AC4828"/>
  <c r="AD4828"/>
  <c r="AE4828"/>
  <c r="AF4828"/>
  <c r="AG4828"/>
  <c r="AH4828"/>
  <c r="AI4828"/>
  <c r="AJ4828"/>
  <c r="AK4828"/>
  <c r="P4829"/>
  <c r="Q4829"/>
  <c r="R4829"/>
  <c r="S4829"/>
  <c r="T4829"/>
  <c r="U4829"/>
  <c r="V4829"/>
  <c r="W4829"/>
  <c r="X4829"/>
  <c r="Y4829"/>
  <c r="Z4829"/>
  <c r="AA4829"/>
  <c r="AB4829"/>
  <c r="AC4829"/>
  <c r="AD4829"/>
  <c r="AE4829"/>
  <c r="AF4829"/>
  <c r="AG4829"/>
  <c r="AH4829"/>
  <c r="AI4829"/>
  <c r="AJ4829"/>
  <c r="AK4829"/>
  <c r="P4830"/>
  <c r="Q4830"/>
  <c r="R4830"/>
  <c r="S4830"/>
  <c r="T4830"/>
  <c r="U4830"/>
  <c r="V4830"/>
  <c r="W4830"/>
  <c r="X4830"/>
  <c r="Y4830"/>
  <c r="Z4830"/>
  <c r="AA4830"/>
  <c r="AB4830"/>
  <c r="AC4830"/>
  <c r="AD4830"/>
  <c r="AE4830"/>
  <c r="AF4830"/>
  <c r="AG4830"/>
  <c r="AH4830"/>
  <c r="AI4830"/>
  <c r="AJ4830"/>
  <c r="AK4830"/>
  <c r="P4831"/>
  <c r="Q4831"/>
  <c r="R4831"/>
  <c r="S4831"/>
  <c r="T4831"/>
  <c r="U4831"/>
  <c r="V4831"/>
  <c r="W4831"/>
  <c r="X4831"/>
  <c r="Y4831"/>
  <c r="Z4831"/>
  <c r="AA4831"/>
  <c r="AB4831"/>
  <c r="AC4831"/>
  <c r="AD4831"/>
  <c r="AE4831"/>
  <c r="AF4831"/>
  <c r="AG4831"/>
  <c r="AH4831"/>
  <c r="AI4831"/>
  <c r="AJ4831"/>
  <c r="AK4831"/>
  <c r="P4832"/>
  <c r="Q4832"/>
  <c r="R4832"/>
  <c r="S4832"/>
  <c r="T4832"/>
  <c r="U4832"/>
  <c r="V4832"/>
  <c r="W4832"/>
  <c r="X4832"/>
  <c r="Y4832"/>
  <c r="Z4832"/>
  <c r="AA4832"/>
  <c r="AB4832"/>
  <c r="AC4832"/>
  <c r="AD4832"/>
  <c r="AE4832"/>
  <c r="AF4832"/>
  <c r="AG4832"/>
  <c r="AH4832"/>
  <c r="AI4832"/>
  <c r="AJ4832"/>
  <c r="AK4832"/>
  <c r="P4833"/>
  <c r="Q4833"/>
  <c r="R4833"/>
  <c r="S4833"/>
  <c r="T4833"/>
  <c r="U4833"/>
  <c r="V4833"/>
  <c r="W4833"/>
  <c r="X4833"/>
  <c r="Y4833"/>
  <c r="Z4833"/>
  <c r="AA4833"/>
  <c r="AB4833"/>
  <c r="AC4833"/>
  <c r="AD4833"/>
  <c r="AE4833"/>
  <c r="AF4833"/>
  <c r="AG4833"/>
  <c r="AH4833"/>
  <c r="AI4833"/>
  <c r="AJ4833"/>
  <c r="AK4833"/>
  <c r="P4834"/>
  <c r="Q4834"/>
  <c r="R4834"/>
  <c r="S4834"/>
  <c r="T4834"/>
  <c r="U4834"/>
  <c r="V4834"/>
  <c r="W4834"/>
  <c r="X4834"/>
  <c r="Y4834"/>
  <c r="Z4834"/>
  <c r="AA4834"/>
  <c r="AB4834"/>
  <c r="AC4834"/>
  <c r="AD4834"/>
  <c r="AE4834"/>
  <c r="AF4834"/>
  <c r="AG4834"/>
  <c r="AH4834"/>
  <c r="AI4834"/>
  <c r="AJ4834"/>
  <c r="AK4834"/>
  <c r="P4835"/>
  <c r="Q4835"/>
  <c r="R4835"/>
  <c r="S4835"/>
  <c r="T4835"/>
  <c r="U4835"/>
  <c r="V4835"/>
  <c r="W4835"/>
  <c r="X4835"/>
  <c r="Y4835"/>
  <c r="Z4835"/>
  <c r="AA4835"/>
  <c r="AB4835"/>
  <c r="AC4835"/>
  <c r="AD4835"/>
  <c r="AE4835"/>
  <c r="AF4835"/>
  <c r="AG4835"/>
  <c r="AH4835"/>
  <c r="AI4835"/>
  <c r="AJ4835"/>
  <c r="AK4835"/>
  <c r="P4836"/>
  <c r="Q4836"/>
  <c r="R4836"/>
  <c r="S4836"/>
  <c r="T4836"/>
  <c r="U4836"/>
  <c r="V4836"/>
  <c r="W4836"/>
  <c r="X4836"/>
  <c r="Y4836"/>
  <c r="Z4836"/>
  <c r="AA4836"/>
  <c r="AB4836"/>
  <c r="AC4836"/>
  <c r="AD4836"/>
  <c r="AE4836"/>
  <c r="AF4836"/>
  <c r="AG4836"/>
  <c r="AH4836"/>
  <c r="AI4836"/>
  <c r="AJ4836"/>
  <c r="AK4836"/>
  <c r="P4837"/>
  <c r="Q4837"/>
  <c r="R4837"/>
  <c r="S4837"/>
  <c r="T4837"/>
  <c r="U4837"/>
  <c r="V4837"/>
  <c r="W4837"/>
  <c r="X4837"/>
  <c r="Y4837"/>
  <c r="Z4837"/>
  <c r="AA4837"/>
  <c r="AB4837"/>
  <c r="AC4837"/>
  <c r="AD4837"/>
  <c r="AE4837"/>
  <c r="AF4837"/>
  <c r="AG4837"/>
  <c r="AH4837"/>
  <c r="AI4837"/>
  <c r="AJ4837"/>
  <c r="AK4837"/>
  <c r="P4838"/>
  <c r="Q4838"/>
  <c r="R4838"/>
  <c r="S4838"/>
  <c r="T4838"/>
  <c r="U4838"/>
  <c r="V4838"/>
  <c r="W4838"/>
  <c r="X4838"/>
  <c r="Y4838"/>
  <c r="Z4838"/>
  <c r="AA4838"/>
  <c r="AB4838"/>
  <c r="AC4838"/>
  <c r="AD4838"/>
  <c r="AE4838"/>
  <c r="AF4838"/>
  <c r="AG4838"/>
  <c r="AH4838"/>
  <c r="AI4838"/>
  <c r="AJ4838"/>
  <c r="AK4838"/>
  <c r="P4839"/>
  <c r="Q4839"/>
  <c r="R4839"/>
  <c r="S4839"/>
  <c r="T4839"/>
  <c r="U4839"/>
  <c r="V4839"/>
  <c r="W4839"/>
  <c r="X4839"/>
  <c r="Y4839"/>
  <c r="Z4839"/>
  <c r="AA4839"/>
  <c r="AB4839"/>
  <c r="AC4839"/>
  <c r="AD4839"/>
  <c r="AE4839"/>
  <c r="AF4839"/>
  <c r="AG4839"/>
  <c r="AH4839"/>
  <c r="AI4839"/>
  <c r="AJ4839"/>
  <c r="AK4839"/>
  <c r="P4840"/>
  <c r="Q4840"/>
  <c r="R4840"/>
  <c r="S4840"/>
  <c r="T4840"/>
  <c r="U4840"/>
  <c r="V4840"/>
  <c r="W4840"/>
  <c r="X4840"/>
  <c r="Y4840"/>
  <c r="Z4840"/>
  <c r="AA4840"/>
  <c r="AB4840"/>
  <c r="AC4840"/>
  <c r="AD4840"/>
  <c r="AE4840"/>
  <c r="AF4840"/>
  <c r="AG4840"/>
  <c r="AH4840"/>
  <c r="AI4840"/>
  <c r="AJ4840"/>
  <c r="AK4840"/>
  <c r="P4841"/>
  <c r="Q4841"/>
  <c r="R4841"/>
  <c r="S4841"/>
  <c r="T4841"/>
  <c r="U4841"/>
  <c r="V4841"/>
  <c r="W4841"/>
  <c r="X4841"/>
  <c r="Y4841"/>
  <c r="Z4841"/>
  <c r="AA4841"/>
  <c r="AB4841"/>
  <c r="AC4841"/>
  <c r="AD4841"/>
  <c r="AE4841"/>
  <c r="AF4841"/>
  <c r="AG4841"/>
  <c r="AH4841"/>
  <c r="AI4841"/>
  <c r="AJ4841"/>
  <c r="AK4841"/>
  <c r="P4842"/>
  <c r="Q4842"/>
  <c r="R4842"/>
  <c r="S4842"/>
  <c r="T4842"/>
  <c r="U4842"/>
  <c r="V4842"/>
  <c r="W4842"/>
  <c r="X4842"/>
  <c r="Y4842"/>
  <c r="Z4842"/>
  <c r="AA4842"/>
  <c r="AB4842"/>
  <c r="AC4842"/>
  <c r="AD4842"/>
  <c r="AE4842"/>
  <c r="AF4842"/>
  <c r="AG4842"/>
  <c r="AH4842"/>
  <c r="AI4842"/>
  <c r="AJ4842"/>
  <c r="AK4842"/>
  <c r="P4843"/>
  <c r="Q4843"/>
  <c r="R4843"/>
  <c r="S4843"/>
  <c r="T4843"/>
  <c r="U4843"/>
  <c r="V4843"/>
  <c r="W4843"/>
  <c r="X4843"/>
  <c r="Y4843"/>
  <c r="Z4843"/>
  <c r="AA4843"/>
  <c r="AB4843"/>
  <c r="AC4843"/>
  <c r="AD4843"/>
  <c r="AE4843"/>
  <c r="AF4843"/>
  <c r="AG4843"/>
  <c r="AH4843"/>
  <c r="AI4843"/>
  <c r="AJ4843"/>
  <c r="AK4843"/>
  <c r="P4844"/>
  <c r="Q4844"/>
  <c r="R4844"/>
  <c r="S4844"/>
  <c r="T4844"/>
  <c r="U4844"/>
  <c r="V4844"/>
  <c r="W4844"/>
  <c r="X4844"/>
  <c r="Y4844"/>
  <c r="Z4844"/>
  <c r="AA4844"/>
  <c r="AB4844"/>
  <c r="AC4844"/>
  <c r="AD4844"/>
  <c r="AE4844"/>
  <c r="AF4844"/>
  <c r="AG4844"/>
  <c r="AH4844"/>
  <c r="AI4844"/>
  <c r="AJ4844"/>
  <c r="AK4844"/>
  <c r="P4845"/>
  <c r="Q4845"/>
  <c r="R4845"/>
  <c r="S4845"/>
  <c r="T4845"/>
  <c r="U4845"/>
  <c r="V4845"/>
  <c r="W4845"/>
  <c r="X4845"/>
  <c r="Y4845"/>
  <c r="Z4845"/>
  <c r="AA4845"/>
  <c r="AB4845"/>
  <c r="AC4845"/>
  <c r="AD4845"/>
  <c r="AE4845"/>
  <c r="AF4845"/>
  <c r="AG4845"/>
  <c r="AH4845"/>
  <c r="AI4845"/>
  <c r="AJ4845"/>
  <c r="AK4845"/>
  <c r="P4846"/>
  <c r="Q4846"/>
  <c r="R4846"/>
  <c r="S4846"/>
  <c r="T4846"/>
  <c r="U4846"/>
  <c r="V4846"/>
  <c r="W4846"/>
  <c r="X4846"/>
  <c r="Y4846"/>
  <c r="Z4846"/>
  <c r="AA4846"/>
  <c r="AB4846"/>
  <c r="AC4846"/>
  <c r="AD4846"/>
  <c r="AE4846"/>
  <c r="AF4846"/>
  <c r="AG4846"/>
  <c r="AH4846"/>
  <c r="AI4846"/>
  <c r="AJ4846"/>
  <c r="AK4846"/>
  <c r="P4847"/>
  <c r="Q4847"/>
  <c r="R4847"/>
  <c r="S4847"/>
  <c r="T4847"/>
  <c r="U4847"/>
  <c r="V4847"/>
  <c r="W4847"/>
  <c r="X4847"/>
  <c r="Y4847"/>
  <c r="Z4847"/>
  <c r="AA4847"/>
  <c r="AB4847"/>
  <c r="AC4847"/>
  <c r="AD4847"/>
  <c r="AE4847"/>
  <c r="AF4847"/>
  <c r="AG4847"/>
  <c r="AH4847"/>
  <c r="AI4847"/>
  <c r="AJ4847"/>
  <c r="AK4847"/>
  <c r="P4848"/>
  <c r="Q4848"/>
  <c r="R4848"/>
  <c r="S4848"/>
  <c r="T4848"/>
  <c r="U4848"/>
  <c r="V4848"/>
  <c r="W4848"/>
  <c r="X4848"/>
  <c r="Y4848"/>
  <c r="Z4848"/>
  <c r="AA4848"/>
  <c r="AB4848"/>
  <c r="AC4848"/>
  <c r="AD4848"/>
  <c r="AE4848"/>
  <c r="AF4848"/>
  <c r="AG4848"/>
  <c r="AH4848"/>
  <c r="AI4848"/>
  <c r="AJ4848"/>
  <c r="AK4848"/>
  <c r="P4849"/>
  <c r="Q4849"/>
  <c r="R4849"/>
  <c r="S4849"/>
  <c r="T4849"/>
  <c r="U4849"/>
  <c r="V4849"/>
  <c r="W4849"/>
  <c r="X4849"/>
  <c r="Y4849"/>
  <c r="Z4849"/>
  <c r="AA4849"/>
  <c r="AB4849"/>
  <c r="AC4849"/>
  <c r="AD4849"/>
  <c r="AE4849"/>
  <c r="AF4849"/>
  <c r="AG4849"/>
  <c r="AH4849"/>
  <c r="AI4849"/>
  <c r="AJ4849"/>
  <c r="AK4849"/>
  <c r="P4850"/>
  <c r="Q4850"/>
  <c r="R4850"/>
  <c r="S4850"/>
  <c r="T4850"/>
  <c r="U4850"/>
  <c r="V4850"/>
  <c r="W4850"/>
  <c r="X4850"/>
  <c r="Y4850"/>
  <c r="Z4850"/>
  <c r="AA4850"/>
  <c r="AB4850"/>
  <c r="AC4850"/>
  <c r="AD4850"/>
  <c r="AE4850"/>
  <c r="AF4850"/>
  <c r="AG4850"/>
  <c r="AH4850"/>
  <c r="AI4850"/>
  <c r="AJ4850"/>
  <c r="AK4850"/>
  <c r="P4851"/>
  <c r="Q4851"/>
  <c r="R4851"/>
  <c r="S4851"/>
  <c r="T4851"/>
  <c r="U4851"/>
  <c r="V4851"/>
  <c r="W4851"/>
  <c r="X4851"/>
  <c r="Y4851"/>
  <c r="Z4851"/>
  <c r="AA4851"/>
  <c r="AB4851"/>
  <c r="AC4851"/>
  <c r="AD4851"/>
  <c r="AE4851"/>
  <c r="AF4851"/>
  <c r="AG4851"/>
  <c r="AH4851"/>
  <c r="AI4851"/>
  <c r="AJ4851"/>
  <c r="AK4851"/>
  <c r="P4852"/>
  <c r="Q4852"/>
  <c r="R4852"/>
  <c r="S4852"/>
  <c r="T4852"/>
  <c r="U4852"/>
  <c r="V4852"/>
  <c r="W4852"/>
  <c r="X4852"/>
  <c r="Y4852"/>
  <c r="Z4852"/>
  <c r="AA4852"/>
  <c r="AB4852"/>
  <c r="AC4852"/>
  <c r="AD4852"/>
  <c r="AE4852"/>
  <c r="AF4852"/>
  <c r="AG4852"/>
  <c r="AH4852"/>
  <c r="AI4852"/>
  <c r="AJ4852"/>
  <c r="AK4852"/>
  <c r="P4853"/>
  <c r="Q4853"/>
  <c r="R4853"/>
  <c r="S4853"/>
  <c r="T4853"/>
  <c r="U4853"/>
  <c r="V4853"/>
  <c r="W4853"/>
  <c r="X4853"/>
  <c r="Y4853"/>
  <c r="Z4853"/>
  <c r="AA4853"/>
  <c r="AB4853"/>
  <c r="AC4853"/>
  <c r="AD4853"/>
  <c r="AE4853"/>
  <c r="AF4853"/>
  <c r="AG4853"/>
  <c r="AH4853"/>
  <c r="AI4853"/>
  <c r="AJ4853"/>
  <c r="AK4853"/>
  <c r="P4854"/>
  <c r="Q4854"/>
  <c r="R4854"/>
  <c r="S4854"/>
  <c r="T4854"/>
  <c r="U4854"/>
  <c r="V4854"/>
  <c r="W4854"/>
  <c r="X4854"/>
  <c r="Y4854"/>
  <c r="Z4854"/>
  <c r="AA4854"/>
  <c r="AB4854"/>
  <c r="AC4854"/>
  <c r="AD4854"/>
  <c r="AE4854"/>
  <c r="AF4854"/>
  <c r="AG4854"/>
  <c r="AH4854"/>
  <c r="AI4854"/>
  <c r="AJ4854"/>
  <c r="AK4854"/>
  <c r="P4855"/>
  <c r="Q4855"/>
  <c r="R4855"/>
  <c r="S4855"/>
  <c r="T4855"/>
  <c r="U4855"/>
  <c r="V4855"/>
  <c r="W4855"/>
  <c r="X4855"/>
  <c r="Y4855"/>
  <c r="Z4855"/>
  <c r="AA4855"/>
  <c r="AB4855"/>
  <c r="AC4855"/>
  <c r="AD4855"/>
  <c r="AE4855"/>
  <c r="AF4855"/>
  <c r="AG4855"/>
  <c r="AH4855"/>
  <c r="AI4855"/>
  <c r="AJ4855"/>
  <c r="AK4855"/>
  <c r="P4856"/>
  <c r="Q4856"/>
  <c r="R4856"/>
  <c r="S4856"/>
  <c r="T4856"/>
  <c r="U4856"/>
  <c r="V4856"/>
  <c r="W4856"/>
  <c r="X4856"/>
  <c r="Y4856"/>
  <c r="Z4856"/>
  <c r="AA4856"/>
  <c r="AB4856"/>
  <c r="AC4856"/>
  <c r="AD4856"/>
  <c r="AE4856"/>
  <c r="AF4856"/>
  <c r="AG4856"/>
  <c r="AH4856"/>
  <c r="AI4856"/>
  <c r="AJ4856"/>
  <c r="AK4856"/>
  <c r="P4857"/>
  <c r="Q4857"/>
  <c r="R4857"/>
  <c r="S4857"/>
  <c r="T4857"/>
  <c r="U4857"/>
  <c r="V4857"/>
  <c r="W4857"/>
  <c r="X4857"/>
  <c r="Y4857"/>
  <c r="Z4857"/>
  <c r="AA4857"/>
  <c r="AB4857"/>
  <c r="AC4857"/>
  <c r="AD4857"/>
  <c r="AE4857"/>
  <c r="AF4857"/>
  <c r="AG4857"/>
  <c r="AH4857"/>
  <c r="AI4857"/>
  <c r="AJ4857"/>
  <c r="AK4857"/>
  <c r="P4858"/>
  <c r="Q4858"/>
  <c r="R4858"/>
  <c r="S4858"/>
  <c r="T4858"/>
  <c r="U4858"/>
  <c r="V4858"/>
  <c r="W4858"/>
  <c r="X4858"/>
  <c r="Y4858"/>
  <c r="Z4858"/>
  <c r="AA4858"/>
  <c r="AB4858"/>
  <c r="AC4858"/>
  <c r="AD4858"/>
  <c r="AE4858"/>
  <c r="AF4858"/>
  <c r="AG4858"/>
  <c r="AH4858"/>
  <c r="AI4858"/>
  <c r="AJ4858"/>
  <c r="AK4858"/>
  <c r="P4859"/>
  <c r="Q4859"/>
  <c r="R4859"/>
  <c r="S4859"/>
  <c r="T4859"/>
  <c r="U4859"/>
  <c r="V4859"/>
  <c r="W4859"/>
  <c r="X4859"/>
  <c r="Y4859"/>
  <c r="Z4859"/>
  <c r="AA4859"/>
  <c r="AB4859"/>
  <c r="AC4859"/>
  <c r="AD4859"/>
  <c r="AE4859"/>
  <c r="AF4859"/>
  <c r="AG4859"/>
  <c r="AH4859"/>
  <c r="AI4859"/>
  <c r="AJ4859"/>
  <c r="AK4859"/>
  <c r="P4860"/>
  <c r="Q4860"/>
  <c r="R4860"/>
  <c r="S4860"/>
  <c r="T4860"/>
  <c r="U4860"/>
  <c r="V4860"/>
  <c r="W4860"/>
  <c r="X4860"/>
  <c r="Y4860"/>
  <c r="Z4860"/>
  <c r="AA4860"/>
  <c r="AB4860"/>
  <c r="AC4860"/>
  <c r="AD4860"/>
  <c r="AE4860"/>
  <c r="AF4860"/>
  <c r="AG4860"/>
  <c r="AH4860"/>
  <c r="AI4860"/>
  <c r="AJ4860"/>
  <c r="AK4860"/>
  <c r="P4861"/>
  <c r="Q4861"/>
  <c r="R4861"/>
  <c r="S4861"/>
  <c r="T4861"/>
  <c r="U4861"/>
  <c r="V4861"/>
  <c r="W4861"/>
  <c r="X4861"/>
  <c r="Y4861"/>
  <c r="Z4861"/>
  <c r="AA4861"/>
  <c r="AB4861"/>
  <c r="AC4861"/>
  <c r="AD4861"/>
  <c r="AE4861"/>
  <c r="AF4861"/>
  <c r="AG4861"/>
  <c r="AH4861"/>
  <c r="AI4861"/>
  <c r="AJ4861"/>
  <c r="AK4861"/>
  <c r="P4862"/>
  <c r="Q4862"/>
  <c r="R4862"/>
  <c r="S4862"/>
  <c r="T4862"/>
  <c r="U4862"/>
  <c r="V4862"/>
  <c r="W4862"/>
  <c r="X4862"/>
  <c r="Y4862"/>
  <c r="Z4862"/>
  <c r="AA4862"/>
  <c r="AB4862"/>
  <c r="AC4862"/>
  <c r="AD4862"/>
  <c r="AE4862"/>
  <c r="AF4862"/>
  <c r="AG4862"/>
  <c r="AH4862"/>
  <c r="AI4862"/>
  <c r="AJ4862"/>
  <c r="AK4862"/>
  <c r="P4863"/>
  <c r="Q4863"/>
  <c r="R4863"/>
  <c r="S4863"/>
  <c r="T4863"/>
  <c r="U4863"/>
  <c r="V4863"/>
  <c r="W4863"/>
  <c r="X4863"/>
  <c r="Y4863"/>
  <c r="Z4863"/>
  <c r="AA4863"/>
  <c r="AB4863"/>
  <c r="AC4863"/>
  <c r="AD4863"/>
  <c r="AE4863"/>
  <c r="AF4863"/>
  <c r="AG4863"/>
  <c r="AH4863"/>
  <c r="AI4863"/>
  <c r="AJ4863"/>
  <c r="AK4863"/>
  <c r="P4864"/>
  <c r="Q4864"/>
  <c r="R4864"/>
  <c r="S4864"/>
  <c r="T4864"/>
  <c r="U4864"/>
  <c r="V4864"/>
  <c r="W4864"/>
  <c r="X4864"/>
  <c r="Y4864"/>
  <c r="Z4864"/>
  <c r="AA4864"/>
  <c r="AB4864"/>
  <c r="AC4864"/>
  <c r="AD4864"/>
  <c r="AE4864"/>
  <c r="AF4864"/>
  <c r="AG4864"/>
  <c r="AH4864"/>
  <c r="AI4864"/>
  <c r="AJ4864"/>
  <c r="AK4864"/>
  <c r="P4865"/>
  <c r="Q4865"/>
  <c r="R4865"/>
  <c r="S4865"/>
  <c r="T4865"/>
  <c r="U4865"/>
  <c r="V4865"/>
  <c r="W4865"/>
  <c r="X4865"/>
  <c r="Y4865"/>
  <c r="Z4865"/>
  <c r="AA4865"/>
  <c r="AB4865"/>
  <c r="AC4865"/>
  <c r="AD4865"/>
  <c r="AE4865"/>
  <c r="AF4865"/>
  <c r="AG4865"/>
  <c r="AH4865"/>
  <c r="AI4865"/>
  <c r="AJ4865"/>
  <c r="AK4865"/>
  <c r="P4866"/>
  <c r="Q4866"/>
  <c r="R4866"/>
  <c r="S4866"/>
  <c r="T4866"/>
  <c r="U4866"/>
  <c r="V4866"/>
  <c r="W4866"/>
  <c r="X4866"/>
  <c r="Y4866"/>
  <c r="Z4866"/>
  <c r="AA4866"/>
  <c r="AB4866"/>
  <c r="AC4866"/>
  <c r="AD4866"/>
  <c r="AE4866"/>
  <c r="AF4866"/>
  <c r="AG4866"/>
  <c r="AH4866"/>
  <c r="AI4866"/>
  <c r="AJ4866"/>
  <c r="AK4866"/>
  <c r="P4867"/>
  <c r="Q4867"/>
  <c r="R4867"/>
  <c r="S4867"/>
  <c r="T4867"/>
  <c r="U4867"/>
  <c r="V4867"/>
  <c r="W4867"/>
  <c r="X4867"/>
  <c r="Y4867"/>
  <c r="Z4867"/>
  <c r="AA4867"/>
  <c r="AB4867"/>
  <c r="AC4867"/>
  <c r="AD4867"/>
  <c r="AE4867"/>
  <c r="AF4867"/>
  <c r="AG4867"/>
  <c r="AH4867"/>
  <c r="AI4867"/>
  <c r="AJ4867"/>
  <c r="AK4867"/>
  <c r="P4868"/>
  <c r="Q4868"/>
  <c r="R4868"/>
  <c r="S4868"/>
  <c r="T4868"/>
  <c r="U4868"/>
  <c r="V4868"/>
  <c r="W4868"/>
  <c r="X4868"/>
  <c r="Y4868"/>
  <c r="Z4868"/>
  <c r="AA4868"/>
  <c r="AB4868"/>
  <c r="AC4868"/>
  <c r="AD4868"/>
  <c r="AE4868"/>
  <c r="AF4868"/>
  <c r="AG4868"/>
  <c r="AH4868"/>
  <c r="AI4868"/>
  <c r="AJ4868"/>
  <c r="AK4868"/>
  <c r="P4869"/>
  <c r="Q4869"/>
  <c r="R4869"/>
  <c r="S4869"/>
  <c r="T4869"/>
  <c r="U4869"/>
  <c r="V4869"/>
  <c r="W4869"/>
  <c r="X4869"/>
  <c r="Y4869"/>
  <c r="Z4869"/>
  <c r="AA4869"/>
  <c r="AB4869"/>
  <c r="AC4869"/>
  <c r="AD4869"/>
  <c r="AE4869"/>
  <c r="AF4869"/>
  <c r="AG4869"/>
  <c r="AH4869"/>
  <c r="AI4869"/>
  <c r="AJ4869"/>
  <c r="AK4869"/>
  <c r="P4870"/>
  <c r="Q4870"/>
  <c r="R4870"/>
  <c r="S4870"/>
  <c r="T4870"/>
  <c r="U4870"/>
  <c r="V4870"/>
  <c r="W4870"/>
  <c r="X4870"/>
  <c r="Y4870"/>
  <c r="Z4870"/>
  <c r="AA4870"/>
  <c r="AB4870"/>
  <c r="AC4870"/>
  <c r="AD4870"/>
  <c r="AE4870"/>
  <c r="AF4870"/>
  <c r="AG4870"/>
  <c r="AH4870"/>
  <c r="AI4870"/>
  <c r="AJ4870"/>
  <c r="AK4870"/>
  <c r="P4871"/>
  <c r="Q4871"/>
  <c r="R4871"/>
  <c r="S4871"/>
  <c r="T4871"/>
  <c r="U4871"/>
  <c r="V4871"/>
  <c r="W4871"/>
  <c r="X4871"/>
  <c r="Y4871"/>
  <c r="Z4871"/>
  <c r="AA4871"/>
  <c r="AB4871"/>
  <c r="AC4871"/>
  <c r="AD4871"/>
  <c r="AE4871"/>
  <c r="AF4871"/>
  <c r="AG4871"/>
  <c r="AH4871"/>
  <c r="AI4871"/>
  <c r="AJ4871"/>
  <c r="AK4871"/>
  <c r="P4872"/>
  <c r="Q4872"/>
  <c r="R4872"/>
  <c r="S4872"/>
  <c r="T4872"/>
  <c r="U4872"/>
  <c r="V4872"/>
  <c r="W4872"/>
  <c r="X4872"/>
  <c r="Y4872"/>
  <c r="Z4872"/>
  <c r="AA4872"/>
  <c r="AB4872"/>
  <c r="AC4872"/>
  <c r="AD4872"/>
  <c r="AE4872"/>
  <c r="AF4872"/>
  <c r="AG4872"/>
  <c r="AH4872"/>
  <c r="AI4872"/>
  <c r="AJ4872"/>
  <c r="AK4872"/>
  <c r="P4873"/>
  <c r="Q4873"/>
  <c r="R4873"/>
  <c r="S4873"/>
  <c r="T4873"/>
  <c r="U4873"/>
  <c r="V4873"/>
  <c r="W4873"/>
  <c r="X4873"/>
  <c r="Y4873"/>
  <c r="Z4873"/>
  <c r="AA4873"/>
  <c r="AB4873"/>
  <c r="AC4873"/>
  <c r="AD4873"/>
  <c r="AE4873"/>
  <c r="AF4873"/>
  <c r="AG4873"/>
  <c r="AH4873"/>
  <c r="AI4873"/>
  <c r="AJ4873"/>
  <c r="AK4873"/>
  <c r="P4874"/>
  <c r="Q4874"/>
  <c r="R4874"/>
  <c r="S4874"/>
  <c r="T4874"/>
  <c r="U4874"/>
  <c r="V4874"/>
  <c r="W4874"/>
  <c r="X4874"/>
  <c r="Y4874"/>
  <c r="Z4874"/>
  <c r="AA4874"/>
  <c r="AB4874"/>
  <c r="AC4874"/>
  <c r="AD4874"/>
  <c r="AE4874"/>
  <c r="AF4874"/>
  <c r="AG4874"/>
  <c r="AH4874"/>
  <c r="AI4874"/>
  <c r="AJ4874"/>
  <c r="AK4874"/>
  <c r="P4875"/>
  <c r="Q4875"/>
  <c r="R4875"/>
  <c r="S4875"/>
  <c r="T4875"/>
  <c r="U4875"/>
  <c r="V4875"/>
  <c r="W4875"/>
  <c r="X4875"/>
  <c r="Y4875"/>
  <c r="Z4875"/>
  <c r="AA4875"/>
  <c r="AB4875"/>
  <c r="AC4875"/>
  <c r="AD4875"/>
  <c r="AE4875"/>
  <c r="AF4875"/>
  <c r="AG4875"/>
  <c r="AH4875"/>
  <c r="AI4875"/>
  <c r="AJ4875"/>
  <c r="AK4875"/>
  <c r="P4876"/>
  <c r="Q4876"/>
  <c r="R4876"/>
  <c r="S4876"/>
  <c r="T4876"/>
  <c r="U4876"/>
  <c r="V4876"/>
  <c r="W4876"/>
  <c r="X4876"/>
  <c r="Y4876"/>
  <c r="Z4876"/>
  <c r="AA4876"/>
  <c r="AB4876"/>
  <c r="AC4876"/>
  <c r="AD4876"/>
  <c r="AE4876"/>
  <c r="AF4876"/>
  <c r="AG4876"/>
  <c r="AH4876"/>
  <c r="AI4876"/>
  <c r="AJ4876"/>
  <c r="AK4876"/>
  <c r="P4877"/>
  <c r="Q4877"/>
  <c r="R4877"/>
  <c r="S4877"/>
  <c r="T4877"/>
  <c r="U4877"/>
  <c r="V4877"/>
  <c r="W4877"/>
  <c r="X4877"/>
  <c r="Y4877"/>
  <c r="Z4877"/>
  <c r="AA4877"/>
  <c r="AB4877"/>
  <c r="AC4877"/>
  <c r="AD4877"/>
  <c r="AE4877"/>
  <c r="AF4877"/>
  <c r="AG4877"/>
  <c r="AH4877"/>
  <c r="AI4877"/>
  <c r="AJ4877"/>
  <c r="AK4877"/>
  <c r="P4878"/>
  <c r="Q4878"/>
  <c r="R4878"/>
  <c r="S4878"/>
  <c r="T4878"/>
  <c r="U4878"/>
  <c r="V4878"/>
  <c r="W4878"/>
  <c r="X4878"/>
  <c r="Y4878"/>
  <c r="Z4878"/>
  <c r="AA4878"/>
  <c r="AB4878"/>
  <c r="AC4878"/>
  <c r="AD4878"/>
  <c r="AE4878"/>
  <c r="AF4878"/>
  <c r="AG4878"/>
  <c r="AH4878"/>
  <c r="AI4878"/>
  <c r="AJ4878"/>
  <c r="AK4878"/>
  <c r="P4879"/>
  <c r="Q4879"/>
  <c r="R4879"/>
  <c r="S4879"/>
  <c r="T4879"/>
  <c r="U4879"/>
  <c r="V4879"/>
  <c r="W4879"/>
  <c r="X4879"/>
  <c r="Y4879"/>
  <c r="Z4879"/>
  <c r="AA4879"/>
  <c r="AB4879"/>
  <c r="AC4879"/>
  <c r="AD4879"/>
  <c r="AE4879"/>
  <c r="AF4879"/>
  <c r="AG4879"/>
  <c r="AH4879"/>
  <c r="AI4879"/>
  <c r="AJ4879"/>
  <c r="AK4879"/>
  <c r="P4880"/>
  <c r="Q4880"/>
  <c r="R4880"/>
  <c r="S4880"/>
  <c r="T4880"/>
  <c r="U4880"/>
  <c r="V4880"/>
  <c r="W4880"/>
  <c r="X4880"/>
  <c r="Y4880"/>
  <c r="Z4880"/>
  <c r="AA4880"/>
  <c r="AB4880"/>
  <c r="AC4880"/>
  <c r="AD4880"/>
  <c r="AE4880"/>
  <c r="AF4880"/>
  <c r="AG4880"/>
  <c r="AH4880"/>
  <c r="AI4880"/>
  <c r="AJ4880"/>
  <c r="AK4880"/>
  <c r="P4881"/>
  <c r="Q4881"/>
  <c r="R4881"/>
  <c r="S4881"/>
  <c r="T4881"/>
  <c r="U4881"/>
  <c r="V4881"/>
  <c r="W4881"/>
  <c r="X4881"/>
  <c r="Y4881"/>
  <c r="Z4881"/>
  <c r="AA4881"/>
  <c r="AB4881"/>
  <c r="AC4881"/>
  <c r="AD4881"/>
  <c r="AE4881"/>
  <c r="AF4881"/>
  <c r="AG4881"/>
  <c r="AH4881"/>
  <c r="AI4881"/>
  <c r="AJ4881"/>
  <c r="AK4881"/>
  <c r="P4882"/>
  <c r="Q4882"/>
  <c r="R4882"/>
  <c r="S4882"/>
  <c r="T4882"/>
  <c r="U4882"/>
  <c r="V4882"/>
  <c r="W4882"/>
  <c r="X4882"/>
  <c r="Y4882"/>
  <c r="Z4882"/>
  <c r="AA4882"/>
  <c r="AB4882"/>
  <c r="AC4882"/>
  <c r="AD4882"/>
  <c r="AE4882"/>
  <c r="AF4882"/>
  <c r="AG4882"/>
  <c r="AH4882"/>
  <c r="AI4882"/>
  <c r="AJ4882"/>
  <c r="AK4882"/>
  <c r="P4883"/>
  <c r="Q4883"/>
  <c r="R4883"/>
  <c r="S4883"/>
  <c r="T4883"/>
  <c r="U4883"/>
  <c r="V4883"/>
  <c r="W4883"/>
  <c r="X4883"/>
  <c r="Y4883"/>
  <c r="Z4883"/>
  <c r="AA4883"/>
  <c r="AB4883"/>
  <c r="AC4883"/>
  <c r="AD4883"/>
  <c r="AE4883"/>
  <c r="AF4883"/>
  <c r="AG4883"/>
  <c r="AH4883"/>
  <c r="AI4883"/>
  <c r="AJ4883"/>
  <c r="AK4883"/>
  <c r="P4884"/>
  <c r="Q4884"/>
  <c r="R4884"/>
  <c r="S4884"/>
  <c r="T4884"/>
  <c r="U4884"/>
  <c r="V4884"/>
  <c r="W4884"/>
  <c r="X4884"/>
  <c r="Y4884"/>
  <c r="Z4884"/>
  <c r="AA4884"/>
  <c r="AB4884"/>
  <c r="AC4884"/>
  <c r="AD4884"/>
  <c r="AE4884"/>
  <c r="AF4884"/>
  <c r="AG4884"/>
  <c r="AH4884"/>
  <c r="AI4884"/>
  <c r="AJ4884"/>
  <c r="AK4884"/>
  <c r="P4885"/>
  <c r="Q4885"/>
  <c r="R4885"/>
  <c r="S4885"/>
  <c r="T4885"/>
  <c r="U4885"/>
  <c r="V4885"/>
  <c r="W4885"/>
  <c r="X4885"/>
  <c r="Y4885"/>
  <c r="Z4885"/>
  <c r="AA4885"/>
  <c r="AB4885"/>
  <c r="AC4885"/>
  <c r="AD4885"/>
  <c r="AE4885"/>
  <c r="AF4885"/>
  <c r="AG4885"/>
  <c r="AH4885"/>
  <c r="AI4885"/>
  <c r="AJ4885"/>
  <c r="AK4885"/>
  <c r="P4886"/>
  <c r="Q4886"/>
  <c r="R4886"/>
  <c r="S4886"/>
  <c r="T4886"/>
  <c r="U4886"/>
  <c r="V4886"/>
  <c r="W4886"/>
  <c r="X4886"/>
  <c r="Y4886"/>
  <c r="Z4886"/>
  <c r="AA4886"/>
  <c r="AB4886"/>
  <c r="AC4886"/>
  <c r="AD4886"/>
  <c r="AE4886"/>
  <c r="AF4886"/>
  <c r="AG4886"/>
  <c r="AH4886"/>
  <c r="AI4886"/>
  <c r="AJ4886"/>
  <c r="AK4886"/>
  <c r="P4887"/>
  <c r="Q4887"/>
  <c r="R4887"/>
  <c r="S4887"/>
  <c r="T4887"/>
  <c r="U4887"/>
  <c r="V4887"/>
  <c r="W4887"/>
  <c r="X4887"/>
  <c r="Y4887"/>
  <c r="Z4887"/>
  <c r="AA4887"/>
  <c r="AB4887"/>
  <c r="AC4887"/>
  <c r="AD4887"/>
  <c r="AE4887"/>
  <c r="AF4887"/>
  <c r="AG4887"/>
  <c r="AH4887"/>
  <c r="AI4887"/>
  <c r="AJ4887"/>
  <c r="AK4887"/>
  <c r="P4888"/>
  <c r="Q4888"/>
  <c r="R4888"/>
  <c r="S4888"/>
  <c r="T4888"/>
  <c r="U4888"/>
  <c r="V4888"/>
  <c r="W4888"/>
  <c r="X4888"/>
  <c r="Y4888"/>
  <c r="Z4888"/>
  <c r="AA4888"/>
  <c r="AB4888"/>
  <c r="AC4888"/>
  <c r="AD4888"/>
  <c r="AE4888"/>
  <c r="AF4888"/>
  <c r="AG4888"/>
  <c r="AH4888"/>
  <c r="AI4888"/>
  <c r="AJ4888"/>
  <c r="AK4888"/>
  <c r="P4889"/>
  <c r="Q4889"/>
  <c r="R4889"/>
  <c r="S4889"/>
  <c r="T4889"/>
  <c r="U4889"/>
  <c r="V4889"/>
  <c r="W4889"/>
  <c r="X4889"/>
  <c r="Y4889"/>
  <c r="Z4889"/>
  <c r="AA4889"/>
  <c r="AB4889"/>
  <c r="AC4889"/>
  <c r="AD4889"/>
  <c r="AE4889"/>
  <c r="AF4889"/>
  <c r="AG4889"/>
  <c r="AH4889"/>
  <c r="AI4889"/>
  <c r="AJ4889"/>
  <c r="AK4889"/>
  <c r="P4890"/>
  <c r="Q4890"/>
  <c r="R4890"/>
  <c r="S4890"/>
  <c r="T4890"/>
  <c r="U4890"/>
  <c r="V4890"/>
  <c r="W4890"/>
  <c r="X4890"/>
  <c r="Y4890"/>
  <c r="Z4890"/>
  <c r="AA4890"/>
  <c r="AB4890"/>
  <c r="AC4890"/>
  <c r="AD4890"/>
  <c r="AE4890"/>
  <c r="AF4890"/>
  <c r="AG4890"/>
  <c r="AH4890"/>
  <c r="AI4890"/>
  <c r="AJ4890"/>
  <c r="AK4890"/>
  <c r="P4891"/>
  <c r="Q4891"/>
  <c r="R4891"/>
  <c r="S4891"/>
  <c r="T4891"/>
  <c r="U4891"/>
  <c r="V4891"/>
  <c r="W4891"/>
  <c r="X4891"/>
  <c r="Y4891"/>
  <c r="Z4891"/>
  <c r="AA4891"/>
  <c r="AB4891"/>
  <c r="AC4891"/>
  <c r="AD4891"/>
  <c r="AE4891"/>
  <c r="AF4891"/>
  <c r="AG4891"/>
  <c r="AH4891"/>
  <c r="AI4891"/>
  <c r="AJ4891"/>
  <c r="AK4891"/>
  <c r="P4892"/>
  <c r="Q4892"/>
  <c r="R4892"/>
  <c r="S4892"/>
  <c r="T4892"/>
  <c r="U4892"/>
  <c r="V4892"/>
  <c r="W4892"/>
  <c r="X4892"/>
  <c r="Y4892"/>
  <c r="Z4892"/>
  <c r="AA4892"/>
  <c r="AB4892"/>
  <c r="AC4892"/>
  <c r="AD4892"/>
  <c r="AE4892"/>
  <c r="AF4892"/>
  <c r="AG4892"/>
  <c r="AH4892"/>
  <c r="AI4892"/>
  <c r="AJ4892"/>
  <c r="AK4892"/>
  <c r="P4893"/>
  <c r="Q4893"/>
  <c r="R4893"/>
  <c r="S4893"/>
  <c r="T4893"/>
  <c r="U4893"/>
  <c r="V4893"/>
  <c r="W4893"/>
  <c r="X4893"/>
  <c r="Y4893"/>
  <c r="Z4893"/>
  <c r="AA4893"/>
  <c r="AB4893"/>
  <c r="AC4893"/>
  <c r="AD4893"/>
  <c r="AE4893"/>
  <c r="AF4893"/>
  <c r="AG4893"/>
  <c r="AH4893"/>
  <c r="AI4893"/>
  <c r="AJ4893"/>
  <c r="AK4893"/>
  <c r="P4894"/>
  <c r="Q4894"/>
  <c r="R4894"/>
  <c r="S4894"/>
  <c r="T4894"/>
  <c r="U4894"/>
  <c r="V4894"/>
  <c r="W4894"/>
  <c r="X4894"/>
  <c r="Y4894"/>
  <c r="Z4894"/>
  <c r="AA4894"/>
  <c r="AB4894"/>
  <c r="AC4894"/>
  <c r="AD4894"/>
  <c r="AE4894"/>
  <c r="AF4894"/>
  <c r="AG4894"/>
  <c r="AH4894"/>
  <c r="AI4894"/>
  <c r="AJ4894"/>
  <c r="AK4894"/>
  <c r="P4895"/>
  <c r="Q4895"/>
  <c r="R4895"/>
  <c r="S4895"/>
  <c r="T4895"/>
  <c r="U4895"/>
  <c r="V4895"/>
  <c r="W4895"/>
  <c r="X4895"/>
  <c r="Y4895"/>
  <c r="Z4895"/>
  <c r="AA4895"/>
  <c r="AB4895"/>
  <c r="AC4895"/>
  <c r="AD4895"/>
  <c r="AE4895"/>
  <c r="AF4895"/>
  <c r="AG4895"/>
  <c r="AH4895"/>
  <c r="AI4895"/>
  <c r="AJ4895"/>
  <c r="AK4895"/>
  <c r="P4896"/>
  <c r="Q4896"/>
  <c r="R4896"/>
  <c r="S4896"/>
  <c r="T4896"/>
  <c r="U4896"/>
  <c r="V4896"/>
  <c r="W4896"/>
  <c r="X4896"/>
  <c r="Y4896"/>
  <c r="Z4896"/>
  <c r="AA4896"/>
  <c r="AB4896"/>
  <c r="AC4896"/>
  <c r="AD4896"/>
  <c r="AE4896"/>
  <c r="AF4896"/>
  <c r="AG4896"/>
  <c r="AH4896"/>
  <c r="AI4896"/>
  <c r="AJ4896"/>
  <c r="AK4896"/>
  <c r="P4897"/>
  <c r="Q4897"/>
  <c r="R4897"/>
  <c r="S4897"/>
  <c r="T4897"/>
  <c r="U4897"/>
  <c r="V4897"/>
  <c r="W4897"/>
  <c r="X4897"/>
  <c r="Y4897"/>
  <c r="Z4897"/>
  <c r="AA4897"/>
  <c r="AB4897"/>
  <c r="AC4897"/>
  <c r="AD4897"/>
  <c r="AE4897"/>
  <c r="AF4897"/>
  <c r="AG4897"/>
  <c r="AH4897"/>
  <c r="AI4897"/>
  <c r="AJ4897"/>
  <c r="AK4897"/>
  <c r="P4898"/>
  <c r="Q4898"/>
  <c r="R4898"/>
  <c r="S4898"/>
  <c r="T4898"/>
  <c r="U4898"/>
  <c r="V4898"/>
  <c r="W4898"/>
  <c r="X4898"/>
  <c r="Y4898"/>
  <c r="Z4898"/>
  <c r="AA4898"/>
  <c r="AB4898"/>
  <c r="AC4898"/>
  <c r="AD4898"/>
  <c r="AE4898"/>
  <c r="AF4898"/>
  <c r="AG4898"/>
  <c r="AH4898"/>
  <c r="AI4898"/>
  <c r="AJ4898"/>
  <c r="AK4898"/>
  <c r="P4899"/>
  <c r="Q4899"/>
  <c r="R4899"/>
  <c r="S4899"/>
  <c r="T4899"/>
  <c r="U4899"/>
  <c r="V4899"/>
  <c r="W4899"/>
  <c r="X4899"/>
  <c r="Y4899"/>
  <c r="Z4899"/>
  <c r="AA4899"/>
  <c r="AB4899"/>
  <c r="AC4899"/>
  <c r="AD4899"/>
  <c r="AE4899"/>
  <c r="AF4899"/>
  <c r="AG4899"/>
  <c r="AH4899"/>
  <c r="AI4899"/>
  <c r="AJ4899"/>
  <c r="AK4899"/>
  <c r="P4900"/>
  <c r="Q4900"/>
  <c r="R4900"/>
  <c r="S4900"/>
  <c r="T4900"/>
  <c r="U4900"/>
  <c r="V4900"/>
  <c r="W4900"/>
  <c r="X4900"/>
  <c r="Y4900"/>
  <c r="Z4900"/>
  <c r="AA4900"/>
  <c r="AB4900"/>
  <c r="AC4900"/>
  <c r="AD4900"/>
  <c r="AE4900"/>
  <c r="AF4900"/>
  <c r="AG4900"/>
  <c r="AH4900"/>
  <c r="AI4900"/>
  <c r="AJ4900"/>
  <c r="AK4900"/>
  <c r="P4901"/>
  <c r="Q4901"/>
  <c r="R4901"/>
  <c r="S4901"/>
  <c r="T4901"/>
  <c r="U4901"/>
  <c r="V4901"/>
  <c r="W4901"/>
  <c r="X4901"/>
  <c r="Y4901"/>
  <c r="Z4901"/>
  <c r="AA4901"/>
  <c r="AB4901"/>
  <c r="AC4901"/>
  <c r="AD4901"/>
  <c r="AE4901"/>
  <c r="AF4901"/>
  <c r="AG4901"/>
  <c r="AH4901"/>
  <c r="AI4901"/>
  <c r="AJ4901"/>
  <c r="AK4901"/>
  <c r="P4902"/>
  <c r="Q4902"/>
  <c r="R4902"/>
  <c r="S4902"/>
  <c r="T4902"/>
  <c r="U4902"/>
  <c r="V4902"/>
  <c r="W4902"/>
  <c r="X4902"/>
  <c r="Y4902"/>
  <c r="Z4902"/>
  <c r="AA4902"/>
  <c r="AB4902"/>
  <c r="AC4902"/>
  <c r="AD4902"/>
  <c r="AE4902"/>
  <c r="AF4902"/>
  <c r="AG4902"/>
  <c r="AH4902"/>
  <c r="AI4902"/>
  <c r="AJ4902"/>
  <c r="AK4902"/>
  <c r="P4903"/>
  <c r="Q4903"/>
  <c r="R4903"/>
  <c r="S4903"/>
  <c r="T4903"/>
  <c r="U4903"/>
  <c r="V4903"/>
  <c r="W4903"/>
  <c r="X4903"/>
  <c r="Y4903"/>
  <c r="Z4903"/>
  <c r="AA4903"/>
  <c r="AB4903"/>
  <c r="AC4903"/>
  <c r="AD4903"/>
  <c r="AE4903"/>
  <c r="AF4903"/>
  <c r="AG4903"/>
  <c r="AH4903"/>
  <c r="AI4903"/>
  <c r="AJ4903"/>
  <c r="AK4903"/>
  <c r="P4904"/>
  <c r="Q4904"/>
  <c r="R4904"/>
  <c r="S4904"/>
  <c r="T4904"/>
  <c r="U4904"/>
  <c r="V4904"/>
  <c r="W4904"/>
  <c r="X4904"/>
  <c r="Y4904"/>
  <c r="Z4904"/>
  <c r="AA4904"/>
  <c r="AB4904"/>
  <c r="AC4904"/>
  <c r="AD4904"/>
  <c r="AE4904"/>
  <c r="AF4904"/>
  <c r="AG4904"/>
  <c r="AH4904"/>
  <c r="AI4904"/>
  <c r="AJ4904"/>
  <c r="AK4904"/>
  <c r="P4905"/>
  <c r="Q4905"/>
  <c r="R4905"/>
  <c r="S4905"/>
  <c r="T4905"/>
  <c r="U4905"/>
  <c r="V4905"/>
  <c r="W4905"/>
  <c r="X4905"/>
  <c r="Y4905"/>
  <c r="Z4905"/>
  <c r="AA4905"/>
  <c r="AB4905"/>
  <c r="AC4905"/>
  <c r="AD4905"/>
  <c r="AE4905"/>
  <c r="AF4905"/>
  <c r="AG4905"/>
  <c r="AH4905"/>
  <c r="AI4905"/>
  <c r="AJ4905"/>
  <c r="AK4905"/>
  <c r="P4906"/>
  <c r="Q4906"/>
  <c r="R4906"/>
  <c r="S4906"/>
  <c r="T4906"/>
  <c r="U4906"/>
  <c r="V4906"/>
  <c r="W4906"/>
  <c r="X4906"/>
  <c r="Y4906"/>
  <c r="Z4906"/>
  <c r="AA4906"/>
  <c r="AB4906"/>
  <c r="AC4906"/>
  <c r="AD4906"/>
  <c r="AE4906"/>
  <c r="AF4906"/>
  <c r="AG4906"/>
  <c r="AH4906"/>
  <c r="AI4906"/>
  <c r="AJ4906"/>
  <c r="AK4906"/>
  <c r="P4907"/>
  <c r="Q4907"/>
  <c r="R4907"/>
  <c r="S4907"/>
  <c r="T4907"/>
  <c r="U4907"/>
  <c r="V4907"/>
  <c r="W4907"/>
  <c r="X4907"/>
  <c r="Y4907"/>
  <c r="Z4907"/>
  <c r="AA4907"/>
  <c r="AB4907"/>
  <c r="AC4907"/>
  <c r="AD4907"/>
  <c r="AE4907"/>
  <c r="AF4907"/>
  <c r="AG4907"/>
  <c r="AH4907"/>
  <c r="AI4907"/>
  <c r="AJ4907"/>
  <c r="AK4907"/>
  <c r="P4908"/>
  <c r="Q4908"/>
  <c r="R4908"/>
  <c r="S4908"/>
  <c r="T4908"/>
  <c r="U4908"/>
  <c r="V4908"/>
  <c r="W4908"/>
  <c r="X4908"/>
  <c r="Y4908"/>
  <c r="Z4908"/>
  <c r="AA4908"/>
  <c r="AB4908"/>
  <c r="AC4908"/>
  <c r="AD4908"/>
  <c r="AE4908"/>
  <c r="AF4908"/>
  <c r="AG4908"/>
  <c r="AH4908"/>
  <c r="AI4908"/>
  <c r="AJ4908"/>
  <c r="AK4908"/>
  <c r="P4909"/>
  <c r="Q4909"/>
  <c r="R4909"/>
  <c r="S4909"/>
  <c r="T4909"/>
  <c r="U4909"/>
  <c r="V4909"/>
  <c r="W4909"/>
  <c r="X4909"/>
  <c r="Y4909"/>
  <c r="Z4909"/>
  <c r="AA4909"/>
  <c r="AB4909"/>
  <c r="AC4909"/>
  <c r="AD4909"/>
  <c r="AE4909"/>
  <c r="AF4909"/>
  <c r="AG4909"/>
  <c r="AH4909"/>
  <c r="AI4909"/>
  <c r="AJ4909"/>
  <c r="AK4909"/>
  <c r="P4910"/>
  <c r="Q4910"/>
  <c r="R4910"/>
  <c r="S4910"/>
  <c r="T4910"/>
  <c r="U4910"/>
  <c r="V4910"/>
  <c r="W4910"/>
  <c r="X4910"/>
  <c r="Y4910"/>
  <c r="Z4910"/>
  <c r="AA4910"/>
  <c r="AB4910"/>
  <c r="AC4910"/>
  <c r="AD4910"/>
  <c r="AE4910"/>
  <c r="AF4910"/>
  <c r="AG4910"/>
  <c r="AH4910"/>
  <c r="AI4910"/>
  <c r="AJ4910"/>
  <c r="AK4910"/>
  <c r="P4911"/>
  <c r="Q4911"/>
  <c r="R4911"/>
  <c r="S4911"/>
  <c r="T4911"/>
  <c r="U4911"/>
  <c r="V4911"/>
  <c r="W4911"/>
  <c r="X4911"/>
  <c r="Y4911"/>
  <c r="Z4911"/>
  <c r="AA4911"/>
  <c r="AB4911"/>
  <c r="AC4911"/>
  <c r="AD4911"/>
  <c r="AE4911"/>
  <c r="AF4911"/>
  <c r="AG4911"/>
  <c r="AH4911"/>
  <c r="AI4911"/>
  <c r="AJ4911"/>
  <c r="AK4911"/>
  <c r="P4912"/>
  <c r="Q4912"/>
  <c r="R4912"/>
  <c r="S4912"/>
  <c r="T4912"/>
  <c r="U4912"/>
  <c r="V4912"/>
  <c r="W4912"/>
  <c r="X4912"/>
  <c r="Y4912"/>
  <c r="Z4912"/>
  <c r="AA4912"/>
  <c r="AB4912"/>
  <c r="AC4912"/>
  <c r="AD4912"/>
  <c r="AE4912"/>
  <c r="AF4912"/>
  <c r="AG4912"/>
  <c r="AH4912"/>
  <c r="AI4912"/>
  <c r="AJ4912"/>
  <c r="AK4912"/>
  <c r="P4913"/>
  <c r="Q4913"/>
  <c r="R4913"/>
  <c r="S4913"/>
  <c r="T4913"/>
  <c r="U4913"/>
  <c r="V4913"/>
  <c r="W4913"/>
  <c r="X4913"/>
  <c r="Y4913"/>
  <c r="Z4913"/>
  <c r="AA4913"/>
  <c r="AB4913"/>
  <c r="AC4913"/>
  <c r="AD4913"/>
  <c r="AE4913"/>
  <c r="AF4913"/>
  <c r="AG4913"/>
  <c r="AH4913"/>
  <c r="AI4913"/>
  <c r="AJ4913"/>
  <c r="AK4913"/>
  <c r="P4914"/>
  <c r="Q4914"/>
  <c r="R4914"/>
  <c r="S4914"/>
  <c r="T4914"/>
  <c r="U4914"/>
  <c r="V4914"/>
  <c r="W4914"/>
  <c r="X4914"/>
  <c r="Y4914"/>
  <c r="Z4914"/>
  <c r="AA4914"/>
  <c r="AB4914"/>
  <c r="AC4914"/>
  <c r="AD4914"/>
  <c r="AE4914"/>
  <c r="AF4914"/>
  <c r="AG4914"/>
  <c r="AH4914"/>
  <c r="AI4914"/>
  <c r="AJ4914"/>
  <c r="AK4914"/>
  <c r="P4915"/>
  <c r="Q4915"/>
  <c r="R4915"/>
  <c r="S4915"/>
  <c r="T4915"/>
  <c r="U4915"/>
  <c r="V4915"/>
  <c r="W4915"/>
  <c r="X4915"/>
  <c r="Y4915"/>
  <c r="Z4915"/>
  <c r="AA4915"/>
  <c r="AB4915"/>
  <c r="AC4915"/>
  <c r="AD4915"/>
  <c r="AE4915"/>
  <c r="AF4915"/>
  <c r="AG4915"/>
  <c r="AH4915"/>
  <c r="AI4915"/>
  <c r="AJ4915"/>
  <c r="AK4915"/>
  <c r="P4916"/>
  <c r="Q4916"/>
  <c r="R4916"/>
  <c r="S4916"/>
  <c r="T4916"/>
  <c r="U4916"/>
  <c r="V4916"/>
  <c r="W4916"/>
  <c r="X4916"/>
  <c r="Y4916"/>
  <c r="Z4916"/>
  <c r="AA4916"/>
  <c r="AB4916"/>
  <c r="AC4916"/>
  <c r="AD4916"/>
  <c r="AE4916"/>
  <c r="AF4916"/>
  <c r="AG4916"/>
  <c r="AH4916"/>
  <c r="AI4916"/>
  <c r="AJ4916"/>
  <c r="AK4916"/>
  <c r="P4917"/>
  <c r="Q4917"/>
  <c r="R4917"/>
  <c r="S4917"/>
  <c r="T4917"/>
  <c r="U4917"/>
  <c r="V4917"/>
  <c r="W4917"/>
  <c r="X4917"/>
  <c r="Y4917"/>
  <c r="Z4917"/>
  <c r="AA4917"/>
  <c r="AB4917"/>
  <c r="AC4917"/>
  <c r="AD4917"/>
  <c r="AE4917"/>
  <c r="AF4917"/>
  <c r="AG4917"/>
  <c r="AH4917"/>
  <c r="AI4917"/>
  <c r="AJ4917"/>
  <c r="AK4917"/>
  <c r="P4918"/>
  <c r="Q4918"/>
  <c r="R4918"/>
  <c r="S4918"/>
  <c r="T4918"/>
  <c r="U4918"/>
  <c r="V4918"/>
  <c r="W4918"/>
  <c r="X4918"/>
  <c r="Y4918"/>
  <c r="Z4918"/>
  <c r="AA4918"/>
  <c r="AB4918"/>
  <c r="AC4918"/>
  <c r="AD4918"/>
  <c r="AE4918"/>
  <c r="AF4918"/>
  <c r="AG4918"/>
  <c r="AH4918"/>
  <c r="AI4918"/>
  <c r="AJ4918"/>
  <c r="AK4918"/>
  <c r="P4919"/>
  <c r="Q4919"/>
  <c r="R4919"/>
  <c r="S4919"/>
  <c r="T4919"/>
  <c r="U4919"/>
  <c r="V4919"/>
  <c r="W4919"/>
  <c r="X4919"/>
  <c r="Y4919"/>
  <c r="Z4919"/>
  <c r="AA4919"/>
  <c r="AB4919"/>
  <c r="AC4919"/>
  <c r="AD4919"/>
  <c r="AE4919"/>
  <c r="AF4919"/>
  <c r="AG4919"/>
  <c r="AH4919"/>
  <c r="AI4919"/>
  <c r="AJ4919"/>
  <c r="AK4919"/>
  <c r="P4920"/>
  <c r="Q4920"/>
  <c r="R4920"/>
  <c r="S4920"/>
  <c r="T4920"/>
  <c r="U4920"/>
  <c r="V4920"/>
  <c r="W4920"/>
  <c r="X4920"/>
  <c r="Y4920"/>
  <c r="Z4920"/>
  <c r="AA4920"/>
  <c r="AB4920"/>
  <c r="AC4920"/>
  <c r="AD4920"/>
  <c r="AE4920"/>
  <c r="AF4920"/>
  <c r="AG4920"/>
  <c r="AH4920"/>
  <c r="AI4920"/>
  <c r="AJ4920"/>
  <c r="AK4920"/>
  <c r="P4921"/>
  <c r="Q4921"/>
  <c r="R4921"/>
  <c r="S4921"/>
  <c r="T4921"/>
  <c r="U4921"/>
  <c r="V4921"/>
  <c r="W4921"/>
  <c r="X4921"/>
  <c r="Y4921"/>
  <c r="Z4921"/>
  <c r="AA4921"/>
  <c r="AB4921"/>
  <c r="AC4921"/>
  <c r="AD4921"/>
  <c r="AE4921"/>
  <c r="AF4921"/>
  <c r="AG4921"/>
  <c r="AH4921"/>
  <c r="AI4921"/>
  <c r="AJ4921"/>
  <c r="AK4921"/>
  <c r="P4922"/>
  <c r="Q4922"/>
  <c r="R4922"/>
  <c r="S4922"/>
  <c r="T4922"/>
  <c r="U4922"/>
  <c r="V4922"/>
  <c r="W4922"/>
  <c r="X4922"/>
  <c r="Y4922"/>
  <c r="Z4922"/>
  <c r="AA4922"/>
  <c r="AB4922"/>
  <c r="AC4922"/>
  <c r="AD4922"/>
  <c r="AE4922"/>
  <c r="AF4922"/>
  <c r="AG4922"/>
  <c r="AH4922"/>
  <c r="AI4922"/>
  <c r="AJ4922"/>
  <c r="AK4922"/>
  <c r="P4923"/>
  <c r="Q4923"/>
  <c r="R4923"/>
  <c r="S4923"/>
  <c r="T4923"/>
  <c r="U4923"/>
  <c r="V4923"/>
  <c r="W4923"/>
  <c r="X4923"/>
  <c r="Y4923"/>
  <c r="Z4923"/>
  <c r="AA4923"/>
  <c r="AB4923"/>
  <c r="AC4923"/>
  <c r="AD4923"/>
  <c r="AE4923"/>
  <c r="AF4923"/>
  <c r="AG4923"/>
  <c r="AH4923"/>
  <c r="AI4923"/>
  <c r="AJ4923"/>
  <c r="AK4923"/>
  <c r="P4924"/>
  <c r="Q4924"/>
  <c r="R4924"/>
  <c r="S4924"/>
  <c r="T4924"/>
  <c r="U4924"/>
  <c r="V4924"/>
  <c r="W4924"/>
  <c r="X4924"/>
  <c r="Y4924"/>
  <c r="Z4924"/>
  <c r="AA4924"/>
  <c r="AB4924"/>
  <c r="AC4924"/>
  <c r="AD4924"/>
  <c r="AE4924"/>
  <c r="AF4924"/>
  <c r="AG4924"/>
  <c r="AH4924"/>
  <c r="AI4924"/>
  <c r="AJ4924"/>
  <c r="AK4924"/>
  <c r="P4925"/>
  <c r="Q4925"/>
  <c r="R4925"/>
  <c r="S4925"/>
  <c r="T4925"/>
  <c r="U4925"/>
  <c r="V4925"/>
  <c r="W4925"/>
  <c r="X4925"/>
  <c r="Y4925"/>
  <c r="Z4925"/>
  <c r="AA4925"/>
  <c r="AB4925"/>
  <c r="AC4925"/>
  <c r="AD4925"/>
  <c r="AE4925"/>
  <c r="AF4925"/>
  <c r="AG4925"/>
  <c r="AH4925"/>
  <c r="AI4925"/>
  <c r="AJ4925"/>
  <c r="AK4925"/>
  <c r="P4926"/>
  <c r="Q4926"/>
  <c r="R4926"/>
  <c r="S4926"/>
  <c r="T4926"/>
  <c r="U4926"/>
  <c r="V4926"/>
  <c r="W4926"/>
  <c r="X4926"/>
  <c r="Y4926"/>
  <c r="Z4926"/>
  <c r="AA4926"/>
  <c r="AB4926"/>
  <c r="AC4926"/>
  <c r="AD4926"/>
  <c r="AE4926"/>
  <c r="AF4926"/>
  <c r="AG4926"/>
  <c r="AH4926"/>
  <c r="AI4926"/>
  <c r="AJ4926"/>
  <c r="AK4926"/>
  <c r="P4927"/>
  <c r="Q4927"/>
  <c r="R4927"/>
  <c r="S4927"/>
  <c r="T4927"/>
  <c r="U4927"/>
  <c r="V4927"/>
  <c r="W4927"/>
  <c r="X4927"/>
  <c r="Y4927"/>
  <c r="Z4927"/>
  <c r="AA4927"/>
  <c r="AB4927"/>
  <c r="AC4927"/>
  <c r="AD4927"/>
  <c r="AE4927"/>
  <c r="AF4927"/>
  <c r="AG4927"/>
  <c r="AH4927"/>
  <c r="AI4927"/>
  <c r="AJ4927"/>
  <c r="AK4927"/>
  <c r="P4928"/>
  <c r="Q4928"/>
  <c r="R4928"/>
  <c r="S4928"/>
  <c r="T4928"/>
  <c r="U4928"/>
  <c r="V4928"/>
  <c r="W4928"/>
  <c r="X4928"/>
  <c r="Y4928"/>
  <c r="Z4928"/>
  <c r="AA4928"/>
  <c r="AB4928"/>
  <c r="AC4928"/>
  <c r="AD4928"/>
  <c r="AE4928"/>
  <c r="AF4928"/>
  <c r="AG4928"/>
  <c r="AH4928"/>
  <c r="AI4928"/>
  <c r="AJ4928"/>
  <c r="AK4928"/>
  <c r="P4929"/>
  <c r="Q4929"/>
  <c r="R4929"/>
  <c r="S4929"/>
  <c r="T4929"/>
  <c r="U4929"/>
  <c r="V4929"/>
  <c r="W4929"/>
  <c r="X4929"/>
  <c r="Y4929"/>
  <c r="Z4929"/>
  <c r="AA4929"/>
  <c r="AB4929"/>
  <c r="AC4929"/>
  <c r="AD4929"/>
  <c r="AE4929"/>
  <c r="AF4929"/>
  <c r="AG4929"/>
  <c r="AH4929"/>
  <c r="AI4929"/>
  <c r="AJ4929"/>
  <c r="AK4929"/>
  <c r="P4930"/>
  <c r="Q4930"/>
  <c r="R4930"/>
  <c r="S4930"/>
  <c r="T4930"/>
  <c r="U4930"/>
  <c r="V4930"/>
  <c r="W4930"/>
  <c r="X4930"/>
  <c r="Y4930"/>
  <c r="Z4930"/>
  <c r="AA4930"/>
  <c r="AB4930"/>
  <c r="AC4930"/>
  <c r="AD4930"/>
  <c r="AE4930"/>
  <c r="AF4930"/>
  <c r="AG4930"/>
  <c r="AH4930"/>
  <c r="AI4930"/>
  <c r="AJ4930"/>
  <c r="AK4930"/>
  <c r="P4931"/>
  <c r="Q4931"/>
  <c r="R4931"/>
  <c r="S4931"/>
  <c r="T4931"/>
  <c r="U4931"/>
  <c r="V4931"/>
  <c r="W4931"/>
  <c r="X4931"/>
  <c r="Y4931"/>
  <c r="Z4931"/>
  <c r="AA4931"/>
  <c r="AB4931"/>
  <c r="AC4931"/>
  <c r="AD4931"/>
  <c r="AE4931"/>
  <c r="AF4931"/>
  <c r="AG4931"/>
  <c r="AH4931"/>
  <c r="AI4931"/>
  <c r="AJ4931"/>
  <c r="AK4931"/>
  <c r="P4932"/>
  <c r="Q4932"/>
  <c r="R4932"/>
  <c r="S4932"/>
  <c r="T4932"/>
  <c r="U4932"/>
  <c r="V4932"/>
  <c r="W4932"/>
  <c r="X4932"/>
  <c r="Y4932"/>
  <c r="Z4932"/>
  <c r="AA4932"/>
  <c r="AB4932"/>
  <c r="AC4932"/>
  <c r="AD4932"/>
  <c r="AE4932"/>
  <c r="AF4932"/>
  <c r="AG4932"/>
  <c r="AH4932"/>
  <c r="AI4932"/>
  <c r="AJ4932"/>
  <c r="AK4932"/>
  <c r="P4933"/>
  <c r="Q4933"/>
  <c r="R4933"/>
  <c r="S4933"/>
  <c r="T4933"/>
  <c r="U4933"/>
  <c r="V4933"/>
  <c r="W4933"/>
  <c r="X4933"/>
  <c r="Y4933"/>
  <c r="Z4933"/>
  <c r="AA4933"/>
  <c r="AB4933"/>
  <c r="AC4933"/>
  <c r="AD4933"/>
  <c r="AE4933"/>
  <c r="AF4933"/>
  <c r="AG4933"/>
  <c r="AH4933"/>
  <c r="AI4933"/>
  <c r="AJ4933"/>
  <c r="AK4933"/>
  <c r="P4934"/>
  <c r="Q4934"/>
  <c r="R4934"/>
  <c r="S4934"/>
  <c r="T4934"/>
  <c r="U4934"/>
  <c r="V4934"/>
  <c r="W4934"/>
  <c r="X4934"/>
  <c r="Y4934"/>
  <c r="Z4934"/>
  <c r="AA4934"/>
  <c r="AB4934"/>
  <c r="AC4934"/>
  <c r="AD4934"/>
  <c r="AE4934"/>
  <c r="AF4934"/>
  <c r="AG4934"/>
  <c r="AH4934"/>
  <c r="AI4934"/>
  <c r="AJ4934"/>
  <c r="AK4934"/>
  <c r="P4935"/>
  <c r="Q4935"/>
  <c r="R4935"/>
  <c r="S4935"/>
  <c r="T4935"/>
  <c r="U4935"/>
  <c r="V4935"/>
  <c r="W4935"/>
  <c r="X4935"/>
  <c r="Y4935"/>
  <c r="Z4935"/>
  <c r="AA4935"/>
  <c r="AB4935"/>
  <c r="AC4935"/>
  <c r="AD4935"/>
  <c r="AE4935"/>
  <c r="AF4935"/>
  <c r="AG4935"/>
  <c r="AH4935"/>
  <c r="AI4935"/>
  <c r="AJ4935"/>
  <c r="AK4935"/>
  <c r="P4936"/>
  <c r="Q4936"/>
  <c r="R4936"/>
  <c r="S4936"/>
  <c r="T4936"/>
  <c r="U4936"/>
  <c r="V4936"/>
  <c r="W4936"/>
  <c r="X4936"/>
  <c r="Y4936"/>
  <c r="Z4936"/>
  <c r="AA4936"/>
  <c r="AB4936"/>
  <c r="AC4936"/>
  <c r="AD4936"/>
  <c r="AE4936"/>
  <c r="AF4936"/>
  <c r="AG4936"/>
  <c r="AH4936"/>
  <c r="AI4936"/>
  <c r="AJ4936"/>
  <c r="AK4936"/>
  <c r="P4937"/>
  <c r="Q4937"/>
  <c r="R4937"/>
  <c r="S4937"/>
  <c r="T4937"/>
  <c r="U4937"/>
  <c r="V4937"/>
  <c r="W4937"/>
  <c r="X4937"/>
  <c r="Y4937"/>
  <c r="Z4937"/>
  <c r="AA4937"/>
  <c r="AB4937"/>
  <c r="AC4937"/>
  <c r="AD4937"/>
  <c r="AE4937"/>
  <c r="AF4937"/>
  <c r="AG4937"/>
  <c r="AH4937"/>
  <c r="AI4937"/>
  <c r="AJ4937"/>
  <c r="AK4937"/>
  <c r="P4938"/>
  <c r="Q4938"/>
  <c r="R4938"/>
  <c r="S4938"/>
  <c r="T4938"/>
  <c r="U4938"/>
  <c r="V4938"/>
  <c r="W4938"/>
  <c r="X4938"/>
  <c r="Y4938"/>
  <c r="Z4938"/>
  <c r="AA4938"/>
  <c r="AB4938"/>
  <c r="AC4938"/>
  <c r="AD4938"/>
  <c r="AE4938"/>
  <c r="AF4938"/>
  <c r="AG4938"/>
  <c r="AH4938"/>
  <c r="AI4938"/>
  <c r="AJ4938"/>
  <c r="AK4938"/>
  <c r="P4939"/>
  <c r="Q4939"/>
  <c r="R4939"/>
  <c r="S4939"/>
  <c r="T4939"/>
  <c r="U4939"/>
  <c r="V4939"/>
  <c r="W4939"/>
  <c r="X4939"/>
  <c r="Y4939"/>
  <c r="Z4939"/>
  <c r="AA4939"/>
  <c r="AB4939"/>
  <c r="AC4939"/>
  <c r="AD4939"/>
  <c r="AE4939"/>
  <c r="AF4939"/>
  <c r="AG4939"/>
  <c r="AH4939"/>
  <c r="AI4939"/>
  <c r="AJ4939"/>
  <c r="AK4939"/>
  <c r="P4940"/>
  <c r="Q4940"/>
  <c r="R4940"/>
  <c r="S4940"/>
  <c r="T4940"/>
  <c r="U4940"/>
  <c r="V4940"/>
  <c r="W4940"/>
  <c r="X4940"/>
  <c r="Y4940"/>
  <c r="Z4940"/>
  <c r="AA4940"/>
  <c r="AB4940"/>
  <c r="AC4940"/>
  <c r="AD4940"/>
  <c r="AE4940"/>
  <c r="AF4940"/>
  <c r="AG4940"/>
  <c r="AH4940"/>
  <c r="AI4940"/>
  <c r="AJ4940"/>
  <c r="AK4940"/>
  <c r="P4941"/>
  <c r="Q4941"/>
  <c r="R4941"/>
  <c r="S4941"/>
  <c r="T4941"/>
  <c r="U4941"/>
  <c r="V4941"/>
  <c r="W4941"/>
  <c r="X4941"/>
  <c r="Y4941"/>
  <c r="Z4941"/>
  <c r="AA4941"/>
  <c r="AB4941"/>
  <c r="AC4941"/>
  <c r="AD4941"/>
  <c r="AE4941"/>
  <c r="AF4941"/>
  <c r="AG4941"/>
  <c r="AH4941"/>
  <c r="AI4941"/>
  <c r="AJ4941"/>
  <c r="AK4941"/>
  <c r="P4942"/>
  <c r="Q4942"/>
  <c r="R4942"/>
  <c r="S4942"/>
  <c r="T4942"/>
  <c r="U4942"/>
  <c r="V4942"/>
  <c r="W4942"/>
  <c r="X4942"/>
  <c r="Y4942"/>
  <c r="Z4942"/>
  <c r="AA4942"/>
  <c r="AB4942"/>
  <c r="AC4942"/>
  <c r="AD4942"/>
  <c r="AE4942"/>
  <c r="AF4942"/>
  <c r="AG4942"/>
  <c r="AH4942"/>
  <c r="AI4942"/>
  <c r="AJ4942"/>
  <c r="AK4942"/>
  <c r="P4943"/>
  <c r="Q4943"/>
  <c r="R4943"/>
  <c r="S4943"/>
  <c r="T4943"/>
  <c r="U4943"/>
  <c r="V4943"/>
  <c r="W4943"/>
  <c r="X4943"/>
  <c r="Y4943"/>
  <c r="Z4943"/>
  <c r="AA4943"/>
  <c r="AB4943"/>
  <c r="AC4943"/>
  <c r="AD4943"/>
  <c r="AE4943"/>
  <c r="AF4943"/>
  <c r="AG4943"/>
  <c r="AH4943"/>
  <c r="AI4943"/>
  <c r="AJ4943"/>
  <c r="AK4943"/>
  <c r="P4944"/>
  <c r="Q4944"/>
  <c r="R4944"/>
  <c r="S4944"/>
  <c r="T4944"/>
  <c r="U4944"/>
  <c r="V4944"/>
  <c r="W4944"/>
  <c r="X4944"/>
  <c r="Y4944"/>
  <c r="Z4944"/>
  <c r="AA4944"/>
  <c r="AB4944"/>
  <c r="AC4944"/>
  <c r="AD4944"/>
  <c r="AE4944"/>
  <c r="AF4944"/>
  <c r="AG4944"/>
  <c r="AH4944"/>
  <c r="AI4944"/>
  <c r="AJ4944"/>
  <c r="AK4944"/>
  <c r="P4945"/>
  <c r="Q4945"/>
  <c r="R4945"/>
  <c r="S4945"/>
  <c r="T4945"/>
  <c r="U4945"/>
  <c r="V4945"/>
  <c r="W4945"/>
  <c r="X4945"/>
  <c r="Y4945"/>
  <c r="Z4945"/>
  <c r="AA4945"/>
  <c r="AB4945"/>
  <c r="AC4945"/>
  <c r="AD4945"/>
  <c r="AE4945"/>
  <c r="AF4945"/>
  <c r="AG4945"/>
  <c r="AH4945"/>
  <c r="AI4945"/>
  <c r="AJ4945"/>
  <c r="AK4945"/>
  <c r="P4946"/>
  <c r="Q4946"/>
  <c r="R4946"/>
  <c r="S4946"/>
  <c r="T4946"/>
  <c r="U4946"/>
  <c r="V4946"/>
  <c r="W4946"/>
  <c r="X4946"/>
  <c r="Y4946"/>
  <c r="Z4946"/>
  <c r="AA4946"/>
  <c r="AB4946"/>
  <c r="AC4946"/>
  <c r="AD4946"/>
  <c r="AE4946"/>
  <c r="AF4946"/>
  <c r="AG4946"/>
  <c r="AH4946"/>
  <c r="AI4946"/>
  <c r="AJ4946"/>
  <c r="AK4946"/>
  <c r="P4947"/>
  <c r="Q4947"/>
  <c r="R4947"/>
  <c r="S4947"/>
  <c r="T4947"/>
  <c r="U4947"/>
  <c r="V4947"/>
  <c r="W4947"/>
  <c r="X4947"/>
  <c r="Y4947"/>
  <c r="Z4947"/>
  <c r="AA4947"/>
  <c r="AB4947"/>
  <c r="AC4947"/>
  <c r="AD4947"/>
  <c r="AE4947"/>
  <c r="AF4947"/>
  <c r="AG4947"/>
  <c r="AH4947"/>
  <c r="AI4947"/>
  <c r="AJ4947"/>
  <c r="AK4947"/>
  <c r="P4948"/>
  <c r="Q4948"/>
  <c r="R4948"/>
  <c r="S4948"/>
  <c r="T4948"/>
  <c r="U4948"/>
  <c r="V4948"/>
  <c r="W4948"/>
  <c r="X4948"/>
  <c r="Y4948"/>
  <c r="Z4948"/>
  <c r="AA4948"/>
  <c r="AB4948"/>
  <c r="AC4948"/>
  <c r="AD4948"/>
  <c r="AE4948"/>
  <c r="AF4948"/>
  <c r="AG4948"/>
  <c r="AH4948"/>
  <c r="AI4948"/>
  <c r="AJ4948"/>
  <c r="AK4948"/>
  <c r="P4949"/>
  <c r="Q4949"/>
  <c r="R4949"/>
  <c r="S4949"/>
  <c r="T4949"/>
  <c r="U4949"/>
  <c r="V4949"/>
  <c r="W4949"/>
  <c r="X4949"/>
  <c r="Y4949"/>
  <c r="Z4949"/>
  <c r="AA4949"/>
  <c r="AB4949"/>
  <c r="AC4949"/>
  <c r="AD4949"/>
  <c r="AE4949"/>
  <c r="AF4949"/>
  <c r="AG4949"/>
  <c r="AH4949"/>
  <c r="AI4949"/>
  <c r="AJ4949"/>
  <c r="AK4949"/>
  <c r="P4950"/>
  <c r="Q4950"/>
  <c r="R4950"/>
  <c r="S4950"/>
  <c r="T4950"/>
  <c r="U4950"/>
  <c r="V4950"/>
  <c r="W4950"/>
  <c r="X4950"/>
  <c r="Y4950"/>
  <c r="Z4950"/>
  <c r="AA4950"/>
  <c r="AB4950"/>
  <c r="AC4950"/>
  <c r="AD4950"/>
  <c r="AE4950"/>
  <c r="AF4950"/>
  <c r="AG4950"/>
  <c r="AH4950"/>
  <c r="AI4950"/>
  <c r="AJ4950"/>
  <c r="AK4950"/>
  <c r="P4951"/>
  <c r="Q4951"/>
  <c r="R4951"/>
  <c r="S4951"/>
  <c r="T4951"/>
  <c r="U4951"/>
  <c r="V4951"/>
  <c r="W4951"/>
  <c r="X4951"/>
  <c r="Y4951"/>
  <c r="Z4951"/>
  <c r="AA4951"/>
  <c r="AB4951"/>
  <c r="AC4951"/>
  <c r="AD4951"/>
  <c r="AE4951"/>
  <c r="AF4951"/>
  <c r="AG4951"/>
  <c r="AH4951"/>
  <c r="AI4951"/>
  <c r="AJ4951"/>
  <c r="AK4951"/>
  <c r="P4952"/>
  <c r="Q4952"/>
  <c r="R4952"/>
  <c r="S4952"/>
  <c r="T4952"/>
  <c r="U4952"/>
  <c r="V4952"/>
  <c r="W4952"/>
  <c r="X4952"/>
  <c r="Y4952"/>
  <c r="Z4952"/>
  <c r="AA4952"/>
  <c r="AB4952"/>
  <c r="AC4952"/>
  <c r="AD4952"/>
  <c r="AE4952"/>
  <c r="AF4952"/>
  <c r="AG4952"/>
  <c r="AH4952"/>
  <c r="AI4952"/>
  <c r="AJ4952"/>
  <c r="AK4952"/>
  <c r="P4953"/>
  <c r="Q4953"/>
  <c r="R4953"/>
  <c r="S4953"/>
  <c r="T4953"/>
  <c r="U4953"/>
  <c r="V4953"/>
  <c r="W4953"/>
  <c r="X4953"/>
  <c r="Y4953"/>
  <c r="Z4953"/>
  <c r="AA4953"/>
  <c r="AB4953"/>
  <c r="AC4953"/>
  <c r="AD4953"/>
  <c r="AE4953"/>
  <c r="AF4953"/>
  <c r="AG4953"/>
  <c r="AH4953"/>
  <c r="AI4953"/>
  <c r="AJ4953"/>
  <c r="AK4953"/>
  <c r="P4954"/>
  <c r="Q4954"/>
  <c r="R4954"/>
  <c r="S4954"/>
  <c r="T4954"/>
  <c r="U4954"/>
  <c r="V4954"/>
  <c r="W4954"/>
  <c r="X4954"/>
  <c r="Y4954"/>
  <c r="Z4954"/>
  <c r="AA4954"/>
  <c r="AB4954"/>
  <c r="AC4954"/>
  <c r="AD4954"/>
  <c r="AE4954"/>
  <c r="AF4954"/>
  <c r="AG4954"/>
  <c r="AH4954"/>
  <c r="AI4954"/>
  <c r="AJ4954"/>
  <c r="AK4954"/>
  <c r="P4955"/>
  <c r="Q4955"/>
  <c r="R4955"/>
  <c r="S4955"/>
  <c r="T4955"/>
  <c r="U4955"/>
  <c r="V4955"/>
  <c r="W4955"/>
  <c r="X4955"/>
  <c r="Y4955"/>
  <c r="Z4955"/>
  <c r="AA4955"/>
  <c r="AB4955"/>
  <c r="AC4955"/>
  <c r="AD4955"/>
  <c r="AE4955"/>
  <c r="AF4955"/>
  <c r="AG4955"/>
  <c r="AH4955"/>
  <c r="AI4955"/>
  <c r="AJ4955"/>
  <c r="AK4955"/>
  <c r="P4956"/>
  <c r="Q4956"/>
  <c r="R4956"/>
  <c r="S4956"/>
  <c r="T4956"/>
  <c r="U4956"/>
  <c r="V4956"/>
  <c r="W4956"/>
  <c r="X4956"/>
  <c r="Y4956"/>
  <c r="Z4956"/>
  <c r="AA4956"/>
  <c r="AB4956"/>
  <c r="AC4956"/>
  <c r="AD4956"/>
  <c r="AE4956"/>
  <c r="AF4956"/>
  <c r="AG4956"/>
  <c r="AH4956"/>
  <c r="AI4956"/>
  <c r="AJ4956"/>
  <c r="AK4956"/>
  <c r="P4957"/>
  <c r="Q4957"/>
  <c r="R4957"/>
  <c r="S4957"/>
  <c r="T4957"/>
  <c r="U4957"/>
  <c r="V4957"/>
  <c r="W4957"/>
  <c r="X4957"/>
  <c r="Y4957"/>
  <c r="Z4957"/>
  <c r="AA4957"/>
  <c r="AB4957"/>
  <c r="AC4957"/>
  <c r="AD4957"/>
  <c r="AE4957"/>
  <c r="AF4957"/>
  <c r="AG4957"/>
  <c r="AH4957"/>
  <c r="AI4957"/>
  <c r="AJ4957"/>
  <c r="AK4957"/>
  <c r="P4958"/>
  <c r="Q4958"/>
  <c r="R4958"/>
  <c r="S4958"/>
  <c r="T4958"/>
  <c r="U4958"/>
  <c r="V4958"/>
  <c r="W4958"/>
  <c r="X4958"/>
  <c r="Y4958"/>
  <c r="Z4958"/>
  <c r="AA4958"/>
  <c r="AB4958"/>
  <c r="AC4958"/>
  <c r="AD4958"/>
  <c r="AE4958"/>
  <c r="AF4958"/>
  <c r="AG4958"/>
  <c r="AH4958"/>
  <c r="AI4958"/>
  <c r="AJ4958"/>
  <c r="AK4958"/>
  <c r="P4959"/>
  <c r="Q4959"/>
  <c r="R4959"/>
  <c r="S4959"/>
  <c r="T4959"/>
  <c r="U4959"/>
  <c r="V4959"/>
  <c r="W4959"/>
  <c r="X4959"/>
  <c r="Y4959"/>
  <c r="Z4959"/>
  <c r="AA4959"/>
  <c r="AB4959"/>
  <c r="AC4959"/>
  <c r="AD4959"/>
  <c r="AE4959"/>
  <c r="AF4959"/>
  <c r="AG4959"/>
  <c r="AH4959"/>
  <c r="AI4959"/>
  <c r="AJ4959"/>
  <c r="AK4959"/>
  <c r="P4960"/>
  <c r="Q4960"/>
  <c r="R4960"/>
  <c r="S4960"/>
  <c r="T4960"/>
  <c r="U4960"/>
  <c r="V4960"/>
  <c r="W4960"/>
  <c r="X4960"/>
  <c r="Y4960"/>
  <c r="Z4960"/>
  <c r="AA4960"/>
  <c r="AB4960"/>
  <c r="AC4960"/>
  <c r="AD4960"/>
  <c r="AE4960"/>
  <c r="AF4960"/>
  <c r="AG4960"/>
  <c r="AH4960"/>
  <c r="AI4960"/>
  <c r="AJ4960"/>
  <c r="AK4960"/>
  <c r="P4961"/>
  <c r="Q4961"/>
  <c r="R4961"/>
  <c r="S4961"/>
  <c r="T4961"/>
  <c r="U4961"/>
  <c r="V4961"/>
  <c r="W4961"/>
  <c r="X4961"/>
  <c r="Y4961"/>
  <c r="Z4961"/>
  <c r="AA4961"/>
  <c r="AB4961"/>
  <c r="AC4961"/>
  <c r="AD4961"/>
  <c r="AE4961"/>
  <c r="AF4961"/>
  <c r="AG4961"/>
  <c r="AH4961"/>
  <c r="AI4961"/>
  <c r="AJ4961"/>
  <c r="AK4961"/>
  <c r="P4962"/>
  <c r="Q4962"/>
  <c r="R4962"/>
  <c r="S4962"/>
  <c r="T4962"/>
  <c r="U4962"/>
  <c r="V4962"/>
  <c r="W4962"/>
  <c r="X4962"/>
  <c r="Y4962"/>
  <c r="Z4962"/>
  <c r="AA4962"/>
  <c r="AB4962"/>
  <c r="AC4962"/>
  <c r="AD4962"/>
  <c r="AE4962"/>
  <c r="AF4962"/>
  <c r="AG4962"/>
  <c r="AH4962"/>
  <c r="AI4962"/>
  <c r="AJ4962"/>
  <c r="AK4962"/>
  <c r="P4963"/>
  <c r="Q4963"/>
  <c r="R4963"/>
  <c r="S4963"/>
  <c r="T4963"/>
  <c r="U4963"/>
  <c r="V4963"/>
  <c r="W4963"/>
  <c r="X4963"/>
  <c r="Y4963"/>
  <c r="Z4963"/>
  <c r="AA4963"/>
  <c r="AB4963"/>
  <c r="AC4963"/>
  <c r="AD4963"/>
  <c r="AE4963"/>
  <c r="AF4963"/>
  <c r="AG4963"/>
  <c r="AH4963"/>
  <c r="AI4963"/>
  <c r="AJ4963"/>
  <c r="AK4963"/>
  <c r="P4964"/>
  <c r="Q4964"/>
  <c r="R4964"/>
  <c r="S4964"/>
  <c r="T4964"/>
  <c r="U4964"/>
  <c r="V4964"/>
  <c r="W4964"/>
  <c r="X4964"/>
  <c r="Y4964"/>
  <c r="Z4964"/>
  <c r="AA4964"/>
  <c r="AB4964"/>
  <c r="AC4964"/>
  <c r="AD4964"/>
  <c r="AE4964"/>
  <c r="AF4964"/>
  <c r="AG4964"/>
  <c r="AH4964"/>
  <c r="AI4964"/>
  <c r="AJ4964"/>
  <c r="AK4964"/>
  <c r="P4965"/>
  <c r="Q4965"/>
  <c r="R4965"/>
  <c r="S4965"/>
  <c r="T4965"/>
  <c r="U4965"/>
  <c r="V4965"/>
  <c r="W4965"/>
  <c r="X4965"/>
  <c r="Y4965"/>
  <c r="Z4965"/>
  <c r="AA4965"/>
  <c r="AB4965"/>
  <c r="AC4965"/>
  <c r="AD4965"/>
  <c r="AE4965"/>
  <c r="AF4965"/>
  <c r="AG4965"/>
  <c r="AH4965"/>
  <c r="AI4965"/>
  <c r="AJ4965"/>
  <c r="AK4965"/>
  <c r="P4966"/>
  <c r="Q4966"/>
  <c r="R4966"/>
  <c r="S4966"/>
  <c r="T4966"/>
  <c r="U4966"/>
  <c r="V4966"/>
  <c r="W4966"/>
  <c r="X4966"/>
  <c r="Y4966"/>
  <c r="Z4966"/>
  <c r="AA4966"/>
  <c r="AB4966"/>
  <c r="AC4966"/>
  <c r="AD4966"/>
  <c r="AE4966"/>
  <c r="AF4966"/>
  <c r="AG4966"/>
  <c r="AH4966"/>
  <c r="AI4966"/>
  <c r="AJ4966"/>
  <c r="AK4966"/>
  <c r="P4967"/>
  <c r="Q4967"/>
  <c r="R4967"/>
  <c r="S4967"/>
  <c r="T4967"/>
  <c r="U4967"/>
  <c r="V4967"/>
  <c r="W4967"/>
  <c r="X4967"/>
  <c r="Y4967"/>
  <c r="Z4967"/>
  <c r="AA4967"/>
  <c r="AB4967"/>
  <c r="AC4967"/>
  <c r="AD4967"/>
  <c r="AE4967"/>
  <c r="AF4967"/>
  <c r="AG4967"/>
  <c r="AH4967"/>
  <c r="AI4967"/>
  <c r="AJ4967"/>
  <c r="AK4967"/>
  <c r="P4968"/>
  <c r="Q4968"/>
  <c r="R4968"/>
  <c r="S4968"/>
  <c r="T4968"/>
  <c r="U4968"/>
  <c r="V4968"/>
  <c r="W4968"/>
  <c r="X4968"/>
  <c r="Y4968"/>
  <c r="Z4968"/>
  <c r="AA4968"/>
  <c r="AB4968"/>
  <c r="AC4968"/>
  <c r="AD4968"/>
  <c r="AE4968"/>
  <c r="AF4968"/>
  <c r="AG4968"/>
  <c r="AH4968"/>
  <c r="AI4968"/>
  <c r="AJ4968"/>
  <c r="AK4968"/>
  <c r="P4969"/>
  <c r="Q4969"/>
  <c r="R4969"/>
  <c r="S4969"/>
  <c r="T4969"/>
  <c r="U4969"/>
  <c r="V4969"/>
  <c r="W4969"/>
  <c r="X4969"/>
  <c r="Y4969"/>
  <c r="Z4969"/>
  <c r="AA4969"/>
  <c r="AB4969"/>
  <c r="AC4969"/>
  <c r="AD4969"/>
  <c r="AE4969"/>
  <c r="AF4969"/>
  <c r="AG4969"/>
  <c r="AH4969"/>
  <c r="AI4969"/>
  <c r="AJ4969"/>
  <c r="AK4969"/>
  <c r="P4970"/>
  <c r="Q4970"/>
  <c r="R4970"/>
  <c r="S4970"/>
  <c r="T4970"/>
  <c r="U4970"/>
  <c r="V4970"/>
  <c r="W4970"/>
  <c r="X4970"/>
  <c r="Y4970"/>
  <c r="Z4970"/>
  <c r="AA4970"/>
  <c r="AB4970"/>
  <c r="AC4970"/>
  <c r="AD4970"/>
  <c r="AE4970"/>
  <c r="AF4970"/>
  <c r="AG4970"/>
  <c r="AH4970"/>
  <c r="AI4970"/>
  <c r="AJ4970"/>
  <c r="AK4970"/>
  <c r="P4971"/>
  <c r="Q4971"/>
  <c r="R4971"/>
  <c r="S4971"/>
  <c r="T4971"/>
  <c r="U4971"/>
  <c r="V4971"/>
  <c r="W4971"/>
  <c r="X4971"/>
  <c r="Y4971"/>
  <c r="Z4971"/>
  <c r="AA4971"/>
  <c r="AB4971"/>
  <c r="AC4971"/>
  <c r="AD4971"/>
  <c r="AE4971"/>
  <c r="AF4971"/>
  <c r="AG4971"/>
  <c r="AH4971"/>
  <c r="AI4971"/>
  <c r="AJ4971"/>
  <c r="AK4971"/>
  <c r="P4972"/>
  <c r="Q4972"/>
  <c r="R4972"/>
  <c r="S4972"/>
  <c r="T4972"/>
  <c r="U4972"/>
  <c r="V4972"/>
  <c r="W4972"/>
  <c r="X4972"/>
  <c r="Y4972"/>
  <c r="Z4972"/>
  <c r="AA4972"/>
  <c r="AB4972"/>
  <c r="AC4972"/>
  <c r="AD4972"/>
  <c r="AE4972"/>
  <c r="AF4972"/>
  <c r="AG4972"/>
  <c r="AH4972"/>
  <c r="AI4972"/>
  <c r="AJ4972"/>
  <c r="AK4972"/>
  <c r="P4973"/>
  <c r="Q4973"/>
  <c r="R4973"/>
  <c r="S4973"/>
  <c r="T4973"/>
  <c r="U4973"/>
  <c r="V4973"/>
  <c r="W4973"/>
  <c r="X4973"/>
  <c r="Y4973"/>
  <c r="Z4973"/>
  <c r="AA4973"/>
  <c r="AB4973"/>
  <c r="AC4973"/>
  <c r="AD4973"/>
  <c r="AE4973"/>
  <c r="AF4973"/>
  <c r="AG4973"/>
  <c r="AH4973"/>
  <c r="AI4973"/>
  <c r="AJ4973"/>
  <c r="AK4973"/>
  <c r="P4974"/>
  <c r="Q4974"/>
  <c r="R4974"/>
  <c r="S4974"/>
  <c r="T4974"/>
  <c r="U4974"/>
  <c r="V4974"/>
  <c r="W4974"/>
  <c r="X4974"/>
  <c r="Y4974"/>
  <c r="Z4974"/>
  <c r="AA4974"/>
  <c r="AB4974"/>
  <c r="AC4974"/>
  <c r="AD4974"/>
  <c r="AE4974"/>
  <c r="AF4974"/>
  <c r="AG4974"/>
  <c r="AH4974"/>
  <c r="AI4974"/>
  <c r="AJ4974"/>
  <c r="AK4974"/>
  <c r="P4975"/>
  <c r="Q4975"/>
  <c r="R4975"/>
  <c r="S4975"/>
  <c r="T4975"/>
  <c r="U4975"/>
  <c r="V4975"/>
  <c r="W4975"/>
  <c r="X4975"/>
  <c r="Y4975"/>
  <c r="Z4975"/>
  <c r="AA4975"/>
  <c r="AB4975"/>
  <c r="AC4975"/>
  <c r="AD4975"/>
  <c r="AE4975"/>
  <c r="AF4975"/>
  <c r="AG4975"/>
  <c r="AH4975"/>
  <c r="AI4975"/>
  <c r="AJ4975"/>
  <c r="AK4975"/>
  <c r="P4976"/>
  <c r="Q4976"/>
  <c r="R4976"/>
  <c r="S4976"/>
  <c r="T4976"/>
  <c r="U4976"/>
  <c r="V4976"/>
  <c r="W4976"/>
  <c r="X4976"/>
  <c r="Y4976"/>
  <c r="Z4976"/>
  <c r="AA4976"/>
  <c r="AB4976"/>
  <c r="AC4976"/>
  <c r="AD4976"/>
  <c r="AE4976"/>
  <c r="AF4976"/>
  <c r="AG4976"/>
  <c r="AH4976"/>
  <c r="AI4976"/>
  <c r="AJ4976"/>
  <c r="AK4976"/>
  <c r="P4977"/>
  <c r="Q4977"/>
  <c r="R4977"/>
  <c r="S4977"/>
  <c r="T4977"/>
  <c r="U4977"/>
  <c r="V4977"/>
  <c r="W4977"/>
  <c r="X4977"/>
  <c r="Y4977"/>
  <c r="Z4977"/>
  <c r="AA4977"/>
  <c r="AB4977"/>
  <c r="AC4977"/>
  <c r="AD4977"/>
  <c r="AE4977"/>
  <c r="AF4977"/>
  <c r="AG4977"/>
  <c r="AH4977"/>
  <c r="AI4977"/>
  <c r="AJ4977"/>
  <c r="AK4977"/>
  <c r="P4978"/>
  <c r="Q4978"/>
  <c r="R4978"/>
  <c r="S4978"/>
  <c r="T4978"/>
  <c r="U4978"/>
  <c r="V4978"/>
  <c r="W4978"/>
  <c r="X4978"/>
  <c r="Y4978"/>
  <c r="Z4978"/>
  <c r="AA4978"/>
  <c r="AB4978"/>
  <c r="AC4978"/>
  <c r="AD4978"/>
  <c r="AE4978"/>
  <c r="AF4978"/>
  <c r="AG4978"/>
  <c r="AH4978"/>
  <c r="AI4978"/>
  <c r="AJ4978"/>
  <c r="AK4978"/>
  <c r="P4979"/>
  <c r="Q4979"/>
  <c r="R4979"/>
  <c r="S4979"/>
  <c r="T4979"/>
  <c r="U4979"/>
  <c r="V4979"/>
  <c r="W4979"/>
  <c r="X4979"/>
  <c r="Y4979"/>
  <c r="Z4979"/>
  <c r="AA4979"/>
  <c r="AB4979"/>
  <c r="AC4979"/>
  <c r="AD4979"/>
  <c r="AE4979"/>
  <c r="AF4979"/>
  <c r="AG4979"/>
  <c r="AH4979"/>
  <c r="AI4979"/>
  <c r="AJ4979"/>
  <c r="AK4979"/>
  <c r="P4980"/>
  <c r="Q4980"/>
  <c r="R4980"/>
  <c r="S4980"/>
  <c r="T4980"/>
  <c r="U4980"/>
  <c r="V4980"/>
  <c r="W4980"/>
  <c r="X4980"/>
  <c r="Y4980"/>
  <c r="Z4980"/>
  <c r="AA4980"/>
  <c r="AB4980"/>
  <c r="AC4980"/>
  <c r="AD4980"/>
  <c r="AE4980"/>
  <c r="AF4980"/>
  <c r="AG4980"/>
  <c r="AH4980"/>
  <c r="AI4980"/>
  <c r="AJ4980"/>
  <c r="AK4980"/>
  <c r="P4981"/>
  <c r="Q4981"/>
  <c r="R4981"/>
  <c r="S4981"/>
  <c r="T4981"/>
  <c r="U4981"/>
  <c r="V4981"/>
  <c r="W4981"/>
  <c r="X4981"/>
  <c r="Y4981"/>
  <c r="Z4981"/>
  <c r="AA4981"/>
  <c r="AB4981"/>
  <c r="AC4981"/>
  <c r="AD4981"/>
  <c r="AE4981"/>
  <c r="AF4981"/>
  <c r="AG4981"/>
  <c r="AH4981"/>
  <c r="AI4981"/>
  <c r="AJ4981"/>
  <c r="AK4981"/>
  <c r="P4982"/>
  <c r="Q4982"/>
  <c r="R4982"/>
  <c r="S4982"/>
  <c r="T4982"/>
  <c r="U4982"/>
  <c r="V4982"/>
  <c r="W4982"/>
  <c r="X4982"/>
  <c r="Y4982"/>
  <c r="Z4982"/>
  <c r="AA4982"/>
  <c r="AB4982"/>
  <c r="AC4982"/>
  <c r="AD4982"/>
  <c r="AE4982"/>
  <c r="AF4982"/>
  <c r="AG4982"/>
  <c r="AH4982"/>
  <c r="AI4982"/>
  <c r="AJ4982"/>
  <c r="AK4982"/>
  <c r="P4983"/>
  <c r="Q4983"/>
  <c r="R4983"/>
  <c r="S4983"/>
  <c r="T4983"/>
  <c r="U4983"/>
  <c r="V4983"/>
  <c r="W4983"/>
  <c r="X4983"/>
  <c r="Y4983"/>
  <c r="Z4983"/>
  <c r="AA4983"/>
  <c r="AB4983"/>
  <c r="AC4983"/>
  <c r="AD4983"/>
  <c r="AE4983"/>
  <c r="AF4983"/>
  <c r="AG4983"/>
  <c r="AH4983"/>
  <c r="AI4983"/>
  <c r="AJ4983"/>
  <c r="AK4983"/>
  <c r="P4984"/>
  <c r="Q4984"/>
  <c r="R4984"/>
  <c r="S4984"/>
  <c r="T4984"/>
  <c r="U4984"/>
  <c r="V4984"/>
  <c r="W4984"/>
  <c r="X4984"/>
  <c r="Y4984"/>
  <c r="Z4984"/>
  <c r="AA4984"/>
  <c r="AB4984"/>
  <c r="AC4984"/>
  <c r="AD4984"/>
  <c r="AE4984"/>
  <c r="AF4984"/>
  <c r="AG4984"/>
  <c r="AH4984"/>
  <c r="AI4984"/>
  <c r="AJ4984"/>
  <c r="AK4984"/>
  <c r="P4985"/>
  <c r="Q4985"/>
  <c r="R4985"/>
  <c r="S4985"/>
  <c r="T4985"/>
  <c r="U4985"/>
  <c r="V4985"/>
  <c r="W4985"/>
  <c r="X4985"/>
  <c r="Y4985"/>
  <c r="Z4985"/>
  <c r="AA4985"/>
  <c r="AB4985"/>
  <c r="AC4985"/>
  <c r="AD4985"/>
  <c r="AE4985"/>
  <c r="AF4985"/>
  <c r="AG4985"/>
  <c r="AH4985"/>
  <c r="AI4985"/>
  <c r="AJ4985"/>
  <c r="AK4985"/>
  <c r="P4986"/>
  <c r="Q4986"/>
  <c r="R4986"/>
  <c r="S4986"/>
  <c r="T4986"/>
  <c r="U4986"/>
  <c r="V4986"/>
  <c r="W4986"/>
  <c r="X4986"/>
  <c r="Y4986"/>
  <c r="Z4986"/>
  <c r="AA4986"/>
  <c r="AB4986"/>
  <c r="AC4986"/>
  <c r="AD4986"/>
  <c r="AE4986"/>
  <c r="AF4986"/>
  <c r="AG4986"/>
  <c r="AH4986"/>
  <c r="AI4986"/>
  <c r="AJ4986"/>
  <c r="AK4986"/>
  <c r="P4987"/>
  <c r="Q4987"/>
  <c r="R4987"/>
  <c r="S4987"/>
  <c r="T4987"/>
  <c r="U4987"/>
  <c r="V4987"/>
  <c r="W4987"/>
  <c r="X4987"/>
  <c r="Y4987"/>
  <c r="Z4987"/>
  <c r="AA4987"/>
  <c r="AB4987"/>
  <c r="AC4987"/>
  <c r="AD4987"/>
  <c r="AE4987"/>
  <c r="AF4987"/>
  <c r="AG4987"/>
  <c r="AH4987"/>
  <c r="AI4987"/>
  <c r="AJ4987"/>
  <c r="AK4987"/>
  <c r="P4988"/>
  <c r="Q4988"/>
  <c r="R4988"/>
  <c r="S4988"/>
  <c r="T4988"/>
  <c r="U4988"/>
  <c r="V4988"/>
  <c r="W4988"/>
  <c r="X4988"/>
  <c r="Y4988"/>
  <c r="Z4988"/>
  <c r="AA4988"/>
  <c r="AB4988"/>
  <c r="AC4988"/>
  <c r="AD4988"/>
  <c r="AE4988"/>
  <c r="AF4988"/>
  <c r="AG4988"/>
  <c r="AH4988"/>
  <c r="AI4988"/>
  <c r="AJ4988"/>
  <c r="AK4988"/>
  <c r="P4989"/>
  <c r="Q4989"/>
  <c r="R4989"/>
  <c r="S4989"/>
  <c r="T4989"/>
  <c r="U4989"/>
  <c r="V4989"/>
  <c r="W4989"/>
  <c r="X4989"/>
  <c r="Y4989"/>
  <c r="Z4989"/>
  <c r="AA4989"/>
  <c r="AB4989"/>
  <c r="AC4989"/>
  <c r="AD4989"/>
  <c r="AE4989"/>
  <c r="AF4989"/>
  <c r="AG4989"/>
  <c r="AH4989"/>
  <c r="AI4989"/>
  <c r="AJ4989"/>
  <c r="AK4989"/>
  <c r="P4990"/>
  <c r="Q4990"/>
  <c r="R4990"/>
  <c r="S4990"/>
  <c r="T4990"/>
  <c r="U4990"/>
  <c r="V4990"/>
  <c r="W4990"/>
  <c r="X4990"/>
  <c r="Y4990"/>
  <c r="Z4990"/>
  <c r="AA4990"/>
  <c r="AB4990"/>
  <c r="AC4990"/>
  <c r="AD4990"/>
  <c r="AE4990"/>
  <c r="AF4990"/>
  <c r="AG4990"/>
  <c r="AH4990"/>
  <c r="AI4990"/>
  <c r="AJ4990"/>
  <c r="AK4990"/>
  <c r="P4991"/>
  <c r="Q4991"/>
  <c r="R4991"/>
  <c r="S4991"/>
  <c r="T4991"/>
  <c r="U4991"/>
  <c r="V4991"/>
  <c r="W4991"/>
  <c r="X4991"/>
  <c r="Y4991"/>
  <c r="Z4991"/>
  <c r="AA4991"/>
  <c r="AB4991"/>
  <c r="AC4991"/>
  <c r="AD4991"/>
  <c r="AE4991"/>
  <c r="AF4991"/>
  <c r="AG4991"/>
  <c r="AH4991"/>
  <c r="AI4991"/>
  <c r="AJ4991"/>
  <c r="AK4991"/>
  <c r="P4992"/>
  <c r="Q4992"/>
  <c r="R4992"/>
  <c r="S4992"/>
  <c r="T4992"/>
  <c r="U4992"/>
  <c r="V4992"/>
  <c r="W4992"/>
  <c r="X4992"/>
  <c r="Y4992"/>
  <c r="Z4992"/>
  <c r="AA4992"/>
  <c r="AB4992"/>
  <c r="AC4992"/>
  <c r="AD4992"/>
  <c r="AE4992"/>
  <c r="AF4992"/>
  <c r="AG4992"/>
  <c r="AH4992"/>
  <c r="AI4992"/>
  <c r="AJ4992"/>
  <c r="AK4992"/>
  <c r="P4993"/>
  <c r="Q4993"/>
  <c r="R4993"/>
  <c r="S4993"/>
  <c r="T4993"/>
  <c r="U4993"/>
  <c r="V4993"/>
  <c r="W4993"/>
  <c r="X4993"/>
  <c r="Y4993"/>
  <c r="Z4993"/>
  <c r="AA4993"/>
  <c r="AB4993"/>
  <c r="AC4993"/>
  <c r="AD4993"/>
  <c r="AE4993"/>
  <c r="AF4993"/>
  <c r="AG4993"/>
  <c r="AH4993"/>
  <c r="AI4993"/>
  <c r="AJ4993"/>
  <c r="AK4993"/>
  <c r="P4994"/>
  <c r="Q4994"/>
  <c r="R4994"/>
  <c r="S4994"/>
  <c r="T4994"/>
  <c r="U4994"/>
  <c r="V4994"/>
  <c r="W4994"/>
  <c r="X4994"/>
  <c r="Y4994"/>
  <c r="Z4994"/>
  <c r="AA4994"/>
  <c r="AB4994"/>
  <c r="AC4994"/>
  <c r="AD4994"/>
  <c r="AE4994"/>
  <c r="AF4994"/>
  <c r="AG4994"/>
  <c r="AH4994"/>
  <c r="AI4994"/>
  <c r="AJ4994"/>
  <c r="AK4994"/>
  <c r="P4995"/>
  <c r="Q4995"/>
  <c r="R4995"/>
  <c r="S4995"/>
  <c r="T4995"/>
  <c r="U4995"/>
  <c r="V4995"/>
  <c r="W4995"/>
  <c r="X4995"/>
  <c r="Y4995"/>
  <c r="Z4995"/>
  <c r="AA4995"/>
  <c r="AB4995"/>
  <c r="AC4995"/>
  <c r="AD4995"/>
  <c r="AE4995"/>
  <c r="AF4995"/>
  <c r="AG4995"/>
  <c r="AH4995"/>
  <c r="AI4995"/>
  <c r="AJ4995"/>
  <c r="AK4995"/>
  <c r="P4996"/>
  <c r="Q4996"/>
  <c r="R4996"/>
  <c r="S4996"/>
  <c r="T4996"/>
  <c r="U4996"/>
  <c r="V4996"/>
  <c r="W4996"/>
  <c r="X4996"/>
  <c r="Y4996"/>
  <c r="Z4996"/>
  <c r="AA4996"/>
  <c r="AB4996"/>
  <c r="AC4996"/>
  <c r="AD4996"/>
  <c r="AE4996"/>
  <c r="AF4996"/>
  <c r="AG4996"/>
  <c r="AH4996"/>
  <c r="AI4996"/>
  <c r="AJ4996"/>
  <c r="AK4996"/>
  <c r="P4997"/>
  <c r="Q4997"/>
  <c r="R4997"/>
  <c r="S4997"/>
  <c r="T4997"/>
  <c r="U4997"/>
  <c r="V4997"/>
  <c r="W4997"/>
  <c r="X4997"/>
  <c r="Y4997"/>
  <c r="Z4997"/>
  <c r="AA4997"/>
  <c r="AB4997"/>
  <c r="AC4997"/>
  <c r="AD4997"/>
  <c r="AE4997"/>
  <c r="AF4997"/>
  <c r="AG4997"/>
  <c r="AH4997"/>
  <c r="AI4997"/>
  <c r="AJ4997"/>
  <c r="AK4997"/>
  <c r="P4998"/>
  <c r="Q4998"/>
  <c r="R4998"/>
  <c r="S4998"/>
  <c r="T4998"/>
  <c r="U4998"/>
  <c r="V4998"/>
  <c r="W4998"/>
  <c r="X4998"/>
  <c r="Y4998"/>
  <c r="Z4998"/>
  <c r="AA4998"/>
  <c r="AB4998"/>
  <c r="AC4998"/>
  <c r="AD4998"/>
  <c r="AE4998"/>
  <c r="AF4998"/>
  <c r="AG4998"/>
  <c r="AH4998"/>
  <c r="AI4998"/>
  <c r="AJ4998"/>
  <c r="AK4998"/>
  <c r="P4999"/>
  <c r="Q4999"/>
  <c r="R4999"/>
  <c r="S4999"/>
  <c r="T4999"/>
  <c r="U4999"/>
  <c r="V4999"/>
  <c r="W4999"/>
  <c r="X4999"/>
  <c r="Y4999"/>
  <c r="Z4999"/>
  <c r="AA4999"/>
  <c r="AB4999"/>
  <c r="AC4999"/>
  <c r="AD4999"/>
  <c r="AE4999"/>
  <c r="AF4999"/>
  <c r="AG4999"/>
  <c r="AH4999"/>
  <c r="AI4999"/>
  <c r="AJ4999"/>
  <c r="AK4999"/>
  <c r="P5000"/>
  <c r="Q5000"/>
  <c r="R5000"/>
  <c r="S5000"/>
  <c r="T5000"/>
  <c r="U5000"/>
  <c r="V5000"/>
  <c r="W5000"/>
  <c r="X5000"/>
  <c r="Y5000"/>
  <c r="Z5000"/>
  <c r="AA5000"/>
  <c r="AB5000"/>
  <c r="AC5000"/>
  <c r="AD5000"/>
  <c r="AE5000"/>
  <c r="AF5000"/>
  <c r="AG5000"/>
  <c r="AH5000"/>
  <c r="AI5000"/>
  <c r="AJ5000"/>
  <c r="AK5000"/>
  <c r="P5001"/>
  <c r="Q5001"/>
  <c r="R5001"/>
  <c r="S5001"/>
  <c r="T5001"/>
  <c r="U5001"/>
  <c r="V5001"/>
  <c r="W5001"/>
  <c r="X5001"/>
  <c r="Y5001"/>
  <c r="Z5001"/>
  <c r="AA5001"/>
  <c r="AB5001"/>
  <c r="AC5001"/>
  <c r="AD5001"/>
  <c r="AE5001"/>
  <c r="AF5001"/>
  <c r="AG5001"/>
  <c r="AH5001"/>
  <c r="AI5001"/>
  <c r="AJ5001"/>
  <c r="AK5001"/>
  <c r="P5002"/>
  <c r="Q5002"/>
  <c r="R5002"/>
  <c r="S5002"/>
  <c r="T5002"/>
  <c r="U5002"/>
  <c r="V5002"/>
  <c r="W5002"/>
  <c r="X5002"/>
  <c r="Y5002"/>
  <c r="Z5002"/>
  <c r="AA5002"/>
  <c r="AB5002"/>
  <c r="AC5002"/>
  <c r="AD5002"/>
  <c r="AE5002"/>
  <c r="AF5002"/>
  <c r="AG5002"/>
  <c r="AH5002"/>
  <c r="AI5002"/>
  <c r="AJ5002"/>
  <c r="AK5002"/>
  <c r="P5003"/>
  <c r="Q5003"/>
  <c r="R5003"/>
  <c r="S5003"/>
  <c r="T5003"/>
  <c r="U5003"/>
  <c r="V5003"/>
  <c r="W5003"/>
  <c r="X5003"/>
  <c r="Y5003"/>
  <c r="Z5003"/>
  <c r="AA5003"/>
  <c r="AB5003"/>
  <c r="AC5003"/>
  <c r="AD5003"/>
  <c r="AE5003"/>
  <c r="AF5003"/>
  <c r="AG5003"/>
  <c r="AH5003"/>
  <c r="AI5003"/>
  <c r="AJ5003"/>
  <c r="AK5003"/>
  <c r="P5004"/>
  <c r="Q5004"/>
  <c r="R5004"/>
  <c r="S5004"/>
  <c r="T5004"/>
  <c r="U5004"/>
  <c r="V5004"/>
  <c r="W5004"/>
  <c r="X5004"/>
  <c r="Y5004"/>
  <c r="Z5004"/>
  <c r="AA5004"/>
  <c r="AB5004"/>
  <c r="AC5004"/>
  <c r="AD5004"/>
  <c r="AE5004"/>
  <c r="AF5004"/>
  <c r="AG5004"/>
  <c r="AH5004"/>
  <c r="AI5004"/>
  <c r="AJ5004"/>
  <c r="AK5004"/>
  <c r="P5005"/>
  <c r="Q5005"/>
  <c r="R5005"/>
  <c r="S5005"/>
  <c r="T5005"/>
  <c r="U5005"/>
  <c r="V5005"/>
  <c r="W5005"/>
  <c r="X5005"/>
  <c r="Y5005"/>
  <c r="Z5005"/>
  <c r="AA5005"/>
  <c r="AB5005"/>
  <c r="AC5005"/>
  <c r="AD5005"/>
  <c r="AE5005"/>
  <c r="AF5005"/>
  <c r="AG5005"/>
  <c r="AH5005"/>
  <c r="AI5005"/>
  <c r="AJ5005"/>
  <c r="AK5005"/>
  <c r="O2507"/>
  <c r="O2508"/>
  <c r="O2509"/>
  <c r="O2510"/>
  <c r="O2511"/>
  <c r="O2512"/>
  <c r="O2513"/>
  <c r="O2514"/>
  <c r="O2515"/>
  <c r="O2516"/>
  <c r="O2517"/>
  <c r="O2518"/>
  <c r="O2519"/>
  <c r="O2520"/>
  <c r="O2521"/>
  <c r="O2522"/>
  <c r="O2523"/>
  <c r="O2524"/>
  <c r="O2525"/>
  <c r="O2526"/>
  <c r="O2527"/>
  <c r="O2528"/>
  <c r="O2529"/>
  <c r="O2530"/>
  <c r="O2531"/>
  <c r="O2532"/>
  <c r="O2533"/>
  <c r="O2534"/>
  <c r="O2535"/>
  <c r="O2536"/>
  <c r="O2537"/>
  <c r="O2538"/>
  <c r="O2539"/>
  <c r="O2540"/>
  <c r="O2541"/>
  <c r="O2542"/>
  <c r="O2543"/>
  <c r="O2544"/>
  <c r="O2545"/>
  <c r="O2546"/>
  <c r="O2547"/>
  <c r="O2548"/>
  <c r="O2549"/>
  <c r="O2550"/>
  <c r="O2551"/>
  <c r="O2552"/>
  <c r="O2553"/>
  <c r="O2554"/>
  <c r="O2555"/>
  <c r="O2556"/>
  <c r="O2557"/>
  <c r="O2558"/>
  <c r="O2559"/>
  <c r="O2560"/>
  <c r="O2561"/>
  <c r="O2562"/>
  <c r="O2563"/>
  <c r="O2564"/>
  <c r="O2565"/>
  <c r="O2566"/>
  <c r="O2567"/>
  <c r="O2568"/>
  <c r="O2569"/>
  <c r="O2570"/>
  <c r="O2571"/>
  <c r="O2572"/>
  <c r="O2573"/>
  <c r="O2574"/>
  <c r="O2575"/>
  <c r="O2576"/>
  <c r="O2577"/>
  <c r="O2578"/>
  <c r="O2579"/>
  <c r="O2580"/>
  <c r="O2581"/>
  <c r="O2582"/>
  <c r="O2583"/>
  <c r="O2584"/>
  <c r="O2585"/>
  <c r="O2586"/>
  <c r="O2587"/>
  <c r="O2588"/>
  <c r="O2589"/>
  <c r="O2590"/>
  <c r="O2591"/>
  <c r="O2592"/>
  <c r="O2593"/>
  <c r="O2594"/>
  <c r="O2595"/>
  <c r="O2596"/>
  <c r="O2597"/>
  <c r="O2598"/>
  <c r="O2599"/>
  <c r="O2600"/>
  <c r="O2601"/>
  <c r="O2602"/>
  <c r="O2603"/>
  <c r="O2604"/>
  <c r="O2605"/>
  <c r="O2606"/>
  <c r="O2607"/>
  <c r="O2608"/>
  <c r="O2609"/>
  <c r="O2610"/>
  <c r="O2611"/>
  <c r="O2612"/>
  <c r="O2613"/>
  <c r="O2614"/>
  <c r="O2615"/>
  <c r="O2616"/>
  <c r="O2617"/>
  <c r="O2618"/>
  <c r="O2619"/>
  <c r="O2620"/>
  <c r="O2621"/>
  <c r="O2622"/>
  <c r="O2623"/>
  <c r="O2624"/>
  <c r="O2625"/>
  <c r="O2626"/>
  <c r="O2627"/>
  <c r="O2628"/>
  <c r="O2629"/>
  <c r="O2630"/>
  <c r="O2631"/>
  <c r="O2632"/>
  <c r="O2633"/>
  <c r="O2634"/>
  <c r="O2635"/>
  <c r="O2636"/>
  <c r="O2637"/>
  <c r="O2638"/>
  <c r="O2639"/>
  <c r="O2640"/>
  <c r="O2641"/>
  <c r="O2642"/>
  <c r="O2643"/>
  <c r="O2644"/>
  <c r="O2645"/>
  <c r="O2646"/>
  <c r="O2647"/>
  <c r="O2648"/>
  <c r="O2649"/>
  <c r="O2650"/>
  <c r="O2651"/>
  <c r="O2652"/>
  <c r="O2653"/>
  <c r="O2654"/>
  <c r="O2655"/>
  <c r="O2656"/>
  <c r="O2657"/>
  <c r="O2658"/>
  <c r="O2659"/>
  <c r="O2660"/>
  <c r="O2661"/>
  <c r="O2662"/>
  <c r="O2663"/>
  <c r="O2664"/>
  <c r="O2665"/>
  <c r="O2666"/>
  <c r="O2667"/>
  <c r="O2668"/>
  <c r="O2669"/>
  <c r="O2670"/>
  <c r="O2671"/>
  <c r="O2672"/>
  <c r="O2673"/>
  <c r="O2674"/>
  <c r="O2675"/>
  <c r="O2676"/>
  <c r="O2677"/>
  <c r="O2678"/>
  <c r="O2679"/>
  <c r="O2680"/>
  <c r="O2681"/>
  <c r="O2682"/>
  <c r="O2683"/>
  <c r="O2684"/>
  <c r="O2685"/>
  <c r="O2686"/>
  <c r="O2687"/>
  <c r="O2688"/>
  <c r="O2689"/>
  <c r="O2690"/>
  <c r="O2691"/>
  <c r="O2692"/>
  <c r="O2693"/>
  <c r="O2694"/>
  <c r="O2695"/>
  <c r="O2696"/>
  <c r="O2697"/>
  <c r="O2698"/>
  <c r="O2699"/>
  <c r="O2700"/>
  <c r="O2701"/>
  <c r="O2702"/>
  <c r="O2703"/>
  <c r="O2704"/>
  <c r="O2705"/>
  <c r="O2706"/>
  <c r="O2707"/>
  <c r="O2708"/>
  <c r="O2709"/>
  <c r="O2710"/>
  <c r="O2711"/>
  <c r="O2712"/>
  <c r="O2713"/>
  <c r="O2714"/>
  <c r="O2715"/>
  <c r="O2716"/>
  <c r="O2717"/>
  <c r="O2718"/>
  <c r="O2719"/>
  <c r="O2720"/>
  <c r="O2721"/>
  <c r="O2722"/>
  <c r="O2723"/>
  <c r="O2724"/>
  <c r="O2725"/>
  <c r="O2726"/>
  <c r="O2727"/>
  <c r="O2728"/>
  <c r="O2729"/>
  <c r="O2730"/>
  <c r="O2731"/>
  <c r="O2732"/>
  <c r="O2733"/>
  <c r="O2734"/>
  <c r="O2735"/>
  <c r="O2736"/>
  <c r="O2737"/>
  <c r="O2738"/>
  <c r="O2739"/>
  <c r="O2740"/>
  <c r="O2741"/>
  <c r="O2742"/>
  <c r="O2743"/>
  <c r="O2744"/>
  <c r="O2745"/>
  <c r="O2746"/>
  <c r="O2747"/>
  <c r="O2748"/>
  <c r="O2749"/>
  <c r="O2750"/>
  <c r="O2751"/>
  <c r="O2752"/>
  <c r="O2753"/>
  <c r="O2754"/>
  <c r="O2755"/>
  <c r="O2756"/>
  <c r="O2757"/>
  <c r="O2758"/>
  <c r="O2759"/>
  <c r="O2760"/>
  <c r="O2761"/>
  <c r="O2762"/>
  <c r="O2763"/>
  <c r="O2764"/>
  <c r="O2765"/>
  <c r="O2766"/>
  <c r="O2767"/>
  <c r="O2768"/>
  <c r="O2769"/>
  <c r="O2770"/>
  <c r="O2771"/>
  <c r="O2772"/>
  <c r="O2773"/>
  <c r="O2774"/>
  <c r="O2775"/>
  <c r="O2776"/>
  <c r="O2777"/>
  <c r="O2778"/>
  <c r="O2779"/>
  <c r="O2780"/>
  <c r="O2781"/>
  <c r="O2782"/>
  <c r="O2783"/>
  <c r="O2784"/>
  <c r="O2785"/>
  <c r="O2786"/>
  <c r="O2787"/>
  <c r="O2788"/>
  <c r="O2789"/>
  <c r="O2790"/>
  <c r="O2791"/>
  <c r="O2792"/>
  <c r="O2793"/>
  <c r="O2794"/>
  <c r="O2795"/>
  <c r="O2796"/>
  <c r="O2797"/>
  <c r="O2798"/>
  <c r="O2799"/>
  <c r="O2800"/>
  <c r="O2801"/>
  <c r="O2802"/>
  <c r="O2803"/>
  <c r="O2804"/>
  <c r="O2805"/>
  <c r="O2806"/>
  <c r="O2807"/>
  <c r="O2808"/>
  <c r="O2809"/>
  <c r="O2810"/>
  <c r="O2811"/>
  <c r="O2812"/>
  <c r="O2813"/>
  <c r="O2814"/>
  <c r="O2815"/>
  <c r="O2816"/>
  <c r="O2817"/>
  <c r="O2818"/>
  <c r="O2819"/>
  <c r="O2820"/>
  <c r="O2821"/>
  <c r="O2822"/>
  <c r="O2823"/>
  <c r="O2824"/>
  <c r="O2825"/>
  <c r="O2826"/>
  <c r="O2827"/>
  <c r="O2828"/>
  <c r="O2829"/>
  <c r="O2830"/>
  <c r="O2831"/>
  <c r="O2832"/>
  <c r="O2833"/>
  <c r="O2834"/>
  <c r="O2835"/>
  <c r="O2836"/>
  <c r="O2837"/>
  <c r="O2838"/>
  <c r="O2839"/>
  <c r="O2840"/>
  <c r="O2841"/>
  <c r="O2842"/>
  <c r="O2843"/>
  <c r="O2844"/>
  <c r="O2845"/>
  <c r="O2846"/>
  <c r="O2847"/>
  <c r="O2848"/>
  <c r="O2849"/>
  <c r="O2850"/>
  <c r="O2851"/>
  <c r="O2852"/>
  <c r="O2853"/>
  <c r="O2854"/>
  <c r="O2855"/>
  <c r="O2856"/>
  <c r="O2857"/>
  <c r="O2858"/>
  <c r="O2859"/>
  <c r="O2860"/>
  <c r="O2861"/>
  <c r="O2862"/>
  <c r="O2863"/>
  <c r="O2864"/>
  <c r="O2865"/>
  <c r="O2866"/>
  <c r="O2867"/>
  <c r="O2868"/>
  <c r="O2869"/>
  <c r="O2870"/>
  <c r="O2871"/>
  <c r="O2872"/>
  <c r="O2873"/>
  <c r="O2874"/>
  <c r="O2875"/>
  <c r="O2876"/>
  <c r="O2877"/>
  <c r="O2878"/>
  <c r="O2879"/>
  <c r="O2880"/>
  <c r="O2881"/>
  <c r="O2882"/>
  <c r="O2883"/>
  <c r="O2884"/>
  <c r="O2885"/>
  <c r="O2886"/>
  <c r="O2887"/>
  <c r="O2888"/>
  <c r="O2889"/>
  <c r="O2890"/>
  <c r="O2891"/>
  <c r="O2892"/>
  <c r="O2893"/>
  <c r="O2894"/>
  <c r="O2895"/>
  <c r="O2896"/>
  <c r="O2897"/>
  <c r="O2898"/>
  <c r="O2899"/>
  <c r="O2900"/>
  <c r="O2901"/>
  <c r="O2902"/>
  <c r="O2903"/>
  <c r="O2904"/>
  <c r="O2905"/>
  <c r="O2906"/>
  <c r="O2907"/>
  <c r="O2908"/>
  <c r="O2909"/>
  <c r="O2910"/>
  <c r="O2911"/>
  <c r="O2912"/>
  <c r="O2913"/>
  <c r="O2914"/>
  <c r="O2915"/>
  <c r="O2916"/>
  <c r="O2917"/>
  <c r="O2918"/>
  <c r="O2919"/>
  <c r="O2920"/>
  <c r="O2921"/>
  <c r="O2922"/>
  <c r="O2923"/>
  <c r="O2924"/>
  <c r="O2925"/>
  <c r="O2926"/>
  <c r="O2927"/>
  <c r="O2928"/>
  <c r="O2929"/>
  <c r="O2930"/>
  <c r="O2931"/>
  <c r="O2932"/>
  <c r="O2933"/>
  <c r="O2934"/>
  <c r="O2935"/>
  <c r="O2936"/>
  <c r="O2937"/>
  <c r="O2938"/>
  <c r="O2939"/>
  <c r="O2940"/>
  <c r="O2941"/>
  <c r="O2942"/>
  <c r="O2943"/>
  <c r="O2944"/>
  <c r="O2945"/>
  <c r="O2946"/>
  <c r="O2947"/>
  <c r="O2948"/>
  <c r="O2949"/>
  <c r="O2950"/>
  <c r="O2951"/>
  <c r="O2952"/>
  <c r="O2953"/>
  <c r="O2954"/>
  <c r="O2955"/>
  <c r="O2956"/>
  <c r="O2957"/>
  <c r="O2958"/>
  <c r="O2959"/>
  <c r="O2960"/>
  <c r="O2961"/>
  <c r="O2962"/>
  <c r="O2963"/>
  <c r="O2964"/>
  <c r="O2965"/>
  <c r="O2966"/>
  <c r="O2967"/>
  <c r="O2968"/>
  <c r="O2969"/>
  <c r="O2970"/>
  <c r="O2971"/>
  <c r="O2972"/>
  <c r="O2973"/>
  <c r="O2974"/>
  <c r="O2975"/>
  <c r="O2976"/>
  <c r="O2977"/>
  <c r="O2978"/>
  <c r="O2979"/>
  <c r="O2980"/>
  <c r="O2981"/>
  <c r="O2982"/>
  <c r="O2983"/>
  <c r="O2984"/>
  <c r="O2985"/>
  <c r="O2986"/>
  <c r="O2987"/>
  <c r="O2988"/>
  <c r="O2989"/>
  <c r="O2990"/>
  <c r="O2991"/>
  <c r="O2992"/>
  <c r="O2993"/>
  <c r="O2994"/>
  <c r="O2995"/>
  <c r="O2996"/>
  <c r="O2997"/>
  <c r="O2998"/>
  <c r="O2999"/>
  <c r="O3000"/>
  <c r="O3001"/>
  <c r="O3002"/>
  <c r="O3003"/>
  <c r="O3004"/>
  <c r="O3005"/>
  <c r="O3006"/>
  <c r="O3007"/>
  <c r="O3008"/>
  <c r="O3009"/>
  <c r="O3010"/>
  <c r="O3011"/>
  <c r="O3012"/>
  <c r="O3013"/>
  <c r="O3014"/>
  <c r="O3015"/>
  <c r="O3016"/>
  <c r="O3017"/>
  <c r="O3018"/>
  <c r="O3019"/>
  <c r="O3020"/>
  <c r="O3021"/>
  <c r="O3022"/>
  <c r="O3023"/>
  <c r="O3024"/>
  <c r="O3025"/>
  <c r="O3026"/>
  <c r="O3027"/>
  <c r="O3028"/>
  <c r="O3029"/>
  <c r="O3030"/>
  <c r="O3031"/>
  <c r="O3032"/>
  <c r="O3033"/>
  <c r="O3034"/>
  <c r="O3035"/>
  <c r="O3036"/>
  <c r="O3037"/>
  <c r="O3038"/>
  <c r="O3039"/>
  <c r="O3040"/>
  <c r="O3041"/>
  <c r="O3042"/>
  <c r="O3043"/>
  <c r="O3044"/>
  <c r="O3045"/>
  <c r="O3046"/>
  <c r="O3047"/>
  <c r="O3048"/>
  <c r="O3049"/>
  <c r="O3050"/>
  <c r="O3051"/>
  <c r="O3052"/>
  <c r="O3053"/>
  <c r="O3054"/>
  <c r="O3055"/>
  <c r="O3056"/>
  <c r="O3057"/>
  <c r="O3058"/>
  <c r="O3059"/>
  <c r="O3060"/>
  <c r="O3061"/>
  <c r="O3062"/>
  <c r="O3063"/>
  <c r="O3064"/>
  <c r="O3065"/>
  <c r="O3066"/>
  <c r="O3067"/>
  <c r="O3068"/>
  <c r="O3069"/>
  <c r="O3070"/>
  <c r="O3071"/>
  <c r="O3072"/>
  <c r="O3073"/>
  <c r="O3074"/>
  <c r="O3075"/>
  <c r="O3076"/>
  <c r="O3077"/>
  <c r="O3078"/>
  <c r="O3079"/>
  <c r="O3080"/>
  <c r="O3081"/>
  <c r="O3082"/>
  <c r="O3083"/>
  <c r="O3084"/>
  <c r="O3085"/>
  <c r="O3086"/>
  <c r="O3087"/>
  <c r="O3088"/>
  <c r="O3089"/>
  <c r="O3090"/>
  <c r="O3091"/>
  <c r="O3092"/>
  <c r="O3093"/>
  <c r="O3094"/>
  <c r="O3095"/>
  <c r="O3096"/>
  <c r="O3097"/>
  <c r="O3098"/>
  <c r="O3099"/>
  <c r="O3100"/>
  <c r="O3101"/>
  <c r="O3102"/>
  <c r="O3103"/>
  <c r="O3104"/>
  <c r="O3105"/>
  <c r="O3106"/>
  <c r="O3107"/>
  <c r="O3108"/>
  <c r="O3109"/>
  <c r="O3110"/>
  <c r="O3111"/>
  <c r="O3112"/>
  <c r="O3113"/>
  <c r="O3114"/>
  <c r="O3115"/>
  <c r="O3116"/>
  <c r="O3117"/>
  <c r="O3118"/>
  <c r="O3119"/>
  <c r="O3120"/>
  <c r="O3121"/>
  <c r="O3122"/>
  <c r="O3123"/>
  <c r="O3124"/>
  <c r="O3125"/>
  <c r="O3126"/>
  <c r="O3127"/>
  <c r="O3128"/>
  <c r="O3129"/>
  <c r="O3130"/>
  <c r="O3131"/>
  <c r="O3132"/>
  <c r="O3133"/>
  <c r="O3134"/>
  <c r="O3135"/>
  <c r="O3136"/>
  <c r="O3137"/>
  <c r="O3138"/>
  <c r="O3139"/>
  <c r="O3140"/>
  <c r="O3141"/>
  <c r="O3142"/>
  <c r="O3143"/>
  <c r="O3144"/>
  <c r="O3145"/>
  <c r="O3146"/>
  <c r="O3147"/>
  <c r="O3148"/>
  <c r="O3149"/>
  <c r="O3150"/>
  <c r="O3151"/>
  <c r="O3152"/>
  <c r="O3153"/>
  <c r="O3154"/>
  <c r="O3155"/>
  <c r="O3156"/>
  <c r="O3157"/>
  <c r="O3158"/>
  <c r="O3159"/>
  <c r="O3160"/>
  <c r="O3161"/>
  <c r="O3162"/>
  <c r="O3163"/>
  <c r="O3164"/>
  <c r="O3165"/>
  <c r="O3166"/>
  <c r="O3167"/>
  <c r="O3168"/>
  <c r="O3169"/>
  <c r="O3170"/>
  <c r="O3171"/>
  <c r="O3172"/>
  <c r="O3173"/>
  <c r="O3174"/>
  <c r="O3175"/>
  <c r="O3176"/>
  <c r="O3177"/>
  <c r="O3178"/>
  <c r="O3179"/>
  <c r="O3180"/>
  <c r="O3181"/>
  <c r="O3182"/>
  <c r="O3183"/>
  <c r="O3184"/>
  <c r="O3185"/>
  <c r="O3186"/>
  <c r="O3187"/>
  <c r="O3188"/>
  <c r="O3189"/>
  <c r="O3190"/>
  <c r="O3191"/>
  <c r="O3192"/>
  <c r="O3193"/>
  <c r="O3194"/>
  <c r="O3195"/>
  <c r="O3196"/>
  <c r="O3197"/>
  <c r="O3198"/>
  <c r="O3199"/>
  <c r="O3200"/>
  <c r="O3201"/>
  <c r="O3202"/>
  <c r="O3203"/>
  <c r="O3204"/>
  <c r="O3205"/>
  <c r="O3206"/>
  <c r="O3207"/>
  <c r="O3208"/>
  <c r="O3209"/>
  <c r="O3210"/>
  <c r="O3211"/>
  <c r="O3212"/>
  <c r="O3213"/>
  <c r="O3214"/>
  <c r="O3215"/>
  <c r="O3216"/>
  <c r="O3217"/>
  <c r="O3218"/>
  <c r="O3219"/>
  <c r="O3220"/>
  <c r="O3221"/>
  <c r="O3222"/>
  <c r="O3223"/>
  <c r="O3224"/>
  <c r="O3225"/>
  <c r="O3226"/>
  <c r="O3227"/>
  <c r="O3228"/>
  <c r="O3229"/>
  <c r="O3230"/>
  <c r="O3231"/>
  <c r="O3232"/>
  <c r="O3233"/>
  <c r="O3234"/>
  <c r="O3235"/>
  <c r="O3236"/>
  <c r="O3237"/>
  <c r="O3238"/>
  <c r="O3239"/>
  <c r="O3240"/>
  <c r="O3241"/>
  <c r="O3242"/>
  <c r="O3243"/>
  <c r="O3244"/>
  <c r="O3245"/>
  <c r="O3246"/>
  <c r="O3247"/>
  <c r="O3248"/>
  <c r="O3249"/>
  <c r="O3250"/>
  <c r="O3251"/>
  <c r="O3252"/>
  <c r="O3253"/>
  <c r="O3254"/>
  <c r="O3255"/>
  <c r="O3256"/>
  <c r="O3257"/>
  <c r="O3258"/>
  <c r="O3259"/>
  <c r="O3260"/>
  <c r="O3261"/>
  <c r="O3262"/>
  <c r="O3263"/>
  <c r="O3264"/>
  <c r="O3265"/>
  <c r="O3266"/>
  <c r="O3267"/>
  <c r="O3268"/>
  <c r="O3269"/>
  <c r="O3270"/>
  <c r="O3271"/>
  <c r="O3272"/>
  <c r="O3273"/>
  <c r="O3274"/>
  <c r="O3275"/>
  <c r="O3276"/>
  <c r="O3277"/>
  <c r="O3278"/>
  <c r="O3279"/>
  <c r="O3280"/>
  <c r="O3281"/>
  <c r="O3282"/>
  <c r="O3283"/>
  <c r="O3284"/>
  <c r="O3285"/>
  <c r="O3286"/>
  <c r="O3287"/>
  <c r="O3288"/>
  <c r="O3289"/>
  <c r="O3290"/>
  <c r="O3291"/>
  <c r="O3292"/>
  <c r="O3293"/>
  <c r="O3294"/>
  <c r="O3295"/>
  <c r="O3296"/>
  <c r="O3297"/>
  <c r="O3298"/>
  <c r="O3299"/>
  <c r="O3300"/>
  <c r="O3301"/>
  <c r="O3302"/>
  <c r="O3303"/>
  <c r="O3304"/>
  <c r="O3305"/>
  <c r="O3306"/>
  <c r="O3307"/>
  <c r="O3308"/>
  <c r="O3309"/>
  <c r="O3310"/>
  <c r="O3311"/>
  <c r="O3312"/>
  <c r="O3313"/>
  <c r="O3314"/>
  <c r="O3315"/>
  <c r="O3316"/>
  <c r="O3317"/>
  <c r="O3318"/>
  <c r="O3319"/>
  <c r="O3320"/>
  <c r="O3321"/>
  <c r="O3322"/>
  <c r="O3323"/>
  <c r="O3324"/>
  <c r="O3325"/>
  <c r="O3326"/>
  <c r="O3327"/>
  <c r="O3328"/>
  <c r="O3329"/>
  <c r="O3330"/>
  <c r="O3331"/>
  <c r="O3332"/>
  <c r="O3333"/>
  <c r="O3334"/>
  <c r="O3335"/>
  <c r="O3336"/>
  <c r="O3337"/>
  <c r="O3338"/>
  <c r="O3339"/>
  <c r="O3340"/>
  <c r="O3341"/>
  <c r="O3342"/>
  <c r="O3343"/>
  <c r="O3344"/>
  <c r="O3345"/>
  <c r="O3346"/>
  <c r="O3347"/>
  <c r="O3348"/>
  <c r="O3349"/>
  <c r="O3350"/>
  <c r="O3351"/>
  <c r="O3352"/>
  <c r="O3353"/>
  <c r="O3354"/>
  <c r="O3355"/>
  <c r="O3356"/>
  <c r="O3357"/>
  <c r="O3358"/>
  <c r="O3359"/>
  <c r="O3360"/>
  <c r="O3361"/>
  <c r="O3362"/>
  <c r="O3363"/>
  <c r="O3364"/>
  <c r="O3365"/>
  <c r="O3366"/>
  <c r="O3367"/>
  <c r="O3368"/>
  <c r="O3369"/>
  <c r="O3370"/>
  <c r="O3371"/>
  <c r="O3372"/>
  <c r="O3373"/>
  <c r="O3374"/>
  <c r="O3375"/>
  <c r="O3376"/>
  <c r="O3377"/>
  <c r="O3378"/>
  <c r="O3379"/>
  <c r="O3380"/>
  <c r="O3381"/>
  <c r="O3382"/>
  <c r="O3383"/>
  <c r="O3384"/>
  <c r="O3385"/>
  <c r="O3386"/>
  <c r="O3387"/>
  <c r="O3388"/>
  <c r="O3389"/>
  <c r="O3390"/>
  <c r="O3391"/>
  <c r="O3392"/>
  <c r="O3393"/>
  <c r="O3394"/>
  <c r="O3395"/>
  <c r="O3396"/>
  <c r="O3397"/>
  <c r="O3398"/>
  <c r="O3399"/>
  <c r="O3400"/>
  <c r="O3401"/>
  <c r="O3402"/>
  <c r="O3403"/>
  <c r="O3404"/>
  <c r="O3405"/>
  <c r="O3406"/>
  <c r="O3407"/>
  <c r="O3408"/>
  <c r="O3409"/>
  <c r="O3410"/>
  <c r="O3411"/>
  <c r="O3412"/>
  <c r="O3413"/>
  <c r="O3414"/>
  <c r="O3415"/>
  <c r="O3416"/>
  <c r="O3417"/>
  <c r="O3418"/>
  <c r="O3419"/>
  <c r="O3420"/>
  <c r="O3421"/>
  <c r="O3422"/>
  <c r="O3423"/>
  <c r="O3424"/>
  <c r="O3425"/>
  <c r="O3426"/>
  <c r="O3427"/>
  <c r="O3428"/>
  <c r="O3429"/>
  <c r="O3430"/>
  <c r="O3431"/>
  <c r="O3432"/>
  <c r="O3433"/>
  <c r="O3434"/>
  <c r="O3435"/>
  <c r="O3436"/>
  <c r="O3437"/>
  <c r="O3438"/>
  <c r="O3439"/>
  <c r="O3440"/>
  <c r="O3441"/>
  <c r="O3442"/>
  <c r="O3443"/>
  <c r="O3444"/>
  <c r="O3445"/>
  <c r="O3446"/>
  <c r="O3447"/>
  <c r="O3448"/>
  <c r="O3449"/>
  <c r="O3450"/>
  <c r="O3451"/>
  <c r="O3452"/>
  <c r="O3453"/>
  <c r="O3454"/>
  <c r="O3455"/>
  <c r="O3456"/>
  <c r="O3457"/>
  <c r="O3458"/>
  <c r="O3459"/>
  <c r="O3460"/>
  <c r="O3461"/>
  <c r="O3462"/>
  <c r="O3463"/>
  <c r="O3464"/>
  <c r="O3465"/>
  <c r="O3466"/>
  <c r="O3467"/>
  <c r="O3468"/>
  <c r="O3469"/>
  <c r="O3470"/>
  <c r="O3471"/>
  <c r="O3472"/>
  <c r="O3473"/>
  <c r="O3474"/>
  <c r="O3475"/>
  <c r="O3476"/>
  <c r="O3477"/>
  <c r="O3478"/>
  <c r="O3479"/>
  <c r="O3480"/>
  <c r="O3481"/>
  <c r="O3482"/>
  <c r="O3483"/>
  <c r="O3484"/>
  <c r="O3485"/>
  <c r="O3486"/>
  <c r="O3487"/>
  <c r="O3488"/>
  <c r="O3489"/>
  <c r="O3490"/>
  <c r="O3491"/>
  <c r="O3492"/>
  <c r="O3493"/>
  <c r="O3494"/>
  <c r="O3495"/>
  <c r="O3496"/>
  <c r="O3497"/>
  <c r="O3498"/>
  <c r="O3499"/>
  <c r="O3500"/>
  <c r="O3501"/>
  <c r="O3502"/>
  <c r="O3503"/>
  <c r="O3504"/>
  <c r="O3505"/>
  <c r="O3506"/>
  <c r="O3507"/>
  <c r="O3508"/>
  <c r="O3509"/>
  <c r="O3510"/>
  <c r="O3511"/>
  <c r="O3512"/>
  <c r="O3513"/>
  <c r="O3514"/>
  <c r="O3515"/>
  <c r="O3516"/>
  <c r="O3517"/>
  <c r="O3518"/>
  <c r="O3519"/>
  <c r="O3520"/>
  <c r="O3521"/>
  <c r="O3522"/>
  <c r="O3523"/>
  <c r="O3524"/>
  <c r="O3525"/>
  <c r="O3526"/>
  <c r="O3527"/>
  <c r="O3528"/>
  <c r="O3529"/>
  <c r="O3530"/>
  <c r="O3531"/>
  <c r="O3532"/>
  <c r="O3533"/>
  <c r="O3534"/>
  <c r="O3535"/>
  <c r="O3536"/>
  <c r="O3537"/>
  <c r="O3538"/>
  <c r="O3539"/>
  <c r="O3540"/>
  <c r="O3541"/>
  <c r="O3542"/>
  <c r="O3543"/>
  <c r="O3544"/>
  <c r="O3545"/>
  <c r="O3546"/>
  <c r="O3547"/>
  <c r="O3548"/>
  <c r="O3549"/>
  <c r="O3550"/>
  <c r="O3551"/>
  <c r="O3552"/>
  <c r="O3553"/>
  <c r="O3554"/>
  <c r="O3555"/>
  <c r="O3556"/>
  <c r="O3557"/>
  <c r="O3558"/>
  <c r="O3559"/>
  <c r="O3560"/>
  <c r="O3561"/>
  <c r="O3562"/>
  <c r="O3563"/>
  <c r="O3564"/>
  <c r="O3565"/>
  <c r="O3566"/>
  <c r="O3567"/>
  <c r="O3568"/>
  <c r="O3569"/>
  <c r="O3570"/>
  <c r="O3571"/>
  <c r="O3572"/>
  <c r="O3573"/>
  <c r="O3574"/>
  <c r="O3575"/>
  <c r="O3576"/>
  <c r="O3577"/>
  <c r="O3578"/>
  <c r="O3579"/>
  <c r="O3580"/>
  <c r="O3581"/>
  <c r="O3582"/>
  <c r="O3583"/>
  <c r="O3584"/>
  <c r="O3585"/>
  <c r="O3586"/>
  <c r="O3587"/>
  <c r="O3588"/>
  <c r="O3589"/>
  <c r="O3590"/>
  <c r="O3591"/>
  <c r="O3592"/>
  <c r="O3593"/>
  <c r="O3594"/>
  <c r="O3595"/>
  <c r="O3596"/>
  <c r="O3597"/>
  <c r="O3598"/>
  <c r="O3599"/>
  <c r="O3600"/>
  <c r="O3601"/>
  <c r="O3602"/>
  <c r="O3603"/>
  <c r="O3604"/>
  <c r="O3605"/>
  <c r="O3606"/>
  <c r="O3607"/>
  <c r="O3608"/>
  <c r="O3609"/>
  <c r="O3610"/>
  <c r="O3611"/>
  <c r="O3612"/>
  <c r="O3613"/>
  <c r="O3614"/>
  <c r="O3615"/>
  <c r="O3616"/>
  <c r="O3617"/>
  <c r="O3618"/>
  <c r="O3619"/>
  <c r="O3620"/>
  <c r="O3621"/>
  <c r="O3622"/>
  <c r="O3623"/>
  <c r="O3624"/>
  <c r="O3625"/>
  <c r="O3626"/>
  <c r="O3627"/>
  <c r="O3628"/>
  <c r="O3629"/>
  <c r="O3630"/>
  <c r="O3631"/>
  <c r="O3632"/>
  <c r="O3633"/>
  <c r="O3634"/>
  <c r="O3635"/>
  <c r="O3636"/>
  <c r="O3637"/>
  <c r="O3638"/>
  <c r="O3639"/>
  <c r="O3640"/>
  <c r="O3641"/>
  <c r="O3642"/>
  <c r="O3643"/>
  <c r="O3644"/>
  <c r="O3645"/>
  <c r="O3646"/>
  <c r="O3647"/>
  <c r="O3648"/>
  <c r="O3649"/>
  <c r="O3650"/>
  <c r="O3651"/>
  <c r="O3652"/>
  <c r="O3653"/>
  <c r="O3654"/>
  <c r="O3655"/>
  <c r="O3656"/>
  <c r="O3657"/>
  <c r="O3658"/>
  <c r="O3659"/>
  <c r="O3660"/>
  <c r="O3661"/>
  <c r="O3662"/>
  <c r="O3663"/>
  <c r="O3664"/>
  <c r="O3665"/>
  <c r="O3666"/>
  <c r="O3667"/>
  <c r="O3668"/>
  <c r="O3669"/>
  <c r="O3670"/>
  <c r="O3671"/>
  <c r="O3672"/>
  <c r="O3673"/>
  <c r="O3674"/>
  <c r="O3675"/>
  <c r="O3676"/>
  <c r="O3677"/>
  <c r="O3678"/>
  <c r="O3679"/>
  <c r="O3680"/>
  <c r="O3681"/>
  <c r="O3682"/>
  <c r="O3683"/>
  <c r="O3684"/>
  <c r="O3685"/>
  <c r="O3686"/>
  <c r="O3687"/>
  <c r="O3688"/>
  <c r="O3689"/>
  <c r="O3690"/>
  <c r="O3691"/>
  <c r="O3692"/>
  <c r="O3693"/>
  <c r="O3694"/>
  <c r="O3695"/>
  <c r="O3696"/>
  <c r="O3697"/>
  <c r="O3698"/>
  <c r="O3699"/>
  <c r="O3700"/>
  <c r="O3701"/>
  <c r="O3702"/>
  <c r="O3703"/>
  <c r="O3704"/>
  <c r="O3705"/>
  <c r="O3706"/>
  <c r="O3707"/>
  <c r="O3708"/>
  <c r="O3709"/>
  <c r="O3710"/>
  <c r="O3711"/>
  <c r="O3712"/>
  <c r="O3713"/>
  <c r="O3714"/>
  <c r="O3715"/>
  <c r="O3716"/>
  <c r="O3717"/>
  <c r="O3718"/>
  <c r="O3719"/>
  <c r="O3720"/>
  <c r="O3721"/>
  <c r="O3722"/>
  <c r="O3723"/>
  <c r="O3724"/>
  <c r="O3725"/>
  <c r="O3726"/>
  <c r="O3727"/>
  <c r="O3728"/>
  <c r="O3729"/>
  <c r="O3730"/>
  <c r="O3731"/>
  <c r="O3732"/>
  <c r="O3733"/>
  <c r="O3734"/>
  <c r="O3735"/>
  <c r="O3736"/>
  <c r="O3737"/>
  <c r="O3738"/>
  <c r="O3739"/>
  <c r="O3740"/>
  <c r="O3741"/>
  <c r="O3742"/>
  <c r="O3743"/>
  <c r="O3744"/>
  <c r="O3745"/>
  <c r="O3746"/>
  <c r="O3747"/>
  <c r="O3748"/>
  <c r="O3749"/>
  <c r="O3750"/>
  <c r="O3751"/>
  <c r="O3752"/>
  <c r="O3753"/>
  <c r="O3754"/>
  <c r="O3755"/>
  <c r="O3756"/>
  <c r="O3757"/>
  <c r="O3758"/>
  <c r="O3759"/>
  <c r="O3760"/>
  <c r="O3761"/>
  <c r="O3762"/>
  <c r="O3763"/>
  <c r="O3764"/>
  <c r="O3765"/>
  <c r="O3766"/>
  <c r="O3767"/>
  <c r="O3768"/>
  <c r="O3769"/>
  <c r="O3770"/>
  <c r="O3771"/>
  <c r="O3772"/>
  <c r="O3773"/>
  <c r="O3774"/>
  <c r="O3775"/>
  <c r="O3776"/>
  <c r="O3777"/>
  <c r="O3778"/>
  <c r="O3779"/>
  <c r="O3780"/>
  <c r="O3781"/>
  <c r="O3782"/>
  <c r="O3783"/>
  <c r="O3784"/>
  <c r="O3785"/>
  <c r="O3786"/>
  <c r="O3787"/>
  <c r="O3788"/>
  <c r="O3789"/>
  <c r="O3790"/>
  <c r="O3791"/>
  <c r="O3792"/>
  <c r="O3793"/>
  <c r="O3794"/>
  <c r="O3795"/>
  <c r="O3796"/>
  <c r="O3797"/>
  <c r="O3798"/>
  <c r="O3799"/>
  <c r="O3800"/>
  <c r="O3801"/>
  <c r="O3802"/>
  <c r="O3803"/>
  <c r="O3804"/>
  <c r="O3805"/>
  <c r="O3806"/>
  <c r="O3807"/>
  <c r="O3808"/>
  <c r="O3809"/>
  <c r="O3810"/>
  <c r="O3811"/>
  <c r="O3812"/>
  <c r="O3813"/>
  <c r="O3814"/>
  <c r="O3815"/>
  <c r="O3816"/>
  <c r="O3817"/>
  <c r="O3818"/>
  <c r="O3819"/>
  <c r="O3820"/>
  <c r="O3821"/>
  <c r="O3822"/>
  <c r="O3823"/>
  <c r="O3824"/>
  <c r="O3825"/>
  <c r="O3826"/>
  <c r="O3827"/>
  <c r="O3828"/>
  <c r="O3829"/>
  <c r="O3830"/>
  <c r="O3831"/>
  <c r="O3832"/>
  <c r="O3833"/>
  <c r="O3834"/>
  <c r="O3835"/>
  <c r="O3836"/>
  <c r="O3837"/>
  <c r="O3838"/>
  <c r="O3839"/>
  <c r="O3840"/>
  <c r="O3841"/>
  <c r="O3842"/>
  <c r="O3843"/>
  <c r="O3844"/>
  <c r="O3845"/>
  <c r="O3846"/>
  <c r="O3847"/>
  <c r="O3848"/>
  <c r="O3849"/>
  <c r="O3850"/>
  <c r="O3851"/>
  <c r="O3852"/>
  <c r="O3853"/>
  <c r="O3854"/>
  <c r="O3855"/>
  <c r="O3856"/>
  <c r="O3857"/>
  <c r="O3858"/>
  <c r="O3859"/>
  <c r="O3860"/>
  <c r="O3861"/>
  <c r="O3862"/>
  <c r="O3863"/>
  <c r="O3864"/>
  <c r="O3865"/>
  <c r="O3866"/>
  <c r="O3867"/>
  <c r="O3868"/>
  <c r="O3869"/>
  <c r="O3870"/>
  <c r="O3871"/>
  <c r="O3872"/>
  <c r="O3873"/>
  <c r="O3874"/>
  <c r="O3875"/>
  <c r="O3876"/>
  <c r="O3877"/>
  <c r="O3878"/>
  <c r="O3879"/>
  <c r="O3880"/>
  <c r="O3881"/>
  <c r="O3882"/>
  <c r="O3883"/>
  <c r="O3884"/>
  <c r="O3885"/>
  <c r="O3886"/>
  <c r="O3887"/>
  <c r="O3888"/>
  <c r="O3889"/>
  <c r="O3890"/>
  <c r="O3891"/>
  <c r="O3892"/>
  <c r="O3893"/>
  <c r="O3894"/>
  <c r="O3895"/>
  <c r="O3896"/>
  <c r="O3897"/>
  <c r="O3898"/>
  <c r="O3899"/>
  <c r="O3900"/>
  <c r="O3901"/>
  <c r="O3902"/>
  <c r="O3903"/>
  <c r="O3904"/>
  <c r="O3905"/>
  <c r="O3906"/>
  <c r="O3907"/>
  <c r="O3908"/>
  <c r="O3909"/>
  <c r="O3910"/>
  <c r="O3911"/>
  <c r="O3912"/>
  <c r="O3913"/>
  <c r="O3914"/>
  <c r="O3915"/>
  <c r="O3916"/>
  <c r="O3917"/>
  <c r="O3918"/>
  <c r="O3919"/>
  <c r="O3920"/>
  <c r="O3921"/>
  <c r="O3922"/>
  <c r="O3923"/>
  <c r="O3924"/>
  <c r="O3925"/>
  <c r="O3926"/>
  <c r="O3927"/>
  <c r="O3928"/>
  <c r="O3929"/>
  <c r="O3930"/>
  <c r="O3931"/>
  <c r="O3932"/>
  <c r="O3933"/>
  <c r="O3934"/>
  <c r="O3935"/>
  <c r="O3936"/>
  <c r="O3937"/>
  <c r="O3938"/>
  <c r="O3939"/>
  <c r="O3940"/>
  <c r="O3941"/>
  <c r="O3942"/>
  <c r="O3943"/>
  <c r="O3944"/>
  <c r="O3945"/>
  <c r="O3946"/>
  <c r="O3947"/>
  <c r="O3948"/>
  <c r="O3949"/>
  <c r="O3950"/>
  <c r="O3951"/>
  <c r="O3952"/>
  <c r="O3953"/>
  <c r="O3954"/>
  <c r="O3955"/>
  <c r="O3956"/>
  <c r="O3957"/>
  <c r="O3958"/>
  <c r="O3959"/>
  <c r="O3960"/>
  <c r="O3961"/>
  <c r="O3962"/>
  <c r="O3963"/>
  <c r="O3964"/>
  <c r="O3965"/>
  <c r="O3966"/>
  <c r="O3967"/>
  <c r="O3968"/>
  <c r="O3969"/>
  <c r="O3970"/>
  <c r="O3971"/>
  <c r="O3972"/>
  <c r="O3973"/>
  <c r="O3974"/>
  <c r="O3975"/>
  <c r="O3976"/>
  <c r="O3977"/>
  <c r="O3978"/>
  <c r="O3979"/>
  <c r="O3980"/>
  <c r="O3981"/>
  <c r="O3982"/>
  <c r="O3983"/>
  <c r="O3984"/>
  <c r="O3985"/>
  <c r="O3986"/>
  <c r="O3987"/>
  <c r="O3988"/>
  <c r="O3989"/>
  <c r="O3990"/>
  <c r="O3991"/>
  <c r="O3992"/>
  <c r="O3993"/>
  <c r="O3994"/>
  <c r="O3995"/>
  <c r="O3996"/>
  <c r="O3997"/>
  <c r="O3998"/>
  <c r="O3999"/>
  <c r="O4000"/>
  <c r="O4001"/>
  <c r="O4002"/>
  <c r="O4003"/>
  <c r="O4004"/>
  <c r="O4005"/>
  <c r="O4006"/>
  <c r="O4007"/>
  <c r="O4008"/>
  <c r="O4009"/>
  <c r="O4010"/>
  <c r="O4011"/>
  <c r="O4012"/>
  <c r="O4013"/>
  <c r="O4014"/>
  <c r="O4015"/>
  <c r="O4016"/>
  <c r="O4017"/>
  <c r="O4018"/>
  <c r="O4019"/>
  <c r="O4020"/>
  <c r="O4021"/>
  <c r="O4022"/>
  <c r="O4023"/>
  <c r="O4024"/>
  <c r="O4025"/>
  <c r="O4026"/>
  <c r="O4027"/>
  <c r="O4028"/>
  <c r="O4029"/>
  <c r="O4030"/>
  <c r="O4031"/>
  <c r="O4032"/>
  <c r="O4033"/>
  <c r="O4034"/>
  <c r="O4035"/>
  <c r="O4036"/>
  <c r="O4037"/>
  <c r="O4038"/>
  <c r="O4039"/>
  <c r="O4040"/>
  <c r="O4041"/>
  <c r="O4042"/>
  <c r="O4043"/>
  <c r="O4044"/>
  <c r="O4045"/>
  <c r="O4046"/>
  <c r="O4047"/>
  <c r="O4048"/>
  <c r="O4049"/>
  <c r="O4050"/>
  <c r="O4051"/>
  <c r="O4052"/>
  <c r="O4053"/>
  <c r="O4054"/>
  <c r="O4055"/>
  <c r="O4056"/>
  <c r="O4057"/>
  <c r="O4058"/>
  <c r="O4059"/>
  <c r="O4060"/>
  <c r="O4061"/>
  <c r="O4062"/>
  <c r="O4063"/>
  <c r="O4064"/>
  <c r="O4065"/>
  <c r="O4066"/>
  <c r="O4067"/>
  <c r="O4068"/>
  <c r="O4069"/>
  <c r="O4070"/>
  <c r="O4071"/>
  <c r="O4072"/>
  <c r="O4073"/>
  <c r="O4074"/>
  <c r="O4075"/>
  <c r="O4076"/>
  <c r="O4077"/>
  <c r="O4078"/>
  <c r="O4079"/>
  <c r="O4080"/>
  <c r="O4081"/>
  <c r="O4082"/>
  <c r="O4083"/>
  <c r="O4084"/>
  <c r="O4085"/>
  <c r="O4086"/>
  <c r="O4087"/>
  <c r="O4088"/>
  <c r="O4089"/>
  <c r="O4090"/>
  <c r="O4091"/>
  <c r="O4092"/>
  <c r="O4093"/>
  <c r="O4094"/>
  <c r="O4095"/>
  <c r="O4096"/>
  <c r="O4097"/>
  <c r="O4098"/>
  <c r="O4099"/>
  <c r="O4100"/>
  <c r="O4101"/>
  <c r="O4102"/>
  <c r="O4103"/>
  <c r="O4104"/>
  <c r="O4105"/>
  <c r="O4106"/>
  <c r="O4107"/>
  <c r="O4108"/>
  <c r="O4109"/>
  <c r="O4110"/>
  <c r="O4111"/>
  <c r="O4112"/>
  <c r="O4113"/>
  <c r="O4114"/>
  <c r="O4115"/>
  <c r="O4116"/>
  <c r="O4117"/>
  <c r="O4118"/>
  <c r="O4119"/>
  <c r="O4120"/>
  <c r="O4121"/>
  <c r="O4122"/>
  <c r="O4123"/>
  <c r="O4124"/>
  <c r="O4125"/>
  <c r="O4126"/>
  <c r="O4127"/>
  <c r="O4128"/>
  <c r="O4129"/>
  <c r="O4130"/>
  <c r="O4131"/>
  <c r="O4132"/>
  <c r="O4133"/>
  <c r="O4134"/>
  <c r="O4135"/>
  <c r="O4136"/>
  <c r="O4137"/>
  <c r="O4138"/>
  <c r="O4139"/>
  <c r="O4140"/>
  <c r="O4141"/>
  <c r="O4142"/>
  <c r="O4143"/>
  <c r="O4144"/>
  <c r="O4145"/>
  <c r="O4146"/>
  <c r="O4147"/>
  <c r="O4148"/>
  <c r="O4149"/>
  <c r="O4150"/>
  <c r="O4151"/>
  <c r="O4152"/>
  <c r="O4153"/>
  <c r="O4154"/>
  <c r="O4155"/>
  <c r="O4156"/>
  <c r="O4157"/>
  <c r="O4158"/>
  <c r="O4159"/>
  <c r="O4160"/>
  <c r="O4161"/>
  <c r="O4162"/>
  <c r="O4163"/>
  <c r="O4164"/>
  <c r="O4165"/>
  <c r="O4166"/>
  <c r="O4167"/>
  <c r="O4168"/>
  <c r="O4169"/>
  <c r="O4170"/>
  <c r="O4171"/>
  <c r="O4172"/>
  <c r="O4173"/>
  <c r="O4174"/>
  <c r="O4175"/>
  <c r="O4176"/>
  <c r="O4177"/>
  <c r="O4178"/>
  <c r="O4179"/>
  <c r="O4180"/>
  <c r="O4181"/>
  <c r="O4182"/>
  <c r="O4183"/>
  <c r="O4184"/>
  <c r="O4185"/>
  <c r="O4186"/>
  <c r="O4187"/>
  <c r="O4188"/>
  <c r="O4189"/>
  <c r="O4190"/>
  <c r="O4191"/>
  <c r="O4192"/>
  <c r="O4193"/>
  <c r="O4194"/>
  <c r="O4195"/>
  <c r="O4196"/>
  <c r="O4197"/>
  <c r="O4198"/>
  <c r="O4199"/>
  <c r="O4200"/>
  <c r="O4201"/>
  <c r="O4202"/>
  <c r="O4203"/>
  <c r="O4204"/>
  <c r="O4205"/>
  <c r="O4206"/>
  <c r="O4207"/>
  <c r="O4208"/>
  <c r="O4209"/>
  <c r="O4210"/>
  <c r="O4211"/>
  <c r="O4212"/>
  <c r="O4213"/>
  <c r="O4214"/>
  <c r="O4215"/>
  <c r="O4216"/>
  <c r="O4217"/>
  <c r="O4218"/>
  <c r="O4219"/>
  <c r="O4220"/>
  <c r="O4221"/>
  <c r="O4222"/>
  <c r="O4223"/>
  <c r="O4224"/>
  <c r="O4225"/>
  <c r="O4226"/>
  <c r="O4227"/>
  <c r="O4228"/>
  <c r="O4229"/>
  <c r="O4230"/>
  <c r="O4231"/>
  <c r="O4232"/>
  <c r="O4233"/>
  <c r="O4234"/>
  <c r="O4235"/>
  <c r="O4236"/>
  <c r="O4237"/>
  <c r="O4238"/>
  <c r="O4239"/>
  <c r="O4240"/>
  <c r="O4241"/>
  <c r="O4242"/>
  <c r="O4243"/>
  <c r="O4244"/>
  <c r="O4245"/>
  <c r="O4246"/>
  <c r="O4247"/>
  <c r="O4248"/>
  <c r="O4249"/>
  <c r="O4250"/>
  <c r="O4251"/>
  <c r="O4252"/>
  <c r="O4253"/>
  <c r="O4254"/>
  <c r="O4255"/>
  <c r="O4256"/>
  <c r="O4257"/>
  <c r="O4258"/>
  <c r="O4259"/>
  <c r="O4260"/>
  <c r="O4261"/>
  <c r="O4262"/>
  <c r="O4263"/>
  <c r="O4264"/>
  <c r="O4265"/>
  <c r="O4266"/>
  <c r="O4267"/>
  <c r="O4268"/>
  <c r="O4269"/>
  <c r="O4270"/>
  <c r="O4271"/>
  <c r="O4272"/>
  <c r="O4273"/>
  <c r="O4274"/>
  <c r="O4275"/>
  <c r="O4276"/>
  <c r="O4277"/>
  <c r="O4278"/>
  <c r="O4279"/>
  <c r="O4280"/>
  <c r="O4281"/>
  <c r="O4282"/>
  <c r="O4283"/>
  <c r="O4284"/>
  <c r="O4285"/>
  <c r="O4286"/>
  <c r="O4287"/>
  <c r="O4288"/>
  <c r="O4289"/>
  <c r="O4290"/>
  <c r="O4291"/>
  <c r="O4292"/>
  <c r="O4293"/>
  <c r="O4294"/>
  <c r="O4295"/>
  <c r="O4296"/>
  <c r="O4297"/>
  <c r="O4298"/>
  <c r="O4299"/>
  <c r="O4300"/>
  <c r="O4301"/>
  <c r="O4302"/>
  <c r="O4303"/>
  <c r="O4304"/>
  <c r="O4305"/>
  <c r="O4306"/>
  <c r="O4307"/>
  <c r="O4308"/>
  <c r="O4309"/>
  <c r="O4310"/>
  <c r="O4311"/>
  <c r="O4312"/>
  <c r="O4313"/>
  <c r="O4314"/>
  <c r="O4315"/>
  <c r="O4316"/>
  <c r="O4317"/>
  <c r="O4318"/>
  <c r="O4319"/>
  <c r="O4320"/>
  <c r="O4321"/>
  <c r="O4322"/>
  <c r="O4323"/>
  <c r="O4324"/>
  <c r="O4325"/>
  <c r="O4326"/>
  <c r="O4327"/>
  <c r="O4328"/>
  <c r="O4329"/>
  <c r="O4330"/>
  <c r="O4331"/>
  <c r="O4332"/>
  <c r="O4333"/>
  <c r="O4334"/>
  <c r="O4335"/>
  <c r="O4336"/>
  <c r="O4337"/>
  <c r="O4338"/>
  <c r="O4339"/>
  <c r="O4340"/>
  <c r="O4341"/>
  <c r="O4342"/>
  <c r="O4343"/>
  <c r="O4344"/>
  <c r="O4345"/>
  <c r="O4346"/>
  <c r="O4347"/>
  <c r="O4348"/>
  <c r="O4349"/>
  <c r="O4350"/>
  <c r="O4351"/>
  <c r="O4352"/>
  <c r="O4353"/>
  <c r="O4354"/>
  <c r="O4355"/>
  <c r="O4356"/>
  <c r="O4357"/>
  <c r="O4358"/>
  <c r="O4359"/>
  <c r="O4360"/>
  <c r="O4361"/>
  <c r="O4362"/>
  <c r="O4363"/>
  <c r="O4364"/>
  <c r="O4365"/>
  <c r="O4366"/>
  <c r="O4367"/>
  <c r="O4368"/>
  <c r="O4369"/>
  <c r="O4370"/>
  <c r="O4371"/>
  <c r="O4372"/>
  <c r="O4373"/>
  <c r="O4374"/>
  <c r="O4375"/>
  <c r="O4376"/>
  <c r="O4377"/>
  <c r="O4378"/>
  <c r="O4379"/>
  <c r="O4380"/>
  <c r="O4381"/>
  <c r="O4382"/>
  <c r="O4383"/>
  <c r="O4384"/>
  <c r="O4385"/>
  <c r="O4386"/>
  <c r="O4387"/>
  <c r="O4388"/>
  <c r="O4389"/>
  <c r="O4390"/>
  <c r="O4391"/>
  <c r="O4392"/>
  <c r="O4393"/>
  <c r="O4394"/>
  <c r="O4395"/>
  <c r="O4396"/>
  <c r="O4397"/>
  <c r="O4398"/>
  <c r="O4399"/>
  <c r="O4400"/>
  <c r="O4401"/>
  <c r="O4402"/>
  <c r="O4403"/>
  <c r="O4404"/>
  <c r="O4405"/>
  <c r="O4406"/>
  <c r="O4407"/>
  <c r="O4408"/>
  <c r="O4409"/>
  <c r="O4410"/>
  <c r="O4411"/>
  <c r="O4412"/>
  <c r="O4413"/>
  <c r="O4414"/>
  <c r="O4415"/>
  <c r="O4416"/>
  <c r="O4417"/>
  <c r="O4418"/>
  <c r="O4419"/>
  <c r="O4420"/>
  <c r="O4421"/>
  <c r="O4422"/>
  <c r="O4423"/>
  <c r="O4424"/>
  <c r="O4425"/>
  <c r="O4426"/>
  <c r="O4427"/>
  <c r="O4428"/>
  <c r="O4429"/>
  <c r="O4430"/>
  <c r="O4431"/>
  <c r="O4432"/>
  <c r="O4433"/>
  <c r="O4434"/>
  <c r="O4435"/>
  <c r="O4436"/>
  <c r="O4437"/>
  <c r="O4438"/>
  <c r="O4439"/>
  <c r="O4440"/>
  <c r="O4441"/>
  <c r="O4442"/>
  <c r="O4443"/>
  <c r="O4444"/>
  <c r="O4445"/>
  <c r="O4446"/>
  <c r="O4447"/>
  <c r="O4448"/>
  <c r="O4449"/>
  <c r="O4450"/>
  <c r="O4451"/>
  <c r="O4452"/>
  <c r="O4453"/>
  <c r="O4454"/>
  <c r="O4455"/>
  <c r="O4456"/>
  <c r="O4457"/>
  <c r="O4458"/>
  <c r="O4459"/>
  <c r="O4460"/>
  <c r="O4461"/>
  <c r="O4462"/>
  <c r="O4463"/>
  <c r="O4464"/>
  <c r="O4465"/>
  <c r="O4466"/>
  <c r="O4467"/>
  <c r="O4468"/>
  <c r="O4469"/>
  <c r="O4470"/>
  <c r="O4471"/>
  <c r="O4472"/>
  <c r="O4473"/>
  <c r="O4474"/>
  <c r="O4475"/>
  <c r="O4476"/>
  <c r="O4477"/>
  <c r="O4478"/>
  <c r="O4479"/>
  <c r="O4480"/>
  <c r="O4481"/>
  <c r="O4482"/>
  <c r="O4483"/>
  <c r="O4484"/>
  <c r="O4485"/>
  <c r="O4486"/>
  <c r="O4487"/>
  <c r="O4488"/>
  <c r="O4489"/>
  <c r="O4490"/>
  <c r="O4491"/>
  <c r="O4492"/>
  <c r="O4493"/>
  <c r="O4494"/>
  <c r="O4495"/>
  <c r="O4496"/>
  <c r="O4497"/>
  <c r="O4498"/>
  <c r="O4499"/>
  <c r="O4500"/>
  <c r="O4501"/>
  <c r="O4502"/>
  <c r="O4503"/>
  <c r="O4504"/>
  <c r="O4505"/>
  <c r="O4506"/>
  <c r="O4507"/>
  <c r="O4508"/>
  <c r="O4509"/>
  <c r="O4510"/>
  <c r="O4511"/>
  <c r="O4512"/>
  <c r="O4513"/>
  <c r="O4514"/>
  <c r="O4515"/>
  <c r="O4516"/>
  <c r="O4517"/>
  <c r="O4518"/>
  <c r="O4519"/>
  <c r="O4520"/>
  <c r="O4521"/>
  <c r="O4522"/>
  <c r="O4523"/>
  <c r="O4524"/>
  <c r="O4525"/>
  <c r="O4526"/>
  <c r="O4527"/>
  <c r="O4528"/>
  <c r="O4529"/>
  <c r="O4530"/>
  <c r="O4531"/>
  <c r="O4532"/>
  <c r="O4533"/>
  <c r="O4534"/>
  <c r="O4535"/>
  <c r="O4536"/>
  <c r="O4537"/>
  <c r="O4538"/>
  <c r="O4539"/>
  <c r="O4540"/>
  <c r="O4541"/>
  <c r="O4542"/>
  <c r="O4543"/>
  <c r="O4544"/>
  <c r="O4545"/>
  <c r="O4546"/>
  <c r="O4547"/>
  <c r="O4548"/>
  <c r="O4549"/>
  <c r="O4550"/>
  <c r="O4551"/>
  <c r="O4552"/>
  <c r="O4553"/>
  <c r="O4554"/>
  <c r="O4555"/>
  <c r="O4556"/>
  <c r="O4557"/>
  <c r="O4558"/>
  <c r="O4559"/>
  <c r="O4560"/>
  <c r="O4561"/>
  <c r="O4562"/>
  <c r="O4563"/>
  <c r="O4564"/>
  <c r="O4565"/>
  <c r="O4566"/>
  <c r="O4567"/>
  <c r="O4568"/>
  <c r="O4569"/>
  <c r="O4570"/>
  <c r="O4571"/>
  <c r="O4572"/>
  <c r="O4573"/>
  <c r="O4574"/>
  <c r="O4575"/>
  <c r="O4576"/>
  <c r="O4577"/>
  <c r="O4578"/>
  <c r="O4579"/>
  <c r="O4580"/>
  <c r="O4581"/>
  <c r="O4582"/>
  <c r="O4583"/>
  <c r="O4584"/>
  <c r="O4585"/>
  <c r="O4586"/>
  <c r="O4587"/>
  <c r="O4588"/>
  <c r="O4589"/>
  <c r="O4590"/>
  <c r="O4591"/>
  <c r="O4592"/>
  <c r="O4593"/>
  <c r="O4594"/>
  <c r="O4595"/>
  <c r="O4596"/>
  <c r="O4597"/>
  <c r="O4598"/>
  <c r="O4599"/>
  <c r="O4600"/>
  <c r="O4601"/>
  <c r="O4602"/>
  <c r="O4603"/>
  <c r="O4604"/>
  <c r="O4605"/>
  <c r="O4606"/>
  <c r="O4607"/>
  <c r="O4608"/>
  <c r="O4609"/>
  <c r="O4610"/>
  <c r="O4611"/>
  <c r="O4612"/>
  <c r="O4613"/>
  <c r="O4614"/>
  <c r="O4615"/>
  <c r="O4616"/>
  <c r="O4617"/>
  <c r="O4618"/>
  <c r="O4619"/>
  <c r="O4620"/>
  <c r="O4621"/>
  <c r="O4622"/>
  <c r="O4623"/>
  <c r="O4624"/>
  <c r="O4625"/>
  <c r="O4626"/>
  <c r="O4627"/>
  <c r="O4628"/>
  <c r="O4629"/>
  <c r="O4630"/>
  <c r="O4631"/>
  <c r="O4632"/>
  <c r="O4633"/>
  <c r="O4634"/>
  <c r="O4635"/>
  <c r="O4636"/>
  <c r="O4637"/>
  <c r="O4638"/>
  <c r="O4639"/>
  <c r="O4640"/>
  <c r="O4641"/>
  <c r="O4642"/>
  <c r="O4643"/>
  <c r="O4644"/>
  <c r="O4645"/>
  <c r="O4646"/>
  <c r="O4647"/>
  <c r="O4648"/>
  <c r="O4649"/>
  <c r="O4650"/>
  <c r="O4651"/>
  <c r="O4652"/>
  <c r="O4653"/>
  <c r="O4654"/>
  <c r="O4655"/>
  <c r="O4656"/>
  <c r="O4657"/>
  <c r="O4658"/>
  <c r="O4659"/>
  <c r="O4660"/>
  <c r="O4661"/>
  <c r="O4662"/>
  <c r="O4663"/>
  <c r="O4664"/>
  <c r="O4665"/>
  <c r="O4666"/>
  <c r="O4667"/>
  <c r="O4668"/>
  <c r="O4669"/>
  <c r="O4670"/>
  <c r="O4671"/>
  <c r="O4672"/>
  <c r="O4673"/>
  <c r="O4674"/>
  <c r="O4675"/>
  <c r="O4676"/>
  <c r="O4677"/>
  <c r="O4678"/>
  <c r="O4679"/>
  <c r="O4680"/>
  <c r="O4681"/>
  <c r="O4682"/>
  <c r="O4683"/>
  <c r="O4684"/>
  <c r="O4685"/>
  <c r="O4686"/>
  <c r="O4687"/>
  <c r="O4688"/>
  <c r="O4689"/>
  <c r="O4690"/>
  <c r="O4691"/>
  <c r="O4692"/>
  <c r="O4693"/>
  <c r="O4694"/>
  <c r="O4695"/>
  <c r="O4696"/>
  <c r="O4697"/>
  <c r="O4698"/>
  <c r="O4699"/>
  <c r="O4700"/>
  <c r="O4701"/>
  <c r="O4702"/>
  <c r="O4703"/>
  <c r="O4704"/>
  <c r="O4705"/>
  <c r="O4706"/>
  <c r="O4707"/>
  <c r="O4708"/>
  <c r="O4709"/>
  <c r="O4710"/>
  <c r="O4711"/>
  <c r="O4712"/>
  <c r="O4713"/>
  <c r="O4714"/>
  <c r="O4715"/>
  <c r="O4716"/>
  <c r="O4717"/>
  <c r="O4718"/>
  <c r="O4719"/>
  <c r="O4720"/>
  <c r="O4721"/>
  <c r="O4722"/>
  <c r="O4723"/>
  <c r="O4724"/>
  <c r="O4725"/>
  <c r="O4726"/>
  <c r="O4727"/>
  <c r="O4728"/>
  <c r="O4729"/>
  <c r="O4730"/>
  <c r="O4731"/>
  <c r="O4732"/>
  <c r="O4733"/>
  <c r="O4734"/>
  <c r="O4735"/>
  <c r="O4736"/>
  <c r="O4737"/>
  <c r="O4738"/>
  <c r="O4739"/>
  <c r="O4740"/>
  <c r="O4741"/>
  <c r="O4742"/>
  <c r="O4743"/>
  <c r="O4744"/>
  <c r="O4745"/>
  <c r="O4746"/>
  <c r="O4747"/>
  <c r="O4748"/>
  <c r="O4749"/>
  <c r="O4750"/>
  <c r="O4751"/>
  <c r="O4752"/>
  <c r="O4753"/>
  <c r="O4754"/>
  <c r="O4755"/>
  <c r="O4756"/>
  <c r="O4757"/>
  <c r="O4758"/>
  <c r="O4759"/>
  <c r="O4760"/>
  <c r="O4761"/>
  <c r="O4762"/>
  <c r="O4763"/>
  <c r="O4764"/>
  <c r="O4765"/>
  <c r="O4766"/>
  <c r="O4767"/>
  <c r="O4768"/>
  <c r="O4769"/>
  <c r="O4770"/>
  <c r="O4771"/>
  <c r="O4772"/>
  <c r="O4773"/>
  <c r="O4774"/>
  <c r="O4775"/>
  <c r="O4776"/>
  <c r="O4777"/>
  <c r="O4778"/>
  <c r="O4779"/>
  <c r="O4780"/>
  <c r="O4781"/>
  <c r="O4782"/>
  <c r="O4783"/>
  <c r="O4784"/>
  <c r="O4785"/>
  <c r="O4786"/>
  <c r="O4787"/>
  <c r="O4788"/>
  <c r="O4789"/>
  <c r="O4790"/>
  <c r="O4791"/>
  <c r="O4792"/>
  <c r="O4793"/>
  <c r="O4794"/>
  <c r="O4795"/>
  <c r="O4796"/>
  <c r="O4797"/>
  <c r="O4798"/>
  <c r="O4799"/>
  <c r="O4800"/>
  <c r="O4801"/>
  <c r="O4802"/>
  <c r="O4803"/>
  <c r="O4804"/>
  <c r="O4805"/>
  <c r="O4806"/>
  <c r="O4807"/>
  <c r="O4808"/>
  <c r="O4809"/>
  <c r="O4810"/>
  <c r="O4811"/>
  <c r="O4812"/>
  <c r="O4813"/>
  <c r="O4814"/>
  <c r="O4815"/>
  <c r="O4816"/>
  <c r="O4817"/>
  <c r="O4818"/>
  <c r="O4819"/>
  <c r="O4820"/>
  <c r="O4821"/>
  <c r="O4822"/>
  <c r="O4823"/>
  <c r="O4824"/>
  <c r="O4825"/>
  <c r="O4826"/>
  <c r="O4827"/>
  <c r="O4828"/>
  <c r="O4829"/>
  <c r="O4830"/>
  <c r="O4831"/>
  <c r="O4832"/>
  <c r="O4833"/>
  <c r="O4834"/>
  <c r="O4835"/>
  <c r="O4836"/>
  <c r="O4837"/>
  <c r="O4838"/>
  <c r="O4839"/>
  <c r="O4840"/>
  <c r="O4841"/>
  <c r="O4842"/>
  <c r="O4843"/>
  <c r="O4844"/>
  <c r="O4845"/>
  <c r="O4846"/>
  <c r="O4847"/>
  <c r="O4848"/>
  <c r="O4849"/>
  <c r="O4850"/>
  <c r="O4851"/>
  <c r="O4852"/>
  <c r="O4853"/>
  <c r="O4854"/>
  <c r="O4855"/>
  <c r="O4856"/>
  <c r="O4857"/>
  <c r="O4858"/>
  <c r="O4859"/>
  <c r="O4860"/>
  <c r="O4861"/>
  <c r="O4862"/>
  <c r="O4863"/>
  <c r="O4864"/>
  <c r="O4865"/>
  <c r="O4866"/>
  <c r="O4867"/>
  <c r="O4868"/>
  <c r="O4869"/>
  <c r="O4870"/>
  <c r="O4871"/>
  <c r="O4872"/>
  <c r="O4873"/>
  <c r="O4874"/>
  <c r="O4875"/>
  <c r="O4876"/>
  <c r="O4877"/>
  <c r="O4878"/>
  <c r="O4879"/>
  <c r="O4880"/>
  <c r="O4881"/>
  <c r="O4882"/>
  <c r="O4883"/>
  <c r="O4884"/>
  <c r="O4885"/>
  <c r="O4886"/>
  <c r="O4887"/>
  <c r="O4888"/>
  <c r="O4889"/>
  <c r="O4890"/>
  <c r="O4891"/>
  <c r="O4892"/>
  <c r="O4893"/>
  <c r="O4894"/>
  <c r="O4895"/>
  <c r="O4896"/>
  <c r="O4897"/>
  <c r="O4898"/>
  <c r="O4899"/>
  <c r="O4900"/>
  <c r="O4901"/>
  <c r="O4902"/>
  <c r="O4903"/>
  <c r="O4904"/>
  <c r="O4905"/>
  <c r="O4906"/>
  <c r="O4907"/>
  <c r="O4908"/>
  <c r="O4909"/>
  <c r="O4910"/>
  <c r="O4911"/>
  <c r="O4912"/>
  <c r="O4913"/>
  <c r="O4914"/>
  <c r="O4915"/>
  <c r="O4916"/>
  <c r="O4917"/>
  <c r="O4918"/>
  <c r="O4919"/>
  <c r="O4920"/>
  <c r="O4921"/>
  <c r="O4922"/>
  <c r="O4923"/>
  <c r="O4924"/>
  <c r="O4925"/>
  <c r="O4926"/>
  <c r="O4927"/>
  <c r="O4928"/>
  <c r="O4929"/>
  <c r="O4930"/>
  <c r="O4931"/>
  <c r="O4932"/>
  <c r="O4933"/>
  <c r="O4934"/>
  <c r="O4935"/>
  <c r="O4936"/>
  <c r="O4937"/>
  <c r="O4938"/>
  <c r="O4939"/>
  <c r="O4940"/>
  <c r="O4941"/>
  <c r="O4942"/>
  <c r="O4943"/>
  <c r="O4944"/>
  <c r="O4945"/>
  <c r="O4946"/>
  <c r="O4947"/>
  <c r="O4948"/>
  <c r="O4949"/>
  <c r="O4950"/>
  <c r="O4951"/>
  <c r="O4952"/>
  <c r="O4953"/>
  <c r="O4954"/>
  <c r="O4955"/>
  <c r="O4956"/>
  <c r="O4957"/>
  <c r="O4958"/>
  <c r="O4959"/>
  <c r="O4960"/>
  <c r="O4961"/>
  <c r="O4962"/>
  <c r="O4963"/>
  <c r="O4964"/>
  <c r="O4965"/>
  <c r="O4966"/>
  <c r="O4967"/>
  <c r="O4968"/>
  <c r="O4969"/>
  <c r="O4970"/>
  <c r="O4971"/>
  <c r="O4972"/>
  <c r="O4973"/>
  <c r="O4974"/>
  <c r="O4975"/>
  <c r="O4976"/>
  <c r="O4977"/>
  <c r="O4978"/>
  <c r="O4979"/>
  <c r="O4980"/>
  <c r="O4981"/>
  <c r="O4982"/>
  <c r="O4983"/>
  <c r="O4984"/>
  <c r="O4985"/>
  <c r="O4986"/>
  <c r="O4987"/>
  <c r="O4988"/>
  <c r="O4989"/>
  <c r="O4990"/>
  <c r="O4991"/>
  <c r="O4992"/>
  <c r="O4993"/>
  <c r="O4994"/>
  <c r="O4995"/>
  <c r="O4996"/>
  <c r="O4997"/>
  <c r="O4998"/>
  <c r="O4999"/>
  <c r="O5000"/>
  <c r="O5001"/>
  <c r="O5002"/>
  <c r="O5003"/>
  <c r="O5004"/>
  <c r="O5005"/>
  <c r="O2506"/>
  <c r="N2508"/>
  <c r="N2509" s="1"/>
  <c r="N2510" s="1"/>
  <c r="N2511" s="1"/>
  <c r="N2512" s="1"/>
  <c r="N2513" s="1"/>
  <c r="N2514" s="1"/>
  <c r="N2515" s="1"/>
  <c r="N2516"/>
  <c r="N2517" s="1"/>
  <c r="N2518" s="1"/>
  <c r="N2519" s="1"/>
  <c r="N2520" s="1"/>
  <c r="N2521" s="1"/>
  <c r="N2522" s="1"/>
  <c r="N2523" s="1"/>
  <c r="N2524" s="1"/>
  <c r="N2525" s="1"/>
  <c r="N2526" s="1"/>
  <c r="N2527" s="1"/>
  <c r="N2528" s="1"/>
  <c r="N2529" s="1"/>
  <c r="N2530" s="1"/>
  <c r="N2531" s="1"/>
  <c r="N2532" s="1"/>
  <c r="N2533" s="1"/>
  <c r="N2534" s="1"/>
  <c r="N2535" s="1"/>
  <c r="N2536" s="1"/>
  <c r="N2537" s="1"/>
  <c r="N2538" s="1"/>
  <c r="N2539" s="1"/>
  <c r="N2540" s="1"/>
  <c r="N2541" s="1"/>
  <c r="N2542" s="1"/>
  <c r="N2543" s="1"/>
  <c r="N2544" s="1"/>
  <c r="N2545" s="1"/>
  <c r="N2546" s="1"/>
  <c r="N2547" s="1"/>
  <c r="N2548" s="1"/>
  <c r="N2549" s="1"/>
  <c r="N2550" s="1"/>
  <c r="N2551" s="1"/>
  <c r="N2552" s="1"/>
  <c r="N2553" s="1"/>
  <c r="N2554" s="1"/>
  <c r="N2555" s="1"/>
  <c r="N2556" s="1"/>
  <c r="N2557" s="1"/>
  <c r="N2558" s="1"/>
  <c r="N2559" s="1"/>
  <c r="N2560" s="1"/>
  <c r="N2561" s="1"/>
  <c r="N2562" s="1"/>
  <c r="N2563" s="1"/>
  <c r="N2564" s="1"/>
  <c r="N2565" s="1"/>
  <c r="N2566" s="1"/>
  <c r="N2567" s="1"/>
  <c r="N2568" s="1"/>
  <c r="N2569" s="1"/>
  <c r="N2570" s="1"/>
  <c r="N2571" s="1"/>
  <c r="N2572" s="1"/>
  <c r="N2573" s="1"/>
  <c r="N2574" s="1"/>
  <c r="N2575" s="1"/>
  <c r="N2576" s="1"/>
  <c r="N2577" s="1"/>
  <c r="N2578" s="1"/>
  <c r="N2579" s="1"/>
  <c r="N2580" s="1"/>
  <c r="N2581" s="1"/>
  <c r="N2582" s="1"/>
  <c r="N2583" s="1"/>
  <c r="N2584" s="1"/>
  <c r="N2585" s="1"/>
  <c r="N2586" s="1"/>
  <c r="N2587" s="1"/>
  <c r="N2588" s="1"/>
  <c r="N2589" s="1"/>
  <c r="N2590" s="1"/>
  <c r="N2591" s="1"/>
  <c r="N2592" s="1"/>
  <c r="N2593" s="1"/>
  <c r="N2594" s="1"/>
  <c r="N2595" s="1"/>
  <c r="N2596" s="1"/>
  <c r="N2597" s="1"/>
  <c r="N2598" s="1"/>
  <c r="N2599" s="1"/>
  <c r="N2600" s="1"/>
  <c r="N2601" s="1"/>
  <c r="N2602" s="1"/>
  <c r="N2603" s="1"/>
  <c r="N2604" s="1"/>
  <c r="N2605" s="1"/>
  <c r="N2606" s="1"/>
  <c r="N2607" s="1"/>
  <c r="N2608" s="1"/>
  <c r="N2609" s="1"/>
  <c r="N2610" s="1"/>
  <c r="N2611" s="1"/>
  <c r="N2612" s="1"/>
  <c r="N2613" s="1"/>
  <c r="N2614" s="1"/>
  <c r="N2615" s="1"/>
  <c r="N2616" s="1"/>
  <c r="N2617" s="1"/>
  <c r="N2618" s="1"/>
  <c r="N2619" s="1"/>
  <c r="N2620" s="1"/>
  <c r="N2621" s="1"/>
  <c r="N2622" s="1"/>
  <c r="N2623" s="1"/>
  <c r="N2624" s="1"/>
  <c r="N2625" s="1"/>
  <c r="N2626" s="1"/>
  <c r="N2627" s="1"/>
  <c r="N2628" s="1"/>
  <c r="N2629" s="1"/>
  <c r="N2630" s="1"/>
  <c r="N2631" s="1"/>
  <c r="N2632" s="1"/>
  <c r="N2633" s="1"/>
  <c r="N2634" s="1"/>
  <c r="N2635" s="1"/>
  <c r="N2636" s="1"/>
  <c r="N2637" s="1"/>
  <c r="N2638" s="1"/>
  <c r="N2639" s="1"/>
  <c r="N2640" s="1"/>
  <c r="N2641" s="1"/>
  <c r="N2642" s="1"/>
  <c r="N2643" s="1"/>
  <c r="N2644" s="1"/>
  <c r="N2645" s="1"/>
  <c r="N2646" s="1"/>
  <c r="N2647" s="1"/>
  <c r="N2648" s="1"/>
  <c r="N2649" s="1"/>
  <c r="N2650" s="1"/>
  <c r="N2651" s="1"/>
  <c r="N2652" s="1"/>
  <c r="N2653" s="1"/>
  <c r="N2654" s="1"/>
  <c r="N2655" s="1"/>
  <c r="N2656" s="1"/>
  <c r="N2657" s="1"/>
  <c r="N2658" s="1"/>
  <c r="N2659" s="1"/>
  <c r="N2660" s="1"/>
  <c r="N2661" s="1"/>
  <c r="N2662" s="1"/>
  <c r="N2663" s="1"/>
  <c r="N2664" s="1"/>
  <c r="N2665" s="1"/>
  <c r="N2666" s="1"/>
  <c r="N2667" s="1"/>
  <c r="N2668" s="1"/>
  <c r="N2669" s="1"/>
  <c r="N2670" s="1"/>
  <c r="N2671" s="1"/>
  <c r="N2672" s="1"/>
  <c r="N2673" s="1"/>
  <c r="N2674" s="1"/>
  <c r="N2675" s="1"/>
  <c r="N2676" s="1"/>
  <c r="N2677" s="1"/>
  <c r="N2678" s="1"/>
  <c r="N2679" s="1"/>
  <c r="N2680" s="1"/>
  <c r="N2681" s="1"/>
  <c r="N2682" s="1"/>
  <c r="N2683" s="1"/>
  <c r="N2684" s="1"/>
  <c r="N2685" s="1"/>
  <c r="N2686" s="1"/>
  <c r="N2687" s="1"/>
  <c r="N2688" s="1"/>
  <c r="N2689" s="1"/>
  <c r="N2690" s="1"/>
  <c r="N2691" s="1"/>
  <c r="N2692" s="1"/>
  <c r="N2693" s="1"/>
  <c r="N2694" s="1"/>
  <c r="N2695" s="1"/>
  <c r="N2696" s="1"/>
  <c r="N2697" s="1"/>
  <c r="N2698" s="1"/>
  <c r="N2699" s="1"/>
  <c r="N2700" s="1"/>
  <c r="N2701" s="1"/>
  <c r="N2702" s="1"/>
  <c r="N2703" s="1"/>
  <c r="N2704" s="1"/>
  <c r="N2705" s="1"/>
  <c r="N2706" s="1"/>
  <c r="N2707" s="1"/>
  <c r="N2708" s="1"/>
  <c r="N2709" s="1"/>
  <c r="N2710" s="1"/>
  <c r="N2711" s="1"/>
  <c r="N2712" s="1"/>
  <c r="N2713" s="1"/>
  <c r="N2714" s="1"/>
  <c r="N2715" s="1"/>
  <c r="N2716" s="1"/>
  <c r="N2717" s="1"/>
  <c r="N2718" s="1"/>
  <c r="N2719" s="1"/>
  <c r="N2720" s="1"/>
  <c r="N2721" s="1"/>
  <c r="N2722" s="1"/>
  <c r="N2723" s="1"/>
  <c r="N2724" s="1"/>
  <c r="N2725" s="1"/>
  <c r="N2726" s="1"/>
  <c r="N2727" s="1"/>
  <c r="N2728" s="1"/>
  <c r="N2729" s="1"/>
  <c r="N2730" s="1"/>
  <c r="N2731" s="1"/>
  <c r="N2732" s="1"/>
  <c r="N2733" s="1"/>
  <c r="N2734" s="1"/>
  <c r="N2735" s="1"/>
  <c r="N2736" s="1"/>
  <c r="N2737" s="1"/>
  <c r="N2738" s="1"/>
  <c r="N2739" s="1"/>
  <c r="N2740" s="1"/>
  <c r="N2741" s="1"/>
  <c r="N2742" s="1"/>
  <c r="N2743" s="1"/>
  <c r="N2744" s="1"/>
  <c r="N2745" s="1"/>
  <c r="N2746" s="1"/>
  <c r="N2747" s="1"/>
  <c r="N2748" s="1"/>
  <c r="N2749" s="1"/>
  <c r="N2750" s="1"/>
  <c r="N2751" s="1"/>
  <c r="N2752" s="1"/>
  <c r="N2753" s="1"/>
  <c r="N2754" s="1"/>
  <c r="N2755" s="1"/>
  <c r="N2756" s="1"/>
  <c r="N2757" s="1"/>
  <c r="N2758" s="1"/>
  <c r="N2759" s="1"/>
  <c r="N2760" s="1"/>
  <c r="N2761" s="1"/>
  <c r="N2762" s="1"/>
  <c r="N2763" s="1"/>
  <c r="N2764" s="1"/>
  <c r="N2765" s="1"/>
  <c r="N2766" s="1"/>
  <c r="N2767" s="1"/>
  <c r="N2768" s="1"/>
  <c r="N2769" s="1"/>
  <c r="N2770" s="1"/>
  <c r="N2771" s="1"/>
  <c r="N2772" s="1"/>
  <c r="N2773" s="1"/>
  <c r="N2774" s="1"/>
  <c r="N2775" s="1"/>
  <c r="N2776" s="1"/>
  <c r="N2777" s="1"/>
  <c r="N2778" s="1"/>
  <c r="N2779" s="1"/>
  <c r="N2780" s="1"/>
  <c r="N2781" s="1"/>
  <c r="N2782" s="1"/>
  <c r="N2783" s="1"/>
  <c r="N2784" s="1"/>
  <c r="N2785" s="1"/>
  <c r="N2786" s="1"/>
  <c r="N2787" s="1"/>
  <c r="N2788" s="1"/>
  <c r="N2789" s="1"/>
  <c r="N2790" s="1"/>
  <c r="N2791" s="1"/>
  <c r="N2792" s="1"/>
  <c r="N2793" s="1"/>
  <c r="N2794" s="1"/>
  <c r="N2795" s="1"/>
  <c r="N2796" s="1"/>
  <c r="N2797" s="1"/>
  <c r="N2798" s="1"/>
  <c r="N2799" s="1"/>
  <c r="N2800" s="1"/>
  <c r="N2801" s="1"/>
  <c r="N2802" s="1"/>
  <c r="N2803" s="1"/>
  <c r="N2804" s="1"/>
  <c r="N2805" s="1"/>
  <c r="N2806" s="1"/>
  <c r="N2807" s="1"/>
  <c r="N2808" s="1"/>
  <c r="N2809" s="1"/>
  <c r="N2810" s="1"/>
  <c r="N2811" s="1"/>
  <c r="N2812" s="1"/>
  <c r="N2813" s="1"/>
  <c r="N2814" s="1"/>
  <c r="N2815" s="1"/>
  <c r="N2816" s="1"/>
  <c r="N2817" s="1"/>
  <c r="N2818" s="1"/>
  <c r="N2819" s="1"/>
  <c r="N2820" s="1"/>
  <c r="N2821" s="1"/>
  <c r="N2822" s="1"/>
  <c r="N2823" s="1"/>
  <c r="N2824" s="1"/>
  <c r="N2825" s="1"/>
  <c r="N2826" s="1"/>
  <c r="N2827" s="1"/>
  <c r="N2828" s="1"/>
  <c r="N2829" s="1"/>
  <c r="N2830" s="1"/>
  <c r="N2831" s="1"/>
  <c r="N2832" s="1"/>
  <c r="N2833" s="1"/>
  <c r="N2834" s="1"/>
  <c r="N2835" s="1"/>
  <c r="N2836" s="1"/>
  <c r="N2837" s="1"/>
  <c r="N2838" s="1"/>
  <c r="N2839" s="1"/>
  <c r="N2840" s="1"/>
  <c r="N2841" s="1"/>
  <c r="N2842" s="1"/>
  <c r="N2843" s="1"/>
  <c r="N2844" s="1"/>
  <c r="N2845" s="1"/>
  <c r="N2846" s="1"/>
  <c r="N2847" s="1"/>
  <c r="N2848" s="1"/>
  <c r="N2849" s="1"/>
  <c r="N2850" s="1"/>
  <c r="N2851" s="1"/>
  <c r="N2852" s="1"/>
  <c r="N2853" s="1"/>
  <c r="N2854" s="1"/>
  <c r="N2855" s="1"/>
  <c r="N2856" s="1"/>
  <c r="N2857" s="1"/>
  <c r="N2858" s="1"/>
  <c r="N2859" s="1"/>
  <c r="N2860" s="1"/>
  <c r="N2861" s="1"/>
  <c r="N2862" s="1"/>
  <c r="N2863" s="1"/>
  <c r="N2864" s="1"/>
  <c r="N2865" s="1"/>
  <c r="N2866" s="1"/>
  <c r="N2867" s="1"/>
  <c r="N2868" s="1"/>
  <c r="N2869" s="1"/>
  <c r="N2870" s="1"/>
  <c r="N2871" s="1"/>
  <c r="N2872" s="1"/>
  <c r="N2873" s="1"/>
  <c r="N2874" s="1"/>
  <c r="N2875" s="1"/>
  <c r="N2876" s="1"/>
  <c r="N2877" s="1"/>
  <c r="N2878" s="1"/>
  <c r="N2879" s="1"/>
  <c r="N2880" s="1"/>
  <c r="N2881" s="1"/>
  <c r="N2882" s="1"/>
  <c r="N2883" s="1"/>
  <c r="N2884" s="1"/>
  <c r="N2885" s="1"/>
  <c r="N2886" s="1"/>
  <c r="N2887" s="1"/>
  <c r="N2888" s="1"/>
  <c r="N2889" s="1"/>
  <c r="N2890" s="1"/>
  <c r="N2891" s="1"/>
  <c r="N2892" s="1"/>
  <c r="N2893" s="1"/>
  <c r="N2894" s="1"/>
  <c r="N2895" s="1"/>
  <c r="N2896" s="1"/>
  <c r="N2897" s="1"/>
  <c r="N2898" s="1"/>
  <c r="N2899" s="1"/>
  <c r="N2900" s="1"/>
  <c r="N2901" s="1"/>
  <c r="N2902" s="1"/>
  <c r="N2903" s="1"/>
  <c r="N2904" s="1"/>
  <c r="N2905" s="1"/>
  <c r="N2906" s="1"/>
  <c r="N2907" s="1"/>
  <c r="N2908" s="1"/>
  <c r="N2909" s="1"/>
  <c r="N2910" s="1"/>
  <c r="N2911" s="1"/>
  <c r="N2912" s="1"/>
  <c r="N2913" s="1"/>
  <c r="N2914" s="1"/>
  <c r="N2915" s="1"/>
  <c r="N2916" s="1"/>
  <c r="N2917" s="1"/>
  <c r="N2918" s="1"/>
  <c r="N2919" s="1"/>
  <c r="N2920" s="1"/>
  <c r="N2921" s="1"/>
  <c r="N2922" s="1"/>
  <c r="N2923" s="1"/>
  <c r="N2924" s="1"/>
  <c r="N2925" s="1"/>
  <c r="N2926" s="1"/>
  <c r="N2927" s="1"/>
  <c r="N2928" s="1"/>
  <c r="N2929" s="1"/>
  <c r="N2930" s="1"/>
  <c r="N2931" s="1"/>
  <c r="N2932" s="1"/>
  <c r="N2933" s="1"/>
  <c r="N2934" s="1"/>
  <c r="N2935" s="1"/>
  <c r="N2936" s="1"/>
  <c r="N2937" s="1"/>
  <c r="N2938" s="1"/>
  <c r="N2939" s="1"/>
  <c r="N2940" s="1"/>
  <c r="N2941" s="1"/>
  <c r="N2942" s="1"/>
  <c r="N2943" s="1"/>
  <c r="N2944" s="1"/>
  <c r="N2945" s="1"/>
  <c r="N2946" s="1"/>
  <c r="N2947" s="1"/>
  <c r="N2948" s="1"/>
  <c r="N2949" s="1"/>
  <c r="N2950" s="1"/>
  <c r="N2951" s="1"/>
  <c r="N2952" s="1"/>
  <c r="N2953" s="1"/>
  <c r="N2954" s="1"/>
  <c r="N2955" s="1"/>
  <c r="N2956" s="1"/>
  <c r="N2957" s="1"/>
  <c r="N2958" s="1"/>
  <c r="N2959" s="1"/>
  <c r="N2960" s="1"/>
  <c r="N2961" s="1"/>
  <c r="N2962" s="1"/>
  <c r="N2963" s="1"/>
  <c r="N2964" s="1"/>
  <c r="N2965" s="1"/>
  <c r="N2966" s="1"/>
  <c r="N2967" s="1"/>
  <c r="N2968" s="1"/>
  <c r="N2969" s="1"/>
  <c r="N2970" s="1"/>
  <c r="N2971" s="1"/>
  <c r="N2972" s="1"/>
  <c r="N2973" s="1"/>
  <c r="N2974" s="1"/>
  <c r="N2975" s="1"/>
  <c r="N2976" s="1"/>
  <c r="N2977" s="1"/>
  <c r="N2978" s="1"/>
  <c r="N2979" s="1"/>
  <c r="N2980" s="1"/>
  <c r="N2981" s="1"/>
  <c r="N2982" s="1"/>
  <c r="N2983" s="1"/>
  <c r="N2984" s="1"/>
  <c r="N2985" s="1"/>
  <c r="N2986" s="1"/>
  <c r="N2987" s="1"/>
  <c r="N2988" s="1"/>
  <c r="N2989" s="1"/>
  <c r="N2990" s="1"/>
  <c r="N2991" s="1"/>
  <c r="N2992" s="1"/>
  <c r="N2993" s="1"/>
  <c r="N2994" s="1"/>
  <c r="N2995" s="1"/>
  <c r="N2996" s="1"/>
  <c r="N2997" s="1"/>
  <c r="N2998" s="1"/>
  <c r="N2999" s="1"/>
  <c r="N3000" s="1"/>
  <c r="N3001" s="1"/>
  <c r="N3002" s="1"/>
  <c r="N3003" s="1"/>
  <c r="N3004" s="1"/>
  <c r="N3005" s="1"/>
  <c r="N3006" s="1"/>
  <c r="N3007" s="1"/>
  <c r="N3008" s="1"/>
  <c r="N3009" s="1"/>
  <c r="N3010" s="1"/>
  <c r="N3011" s="1"/>
  <c r="N3012" s="1"/>
  <c r="N3013" s="1"/>
  <c r="N3014" s="1"/>
  <c r="N3015" s="1"/>
  <c r="N3016" s="1"/>
  <c r="N3017" s="1"/>
  <c r="N3018" s="1"/>
  <c r="N3019" s="1"/>
  <c r="N3020" s="1"/>
  <c r="N3021" s="1"/>
  <c r="N3022" s="1"/>
  <c r="N3023" s="1"/>
  <c r="N3024" s="1"/>
  <c r="N3025" s="1"/>
  <c r="N3026" s="1"/>
  <c r="N3027" s="1"/>
  <c r="N3028" s="1"/>
  <c r="N3029" s="1"/>
  <c r="N3030" s="1"/>
  <c r="N3031" s="1"/>
  <c r="N3032" s="1"/>
  <c r="N3033" s="1"/>
  <c r="N3034" s="1"/>
  <c r="N3035" s="1"/>
  <c r="N3036" s="1"/>
  <c r="N3037" s="1"/>
  <c r="N3038" s="1"/>
  <c r="N3039" s="1"/>
  <c r="N3040" s="1"/>
  <c r="N3041" s="1"/>
  <c r="N3042" s="1"/>
  <c r="N3043" s="1"/>
  <c r="N3044" s="1"/>
  <c r="N3045" s="1"/>
  <c r="N3046" s="1"/>
  <c r="N3047" s="1"/>
  <c r="N3048" s="1"/>
  <c r="N3049" s="1"/>
  <c r="N3050" s="1"/>
  <c r="N3051" s="1"/>
  <c r="N3052" s="1"/>
  <c r="N3053" s="1"/>
  <c r="N3054" s="1"/>
  <c r="N3055" s="1"/>
  <c r="N3056" s="1"/>
  <c r="N3057" s="1"/>
  <c r="N3058" s="1"/>
  <c r="N3059" s="1"/>
  <c r="N3060" s="1"/>
  <c r="N3061" s="1"/>
  <c r="N3062" s="1"/>
  <c r="N3063" s="1"/>
  <c r="N3064" s="1"/>
  <c r="N3065" s="1"/>
  <c r="N3066" s="1"/>
  <c r="N3067" s="1"/>
  <c r="N3068" s="1"/>
  <c r="N3069" s="1"/>
  <c r="N3070" s="1"/>
  <c r="N3071" s="1"/>
  <c r="N3072" s="1"/>
  <c r="N3073" s="1"/>
  <c r="N3074" s="1"/>
  <c r="N3075" s="1"/>
  <c r="N3076" s="1"/>
  <c r="N3077" s="1"/>
  <c r="N3078" s="1"/>
  <c r="N3079" s="1"/>
  <c r="N3080" s="1"/>
  <c r="N3081" s="1"/>
  <c r="N3082" s="1"/>
  <c r="N3083" s="1"/>
  <c r="N3084" s="1"/>
  <c r="N3085" s="1"/>
  <c r="N3086" s="1"/>
  <c r="N3087" s="1"/>
  <c r="N3088" s="1"/>
  <c r="N3089" s="1"/>
  <c r="N3090" s="1"/>
  <c r="N3091" s="1"/>
  <c r="N3092" s="1"/>
  <c r="N3093" s="1"/>
  <c r="N3094" s="1"/>
  <c r="N3095" s="1"/>
  <c r="N3096" s="1"/>
  <c r="N3097" s="1"/>
  <c r="N3098" s="1"/>
  <c r="N3099" s="1"/>
  <c r="N3100" s="1"/>
  <c r="N3101" s="1"/>
  <c r="N3102" s="1"/>
  <c r="N3103" s="1"/>
  <c r="N3104" s="1"/>
  <c r="N3105" s="1"/>
  <c r="N3106" s="1"/>
  <c r="N3107" s="1"/>
  <c r="N3108" s="1"/>
  <c r="N3109" s="1"/>
  <c r="N3110" s="1"/>
  <c r="N3111" s="1"/>
  <c r="N3112" s="1"/>
  <c r="N3113" s="1"/>
  <c r="N3114" s="1"/>
  <c r="N3115" s="1"/>
  <c r="N3116" s="1"/>
  <c r="N3117" s="1"/>
  <c r="N3118" s="1"/>
  <c r="N3119" s="1"/>
  <c r="N3120" s="1"/>
  <c r="N3121" s="1"/>
  <c r="N3122" s="1"/>
  <c r="N3123" s="1"/>
  <c r="N3124" s="1"/>
  <c r="N3125" s="1"/>
  <c r="N3126" s="1"/>
  <c r="N3127" s="1"/>
  <c r="N3128" s="1"/>
  <c r="N3129" s="1"/>
  <c r="N3130" s="1"/>
  <c r="N3131" s="1"/>
  <c r="N3132" s="1"/>
  <c r="N3133" s="1"/>
  <c r="N3134" s="1"/>
  <c r="N3135" s="1"/>
  <c r="N3136" s="1"/>
  <c r="N3137" s="1"/>
  <c r="N3138" s="1"/>
  <c r="N3139" s="1"/>
  <c r="N3140" s="1"/>
  <c r="N3141" s="1"/>
  <c r="N3142" s="1"/>
  <c r="N3143" s="1"/>
  <c r="N3144" s="1"/>
  <c r="N3145" s="1"/>
  <c r="N3146" s="1"/>
  <c r="N3147" s="1"/>
  <c r="N3148" s="1"/>
  <c r="N3149" s="1"/>
  <c r="N3150" s="1"/>
  <c r="N3151" s="1"/>
  <c r="N3152" s="1"/>
  <c r="N3153" s="1"/>
  <c r="N3154" s="1"/>
  <c r="N3155" s="1"/>
  <c r="N3156" s="1"/>
  <c r="N3157" s="1"/>
  <c r="N3158" s="1"/>
  <c r="N3159" s="1"/>
  <c r="N3160" s="1"/>
  <c r="N3161" s="1"/>
  <c r="N3162" s="1"/>
  <c r="N3163" s="1"/>
  <c r="N3164" s="1"/>
  <c r="N3165" s="1"/>
  <c r="N3166" s="1"/>
  <c r="N3167" s="1"/>
  <c r="N3168" s="1"/>
  <c r="N3169" s="1"/>
  <c r="N3170" s="1"/>
  <c r="N3171" s="1"/>
  <c r="N3172" s="1"/>
  <c r="N3173" s="1"/>
  <c r="N3174" s="1"/>
  <c r="N3175" s="1"/>
  <c r="N3176" s="1"/>
  <c r="N3177" s="1"/>
  <c r="N3178" s="1"/>
  <c r="N3179" s="1"/>
  <c r="N3180" s="1"/>
  <c r="N3181" s="1"/>
  <c r="N3182" s="1"/>
  <c r="N3183" s="1"/>
  <c r="N3184" s="1"/>
  <c r="N3185" s="1"/>
  <c r="N3186" s="1"/>
  <c r="N3187" s="1"/>
  <c r="N3188" s="1"/>
  <c r="N3189" s="1"/>
  <c r="N3190" s="1"/>
  <c r="N3191" s="1"/>
  <c r="N3192" s="1"/>
  <c r="N3193" s="1"/>
  <c r="N3194" s="1"/>
  <c r="N3195" s="1"/>
  <c r="N3196" s="1"/>
  <c r="N3197" s="1"/>
  <c r="N3198" s="1"/>
  <c r="N3199" s="1"/>
  <c r="N3200" s="1"/>
  <c r="N3201" s="1"/>
  <c r="N3202" s="1"/>
  <c r="N3203" s="1"/>
  <c r="N3204" s="1"/>
  <c r="N3205" s="1"/>
  <c r="N3206" s="1"/>
  <c r="N3207" s="1"/>
  <c r="N3208" s="1"/>
  <c r="N3209" s="1"/>
  <c r="N3210" s="1"/>
  <c r="N3211" s="1"/>
  <c r="N3212" s="1"/>
  <c r="N3213" s="1"/>
  <c r="N3214" s="1"/>
  <c r="N3215" s="1"/>
  <c r="N3216" s="1"/>
  <c r="N3217" s="1"/>
  <c r="N3218" s="1"/>
  <c r="N3219" s="1"/>
  <c r="N3220" s="1"/>
  <c r="N3221" s="1"/>
  <c r="N3222" s="1"/>
  <c r="N3223" s="1"/>
  <c r="N3224" s="1"/>
  <c r="N3225" s="1"/>
  <c r="N3226" s="1"/>
  <c r="N3227" s="1"/>
  <c r="N3228" s="1"/>
  <c r="N3229" s="1"/>
  <c r="N3230" s="1"/>
  <c r="N3231" s="1"/>
  <c r="N3232" s="1"/>
  <c r="N3233" s="1"/>
  <c r="N3234" s="1"/>
  <c r="N3235" s="1"/>
  <c r="N3236" s="1"/>
  <c r="N3237" s="1"/>
  <c r="N3238" s="1"/>
  <c r="N3239" s="1"/>
  <c r="N3240" s="1"/>
  <c r="N3241" s="1"/>
  <c r="N3242" s="1"/>
  <c r="N3243" s="1"/>
  <c r="N3244" s="1"/>
  <c r="N3245" s="1"/>
  <c r="N3246" s="1"/>
  <c r="N3247" s="1"/>
  <c r="N3248" s="1"/>
  <c r="N3249" s="1"/>
  <c r="N3250" s="1"/>
  <c r="N3251" s="1"/>
  <c r="N3252" s="1"/>
  <c r="N3253" s="1"/>
  <c r="N3254" s="1"/>
  <c r="N3255" s="1"/>
  <c r="N3256" s="1"/>
  <c r="N3257" s="1"/>
  <c r="N3258" s="1"/>
  <c r="N3259" s="1"/>
  <c r="N3260" s="1"/>
  <c r="N3261" s="1"/>
  <c r="N3262" s="1"/>
  <c r="N3263" s="1"/>
  <c r="N3264" s="1"/>
  <c r="N3265" s="1"/>
  <c r="N3266" s="1"/>
  <c r="N3267" s="1"/>
  <c r="N3268" s="1"/>
  <c r="N3269" s="1"/>
  <c r="N3270" s="1"/>
  <c r="N3271" s="1"/>
  <c r="N3272" s="1"/>
  <c r="N3273" s="1"/>
  <c r="N3274" s="1"/>
  <c r="N3275" s="1"/>
  <c r="N3276" s="1"/>
  <c r="N3277" s="1"/>
  <c r="N3278" s="1"/>
  <c r="N3279" s="1"/>
  <c r="N3280" s="1"/>
  <c r="N3281" s="1"/>
  <c r="N3282" s="1"/>
  <c r="N3283" s="1"/>
  <c r="N3284" s="1"/>
  <c r="N3285" s="1"/>
  <c r="N3286" s="1"/>
  <c r="N3287" s="1"/>
  <c r="N3288" s="1"/>
  <c r="N3289" s="1"/>
  <c r="N3290" s="1"/>
  <c r="N3291" s="1"/>
  <c r="N3292" s="1"/>
  <c r="N3293" s="1"/>
  <c r="N3294" s="1"/>
  <c r="N3295" s="1"/>
  <c r="N3296" s="1"/>
  <c r="N3297" s="1"/>
  <c r="N3298" s="1"/>
  <c r="N3299" s="1"/>
  <c r="N3300" s="1"/>
  <c r="N3301" s="1"/>
  <c r="N3302" s="1"/>
  <c r="N3303" s="1"/>
  <c r="N3304" s="1"/>
  <c r="N3305" s="1"/>
  <c r="N3306" s="1"/>
  <c r="N3307" s="1"/>
  <c r="N3308" s="1"/>
  <c r="N3309" s="1"/>
  <c r="N3310" s="1"/>
  <c r="N3311" s="1"/>
  <c r="N3312" s="1"/>
  <c r="N3313" s="1"/>
  <c r="N3314" s="1"/>
  <c r="N3315" s="1"/>
  <c r="N3316" s="1"/>
  <c r="N3317" s="1"/>
  <c r="N3318" s="1"/>
  <c r="N3319" s="1"/>
  <c r="N3320" s="1"/>
  <c r="N3321" s="1"/>
  <c r="N3322" s="1"/>
  <c r="N3323" s="1"/>
  <c r="N3324" s="1"/>
  <c r="N3325" s="1"/>
  <c r="N3326" s="1"/>
  <c r="N3327" s="1"/>
  <c r="N3328" s="1"/>
  <c r="N3329" s="1"/>
  <c r="N3330" s="1"/>
  <c r="N3331" s="1"/>
  <c r="N3332" s="1"/>
  <c r="N3333" s="1"/>
  <c r="N3334" s="1"/>
  <c r="N3335" s="1"/>
  <c r="N3336" s="1"/>
  <c r="N3337" s="1"/>
  <c r="N3338" s="1"/>
  <c r="N3339" s="1"/>
  <c r="N3340" s="1"/>
  <c r="N3341" s="1"/>
  <c r="N3342" s="1"/>
  <c r="N3343" s="1"/>
  <c r="N3344" s="1"/>
  <c r="N3345" s="1"/>
  <c r="N3346" s="1"/>
  <c r="N3347" s="1"/>
  <c r="N3348" s="1"/>
  <c r="N3349" s="1"/>
  <c r="N3350" s="1"/>
  <c r="N3351" s="1"/>
  <c r="N3352" s="1"/>
  <c r="N3353" s="1"/>
  <c r="N3354" s="1"/>
  <c r="N3355" s="1"/>
  <c r="N3356" s="1"/>
  <c r="N3357" s="1"/>
  <c r="N3358" s="1"/>
  <c r="N3359" s="1"/>
  <c r="N3360" s="1"/>
  <c r="N3361" s="1"/>
  <c r="N3362" s="1"/>
  <c r="N3363" s="1"/>
  <c r="N3364" s="1"/>
  <c r="N3365" s="1"/>
  <c r="N3366" s="1"/>
  <c r="N3367" s="1"/>
  <c r="N3368" s="1"/>
  <c r="N3369" s="1"/>
  <c r="N3370" s="1"/>
  <c r="N3371" s="1"/>
  <c r="N3372" s="1"/>
  <c r="N3373" s="1"/>
  <c r="N3374" s="1"/>
  <c r="N3375" s="1"/>
  <c r="N3376" s="1"/>
  <c r="N3377" s="1"/>
  <c r="N3378" s="1"/>
  <c r="N3379" s="1"/>
  <c r="N3380" s="1"/>
  <c r="N3381" s="1"/>
  <c r="N3382" s="1"/>
  <c r="N3383" s="1"/>
  <c r="N3384" s="1"/>
  <c r="N3385" s="1"/>
  <c r="N3386" s="1"/>
  <c r="N3387" s="1"/>
  <c r="N3388" s="1"/>
  <c r="N3389" s="1"/>
  <c r="N3390" s="1"/>
  <c r="N3391" s="1"/>
  <c r="N3392" s="1"/>
  <c r="N3393" s="1"/>
  <c r="N3394" s="1"/>
  <c r="N3395" s="1"/>
  <c r="N3396" s="1"/>
  <c r="N3397" s="1"/>
  <c r="N3398" s="1"/>
  <c r="N3399" s="1"/>
  <c r="N3400" s="1"/>
  <c r="N3401" s="1"/>
  <c r="N3402" s="1"/>
  <c r="N3403" s="1"/>
  <c r="N3404" s="1"/>
  <c r="N3405" s="1"/>
  <c r="N3406" s="1"/>
  <c r="N3407" s="1"/>
  <c r="N3408" s="1"/>
  <c r="N3409" s="1"/>
  <c r="N3410" s="1"/>
  <c r="N3411" s="1"/>
  <c r="N3412" s="1"/>
  <c r="N3413" s="1"/>
  <c r="N3414" s="1"/>
  <c r="N3415" s="1"/>
  <c r="N3416" s="1"/>
  <c r="N3417" s="1"/>
  <c r="N3418" s="1"/>
  <c r="N3419" s="1"/>
  <c r="N3420" s="1"/>
  <c r="N3421" s="1"/>
  <c r="N3422" s="1"/>
  <c r="N3423" s="1"/>
  <c r="N3424" s="1"/>
  <c r="N3425" s="1"/>
  <c r="N3426" s="1"/>
  <c r="N3427" s="1"/>
  <c r="N3428" s="1"/>
  <c r="N3429" s="1"/>
  <c r="N3430" s="1"/>
  <c r="N3431" s="1"/>
  <c r="N3432" s="1"/>
  <c r="N3433" s="1"/>
  <c r="N3434" s="1"/>
  <c r="N3435" s="1"/>
  <c r="N3436" s="1"/>
  <c r="N3437" s="1"/>
  <c r="N3438" s="1"/>
  <c r="N3439" s="1"/>
  <c r="N3440" s="1"/>
  <c r="N3441" s="1"/>
  <c r="N3442" s="1"/>
  <c r="N3443" s="1"/>
  <c r="N3444" s="1"/>
  <c r="N3445" s="1"/>
  <c r="N3446" s="1"/>
  <c r="N3447" s="1"/>
  <c r="N3448" s="1"/>
  <c r="N3449" s="1"/>
  <c r="N3450" s="1"/>
  <c r="N3451" s="1"/>
  <c r="N3452" s="1"/>
  <c r="N3453" s="1"/>
  <c r="N3454" s="1"/>
  <c r="N3455" s="1"/>
  <c r="N3456" s="1"/>
  <c r="N3457" s="1"/>
  <c r="N3458" s="1"/>
  <c r="N3459" s="1"/>
  <c r="N3460" s="1"/>
  <c r="N3461" s="1"/>
  <c r="N3462" s="1"/>
  <c r="N3463" s="1"/>
  <c r="N3464" s="1"/>
  <c r="N3465" s="1"/>
  <c r="N3466" s="1"/>
  <c r="N3467" s="1"/>
  <c r="N3468" s="1"/>
  <c r="N3469" s="1"/>
  <c r="N3470" s="1"/>
  <c r="N3471" s="1"/>
  <c r="N3472" s="1"/>
  <c r="N3473" s="1"/>
  <c r="N3474" s="1"/>
  <c r="N3475" s="1"/>
  <c r="N3476" s="1"/>
  <c r="N3477" s="1"/>
  <c r="N3478" s="1"/>
  <c r="N3479" s="1"/>
  <c r="N3480" s="1"/>
  <c r="N3481" s="1"/>
  <c r="N3482" s="1"/>
  <c r="N3483" s="1"/>
  <c r="N3484" s="1"/>
  <c r="N3485" s="1"/>
  <c r="N3486" s="1"/>
  <c r="N3487" s="1"/>
  <c r="N3488" s="1"/>
  <c r="N3489" s="1"/>
  <c r="N3490" s="1"/>
  <c r="N3491" s="1"/>
  <c r="N3492" s="1"/>
  <c r="N3493" s="1"/>
  <c r="N3494" s="1"/>
  <c r="N3495" s="1"/>
  <c r="N3496" s="1"/>
  <c r="N3497" s="1"/>
  <c r="N3498" s="1"/>
  <c r="N3499" s="1"/>
  <c r="N3500" s="1"/>
  <c r="N3501" s="1"/>
  <c r="N3502" s="1"/>
  <c r="N3503" s="1"/>
  <c r="N3504" s="1"/>
  <c r="N3505" s="1"/>
  <c r="N3506" s="1"/>
  <c r="N3507" s="1"/>
  <c r="N3508" s="1"/>
  <c r="N3509" s="1"/>
  <c r="N3510" s="1"/>
  <c r="N3511" s="1"/>
  <c r="N3512" s="1"/>
  <c r="N3513" s="1"/>
  <c r="N3514" s="1"/>
  <c r="N3515" s="1"/>
  <c r="N3516" s="1"/>
  <c r="N3517" s="1"/>
  <c r="N3518" s="1"/>
  <c r="N3519" s="1"/>
  <c r="N3520" s="1"/>
  <c r="N3521" s="1"/>
  <c r="N3522" s="1"/>
  <c r="N3523" s="1"/>
  <c r="N3524" s="1"/>
  <c r="N3525" s="1"/>
  <c r="N3526" s="1"/>
  <c r="N3527" s="1"/>
  <c r="N3528" s="1"/>
  <c r="N3529" s="1"/>
  <c r="N3530" s="1"/>
  <c r="N3531" s="1"/>
  <c r="N3532" s="1"/>
  <c r="N3533" s="1"/>
  <c r="N3534" s="1"/>
  <c r="N3535" s="1"/>
  <c r="N3536" s="1"/>
  <c r="N3537" s="1"/>
  <c r="N3538" s="1"/>
  <c r="N3539" s="1"/>
  <c r="N3540" s="1"/>
  <c r="N3541" s="1"/>
  <c r="N3542" s="1"/>
  <c r="N3543" s="1"/>
  <c r="N3544" s="1"/>
  <c r="N3545" s="1"/>
  <c r="N3546" s="1"/>
  <c r="N3547" s="1"/>
  <c r="N3548" s="1"/>
  <c r="N3549" s="1"/>
  <c r="N3550" s="1"/>
  <c r="N3551" s="1"/>
  <c r="N3552" s="1"/>
  <c r="N3553" s="1"/>
  <c r="N3554" s="1"/>
  <c r="N3555" s="1"/>
  <c r="N3556" s="1"/>
  <c r="N3557" s="1"/>
  <c r="N3558" s="1"/>
  <c r="N3559" s="1"/>
  <c r="N3560" s="1"/>
  <c r="N3561" s="1"/>
  <c r="N3562" s="1"/>
  <c r="N3563" s="1"/>
  <c r="N3564" s="1"/>
  <c r="N3565" s="1"/>
  <c r="N3566" s="1"/>
  <c r="N3567" s="1"/>
  <c r="N3568" s="1"/>
  <c r="N3569" s="1"/>
  <c r="N3570" s="1"/>
  <c r="N3571" s="1"/>
  <c r="N3572" s="1"/>
  <c r="N3573" s="1"/>
  <c r="N3574" s="1"/>
  <c r="N3575" s="1"/>
  <c r="N3576" s="1"/>
  <c r="N3577" s="1"/>
  <c r="N3578" s="1"/>
  <c r="N3579" s="1"/>
  <c r="N3580" s="1"/>
  <c r="N3581" s="1"/>
  <c r="N3582" s="1"/>
  <c r="N3583" s="1"/>
  <c r="N3584" s="1"/>
  <c r="N3585" s="1"/>
  <c r="N3586" s="1"/>
  <c r="N3587" s="1"/>
  <c r="N3588" s="1"/>
  <c r="N3589" s="1"/>
  <c r="N3590" s="1"/>
  <c r="N3591" s="1"/>
  <c r="N3592" s="1"/>
  <c r="N3593" s="1"/>
  <c r="N3594" s="1"/>
  <c r="N3595" s="1"/>
  <c r="N3596" s="1"/>
  <c r="N3597" s="1"/>
  <c r="N3598" s="1"/>
  <c r="N3599" s="1"/>
  <c r="N3600" s="1"/>
  <c r="N3601" s="1"/>
  <c r="N3602" s="1"/>
  <c r="N3603" s="1"/>
  <c r="N3604" s="1"/>
  <c r="N3605" s="1"/>
  <c r="N3606" s="1"/>
  <c r="N3607" s="1"/>
  <c r="N3608" s="1"/>
  <c r="N3609" s="1"/>
  <c r="N3610" s="1"/>
  <c r="N3611" s="1"/>
  <c r="N3612" s="1"/>
  <c r="N3613" s="1"/>
  <c r="N3614" s="1"/>
  <c r="N3615" s="1"/>
  <c r="N3616" s="1"/>
  <c r="N3617" s="1"/>
  <c r="N3618" s="1"/>
  <c r="N3619" s="1"/>
  <c r="N3620" s="1"/>
  <c r="N3621" s="1"/>
  <c r="N3622" s="1"/>
  <c r="N3623" s="1"/>
  <c r="N3624" s="1"/>
  <c r="N3625" s="1"/>
  <c r="N3626" s="1"/>
  <c r="N3627" s="1"/>
  <c r="N3628" s="1"/>
  <c r="N3629" s="1"/>
  <c r="N3630" s="1"/>
  <c r="N3631" s="1"/>
  <c r="N3632" s="1"/>
  <c r="N3633" s="1"/>
  <c r="N3634" s="1"/>
  <c r="N3635" s="1"/>
  <c r="N3636" s="1"/>
  <c r="N3637" s="1"/>
  <c r="N3638" s="1"/>
  <c r="N3639" s="1"/>
  <c r="N3640" s="1"/>
  <c r="N3641" s="1"/>
  <c r="N3642" s="1"/>
  <c r="N3643" s="1"/>
  <c r="N3644" s="1"/>
  <c r="N3645" s="1"/>
  <c r="N3646" s="1"/>
  <c r="N3647" s="1"/>
  <c r="N3648" s="1"/>
  <c r="N3649" s="1"/>
  <c r="N3650" s="1"/>
  <c r="N3651" s="1"/>
  <c r="N3652" s="1"/>
  <c r="N3653" s="1"/>
  <c r="N3654" s="1"/>
  <c r="N3655" s="1"/>
  <c r="N3656" s="1"/>
  <c r="N3657" s="1"/>
  <c r="N3658" s="1"/>
  <c r="N3659" s="1"/>
  <c r="N3660" s="1"/>
  <c r="N3661" s="1"/>
  <c r="N3662" s="1"/>
  <c r="N3663" s="1"/>
  <c r="N3664" s="1"/>
  <c r="N3665" s="1"/>
  <c r="N3666" s="1"/>
  <c r="N3667" s="1"/>
  <c r="N3668" s="1"/>
  <c r="N3669" s="1"/>
  <c r="N3670" s="1"/>
  <c r="N3671" s="1"/>
  <c r="N3672" s="1"/>
  <c r="N3673" s="1"/>
  <c r="N3674" s="1"/>
  <c r="N3675" s="1"/>
  <c r="N3676" s="1"/>
  <c r="N3677" s="1"/>
  <c r="N3678" s="1"/>
  <c r="N3679" s="1"/>
  <c r="N3680" s="1"/>
  <c r="N3681" s="1"/>
  <c r="N3682" s="1"/>
  <c r="N3683" s="1"/>
  <c r="N3684" s="1"/>
  <c r="N3685" s="1"/>
  <c r="N3686" s="1"/>
  <c r="N3687" s="1"/>
  <c r="N3688" s="1"/>
  <c r="N3689" s="1"/>
  <c r="N3690" s="1"/>
  <c r="N3691" s="1"/>
  <c r="N3692" s="1"/>
  <c r="N3693" s="1"/>
  <c r="N3694" s="1"/>
  <c r="N3695" s="1"/>
  <c r="N3696" s="1"/>
  <c r="N3697" s="1"/>
  <c r="N3698" s="1"/>
  <c r="N3699" s="1"/>
  <c r="N3700" s="1"/>
  <c r="N3701" s="1"/>
  <c r="N3702" s="1"/>
  <c r="N3703" s="1"/>
  <c r="N3704" s="1"/>
  <c r="N3705" s="1"/>
  <c r="N3706" s="1"/>
  <c r="N3707" s="1"/>
  <c r="N3708" s="1"/>
  <c r="N3709" s="1"/>
  <c r="N3710" s="1"/>
  <c r="N3711" s="1"/>
  <c r="N3712" s="1"/>
  <c r="N3713" s="1"/>
  <c r="N3714" s="1"/>
  <c r="N3715" s="1"/>
  <c r="N3716" s="1"/>
  <c r="N3717" s="1"/>
  <c r="N3718" s="1"/>
  <c r="N3719" s="1"/>
  <c r="N3720" s="1"/>
  <c r="N3721" s="1"/>
  <c r="N3722" s="1"/>
  <c r="N3723" s="1"/>
  <c r="N3724" s="1"/>
  <c r="N3725" s="1"/>
  <c r="N3726" s="1"/>
  <c r="N3727" s="1"/>
  <c r="N3728" s="1"/>
  <c r="N3729" s="1"/>
  <c r="N3730" s="1"/>
  <c r="N3731" s="1"/>
  <c r="N3732" s="1"/>
  <c r="N3733" s="1"/>
  <c r="N3734" s="1"/>
  <c r="N3735" s="1"/>
  <c r="N3736" s="1"/>
  <c r="N3737" s="1"/>
  <c r="N3738" s="1"/>
  <c r="N3739" s="1"/>
  <c r="N3740" s="1"/>
  <c r="N3741" s="1"/>
  <c r="N3742" s="1"/>
  <c r="N3743" s="1"/>
  <c r="N3744" s="1"/>
  <c r="N3745" s="1"/>
  <c r="N3746" s="1"/>
  <c r="N3747" s="1"/>
  <c r="N3748" s="1"/>
  <c r="N3749" s="1"/>
  <c r="N3750" s="1"/>
  <c r="N3751" s="1"/>
  <c r="N3752" s="1"/>
  <c r="N3753" s="1"/>
  <c r="N3754" s="1"/>
  <c r="N3755" s="1"/>
  <c r="N3756" s="1"/>
  <c r="N3757" s="1"/>
  <c r="N3758" s="1"/>
  <c r="N3759" s="1"/>
  <c r="N3760" s="1"/>
  <c r="N3761" s="1"/>
  <c r="N3762" s="1"/>
  <c r="N3763" s="1"/>
  <c r="N3764" s="1"/>
  <c r="N3765" s="1"/>
  <c r="N3766" s="1"/>
  <c r="N3767" s="1"/>
  <c r="N3768" s="1"/>
  <c r="N3769" s="1"/>
  <c r="N3770" s="1"/>
  <c r="N3771" s="1"/>
  <c r="N3772" s="1"/>
  <c r="N3773" s="1"/>
  <c r="N3774" s="1"/>
  <c r="N3775" s="1"/>
  <c r="N3776" s="1"/>
  <c r="N3777" s="1"/>
  <c r="N3778" s="1"/>
  <c r="N3779" s="1"/>
  <c r="N3780" s="1"/>
  <c r="N3781" s="1"/>
  <c r="N3782" s="1"/>
  <c r="N3783" s="1"/>
  <c r="N3784" s="1"/>
  <c r="N3785" s="1"/>
  <c r="N3786" s="1"/>
  <c r="N3787" s="1"/>
  <c r="N3788" s="1"/>
  <c r="N3789" s="1"/>
  <c r="N3790" s="1"/>
  <c r="N3791" s="1"/>
  <c r="N3792" s="1"/>
  <c r="N3793" s="1"/>
  <c r="N3794" s="1"/>
  <c r="N3795" s="1"/>
  <c r="N3796" s="1"/>
  <c r="N3797" s="1"/>
  <c r="N3798" s="1"/>
  <c r="N3799" s="1"/>
  <c r="N3800" s="1"/>
  <c r="N3801" s="1"/>
  <c r="N3802" s="1"/>
  <c r="N3803" s="1"/>
  <c r="N3804" s="1"/>
  <c r="N3805" s="1"/>
  <c r="N3806" s="1"/>
  <c r="N3807" s="1"/>
  <c r="N3808" s="1"/>
  <c r="N3809" s="1"/>
  <c r="N3810" s="1"/>
  <c r="N3811" s="1"/>
  <c r="N3812" s="1"/>
  <c r="N3813" s="1"/>
  <c r="N3814" s="1"/>
  <c r="N3815" s="1"/>
  <c r="N3816" s="1"/>
  <c r="N3817" s="1"/>
  <c r="N3818" s="1"/>
  <c r="N3819" s="1"/>
  <c r="N3820" s="1"/>
  <c r="N3821" s="1"/>
  <c r="N3822" s="1"/>
  <c r="N3823" s="1"/>
  <c r="N3824" s="1"/>
  <c r="N3825" s="1"/>
  <c r="N3826" s="1"/>
  <c r="N3827" s="1"/>
  <c r="N3828" s="1"/>
  <c r="N3829" s="1"/>
  <c r="N3830" s="1"/>
  <c r="N3831" s="1"/>
  <c r="N3832" s="1"/>
  <c r="N3833" s="1"/>
  <c r="N3834" s="1"/>
  <c r="N3835" s="1"/>
  <c r="N3836" s="1"/>
  <c r="N3837" s="1"/>
  <c r="N3838" s="1"/>
  <c r="N3839" s="1"/>
  <c r="N3840" s="1"/>
  <c r="N3841" s="1"/>
  <c r="N3842" s="1"/>
  <c r="N3843" s="1"/>
  <c r="N3844" s="1"/>
  <c r="N3845" s="1"/>
  <c r="N3846" s="1"/>
  <c r="N3847" s="1"/>
  <c r="N3848" s="1"/>
  <c r="N3849" s="1"/>
  <c r="N3850" s="1"/>
  <c r="N3851" s="1"/>
  <c r="N3852" s="1"/>
  <c r="N3853" s="1"/>
  <c r="N3854" s="1"/>
  <c r="N3855" s="1"/>
  <c r="N3856" s="1"/>
  <c r="N3857" s="1"/>
  <c r="N3858" s="1"/>
  <c r="N3859" s="1"/>
  <c r="N3860" s="1"/>
  <c r="N3861" s="1"/>
  <c r="N3862" s="1"/>
  <c r="N3863" s="1"/>
  <c r="N3864" s="1"/>
  <c r="N3865" s="1"/>
  <c r="N3866" s="1"/>
  <c r="N3867" s="1"/>
  <c r="N3868" s="1"/>
  <c r="N3869" s="1"/>
  <c r="N3870" s="1"/>
  <c r="N3871" s="1"/>
  <c r="N3872" s="1"/>
  <c r="N3873" s="1"/>
  <c r="N3874" s="1"/>
  <c r="N3875" s="1"/>
  <c r="N3876" s="1"/>
  <c r="N3877" s="1"/>
  <c r="N3878" s="1"/>
  <c r="N3879" s="1"/>
  <c r="N3880" s="1"/>
  <c r="N3881" s="1"/>
  <c r="N3882" s="1"/>
  <c r="N3883" s="1"/>
  <c r="N3884" s="1"/>
  <c r="N3885" s="1"/>
  <c r="N3886" s="1"/>
  <c r="N3887" s="1"/>
  <c r="N3888" s="1"/>
  <c r="N3889" s="1"/>
  <c r="N3890" s="1"/>
  <c r="N3891" s="1"/>
  <c r="N3892" s="1"/>
  <c r="N3893" s="1"/>
  <c r="N3894" s="1"/>
  <c r="N3895" s="1"/>
  <c r="N3896" s="1"/>
  <c r="N3897" s="1"/>
  <c r="N3898" s="1"/>
  <c r="N3899" s="1"/>
  <c r="N3900" s="1"/>
  <c r="N3901" s="1"/>
  <c r="N3902" s="1"/>
  <c r="N3903" s="1"/>
  <c r="N3904" s="1"/>
  <c r="N3905" s="1"/>
  <c r="N3906" s="1"/>
  <c r="N3907" s="1"/>
  <c r="N3908" s="1"/>
  <c r="N3909" s="1"/>
  <c r="N3910" s="1"/>
  <c r="N3911" s="1"/>
  <c r="N3912" s="1"/>
  <c r="N3913" s="1"/>
  <c r="N3914" s="1"/>
  <c r="N3915" s="1"/>
  <c r="N3916" s="1"/>
  <c r="N3917" s="1"/>
  <c r="N3918" s="1"/>
  <c r="N3919" s="1"/>
  <c r="N3920" s="1"/>
  <c r="N3921" s="1"/>
  <c r="N3922" s="1"/>
  <c r="N3923" s="1"/>
  <c r="N3924" s="1"/>
  <c r="N3925" s="1"/>
  <c r="N3926" s="1"/>
  <c r="N3927" s="1"/>
  <c r="N3928" s="1"/>
  <c r="N3929" s="1"/>
  <c r="N3930" s="1"/>
  <c r="N3931" s="1"/>
  <c r="N3932" s="1"/>
  <c r="N3933" s="1"/>
  <c r="N3934" s="1"/>
  <c r="N3935" s="1"/>
  <c r="N3936" s="1"/>
  <c r="N3937" s="1"/>
  <c r="N3938" s="1"/>
  <c r="N3939" s="1"/>
  <c r="N3940" s="1"/>
  <c r="N3941" s="1"/>
  <c r="N3942" s="1"/>
  <c r="N3943" s="1"/>
  <c r="N3944" s="1"/>
  <c r="N3945" s="1"/>
  <c r="N3946" s="1"/>
  <c r="N3947" s="1"/>
  <c r="N3948" s="1"/>
  <c r="N3949" s="1"/>
  <c r="N3950" s="1"/>
  <c r="N3951" s="1"/>
  <c r="N3952" s="1"/>
  <c r="N3953" s="1"/>
  <c r="N3954" s="1"/>
  <c r="N3955" s="1"/>
  <c r="N3956" s="1"/>
  <c r="N3957" s="1"/>
  <c r="N3958" s="1"/>
  <c r="N3959" s="1"/>
  <c r="N3960" s="1"/>
  <c r="N3961" s="1"/>
  <c r="N3962" s="1"/>
  <c r="N3963" s="1"/>
  <c r="N3964" s="1"/>
  <c r="N3965" s="1"/>
  <c r="N3966" s="1"/>
  <c r="N3967" s="1"/>
  <c r="N3968" s="1"/>
  <c r="N3969" s="1"/>
  <c r="N3970" s="1"/>
  <c r="N3971" s="1"/>
  <c r="N3972" s="1"/>
  <c r="N3973" s="1"/>
  <c r="N3974" s="1"/>
  <c r="N3975" s="1"/>
  <c r="N3976" s="1"/>
  <c r="N3977" s="1"/>
  <c r="N3978" s="1"/>
  <c r="N3979" s="1"/>
  <c r="N3980" s="1"/>
  <c r="N3981" s="1"/>
  <c r="N3982" s="1"/>
  <c r="N3983" s="1"/>
  <c r="N3984" s="1"/>
  <c r="N3985" s="1"/>
  <c r="N3986" s="1"/>
  <c r="N3987" s="1"/>
  <c r="N3988" s="1"/>
  <c r="N3989" s="1"/>
  <c r="N3990" s="1"/>
  <c r="N3991" s="1"/>
  <c r="N3992" s="1"/>
  <c r="N3993" s="1"/>
  <c r="N3994" s="1"/>
  <c r="N3995" s="1"/>
  <c r="N3996" s="1"/>
  <c r="N3997" s="1"/>
  <c r="N3998" s="1"/>
  <c r="N3999" s="1"/>
  <c r="N4000" s="1"/>
  <c r="N4001" s="1"/>
  <c r="N4002" s="1"/>
  <c r="N4003" s="1"/>
  <c r="N4004" s="1"/>
  <c r="N4005" s="1"/>
  <c r="N4006" s="1"/>
  <c r="N4007" s="1"/>
  <c r="N4008" s="1"/>
  <c r="N4009" s="1"/>
  <c r="N4010" s="1"/>
  <c r="N4011" s="1"/>
  <c r="N4012" s="1"/>
  <c r="N4013" s="1"/>
  <c r="N4014" s="1"/>
  <c r="N4015" s="1"/>
  <c r="N4016" s="1"/>
  <c r="N4017" s="1"/>
  <c r="N4018" s="1"/>
  <c r="N4019" s="1"/>
  <c r="N4020" s="1"/>
  <c r="N4021" s="1"/>
  <c r="N4022" s="1"/>
  <c r="N4023" s="1"/>
  <c r="N4024" s="1"/>
  <c r="N4025" s="1"/>
  <c r="N4026" s="1"/>
  <c r="N4027" s="1"/>
  <c r="N4028" s="1"/>
  <c r="N4029" s="1"/>
  <c r="N4030" s="1"/>
  <c r="N4031" s="1"/>
  <c r="N4032" s="1"/>
  <c r="N4033" s="1"/>
  <c r="N4034" s="1"/>
  <c r="N4035" s="1"/>
  <c r="N4036" s="1"/>
  <c r="N4037" s="1"/>
  <c r="N4038" s="1"/>
  <c r="N4039" s="1"/>
  <c r="N4040" s="1"/>
  <c r="N4041" s="1"/>
  <c r="N4042" s="1"/>
  <c r="N4043" s="1"/>
  <c r="N4044" s="1"/>
  <c r="N4045" s="1"/>
  <c r="N4046" s="1"/>
  <c r="N4047" s="1"/>
  <c r="N4048" s="1"/>
  <c r="N4049" s="1"/>
  <c r="N4050" s="1"/>
  <c r="N4051" s="1"/>
  <c r="N4052" s="1"/>
  <c r="N4053" s="1"/>
  <c r="N4054" s="1"/>
  <c r="N4055" s="1"/>
  <c r="N4056" s="1"/>
  <c r="N4057" s="1"/>
  <c r="N4058" s="1"/>
  <c r="N4059" s="1"/>
  <c r="N4060" s="1"/>
  <c r="N4061" s="1"/>
  <c r="N4062" s="1"/>
  <c r="N4063" s="1"/>
  <c r="N4064" s="1"/>
  <c r="N4065" s="1"/>
  <c r="N4066" s="1"/>
  <c r="N4067" s="1"/>
  <c r="N4068" s="1"/>
  <c r="N4069" s="1"/>
  <c r="N4070" s="1"/>
  <c r="N4071" s="1"/>
  <c r="N4072" s="1"/>
  <c r="N4073" s="1"/>
  <c r="N4074" s="1"/>
  <c r="N4075" s="1"/>
  <c r="N4076" s="1"/>
  <c r="N4077" s="1"/>
  <c r="N4078" s="1"/>
  <c r="N4079" s="1"/>
  <c r="N4080" s="1"/>
  <c r="N4081" s="1"/>
  <c r="N4082" s="1"/>
  <c r="N4083" s="1"/>
  <c r="N4084" s="1"/>
  <c r="N4085" s="1"/>
  <c r="N4086" s="1"/>
  <c r="N4087" s="1"/>
  <c r="N4088" s="1"/>
  <c r="N4089" s="1"/>
  <c r="N4090" s="1"/>
  <c r="N4091" s="1"/>
  <c r="N4092" s="1"/>
  <c r="N4093" s="1"/>
  <c r="N4094" s="1"/>
  <c r="N4095" s="1"/>
  <c r="N4096" s="1"/>
  <c r="N4097" s="1"/>
  <c r="N4098" s="1"/>
  <c r="N4099" s="1"/>
  <c r="N4100" s="1"/>
  <c r="N4101" s="1"/>
  <c r="N4102" s="1"/>
  <c r="N4103" s="1"/>
  <c r="N4104" s="1"/>
  <c r="N4105" s="1"/>
  <c r="N4106" s="1"/>
  <c r="N4107" s="1"/>
  <c r="N4108" s="1"/>
  <c r="N4109" s="1"/>
  <c r="N4110" s="1"/>
  <c r="N4111" s="1"/>
  <c r="N4112" s="1"/>
  <c r="N4113" s="1"/>
  <c r="N4114" s="1"/>
  <c r="N4115" s="1"/>
  <c r="N4116" s="1"/>
  <c r="N4117" s="1"/>
  <c r="N4118" s="1"/>
  <c r="N4119" s="1"/>
  <c r="N4120" s="1"/>
  <c r="N4121" s="1"/>
  <c r="N4122" s="1"/>
  <c r="N4123" s="1"/>
  <c r="N4124" s="1"/>
  <c r="N4125" s="1"/>
  <c r="N4126" s="1"/>
  <c r="N4127" s="1"/>
  <c r="N4128" s="1"/>
  <c r="N4129" s="1"/>
  <c r="N4130" s="1"/>
  <c r="N4131" s="1"/>
  <c r="N4132" s="1"/>
  <c r="N4133" s="1"/>
  <c r="N4134" s="1"/>
  <c r="N4135" s="1"/>
  <c r="N4136" s="1"/>
  <c r="N4137" s="1"/>
  <c r="N4138" s="1"/>
  <c r="N4139" s="1"/>
  <c r="N4140" s="1"/>
  <c r="N4141" s="1"/>
  <c r="N4142" s="1"/>
  <c r="N4143" s="1"/>
  <c r="N4144" s="1"/>
  <c r="N4145" s="1"/>
  <c r="N4146" s="1"/>
  <c r="N4147" s="1"/>
  <c r="N4148" s="1"/>
  <c r="N4149" s="1"/>
  <c r="N4150" s="1"/>
  <c r="N4151" s="1"/>
  <c r="N4152" s="1"/>
  <c r="N4153" s="1"/>
  <c r="N4154" s="1"/>
  <c r="N4155" s="1"/>
  <c r="N4156" s="1"/>
  <c r="N4157" s="1"/>
  <c r="N4158" s="1"/>
  <c r="N4159" s="1"/>
  <c r="N4160" s="1"/>
  <c r="N4161" s="1"/>
  <c r="N4162" s="1"/>
  <c r="N4163" s="1"/>
  <c r="N4164" s="1"/>
  <c r="N4165" s="1"/>
  <c r="N4166" s="1"/>
  <c r="N4167" s="1"/>
  <c r="N4168" s="1"/>
  <c r="N4169" s="1"/>
  <c r="N4170" s="1"/>
  <c r="N4171" s="1"/>
  <c r="N4172" s="1"/>
  <c r="N4173" s="1"/>
  <c r="N4174" s="1"/>
  <c r="N4175" s="1"/>
  <c r="N4176" s="1"/>
  <c r="N4177" s="1"/>
  <c r="N4178" s="1"/>
  <c r="N4179" s="1"/>
  <c r="N4180" s="1"/>
  <c r="N4181" s="1"/>
  <c r="N4182" s="1"/>
  <c r="N4183" s="1"/>
  <c r="N4184" s="1"/>
  <c r="N4185" s="1"/>
  <c r="N4186" s="1"/>
  <c r="N4187" s="1"/>
  <c r="N4188" s="1"/>
  <c r="N4189" s="1"/>
  <c r="N4190" s="1"/>
  <c r="N4191" s="1"/>
  <c r="N4192" s="1"/>
  <c r="N4193" s="1"/>
  <c r="N4194" s="1"/>
  <c r="N4195" s="1"/>
  <c r="N4196" s="1"/>
  <c r="N4197" s="1"/>
  <c r="N4198" s="1"/>
  <c r="N4199" s="1"/>
  <c r="N4200" s="1"/>
  <c r="N4201" s="1"/>
  <c r="N4202" s="1"/>
  <c r="N4203" s="1"/>
  <c r="N4204" s="1"/>
  <c r="N4205" s="1"/>
  <c r="N4206" s="1"/>
  <c r="N4207" s="1"/>
  <c r="N4208" s="1"/>
  <c r="N4209" s="1"/>
  <c r="N4210" s="1"/>
  <c r="N4211" s="1"/>
  <c r="N4212" s="1"/>
  <c r="N4213" s="1"/>
  <c r="N4214" s="1"/>
  <c r="N4215" s="1"/>
  <c r="N4216" s="1"/>
  <c r="N4217" s="1"/>
  <c r="N4218" s="1"/>
  <c r="N4219" s="1"/>
  <c r="N4220" s="1"/>
  <c r="N4221" s="1"/>
  <c r="N4222" s="1"/>
  <c r="N4223" s="1"/>
  <c r="N4224" s="1"/>
  <c r="N4225" s="1"/>
  <c r="N4226" s="1"/>
  <c r="N4227" s="1"/>
  <c r="N4228" s="1"/>
  <c r="N4229" s="1"/>
  <c r="N4230" s="1"/>
  <c r="N4231" s="1"/>
  <c r="N4232" s="1"/>
  <c r="N4233" s="1"/>
  <c r="N4234" s="1"/>
  <c r="N4235" s="1"/>
  <c r="N4236" s="1"/>
  <c r="N4237" s="1"/>
  <c r="N4238" s="1"/>
  <c r="N4239" s="1"/>
  <c r="N4240" s="1"/>
  <c r="N4241" s="1"/>
  <c r="N4242" s="1"/>
  <c r="N4243" s="1"/>
  <c r="N4244" s="1"/>
  <c r="N4245" s="1"/>
  <c r="N4246" s="1"/>
  <c r="N4247" s="1"/>
  <c r="N4248" s="1"/>
  <c r="N4249" s="1"/>
  <c r="N4250" s="1"/>
  <c r="N4251" s="1"/>
  <c r="N4252" s="1"/>
  <c r="N4253" s="1"/>
  <c r="N4254" s="1"/>
  <c r="N4255" s="1"/>
  <c r="N4256" s="1"/>
  <c r="N4257" s="1"/>
  <c r="N4258" s="1"/>
  <c r="N4259" s="1"/>
  <c r="N4260" s="1"/>
  <c r="N4261" s="1"/>
  <c r="N4262" s="1"/>
  <c r="N4263" s="1"/>
  <c r="N4264" s="1"/>
  <c r="N4265" s="1"/>
  <c r="N4266" s="1"/>
  <c r="N4267" s="1"/>
  <c r="N4268" s="1"/>
  <c r="N4269" s="1"/>
  <c r="N4270" s="1"/>
  <c r="N4271" s="1"/>
  <c r="N4272" s="1"/>
  <c r="N4273" s="1"/>
  <c r="N4274" s="1"/>
  <c r="N4275" s="1"/>
  <c r="N4276" s="1"/>
  <c r="N4277" s="1"/>
  <c r="N4278" s="1"/>
  <c r="N4279" s="1"/>
  <c r="N4280" s="1"/>
  <c r="N4281" s="1"/>
  <c r="N4282" s="1"/>
  <c r="N4283" s="1"/>
  <c r="N4284" s="1"/>
  <c r="N4285" s="1"/>
  <c r="N4286" s="1"/>
  <c r="N4287" s="1"/>
  <c r="N4288" s="1"/>
  <c r="N4289" s="1"/>
  <c r="N4290" s="1"/>
  <c r="N4291" s="1"/>
  <c r="N4292" s="1"/>
  <c r="N4293" s="1"/>
  <c r="N4294" s="1"/>
  <c r="N4295" s="1"/>
  <c r="N4296" s="1"/>
  <c r="N4297" s="1"/>
  <c r="N4298" s="1"/>
  <c r="N4299" s="1"/>
  <c r="N4300" s="1"/>
  <c r="N4301" s="1"/>
  <c r="N4302" s="1"/>
  <c r="N4303" s="1"/>
  <c r="N4304" s="1"/>
  <c r="N4305" s="1"/>
  <c r="N4306" s="1"/>
  <c r="N4307" s="1"/>
  <c r="N4308" s="1"/>
  <c r="N4309" s="1"/>
  <c r="N4310" s="1"/>
  <c r="N4311" s="1"/>
  <c r="N4312" s="1"/>
  <c r="N4313" s="1"/>
  <c r="N4314" s="1"/>
  <c r="N4315" s="1"/>
  <c r="N4316" s="1"/>
  <c r="N4317" s="1"/>
  <c r="N4318" s="1"/>
  <c r="N4319" s="1"/>
  <c r="N4320" s="1"/>
  <c r="N4321" s="1"/>
  <c r="N4322" s="1"/>
  <c r="N4323" s="1"/>
  <c r="N4324" s="1"/>
  <c r="N4325" s="1"/>
  <c r="N4326" s="1"/>
  <c r="N4327" s="1"/>
  <c r="N4328" s="1"/>
  <c r="N4329" s="1"/>
  <c r="N4330" s="1"/>
  <c r="N4331" s="1"/>
  <c r="N4332" s="1"/>
  <c r="N4333" s="1"/>
  <c r="N4334" s="1"/>
  <c r="N4335" s="1"/>
  <c r="N4336" s="1"/>
  <c r="N4337" s="1"/>
  <c r="N4338" s="1"/>
  <c r="N4339" s="1"/>
  <c r="N4340" s="1"/>
  <c r="N4341" s="1"/>
  <c r="N4342" s="1"/>
  <c r="N4343" s="1"/>
  <c r="N4344" s="1"/>
  <c r="N4345" s="1"/>
  <c r="N4346" s="1"/>
  <c r="N4347" s="1"/>
  <c r="N4348" s="1"/>
  <c r="N4349" s="1"/>
  <c r="N4350" s="1"/>
  <c r="N4351" s="1"/>
  <c r="N4352" s="1"/>
  <c r="N4353" s="1"/>
  <c r="N4354" s="1"/>
  <c r="N4355" s="1"/>
  <c r="N4356" s="1"/>
  <c r="N4357" s="1"/>
  <c r="N4358" s="1"/>
  <c r="N4359" s="1"/>
  <c r="N4360" s="1"/>
  <c r="N4361" s="1"/>
  <c r="N4362" s="1"/>
  <c r="N4363" s="1"/>
  <c r="N4364" s="1"/>
  <c r="N4365" s="1"/>
  <c r="N4366" s="1"/>
  <c r="N4367" s="1"/>
  <c r="N4368" s="1"/>
  <c r="N4369" s="1"/>
  <c r="N4370" s="1"/>
  <c r="N4371" s="1"/>
  <c r="N4372" s="1"/>
  <c r="N4373" s="1"/>
  <c r="N4374" s="1"/>
  <c r="N4375" s="1"/>
  <c r="N4376" s="1"/>
  <c r="N4377" s="1"/>
  <c r="N4378" s="1"/>
  <c r="N4379" s="1"/>
  <c r="N4380" s="1"/>
  <c r="N4381" s="1"/>
  <c r="N4382" s="1"/>
  <c r="N4383" s="1"/>
  <c r="N4384" s="1"/>
  <c r="N4385" s="1"/>
  <c r="N4386" s="1"/>
  <c r="N4387" s="1"/>
  <c r="N4388" s="1"/>
  <c r="N4389" s="1"/>
  <c r="N4390" s="1"/>
  <c r="N4391" s="1"/>
  <c r="N4392" s="1"/>
  <c r="N4393" s="1"/>
  <c r="N4394" s="1"/>
  <c r="N4395" s="1"/>
  <c r="N4396" s="1"/>
  <c r="N4397" s="1"/>
  <c r="N4398" s="1"/>
  <c r="N4399" s="1"/>
  <c r="N4400" s="1"/>
  <c r="N4401" s="1"/>
  <c r="N4402" s="1"/>
  <c r="N4403" s="1"/>
  <c r="N4404" s="1"/>
  <c r="N4405" s="1"/>
  <c r="N4406" s="1"/>
  <c r="N4407" s="1"/>
  <c r="N4408" s="1"/>
  <c r="N4409" s="1"/>
  <c r="N4410" s="1"/>
  <c r="N4411" s="1"/>
  <c r="N4412" s="1"/>
  <c r="N4413" s="1"/>
  <c r="N4414" s="1"/>
  <c r="N4415" s="1"/>
  <c r="N4416" s="1"/>
  <c r="N4417" s="1"/>
  <c r="N4418" s="1"/>
  <c r="N4419" s="1"/>
  <c r="N4420" s="1"/>
  <c r="N4421" s="1"/>
  <c r="N4422" s="1"/>
  <c r="N4423" s="1"/>
  <c r="N4424" s="1"/>
  <c r="N4425" s="1"/>
  <c r="N4426" s="1"/>
  <c r="N4427" s="1"/>
  <c r="N4428" s="1"/>
  <c r="N4429" s="1"/>
  <c r="N4430" s="1"/>
  <c r="N4431" s="1"/>
  <c r="N4432" s="1"/>
  <c r="N4433" s="1"/>
  <c r="N4434" s="1"/>
  <c r="N4435" s="1"/>
  <c r="N4436" s="1"/>
  <c r="N4437" s="1"/>
  <c r="N4438" s="1"/>
  <c r="N4439" s="1"/>
  <c r="N4440" s="1"/>
  <c r="N4441" s="1"/>
  <c r="N4442" s="1"/>
  <c r="N4443" s="1"/>
  <c r="N4444" s="1"/>
  <c r="N4445" s="1"/>
  <c r="N4446" s="1"/>
  <c r="N4447" s="1"/>
  <c r="N4448" s="1"/>
  <c r="N4449" s="1"/>
  <c r="N4450" s="1"/>
  <c r="N4451" s="1"/>
  <c r="N4452" s="1"/>
  <c r="N4453" s="1"/>
  <c r="N4454" s="1"/>
  <c r="N4455" s="1"/>
  <c r="N4456" s="1"/>
  <c r="N4457" s="1"/>
  <c r="N4458" s="1"/>
  <c r="N4459" s="1"/>
  <c r="N4460" s="1"/>
  <c r="N4461" s="1"/>
  <c r="N4462" s="1"/>
  <c r="N4463" s="1"/>
  <c r="N4464" s="1"/>
  <c r="N4465" s="1"/>
  <c r="N4466" s="1"/>
  <c r="N4467" s="1"/>
  <c r="N4468" s="1"/>
  <c r="N4469" s="1"/>
  <c r="N4470" s="1"/>
  <c r="N4471" s="1"/>
  <c r="N4472" s="1"/>
  <c r="N4473" s="1"/>
  <c r="N4474" s="1"/>
  <c r="N4475" s="1"/>
  <c r="N4476" s="1"/>
  <c r="N4477" s="1"/>
  <c r="N4478" s="1"/>
  <c r="N4479" s="1"/>
  <c r="N4480" s="1"/>
  <c r="N4481" s="1"/>
  <c r="N4482" s="1"/>
  <c r="N4483" s="1"/>
  <c r="N4484" s="1"/>
  <c r="N4485" s="1"/>
  <c r="N4486" s="1"/>
  <c r="N4487" s="1"/>
  <c r="N4488" s="1"/>
  <c r="N4489" s="1"/>
  <c r="N4490" s="1"/>
  <c r="N4491" s="1"/>
  <c r="N4492" s="1"/>
  <c r="N4493" s="1"/>
  <c r="N4494" s="1"/>
  <c r="N4495" s="1"/>
  <c r="N4496" s="1"/>
  <c r="N4497" s="1"/>
  <c r="N4498" s="1"/>
  <c r="N4499" s="1"/>
  <c r="N4500" s="1"/>
  <c r="N4501" s="1"/>
  <c r="N4502" s="1"/>
  <c r="N4503" s="1"/>
  <c r="N4504" s="1"/>
  <c r="N4505" s="1"/>
  <c r="N4506" s="1"/>
  <c r="N4507" s="1"/>
  <c r="N4508" s="1"/>
  <c r="N4509" s="1"/>
  <c r="N4510" s="1"/>
  <c r="N4511" s="1"/>
  <c r="N4512" s="1"/>
  <c r="N4513" s="1"/>
  <c r="N4514" s="1"/>
  <c r="N4515" s="1"/>
  <c r="N4516" s="1"/>
  <c r="N4517" s="1"/>
  <c r="N4518" s="1"/>
  <c r="N4519" s="1"/>
  <c r="N4520" s="1"/>
  <c r="N4521" s="1"/>
  <c r="N4522" s="1"/>
  <c r="N4523" s="1"/>
  <c r="N4524" s="1"/>
  <c r="N4525" s="1"/>
  <c r="N4526" s="1"/>
  <c r="N4527" s="1"/>
  <c r="N4528" s="1"/>
  <c r="N4529" s="1"/>
  <c r="N4530" s="1"/>
  <c r="N4531" s="1"/>
  <c r="N4532" s="1"/>
  <c r="N4533" s="1"/>
  <c r="N4534" s="1"/>
  <c r="N4535" s="1"/>
  <c r="N4536" s="1"/>
  <c r="N4537" s="1"/>
  <c r="N4538" s="1"/>
  <c r="N4539" s="1"/>
  <c r="N4540" s="1"/>
  <c r="N4541" s="1"/>
  <c r="N4542" s="1"/>
  <c r="N4543" s="1"/>
  <c r="N4544" s="1"/>
  <c r="N4545" s="1"/>
  <c r="N4546" s="1"/>
  <c r="N4547" s="1"/>
  <c r="N4548" s="1"/>
  <c r="N4549" s="1"/>
  <c r="N4550" s="1"/>
  <c r="N4551" s="1"/>
  <c r="N4552" s="1"/>
  <c r="N4553" s="1"/>
  <c r="N4554" s="1"/>
  <c r="N4555" s="1"/>
  <c r="N4556" s="1"/>
  <c r="N4557" s="1"/>
  <c r="N4558" s="1"/>
  <c r="N4559" s="1"/>
  <c r="N4560" s="1"/>
  <c r="N4561" s="1"/>
  <c r="N4562" s="1"/>
  <c r="N4563" s="1"/>
  <c r="N4564" s="1"/>
  <c r="N4565" s="1"/>
  <c r="N4566" s="1"/>
  <c r="N4567" s="1"/>
  <c r="N4568" s="1"/>
  <c r="N4569" s="1"/>
  <c r="N4570" s="1"/>
  <c r="N4571" s="1"/>
  <c r="N4572" s="1"/>
  <c r="N4573" s="1"/>
  <c r="N4574" s="1"/>
  <c r="N4575" s="1"/>
  <c r="N4576" s="1"/>
  <c r="N4577" s="1"/>
  <c r="N4578" s="1"/>
  <c r="N4579" s="1"/>
  <c r="N4580" s="1"/>
  <c r="N4581" s="1"/>
  <c r="N4582" s="1"/>
  <c r="N4583" s="1"/>
  <c r="N4584" s="1"/>
  <c r="N4585" s="1"/>
  <c r="N4586" s="1"/>
  <c r="N4587" s="1"/>
  <c r="N4588" s="1"/>
  <c r="N4589" s="1"/>
  <c r="N4590" s="1"/>
  <c r="N4591" s="1"/>
  <c r="N4592" s="1"/>
  <c r="N4593" s="1"/>
  <c r="N4594" s="1"/>
  <c r="N4595" s="1"/>
  <c r="N4596" s="1"/>
  <c r="N4597" s="1"/>
  <c r="N4598" s="1"/>
  <c r="N4599" s="1"/>
  <c r="N4600" s="1"/>
  <c r="N4601" s="1"/>
  <c r="N4602" s="1"/>
  <c r="N4603" s="1"/>
  <c r="N4604" s="1"/>
  <c r="N4605" s="1"/>
  <c r="N4606" s="1"/>
  <c r="N4607" s="1"/>
  <c r="N4608" s="1"/>
  <c r="N4609" s="1"/>
  <c r="N4610" s="1"/>
  <c r="N4611" s="1"/>
  <c r="N4612" s="1"/>
  <c r="N4613" s="1"/>
  <c r="N4614" s="1"/>
  <c r="N4615" s="1"/>
  <c r="N4616" s="1"/>
  <c r="N4617" s="1"/>
  <c r="N4618" s="1"/>
  <c r="N4619" s="1"/>
  <c r="N4620" s="1"/>
  <c r="N4621" s="1"/>
  <c r="N4622" s="1"/>
  <c r="N4623" s="1"/>
  <c r="N4624" s="1"/>
  <c r="N4625" s="1"/>
  <c r="N4626" s="1"/>
  <c r="N4627" s="1"/>
  <c r="N4628" s="1"/>
  <c r="N4629" s="1"/>
  <c r="N4630" s="1"/>
  <c r="N4631" s="1"/>
  <c r="N4632" s="1"/>
  <c r="N4633" s="1"/>
  <c r="N4634" s="1"/>
  <c r="N4635" s="1"/>
  <c r="N4636" s="1"/>
  <c r="N4637" s="1"/>
  <c r="N4638" s="1"/>
  <c r="N4639" s="1"/>
  <c r="N4640" s="1"/>
  <c r="N4641" s="1"/>
  <c r="N4642" s="1"/>
  <c r="N4643" s="1"/>
  <c r="N4644" s="1"/>
  <c r="N4645" s="1"/>
  <c r="N4646" s="1"/>
  <c r="N4647" s="1"/>
  <c r="N4648" s="1"/>
  <c r="N4649" s="1"/>
  <c r="N4650" s="1"/>
  <c r="N4651" s="1"/>
  <c r="N4652" s="1"/>
  <c r="N4653" s="1"/>
  <c r="N4654" s="1"/>
  <c r="N4655" s="1"/>
  <c r="N4656" s="1"/>
  <c r="N4657" s="1"/>
  <c r="N4658" s="1"/>
  <c r="N4659" s="1"/>
  <c r="N4660" s="1"/>
  <c r="N4661" s="1"/>
  <c r="N4662" s="1"/>
  <c r="N4663" s="1"/>
  <c r="N4664" s="1"/>
  <c r="N4665" s="1"/>
  <c r="N4666" s="1"/>
  <c r="N4667" s="1"/>
  <c r="N4668" s="1"/>
  <c r="N4669" s="1"/>
  <c r="N4670" s="1"/>
  <c r="N4671" s="1"/>
  <c r="N4672" s="1"/>
  <c r="N4673" s="1"/>
  <c r="N4674" s="1"/>
  <c r="N4675" s="1"/>
  <c r="N4676" s="1"/>
  <c r="N4677" s="1"/>
  <c r="N4678" s="1"/>
  <c r="N4679" s="1"/>
  <c r="N4680" s="1"/>
  <c r="N4681" s="1"/>
  <c r="N4682" s="1"/>
  <c r="N4683" s="1"/>
  <c r="N4684" s="1"/>
  <c r="N4685" s="1"/>
  <c r="N4686" s="1"/>
  <c r="N4687" s="1"/>
  <c r="N4688" s="1"/>
  <c r="N4689" s="1"/>
  <c r="N4690" s="1"/>
  <c r="N4691" s="1"/>
  <c r="N4692" s="1"/>
  <c r="N4693" s="1"/>
  <c r="N4694" s="1"/>
  <c r="N4695" s="1"/>
  <c r="N4696" s="1"/>
  <c r="N4697" s="1"/>
  <c r="N4698" s="1"/>
  <c r="N4699" s="1"/>
  <c r="N4700" s="1"/>
  <c r="N4701" s="1"/>
  <c r="N4702" s="1"/>
  <c r="N4703" s="1"/>
  <c r="N4704" s="1"/>
  <c r="N4705" s="1"/>
  <c r="N4706" s="1"/>
  <c r="N4707" s="1"/>
  <c r="N4708" s="1"/>
  <c r="N4709" s="1"/>
  <c r="N4710" s="1"/>
  <c r="N4711" s="1"/>
  <c r="N4712" s="1"/>
  <c r="N4713" s="1"/>
  <c r="N4714" s="1"/>
  <c r="N4715" s="1"/>
  <c r="N4716" s="1"/>
  <c r="N4717" s="1"/>
  <c r="N4718" s="1"/>
  <c r="N4719" s="1"/>
  <c r="N4720" s="1"/>
  <c r="N4721" s="1"/>
  <c r="N4722" s="1"/>
  <c r="N4723" s="1"/>
  <c r="N4724" s="1"/>
  <c r="N4725" s="1"/>
  <c r="N4726" s="1"/>
  <c r="N4727" s="1"/>
  <c r="N4728" s="1"/>
  <c r="N4729" s="1"/>
  <c r="N4730" s="1"/>
  <c r="N4731" s="1"/>
  <c r="N4732" s="1"/>
  <c r="N4733" s="1"/>
  <c r="N4734" s="1"/>
  <c r="N4735" s="1"/>
  <c r="N4736" s="1"/>
  <c r="N4737" s="1"/>
  <c r="N4738" s="1"/>
  <c r="N4739" s="1"/>
  <c r="N4740" s="1"/>
  <c r="N4741" s="1"/>
  <c r="N4742" s="1"/>
  <c r="N4743" s="1"/>
  <c r="N4744" s="1"/>
  <c r="N4745" s="1"/>
  <c r="N4746" s="1"/>
  <c r="N4747" s="1"/>
  <c r="N4748" s="1"/>
  <c r="N4749" s="1"/>
  <c r="N4750" s="1"/>
  <c r="N4751" s="1"/>
  <c r="N4752" s="1"/>
  <c r="N4753" s="1"/>
  <c r="N4754" s="1"/>
  <c r="N4755" s="1"/>
  <c r="N4756" s="1"/>
  <c r="N4757" s="1"/>
  <c r="N4758" s="1"/>
  <c r="N4759" s="1"/>
  <c r="N4760" s="1"/>
  <c r="N4761" s="1"/>
  <c r="N4762" s="1"/>
  <c r="N4763" s="1"/>
  <c r="N4764" s="1"/>
  <c r="N4765" s="1"/>
  <c r="N4766" s="1"/>
  <c r="N4767" s="1"/>
  <c r="N4768" s="1"/>
  <c r="N4769" s="1"/>
  <c r="N4770" s="1"/>
  <c r="N4771" s="1"/>
  <c r="N4772" s="1"/>
  <c r="N4773" s="1"/>
  <c r="N4774" s="1"/>
  <c r="N4775" s="1"/>
  <c r="N4776" s="1"/>
  <c r="N4777" s="1"/>
  <c r="N4778" s="1"/>
  <c r="N4779" s="1"/>
  <c r="N4780" s="1"/>
  <c r="N4781" s="1"/>
  <c r="N4782" s="1"/>
  <c r="N4783" s="1"/>
  <c r="N4784" s="1"/>
  <c r="N4785" s="1"/>
  <c r="N4786" s="1"/>
  <c r="N4787" s="1"/>
  <c r="N4788" s="1"/>
  <c r="N4789" s="1"/>
  <c r="N4790" s="1"/>
  <c r="N4791" s="1"/>
  <c r="N4792" s="1"/>
  <c r="N4793" s="1"/>
  <c r="N4794" s="1"/>
  <c r="N4795" s="1"/>
  <c r="N4796" s="1"/>
  <c r="N4797" s="1"/>
  <c r="N4798" s="1"/>
  <c r="N4799" s="1"/>
  <c r="N4800" s="1"/>
  <c r="N4801" s="1"/>
  <c r="N4802" s="1"/>
  <c r="N4803" s="1"/>
  <c r="N4804" s="1"/>
  <c r="N4805" s="1"/>
  <c r="N4806" s="1"/>
  <c r="N4807" s="1"/>
  <c r="N4808" s="1"/>
  <c r="N4809" s="1"/>
  <c r="N4810" s="1"/>
  <c r="N4811" s="1"/>
  <c r="N4812" s="1"/>
  <c r="N4813" s="1"/>
  <c r="N4814" s="1"/>
  <c r="N4815" s="1"/>
  <c r="N4816" s="1"/>
  <c r="N4817" s="1"/>
  <c r="N4818" s="1"/>
  <c r="N4819" s="1"/>
  <c r="N4820" s="1"/>
  <c r="N4821" s="1"/>
  <c r="N4822" s="1"/>
  <c r="N4823" s="1"/>
  <c r="N4824" s="1"/>
  <c r="N4825" s="1"/>
  <c r="N4826" s="1"/>
  <c r="N4827" s="1"/>
  <c r="N4828" s="1"/>
  <c r="N4829" s="1"/>
  <c r="N4830" s="1"/>
  <c r="N4831" s="1"/>
  <c r="N4832" s="1"/>
  <c r="N4833" s="1"/>
  <c r="N4834" s="1"/>
  <c r="N4835" s="1"/>
  <c r="N4836" s="1"/>
  <c r="N4837" s="1"/>
  <c r="N4838" s="1"/>
  <c r="N4839" s="1"/>
  <c r="N4840" s="1"/>
  <c r="N4841" s="1"/>
  <c r="N4842" s="1"/>
  <c r="N4843" s="1"/>
  <c r="N4844" s="1"/>
  <c r="N4845" s="1"/>
  <c r="N4846" s="1"/>
  <c r="N4847" s="1"/>
  <c r="N4848" s="1"/>
  <c r="N4849" s="1"/>
  <c r="N4850" s="1"/>
  <c r="N4851" s="1"/>
  <c r="N4852" s="1"/>
  <c r="N4853" s="1"/>
  <c r="N4854" s="1"/>
  <c r="N4855" s="1"/>
  <c r="N4856" s="1"/>
  <c r="N4857" s="1"/>
  <c r="N4858" s="1"/>
  <c r="N4859" s="1"/>
  <c r="N4860" s="1"/>
  <c r="N4861" s="1"/>
  <c r="N4862" s="1"/>
  <c r="N4863" s="1"/>
  <c r="N4864" s="1"/>
  <c r="N4865" s="1"/>
  <c r="N4866" s="1"/>
  <c r="N4867" s="1"/>
  <c r="N4868" s="1"/>
  <c r="N4869" s="1"/>
  <c r="N4870" s="1"/>
  <c r="N4871" s="1"/>
  <c r="N4872" s="1"/>
  <c r="N4873" s="1"/>
  <c r="N4874" s="1"/>
  <c r="N4875" s="1"/>
  <c r="N4876" s="1"/>
  <c r="N4877" s="1"/>
  <c r="N4878" s="1"/>
  <c r="N4879" s="1"/>
  <c r="N4880" s="1"/>
  <c r="N4881" s="1"/>
  <c r="N4882" s="1"/>
  <c r="N4883" s="1"/>
  <c r="N4884" s="1"/>
  <c r="N4885" s="1"/>
  <c r="N4886" s="1"/>
  <c r="N4887" s="1"/>
  <c r="N4888" s="1"/>
  <c r="N4889" s="1"/>
  <c r="N4890" s="1"/>
  <c r="N4891" s="1"/>
  <c r="N4892" s="1"/>
  <c r="N4893" s="1"/>
  <c r="N4894" s="1"/>
  <c r="N4895" s="1"/>
  <c r="N4896" s="1"/>
  <c r="N4897" s="1"/>
  <c r="N4898" s="1"/>
  <c r="N4899" s="1"/>
  <c r="N4900" s="1"/>
  <c r="N4901" s="1"/>
  <c r="N4902" s="1"/>
  <c r="N4903" s="1"/>
  <c r="N4904" s="1"/>
  <c r="N4905" s="1"/>
  <c r="N4906" s="1"/>
  <c r="N4907" s="1"/>
  <c r="N4908" s="1"/>
  <c r="N4909" s="1"/>
  <c r="N4910" s="1"/>
  <c r="N4911" s="1"/>
  <c r="N4912" s="1"/>
  <c r="N4913" s="1"/>
  <c r="N4914" s="1"/>
  <c r="N4915" s="1"/>
  <c r="N4916" s="1"/>
  <c r="N4917" s="1"/>
  <c r="N4918" s="1"/>
  <c r="N4919" s="1"/>
  <c r="N4920" s="1"/>
  <c r="N4921" s="1"/>
  <c r="N4922" s="1"/>
  <c r="N4923" s="1"/>
  <c r="N4924" s="1"/>
  <c r="N4925" s="1"/>
  <c r="N4926" s="1"/>
  <c r="N4927" s="1"/>
  <c r="N4928" s="1"/>
  <c r="N4929" s="1"/>
  <c r="N4930" s="1"/>
  <c r="N4931" s="1"/>
  <c r="N4932" s="1"/>
  <c r="N4933" s="1"/>
  <c r="N4934" s="1"/>
  <c r="N4935" s="1"/>
  <c r="N4936" s="1"/>
  <c r="N4937" s="1"/>
  <c r="N4938" s="1"/>
  <c r="N4939" s="1"/>
  <c r="N4940" s="1"/>
  <c r="N4941" s="1"/>
  <c r="N4942" s="1"/>
  <c r="N4943" s="1"/>
  <c r="N4944" s="1"/>
  <c r="N4945" s="1"/>
  <c r="N4946" s="1"/>
  <c r="N4947" s="1"/>
  <c r="N4948" s="1"/>
  <c r="N4949" s="1"/>
  <c r="N4950" s="1"/>
  <c r="N4951" s="1"/>
  <c r="N4952" s="1"/>
  <c r="N4953" s="1"/>
  <c r="N4954" s="1"/>
  <c r="N4955" s="1"/>
  <c r="N4956" s="1"/>
  <c r="N4957" s="1"/>
  <c r="N4958" s="1"/>
  <c r="N4959" s="1"/>
  <c r="N4960" s="1"/>
  <c r="N4961" s="1"/>
  <c r="N4962" s="1"/>
  <c r="N4963" s="1"/>
  <c r="N4964" s="1"/>
  <c r="N4965" s="1"/>
  <c r="N4966" s="1"/>
  <c r="N4967" s="1"/>
  <c r="N4968" s="1"/>
  <c r="N4969" s="1"/>
  <c r="N4970" s="1"/>
  <c r="N4971" s="1"/>
  <c r="N4972" s="1"/>
  <c r="N4973" s="1"/>
  <c r="N4974" s="1"/>
  <c r="N4975" s="1"/>
  <c r="N4976" s="1"/>
  <c r="N4977" s="1"/>
  <c r="N4978" s="1"/>
  <c r="N4979" s="1"/>
  <c r="N4980" s="1"/>
  <c r="N4981" s="1"/>
  <c r="N4982" s="1"/>
  <c r="N4983" s="1"/>
  <c r="N4984" s="1"/>
  <c r="N4985" s="1"/>
  <c r="N4986" s="1"/>
  <c r="N4987" s="1"/>
  <c r="N4988" s="1"/>
  <c r="N4989" s="1"/>
  <c r="N4990" s="1"/>
  <c r="N4991" s="1"/>
  <c r="N4992" s="1"/>
  <c r="N4993" s="1"/>
  <c r="N4994" s="1"/>
  <c r="N4995" s="1"/>
  <c r="N4996" s="1"/>
  <c r="N4997" s="1"/>
  <c r="N4998" s="1"/>
  <c r="N4999" s="1"/>
  <c r="N5000" s="1"/>
  <c r="N5001" s="1"/>
  <c r="N5002" s="1"/>
  <c r="N5003" s="1"/>
  <c r="N5004" s="1"/>
  <c r="N5005" s="1"/>
  <c r="N2507"/>
</calcChain>
</file>

<file path=xl/comments1.xml><?xml version="1.0" encoding="utf-8"?>
<comments xmlns="http://schemas.openxmlformats.org/spreadsheetml/2006/main">
  <authors>
    <author>Scott Pullan</author>
  </authors>
  <commentList>
    <comment ref="J65" authorId="0">
      <text>
        <r>
          <rPr>
            <b/>
            <sz val="8"/>
            <color indexed="81"/>
            <rFont val="Tahoma"/>
            <charset val="1"/>
          </rPr>
          <t>Scott Pullan:</t>
        </r>
        <r>
          <rPr>
            <sz val="8"/>
            <color indexed="81"/>
            <rFont val="Tahoma"/>
            <charset val="1"/>
          </rPr>
          <t xml:space="preserve">
This is rate for 18/8 given one day fix lag</t>
        </r>
      </text>
    </comment>
  </commentList>
</comments>
</file>

<file path=xl/sharedStrings.xml><?xml version="1.0" encoding="utf-8"?>
<sst xmlns="http://schemas.openxmlformats.org/spreadsheetml/2006/main" count="17513" uniqueCount="3103">
  <si>
    <t>CNT.NB</t>
  </si>
  <si>
    <t>CNT.VERSION</t>
  </si>
  <si>
    <t>TRN.NB</t>
  </si>
  <si>
    <t>PCK.NB</t>
  </si>
  <si>
    <t>G.ID</t>
  </si>
  <si>
    <t>EXT.NB</t>
  </si>
  <si>
    <t>CNT.ORIGIN</t>
  </si>
  <si>
    <t>CNT.CREAT</t>
  </si>
  <si>
    <t>TRN.CREAT</t>
  </si>
  <si>
    <t>TRADER</t>
  </si>
  <si>
    <t>MUREXBO</t>
  </si>
  <si>
    <t>TRN.DATE</t>
  </si>
  <si>
    <t>TRN.TIME</t>
  </si>
  <si>
    <t>TRN.STATUS</t>
  </si>
  <si>
    <t>LIVE</t>
  </si>
  <si>
    <t>STP.STATUS</t>
  </si>
  <si>
    <t>Registered</t>
  </si>
  <si>
    <t>FAMILY</t>
  </si>
  <si>
    <t>IRD</t>
  </si>
  <si>
    <t>GROUP</t>
  </si>
  <si>
    <t>IRS</t>
  </si>
  <si>
    <t>TYPE</t>
  </si>
  <si>
    <t>CNT.TYPOLOGY</t>
  </si>
  <si>
    <t>OIS</t>
  </si>
  <si>
    <t>TRN.TYPOLOGY</t>
  </si>
  <si>
    <t>TRN.USAGE</t>
  </si>
  <si>
    <t>I/E</t>
  </si>
  <si>
    <t>E</t>
  </si>
  <si>
    <t>PORTFOLIO</t>
  </si>
  <si>
    <t>WBC_H_SCM</t>
  </si>
  <si>
    <t>COUNTERPART</t>
  </si>
  <si>
    <t>LCH COMMON LE</t>
  </si>
  <si>
    <t>B/S</t>
  </si>
  <si>
    <t>Buy</t>
  </si>
  <si>
    <t>PL INSTRUMENT</t>
  </si>
  <si>
    <t>AUD AONIA</t>
  </si>
  <si>
    <t>PL CUR</t>
  </si>
  <si>
    <t>AUD</t>
  </si>
  <si>
    <t>START</t>
  </si>
  <si>
    <t>EXPIRY</t>
  </si>
  <si>
    <t>NOMINAL</t>
  </si>
  <si>
    <t>RATE</t>
  </si>
  <si>
    <t>CGM_C_GIG056</t>
  </si>
  <si>
    <t>rep84</t>
  </si>
  <si>
    <t>CobDate</t>
  </si>
  <si>
    <t>LchMatchedTradeRef</t>
  </si>
  <si>
    <t>TradeDate</t>
  </si>
  <si>
    <t>LchRegistrationDateTime</t>
  </si>
  <si>
    <t>MaturityDate</t>
  </si>
  <si>
    <t>Currency</t>
  </si>
  <si>
    <t>NotionalAmount</t>
  </si>
  <si>
    <t>MatchingService</t>
  </si>
  <si>
    <t>ExternalSourceRef</t>
  </si>
  <si>
    <t>ProductType</t>
  </si>
  <si>
    <t>CompoundingTrade</t>
  </si>
  <si>
    <t>Party_A_SdMnemonic</t>
  </si>
  <si>
    <t>Party_A_MbrMnemonic</t>
  </si>
  <si>
    <t>Party_A_Account</t>
  </si>
  <si>
    <t>Party_A_SdTradeId</t>
  </si>
  <si>
    <t>Party_A_LegType</t>
  </si>
  <si>
    <t>Party_A_Rate</t>
  </si>
  <si>
    <t>Party_A_Spread</t>
  </si>
  <si>
    <t>Party_A_IndexName</t>
  </si>
  <si>
    <t>Party_A_FirstTenor</t>
  </si>
  <si>
    <t>Party_A_DayCountFraction</t>
  </si>
  <si>
    <t>Party_A_BusinessDayConvention</t>
  </si>
  <si>
    <t>Party_A_EffectiveDate</t>
  </si>
  <si>
    <t>Party_A_PmtFrequency</t>
  </si>
  <si>
    <t>Party_A_RollDate</t>
  </si>
  <si>
    <t>Party_A_FrontStubEndDate</t>
  </si>
  <si>
    <t>Party_A_BackStubStartDate</t>
  </si>
  <si>
    <t>Party_B_SdMnemonic</t>
  </si>
  <si>
    <t>Party_B_MbrMnemonic</t>
  </si>
  <si>
    <t>Party_B_Account</t>
  </si>
  <si>
    <t>Party_B_SdTradeId</t>
  </si>
  <si>
    <t>Party_B_LegType</t>
  </si>
  <si>
    <t>Party_B_Rate</t>
  </si>
  <si>
    <t>Party_B_Spread</t>
  </si>
  <si>
    <t>Party_B_IndexName</t>
  </si>
  <si>
    <t>Party_B_FirstTenor</t>
  </si>
  <si>
    <t>Party_B_DayCountFraction</t>
  </si>
  <si>
    <t>Party_B_BusinessDayConvention</t>
  </si>
  <si>
    <t>Party_B_EffectiveDate</t>
  </si>
  <si>
    <t>Party_B_ClientShortName</t>
  </si>
  <si>
    <t>Party_B_PmtFrequency</t>
  </si>
  <si>
    <t>Party_B_RollDate</t>
  </si>
  <si>
    <t>Party_B_FrontStubEndDate</t>
  </si>
  <si>
    <t>Party_B_BackStubStartDate</t>
  </si>
  <si>
    <t>TradeLevelNPV</t>
  </si>
  <si>
    <t>TradePV01</t>
  </si>
  <si>
    <t>NettingEligible</t>
  </si>
  <si>
    <t>EID</t>
  </si>
  <si>
    <t>LID</t>
  </si>
  <si>
    <t>NID</t>
  </si>
  <si>
    <t>StandardNettingKey</t>
  </si>
  <si>
    <t>BlendedNettingKey</t>
  </si>
  <si>
    <t>InfTradePV01</t>
  </si>
  <si>
    <t>Party_A_InflInterpMethod</t>
  </si>
  <si>
    <t>Party_A_InflLag</t>
  </si>
  <si>
    <t>Party_A_InflIndexLevelInitial</t>
  </si>
  <si>
    <t>Party_A_InflIndexLevelFinal</t>
  </si>
  <si>
    <t>Party_B_InflInterpMethod</t>
  </si>
  <si>
    <t>Party_B_InflLag</t>
  </si>
  <si>
    <t>Party_B_InflIndexLevelInitial</t>
  </si>
  <si>
    <t>Party_B_InflIndexLevelFinal</t>
  </si>
  <si>
    <t>XCCYPV01</t>
  </si>
  <si>
    <t>XCCYDiscountingCurr</t>
  </si>
  <si>
    <t>N</t>
  </si>
  <si>
    <t>WPACAU2FDCL</t>
  </si>
  <si>
    <t>WBC</t>
  </si>
  <si>
    <t>H</t>
  </si>
  <si>
    <t>FLT</t>
  </si>
  <si>
    <t>ACT/365.FIXED</t>
  </si>
  <si>
    <t>MODFOLLOWING</t>
  </si>
  <si>
    <t>FIX</t>
  </si>
  <si>
    <t>1T</t>
  </si>
  <si>
    <t>NONE</t>
  </si>
  <si>
    <t>Y</t>
  </si>
  <si>
    <t>SWAPSWIRE</t>
  </si>
  <si>
    <t>LCH00019450458</t>
  </si>
  <si>
    <t>23437074-2</t>
  </si>
  <si>
    <t>23437072-2</t>
  </si>
  <si>
    <t>1Y</t>
  </si>
  <si>
    <t>AONIA-OIS-COMPOUND</t>
  </si>
  <si>
    <t>1D</t>
  </si>
  <si>
    <t>94097_20150826_20160830_20150826_20160830_0.0200000000</t>
  </si>
  <si>
    <t>94097_20150826_20160830_20150826_20160830</t>
  </si>
  <si>
    <t>LCH00019434186</t>
  </si>
  <si>
    <t>SBILGB2L</t>
  </si>
  <si>
    <t>CGM</t>
  </si>
  <si>
    <t>C</t>
  </si>
  <si>
    <t>AUDOIS1T</t>
  </si>
  <si>
    <t>GIG056</t>
  </si>
  <si>
    <t>93073_20150818_20160222_20150818_20160222_0.0035000000</t>
  </si>
  <si>
    <t>93073_20150818_20160222_20150818_20160222</t>
  </si>
  <si>
    <t>Portfolio</t>
  </si>
  <si>
    <t>Trade Number</t>
  </si>
  <si>
    <t>Curve ID</t>
  </si>
  <si>
    <t>Curve name</t>
  </si>
  <si>
    <t>Type</t>
  </si>
  <si>
    <t>Instrument</t>
  </si>
  <si>
    <t>Maturity Date</t>
  </si>
  <si>
    <t>Intrument Code</t>
  </si>
  <si>
    <t>Typology</t>
  </si>
  <si>
    <t>DV01 Delta</t>
  </si>
  <si>
    <t>PV01 Delta</t>
  </si>
  <si>
    <t>DV01 Gamma</t>
  </si>
  <si>
    <t>PV01 Gamma</t>
  </si>
  <si>
    <t>AUD ZERO AONIA</t>
  </si>
  <si>
    <t>Dg</t>
  </si>
  <si>
    <t>7D</t>
  </si>
  <si>
    <t>14D</t>
  </si>
  <si>
    <t>21D</t>
  </si>
  <si>
    <t>30D</t>
  </si>
  <si>
    <t>60D</t>
  </si>
  <si>
    <t>91D</t>
  </si>
  <si>
    <t>121D</t>
  </si>
  <si>
    <t>152D</t>
  </si>
  <si>
    <t>182D</t>
  </si>
  <si>
    <t>212D</t>
  </si>
  <si>
    <t>243D</t>
  </si>
  <si>
    <t>273D</t>
  </si>
  <si>
    <t>304D</t>
  </si>
  <si>
    <t>334D</t>
  </si>
  <si>
    <t>365D</t>
  </si>
  <si>
    <t>456D</t>
  </si>
  <si>
    <t>547D</t>
  </si>
  <si>
    <t>638D</t>
  </si>
  <si>
    <t>730D</t>
  </si>
  <si>
    <t>1095D</t>
  </si>
  <si>
    <t>1460D</t>
  </si>
  <si>
    <t>1825D</t>
  </si>
  <si>
    <t>Risk Sim - EOD IM - MR_DETAIL_PV01_DV01</t>
  </si>
  <si>
    <t>House</t>
  </si>
  <si>
    <t>OIS1</t>
  </si>
  <si>
    <t>FIXED</t>
  </si>
  <si>
    <t>12M</t>
  </si>
  <si>
    <t>FLOAT</t>
  </si>
  <si>
    <t>AUD-AONIA-OIS-COMPOUND</t>
  </si>
  <si>
    <t>OK</t>
  </si>
  <si>
    <t>ZERO C</t>
  </si>
  <si>
    <t>Pay Leg</t>
  </si>
  <si>
    <t>Receive Leg</t>
  </si>
  <si>
    <t>Compounding</t>
  </si>
  <si>
    <t>IM</t>
  </si>
  <si>
    <t>VM</t>
  </si>
  <si>
    <t>Ctpty</t>
  </si>
  <si>
    <t>ID</t>
  </si>
  <si>
    <t>Notional</t>
  </si>
  <si>
    <t>CCY</t>
  </si>
  <si>
    <t>Effective</t>
  </si>
  <si>
    <t>Termination</t>
  </si>
  <si>
    <t>Rate</t>
  </si>
  <si>
    <t>Index</t>
  </si>
  <si>
    <t>Pay Period</t>
  </si>
  <si>
    <t>Day Count</t>
  </si>
  <si>
    <t>Method</t>
  </si>
  <si>
    <t>Index Tenor</t>
  </si>
  <si>
    <t>Stub</t>
  </si>
  <si>
    <t>Roll</t>
  </si>
  <si>
    <t>VNS</t>
  </si>
  <si>
    <t>Delta</t>
  </si>
  <si>
    <t>Gamma</t>
  </si>
  <si>
    <t>NPV</t>
  </si>
  <si>
    <t>Status</t>
  </si>
  <si>
    <t>Error</t>
  </si>
  <si>
    <t>Known Amount</t>
  </si>
  <si>
    <t>SMART</t>
  </si>
  <si>
    <t>OIS2</t>
  </si>
  <si>
    <t>NPV - SMART</t>
  </si>
  <si>
    <t>NPV - Murex</t>
  </si>
  <si>
    <t>Maturity</t>
  </si>
  <si>
    <t>CloseDate</t>
  </si>
  <si>
    <t>ScenarioDate</t>
  </si>
  <si>
    <t>Number</t>
  </si>
  <si>
    <t>VolNo</t>
  </si>
  <si>
    <t>Weighting</t>
  </si>
  <si>
    <t>Sensitivity</t>
  </si>
  <si>
    <t>SpreadRisk</t>
  </si>
  <si>
    <t>ScenarioFXRateShift</t>
  </si>
  <si>
    <t>Name</t>
  </si>
  <si>
    <t>ShortVolatility</t>
  </si>
  <si>
    <t>LongVolatility</t>
  </si>
  <si>
    <t>ShiftType</t>
  </si>
  <si>
    <t>ON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</si>
  <si>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</si>
  <si>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</si>
  <si>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</si>
  <si>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</si>
  <si>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</si>
  <si>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</si>
  <si>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</si>
  <si>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</si>
  <si>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</si>
  <si>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</si>
  <si>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</si>
  <si>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</si>
  <si>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</si>
  <si>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</si>
  <si>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</si>
  <si>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</si>
  <si>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</si>
  <si>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2Y</t>
  </si>
  <si>
    <t>3Y</t>
  </si>
  <si>
    <t>4Y</t>
  </si>
  <si>
    <t>5Y</t>
  </si>
  <si>
    <t>10Y</t>
  </si>
  <si>
    <t>20Y</t>
  </si>
  <si>
    <t>30Y</t>
  </si>
  <si>
    <t>50Y</t>
  </si>
  <si>
    <t>AONIA</t>
  </si>
  <si>
    <t>AUD_AONIA_0001</t>
  </si>
  <si>
    <t>No Change</t>
  </si>
  <si>
    <t>A</t>
  </si>
  <si>
    <t>AUD_AONIA_0002</t>
  </si>
  <si>
    <t>AUD_AONIA_0003</t>
  </si>
  <si>
    <t>AUD_AONIA_0004</t>
  </si>
  <si>
    <t>AUD_AONIA_0005</t>
  </si>
  <si>
    <t>AUD_AONIA_0006</t>
  </si>
  <si>
    <t>AUD_AONIA_0007</t>
  </si>
  <si>
    <t>AUD_AONIA_0008</t>
  </si>
  <si>
    <t>AUD_AONIA_0009</t>
  </si>
  <si>
    <t>AUD_AONIA_0010</t>
  </si>
  <si>
    <t>AUD_AONIA_0011</t>
  </si>
  <si>
    <t>AUD_AONIA_0012</t>
  </si>
  <si>
    <t>AUD_AONIA_0013</t>
  </si>
  <si>
    <t>AUD_AONIA_0014</t>
  </si>
  <si>
    <t>AUD_AONIA_0015</t>
  </si>
  <si>
    <t>AUD_AONIA_0016</t>
  </si>
  <si>
    <t>AUD_AONIA_0017</t>
  </si>
  <si>
    <t>AUD_AONIA_0018</t>
  </si>
  <si>
    <t>AUD_AONIA_0019</t>
  </si>
  <si>
    <t>AUD_AONIA_0020</t>
  </si>
  <si>
    <t>AUD_AONIA_0021</t>
  </si>
  <si>
    <t>AUD_AONIA_0022</t>
  </si>
  <si>
    <t>AUD_AONIA_0023</t>
  </si>
  <si>
    <t>AUD_AONIA_0024</t>
  </si>
  <si>
    <t>AUD_AONIA_0025</t>
  </si>
  <si>
    <t>AUD_AONIA_0026</t>
  </si>
  <si>
    <t>AUD_AONIA_0027</t>
  </si>
  <si>
    <t>AUD_AONIA_0028</t>
  </si>
  <si>
    <t>AUD_AONIA_0029</t>
  </si>
  <si>
    <t>AUD_AONIA_0030</t>
  </si>
  <si>
    <t>AUD_AONIA_0031</t>
  </si>
  <si>
    <t>AUD_AONIA_0032</t>
  </si>
  <si>
    <t>AUD_AONIA_0033</t>
  </si>
  <si>
    <t>AUD_AONIA_0034</t>
  </si>
  <si>
    <t>AUD_AONIA_0035</t>
  </si>
  <si>
    <t>AUD_AONIA_0036</t>
  </si>
  <si>
    <t>AUD_AONIA_0037</t>
  </si>
  <si>
    <t>AUD_AONIA_0038</t>
  </si>
  <si>
    <t>AUD_AONIA_0039</t>
  </si>
  <si>
    <t>AUD_AONIA_0040</t>
  </si>
  <si>
    <t>AUD_AONIA_0041</t>
  </si>
  <si>
    <t>AUD_AONIA_0042</t>
  </si>
  <si>
    <t>AUD_AONIA_0043</t>
  </si>
  <si>
    <t>AUD_AONIA_0044</t>
  </si>
  <si>
    <t>AUD_AONIA_0045</t>
  </si>
  <si>
    <t>AUD_AONIA_0046</t>
  </si>
  <si>
    <t>AUD_AONIA_0047</t>
  </si>
  <si>
    <t>AUD_AONIA_0048</t>
  </si>
  <si>
    <t>AUD_AONIA_0049</t>
  </si>
  <si>
    <t>AUD_AONIA_0050</t>
  </si>
  <si>
    <t>AUD_AONIA_0051</t>
  </si>
  <si>
    <t>AUD_AONIA_0052</t>
  </si>
  <si>
    <t>AUD_AONIA_0053</t>
  </si>
  <si>
    <t>AUD_AONIA_0054</t>
  </si>
  <si>
    <t>AUD_AONIA_0055</t>
  </si>
  <si>
    <t>AUD_AONIA_0056</t>
  </si>
  <si>
    <t>AUD_AONIA_0057</t>
  </si>
  <si>
    <t>AUD_AONIA_0058</t>
  </si>
  <si>
    <t>AUD_AONIA_0059</t>
  </si>
  <si>
    <t>AUD_AONIA_0060</t>
  </si>
  <si>
    <t>AUD_AONIA_0061</t>
  </si>
  <si>
    <t>AUD_AONIA_0062</t>
  </si>
  <si>
    <t>AUD_AONIA_0063</t>
  </si>
  <si>
    <t>AUD_AONIA_0064</t>
  </si>
  <si>
    <t>AUD_AONIA_0065</t>
  </si>
  <si>
    <t>AUD_AONIA_0066</t>
  </si>
  <si>
    <t>AUD_AONIA_0067</t>
  </si>
  <si>
    <t>AUD_AONIA_0068</t>
  </si>
  <si>
    <t>AUD_AONIA_0069</t>
  </si>
  <si>
    <t>AUD_AONIA_0070</t>
  </si>
  <si>
    <t>AUD_AONIA_0071</t>
  </si>
  <si>
    <t>AUD_AONIA_0072</t>
  </si>
  <si>
    <t>AUD_AONIA_0073</t>
  </si>
  <si>
    <t>AUD_AONIA_0074</t>
  </si>
  <si>
    <t>AUD_AONIA_0075</t>
  </si>
  <si>
    <t>AUD_AONIA_0076</t>
  </si>
  <si>
    <t>AUD_AONIA_0077</t>
  </si>
  <si>
    <t>AUD_AONIA_0078</t>
  </si>
  <si>
    <t>AUD_AONIA_0079</t>
  </si>
  <si>
    <t>AUD_AONIA_0080</t>
  </si>
  <si>
    <t>AUD_AONIA_0081</t>
  </si>
  <si>
    <t>AUD_AONIA_0082</t>
  </si>
  <si>
    <t>AUD_AONIA_0083</t>
  </si>
  <si>
    <t>AUD_AONIA_0084</t>
  </si>
  <si>
    <t>AUD_AONIA_0085</t>
  </si>
  <si>
    <t>AUD_AONIA_0086</t>
  </si>
  <si>
    <t>AUD_AONIA_0087</t>
  </si>
  <si>
    <t>AUD_AONIA_0088</t>
  </si>
  <si>
    <t>AUD_AONIA_0089</t>
  </si>
  <si>
    <t>AUD_AONIA_0090</t>
  </si>
  <si>
    <t>AUD_AONIA_0091</t>
  </si>
  <si>
    <t>AUD_AONIA_0092</t>
  </si>
  <si>
    <t>AUD_AONIA_0093</t>
  </si>
  <si>
    <t>AUD_AONIA_0094</t>
  </si>
  <si>
    <t>AUD_AONIA_0095</t>
  </si>
  <si>
    <t>AUD_AONIA_0096</t>
  </si>
  <si>
    <t>AUD_AONIA_0097</t>
  </si>
  <si>
    <t>AUD_AONIA_0098</t>
  </si>
  <si>
    <t>AUD_AONIA_0099</t>
  </si>
  <si>
    <t>AUD_AONIA_0100</t>
  </si>
  <si>
    <t>AUD_AONIA_0101</t>
  </si>
  <si>
    <t>AUD_AONIA_0102</t>
  </si>
  <si>
    <t>AUD_AONIA_0103</t>
  </si>
  <si>
    <t>AUD_AONIA_0104</t>
  </si>
  <si>
    <t>AUD_AONIA_0105</t>
  </si>
  <si>
    <t>AUD_AONIA_0106</t>
  </si>
  <si>
    <t>AUD_AONIA_0107</t>
  </si>
  <si>
    <t>AUD_AONIA_0108</t>
  </si>
  <si>
    <t>AUD_AONIA_0109</t>
  </si>
  <si>
    <t>AUD_AONIA_0110</t>
  </si>
  <si>
    <t>AUD_AONIA_0111</t>
  </si>
  <si>
    <t>AUD_AONIA_0112</t>
  </si>
  <si>
    <t>AUD_AONIA_0113</t>
  </si>
  <si>
    <t>AUD_AONIA_0114</t>
  </si>
  <si>
    <t>AUD_AONIA_0115</t>
  </si>
  <si>
    <t>AUD_AONIA_0116</t>
  </si>
  <si>
    <t>AUD_AONIA_0117</t>
  </si>
  <si>
    <t>AUD_AONIA_0118</t>
  </si>
  <si>
    <t>AUD_AONIA_0119</t>
  </si>
  <si>
    <t>AUD_AONIA_0120</t>
  </si>
  <si>
    <t>AUD_AONIA_0121</t>
  </si>
  <si>
    <t>AUD_AONIA_0122</t>
  </si>
  <si>
    <t>AUD_AONIA_0123</t>
  </si>
  <si>
    <t>AUD_AONIA_0124</t>
  </si>
  <si>
    <t>AUD_AONIA_0125</t>
  </si>
  <si>
    <t>AUD_AONIA_0126</t>
  </si>
  <si>
    <t>AUD_AONIA_0127</t>
  </si>
  <si>
    <t>AUD_AONIA_0128</t>
  </si>
  <si>
    <t>AUD_AONIA_0129</t>
  </si>
  <si>
    <t>AUD_AONIA_0130</t>
  </si>
  <si>
    <t>AUD_AONIA_0131</t>
  </si>
  <si>
    <t>AUD_AONIA_0132</t>
  </si>
  <si>
    <t>AUD_AONIA_0133</t>
  </si>
  <si>
    <t>AUD_AONIA_0134</t>
  </si>
  <si>
    <t>AUD_AONIA_0135</t>
  </si>
  <si>
    <t>AUD_AONIA_0136</t>
  </si>
  <si>
    <t>AUD_AONIA_0137</t>
  </si>
  <si>
    <t>AUD_AONIA_0138</t>
  </si>
  <si>
    <t>AUD_AONIA_0139</t>
  </si>
  <si>
    <t>AUD_AONIA_0140</t>
  </si>
  <si>
    <t>AUD_AONIA_0141</t>
  </si>
  <si>
    <t>AUD_AONIA_0142</t>
  </si>
  <si>
    <t>AUD_AONIA_0143</t>
  </si>
  <si>
    <t>AUD_AONIA_0144</t>
  </si>
  <si>
    <t>AUD_AONIA_0145</t>
  </si>
  <si>
    <t>AUD_AONIA_0146</t>
  </si>
  <si>
    <t>AUD_AONIA_0147</t>
  </si>
  <si>
    <t>AUD_AONIA_0148</t>
  </si>
  <si>
    <t>AUD_AONIA_0149</t>
  </si>
  <si>
    <t>AUD_AONIA_0150</t>
  </si>
  <si>
    <t>AUD_AONIA_0151</t>
  </si>
  <si>
    <t>AUD_AONIA_0152</t>
  </si>
  <si>
    <t>AUD_AONIA_0153</t>
  </si>
  <si>
    <t>AUD_AONIA_0154</t>
  </si>
  <si>
    <t>AUD_AONIA_0155</t>
  </si>
  <si>
    <t>AUD_AONIA_0156</t>
  </si>
  <si>
    <t>AUD_AONIA_0157</t>
  </si>
  <si>
    <t>AUD_AONIA_0158</t>
  </si>
  <si>
    <t>AUD_AONIA_0159</t>
  </si>
  <si>
    <t>AUD_AONIA_0160</t>
  </si>
  <si>
    <t>AUD_AONIA_0161</t>
  </si>
  <si>
    <t>AUD_AONIA_0162</t>
  </si>
  <si>
    <t>AUD_AONIA_0163</t>
  </si>
  <si>
    <t>AUD_AONIA_0164</t>
  </si>
  <si>
    <t>AUD_AONIA_0165</t>
  </si>
  <si>
    <t>AUD_AONIA_0166</t>
  </si>
  <si>
    <t>AUD_AONIA_0167</t>
  </si>
  <si>
    <t>AUD_AONIA_0168</t>
  </si>
  <si>
    <t>AUD_AONIA_0169</t>
  </si>
  <si>
    <t>AUD_AONIA_0170</t>
  </si>
  <si>
    <t>AUD_AONIA_0171</t>
  </si>
  <si>
    <t>AUD_AONIA_0172</t>
  </si>
  <si>
    <t>AUD_AONIA_0173</t>
  </si>
  <si>
    <t>AUD_AONIA_0174</t>
  </si>
  <si>
    <t>AUD_AONIA_0175</t>
  </si>
  <si>
    <t>AUD_AONIA_0176</t>
  </si>
  <si>
    <t>AUD_AONIA_0177</t>
  </si>
  <si>
    <t>AUD_AONIA_0178</t>
  </si>
  <si>
    <t>AUD_AONIA_0179</t>
  </si>
  <si>
    <t>AUD_AONIA_0180</t>
  </si>
  <si>
    <t>AUD_AONIA_0181</t>
  </si>
  <si>
    <t>AUD_AONIA_0182</t>
  </si>
  <si>
    <t>AUD_AONIA_0183</t>
  </si>
  <si>
    <t>AUD_AONIA_0184</t>
  </si>
  <si>
    <t>AUD_AONIA_0185</t>
  </si>
  <si>
    <t>AUD_AONIA_0186</t>
  </si>
  <si>
    <t>AUD_AONIA_0187</t>
  </si>
  <si>
    <t>AUD_AONIA_0188</t>
  </si>
  <si>
    <t>AUD_AONIA_0189</t>
  </si>
  <si>
    <t>AUD_AONIA_0190</t>
  </si>
  <si>
    <t>AUD_AONIA_0191</t>
  </si>
  <si>
    <t>AUD_AONIA_0192</t>
  </si>
  <si>
    <t>AUD_AONIA_0193</t>
  </si>
  <si>
    <t>AUD_AONIA_0194</t>
  </si>
  <si>
    <t>AUD_AONIA_0195</t>
  </si>
  <si>
    <t>AUD_AONIA_0196</t>
  </si>
  <si>
    <t>AUD_AONIA_0197</t>
  </si>
  <si>
    <t>AUD_AONIA_0198</t>
  </si>
  <si>
    <t>AUD_AONIA_0199</t>
  </si>
  <si>
    <t>AUD_AONIA_0200</t>
  </si>
  <si>
    <t>AUD_AONIA_0201</t>
  </si>
  <si>
    <t>AUD_AONIA_0202</t>
  </si>
  <si>
    <t>AUD_AONIA_0203</t>
  </si>
  <si>
    <t>AUD_AONIA_0204</t>
  </si>
  <si>
    <t>AUD_AONIA_0205</t>
  </si>
  <si>
    <t>AUD_AONIA_0206</t>
  </si>
  <si>
    <t>AUD_AONIA_0207</t>
  </si>
  <si>
    <t>AUD_AONIA_0208</t>
  </si>
  <si>
    <t>AUD_AONIA_0209</t>
  </si>
  <si>
    <t>AUD_AONIA_0210</t>
  </si>
  <si>
    <t>AUD_AONIA_0211</t>
  </si>
  <si>
    <t>AUD_AONIA_0212</t>
  </si>
  <si>
    <t>AUD_AONIA_0213</t>
  </si>
  <si>
    <t>AUD_AONIA_0214</t>
  </si>
  <si>
    <t>AUD_AONIA_0215</t>
  </si>
  <si>
    <t>AUD_AONIA_0216</t>
  </si>
  <si>
    <t>AUD_AONIA_0217</t>
  </si>
  <si>
    <t>AUD_AONIA_0218</t>
  </si>
  <si>
    <t>AUD_AONIA_0219</t>
  </si>
  <si>
    <t>AUD_AONIA_0220</t>
  </si>
  <si>
    <t>AUD_AONIA_0221</t>
  </si>
  <si>
    <t>AUD_AONIA_0222</t>
  </si>
  <si>
    <t>AUD_AONIA_0223</t>
  </si>
  <si>
    <t>AUD_AONIA_0224</t>
  </si>
  <si>
    <t>AUD_AONIA_0225</t>
  </si>
  <si>
    <t>AUD_AONIA_0226</t>
  </si>
  <si>
    <t>AUD_AONIA_0227</t>
  </si>
  <si>
    <t>AUD_AONIA_0228</t>
  </si>
  <si>
    <t>AUD_AONIA_0229</t>
  </si>
  <si>
    <t>AUD_AONIA_0230</t>
  </si>
  <si>
    <t>AUD_AONIA_0231</t>
  </si>
  <si>
    <t>AUD_AONIA_0232</t>
  </si>
  <si>
    <t>AUD_AONIA_0233</t>
  </si>
  <si>
    <t>AUD_AONIA_0234</t>
  </si>
  <si>
    <t>AUD_AONIA_0235</t>
  </si>
  <si>
    <t>AUD_AONIA_0236</t>
  </si>
  <si>
    <t>AUD_AONIA_0237</t>
  </si>
  <si>
    <t>AUD_AONIA_0238</t>
  </si>
  <si>
    <t>AUD_AONIA_0239</t>
  </si>
  <si>
    <t>AUD_AONIA_0240</t>
  </si>
  <si>
    <t>AUD_AONIA_0241</t>
  </si>
  <si>
    <t>AUD_AONIA_0242</t>
  </si>
  <si>
    <t>AUD_AONIA_0243</t>
  </si>
  <si>
    <t>AUD_AONIA_0244</t>
  </si>
  <si>
    <t>AUD_AONIA_0245</t>
  </si>
  <si>
    <t>AUD_AONIA_0246</t>
  </si>
  <si>
    <t>AUD_AONIA_0247</t>
  </si>
  <si>
    <t>AUD_AONIA_0248</t>
  </si>
  <si>
    <t>AUD_AONIA_0249</t>
  </si>
  <si>
    <t>AUD_AONIA_0250</t>
  </si>
  <si>
    <t>AUD_AONIA_0251</t>
  </si>
  <si>
    <t>AUD_AONIA_0252</t>
  </si>
  <si>
    <t>AUD_AONIA_0253</t>
  </si>
  <si>
    <t>AUD_AONIA_0254</t>
  </si>
  <si>
    <t>AUD_AONIA_0255</t>
  </si>
  <si>
    <t>AUD_AONIA_0256</t>
  </si>
  <si>
    <t>AUD_AONIA_0257</t>
  </si>
  <si>
    <t>AUD_AONIA_0258</t>
  </si>
  <si>
    <t>AUD_AONIA_0259</t>
  </si>
  <si>
    <t>AUD_AONIA_0260</t>
  </si>
  <si>
    <t>AUD_AONIA_0261</t>
  </si>
  <si>
    <t>AUD_AONIA_0262</t>
  </si>
  <si>
    <t>AUD_AONIA_0263</t>
  </si>
  <si>
    <t>AUD_AONIA_0264</t>
  </si>
  <si>
    <t>AUD_AONIA_0265</t>
  </si>
  <si>
    <t>AUD_AONIA_0266</t>
  </si>
  <si>
    <t>AUD_AONIA_0267</t>
  </si>
  <si>
    <t>AUD_AONIA_0268</t>
  </si>
  <si>
    <t>AUD_AONIA_0269</t>
  </si>
  <si>
    <t>AUD_AONIA_0270</t>
  </si>
  <si>
    <t>AUD_AONIA_0271</t>
  </si>
  <si>
    <t>AUD_AONIA_0272</t>
  </si>
  <si>
    <t>AUD_AONIA_0273</t>
  </si>
  <si>
    <t>AUD_AONIA_0274</t>
  </si>
  <si>
    <t>AUD_AONIA_0275</t>
  </si>
  <si>
    <t>AUD_AONIA_0276</t>
  </si>
  <si>
    <t>AUD_AONIA_0277</t>
  </si>
  <si>
    <t>AUD_AONIA_0278</t>
  </si>
  <si>
    <t>AUD_AONIA_0279</t>
  </si>
  <si>
    <t>AUD_AONIA_0280</t>
  </si>
  <si>
    <t>AUD_AONIA_0281</t>
  </si>
  <si>
    <t>AUD_AONIA_0282</t>
  </si>
  <si>
    <t>AUD_AONIA_0283</t>
  </si>
  <si>
    <t>AUD_AONIA_0284</t>
  </si>
  <si>
    <t>AUD_AONIA_0285</t>
  </si>
  <si>
    <t>AUD_AONIA_0286</t>
  </si>
  <si>
    <t>AUD_AONIA_0287</t>
  </si>
  <si>
    <t>AUD_AONIA_0288</t>
  </si>
  <si>
    <t>AUD_AONIA_0289</t>
  </si>
  <si>
    <t>AUD_AONIA_0290</t>
  </si>
  <si>
    <t>AUD_AONIA_0291</t>
  </si>
  <si>
    <t>AUD_AONIA_0292</t>
  </si>
  <si>
    <t>AUD_AONIA_0293</t>
  </si>
  <si>
    <t>AUD_AONIA_0294</t>
  </si>
  <si>
    <t>AUD_AONIA_0295</t>
  </si>
  <si>
    <t>AUD_AONIA_0296</t>
  </si>
  <si>
    <t>AUD_AONIA_0297</t>
  </si>
  <si>
    <t>AUD_AONIA_0298</t>
  </si>
  <si>
    <t>AUD_AONIA_0299</t>
  </si>
  <si>
    <t>AUD_AONIA_0300</t>
  </si>
  <si>
    <t>AUD_AONIA_0301</t>
  </si>
  <si>
    <t>AUD_AONIA_0302</t>
  </si>
  <si>
    <t>AUD_AONIA_0303</t>
  </si>
  <si>
    <t>AUD_AONIA_0304</t>
  </si>
  <si>
    <t>AUD_AONIA_0305</t>
  </si>
  <si>
    <t>AUD_AONIA_0306</t>
  </si>
  <si>
    <t>AUD_AONIA_0307</t>
  </si>
  <si>
    <t>AUD_AONIA_0308</t>
  </si>
  <si>
    <t>AUD_AONIA_0309</t>
  </si>
  <si>
    <t>AUD_AONIA_0310</t>
  </si>
  <si>
    <t>AUD_AONIA_0311</t>
  </si>
  <si>
    <t>AUD_AONIA_0312</t>
  </si>
  <si>
    <t>AUD_AONIA_0313</t>
  </si>
  <si>
    <t>AUD_AONIA_0314</t>
  </si>
  <si>
    <t>AUD_AONIA_0315</t>
  </si>
  <si>
    <t>AUD_AONIA_0316</t>
  </si>
  <si>
    <t>AUD_AONIA_0317</t>
  </si>
  <si>
    <t>AUD_AONIA_0318</t>
  </si>
  <si>
    <t>AUD_AONIA_0319</t>
  </si>
  <si>
    <t>AUD_AONIA_0320</t>
  </si>
  <si>
    <t>AUD_AONIA_0321</t>
  </si>
  <si>
    <t>AUD_AONIA_0322</t>
  </si>
  <si>
    <t>AUD_AONIA_0323</t>
  </si>
  <si>
    <t>AUD_AONIA_0324</t>
  </si>
  <si>
    <t>AUD_AONIA_0325</t>
  </si>
  <si>
    <t>AUD_AONIA_0326</t>
  </si>
  <si>
    <t>AUD_AONIA_0327</t>
  </si>
  <si>
    <t>AUD_AONIA_0328</t>
  </si>
  <si>
    <t>AUD_AONIA_0329</t>
  </si>
  <si>
    <t>AUD_AONIA_0330</t>
  </si>
  <si>
    <t>AUD_AONIA_0331</t>
  </si>
  <si>
    <t>AUD_AONIA_0332</t>
  </si>
  <si>
    <t>AUD_AONIA_0333</t>
  </si>
  <si>
    <t>AUD_AONIA_0334</t>
  </si>
  <si>
    <t>AUD_AONIA_0335</t>
  </si>
  <si>
    <t>AUD_AONIA_0336</t>
  </si>
  <si>
    <t>AUD_AONIA_0337</t>
  </si>
  <si>
    <t>AUD_AONIA_0338</t>
  </si>
  <si>
    <t>AUD_AONIA_0339</t>
  </si>
  <si>
    <t>AUD_AONIA_0340</t>
  </si>
  <si>
    <t>AUD_AONIA_0341</t>
  </si>
  <si>
    <t>AUD_AONIA_0342</t>
  </si>
  <si>
    <t>AUD_AONIA_0343</t>
  </si>
  <si>
    <t>AUD_AONIA_0344</t>
  </si>
  <si>
    <t>AUD_AONIA_0345</t>
  </si>
  <si>
    <t>AUD_AONIA_0346</t>
  </si>
  <si>
    <t>AUD_AONIA_0347</t>
  </si>
  <si>
    <t>AUD_AONIA_0348</t>
  </si>
  <si>
    <t>AUD_AONIA_0349</t>
  </si>
  <si>
    <t>AUD_AONIA_0350</t>
  </si>
  <si>
    <t>AUD_AONIA_0351</t>
  </si>
  <si>
    <t>AUD_AONIA_0352</t>
  </si>
  <si>
    <t>AUD_AONIA_0353</t>
  </si>
  <si>
    <t>AUD_AONIA_0354</t>
  </si>
  <si>
    <t>AUD_AONIA_0355</t>
  </si>
  <si>
    <t>AUD_AONIA_0356</t>
  </si>
  <si>
    <t>AUD_AONIA_0357</t>
  </si>
  <si>
    <t>AUD_AONIA_0358</t>
  </si>
  <si>
    <t>AUD_AONIA_0359</t>
  </si>
  <si>
    <t>AUD_AONIA_0360</t>
  </si>
  <si>
    <t>AUD_AONIA_0361</t>
  </si>
  <si>
    <t>AUD_AONIA_0362</t>
  </si>
  <si>
    <t>AUD_AONIA_0363</t>
  </si>
  <si>
    <t>AUD_AONIA_0364</t>
  </si>
  <si>
    <t>AUD_AONIA_0365</t>
  </si>
  <si>
    <t>AUD_AONIA_0366</t>
  </si>
  <si>
    <t>AUD_AONIA_0367</t>
  </si>
  <si>
    <t>AUD_AONIA_0368</t>
  </si>
  <si>
    <t>AUD_AONIA_0369</t>
  </si>
  <si>
    <t>AUD_AONIA_0370</t>
  </si>
  <si>
    <t>AUD_AONIA_0371</t>
  </si>
  <si>
    <t>AUD_AONIA_0372</t>
  </si>
  <si>
    <t>AUD_AONIA_0373</t>
  </si>
  <si>
    <t>AUD_AONIA_0374</t>
  </si>
  <si>
    <t>AUD_AONIA_0375</t>
  </si>
  <si>
    <t>AUD_AONIA_0376</t>
  </si>
  <si>
    <t>AUD_AONIA_0377</t>
  </si>
  <si>
    <t>AUD_AONIA_0378</t>
  </si>
  <si>
    <t>AUD_AONIA_0379</t>
  </si>
  <si>
    <t>AUD_AONIA_0380</t>
  </si>
  <si>
    <t>AUD_AONIA_0381</t>
  </si>
  <si>
    <t>AUD_AONIA_0382</t>
  </si>
  <si>
    <t>AUD_AONIA_0383</t>
  </si>
  <si>
    <t>AUD_AONIA_0384</t>
  </si>
  <si>
    <t>AUD_AONIA_0385</t>
  </si>
  <si>
    <t>AUD_AONIA_0386</t>
  </si>
  <si>
    <t>AUD_AONIA_0387</t>
  </si>
  <si>
    <t>AUD_AONIA_0388</t>
  </si>
  <si>
    <t>AUD_AONIA_0389</t>
  </si>
  <si>
    <t>AUD_AONIA_0390</t>
  </si>
  <si>
    <t>AUD_AONIA_0391</t>
  </si>
  <si>
    <t>AUD_AONIA_0392</t>
  </si>
  <si>
    <t>AUD_AONIA_0393</t>
  </si>
  <si>
    <t>AUD_AONIA_0394</t>
  </si>
  <si>
    <t>AUD_AONIA_0395</t>
  </si>
  <si>
    <t>AUD_AONIA_0396</t>
  </si>
  <si>
    <t>AUD_AONIA_0397</t>
  </si>
  <si>
    <t>AUD_AONIA_0398</t>
  </si>
  <si>
    <t>AUD_AONIA_0399</t>
  </si>
  <si>
    <t>AUD_AONIA_0400</t>
  </si>
  <si>
    <t>AUD_AONIA_0401</t>
  </si>
  <si>
    <t>AUD_AONIA_0402</t>
  </si>
  <si>
    <t>AUD_AONIA_0403</t>
  </si>
  <si>
    <t>AUD_AONIA_0404</t>
  </si>
  <si>
    <t>AUD_AONIA_0405</t>
  </si>
  <si>
    <t>AUD_AONIA_0406</t>
  </si>
  <si>
    <t>AUD_AONIA_0407</t>
  </si>
  <si>
    <t>AUD_AONIA_0408</t>
  </si>
  <si>
    <t>AUD_AONIA_0409</t>
  </si>
  <si>
    <t>AUD_AONIA_0410</t>
  </si>
  <si>
    <t>AUD_AONIA_0411</t>
  </si>
  <si>
    <t>AUD_AONIA_0412</t>
  </si>
  <si>
    <t>AUD_AONIA_0413</t>
  </si>
  <si>
    <t>AUD_AONIA_0414</t>
  </si>
  <si>
    <t>AUD_AONIA_0415</t>
  </si>
  <si>
    <t>AUD_AONIA_0416</t>
  </si>
  <si>
    <t>AUD_AONIA_0417</t>
  </si>
  <si>
    <t>AUD_AONIA_0418</t>
  </si>
  <si>
    <t>AUD_AONIA_0419</t>
  </si>
  <si>
    <t>AUD_AONIA_0420</t>
  </si>
  <si>
    <t>AUD_AONIA_0421</t>
  </si>
  <si>
    <t>AUD_AONIA_0422</t>
  </si>
  <si>
    <t>AUD_AONIA_0423</t>
  </si>
  <si>
    <t>AUD_AONIA_0424</t>
  </si>
  <si>
    <t>AUD_AONIA_0425</t>
  </si>
  <si>
    <t>AUD_AONIA_0426</t>
  </si>
  <si>
    <t>AUD_AONIA_0427</t>
  </si>
  <si>
    <t>AUD_AONIA_0428</t>
  </si>
  <si>
    <t>AUD_AONIA_0429</t>
  </si>
  <si>
    <t>AUD_AONIA_0430</t>
  </si>
  <si>
    <t>AUD_AONIA_0431</t>
  </si>
  <si>
    <t>AUD_AONIA_0432</t>
  </si>
  <si>
    <t>AUD_AONIA_0433</t>
  </si>
  <si>
    <t>AUD_AONIA_0434</t>
  </si>
  <si>
    <t>AUD_AONIA_0435</t>
  </si>
  <si>
    <t>AUD_AONIA_0436</t>
  </si>
  <si>
    <t>AUD_AONIA_0437</t>
  </si>
  <si>
    <t>AUD_AONIA_0438</t>
  </si>
  <si>
    <t>AUD_AONIA_0439</t>
  </si>
  <si>
    <t>AUD_AONIA_0440</t>
  </si>
  <si>
    <t>AUD_AONIA_0441</t>
  </si>
  <si>
    <t>AUD_AONIA_0442</t>
  </si>
  <si>
    <t>AUD_AONIA_0443</t>
  </si>
  <si>
    <t>AUD_AONIA_0444</t>
  </si>
  <si>
    <t>AUD_AONIA_0445</t>
  </si>
  <si>
    <t>AUD_AONIA_0446</t>
  </si>
  <si>
    <t>AUD_AONIA_0447</t>
  </si>
  <si>
    <t>AUD_AONIA_0448</t>
  </si>
  <si>
    <t>AUD_AONIA_0449</t>
  </si>
  <si>
    <t>AUD_AONIA_0450</t>
  </si>
  <si>
    <t>AUD_AONIA_0451</t>
  </si>
  <si>
    <t>AUD_AONIA_0452</t>
  </si>
  <si>
    <t>AUD_AONIA_0453</t>
  </si>
  <si>
    <t>AUD_AONIA_0454</t>
  </si>
  <si>
    <t>AUD_AONIA_0455</t>
  </si>
  <si>
    <t>AUD_AONIA_0456</t>
  </si>
  <si>
    <t>AUD_AONIA_0457</t>
  </si>
  <si>
    <t>AUD_AONIA_0458</t>
  </si>
  <si>
    <t>AUD_AONIA_0459</t>
  </si>
  <si>
    <t>AUD_AONIA_0460</t>
  </si>
  <si>
    <t>AUD_AONIA_0461</t>
  </si>
  <si>
    <t>AUD_AONIA_0462</t>
  </si>
  <si>
    <t>AUD_AONIA_0463</t>
  </si>
  <si>
    <t>AUD_AONIA_0464</t>
  </si>
  <si>
    <t>AUD_AONIA_0465</t>
  </si>
  <si>
    <t>AUD_AONIA_0466</t>
  </si>
  <si>
    <t>AUD_AONIA_0467</t>
  </si>
  <si>
    <t>AUD_AONIA_0468</t>
  </si>
  <si>
    <t>AUD_AONIA_0469</t>
  </si>
  <si>
    <t>AUD_AONIA_0470</t>
  </si>
  <si>
    <t>AUD_AONIA_0471</t>
  </si>
  <si>
    <t>AUD_AONIA_0472</t>
  </si>
  <si>
    <t>AUD_AONIA_0473</t>
  </si>
  <si>
    <t>AUD_AONIA_0474</t>
  </si>
  <si>
    <t>AUD_AONIA_0475</t>
  </si>
  <si>
    <t>AUD_AONIA_0476</t>
  </si>
  <si>
    <t>AUD_AONIA_0477</t>
  </si>
  <si>
    <t>AUD_AONIA_0478</t>
  </si>
  <si>
    <t>AUD_AONIA_0479</t>
  </si>
  <si>
    <t>AUD_AONIA_0480</t>
  </si>
  <si>
    <t>AUD_AONIA_0481</t>
  </si>
  <si>
    <t>AUD_AONIA_0482</t>
  </si>
  <si>
    <t>AUD_AONIA_0483</t>
  </si>
  <si>
    <t>AUD_AONIA_0484</t>
  </si>
  <si>
    <t>AUD_AONIA_0485</t>
  </si>
  <si>
    <t>AUD_AONIA_0486</t>
  </si>
  <si>
    <t>AUD_AONIA_0487</t>
  </si>
  <si>
    <t>AUD_AONIA_0488</t>
  </si>
  <si>
    <t>AUD_AONIA_0489</t>
  </si>
  <si>
    <t>AUD_AONIA_0490</t>
  </si>
  <si>
    <t>AUD_AONIA_0491</t>
  </si>
  <si>
    <t>AUD_AONIA_0492</t>
  </si>
  <si>
    <t>AUD_AONIA_0493</t>
  </si>
  <si>
    <t>AUD_AONIA_0494</t>
  </si>
  <si>
    <t>AUD_AONIA_0495</t>
  </si>
  <si>
    <t>AUD_AONIA_0496</t>
  </si>
  <si>
    <t>AUD_AONIA_0497</t>
  </si>
  <si>
    <t>AUD_AONIA_0498</t>
  </si>
  <si>
    <t>AUD_AONIA_0499</t>
  </si>
  <si>
    <t>AUD_AONIA_0500</t>
  </si>
  <si>
    <t>AUD_AONIA_0501</t>
  </si>
  <si>
    <t>AUD_AONIA_0502</t>
  </si>
  <si>
    <t>AUD_AONIA_0503</t>
  </si>
  <si>
    <t>AUD_AONIA_0504</t>
  </si>
  <si>
    <t>AUD_AONIA_0505</t>
  </si>
  <si>
    <t>AUD_AONIA_0506</t>
  </si>
  <si>
    <t>AUD_AONIA_0507</t>
  </si>
  <si>
    <t>AUD_AONIA_0508</t>
  </si>
  <si>
    <t>AUD_AONIA_0509</t>
  </si>
  <si>
    <t>AUD_AONIA_0510</t>
  </si>
  <si>
    <t>AUD_AONIA_0511</t>
  </si>
  <si>
    <t>AUD_AONIA_0512</t>
  </si>
  <si>
    <t>AUD_AONIA_0513</t>
  </si>
  <si>
    <t>AUD_AONIA_0514</t>
  </si>
  <si>
    <t>AUD_AONIA_0515</t>
  </si>
  <si>
    <t>AUD_AONIA_0516</t>
  </si>
  <si>
    <t>AUD_AONIA_0517</t>
  </si>
  <si>
    <t>AUD_AONIA_0518</t>
  </si>
  <si>
    <t>AUD_AONIA_0519</t>
  </si>
  <si>
    <t>AUD_AONIA_0520</t>
  </si>
  <si>
    <t>AUD_AONIA_0521</t>
  </si>
  <si>
    <t>AUD_AONIA_0522</t>
  </si>
  <si>
    <t>AUD_AONIA_0523</t>
  </si>
  <si>
    <t>AUD_AONIA_0524</t>
  </si>
  <si>
    <t>AUD_AONIA_0525</t>
  </si>
  <si>
    <t>AUD_AONIA_0526</t>
  </si>
  <si>
    <t>AUD_AONIA_0527</t>
  </si>
  <si>
    <t>AUD_AONIA_0528</t>
  </si>
  <si>
    <t>AUD_AONIA_0529</t>
  </si>
  <si>
    <t>AUD_AONIA_0530</t>
  </si>
  <si>
    <t>AUD_AONIA_0531</t>
  </si>
  <si>
    <t>AUD_AONIA_0532</t>
  </si>
  <si>
    <t>AUD_AONIA_0533</t>
  </si>
  <si>
    <t>AUD_AONIA_0534</t>
  </si>
  <si>
    <t>AUD_AONIA_0535</t>
  </si>
  <si>
    <t>AUD_AONIA_0536</t>
  </si>
  <si>
    <t>AUD_AONIA_0537</t>
  </si>
  <si>
    <t>AUD_AONIA_0538</t>
  </si>
  <si>
    <t>AUD_AONIA_0539</t>
  </si>
  <si>
    <t>AUD_AONIA_0540</t>
  </si>
  <si>
    <t>AUD_AONIA_0541</t>
  </si>
  <si>
    <t>AUD_AONIA_0542</t>
  </si>
  <si>
    <t>AUD_AONIA_0543</t>
  </si>
  <si>
    <t>AUD_AONIA_0544</t>
  </si>
  <si>
    <t>AUD_AONIA_0545</t>
  </si>
  <si>
    <t>AUD_AONIA_0546</t>
  </si>
  <si>
    <t>AUD_AONIA_0547</t>
  </si>
  <si>
    <t>AUD_AONIA_0548</t>
  </si>
  <si>
    <t>AUD_AONIA_0549</t>
  </si>
  <si>
    <t>AUD_AONIA_0550</t>
  </si>
  <si>
    <t>AUD_AONIA_0551</t>
  </si>
  <si>
    <t>AUD_AONIA_0552</t>
  </si>
  <si>
    <t>AUD_AONIA_0553</t>
  </si>
  <si>
    <t>AUD_AONIA_0554</t>
  </si>
  <si>
    <t>AUD_AONIA_0555</t>
  </si>
  <si>
    <t>AUD_AONIA_0556</t>
  </si>
  <si>
    <t>AUD_AONIA_0557</t>
  </si>
  <si>
    <t>AUD_AONIA_0558</t>
  </si>
  <si>
    <t>AUD_AONIA_0559</t>
  </si>
  <si>
    <t>AUD_AONIA_0560</t>
  </si>
  <si>
    <t>AUD_AONIA_0561</t>
  </si>
  <si>
    <t>AUD_AONIA_0562</t>
  </si>
  <si>
    <t>AUD_AONIA_0563</t>
  </si>
  <si>
    <t>AUD_AONIA_0564</t>
  </si>
  <si>
    <t>AUD_AONIA_0565</t>
  </si>
  <si>
    <t>AUD_AONIA_0566</t>
  </si>
  <si>
    <t>AUD_AONIA_0567</t>
  </si>
  <si>
    <t>AUD_AONIA_0568</t>
  </si>
  <si>
    <t>AUD_AONIA_0569</t>
  </si>
  <si>
    <t>AUD_AONIA_0570</t>
  </si>
  <si>
    <t>AUD_AONIA_0571</t>
  </si>
  <si>
    <t>AUD_AONIA_0572</t>
  </si>
  <si>
    <t>AUD_AONIA_0573</t>
  </si>
  <si>
    <t>AUD_AONIA_0574</t>
  </si>
  <si>
    <t>AUD_AONIA_0575</t>
  </si>
  <si>
    <t>AUD_AONIA_0576</t>
  </si>
  <si>
    <t>AUD_AONIA_0577</t>
  </si>
  <si>
    <t>AUD_AONIA_0578</t>
  </si>
  <si>
    <t>AUD_AONIA_0579</t>
  </si>
  <si>
    <t>AUD_AONIA_0580</t>
  </si>
  <si>
    <t>AUD_AONIA_0581</t>
  </si>
  <si>
    <t>AUD_AONIA_0582</t>
  </si>
  <si>
    <t>AUD_AONIA_0583</t>
  </si>
  <si>
    <t>AUD_AONIA_0584</t>
  </si>
  <si>
    <t>AUD_AONIA_0585</t>
  </si>
  <si>
    <t>AUD_AONIA_0586</t>
  </si>
  <si>
    <t>AUD_AONIA_0587</t>
  </si>
  <si>
    <t>AUD_AONIA_0588</t>
  </si>
  <si>
    <t>AUD_AONIA_0589</t>
  </si>
  <si>
    <t>AUD_AONIA_0590</t>
  </si>
  <si>
    <t>AUD_AONIA_0591</t>
  </si>
  <si>
    <t>AUD_AONIA_0592</t>
  </si>
  <si>
    <t>AUD_AONIA_0593</t>
  </si>
  <si>
    <t>AUD_AONIA_0594</t>
  </si>
  <si>
    <t>AUD_AONIA_0595</t>
  </si>
  <si>
    <t>AUD_AONIA_0596</t>
  </si>
  <si>
    <t>AUD_AONIA_0597</t>
  </si>
  <si>
    <t>AUD_AONIA_0598</t>
  </si>
  <si>
    <t>AUD_AONIA_0599</t>
  </si>
  <si>
    <t>AUD_AONIA_0600</t>
  </si>
  <si>
    <t>AUD_AONIA_0601</t>
  </si>
  <si>
    <t>AUD_AONIA_0602</t>
  </si>
  <si>
    <t>AUD_AONIA_0603</t>
  </si>
  <si>
    <t>AUD_AONIA_0604</t>
  </si>
  <si>
    <t>AUD_AONIA_0605</t>
  </si>
  <si>
    <t>AUD_AONIA_0606</t>
  </si>
  <si>
    <t>AUD_AONIA_0607</t>
  </si>
  <si>
    <t>AUD_AONIA_0608</t>
  </si>
  <si>
    <t>AUD_AONIA_0609</t>
  </si>
  <si>
    <t>AUD_AONIA_0610</t>
  </si>
  <si>
    <t>AUD_AONIA_0611</t>
  </si>
  <si>
    <t>AUD_AONIA_0612</t>
  </si>
  <si>
    <t>AUD_AONIA_0613</t>
  </si>
  <si>
    <t>AUD_AONIA_0614</t>
  </si>
  <si>
    <t>AUD_AONIA_0615</t>
  </si>
  <si>
    <t>AUD_AONIA_0616</t>
  </si>
  <si>
    <t>AUD_AONIA_0617</t>
  </si>
  <si>
    <t>AUD_AONIA_0618</t>
  </si>
  <si>
    <t>AUD_AONIA_0619</t>
  </si>
  <si>
    <t>AUD_AONIA_0620</t>
  </si>
  <si>
    <t>AUD_AONIA_0621</t>
  </si>
  <si>
    <t>AUD_AONIA_0622</t>
  </si>
  <si>
    <t>AUD_AONIA_0623</t>
  </si>
  <si>
    <t>AUD_AONIA_0624</t>
  </si>
  <si>
    <t>AUD_AONIA_0625</t>
  </si>
  <si>
    <t>AUD_AONIA_0626</t>
  </si>
  <si>
    <t>AUD_AONIA_0627</t>
  </si>
  <si>
    <t>AUD_AONIA_0628</t>
  </si>
  <si>
    <t>AUD_AONIA_0629</t>
  </si>
  <si>
    <t>AUD_AONIA_0630</t>
  </si>
  <si>
    <t>AUD_AONIA_0631</t>
  </si>
  <si>
    <t>AUD_AONIA_0632</t>
  </si>
  <si>
    <t>AUD_AONIA_0633</t>
  </si>
  <si>
    <t>AUD_AONIA_0634</t>
  </si>
  <si>
    <t>AUD_AONIA_0635</t>
  </si>
  <si>
    <t>AUD_AONIA_0636</t>
  </si>
  <si>
    <t>AUD_AONIA_0637</t>
  </si>
  <si>
    <t>AUD_AONIA_0638</t>
  </si>
  <si>
    <t>AUD_AONIA_0639</t>
  </si>
  <si>
    <t>AUD_AONIA_0640</t>
  </si>
  <si>
    <t>AUD_AONIA_0641</t>
  </si>
  <si>
    <t>AUD_AONIA_0642</t>
  </si>
  <si>
    <t>AUD_AONIA_0643</t>
  </si>
  <si>
    <t>AUD_AONIA_0644</t>
  </si>
  <si>
    <t>AUD_AONIA_0645</t>
  </si>
  <si>
    <t>AUD_AONIA_0646</t>
  </si>
  <si>
    <t>AUD_AONIA_0647</t>
  </si>
  <si>
    <t>AUD_AONIA_0648</t>
  </si>
  <si>
    <t>AUD_AONIA_0649</t>
  </si>
  <si>
    <t>AUD_AONIA_0650</t>
  </si>
  <si>
    <t>AUD_AONIA_0651</t>
  </si>
  <si>
    <t>AUD_AONIA_0652</t>
  </si>
  <si>
    <t>AUD_AONIA_0653</t>
  </si>
  <si>
    <t>AUD_AONIA_0654</t>
  </si>
  <si>
    <t>AUD_AONIA_0655</t>
  </si>
  <si>
    <t>AUD_AONIA_0656</t>
  </si>
  <si>
    <t>AUD_AONIA_0657</t>
  </si>
  <si>
    <t>AUD_AONIA_0658</t>
  </si>
  <si>
    <t>AUD_AONIA_0659</t>
  </si>
  <si>
    <t>AUD_AONIA_0660</t>
  </si>
  <si>
    <t>AUD_AONIA_0661</t>
  </si>
  <si>
    <t>AUD_AONIA_0662</t>
  </si>
  <si>
    <t>AUD_AONIA_0663</t>
  </si>
  <si>
    <t>AUD_AONIA_0664</t>
  </si>
  <si>
    <t>AUD_AONIA_0665</t>
  </si>
  <si>
    <t>AUD_AONIA_0666</t>
  </si>
  <si>
    <t>AUD_AONIA_0667</t>
  </si>
  <si>
    <t>AUD_AONIA_0668</t>
  </si>
  <si>
    <t>AUD_AONIA_0669</t>
  </si>
  <si>
    <t>AUD_AONIA_0670</t>
  </si>
  <si>
    <t>AUD_AONIA_0671</t>
  </si>
  <si>
    <t>AUD_AONIA_0672</t>
  </si>
  <si>
    <t>AUD_AONIA_0673</t>
  </si>
  <si>
    <t>AUD_AONIA_0674</t>
  </si>
  <si>
    <t>AUD_AONIA_0675</t>
  </si>
  <si>
    <t>AUD_AONIA_0676</t>
  </si>
  <si>
    <t>AUD_AONIA_0677</t>
  </si>
  <si>
    <t>AUD_AONIA_0678</t>
  </si>
  <si>
    <t>AUD_AONIA_0679</t>
  </si>
  <si>
    <t>AUD_AONIA_0680</t>
  </si>
  <si>
    <t>AUD_AONIA_0681</t>
  </si>
  <si>
    <t>AUD_AONIA_0682</t>
  </si>
  <si>
    <t>AUD_AONIA_0683</t>
  </si>
  <si>
    <t>AUD_AONIA_0684</t>
  </si>
  <si>
    <t>AUD_AONIA_0685</t>
  </si>
  <si>
    <t>AUD_AONIA_0686</t>
  </si>
  <si>
    <t>AUD_AONIA_0687</t>
  </si>
  <si>
    <t>AUD_AONIA_0688</t>
  </si>
  <si>
    <t>AUD_AONIA_0689</t>
  </si>
  <si>
    <t>AUD_AONIA_0690</t>
  </si>
  <si>
    <t>AUD_AONIA_0691</t>
  </si>
  <si>
    <t>AUD_AONIA_0692</t>
  </si>
  <si>
    <t>AUD_AONIA_0693</t>
  </si>
  <si>
    <t>AUD_AONIA_0694</t>
  </si>
  <si>
    <t>AUD_AONIA_0695</t>
  </si>
  <si>
    <t>AUD_AONIA_0696</t>
  </si>
  <si>
    <t>AUD_AONIA_0697</t>
  </si>
  <si>
    <t>AUD_AONIA_0698</t>
  </si>
  <si>
    <t>AUD_AONIA_0699</t>
  </si>
  <si>
    <t>AUD_AONIA_0700</t>
  </si>
  <si>
    <t>AUD_AONIA_0701</t>
  </si>
  <si>
    <t>AUD_AONIA_0702</t>
  </si>
  <si>
    <t>AUD_AONIA_0703</t>
  </si>
  <si>
    <t>AUD_AONIA_0704</t>
  </si>
  <si>
    <t>AUD_AONIA_0705</t>
  </si>
  <si>
    <t>AUD_AONIA_0706</t>
  </si>
  <si>
    <t>AUD_AONIA_0707</t>
  </si>
  <si>
    <t>AUD_AONIA_0708</t>
  </si>
  <si>
    <t>AUD_AONIA_0709</t>
  </si>
  <si>
    <t>AUD_AONIA_0710</t>
  </si>
  <si>
    <t>AUD_AONIA_0711</t>
  </si>
  <si>
    <t>AUD_AONIA_0712</t>
  </si>
  <si>
    <t>AUD_AONIA_0713</t>
  </si>
  <si>
    <t>AUD_AONIA_0714</t>
  </si>
  <si>
    <t>AUD_AONIA_0715</t>
  </si>
  <si>
    <t>AUD_AONIA_0716</t>
  </si>
  <si>
    <t>AUD_AONIA_0717</t>
  </si>
  <si>
    <t>AUD_AONIA_0718</t>
  </si>
  <si>
    <t>AUD_AONIA_0719</t>
  </si>
  <si>
    <t>AUD_AONIA_0720</t>
  </si>
  <si>
    <t>AUD_AONIA_0721</t>
  </si>
  <si>
    <t>AUD_AONIA_0722</t>
  </si>
  <si>
    <t>AUD_AONIA_0723</t>
  </si>
  <si>
    <t>AUD_AONIA_0724</t>
  </si>
  <si>
    <t>AUD_AONIA_0725</t>
  </si>
  <si>
    <t>AUD_AONIA_0726</t>
  </si>
  <si>
    <t>AUD_AONIA_0727</t>
  </si>
  <si>
    <t>AUD_AONIA_0728</t>
  </si>
  <si>
    <t>AUD_AONIA_0729</t>
  </si>
  <si>
    <t>AUD_AONIA_0730</t>
  </si>
  <si>
    <t>AUD_AONIA_0731</t>
  </si>
  <si>
    <t>AUD_AONIA_0732</t>
  </si>
  <si>
    <t>AUD_AONIA_0733</t>
  </si>
  <si>
    <t>AUD_AONIA_0734</t>
  </si>
  <si>
    <t>AUD_AONIA_0735</t>
  </si>
  <si>
    <t>AUD_AONIA_0736</t>
  </si>
  <si>
    <t>AUD_AONIA_0737</t>
  </si>
  <si>
    <t>AUD_AONIA_0738</t>
  </si>
  <si>
    <t>AUD_AONIA_0739</t>
  </si>
  <si>
    <t>AUD_AONIA_0740</t>
  </si>
  <si>
    <t>AUD_AONIA_0741</t>
  </si>
  <si>
    <t>AUD_AONIA_0742</t>
  </si>
  <si>
    <t>AUD_AONIA_0743</t>
  </si>
  <si>
    <t>AUD_AONIA_0744</t>
  </si>
  <si>
    <t>AUD_AONIA_0745</t>
  </si>
  <si>
    <t>AUD_AONIA_0746</t>
  </si>
  <si>
    <t>AUD_AONIA_0747</t>
  </si>
  <si>
    <t>AUD_AONIA_0748</t>
  </si>
  <si>
    <t>AUD_AONIA_0749</t>
  </si>
  <si>
    <t>AUD_AONIA_0750</t>
  </si>
  <si>
    <t>AUD_AONIA_0751</t>
  </si>
  <si>
    <t>AUD_AONIA_0752</t>
  </si>
  <si>
    <t>AUD_AONIA_0753</t>
  </si>
  <si>
    <t>AUD_AONIA_0754</t>
  </si>
  <si>
    <t>AUD_AONIA_0755</t>
  </si>
  <si>
    <t>AUD_AONIA_0756</t>
  </si>
  <si>
    <t>AUD_AONIA_0757</t>
  </si>
  <si>
    <t>AUD_AONIA_0758</t>
  </si>
  <si>
    <t>AUD_AONIA_0759</t>
  </si>
  <si>
    <t>AUD_AONIA_0760</t>
  </si>
  <si>
    <t>AUD_AONIA_0761</t>
  </si>
  <si>
    <t>AUD_AONIA_0762</t>
  </si>
  <si>
    <t>AUD_AONIA_0763</t>
  </si>
  <si>
    <t>AUD_AONIA_0764</t>
  </si>
  <si>
    <t>AUD_AONIA_0765</t>
  </si>
  <si>
    <t>AUD_AONIA_0766</t>
  </si>
  <si>
    <t>AUD_AONIA_0767</t>
  </si>
  <si>
    <t>AUD_AONIA_0768</t>
  </si>
  <si>
    <t>AUD_AONIA_0769</t>
  </si>
  <si>
    <t>AUD_AONIA_0770</t>
  </si>
  <si>
    <t>AUD_AONIA_0771</t>
  </si>
  <si>
    <t>AUD_AONIA_0772</t>
  </si>
  <si>
    <t>AUD_AONIA_0773</t>
  </si>
  <si>
    <t>AUD_AONIA_0774</t>
  </si>
  <si>
    <t>AUD_AONIA_0775</t>
  </si>
  <si>
    <t>AUD_AONIA_0776</t>
  </si>
  <si>
    <t>AUD_AONIA_0777</t>
  </si>
  <si>
    <t>AUD_AONIA_0778</t>
  </si>
  <si>
    <t>AUD_AONIA_0779</t>
  </si>
  <si>
    <t>AUD_AONIA_0780</t>
  </si>
  <si>
    <t>AUD_AONIA_0781</t>
  </si>
  <si>
    <t>AUD_AONIA_0782</t>
  </si>
  <si>
    <t>AUD_AONIA_0783</t>
  </si>
  <si>
    <t>AUD_AONIA_0784</t>
  </si>
  <si>
    <t>AUD_AONIA_0785</t>
  </si>
  <si>
    <t>AUD_AONIA_0786</t>
  </si>
  <si>
    <t>AUD_AONIA_0787</t>
  </si>
  <si>
    <t>AUD_AONIA_0788</t>
  </si>
  <si>
    <t>AUD_AONIA_0789</t>
  </si>
  <si>
    <t>AUD_AONIA_0790</t>
  </si>
  <si>
    <t>AUD_AONIA_0791</t>
  </si>
  <si>
    <t>AUD_AONIA_0792</t>
  </si>
  <si>
    <t>AUD_AONIA_0793</t>
  </si>
  <si>
    <t>AUD_AONIA_0794</t>
  </si>
  <si>
    <t>AUD_AONIA_0795</t>
  </si>
  <si>
    <t>AUD_AONIA_0796</t>
  </si>
  <si>
    <t>AUD_AONIA_0797</t>
  </si>
  <si>
    <t>AUD_AONIA_0798</t>
  </si>
  <si>
    <t>AUD_AONIA_0799</t>
  </si>
  <si>
    <t>AUD_AONIA_0800</t>
  </si>
  <si>
    <t>AUD_AONIA_0801</t>
  </si>
  <si>
    <t>AUD_AONIA_0802</t>
  </si>
  <si>
    <t>AUD_AONIA_0803</t>
  </si>
  <si>
    <t>AUD_AONIA_0804</t>
  </si>
  <si>
    <t>AUD_AONIA_0805</t>
  </si>
  <si>
    <t>AUD_AONIA_0806</t>
  </si>
  <si>
    <t>AUD_AONIA_0807</t>
  </si>
  <si>
    <t>AUD_AONIA_0808</t>
  </si>
  <si>
    <t>AUD_AONIA_0809</t>
  </si>
  <si>
    <t>AUD_AONIA_0810</t>
  </si>
  <si>
    <t>AUD_AONIA_0811</t>
  </si>
  <si>
    <t>AUD_AONIA_0812</t>
  </si>
  <si>
    <t>AUD_AONIA_0813</t>
  </si>
  <si>
    <t>AUD_AONIA_0814</t>
  </si>
  <si>
    <t>AUD_AONIA_0815</t>
  </si>
  <si>
    <t>AUD_AONIA_0816</t>
  </si>
  <si>
    <t>AUD_AONIA_0817</t>
  </si>
  <si>
    <t>AUD_AONIA_0818</t>
  </si>
  <si>
    <t>AUD_AONIA_0819</t>
  </si>
  <si>
    <t>AUD_AONIA_0820</t>
  </si>
  <si>
    <t>AUD_AONIA_0821</t>
  </si>
  <si>
    <t>AUD_AONIA_0822</t>
  </si>
  <si>
    <t>AUD_AONIA_0823</t>
  </si>
  <si>
    <t>AUD_AONIA_0824</t>
  </si>
  <si>
    <t>AUD_AONIA_0825</t>
  </si>
  <si>
    <t>AUD_AONIA_0826</t>
  </si>
  <si>
    <t>AUD_AONIA_0827</t>
  </si>
  <si>
    <t>AUD_AONIA_0828</t>
  </si>
  <si>
    <t>AUD_AONIA_0829</t>
  </si>
  <si>
    <t>AUD_AONIA_0830</t>
  </si>
  <si>
    <t>AUD_AONIA_0831</t>
  </si>
  <si>
    <t>AUD_AONIA_0832</t>
  </si>
  <si>
    <t>AUD_AONIA_0833</t>
  </si>
  <si>
    <t>AUD_AONIA_0834</t>
  </si>
  <si>
    <t>AUD_AONIA_0835</t>
  </si>
  <si>
    <t>AUD_AONIA_0836</t>
  </si>
  <si>
    <t>AUD_AONIA_0837</t>
  </si>
  <si>
    <t>AUD_AONIA_0838</t>
  </si>
  <si>
    <t>AUD_AONIA_0839</t>
  </si>
  <si>
    <t>AUD_AONIA_0840</t>
  </si>
  <si>
    <t>AUD_AONIA_0841</t>
  </si>
  <si>
    <t>AUD_AONIA_0842</t>
  </si>
  <si>
    <t>AUD_AONIA_0843</t>
  </si>
  <si>
    <t>AUD_AONIA_0844</t>
  </si>
  <si>
    <t>AUD_AONIA_0845</t>
  </si>
  <si>
    <t>AUD_AONIA_0846</t>
  </si>
  <si>
    <t>AUD_AONIA_0847</t>
  </si>
  <si>
    <t>AUD_AONIA_0848</t>
  </si>
  <si>
    <t>AUD_AONIA_0849</t>
  </si>
  <si>
    <t>AUD_AONIA_0850</t>
  </si>
  <si>
    <t>AUD_AONIA_0851</t>
  </si>
  <si>
    <t>AUD_AONIA_0852</t>
  </si>
  <si>
    <t>AUD_AONIA_0853</t>
  </si>
  <si>
    <t>AUD_AONIA_0854</t>
  </si>
  <si>
    <t>AUD_AONIA_0855</t>
  </si>
  <si>
    <t>AUD_AONIA_0856</t>
  </si>
  <si>
    <t>AUD_AONIA_0857</t>
  </si>
  <si>
    <t>AUD_AONIA_0858</t>
  </si>
  <si>
    <t>AUD_AONIA_0859</t>
  </si>
  <si>
    <t>AUD_AONIA_0860</t>
  </si>
  <si>
    <t>AUD_AONIA_0861</t>
  </si>
  <si>
    <t>AUD_AONIA_0862</t>
  </si>
  <si>
    <t>AUD_AONIA_0863</t>
  </si>
  <si>
    <t>AUD_AONIA_0864</t>
  </si>
  <si>
    <t>AUD_AONIA_0865</t>
  </si>
  <si>
    <t>AUD_AONIA_0866</t>
  </si>
  <si>
    <t>AUD_AONIA_0867</t>
  </si>
  <si>
    <t>AUD_AONIA_0868</t>
  </si>
  <si>
    <t>AUD_AONIA_0869</t>
  </si>
  <si>
    <t>AUD_AONIA_0870</t>
  </si>
  <si>
    <t>AUD_AONIA_0871</t>
  </si>
  <si>
    <t>AUD_AONIA_0872</t>
  </si>
  <si>
    <t>AUD_AONIA_0873</t>
  </si>
  <si>
    <t>AUD_AONIA_0874</t>
  </si>
  <si>
    <t>AUD_AONIA_0875</t>
  </si>
  <si>
    <t>AUD_AONIA_0876</t>
  </si>
  <si>
    <t>AUD_AONIA_0877</t>
  </si>
  <si>
    <t>AUD_AONIA_0878</t>
  </si>
  <si>
    <t>AUD_AONIA_0879</t>
  </si>
  <si>
    <t>AUD_AONIA_0880</t>
  </si>
  <si>
    <t>AUD_AONIA_0881</t>
  </si>
  <si>
    <t>AUD_AONIA_0882</t>
  </si>
  <si>
    <t>AUD_AONIA_0883</t>
  </si>
  <si>
    <t>AUD_AONIA_0884</t>
  </si>
  <si>
    <t>AUD_AONIA_0885</t>
  </si>
  <si>
    <t>AUD_AONIA_0886</t>
  </si>
  <si>
    <t>AUD_AONIA_0887</t>
  </si>
  <si>
    <t>AUD_AONIA_0888</t>
  </si>
  <si>
    <t>AUD_AONIA_0889</t>
  </si>
  <si>
    <t>AUD_AONIA_0890</t>
  </si>
  <si>
    <t>AUD_AONIA_0891</t>
  </si>
  <si>
    <t>AUD_AONIA_0892</t>
  </si>
  <si>
    <t>AUD_AONIA_0893</t>
  </si>
  <si>
    <t>AUD_AONIA_0894</t>
  </si>
  <si>
    <t>AUD_AONIA_0895</t>
  </si>
  <si>
    <t>AUD_AONIA_0896</t>
  </si>
  <si>
    <t>AUD_AONIA_0897</t>
  </si>
  <si>
    <t>AUD_AONIA_0898</t>
  </si>
  <si>
    <t>AUD_AONIA_0899</t>
  </si>
  <si>
    <t>AUD_AONIA_0900</t>
  </si>
  <si>
    <t>AUD_AONIA_0901</t>
  </si>
  <si>
    <t>AUD_AONIA_0902</t>
  </si>
  <si>
    <t>AUD_AONIA_0903</t>
  </si>
  <si>
    <t>AUD_AONIA_0904</t>
  </si>
  <si>
    <t>AUD_AONIA_0905</t>
  </si>
  <si>
    <t>AUD_AONIA_0906</t>
  </si>
  <si>
    <t>AUD_AONIA_0907</t>
  </si>
  <si>
    <t>AUD_AONIA_0908</t>
  </si>
  <si>
    <t>AUD_AONIA_0909</t>
  </si>
  <si>
    <t>AUD_AONIA_0910</t>
  </si>
  <si>
    <t>AUD_AONIA_0911</t>
  </si>
  <si>
    <t>AUD_AONIA_0912</t>
  </si>
  <si>
    <t>AUD_AONIA_0913</t>
  </si>
  <si>
    <t>AUD_AONIA_0914</t>
  </si>
  <si>
    <t>AUD_AONIA_0915</t>
  </si>
  <si>
    <t>AUD_AONIA_0916</t>
  </si>
  <si>
    <t>AUD_AONIA_0917</t>
  </si>
  <si>
    <t>AUD_AONIA_0918</t>
  </si>
  <si>
    <t>AUD_AONIA_0919</t>
  </si>
  <si>
    <t>AUD_AONIA_0920</t>
  </si>
  <si>
    <t>AUD_AONIA_0921</t>
  </si>
  <si>
    <t>AUD_AONIA_0922</t>
  </si>
  <si>
    <t>AUD_AONIA_0923</t>
  </si>
  <si>
    <t>AUD_AONIA_0924</t>
  </si>
  <si>
    <t>AUD_AONIA_0925</t>
  </si>
  <si>
    <t>AUD_AONIA_0926</t>
  </si>
  <si>
    <t>AUD_AONIA_0927</t>
  </si>
  <si>
    <t>AUD_AONIA_0928</t>
  </si>
  <si>
    <t>AUD_AONIA_0929</t>
  </si>
  <si>
    <t>AUD_AONIA_0930</t>
  </si>
  <si>
    <t>AUD_AONIA_0931</t>
  </si>
  <si>
    <t>AUD_AONIA_0932</t>
  </si>
  <si>
    <t>AUD_AONIA_0933</t>
  </si>
  <si>
    <t>AUD_AONIA_0934</t>
  </si>
  <si>
    <t>AUD_AONIA_0935</t>
  </si>
  <si>
    <t>AUD_AONIA_0936</t>
  </si>
  <si>
    <t>AUD_AONIA_0937</t>
  </si>
  <si>
    <t>AUD_AONIA_0938</t>
  </si>
  <si>
    <t>AUD_AONIA_0939</t>
  </si>
  <si>
    <t>AUD_AONIA_0940</t>
  </si>
  <si>
    <t>AUD_AONIA_0941</t>
  </si>
  <si>
    <t>AUD_AONIA_0942</t>
  </si>
  <si>
    <t>AUD_AONIA_0943</t>
  </si>
  <si>
    <t>AUD_AONIA_0944</t>
  </si>
  <si>
    <t>AUD_AONIA_0945</t>
  </si>
  <si>
    <t>AUD_AONIA_0946</t>
  </si>
  <si>
    <t>AUD_AONIA_0947</t>
  </si>
  <si>
    <t>AUD_AONIA_0948</t>
  </si>
  <si>
    <t>AUD_AONIA_0949</t>
  </si>
  <si>
    <t>AUD_AONIA_0950</t>
  </si>
  <si>
    <t>AUD_AONIA_0951</t>
  </si>
  <si>
    <t>AUD_AONIA_0952</t>
  </si>
  <si>
    <t>AUD_AONIA_0953</t>
  </si>
  <si>
    <t>AUD_AONIA_0954</t>
  </si>
  <si>
    <t>AUD_AONIA_0955</t>
  </si>
  <si>
    <t>AUD_AONIA_0956</t>
  </si>
  <si>
    <t>AUD_AONIA_0957</t>
  </si>
  <si>
    <t>AUD_AONIA_0958</t>
  </si>
  <si>
    <t>AUD_AONIA_0959</t>
  </si>
  <si>
    <t>AUD_AONIA_0960</t>
  </si>
  <si>
    <t>AUD_AONIA_0961</t>
  </si>
  <si>
    <t>AUD_AONIA_0962</t>
  </si>
  <si>
    <t>AUD_AONIA_0963</t>
  </si>
  <si>
    <t>AUD_AONIA_0964</t>
  </si>
  <si>
    <t>AUD_AONIA_0965</t>
  </si>
  <si>
    <t>AUD_AONIA_0966</t>
  </si>
  <si>
    <t>AUD_AONIA_0967</t>
  </si>
  <si>
    <t>AUD_AONIA_0968</t>
  </si>
  <si>
    <t>AUD_AONIA_0969</t>
  </si>
  <si>
    <t>AUD_AONIA_0970</t>
  </si>
  <si>
    <t>AUD_AONIA_0971</t>
  </si>
  <si>
    <t>AUD_AONIA_0972</t>
  </si>
  <si>
    <t>AUD_AONIA_0973</t>
  </si>
  <si>
    <t>AUD_AONIA_0974</t>
  </si>
  <si>
    <t>AUD_AONIA_0975</t>
  </si>
  <si>
    <t>AUD_AONIA_0976</t>
  </si>
  <si>
    <t>AUD_AONIA_0977</t>
  </si>
  <si>
    <t>AUD_AONIA_0978</t>
  </si>
  <si>
    <t>AUD_AONIA_0979</t>
  </si>
  <si>
    <t>AUD_AONIA_0980</t>
  </si>
  <si>
    <t>AUD_AONIA_0981</t>
  </si>
  <si>
    <t>AUD_AONIA_0982</t>
  </si>
  <si>
    <t>AUD_AONIA_0983</t>
  </si>
  <si>
    <t>AUD_AONIA_0984</t>
  </si>
  <si>
    <t>AUD_AONIA_0985</t>
  </si>
  <si>
    <t>AUD_AONIA_0986</t>
  </si>
  <si>
    <t>AUD_AONIA_0987</t>
  </si>
  <si>
    <t>AUD_AONIA_0988</t>
  </si>
  <si>
    <t>AUD_AONIA_0989</t>
  </si>
  <si>
    <t>AUD_AONIA_0990</t>
  </si>
  <si>
    <t>AUD_AONIA_0991</t>
  </si>
  <si>
    <t>AUD_AONIA_0992</t>
  </si>
  <si>
    <t>AUD_AONIA_0993</t>
  </si>
  <si>
    <t>AUD_AONIA_0994</t>
  </si>
  <si>
    <t>AUD_AONIA_0995</t>
  </si>
  <si>
    <t>AUD_AONIA_0996</t>
  </si>
  <si>
    <t>AUD_AONIA_0997</t>
  </si>
  <si>
    <t>AUD_AONIA_0998</t>
  </si>
  <si>
    <t>AUD_AONIA_0999</t>
  </si>
  <si>
    <t>AUD_AONIA_1000</t>
  </si>
  <si>
    <t>AUD_AONIA_1001</t>
  </si>
  <si>
    <t>AUD_AONIA_1002</t>
  </si>
  <si>
    <t>AUD_AONIA_1003</t>
  </si>
  <si>
    <t>AUD_AONIA_1004</t>
  </si>
  <si>
    <t>AUD_AONIA_1005</t>
  </si>
  <si>
    <t>AUD_AONIA_1006</t>
  </si>
  <si>
    <t>AUD_AONIA_1007</t>
  </si>
  <si>
    <t>AUD_AONIA_1008</t>
  </si>
  <si>
    <t>AUD_AONIA_1009</t>
  </si>
  <si>
    <t>AUD_AONIA_1010</t>
  </si>
  <si>
    <t>AUD_AONIA_1011</t>
  </si>
  <si>
    <t>AUD_AONIA_1012</t>
  </si>
  <si>
    <t>AUD_AONIA_1013</t>
  </si>
  <si>
    <t>AUD_AONIA_1014</t>
  </si>
  <si>
    <t>AUD_AONIA_1015</t>
  </si>
  <si>
    <t>AUD_AONIA_1016</t>
  </si>
  <si>
    <t>AUD_AONIA_1017</t>
  </si>
  <si>
    <t>AUD_AONIA_1018</t>
  </si>
  <si>
    <t>AUD_AONIA_1019</t>
  </si>
  <si>
    <t>AUD_AONIA_1020</t>
  </si>
  <si>
    <t>AUD_AONIA_1021</t>
  </si>
  <si>
    <t>AUD_AONIA_1022</t>
  </si>
  <si>
    <t>AUD_AONIA_1023</t>
  </si>
  <si>
    <t>AUD_AONIA_1024</t>
  </si>
  <si>
    <t>AUD_AONIA_1025</t>
  </si>
  <si>
    <t>AUD_AONIA_1026</t>
  </si>
  <si>
    <t>AUD_AONIA_1027</t>
  </si>
  <si>
    <t>AUD_AONIA_1028</t>
  </si>
  <si>
    <t>AUD_AONIA_1029</t>
  </si>
  <si>
    <t>AUD_AONIA_1030</t>
  </si>
  <si>
    <t>AUD_AONIA_1031</t>
  </si>
  <si>
    <t>AUD_AONIA_1032</t>
  </si>
  <si>
    <t>AUD_AONIA_1033</t>
  </si>
  <si>
    <t>AUD_AONIA_1034</t>
  </si>
  <si>
    <t>AUD_AONIA_1035</t>
  </si>
  <si>
    <t>AUD_AONIA_1036</t>
  </si>
  <si>
    <t>AUD_AONIA_1037</t>
  </si>
  <si>
    <t>AUD_AONIA_1038</t>
  </si>
  <si>
    <t>AUD_AONIA_1039</t>
  </si>
  <si>
    <t>AUD_AONIA_1040</t>
  </si>
  <si>
    <t>AUD_AONIA_1041</t>
  </si>
  <si>
    <t>AUD_AONIA_1042</t>
  </si>
  <si>
    <t>AUD_AONIA_1043</t>
  </si>
  <si>
    <t>AUD_AONIA_1044</t>
  </si>
  <si>
    <t>AUD_AONIA_1045</t>
  </si>
  <si>
    <t>AUD_AONIA_1046</t>
  </si>
  <si>
    <t>AUD_AONIA_1047</t>
  </si>
  <si>
    <t>AUD_AONIA_1048</t>
  </si>
  <si>
    <t>AUD_AONIA_1049</t>
  </si>
  <si>
    <t>AUD_AONIA_1050</t>
  </si>
  <si>
    <t>AUD_AONIA_1051</t>
  </si>
  <si>
    <t>AUD_AONIA_1052</t>
  </si>
  <si>
    <t>AUD_AONIA_1053</t>
  </si>
  <si>
    <t>AUD_AONIA_1054</t>
  </si>
  <si>
    <t>AUD_AONIA_1055</t>
  </si>
  <si>
    <t>AUD_AONIA_1056</t>
  </si>
  <si>
    <t>AUD_AONIA_1057</t>
  </si>
  <si>
    <t>AUD_AONIA_1058</t>
  </si>
  <si>
    <t>AUD_AONIA_1059</t>
  </si>
  <si>
    <t>AUD_AONIA_1060</t>
  </si>
  <si>
    <t>AUD_AONIA_1061</t>
  </si>
  <si>
    <t>AUD_AONIA_1062</t>
  </si>
  <si>
    <t>AUD_AONIA_1063</t>
  </si>
  <si>
    <t>AUD_AONIA_1064</t>
  </si>
  <si>
    <t>AUD_AONIA_1065</t>
  </si>
  <si>
    <t>AUD_AONIA_1066</t>
  </si>
  <si>
    <t>AUD_AONIA_1067</t>
  </si>
  <si>
    <t>AUD_AONIA_1068</t>
  </si>
  <si>
    <t>AUD_AONIA_1069</t>
  </si>
  <si>
    <t>AUD_AONIA_1070</t>
  </si>
  <si>
    <t>AUD_AONIA_1071</t>
  </si>
  <si>
    <t>AUD_AONIA_1072</t>
  </si>
  <si>
    <t>AUD_AONIA_1073</t>
  </si>
  <si>
    <t>AUD_AONIA_1074</t>
  </si>
  <si>
    <t>AUD_AONIA_1075</t>
  </si>
  <si>
    <t>AUD_AONIA_1076</t>
  </si>
  <si>
    <t>AUD_AONIA_1077</t>
  </si>
  <si>
    <t>AUD_AONIA_1078</t>
  </si>
  <si>
    <t>AUD_AONIA_1079</t>
  </si>
  <si>
    <t>AUD_AONIA_1080</t>
  </si>
  <si>
    <t>AUD_AONIA_1081</t>
  </si>
  <si>
    <t>AUD_AONIA_1082</t>
  </si>
  <si>
    <t>AUD_AONIA_1083</t>
  </si>
  <si>
    <t>AUD_AONIA_1084</t>
  </si>
  <si>
    <t>AUD_AONIA_1085</t>
  </si>
  <si>
    <t>AUD_AONIA_1086</t>
  </si>
  <si>
    <t>AUD_AONIA_1087</t>
  </si>
  <si>
    <t>AUD_AONIA_1088</t>
  </si>
  <si>
    <t>AUD_AONIA_1089</t>
  </si>
  <si>
    <t>AUD_AONIA_1090</t>
  </si>
  <si>
    <t>AUD_AONIA_1091</t>
  </si>
  <si>
    <t>AUD_AONIA_1092</t>
  </si>
  <si>
    <t>AUD_AONIA_1093</t>
  </si>
  <si>
    <t>AUD_AONIA_1094</t>
  </si>
  <si>
    <t>AUD_AONIA_1095</t>
  </si>
  <si>
    <t>AUD_AONIA_1096</t>
  </si>
  <si>
    <t>AUD_AONIA_1097</t>
  </si>
  <si>
    <t>AUD_AONIA_1098</t>
  </si>
  <si>
    <t>AUD_AONIA_1099</t>
  </si>
  <si>
    <t>AUD_AONIA_1100</t>
  </si>
  <si>
    <t>AUD_AONIA_1101</t>
  </si>
  <si>
    <t>AUD_AONIA_1102</t>
  </si>
  <si>
    <t>AUD_AONIA_1103</t>
  </si>
  <si>
    <t>AUD_AONIA_1104</t>
  </si>
  <si>
    <t>AUD_AONIA_1105</t>
  </si>
  <si>
    <t>AUD_AONIA_1106</t>
  </si>
  <si>
    <t>AUD_AONIA_1107</t>
  </si>
  <si>
    <t>AUD_AONIA_1108</t>
  </si>
  <si>
    <t>AUD_AONIA_1109</t>
  </si>
  <si>
    <t>AUD_AONIA_1110</t>
  </si>
  <si>
    <t>AUD_AONIA_1111</t>
  </si>
  <si>
    <t>AUD_AONIA_1112</t>
  </si>
  <si>
    <t>AUD_AONIA_1113</t>
  </si>
  <si>
    <t>AUD_AONIA_1114</t>
  </si>
  <si>
    <t>AUD_AONIA_1115</t>
  </si>
  <si>
    <t>AUD_AONIA_1116</t>
  </si>
  <si>
    <t>AUD_AONIA_1117</t>
  </si>
  <si>
    <t>AUD_AONIA_1118</t>
  </si>
  <si>
    <t>AUD_AONIA_1119</t>
  </si>
  <si>
    <t>AUD_AONIA_1120</t>
  </si>
  <si>
    <t>AUD_AONIA_1121</t>
  </si>
  <si>
    <t>AUD_AONIA_1122</t>
  </si>
  <si>
    <t>AUD_AONIA_1123</t>
  </si>
  <si>
    <t>AUD_AONIA_1124</t>
  </si>
  <si>
    <t>AUD_AONIA_1125</t>
  </si>
  <si>
    <t>AUD_AONIA_1126</t>
  </si>
  <si>
    <t>AUD_AONIA_1127</t>
  </si>
  <si>
    <t>AUD_AONIA_1128</t>
  </si>
  <si>
    <t>AUD_AONIA_1129</t>
  </si>
  <si>
    <t>AUD_AONIA_1130</t>
  </si>
  <si>
    <t>AUD_AONIA_1131</t>
  </si>
  <si>
    <t>AUD_AONIA_1132</t>
  </si>
  <si>
    <t>AUD_AONIA_1133</t>
  </si>
  <si>
    <t>AUD_AONIA_1134</t>
  </si>
  <si>
    <t>AUD_AONIA_1135</t>
  </si>
  <si>
    <t>AUD_AONIA_1136</t>
  </si>
  <si>
    <t>AUD_AONIA_1137</t>
  </si>
  <si>
    <t>AUD_AONIA_1138</t>
  </si>
  <si>
    <t>AUD_AONIA_1139</t>
  </si>
  <si>
    <t>AUD_AONIA_1140</t>
  </si>
  <si>
    <t>AUD_AONIA_1141</t>
  </si>
  <si>
    <t>AUD_AONIA_1142</t>
  </si>
  <si>
    <t>AUD_AONIA_1143</t>
  </si>
  <si>
    <t>AUD_AONIA_1144</t>
  </si>
  <si>
    <t>AUD_AONIA_1145</t>
  </si>
  <si>
    <t>AUD_AONIA_1146</t>
  </si>
  <si>
    <t>AUD_AONIA_1147</t>
  </si>
  <si>
    <t>AUD_AONIA_1148</t>
  </si>
  <si>
    <t>AUD_AONIA_1149</t>
  </si>
  <si>
    <t>AUD_AONIA_1150</t>
  </si>
  <si>
    <t>AUD_AONIA_1151</t>
  </si>
  <si>
    <t>AUD_AONIA_1152</t>
  </si>
  <si>
    <t>AUD_AONIA_1153</t>
  </si>
  <si>
    <t>AUD_AONIA_1154</t>
  </si>
  <si>
    <t>AUD_AONIA_1155</t>
  </si>
  <si>
    <t>AUD_AONIA_1156</t>
  </si>
  <si>
    <t>AUD_AONIA_1157</t>
  </si>
  <si>
    <t>AUD_AONIA_1158</t>
  </si>
  <si>
    <t>AUD_AONIA_1159</t>
  </si>
  <si>
    <t>AUD_AONIA_1160</t>
  </si>
  <si>
    <t>AUD_AONIA_1161</t>
  </si>
  <si>
    <t>AUD_AONIA_1162</t>
  </si>
  <si>
    <t>AUD_AONIA_1163</t>
  </si>
  <si>
    <t>AUD_AONIA_1164</t>
  </si>
  <si>
    <t>AUD_AONIA_1165</t>
  </si>
  <si>
    <t>AUD_AONIA_1166</t>
  </si>
  <si>
    <t>AUD_AONIA_1167</t>
  </si>
  <si>
    <t>AUD_AONIA_1168</t>
  </si>
  <si>
    <t>AUD_AONIA_1169</t>
  </si>
  <si>
    <t>AUD_AONIA_1170</t>
  </si>
  <si>
    <t>AUD_AONIA_1171</t>
  </si>
  <si>
    <t>AUD_AONIA_1172</t>
  </si>
  <si>
    <t>AUD_AONIA_1173</t>
  </si>
  <si>
    <t>AUD_AONIA_1174</t>
  </si>
  <si>
    <t>AUD_AONIA_1175</t>
  </si>
  <si>
    <t>AUD_AONIA_1176</t>
  </si>
  <si>
    <t>AUD_AONIA_1177</t>
  </si>
  <si>
    <t>AUD_AONIA_1178</t>
  </si>
  <si>
    <t>AUD_AONIA_1179</t>
  </si>
  <si>
    <t>AUD_AONIA_1180</t>
  </si>
  <si>
    <t>AUD_AONIA_1181</t>
  </si>
  <si>
    <t>AUD_AONIA_1182</t>
  </si>
  <si>
    <t>AUD_AONIA_1183</t>
  </si>
  <si>
    <t>AUD_AONIA_1184</t>
  </si>
  <si>
    <t>AUD_AONIA_1185</t>
  </si>
  <si>
    <t>AUD_AONIA_1186</t>
  </si>
  <si>
    <t>AUD_AONIA_1187</t>
  </si>
  <si>
    <t>AUD_AONIA_1188</t>
  </si>
  <si>
    <t>AUD_AONIA_1189</t>
  </si>
  <si>
    <t>AUD_AONIA_1190</t>
  </si>
  <si>
    <t>AUD_AONIA_1191</t>
  </si>
  <si>
    <t>AUD_AONIA_1192</t>
  </si>
  <si>
    <t>AUD_AONIA_1193</t>
  </si>
  <si>
    <t>AUD_AONIA_1194</t>
  </si>
  <si>
    <t>AUD_AONIA_1195</t>
  </si>
  <si>
    <t>AUD_AONIA_1196</t>
  </si>
  <si>
    <t>AUD_AONIA_1197</t>
  </si>
  <si>
    <t>AUD_AONIA_1198</t>
  </si>
  <si>
    <t>AUD_AONIA_1199</t>
  </si>
  <si>
    <t>AUD_AONIA_1200</t>
  </si>
  <si>
    <t>AUD_AONIA_1201</t>
  </si>
  <si>
    <t>AUD_AONIA_1202</t>
  </si>
  <si>
    <t>AUD_AONIA_1203</t>
  </si>
  <si>
    <t>AUD_AONIA_1204</t>
  </si>
  <si>
    <t>AUD_AONIA_1205</t>
  </si>
  <si>
    <t>AUD_AONIA_1206</t>
  </si>
  <si>
    <t>AUD_AONIA_1207</t>
  </si>
  <si>
    <t>AUD_AONIA_1208</t>
  </si>
  <si>
    <t>AUD_AONIA_1209</t>
  </si>
  <si>
    <t>AUD_AONIA_1210</t>
  </si>
  <si>
    <t>AUD_AONIA_1211</t>
  </si>
  <si>
    <t>AUD_AONIA_1212</t>
  </si>
  <si>
    <t>AUD_AONIA_1213</t>
  </si>
  <si>
    <t>AUD_AONIA_1214</t>
  </si>
  <si>
    <t>AUD_AONIA_1215</t>
  </si>
  <si>
    <t>AUD_AONIA_1216</t>
  </si>
  <si>
    <t>AUD_AONIA_1217</t>
  </si>
  <si>
    <t>AUD_AONIA_1218</t>
  </si>
  <si>
    <t>AUD_AONIA_1219</t>
  </si>
  <si>
    <t>AUD_AONIA_1220</t>
  </si>
  <si>
    <t>AUD_AONIA_1221</t>
  </si>
  <si>
    <t>AUD_AONIA_1222</t>
  </si>
  <si>
    <t>AUD_AONIA_1223</t>
  </si>
  <si>
    <t>AUD_AONIA_1224</t>
  </si>
  <si>
    <t>AUD_AONIA_1225</t>
  </si>
  <si>
    <t>AUD_AONIA_1226</t>
  </si>
  <si>
    <t>AUD_AONIA_1227</t>
  </si>
  <si>
    <t>AUD_AONIA_1228</t>
  </si>
  <si>
    <t>AUD_AONIA_1229</t>
  </si>
  <si>
    <t>AUD_AONIA_1230</t>
  </si>
  <si>
    <t>AUD_AONIA_1231</t>
  </si>
  <si>
    <t>AUD_AONIA_1232</t>
  </si>
  <si>
    <t>AUD_AONIA_1233</t>
  </si>
  <si>
    <t>AUD_AONIA_1234</t>
  </si>
  <si>
    <t>AUD_AONIA_1235</t>
  </si>
  <si>
    <t>AUD_AONIA_1236</t>
  </si>
  <si>
    <t>AUD_AONIA_1237</t>
  </si>
  <si>
    <t>AUD_AONIA_1238</t>
  </si>
  <si>
    <t>AUD_AONIA_1239</t>
  </si>
  <si>
    <t>AUD_AONIA_1240</t>
  </si>
  <si>
    <t>AUD_AONIA_1241</t>
  </si>
  <si>
    <t>AUD_AONIA_1242</t>
  </si>
  <si>
    <t>AUD_AONIA_1243</t>
  </si>
  <si>
    <t>AUD_AONIA_1244</t>
  </si>
  <si>
    <t>AUD_AONIA_1245</t>
  </si>
  <si>
    <t>AUD_AONIA_1246</t>
  </si>
  <si>
    <t>AUD_AONIA_1247</t>
  </si>
  <si>
    <t>AUD_AONIA_1248</t>
  </si>
  <si>
    <t>AUD_AONIA_1249</t>
  </si>
  <si>
    <t>AUD_AONIA_1250</t>
  </si>
  <si>
    <t>AUD_AONIA_1251</t>
  </si>
  <si>
    <t>AUD_AONIA_1252</t>
  </si>
  <si>
    <t>AUD_AONIA_1253</t>
  </si>
  <si>
    <t>AUD_AONIA_1254</t>
  </si>
  <si>
    <t>AUD_AONIA_1255</t>
  </si>
  <si>
    <t>AUD_AONIA_1256</t>
  </si>
  <si>
    <t>AUD_AONIA_1257</t>
  </si>
  <si>
    <t>AUD_AONIA_1258</t>
  </si>
  <si>
    <t>AUD_AONIA_1259</t>
  </si>
  <si>
    <t>AUD_AONIA_1260</t>
  </si>
  <si>
    <t>AUD_AONIA_1261</t>
  </si>
  <si>
    <t>AUD_AONIA_1262</t>
  </si>
  <si>
    <t>AUD_AONIA_1263</t>
  </si>
  <si>
    <t>AUD_AONIA_1264</t>
  </si>
  <si>
    <t>AUD_AONIA_1265</t>
  </si>
  <si>
    <t>AUD_AONIA_1266</t>
  </si>
  <si>
    <t>AUD_AONIA_1267</t>
  </si>
  <si>
    <t>AUD_AONIA_1268</t>
  </si>
  <si>
    <t>AUD_AONIA_1269</t>
  </si>
  <si>
    <t>AUD_AONIA_1270</t>
  </si>
  <si>
    <t>AUD_AONIA_1271</t>
  </si>
  <si>
    <t>AUD_AONIA_1272</t>
  </si>
  <si>
    <t>AUD_AONIA_1273</t>
  </si>
  <si>
    <t>AUD_AONIA_1274</t>
  </si>
  <si>
    <t>AUD_AONIA_1275</t>
  </si>
  <si>
    <t>AUD_AONIA_1276</t>
  </si>
  <si>
    <t>AUD_AONIA_1277</t>
  </si>
  <si>
    <t>AUD_AONIA_1278</t>
  </si>
  <si>
    <t>AUD_AONIA_1279</t>
  </si>
  <si>
    <t>AUD_AONIA_1280</t>
  </si>
  <si>
    <t>AUD_AONIA_1281</t>
  </si>
  <si>
    <t>AUD_AONIA_1282</t>
  </si>
  <si>
    <t>AUD_AONIA_1283</t>
  </si>
  <si>
    <t>AUD_AONIA_1284</t>
  </si>
  <si>
    <t>AUD_AONIA_1285</t>
  </si>
  <si>
    <t>AUD_AONIA_1286</t>
  </si>
  <si>
    <t>AUD_AONIA_1287</t>
  </si>
  <si>
    <t>AUD_AONIA_1288</t>
  </si>
  <si>
    <t>AUD_AONIA_1289</t>
  </si>
  <si>
    <t>AUD_AONIA_1290</t>
  </si>
  <si>
    <t>AUD_AONIA_1291</t>
  </si>
  <si>
    <t>AUD_AONIA_1292</t>
  </si>
  <si>
    <t>AUD_AONIA_1293</t>
  </si>
  <si>
    <t>AUD_AONIA_1294</t>
  </si>
  <si>
    <t>AUD_AONIA_1295</t>
  </si>
  <si>
    <t>AUD_AONIA_1296</t>
  </si>
  <si>
    <t>AUD_AONIA_1297</t>
  </si>
  <si>
    <t>AUD_AONIA_1298</t>
  </si>
  <si>
    <t>AUD_AONIA_1299</t>
  </si>
  <si>
    <t>AUD_AONIA_1300</t>
  </si>
  <si>
    <t>AUD_AONIA_1301</t>
  </si>
  <si>
    <t>AUD_AONIA_1302</t>
  </si>
  <si>
    <t>AUD_AONIA_1303</t>
  </si>
  <si>
    <t>AUD_AONIA_1304</t>
  </si>
  <si>
    <t>AUD_AONIA_1305</t>
  </si>
  <si>
    <t>AUD_AONIA_1306</t>
  </si>
  <si>
    <t>AUD_AONIA_1307</t>
  </si>
  <si>
    <t>AUD_AONIA_1308</t>
  </si>
  <si>
    <t>AUD_AONIA_1309</t>
  </si>
  <si>
    <t>AUD_AONIA_1310</t>
  </si>
  <si>
    <t>AUD_AONIA_1311</t>
  </si>
  <si>
    <t>AUD_AONIA_1312</t>
  </si>
  <si>
    <t>AUD_AONIA_1313</t>
  </si>
  <si>
    <t>AUD_AONIA_1314</t>
  </si>
  <si>
    <t>AUD_AONIA_1315</t>
  </si>
  <si>
    <t>AUD_AONIA_1316</t>
  </si>
  <si>
    <t>AUD_AONIA_1317</t>
  </si>
  <si>
    <t>AUD_AONIA_1318</t>
  </si>
  <si>
    <t>AUD_AONIA_1319</t>
  </si>
  <si>
    <t>AUD_AONIA_1320</t>
  </si>
  <si>
    <t>AUD_AONIA_1321</t>
  </si>
  <si>
    <t>AUD_AONIA_1322</t>
  </si>
  <si>
    <t>AUD_AONIA_1323</t>
  </si>
  <si>
    <t>AUD_AONIA_1324</t>
  </si>
  <si>
    <t>AUD_AONIA_1325</t>
  </si>
  <si>
    <t>AUD_AONIA_1326</t>
  </si>
  <si>
    <t>AUD_AONIA_1327</t>
  </si>
  <si>
    <t>AUD_AONIA_1328</t>
  </si>
  <si>
    <t>AUD_AONIA_1329</t>
  </si>
  <si>
    <t>AUD_AONIA_1330</t>
  </si>
  <si>
    <t>AUD_AONIA_1331</t>
  </si>
  <si>
    <t>AUD_AONIA_1332</t>
  </si>
  <si>
    <t>AUD_AONIA_1333</t>
  </si>
  <si>
    <t>AUD_AONIA_1334</t>
  </si>
  <si>
    <t>AUD_AONIA_1335</t>
  </si>
  <si>
    <t>AUD_AONIA_1336</t>
  </si>
  <si>
    <t>AUD_AONIA_1337</t>
  </si>
  <si>
    <t>AUD_AONIA_1338</t>
  </si>
  <si>
    <t>AUD_AONIA_1339</t>
  </si>
  <si>
    <t>AUD_AONIA_1340</t>
  </si>
  <si>
    <t>AUD_AONIA_1341</t>
  </si>
  <si>
    <t>AUD_AONIA_1342</t>
  </si>
  <si>
    <t>AUD_AONIA_1343</t>
  </si>
  <si>
    <t>AUD_AONIA_1344</t>
  </si>
  <si>
    <t>AUD_AONIA_1345</t>
  </si>
  <si>
    <t>AUD_AONIA_1346</t>
  </si>
  <si>
    <t>AUD_AONIA_1347</t>
  </si>
  <si>
    <t>AUD_AONIA_1348</t>
  </si>
  <si>
    <t>AUD_AONIA_1349</t>
  </si>
  <si>
    <t>AUD_AONIA_1350</t>
  </si>
  <si>
    <t>AUD_AONIA_1351</t>
  </si>
  <si>
    <t>AUD_AONIA_1352</t>
  </si>
  <si>
    <t>AUD_AONIA_1353</t>
  </si>
  <si>
    <t>AUD_AONIA_1354</t>
  </si>
  <si>
    <t>AUD_AONIA_1355</t>
  </si>
  <si>
    <t>AUD_AONIA_1356</t>
  </si>
  <si>
    <t>AUD_AONIA_1357</t>
  </si>
  <si>
    <t>AUD_AONIA_1358</t>
  </si>
  <si>
    <t>AUD_AONIA_1359</t>
  </si>
  <si>
    <t>AUD_AONIA_1360</t>
  </si>
  <si>
    <t>AUD_AONIA_1361</t>
  </si>
  <si>
    <t>AUD_AONIA_1362</t>
  </si>
  <si>
    <t>AUD_AONIA_1363</t>
  </si>
  <si>
    <t>AUD_AONIA_1364</t>
  </si>
  <si>
    <t>AUD_AONIA_1365</t>
  </si>
  <si>
    <t>AUD_AONIA_1366</t>
  </si>
  <si>
    <t>AUD_AONIA_1367</t>
  </si>
  <si>
    <t>AUD_AONIA_1368</t>
  </si>
  <si>
    <t>AUD_AONIA_1369</t>
  </si>
  <si>
    <t>AUD_AONIA_1370</t>
  </si>
  <si>
    <t>AUD_AONIA_1371</t>
  </si>
  <si>
    <t>AUD_AONIA_1372</t>
  </si>
  <si>
    <t>AUD_AONIA_1373</t>
  </si>
  <si>
    <t>AUD_AONIA_1374</t>
  </si>
  <si>
    <t>AUD_AONIA_1375</t>
  </si>
  <si>
    <t>AUD_AONIA_1376</t>
  </si>
  <si>
    <t>AUD_AONIA_1377</t>
  </si>
  <si>
    <t>AUD_AONIA_1378</t>
  </si>
  <si>
    <t>AUD_AONIA_1379</t>
  </si>
  <si>
    <t>AUD_AONIA_1380</t>
  </si>
  <si>
    <t>AUD_AONIA_1381</t>
  </si>
  <si>
    <t>AUD_AONIA_1382</t>
  </si>
  <si>
    <t>AUD_AONIA_1383</t>
  </si>
  <si>
    <t>AUD_AONIA_1384</t>
  </si>
  <si>
    <t>AUD_AONIA_1385</t>
  </si>
  <si>
    <t>AUD_AONIA_1386</t>
  </si>
  <si>
    <t>AUD_AONIA_1387</t>
  </si>
  <si>
    <t>AUD_AONIA_1388</t>
  </si>
  <si>
    <t>AUD_AONIA_1389</t>
  </si>
  <si>
    <t>AUD_AONIA_1390</t>
  </si>
  <si>
    <t>AUD_AONIA_1391</t>
  </si>
  <si>
    <t>AUD_AONIA_1392</t>
  </si>
  <si>
    <t>AUD_AONIA_1393</t>
  </si>
  <si>
    <t>AUD_AONIA_1394</t>
  </si>
  <si>
    <t>AUD_AONIA_1395</t>
  </si>
  <si>
    <t>AUD_AONIA_1396</t>
  </si>
  <si>
    <t>AUD_AONIA_1397</t>
  </si>
  <si>
    <t>AUD_AONIA_1398</t>
  </si>
  <si>
    <t>AUD_AONIA_1399</t>
  </si>
  <si>
    <t>AUD_AONIA_1400</t>
  </si>
  <si>
    <t>AUD_AONIA_1401</t>
  </si>
  <si>
    <t>AUD_AONIA_1402</t>
  </si>
  <si>
    <t>AUD_AONIA_1403</t>
  </si>
  <si>
    <t>AUD_AONIA_1404</t>
  </si>
  <si>
    <t>AUD_AONIA_1405</t>
  </si>
  <si>
    <t>AUD_AONIA_1406</t>
  </si>
  <si>
    <t>AUD_AONIA_1407</t>
  </si>
  <si>
    <t>AUD_AONIA_1408</t>
  </si>
  <si>
    <t>AUD_AONIA_1409</t>
  </si>
  <si>
    <t>AUD_AONIA_1410</t>
  </si>
  <si>
    <t>AUD_AONIA_1411</t>
  </si>
  <si>
    <t>AUD_AONIA_1412</t>
  </si>
  <si>
    <t>AUD_AONIA_1413</t>
  </si>
  <si>
    <t>AUD_AONIA_1414</t>
  </si>
  <si>
    <t>AUD_AONIA_1415</t>
  </si>
  <si>
    <t>AUD_AONIA_1416</t>
  </si>
  <si>
    <t>AUD_AONIA_1417</t>
  </si>
  <si>
    <t>AUD_AONIA_1418</t>
  </si>
  <si>
    <t>AUD_AONIA_1419</t>
  </si>
  <si>
    <t>AUD_AONIA_1420</t>
  </si>
  <si>
    <t>AUD_AONIA_1421</t>
  </si>
  <si>
    <t>AUD_AONIA_1422</t>
  </si>
  <si>
    <t>AUD_AONIA_1423</t>
  </si>
  <si>
    <t>AUD_AONIA_1424</t>
  </si>
  <si>
    <t>AUD_AONIA_1425</t>
  </si>
  <si>
    <t>AUD_AONIA_1426</t>
  </si>
  <si>
    <t>AUD_AONIA_1427</t>
  </si>
  <si>
    <t>AUD_AONIA_1428</t>
  </si>
  <si>
    <t>AUD_AONIA_1429</t>
  </si>
  <si>
    <t>AUD_AONIA_1430</t>
  </si>
  <si>
    <t>AUD_AONIA_1431</t>
  </si>
  <si>
    <t>AUD_AONIA_1432</t>
  </si>
  <si>
    <t>AUD_AONIA_1433</t>
  </si>
  <si>
    <t>AUD_AONIA_1434</t>
  </si>
  <si>
    <t>AUD_AONIA_1435</t>
  </si>
  <si>
    <t>AUD_AONIA_1436</t>
  </si>
  <si>
    <t>AUD_AONIA_1437</t>
  </si>
  <si>
    <t>AUD_AONIA_1438</t>
  </si>
  <si>
    <t>AUD_AONIA_1439</t>
  </si>
  <si>
    <t>AUD_AONIA_1440</t>
  </si>
  <si>
    <t>AUD_AONIA_1441</t>
  </si>
  <si>
    <t>AUD_AONIA_1442</t>
  </si>
  <si>
    <t>AUD_AONIA_1443</t>
  </si>
  <si>
    <t>AUD_AONIA_1444</t>
  </si>
  <si>
    <t>AUD_AONIA_1445</t>
  </si>
  <si>
    <t>AUD_AONIA_1446</t>
  </si>
  <si>
    <t>AUD_AONIA_1447</t>
  </si>
  <si>
    <t>AUD_AONIA_1448</t>
  </si>
  <si>
    <t>AUD_AONIA_1449</t>
  </si>
  <si>
    <t>AUD_AONIA_1450</t>
  </si>
  <si>
    <t>AUD_AONIA_1451</t>
  </si>
  <si>
    <t>AUD_AONIA_1452</t>
  </si>
  <si>
    <t>AUD_AONIA_1453</t>
  </si>
  <si>
    <t>AUD_AONIA_1454</t>
  </si>
  <si>
    <t>AUD_AONIA_1455</t>
  </si>
  <si>
    <t>AUD_AONIA_1456</t>
  </si>
  <si>
    <t>AUD_AONIA_1457</t>
  </si>
  <si>
    <t>AUD_AONIA_1458</t>
  </si>
  <si>
    <t>AUD_AONIA_1459</t>
  </si>
  <si>
    <t>AUD_AONIA_1460</t>
  </si>
  <si>
    <t>AUD_AONIA_1461</t>
  </si>
  <si>
    <t>AUD_AONIA_1462</t>
  </si>
  <si>
    <t>AUD_AONIA_1463</t>
  </si>
  <si>
    <t>AUD_AONIA_1464</t>
  </si>
  <si>
    <t>AUD_AONIA_1465</t>
  </si>
  <si>
    <t>AUD_AONIA_1466</t>
  </si>
  <si>
    <t>AUD_AONIA_1467</t>
  </si>
  <si>
    <t>AUD_AONIA_1468</t>
  </si>
  <si>
    <t>AUD_AONIA_1469</t>
  </si>
  <si>
    <t>AUD_AONIA_1470</t>
  </si>
  <si>
    <t>AUD_AONIA_1471</t>
  </si>
  <si>
    <t>AUD_AONIA_1472</t>
  </si>
  <si>
    <t>AUD_AONIA_1473</t>
  </si>
  <si>
    <t>AUD_AONIA_1474</t>
  </si>
  <si>
    <t>AUD_AONIA_1475</t>
  </si>
  <si>
    <t>AUD_AONIA_1476</t>
  </si>
  <si>
    <t>AUD_AONIA_1477</t>
  </si>
  <si>
    <t>AUD_AONIA_1478</t>
  </si>
  <si>
    <t>AUD_AONIA_1479</t>
  </si>
  <si>
    <t>AUD_AONIA_1480</t>
  </si>
  <si>
    <t>AUD_AONIA_1481</t>
  </si>
  <si>
    <t>AUD_AONIA_1482</t>
  </si>
  <si>
    <t>AUD_AONIA_1483</t>
  </si>
  <si>
    <t>AUD_AONIA_1484</t>
  </si>
  <si>
    <t>AUD_AONIA_1485</t>
  </si>
  <si>
    <t>AUD_AONIA_1486</t>
  </si>
  <si>
    <t>AUD_AONIA_1487</t>
  </si>
  <si>
    <t>AUD_AONIA_1488</t>
  </si>
  <si>
    <t>AUD_AONIA_1489</t>
  </si>
  <si>
    <t>AUD_AONIA_1490</t>
  </si>
  <si>
    <t>AUD_AONIA_1491</t>
  </si>
  <si>
    <t>AUD_AONIA_1492</t>
  </si>
  <si>
    <t>AUD_AONIA_1493</t>
  </si>
  <si>
    <t>AUD_AONIA_1494</t>
  </si>
  <si>
    <t>AUD_AONIA_1495</t>
  </si>
  <si>
    <t>AUD_AONIA_1496</t>
  </si>
  <si>
    <t>AUD_AONIA_1497</t>
  </si>
  <si>
    <t>AUD_AONIA_1498</t>
  </si>
  <si>
    <t>AUD_AONIA_1499</t>
  </si>
  <si>
    <t>AUD_AONIA_1500</t>
  </si>
  <si>
    <t>AUD_AONIA_1501</t>
  </si>
  <si>
    <t>AUD_AONIA_1502</t>
  </si>
  <si>
    <t>AUD_AONIA_1503</t>
  </si>
  <si>
    <t>AUD_AONIA_1504</t>
  </si>
  <si>
    <t>AUD_AONIA_1505</t>
  </si>
  <si>
    <t>AUD_AONIA_1506</t>
  </si>
  <si>
    <t>AUD_AONIA_1507</t>
  </si>
  <si>
    <t>AUD_AONIA_1508</t>
  </si>
  <si>
    <t>AUD_AONIA_1509</t>
  </si>
  <si>
    <t>AUD_AONIA_1510</t>
  </si>
  <si>
    <t>AUD_AONIA_1511</t>
  </si>
  <si>
    <t>AUD_AONIA_1512</t>
  </si>
  <si>
    <t>AUD_AONIA_1513</t>
  </si>
  <si>
    <t>AUD_AONIA_1514</t>
  </si>
  <si>
    <t>AUD_AONIA_1515</t>
  </si>
  <si>
    <t>AUD_AONIA_1516</t>
  </si>
  <si>
    <t>AUD_AONIA_1517</t>
  </si>
  <si>
    <t>AUD_AONIA_1518</t>
  </si>
  <si>
    <t>AUD_AONIA_1519</t>
  </si>
  <si>
    <t>AUD_AONIA_1520</t>
  </si>
  <si>
    <t>AUD_AONIA_1521</t>
  </si>
  <si>
    <t>AUD_AONIA_1522</t>
  </si>
  <si>
    <t>AUD_AONIA_1523</t>
  </si>
  <si>
    <t>AUD_AONIA_1524</t>
  </si>
  <si>
    <t>AUD_AONIA_1525</t>
  </si>
  <si>
    <t>AUD_AONIA_1526</t>
  </si>
  <si>
    <t>AUD_AONIA_1527</t>
  </si>
  <si>
    <t>AUD_AONIA_1528</t>
  </si>
  <si>
    <t>AUD_AONIA_1529</t>
  </si>
  <si>
    <t>AUD_AONIA_1530</t>
  </si>
  <si>
    <t>AUD_AONIA_1531</t>
  </si>
  <si>
    <t>AUD_AONIA_1532</t>
  </si>
  <si>
    <t>AUD_AONIA_1533</t>
  </si>
  <si>
    <t>AUD_AONIA_1534</t>
  </si>
  <si>
    <t>AUD_AONIA_1535</t>
  </si>
  <si>
    <t>AUD_AONIA_1536</t>
  </si>
  <si>
    <t>AUD_AONIA_1537</t>
  </si>
  <si>
    <t>AUD_AONIA_1538</t>
  </si>
  <si>
    <t>AUD_AONIA_1539</t>
  </si>
  <si>
    <t>AUD_AONIA_1540</t>
  </si>
  <si>
    <t>AUD_AONIA_1541</t>
  </si>
  <si>
    <t>AUD_AONIA_1542</t>
  </si>
  <si>
    <t>AUD_AONIA_1543</t>
  </si>
  <si>
    <t>AUD_AONIA_1544</t>
  </si>
  <si>
    <t>AUD_AONIA_1545</t>
  </si>
  <si>
    <t>AUD_AONIA_1546</t>
  </si>
  <si>
    <t>AUD_AONIA_1547</t>
  </si>
  <si>
    <t>AUD_AONIA_1548</t>
  </si>
  <si>
    <t>AUD_AONIA_1549</t>
  </si>
  <si>
    <t>AUD_AONIA_1550</t>
  </si>
  <si>
    <t>AUD_AONIA_1551</t>
  </si>
  <si>
    <t>AUD_AONIA_1552</t>
  </si>
  <si>
    <t>AUD_AONIA_1553</t>
  </si>
  <si>
    <t>AUD_AONIA_1554</t>
  </si>
  <si>
    <t>AUD_AONIA_1555</t>
  </si>
  <si>
    <t>AUD_AONIA_1556</t>
  </si>
  <si>
    <t>AUD_AONIA_1557</t>
  </si>
  <si>
    <t>AUD_AONIA_1558</t>
  </si>
  <si>
    <t>AUD_AONIA_1559</t>
  </si>
  <si>
    <t>AUD_AONIA_1560</t>
  </si>
  <si>
    <t>AUD_AONIA_1561</t>
  </si>
  <si>
    <t>AUD_AONIA_1562</t>
  </si>
  <si>
    <t>AUD_AONIA_1563</t>
  </si>
  <si>
    <t>AUD_AONIA_1564</t>
  </si>
  <si>
    <t>AUD_AONIA_1565</t>
  </si>
  <si>
    <t>AUD_AONIA_1566</t>
  </si>
  <si>
    <t>AUD_AONIA_1567</t>
  </si>
  <si>
    <t>AUD_AONIA_1568</t>
  </si>
  <si>
    <t>AUD_AONIA_1569</t>
  </si>
  <si>
    <t>AUD_AONIA_1570</t>
  </si>
  <si>
    <t>AUD_AONIA_1571</t>
  </si>
  <si>
    <t>AUD_AONIA_1572</t>
  </si>
  <si>
    <t>AUD_AONIA_1573</t>
  </si>
  <si>
    <t>AUD_AONIA_1574</t>
  </si>
  <si>
    <t>AUD_AONIA_1575</t>
  </si>
  <si>
    <t>AUD_AONIA_1576</t>
  </si>
  <si>
    <t>AUD_AONIA_1577</t>
  </si>
  <si>
    <t>AUD_AONIA_1578</t>
  </si>
  <si>
    <t>AUD_AONIA_1579</t>
  </si>
  <si>
    <t>AUD_AONIA_1580</t>
  </si>
  <si>
    <t>AUD_AONIA_1581</t>
  </si>
  <si>
    <t>AUD_AONIA_1582</t>
  </si>
  <si>
    <t>AUD_AONIA_1583</t>
  </si>
  <si>
    <t>AUD_AONIA_1584</t>
  </si>
  <si>
    <t>AUD_AONIA_1585</t>
  </si>
  <si>
    <t>AUD_AONIA_1586</t>
  </si>
  <si>
    <t>AUD_AONIA_1587</t>
  </si>
  <si>
    <t>AUD_AONIA_1588</t>
  </si>
  <si>
    <t>AUD_AONIA_1589</t>
  </si>
  <si>
    <t>AUD_AONIA_1590</t>
  </si>
  <si>
    <t>AUD_AONIA_1591</t>
  </si>
  <si>
    <t>AUD_AONIA_1592</t>
  </si>
  <si>
    <t>AUD_AONIA_1593</t>
  </si>
  <si>
    <t>AUD_AONIA_1594</t>
  </si>
  <si>
    <t>AUD_AONIA_1595</t>
  </si>
  <si>
    <t>AUD_AONIA_1596</t>
  </si>
  <si>
    <t>AUD_AONIA_1597</t>
  </si>
  <si>
    <t>AUD_AONIA_1598</t>
  </si>
  <si>
    <t>AUD_AONIA_1599</t>
  </si>
  <si>
    <t>AUD_AONIA_1600</t>
  </si>
  <si>
    <t>AUD_AONIA_1601</t>
  </si>
  <si>
    <t>AUD_AONIA_1602</t>
  </si>
  <si>
    <t>AUD_AONIA_1603</t>
  </si>
  <si>
    <t>AUD_AONIA_1604</t>
  </si>
  <si>
    <t>AUD_AONIA_1605</t>
  </si>
  <si>
    <t>AUD_AONIA_1606</t>
  </si>
  <si>
    <t>AUD_AONIA_1607</t>
  </si>
  <si>
    <t>AUD_AONIA_1608</t>
  </si>
  <si>
    <t>AUD_AONIA_1609</t>
  </si>
  <si>
    <t>AUD_AONIA_1610</t>
  </si>
  <si>
    <t>AUD_AONIA_1611</t>
  </si>
  <si>
    <t>AUD_AONIA_1612</t>
  </si>
  <si>
    <t>AUD_AONIA_1613</t>
  </si>
  <si>
    <t>AUD_AONIA_1614</t>
  </si>
  <si>
    <t>AUD_AONIA_1615</t>
  </si>
  <si>
    <t>AUD_AONIA_1616</t>
  </si>
  <si>
    <t>AUD_AONIA_1617</t>
  </si>
  <si>
    <t>AUD_AONIA_1618</t>
  </si>
  <si>
    <t>AUD_AONIA_1619</t>
  </si>
  <si>
    <t>AUD_AONIA_1620</t>
  </si>
  <si>
    <t>AUD_AONIA_1621</t>
  </si>
  <si>
    <t>AUD_AONIA_1622</t>
  </si>
  <si>
    <t>AUD_AONIA_1623</t>
  </si>
  <si>
    <t>AUD_AONIA_1624</t>
  </si>
  <si>
    <t>AUD_AONIA_1625</t>
  </si>
  <si>
    <t>AUD_AONIA_1626</t>
  </si>
  <si>
    <t>AUD_AONIA_1627</t>
  </si>
  <si>
    <t>AUD_AONIA_1628</t>
  </si>
  <si>
    <t>AUD_AONIA_1629</t>
  </si>
  <si>
    <t>AUD_AONIA_1630</t>
  </si>
  <si>
    <t>AUD_AONIA_1631</t>
  </si>
  <si>
    <t>AUD_AONIA_1632</t>
  </si>
  <si>
    <t>AUD_AONIA_1633</t>
  </si>
  <si>
    <t>AUD_AONIA_1634</t>
  </si>
  <si>
    <t>AUD_AONIA_1635</t>
  </si>
  <si>
    <t>AUD_AONIA_1636</t>
  </si>
  <si>
    <t>AUD_AONIA_1637</t>
  </si>
  <si>
    <t>AUD_AONIA_1638</t>
  </si>
  <si>
    <t>AUD_AONIA_1639</t>
  </si>
  <si>
    <t>AUD_AONIA_1640</t>
  </si>
  <si>
    <t>AUD_AONIA_1641</t>
  </si>
  <si>
    <t>AUD_AONIA_1642</t>
  </si>
  <si>
    <t>AUD_AONIA_1643</t>
  </si>
  <si>
    <t>AUD_AONIA_1644</t>
  </si>
  <si>
    <t>AUD_AONIA_1645</t>
  </si>
  <si>
    <t>AUD_AONIA_1646</t>
  </si>
  <si>
    <t>AUD_AONIA_1647</t>
  </si>
  <si>
    <t>AUD_AONIA_1648</t>
  </si>
  <si>
    <t>AUD_AONIA_1649</t>
  </si>
  <si>
    <t>AUD_AONIA_1650</t>
  </si>
  <si>
    <t>AUD_AONIA_1651</t>
  </si>
  <si>
    <t>AUD_AONIA_1652</t>
  </si>
  <si>
    <t>AUD_AONIA_1653</t>
  </si>
  <si>
    <t>AUD_AONIA_1654</t>
  </si>
  <si>
    <t>AUD_AONIA_1655</t>
  </si>
  <si>
    <t>AUD_AONIA_1656</t>
  </si>
  <si>
    <t>AUD_AONIA_1657</t>
  </si>
  <si>
    <t>AUD_AONIA_1658</t>
  </si>
  <si>
    <t>AUD_AONIA_1659</t>
  </si>
  <si>
    <t>AUD_AONIA_1660</t>
  </si>
  <si>
    <t>AUD_AONIA_1661</t>
  </si>
  <si>
    <t>AUD_AONIA_1662</t>
  </si>
  <si>
    <t>AUD_AONIA_1663</t>
  </si>
  <si>
    <t>AUD_AONIA_1664</t>
  </si>
  <si>
    <t>AUD_AONIA_1665</t>
  </si>
  <si>
    <t>AUD_AONIA_1666</t>
  </si>
  <si>
    <t>AUD_AONIA_1667</t>
  </si>
  <si>
    <t>AUD_AONIA_1668</t>
  </si>
  <si>
    <t>AUD_AONIA_1669</t>
  </si>
  <si>
    <t>AUD_AONIA_1670</t>
  </si>
  <si>
    <t>AUD_AONIA_1671</t>
  </si>
  <si>
    <t>AUD_AONIA_1672</t>
  </si>
  <si>
    <t>AUD_AONIA_1673</t>
  </si>
  <si>
    <t>AUD_AONIA_1674</t>
  </si>
  <si>
    <t>AUD_AONIA_1675</t>
  </si>
  <si>
    <t>AUD_AONIA_1676</t>
  </si>
  <si>
    <t>AUD_AONIA_1677</t>
  </si>
  <si>
    <t>AUD_AONIA_1678</t>
  </si>
  <si>
    <t>AUD_AONIA_1679</t>
  </si>
  <si>
    <t>AUD_AONIA_1680</t>
  </si>
  <si>
    <t>AUD_AONIA_1681</t>
  </si>
  <si>
    <t>AUD_AONIA_1682</t>
  </si>
  <si>
    <t>AUD_AONIA_1683</t>
  </si>
  <si>
    <t>AUD_AONIA_1684</t>
  </si>
  <si>
    <t>AUD_AONIA_1685</t>
  </si>
  <si>
    <t>AUD_AONIA_1686</t>
  </si>
  <si>
    <t>AUD_AONIA_1687</t>
  </si>
  <si>
    <t>AUD_AONIA_1688</t>
  </si>
  <si>
    <t>AUD_AONIA_1689</t>
  </si>
  <si>
    <t>AUD_AONIA_1690</t>
  </si>
  <si>
    <t>AUD_AONIA_1691</t>
  </si>
  <si>
    <t>AUD_AONIA_1692</t>
  </si>
  <si>
    <t>AUD_AONIA_1693</t>
  </si>
  <si>
    <t>AUD_AONIA_1694</t>
  </si>
  <si>
    <t>AUD_AONIA_1695</t>
  </si>
  <si>
    <t>AUD_AONIA_1696</t>
  </si>
  <si>
    <t>AUD_AONIA_1697</t>
  </si>
  <si>
    <t>AUD_AONIA_1698</t>
  </si>
  <si>
    <t>AUD_AONIA_1699</t>
  </si>
  <si>
    <t>AUD_AONIA_1700</t>
  </si>
  <si>
    <t>AUD_AONIA_1701</t>
  </si>
  <si>
    <t>AUD_AONIA_1702</t>
  </si>
  <si>
    <t>AUD_AONIA_1703</t>
  </si>
  <si>
    <t>AUD_AONIA_1704</t>
  </si>
  <si>
    <t>AUD_AONIA_1705</t>
  </si>
  <si>
    <t>AUD_AONIA_1706</t>
  </si>
  <si>
    <t>AUD_AONIA_1707</t>
  </si>
  <si>
    <t>AUD_AONIA_1708</t>
  </si>
  <si>
    <t>AUD_AONIA_1709</t>
  </si>
  <si>
    <t>AUD_AONIA_1710</t>
  </si>
  <si>
    <t>AUD_AONIA_1711</t>
  </si>
  <si>
    <t>AUD_AONIA_1712</t>
  </si>
  <si>
    <t>AUD_AONIA_1713</t>
  </si>
  <si>
    <t>AUD_AONIA_1714</t>
  </si>
  <si>
    <t>AUD_AONIA_1715</t>
  </si>
  <si>
    <t>AUD_AONIA_1716</t>
  </si>
  <si>
    <t>AUD_AONIA_1717</t>
  </si>
  <si>
    <t>AUD_AONIA_1718</t>
  </si>
  <si>
    <t>AUD_AONIA_1719</t>
  </si>
  <si>
    <t>AUD_AONIA_1720</t>
  </si>
  <si>
    <t>AUD_AONIA_1721</t>
  </si>
  <si>
    <t>AUD_AONIA_1722</t>
  </si>
  <si>
    <t>AUD_AONIA_1723</t>
  </si>
  <si>
    <t>AUD_AONIA_1724</t>
  </si>
  <si>
    <t>AUD_AONIA_1725</t>
  </si>
  <si>
    <t>AUD_AONIA_1726</t>
  </si>
  <si>
    <t>AUD_AONIA_1727</t>
  </si>
  <si>
    <t>AUD_AONIA_1728</t>
  </si>
  <si>
    <t>AUD_AONIA_1729</t>
  </si>
  <si>
    <t>AUD_AONIA_1730</t>
  </si>
  <si>
    <t>AUD_AONIA_1731</t>
  </si>
  <si>
    <t>AUD_AONIA_1732</t>
  </si>
  <si>
    <t>AUD_AONIA_1733</t>
  </si>
  <si>
    <t>AUD_AONIA_1734</t>
  </si>
  <si>
    <t>AUD_AONIA_1735</t>
  </si>
  <si>
    <t>AUD_AONIA_1736</t>
  </si>
  <si>
    <t>AUD_AONIA_1737</t>
  </si>
  <si>
    <t>AUD_AONIA_1738</t>
  </si>
  <si>
    <t>AUD_AONIA_1739</t>
  </si>
  <si>
    <t>AUD_AONIA_1740</t>
  </si>
  <si>
    <t>AUD_AONIA_1741</t>
  </si>
  <si>
    <t>AUD_AONIA_1742</t>
  </si>
  <si>
    <t>AUD_AONIA_1743</t>
  </si>
  <si>
    <t>AUD_AONIA_1744</t>
  </si>
  <si>
    <t>AUD_AONIA_1745</t>
  </si>
  <si>
    <t>AUD_AONIA_1746</t>
  </si>
  <si>
    <t>AUD_AONIA_1747</t>
  </si>
  <si>
    <t>AUD_AONIA_1748</t>
  </si>
  <si>
    <t>AUD_AONIA_1749</t>
  </si>
  <si>
    <t>AUD_AONIA_1750</t>
  </si>
  <si>
    <t>AUD_AONIA_1751</t>
  </si>
  <si>
    <t>AUD_AONIA_1752</t>
  </si>
  <si>
    <t>AUD_AONIA_1753</t>
  </si>
  <si>
    <t>AUD_AONIA_1754</t>
  </si>
  <si>
    <t>AUD_AONIA_1755</t>
  </si>
  <si>
    <t>AUD_AONIA_1756</t>
  </si>
  <si>
    <t>AUD_AONIA_1757</t>
  </si>
  <si>
    <t>AUD_AONIA_1758</t>
  </si>
  <si>
    <t>AUD_AONIA_1759</t>
  </si>
  <si>
    <t>AUD_AONIA_1760</t>
  </si>
  <si>
    <t>AUD_AONIA_1761</t>
  </si>
  <si>
    <t>AUD_AONIA_1762</t>
  </si>
  <si>
    <t>AUD_AONIA_1763</t>
  </si>
  <si>
    <t>AUD_AONIA_1764</t>
  </si>
  <si>
    <t>AUD_AONIA_1765</t>
  </si>
  <si>
    <t>AUD_AONIA_1766</t>
  </si>
  <si>
    <t>AUD_AONIA_1767</t>
  </si>
  <si>
    <t>AUD_AONIA_1768</t>
  </si>
  <si>
    <t>AUD_AONIA_1769</t>
  </si>
  <si>
    <t>AUD_AONIA_1770</t>
  </si>
  <si>
    <t>AUD_AONIA_1771</t>
  </si>
  <si>
    <t>AUD_AONIA_1772</t>
  </si>
  <si>
    <t>AUD_AONIA_1773</t>
  </si>
  <si>
    <t>AUD_AONIA_1774</t>
  </si>
  <si>
    <t>AUD_AONIA_1775</t>
  </si>
  <si>
    <t>AUD_AONIA_1776</t>
  </si>
  <si>
    <t>AUD_AONIA_1777</t>
  </si>
  <si>
    <t>AUD_AONIA_1778</t>
  </si>
  <si>
    <t>AUD_AONIA_1779</t>
  </si>
  <si>
    <t>AUD_AONIA_1780</t>
  </si>
  <si>
    <t>AUD_AONIA_1781</t>
  </si>
  <si>
    <t>AUD_AONIA_1782</t>
  </si>
  <si>
    <t>AUD_AONIA_1783</t>
  </si>
  <si>
    <t>AUD_AONIA_1784</t>
  </si>
  <si>
    <t>AUD_AONIA_1785</t>
  </si>
  <si>
    <t>AUD_AONIA_1786</t>
  </si>
  <si>
    <t>AUD_AONIA_1787</t>
  </si>
  <si>
    <t>AUD_AONIA_1788</t>
  </si>
  <si>
    <t>AUD_AONIA_1789</t>
  </si>
  <si>
    <t>AUD_AONIA_1790</t>
  </si>
  <si>
    <t>AUD_AONIA_1791</t>
  </si>
  <si>
    <t>AUD_AONIA_1792</t>
  </si>
  <si>
    <t>AUD_AONIA_1793</t>
  </si>
  <si>
    <t>AUD_AONIA_1794</t>
  </si>
  <si>
    <t>AUD_AONIA_1795</t>
  </si>
  <si>
    <t>AUD_AONIA_1796</t>
  </si>
  <si>
    <t>AUD_AONIA_1797</t>
  </si>
  <si>
    <t>AUD_AONIA_1798</t>
  </si>
  <si>
    <t>AUD_AONIA_1799</t>
  </si>
  <si>
    <t>AUD_AONIA_1800</t>
  </si>
  <si>
    <t>AUD_AONIA_1801</t>
  </si>
  <si>
    <t>AUD_AONIA_1802</t>
  </si>
  <si>
    <t>AUD_AONIA_1803</t>
  </si>
  <si>
    <t>AUD_AONIA_1804</t>
  </si>
  <si>
    <t>AUD_AONIA_1805</t>
  </si>
  <si>
    <t>AUD_AONIA_1806</t>
  </si>
  <si>
    <t>AUD_AONIA_1807</t>
  </si>
  <si>
    <t>AUD_AONIA_1808</t>
  </si>
  <si>
    <t>AUD_AONIA_1809</t>
  </si>
  <si>
    <t>AUD_AONIA_1810</t>
  </si>
  <si>
    <t>AUD_AONIA_1811</t>
  </si>
  <si>
    <t>AUD_AONIA_1812</t>
  </si>
  <si>
    <t>AUD_AONIA_1813</t>
  </si>
  <si>
    <t>AUD_AONIA_1814</t>
  </si>
  <si>
    <t>AUD_AONIA_1815</t>
  </si>
  <si>
    <t>AUD_AONIA_1816</t>
  </si>
  <si>
    <t>AUD_AONIA_1817</t>
  </si>
  <si>
    <t>AUD_AONIA_1818</t>
  </si>
  <si>
    <t>AUD_AONIA_1819</t>
  </si>
  <si>
    <t>AUD_AONIA_1820</t>
  </si>
  <si>
    <t>AUD_AONIA_1821</t>
  </si>
  <si>
    <t>AUD_AONIA_1822</t>
  </si>
  <si>
    <t>AUD_AONIA_1823</t>
  </si>
  <si>
    <t>AUD_AONIA_1824</t>
  </si>
  <si>
    <t>AUD_AONIA_1825</t>
  </si>
  <si>
    <t>AUD_AONIA_1826</t>
  </si>
  <si>
    <t>AUD_AONIA_1827</t>
  </si>
  <si>
    <t>AUD_AONIA_1828</t>
  </si>
  <si>
    <t>AUD_AONIA_1829</t>
  </si>
  <si>
    <t>AUD_AONIA_1830</t>
  </si>
  <si>
    <t>AUD_AONIA_1831</t>
  </si>
  <si>
    <t>AUD_AONIA_1832</t>
  </si>
  <si>
    <t>AUD_AONIA_1833</t>
  </si>
  <si>
    <t>AUD_AONIA_1834</t>
  </si>
  <si>
    <t>AUD_AONIA_1835</t>
  </si>
  <si>
    <t>AUD_AONIA_1836</t>
  </si>
  <si>
    <t>AUD_AONIA_1837</t>
  </si>
  <si>
    <t>AUD_AONIA_1838</t>
  </si>
  <si>
    <t>AUD_AONIA_1839</t>
  </si>
  <si>
    <t>AUD_AONIA_1840</t>
  </si>
  <si>
    <t>AUD_AONIA_1841</t>
  </si>
  <si>
    <t>AUD_AONIA_1842</t>
  </si>
  <si>
    <t>AUD_AONIA_1843</t>
  </si>
  <si>
    <t>AUD_AONIA_1844</t>
  </si>
  <si>
    <t>AUD_AONIA_1845</t>
  </si>
  <si>
    <t>AUD_AONIA_1846</t>
  </si>
  <si>
    <t>AUD_AONIA_1847</t>
  </si>
  <si>
    <t>AUD_AONIA_1848</t>
  </si>
  <si>
    <t>AUD_AONIA_1849</t>
  </si>
  <si>
    <t>AUD_AONIA_1850</t>
  </si>
  <si>
    <t>AUD_AONIA_1851</t>
  </si>
  <si>
    <t>AUD_AONIA_1852</t>
  </si>
  <si>
    <t>AUD_AONIA_1853</t>
  </si>
  <si>
    <t>AUD_AONIA_1854</t>
  </si>
  <si>
    <t>AUD_AONIA_1855</t>
  </si>
  <si>
    <t>AUD_AONIA_1856</t>
  </si>
  <si>
    <t>AUD_AONIA_1857</t>
  </si>
  <si>
    <t>AUD_AONIA_1858</t>
  </si>
  <si>
    <t>AUD_AONIA_1859</t>
  </si>
  <si>
    <t>AUD_AONIA_1860</t>
  </si>
  <si>
    <t>AUD_AONIA_1861</t>
  </si>
  <si>
    <t>AUD_AONIA_1862</t>
  </si>
  <si>
    <t>AUD_AONIA_1863</t>
  </si>
  <si>
    <t>AUD_AONIA_1864</t>
  </si>
  <si>
    <t>AUD_AONIA_1865</t>
  </si>
  <si>
    <t>AUD_AONIA_1866</t>
  </si>
  <si>
    <t>AUD_AONIA_1867</t>
  </si>
  <si>
    <t>AUD_AONIA_1868</t>
  </si>
  <si>
    <t>AUD_AONIA_1869</t>
  </si>
  <si>
    <t>AUD_AONIA_1870</t>
  </si>
  <si>
    <t>AUD_AONIA_1871</t>
  </si>
  <si>
    <t>AUD_AONIA_1872</t>
  </si>
  <si>
    <t>AUD_AONIA_1873</t>
  </si>
  <si>
    <t>AUD_AONIA_1874</t>
  </si>
  <si>
    <t>AUD_AONIA_1875</t>
  </si>
  <si>
    <t>AUD_AONIA_1876</t>
  </si>
  <si>
    <t>AUD_AONIA_1877</t>
  </si>
  <si>
    <t>AUD_AONIA_1878</t>
  </si>
  <si>
    <t>AUD_AONIA_1879</t>
  </si>
  <si>
    <t>AUD_AONIA_1880</t>
  </si>
  <si>
    <t>AUD_AONIA_1881</t>
  </si>
  <si>
    <t>AUD_AONIA_1882</t>
  </si>
  <si>
    <t>AUD_AONIA_1883</t>
  </si>
  <si>
    <t>AUD_AONIA_1884</t>
  </si>
  <si>
    <t>AUD_AONIA_1885</t>
  </si>
  <si>
    <t>AUD_AONIA_1886</t>
  </si>
  <si>
    <t>AUD_AONIA_1887</t>
  </si>
  <si>
    <t>AUD_AONIA_1888</t>
  </si>
  <si>
    <t>AUD_AONIA_1889</t>
  </si>
  <si>
    <t>AUD_AONIA_1890</t>
  </si>
  <si>
    <t>AUD_AONIA_1891</t>
  </si>
  <si>
    <t>AUD_AONIA_1892</t>
  </si>
  <si>
    <t>AUD_AONIA_1893</t>
  </si>
  <si>
    <t>AUD_AONIA_1894</t>
  </si>
  <si>
    <t>AUD_AONIA_1895</t>
  </si>
  <si>
    <t>AUD_AONIA_1896</t>
  </si>
  <si>
    <t>AUD_AONIA_1897</t>
  </si>
  <si>
    <t>AUD_AONIA_1898</t>
  </si>
  <si>
    <t>AUD_AONIA_1899</t>
  </si>
  <si>
    <t>AUD_AONIA_1900</t>
  </si>
  <si>
    <t>AUD_AONIA_1901</t>
  </si>
  <si>
    <t>AUD_AONIA_1902</t>
  </si>
  <si>
    <t>AUD_AONIA_1903</t>
  </si>
  <si>
    <t>AUD_AONIA_1904</t>
  </si>
  <si>
    <t>AUD_AONIA_1905</t>
  </si>
  <si>
    <t>AUD_AONIA_1906</t>
  </si>
  <si>
    <t>AUD_AONIA_1907</t>
  </si>
  <si>
    <t>AUD_AONIA_1908</t>
  </si>
  <si>
    <t>AUD_AONIA_1909</t>
  </si>
  <si>
    <t>AUD_AONIA_1910</t>
  </si>
  <si>
    <t>AUD_AONIA_1911</t>
  </si>
  <si>
    <t>AUD_AONIA_1912</t>
  </si>
  <si>
    <t>AUD_AONIA_1913</t>
  </si>
  <si>
    <t>AUD_AONIA_1914</t>
  </si>
  <si>
    <t>AUD_AONIA_1915</t>
  </si>
  <si>
    <t>AUD_AONIA_1916</t>
  </si>
  <si>
    <t>AUD_AONIA_1917</t>
  </si>
  <si>
    <t>AUD_AONIA_1918</t>
  </si>
  <si>
    <t>AUD_AONIA_1919</t>
  </si>
  <si>
    <t>AUD_AONIA_1920</t>
  </si>
  <si>
    <t>AUD_AONIA_1921</t>
  </si>
  <si>
    <t>AUD_AONIA_1922</t>
  </si>
  <si>
    <t>AUD_AONIA_1923</t>
  </si>
  <si>
    <t>AUD_AONIA_1924</t>
  </si>
  <si>
    <t>AUD_AONIA_1925</t>
  </si>
  <si>
    <t>AUD_AONIA_1926</t>
  </si>
  <si>
    <t>AUD_AONIA_1927</t>
  </si>
  <si>
    <t>AUD_AONIA_1928</t>
  </si>
  <si>
    <t>AUD_AONIA_1929</t>
  </si>
  <si>
    <t>AUD_AONIA_1930</t>
  </si>
  <si>
    <t>AUD_AONIA_1931</t>
  </si>
  <si>
    <t>AUD_AONIA_1932</t>
  </si>
  <si>
    <t>AUD_AONIA_1933</t>
  </si>
  <si>
    <t>AUD_AONIA_1934</t>
  </si>
  <si>
    <t>AUD_AONIA_1935</t>
  </si>
  <si>
    <t>AUD_AONIA_1936</t>
  </si>
  <si>
    <t>AUD_AONIA_1937</t>
  </si>
  <si>
    <t>AUD_AONIA_1938</t>
  </si>
  <si>
    <t>AUD_AONIA_1939</t>
  </si>
  <si>
    <t>AUD_AONIA_1940</t>
  </si>
  <si>
    <t>AUD_AONIA_1941</t>
  </si>
  <si>
    <t>AUD_AONIA_1942</t>
  </si>
  <si>
    <t>AUD_AONIA_1943</t>
  </si>
  <si>
    <t>AUD_AONIA_1944</t>
  </si>
  <si>
    <t>AUD_AONIA_1945</t>
  </si>
  <si>
    <t>AUD_AONIA_1946</t>
  </si>
  <si>
    <t>AUD_AONIA_1947</t>
  </si>
  <si>
    <t>AUD_AONIA_1948</t>
  </si>
  <si>
    <t>AUD_AONIA_1949</t>
  </si>
  <si>
    <t>AUD_AONIA_1950</t>
  </si>
  <si>
    <t>AUD_AONIA_1951</t>
  </si>
  <si>
    <t>AUD_AONIA_1952</t>
  </si>
  <si>
    <t>AUD_AONIA_1953</t>
  </si>
  <si>
    <t>AUD_AONIA_1954</t>
  </si>
  <si>
    <t>AUD_AONIA_1955</t>
  </si>
  <si>
    <t>AUD_AONIA_1956</t>
  </si>
  <si>
    <t>AUD_AONIA_1957</t>
  </si>
  <si>
    <t>AUD_AONIA_1958</t>
  </si>
  <si>
    <t>AUD_AONIA_1959</t>
  </si>
  <si>
    <t>AUD_AONIA_1960</t>
  </si>
  <si>
    <t>AUD_AONIA_1961</t>
  </si>
  <si>
    <t>AUD_AONIA_1962</t>
  </si>
  <si>
    <t>AUD_AONIA_1963</t>
  </si>
  <si>
    <t>AUD_AONIA_1964</t>
  </si>
  <si>
    <t>AUD_AONIA_1965</t>
  </si>
  <si>
    <t>AUD_AONIA_1966</t>
  </si>
  <si>
    <t>AUD_AONIA_1967</t>
  </si>
  <si>
    <t>AUD_AONIA_1968</t>
  </si>
  <si>
    <t>AUD_AONIA_1969</t>
  </si>
  <si>
    <t>AUD_AONIA_1970</t>
  </si>
  <si>
    <t>AUD_AONIA_1971</t>
  </si>
  <si>
    <t>AUD_AONIA_1972</t>
  </si>
  <si>
    <t>AUD_AONIA_1973</t>
  </si>
  <si>
    <t>AUD_AONIA_1974</t>
  </si>
  <si>
    <t>AUD_AONIA_1975</t>
  </si>
  <si>
    <t>AUD_AONIA_1976</t>
  </si>
  <si>
    <t>AUD_AONIA_1977</t>
  </si>
  <si>
    <t>AUD_AONIA_1978</t>
  </si>
  <si>
    <t>AUD_AONIA_1979</t>
  </si>
  <si>
    <t>AUD_AONIA_1980</t>
  </si>
  <si>
    <t>AUD_AONIA_1981</t>
  </si>
  <si>
    <t>AUD_AONIA_1982</t>
  </si>
  <si>
    <t>AUD_AONIA_1983</t>
  </si>
  <si>
    <t>AUD_AONIA_1984</t>
  </si>
  <si>
    <t>AUD_AONIA_1985</t>
  </si>
  <si>
    <t>AUD_AONIA_1986</t>
  </si>
  <si>
    <t>AUD_AONIA_1987</t>
  </si>
  <si>
    <t>AUD_AONIA_1988</t>
  </si>
  <si>
    <t>AUD_AONIA_1989</t>
  </si>
  <si>
    <t>AUD_AONIA_1990</t>
  </si>
  <si>
    <t>AUD_AONIA_1991</t>
  </si>
  <si>
    <t>AUD_AONIA_1992</t>
  </si>
  <si>
    <t>AUD_AONIA_1993</t>
  </si>
  <si>
    <t>AUD_AONIA_1994</t>
  </si>
  <si>
    <t>AUD_AONIA_1995</t>
  </si>
  <si>
    <t>AUD_AONIA_1996</t>
  </si>
  <si>
    <t>AUD_AONIA_1997</t>
  </si>
  <si>
    <t>AUD_AONIA_1998</t>
  </si>
  <si>
    <t>AUD_AONIA_1999</t>
  </si>
  <si>
    <t>AUD_AONIA_2000</t>
  </si>
  <si>
    <t>AUD_AONIA_2001</t>
  </si>
  <si>
    <t>AUD_AONIA_2002</t>
  </si>
  <si>
    <t>AUD_AONIA_2003</t>
  </si>
  <si>
    <t>AUD_AONIA_2004</t>
  </si>
  <si>
    <t>AUD_AONIA_2005</t>
  </si>
  <si>
    <t>AUD_AONIA_2006</t>
  </si>
  <si>
    <t>AUD_AONIA_2007</t>
  </si>
  <si>
    <t>AUD_AONIA_2008</t>
  </si>
  <si>
    <t>AUD_AONIA_2009</t>
  </si>
  <si>
    <t>AUD_AONIA_2010</t>
  </si>
  <si>
    <t>AUD_AONIA_2011</t>
  </si>
  <si>
    <t>AUD_AONIA_2012</t>
  </si>
  <si>
    <t>AUD_AONIA_2013</t>
  </si>
  <si>
    <t>AUD_AONIA_2014</t>
  </si>
  <si>
    <t>AUD_AONIA_2015</t>
  </si>
  <si>
    <t>AUD_AONIA_2016</t>
  </si>
  <si>
    <t>AUD_AONIA_2017</t>
  </si>
  <si>
    <t>AUD_AONIA_2018</t>
  </si>
  <si>
    <t>AUD_AONIA_2019</t>
  </si>
  <si>
    <t>AUD_AONIA_2020</t>
  </si>
  <si>
    <t>AUD_AONIA_2021</t>
  </si>
  <si>
    <t>AUD_AONIA_2022</t>
  </si>
  <si>
    <t>AUD_AONIA_2023</t>
  </si>
  <si>
    <t>AUD_AONIA_2024</t>
  </si>
  <si>
    <t>AUD_AONIA_2025</t>
  </si>
  <si>
    <t>AUD_AONIA_2026</t>
  </si>
  <si>
    <t>AUD_AONIA_2027</t>
  </si>
  <si>
    <t>AUD_AONIA_2028</t>
  </si>
  <si>
    <t>AUD_AONIA_2029</t>
  </si>
  <si>
    <t>AUD_AONIA_2030</t>
  </si>
  <si>
    <t>AUD_AONIA_2031</t>
  </si>
  <si>
    <t>AUD_AONIA_2032</t>
  </si>
  <si>
    <t>AUD_AONIA_2033</t>
  </si>
  <si>
    <t>AUD_AONIA_2034</t>
  </si>
  <si>
    <t>AUD_AONIA_2035</t>
  </si>
  <si>
    <t>AUD_AONIA_2036</t>
  </si>
  <si>
    <t>AUD_AONIA_2037</t>
  </si>
  <si>
    <t>AUD_AONIA_2038</t>
  </si>
  <si>
    <t>AUD_AONIA_2039</t>
  </si>
  <si>
    <t>AUD_AONIA_2040</t>
  </si>
  <si>
    <t>AUD_AONIA_2041</t>
  </si>
  <si>
    <t>AUD_AONIA_2042</t>
  </si>
  <si>
    <t>AUD_AONIA_2043</t>
  </si>
  <si>
    <t>AUD_AONIA_2044</t>
  </si>
  <si>
    <t>AUD_AONIA_2045</t>
  </si>
  <si>
    <t>AUD_AONIA_2046</t>
  </si>
  <si>
    <t>AUD_AONIA_2047</t>
  </si>
  <si>
    <t>AUD_AONIA_2048</t>
  </si>
  <si>
    <t>AUD_AONIA_2049</t>
  </si>
  <si>
    <t>AUD_AONIA_2050</t>
  </si>
  <si>
    <t>AUD_AONIA_2051</t>
  </si>
  <si>
    <t>AUD_AONIA_2052</t>
  </si>
  <si>
    <t>AUD_AONIA_2053</t>
  </si>
  <si>
    <t>AUD_AONIA_2054</t>
  </si>
  <si>
    <t>AUD_AONIA_2055</t>
  </si>
  <si>
    <t>AUD_AONIA_2056</t>
  </si>
  <si>
    <t>AUD_AONIA_2057</t>
  </si>
  <si>
    <t>AUD_AONIA_2058</t>
  </si>
  <si>
    <t>AUD_AONIA_2059</t>
  </si>
  <si>
    <t>AUD_AONIA_2060</t>
  </si>
  <si>
    <t>AUD_AONIA_2061</t>
  </si>
  <si>
    <t>AUD_AONIA_2062</t>
  </si>
  <si>
    <t>AUD_AONIA_2063</t>
  </si>
  <si>
    <t>AUD_AONIA_2064</t>
  </si>
  <si>
    <t>AUD_AONIA_2065</t>
  </si>
  <si>
    <t>AUD_AONIA_2066</t>
  </si>
  <si>
    <t>AUD_AONIA_2067</t>
  </si>
  <si>
    <t>AUD_AONIA_2068</t>
  </si>
  <si>
    <t>AUD_AONIA_2069</t>
  </si>
  <si>
    <t>AUD_AONIA_2070</t>
  </si>
  <si>
    <t>AUD_AONIA_2071</t>
  </si>
  <si>
    <t>AUD_AONIA_2072</t>
  </si>
  <si>
    <t>AUD_AONIA_2073</t>
  </si>
  <si>
    <t>AUD_AONIA_2074</t>
  </si>
  <si>
    <t>AUD_AONIA_2075</t>
  </si>
  <si>
    <t>AUD_AONIA_2076</t>
  </si>
  <si>
    <t>AUD_AONIA_2077</t>
  </si>
  <si>
    <t>AUD_AONIA_2078</t>
  </si>
  <si>
    <t>AUD_AONIA_2079</t>
  </si>
  <si>
    <t>AUD_AONIA_2080</t>
  </si>
  <si>
    <t>AUD_AONIA_2081</t>
  </si>
  <si>
    <t>AUD_AONIA_2082</t>
  </si>
  <si>
    <t>AUD_AONIA_2083</t>
  </si>
  <si>
    <t>AUD_AONIA_2084</t>
  </si>
  <si>
    <t>AUD_AONIA_2085</t>
  </si>
  <si>
    <t>AUD_AONIA_2086</t>
  </si>
  <si>
    <t>AUD_AONIA_2087</t>
  </si>
  <si>
    <t>AUD_AONIA_2088</t>
  </si>
  <si>
    <t>AUD_AONIA_2089</t>
  </si>
  <si>
    <t>AUD_AONIA_2090</t>
  </si>
  <si>
    <t>AUD_AONIA_2091</t>
  </si>
  <si>
    <t>AUD_AONIA_2092</t>
  </si>
  <si>
    <t>AUD_AONIA_2093</t>
  </si>
  <si>
    <t>AUD_AONIA_2094</t>
  </si>
  <si>
    <t>AUD_AONIA_2095</t>
  </si>
  <si>
    <t>AUD_AONIA_2096</t>
  </si>
  <si>
    <t>AUD_AONIA_2097</t>
  </si>
  <si>
    <t>AUD_AONIA_2098</t>
  </si>
  <si>
    <t>AUD_AONIA_2099</t>
  </si>
  <si>
    <t>AUD_AONIA_2100</t>
  </si>
  <si>
    <t>AUD_AONIA_2101</t>
  </si>
  <si>
    <t>AUD_AONIA_2102</t>
  </si>
  <si>
    <t>AUD_AONIA_2103</t>
  </si>
  <si>
    <t>AUD_AONIA_2104</t>
  </si>
  <si>
    <t>AUD_AONIA_2105</t>
  </si>
  <si>
    <t>AUD_AONIA_2106</t>
  </si>
  <si>
    <t>AUD_AONIA_2107</t>
  </si>
  <si>
    <t>AUD_AONIA_2108</t>
  </si>
  <si>
    <t>AUD_AONIA_2109</t>
  </si>
  <si>
    <t>AUD_AONIA_2110</t>
  </si>
  <si>
    <t>AUD_AONIA_2111</t>
  </si>
  <si>
    <t>AUD_AONIA_2112</t>
  </si>
  <si>
    <t>AUD_AONIA_2113</t>
  </si>
  <si>
    <t>AUD_AONIA_2114</t>
  </si>
  <si>
    <t>AUD_AONIA_2115</t>
  </si>
  <si>
    <t>AUD_AONIA_2116</t>
  </si>
  <si>
    <t>AUD_AONIA_2117</t>
  </si>
  <si>
    <t>AUD_AONIA_2118</t>
  </si>
  <si>
    <t>AUD_AONIA_2119</t>
  </si>
  <si>
    <t>AUD_AONIA_2120</t>
  </si>
  <si>
    <t>AUD_AONIA_2121</t>
  </si>
  <si>
    <t>AUD_AONIA_2122</t>
  </si>
  <si>
    <t>AUD_AONIA_2123</t>
  </si>
  <si>
    <t>AUD_AONIA_2124</t>
  </si>
  <si>
    <t>AUD_AONIA_2125</t>
  </si>
  <si>
    <t>AUD_AONIA_2126</t>
  </si>
  <si>
    <t>AUD_AONIA_2127</t>
  </si>
  <si>
    <t>AUD_AONIA_2128</t>
  </si>
  <si>
    <t>AUD_AONIA_2129</t>
  </si>
  <si>
    <t>AUD_AONIA_2130</t>
  </si>
  <si>
    <t>AUD_AONIA_2131</t>
  </si>
  <si>
    <t>AUD_AONIA_2132</t>
  </si>
  <si>
    <t>AUD_AONIA_2133</t>
  </si>
  <si>
    <t>AUD_AONIA_2134</t>
  </si>
  <si>
    <t>AUD_AONIA_2135</t>
  </si>
  <si>
    <t>AUD_AONIA_2136</t>
  </si>
  <si>
    <t>AUD_AONIA_2137</t>
  </si>
  <si>
    <t>AUD_AONIA_2138</t>
  </si>
  <si>
    <t>AUD_AONIA_2139</t>
  </si>
  <si>
    <t>AUD_AONIA_2140</t>
  </si>
  <si>
    <t>AUD_AONIA_2141</t>
  </si>
  <si>
    <t>AUD_AONIA_2142</t>
  </si>
  <si>
    <t>AUD_AONIA_2143</t>
  </si>
  <si>
    <t>AUD_AONIA_2144</t>
  </si>
  <si>
    <t>AUD_AONIA_2145</t>
  </si>
  <si>
    <t>AUD_AONIA_2146</t>
  </si>
  <si>
    <t>AUD_AONIA_2147</t>
  </si>
  <si>
    <t>AUD_AONIA_2148</t>
  </si>
  <si>
    <t>AUD_AONIA_2149</t>
  </si>
  <si>
    <t>AUD_AONIA_2150</t>
  </si>
  <si>
    <t>AUD_AONIA_2151</t>
  </si>
  <si>
    <t>AUD_AONIA_2152</t>
  </si>
  <si>
    <t>AUD_AONIA_2153</t>
  </si>
  <si>
    <t>AUD_AONIA_2154</t>
  </si>
  <si>
    <t>AUD_AONIA_2155</t>
  </si>
  <si>
    <t>AUD_AONIA_2156</t>
  </si>
  <si>
    <t>AUD_AONIA_2157</t>
  </si>
  <si>
    <t>AUD_AONIA_2158</t>
  </si>
  <si>
    <t>AUD_AONIA_2159</t>
  </si>
  <si>
    <t>AUD_AONIA_2160</t>
  </si>
  <si>
    <t>AUD_AONIA_2161</t>
  </si>
  <si>
    <t>AUD_AONIA_2162</t>
  </si>
  <si>
    <t>AUD_AONIA_2163</t>
  </si>
  <si>
    <t>AUD_AONIA_2164</t>
  </si>
  <si>
    <t>AUD_AONIA_2165</t>
  </si>
  <si>
    <t>AUD_AONIA_2166</t>
  </si>
  <si>
    <t>AUD_AONIA_2167</t>
  </si>
  <si>
    <t>AUD_AONIA_2168</t>
  </si>
  <si>
    <t>AUD_AONIA_2169</t>
  </si>
  <si>
    <t>AUD_AONIA_2170</t>
  </si>
  <si>
    <t>AUD_AONIA_2171</t>
  </si>
  <si>
    <t>AUD_AONIA_2172</t>
  </si>
  <si>
    <t>AUD_AONIA_2173</t>
  </si>
  <si>
    <t>AUD_AONIA_2174</t>
  </si>
  <si>
    <t>AUD_AONIA_2175</t>
  </si>
  <si>
    <t>AUD_AONIA_2176</t>
  </si>
  <si>
    <t>AUD_AONIA_2177</t>
  </si>
  <si>
    <t>AUD_AONIA_2178</t>
  </si>
  <si>
    <t>AUD_AONIA_2179</t>
  </si>
  <si>
    <t>AUD_AONIA_2180</t>
  </si>
  <si>
    <t>AUD_AONIA_2181</t>
  </si>
  <si>
    <t>AUD_AONIA_2182</t>
  </si>
  <si>
    <t>AUD_AONIA_2183</t>
  </si>
  <si>
    <t>AUD_AONIA_2184</t>
  </si>
  <si>
    <t>AUD_AONIA_2185</t>
  </si>
  <si>
    <t>AUD_AONIA_2186</t>
  </si>
  <si>
    <t>AUD_AONIA_2187</t>
  </si>
  <si>
    <t>AUD_AONIA_2188</t>
  </si>
  <si>
    <t>AUD_AONIA_2189</t>
  </si>
  <si>
    <t>AUD_AONIA_2190</t>
  </si>
  <si>
    <t>AUD_AONIA_2191</t>
  </si>
  <si>
    <t>AUD_AONIA_2192</t>
  </si>
  <si>
    <t>AUD_AONIA_2193</t>
  </si>
  <si>
    <t>AUD_AONIA_2194</t>
  </si>
  <si>
    <t>AUD_AONIA_2195</t>
  </si>
  <si>
    <t>AUD_AONIA_2196</t>
  </si>
  <si>
    <t>AUD_AONIA_2197</t>
  </si>
  <si>
    <t>AUD_AONIA_2198</t>
  </si>
  <si>
    <t>AUD_AONIA_2199</t>
  </si>
  <si>
    <t>AUD_AONIA_2200</t>
  </si>
  <si>
    <t>AUD_AONIA_2201</t>
  </si>
  <si>
    <t>AUD_AONIA_2202</t>
  </si>
  <si>
    <t>AUD_AONIA_2203</t>
  </si>
  <si>
    <t>AUD_AONIA_2204</t>
  </si>
  <si>
    <t>AUD_AONIA_2205</t>
  </si>
  <si>
    <t>AUD_AONIA_2206</t>
  </si>
  <si>
    <t>AUD_AONIA_2207</t>
  </si>
  <si>
    <t>AUD_AONIA_2208</t>
  </si>
  <si>
    <t>AUD_AONIA_2209</t>
  </si>
  <si>
    <t>AUD_AONIA_2210</t>
  </si>
  <si>
    <t>AUD_AONIA_2211</t>
  </si>
  <si>
    <t>AUD_AONIA_2212</t>
  </si>
  <si>
    <t>AUD_AONIA_2213</t>
  </si>
  <si>
    <t>AUD_AONIA_2214</t>
  </si>
  <si>
    <t>AUD_AONIA_2215</t>
  </si>
  <si>
    <t>AUD_AONIA_2216</t>
  </si>
  <si>
    <t>AUD_AONIA_2217</t>
  </si>
  <si>
    <t>AUD_AONIA_2218</t>
  </si>
  <si>
    <t>AUD_AONIA_2219</t>
  </si>
  <si>
    <t>AUD_AONIA_2220</t>
  </si>
  <si>
    <t>AUD_AONIA_2221</t>
  </si>
  <si>
    <t>AUD_AONIA_2222</t>
  </si>
  <si>
    <t>AUD_AONIA_2223</t>
  </si>
  <si>
    <t>AUD_AONIA_2224</t>
  </si>
  <si>
    <t>AUD_AONIA_2225</t>
  </si>
  <si>
    <t>AUD_AONIA_2226</t>
  </si>
  <si>
    <t>AUD_AONIA_2227</t>
  </si>
  <si>
    <t>AUD_AONIA_2228</t>
  </si>
  <si>
    <t>AUD_AONIA_2229</t>
  </si>
  <si>
    <t>AUD_AONIA_2230</t>
  </si>
  <si>
    <t>AUD_AONIA_2231</t>
  </si>
  <si>
    <t>AUD_AONIA_2232</t>
  </si>
  <si>
    <t>AUD_AONIA_2233</t>
  </si>
  <si>
    <t>AUD_AONIA_2234</t>
  </si>
  <si>
    <t>AUD_AONIA_2235</t>
  </si>
  <si>
    <t>AUD_AONIA_2236</t>
  </si>
  <si>
    <t>AUD_AONIA_2237</t>
  </si>
  <si>
    <t>AUD_AONIA_2238</t>
  </si>
  <si>
    <t>AUD_AONIA_2239</t>
  </si>
  <si>
    <t>AUD_AONIA_2240</t>
  </si>
  <si>
    <t>AUD_AONIA_2241</t>
  </si>
  <si>
    <t>AUD_AONIA_2242</t>
  </si>
  <si>
    <t>AUD_AONIA_2243</t>
  </si>
  <si>
    <t>AUD_AONIA_2244</t>
  </si>
  <si>
    <t>AUD_AONIA_2245</t>
  </si>
  <si>
    <t>AUD_AONIA_2246</t>
  </si>
  <si>
    <t>AUD_AONIA_2247</t>
  </si>
  <si>
    <t>AUD_AONIA_2248</t>
  </si>
  <si>
    <t>AUD_AONIA_2249</t>
  </si>
  <si>
    <t>AUD_AONIA_2250</t>
  </si>
  <si>
    <t>AUD_AONIA_2251</t>
  </si>
  <si>
    <t>AUD_AONIA_2252</t>
  </si>
  <si>
    <t>AUD_AONIA_2253</t>
  </si>
  <si>
    <t>AUD_AONIA_2254</t>
  </si>
  <si>
    <t>AUD_AONIA_2255</t>
  </si>
  <si>
    <t>AUD_AONIA_2256</t>
  </si>
  <si>
    <t>AUD_AONIA_2257</t>
  </si>
  <si>
    <t>AUD_AONIA_2258</t>
  </si>
  <si>
    <t>AUD_AONIA_2259</t>
  </si>
  <si>
    <t>AUD_AONIA_2260</t>
  </si>
  <si>
    <t>AUD_AONIA_2261</t>
  </si>
  <si>
    <t>AUD_AONIA_2262</t>
  </si>
  <si>
    <t>AUD_AONIA_2263</t>
  </si>
  <si>
    <t>AUD_AONIA_2264</t>
  </si>
  <si>
    <t>AUD_AONIA_2265</t>
  </si>
  <si>
    <t>AUD_AONIA_2266</t>
  </si>
  <si>
    <t>AUD_AONIA_2267</t>
  </si>
  <si>
    <t>AUD_AONIA_2268</t>
  </si>
  <si>
    <t>AUD_AONIA_2269</t>
  </si>
  <si>
    <t>AUD_AONIA_2270</t>
  </si>
  <si>
    <t>AUD_AONIA_2271</t>
  </si>
  <si>
    <t>AUD_AONIA_2272</t>
  </si>
  <si>
    <t>AUD_AONIA_2273</t>
  </si>
  <si>
    <t>AUD_AONIA_2274</t>
  </si>
  <si>
    <t>AUD_AONIA_2275</t>
  </si>
  <si>
    <t>AUD_AONIA_2276</t>
  </si>
  <si>
    <t>AUD_AONIA_2277</t>
  </si>
  <si>
    <t>AUD_AONIA_2278</t>
  </si>
  <si>
    <t>AUD_AONIA_2279</t>
  </si>
  <si>
    <t>AUD_AONIA_2280</t>
  </si>
  <si>
    <t>AUD_AONIA_2281</t>
  </si>
  <si>
    <t>AUD_AONIA_2282</t>
  </si>
  <si>
    <t>AUD_AONIA_2283</t>
  </si>
  <si>
    <t>AUD_AONIA_2284</t>
  </si>
  <si>
    <t>AUD_AONIA_2285</t>
  </si>
  <si>
    <t>AUD_AONIA_2286</t>
  </si>
  <si>
    <t>AUD_AONIA_2287</t>
  </si>
  <si>
    <t>AUD_AONIA_2288</t>
  </si>
  <si>
    <t>AUD_AONIA_2289</t>
  </si>
  <si>
    <t>AUD_AONIA_2290</t>
  </si>
  <si>
    <t>AUD_AONIA_2291</t>
  </si>
  <si>
    <t>AUD_AONIA_2292</t>
  </si>
  <si>
    <t>AUD_AONIA_2293</t>
  </si>
  <si>
    <t>AUD_AONIA_2294</t>
  </si>
  <si>
    <t>AUD_AONIA_2295</t>
  </si>
  <si>
    <t>AUD_AONIA_2296</t>
  </si>
  <si>
    <t>AUD_AONIA_2297</t>
  </si>
  <si>
    <t>AUD_AONIA_2298</t>
  </si>
  <si>
    <t>AUD_AONIA_2299</t>
  </si>
  <si>
    <t>AUD_AONIA_2300</t>
  </si>
  <si>
    <t>AUD_AONIA_2301</t>
  </si>
  <si>
    <t>AUD_AONIA_2302</t>
  </si>
  <si>
    <t>AUD_AONIA_2303</t>
  </si>
  <si>
    <t>AUD_AONIA_2304</t>
  </si>
  <si>
    <t>AUD_AONIA_2305</t>
  </si>
  <si>
    <t>AUD_AONIA_2306</t>
  </si>
  <si>
    <t>AUD_AONIA_2307</t>
  </si>
  <si>
    <t>AUD_AONIA_2308</t>
  </si>
  <si>
    <t>AUD_AONIA_2309</t>
  </si>
  <si>
    <t>AUD_AONIA_2310</t>
  </si>
  <si>
    <t>AUD_AONIA_2311</t>
  </si>
  <si>
    <t>AUD_AONIA_2312</t>
  </si>
  <si>
    <t>AUD_AONIA_2313</t>
  </si>
  <si>
    <t>AUD_AONIA_2314</t>
  </si>
  <si>
    <t>AUD_AONIA_2315</t>
  </si>
  <si>
    <t>AUD_AONIA_2316</t>
  </si>
  <si>
    <t>AUD_AONIA_2317</t>
  </si>
  <si>
    <t>AUD_AONIA_2318</t>
  </si>
  <si>
    <t>AUD_AONIA_2319</t>
  </si>
  <si>
    <t>AUD_AONIA_2320</t>
  </si>
  <si>
    <t>AUD_AONIA_2321</t>
  </si>
  <si>
    <t>AUD_AONIA_2322</t>
  </si>
  <si>
    <t>AUD_AONIA_2323</t>
  </si>
  <si>
    <t>AUD_AONIA_2324</t>
  </si>
  <si>
    <t>AUD_AONIA_2325</t>
  </si>
  <si>
    <t>AUD_AONIA_2326</t>
  </si>
  <si>
    <t>AUD_AONIA_2327</t>
  </si>
  <si>
    <t>AUD_AONIA_2328</t>
  </si>
  <si>
    <t>AUD_AONIA_2329</t>
  </si>
  <si>
    <t>AUD_AONIA_2330</t>
  </si>
  <si>
    <t>AUD_AONIA_2331</t>
  </si>
  <si>
    <t>AUD_AONIA_2332</t>
  </si>
  <si>
    <t>AUD_AONIA_2333</t>
  </si>
  <si>
    <t>AUD_AONIA_2334</t>
  </si>
  <si>
    <t>AUD_AONIA_2335</t>
  </si>
  <si>
    <t>AUD_AONIA_2336</t>
  </si>
  <si>
    <t>AUD_AONIA_2337</t>
  </si>
  <si>
    <t>AUD_AONIA_2338</t>
  </si>
  <si>
    <t>AUD_AONIA_2339</t>
  </si>
  <si>
    <t>AUD_AONIA_2340</t>
  </si>
  <si>
    <t>AUD_AONIA_2341</t>
  </si>
  <si>
    <t>AUD_AONIA_2342</t>
  </si>
  <si>
    <t>AUD_AONIA_2343</t>
  </si>
  <si>
    <t>AUD_AONIA_2344</t>
  </si>
  <si>
    <t>AUD_AONIA_2345</t>
  </si>
  <si>
    <t>AUD_AONIA_2346</t>
  </si>
  <si>
    <t>AUD_AONIA_2347</t>
  </si>
  <si>
    <t>AUD_AONIA_2348</t>
  </si>
  <si>
    <t>AUD_AONIA_2349</t>
  </si>
  <si>
    <t>AUD_AONIA_2350</t>
  </si>
  <si>
    <t>AUD_AONIA_2351</t>
  </si>
  <si>
    <t>AUD_AONIA_2352</t>
  </si>
  <si>
    <t>AUD_AONIA_2353</t>
  </si>
  <si>
    <t>AUD_AONIA_2354</t>
  </si>
  <si>
    <t>AUD_AONIA_2355</t>
  </si>
  <si>
    <t>AUD_AONIA_2356</t>
  </si>
  <si>
    <t>AUD_AONIA_2357</t>
  </si>
  <si>
    <t>AUD_AONIA_2358</t>
  </si>
  <si>
    <t>AUD_AONIA_2359</t>
  </si>
  <si>
    <t>AUD_AONIA_2360</t>
  </si>
  <si>
    <t>AUD_AONIA_2361</t>
  </si>
  <si>
    <t>AUD_AONIA_2362</t>
  </si>
  <si>
    <t>AUD_AONIA_2363</t>
  </si>
  <si>
    <t>AUD_AONIA_2364</t>
  </si>
  <si>
    <t>AUD_AONIA_2365</t>
  </si>
  <si>
    <t>AUD_AONIA_2366</t>
  </si>
  <si>
    <t>AUD_AONIA_2367</t>
  </si>
  <si>
    <t>AUD_AONIA_2368</t>
  </si>
  <si>
    <t>AUD_AONIA_2369</t>
  </si>
  <si>
    <t>AUD_AONIA_2370</t>
  </si>
  <si>
    <t>AUD_AONIA_2371</t>
  </si>
  <si>
    <t>AUD_AONIA_2372</t>
  </si>
  <si>
    <t>AUD_AONIA_2373</t>
  </si>
  <si>
    <t>AUD_AONIA_2374</t>
  </si>
  <si>
    <t>AUD_AONIA_2375</t>
  </si>
  <si>
    <t>AUD_AONIA_2376</t>
  </si>
  <si>
    <t>AUD_AONIA_2377</t>
  </si>
  <si>
    <t>AUD_AONIA_2378</t>
  </si>
  <si>
    <t>AUD_AONIA_2379</t>
  </si>
  <si>
    <t>AUD_AONIA_2380</t>
  </si>
  <si>
    <t>AUD_AONIA_2381</t>
  </si>
  <si>
    <t>AUD_AONIA_2382</t>
  </si>
  <si>
    <t>AUD_AONIA_2383</t>
  </si>
  <si>
    <t>AUD_AONIA_2384</t>
  </si>
  <si>
    <t>AUD_AONIA_2385</t>
  </si>
  <si>
    <t>AUD_AONIA_2386</t>
  </si>
  <si>
    <t>AUD_AONIA_2387</t>
  </si>
  <si>
    <t>AUD_AONIA_2388</t>
  </si>
  <si>
    <t>AUD_AONIA_2389</t>
  </si>
  <si>
    <t>AUD_AONIA_2390</t>
  </si>
  <si>
    <t>AUD_AONIA_2391</t>
  </si>
  <si>
    <t>AUD_AONIA_2392</t>
  </si>
  <si>
    <t>AUD_AONIA_2393</t>
  </si>
  <si>
    <t>AUD_AONIA_2394</t>
  </si>
  <si>
    <t>AUD_AONIA_2395</t>
  </si>
  <si>
    <t>AUD_AONIA_2396</t>
  </si>
  <si>
    <t>AUD_AONIA_2397</t>
  </si>
  <si>
    <t>AUD_AONIA_2398</t>
  </si>
  <si>
    <t>AUD_AONIA_2399</t>
  </si>
  <si>
    <t>AUD_AONIA_2400</t>
  </si>
  <si>
    <t>AUD_AONIA_2401</t>
  </si>
  <si>
    <t>AUD_AONIA_2402</t>
  </si>
  <si>
    <t>AUD_AONIA_2403</t>
  </si>
  <si>
    <t>AUD_AONIA_2404</t>
  </si>
  <si>
    <t>AUD_AONIA_2405</t>
  </si>
  <si>
    <t>AUD_AONIA_2406</t>
  </si>
  <si>
    <t>AUD_AONIA_2407</t>
  </si>
  <si>
    <t>AUD_AONIA_2408</t>
  </si>
  <si>
    <t>AUD_AONIA_2409</t>
  </si>
  <si>
    <t>AUD_AONIA_2410</t>
  </si>
  <si>
    <t>AUD_AONIA_2411</t>
  </si>
  <si>
    <t>AUD_AONIA_2412</t>
  </si>
  <si>
    <t>AUD_AONIA_2413</t>
  </si>
  <si>
    <t>AUD_AONIA_2414</t>
  </si>
  <si>
    <t>AUD_AONIA_2415</t>
  </si>
  <si>
    <t>AUD_AONIA_2416</t>
  </si>
  <si>
    <t>AUD_AONIA_2417</t>
  </si>
  <si>
    <t>AUD_AONIA_2418</t>
  </si>
  <si>
    <t>AUD_AONIA_2419</t>
  </si>
  <si>
    <t>AUD_AONIA_2420</t>
  </si>
  <si>
    <t>AUD_AONIA_2421</t>
  </si>
  <si>
    <t>AUD_AONIA_2422</t>
  </si>
  <si>
    <t>AUD_AONIA_2423</t>
  </si>
  <si>
    <t>AUD_AONIA_2424</t>
  </si>
  <si>
    <t>AUD_AONIA_2425</t>
  </si>
  <si>
    <t>AUD_AONIA_2426</t>
  </si>
  <si>
    <t>AUD_AONIA_2427</t>
  </si>
  <si>
    <t>AUD_AONIA_2428</t>
  </si>
  <si>
    <t>AUD_AONIA_2429</t>
  </si>
  <si>
    <t>AUD_AONIA_2430</t>
  </si>
  <si>
    <t>AUD_AONIA_2431</t>
  </si>
  <si>
    <t>AUD_AONIA_2432</t>
  </si>
  <si>
    <t>AUD_AONIA_2433</t>
  </si>
  <si>
    <t>AUD_AONIA_2434</t>
  </si>
  <si>
    <t>AUD_AONIA_2435</t>
  </si>
  <si>
    <t>AUD_AONIA_2436</t>
  </si>
  <si>
    <t>AUD_AONIA_2437</t>
  </si>
  <si>
    <t>AUD_AONIA_2438</t>
  </si>
  <si>
    <t>AUD_AONIA_2439</t>
  </si>
  <si>
    <t>AUD_AONIA_2440</t>
  </si>
  <si>
    <t>AUD_AONIA_2441</t>
  </si>
  <si>
    <t>AUD_AONIA_2442</t>
  </si>
  <si>
    <t>AUD_AONIA_2443</t>
  </si>
  <si>
    <t>AUD_AONIA_2444</t>
  </si>
  <si>
    <t>AUD_AONIA_2445</t>
  </si>
  <si>
    <t>AUD_AONIA_2446</t>
  </si>
  <si>
    <t>AUD_AONIA_2447</t>
  </si>
  <si>
    <t>AUD_AONIA_2448</t>
  </si>
  <si>
    <t>AUD_AONIA_2449</t>
  </si>
  <si>
    <t>AUD_AONIA_2450</t>
  </si>
  <si>
    <t>AUD_AONIA_2451</t>
  </si>
  <si>
    <t>AUD_AONIA_2452</t>
  </si>
  <si>
    <t>AUD_AONIA_2453</t>
  </si>
  <si>
    <t>AUD_AONIA_2454</t>
  </si>
  <si>
    <t>AUD_AONIA_2455</t>
  </si>
  <si>
    <t>AUD_AONIA_2456</t>
  </si>
  <si>
    <t>AUD_AONIA_2457</t>
  </si>
  <si>
    <t>AUD_AONIA_2458</t>
  </si>
  <si>
    <t>AUD_AONIA_2459</t>
  </si>
  <si>
    <t>AUD_AONIA_2460</t>
  </si>
  <si>
    <t>AUD_AONIA_2461</t>
  </si>
  <si>
    <t>AUD_AONIA_2462</t>
  </si>
  <si>
    <t>AUD_AONIA_2463</t>
  </si>
  <si>
    <t>AUD_AONIA_2464</t>
  </si>
  <si>
    <t>AUD_AONIA_2465</t>
  </si>
  <si>
    <t>AUD_AONIA_2466</t>
  </si>
  <si>
    <t>AUD_AONIA_2467</t>
  </si>
  <si>
    <t>AUD_AONIA_2468</t>
  </si>
  <si>
    <t>AUD_AONIA_2469</t>
  </si>
  <si>
    <t>AUD_AONIA_2470</t>
  </si>
  <si>
    <t>AUD_AONIA_2471</t>
  </si>
  <si>
    <t>AUD_AONIA_2472</t>
  </si>
  <si>
    <t>AUD_AONIA_2473</t>
  </si>
  <si>
    <t>AUD_AONIA_2474</t>
  </si>
  <si>
    <t>AUD_AONIA_2475</t>
  </si>
  <si>
    <t>AUD_AONIA_2476</t>
  </si>
  <si>
    <t>AUD_AONIA_2477</t>
  </si>
  <si>
    <t>AUD_AONIA_2478</t>
  </si>
  <si>
    <t>AUD_AONIA_2479</t>
  </si>
  <si>
    <t>AUD_AONIA_2480</t>
  </si>
  <si>
    <t>AUD_AONIA_2481</t>
  </si>
  <si>
    <t>AUD_AONIA_2482</t>
  </si>
  <si>
    <t>AUD_AONIA_2483</t>
  </si>
  <si>
    <t>AUD_AONIA_2484</t>
  </si>
  <si>
    <t>AUD_AONIA_2485</t>
  </si>
  <si>
    <t>AUD_AONIA_2486</t>
  </si>
  <si>
    <t>AUD_AONIA_2487</t>
  </si>
  <si>
    <t>AUD_AONIA_2488</t>
  </si>
  <si>
    <t>AUD_AONIA_2489</t>
  </si>
  <si>
    <t>AUD_AONIA_2490</t>
  </si>
  <si>
    <t>AUD_AONIA_2491</t>
  </si>
  <si>
    <t>AUD_AONIA_2492</t>
  </si>
  <si>
    <t>AUD_AONIA_2493</t>
  </si>
  <si>
    <t>AUD_AONIA_2494</t>
  </si>
  <si>
    <t>AUD_AONIA_2495</t>
  </si>
  <si>
    <t>AUD_AONIA_2496</t>
  </si>
  <si>
    <t>AUD_AONIA_2497</t>
  </si>
  <si>
    <t>AUD_AONIA_2498</t>
  </si>
  <si>
    <t>AUD_AONIA_2499</t>
  </si>
  <si>
    <t>AUD_AONIA_2500</t>
  </si>
  <si>
    <t>CAD</t>
  </si>
  <si>
    <t>CHF</t>
  </si>
  <si>
    <t>CZK</t>
  </si>
  <si>
    <t>DKK</t>
  </si>
  <si>
    <t>EUR</t>
  </si>
  <si>
    <t>GBP</t>
  </si>
  <si>
    <t>HKD</t>
  </si>
  <si>
    <t>HUF</t>
  </si>
  <si>
    <t>JPY</t>
  </si>
  <si>
    <t>MXN</t>
  </si>
  <si>
    <t>NOK</t>
  </si>
  <si>
    <t>NZD</t>
  </si>
  <si>
    <t>PLN</t>
  </si>
  <si>
    <t>SEK</t>
  </si>
  <si>
    <t>SGD</t>
  </si>
  <si>
    <t>USD</t>
  </si>
  <si>
    <t>ZAR</t>
  </si>
  <si>
    <t>ES1:6</t>
  </si>
  <si>
    <t>Diff [GBP]</t>
  </si>
  <si>
    <t>Calculation</t>
  </si>
  <si>
    <t>Generator</t>
  </si>
  <si>
    <t>Curve type</t>
  </si>
  <si>
    <t>Archiving Group</t>
  </si>
  <si>
    <t>Fx Contract</t>
  </si>
  <si>
    <t>Underlying</t>
  </si>
  <si>
    <t>Market</t>
  </si>
  <si>
    <t>Security</t>
  </si>
  <si>
    <t>Issuer</t>
  </si>
  <si>
    <t>Category</t>
  </si>
  <si>
    <t>User</t>
  </si>
  <si>
    <t>Desk</t>
  </si>
  <si>
    <t>Group</t>
  </si>
  <si>
    <t>Usage</t>
  </si>
  <si>
    <t>Environment</t>
  </si>
  <si>
    <t>Onshore/Offshore</t>
  </si>
  <si>
    <t>Short Term</t>
  </si>
  <si>
    <t>Collateral</t>
  </si>
  <si>
    <t>Securities type</t>
  </si>
  <si>
    <t>Seniority</t>
  </si>
  <si>
    <t>Sector</t>
  </si>
  <si>
    <t>Rating</t>
  </si>
  <si>
    <t>ISDA Template</t>
  </si>
  <si>
    <t>Country</t>
  </si>
  <si>
    <t>Rate curve</t>
  </si>
  <si>
    <t>None</t>
  </si>
  <si>
    <t>AUD :STD RISK</t>
  </si>
  <si>
    <t>CAD :STD RISK</t>
  </si>
  <si>
    <t>CHF :STD RISK</t>
  </si>
  <si>
    <t>CZK :STD RISK</t>
  </si>
  <si>
    <t>DKK :STD RISK</t>
  </si>
  <si>
    <t xml:space="preserve"> </t>
  </si>
  <si>
    <t>HKD :STD RISK</t>
  </si>
  <si>
    <t>HUF :STD RISK</t>
  </si>
  <si>
    <t>JPY :STD RISK</t>
  </si>
  <si>
    <t>MXN :STD RISK</t>
  </si>
  <si>
    <t>NOK :STD RISK</t>
  </si>
  <si>
    <t>NZD :STD RISK</t>
  </si>
  <si>
    <t>PLN :STD RISK</t>
  </si>
  <si>
    <t>SEK :STD RISK</t>
  </si>
  <si>
    <t>SGD :STD RISK</t>
  </si>
  <si>
    <t>ZAR :STD RISK</t>
  </si>
  <si>
    <t>Short fut</t>
  </si>
  <si>
    <t>EUR :STD RISK</t>
  </si>
  <si>
    <t>GBP :STD RISK</t>
  </si>
  <si>
    <t>USD :STD RISK</t>
  </si>
  <si>
    <t>FRA</t>
  </si>
  <si>
    <t>Discounts</t>
  </si>
  <si>
    <t>AUD AONIA RISK</t>
  </si>
  <si>
    <t>IR swap</t>
  </si>
  <si>
    <t>CAD CORRA RISK</t>
  </si>
  <si>
    <t>CHF TOIS RISK</t>
  </si>
  <si>
    <t>EUR EONIA RISK</t>
  </si>
  <si>
    <t>Infl swap</t>
  </si>
  <si>
    <t>GBP SONIA RISK</t>
  </si>
  <si>
    <t>JPY TONA RISK</t>
  </si>
  <si>
    <t>Cur. swap</t>
  </si>
  <si>
    <t>USD FEDFUND RISK</t>
  </si>
  <si>
    <t>Forwards</t>
  </si>
  <si>
    <t>AUD BBSW 3M</t>
  </si>
  <si>
    <t>AUD BBSW 3M RISK</t>
  </si>
  <si>
    <t>AUD BBSW 6M</t>
  </si>
  <si>
    <t>AUD BBSW 6M RISK</t>
  </si>
  <si>
    <t>AUD AONIA CMP</t>
  </si>
  <si>
    <t>AUD BBSW 3M CMP</t>
  </si>
  <si>
    <t>AUD BBSW 3M EOM CMP</t>
  </si>
  <si>
    <t>AUD BBSW 3M IMM CMP</t>
  </si>
  <si>
    <t>AUD BBSW 6M CMP</t>
  </si>
  <si>
    <t>AUD BBSW 6M EOM CMP</t>
  </si>
  <si>
    <t>AUD BBSW 6M IMM CMP</t>
  </si>
  <si>
    <t>CAD CDOR 1M</t>
  </si>
  <si>
    <t>CAD CDOR 1M RISK</t>
  </si>
  <si>
    <t>CAD CDOR 3M</t>
  </si>
  <si>
    <t>CAD CDOR 3M RISK</t>
  </si>
  <si>
    <t>CAD CORRA CMP</t>
  </si>
  <si>
    <t>CAD CDOR 1M CMP</t>
  </si>
  <si>
    <t>CAD CDOR 1M EOM CMP</t>
  </si>
  <si>
    <t>CAD CDOR 3M CMP</t>
  </si>
  <si>
    <t>CAD CDOR 3M EOM CMP</t>
  </si>
  <si>
    <t>CAD CDOR 3M IMM CMP</t>
  </si>
  <si>
    <t>CHF LIBOR 1Y</t>
  </si>
  <si>
    <t>CHF LIBOR 12M RISK</t>
  </si>
  <si>
    <t>CHF LIBOR 3M</t>
  </si>
  <si>
    <t>CHF LIBOR 3M RISK</t>
  </si>
  <si>
    <t>CHF LIBOR 6M</t>
  </si>
  <si>
    <t>CHF LIBOR 6M RISK</t>
  </si>
  <si>
    <t>CHF TOIS CMP</t>
  </si>
  <si>
    <t>CHF LIBOR 3M CMP</t>
  </si>
  <si>
    <t>CHF LIBOR 3M EOM CMP</t>
  </si>
  <si>
    <t>CHF LIBOR 3M IMM CMP</t>
  </si>
  <si>
    <t>CHF LIBOR 6M CMP</t>
  </si>
  <si>
    <t>CHF LIBOR 6M EOM CMP</t>
  </si>
  <si>
    <t>CHF LIBOR 6M IMM CMP</t>
  </si>
  <si>
    <t>CZK PRIBOR 3M</t>
  </si>
  <si>
    <t>CZK PRIBOR 3M RISK</t>
  </si>
  <si>
    <t>CZK PRIBOR 6M</t>
  </si>
  <si>
    <t>CZK PRIBOR 6M RISK</t>
  </si>
  <si>
    <t>CZK PRIBOR 3M CMP</t>
  </si>
  <si>
    <t>CZK PRIBOR 3M EOM CMP</t>
  </si>
  <si>
    <t>CZK PRIBOR 3M IMM CMP</t>
  </si>
  <si>
    <t>CZK PRIBOR 6M CMP</t>
  </si>
  <si>
    <t>CZK PRIBOR 6M EOM CMP</t>
  </si>
  <si>
    <t>CZK PRIBOR 6M IMM CMP</t>
  </si>
  <si>
    <t>DKK CIBOR 3M</t>
  </si>
  <si>
    <t>DKK CIBOR 3M RISK</t>
  </si>
  <si>
    <t>DKK CIBOR 6M</t>
  </si>
  <si>
    <t>DKK CIBOR 6M RISK</t>
  </si>
  <si>
    <t>DKK CIBOR0 3M</t>
  </si>
  <si>
    <t>DKK CIBOR0 6M</t>
  </si>
  <si>
    <t>DKK CIBOR 3M CMP</t>
  </si>
  <si>
    <t>DKK CIBOR 3M EOM CMP</t>
  </si>
  <si>
    <t>DKK CIBOR 3M IMM CMP</t>
  </si>
  <si>
    <t>DKK CIBOR 6M CMP</t>
  </si>
  <si>
    <t>DKK CIBOR 6M EOM CMP</t>
  </si>
  <si>
    <t>DKK CIBOR 6M IMM CMP</t>
  </si>
  <si>
    <t>DKK CIBOR0 3M CMP</t>
  </si>
  <si>
    <t>DKK CIBOR0 3M EOM CMP</t>
  </si>
  <si>
    <t>DKK CIBOR0 3M IMM CMP</t>
  </si>
  <si>
    <t>DKK CIBOR0 6M CMP</t>
  </si>
  <si>
    <t>DKK CIBOR0 6M EOM CMP</t>
  </si>
  <si>
    <t>DKK CIBOR0 6M IMM CMP</t>
  </si>
  <si>
    <t>EUR EURIBOR 1M</t>
  </si>
  <si>
    <t>EUR EURIBOR 1M RISK</t>
  </si>
  <si>
    <t>EUR EURIBOR 1Y</t>
  </si>
  <si>
    <t>EUR EURIBOR 12M RISK</t>
  </si>
  <si>
    <t>EUR EURIBOR 3M</t>
  </si>
  <si>
    <t>EUR EURIBOR 3M RISK</t>
  </si>
  <si>
    <t>EUR EURIBOR 6M</t>
  </si>
  <si>
    <t>EUR EURIBOR 6M RISK</t>
  </si>
  <si>
    <t>EUR LIBOR 1M</t>
  </si>
  <si>
    <t>EUR LIBOR 1Y</t>
  </si>
  <si>
    <t>EUR LIBOR 3M</t>
  </si>
  <si>
    <t>EUR LIBOR 6M</t>
  </si>
  <si>
    <t>EU HICP XT</t>
  </si>
  <si>
    <t>FR CPI XT</t>
  </si>
  <si>
    <t>EUR EONIA CMP</t>
  </si>
  <si>
    <t>EUR EURIBOR 1M CMP</t>
  </si>
  <si>
    <t>EUR EURIBOR 1M EOM CMP</t>
  </si>
  <si>
    <t>EUR EURIBOR 1M IMM CMP</t>
  </si>
  <si>
    <t>EUR EURIBOR 3M CMP</t>
  </si>
  <si>
    <t>EUR EURIBOR 3M EOM CMP</t>
  </si>
  <si>
    <t>EUR EURIBOR 3M IMM CMP</t>
  </si>
  <si>
    <t>EUR EURIBOR 6M CMP</t>
  </si>
  <si>
    <t>EUR EURIBOR 6M EOM CMP</t>
  </si>
  <si>
    <t>EUR EURIBOR 6M IMM CMP</t>
  </si>
  <si>
    <t>EUR LIBOR 1M CMP</t>
  </si>
  <si>
    <t>EUR LIBOR 1M EOM CMP</t>
  </si>
  <si>
    <t>EUR LIBOR 1M IMM CMP</t>
  </si>
  <si>
    <t>EUR LIBOR 3M CMP</t>
  </si>
  <si>
    <t>EUR LIBOR 3M EOM CMP</t>
  </si>
  <si>
    <t>EUR LIBOR 3M IMM CMP</t>
  </si>
  <si>
    <t>EUR LIBOR 6M CMP</t>
  </si>
  <si>
    <t>EUR LIBOR 6M EOM CMP</t>
  </si>
  <si>
    <t>EUR LIBOR 6M IMM CMP</t>
  </si>
  <si>
    <t>GBP LIBOR 1M</t>
  </si>
  <si>
    <t>GBP LIBOR 1M RISK</t>
  </si>
  <si>
    <t>GBP LIBOR 1Y</t>
  </si>
  <si>
    <t>GBP LIBOR 12M RISK</t>
  </si>
  <si>
    <t>GBP LIBOR 3M</t>
  </si>
  <si>
    <t>GBP LIBOR 3M RISK</t>
  </si>
  <si>
    <t>GBP LIBOR 6M</t>
  </si>
  <si>
    <t>GBP LIBOR 6M RISK</t>
  </si>
  <si>
    <t>GB RPI AI</t>
  </si>
  <si>
    <t>GBP LIBOR 1M CMP</t>
  </si>
  <si>
    <t>GBP LIBOR 1M EOM CMP</t>
  </si>
  <si>
    <t>GBP LIBOR 1M IMM CMP</t>
  </si>
  <si>
    <t>GBP LIBOR 3M CMP</t>
  </si>
  <si>
    <t>GBP LIBOR 3M EOM CMP</t>
  </si>
  <si>
    <t>GBP LIBOR 3M IMM CMP</t>
  </si>
  <si>
    <t>GBP LIBOR 6M CMP</t>
  </si>
  <si>
    <t>GBP LIBOR 6M EOM CMP</t>
  </si>
  <si>
    <t>GBP LIBOR 6M IMM CMP</t>
  </si>
  <si>
    <t>GBP SONIA CMP</t>
  </si>
  <si>
    <t>HKD HIBOR 3M</t>
  </si>
  <si>
    <t>HKD HIBOR 3M RISK</t>
  </si>
  <si>
    <t>HKD HIBOR HKAB 3M</t>
  </si>
  <si>
    <t>HKD HIBOR ISDC 3M</t>
  </si>
  <si>
    <t>HKD HIBOR 3M CMP</t>
  </si>
  <si>
    <t>HKD HIBOR 3M EOM CMP</t>
  </si>
  <si>
    <t>HKD HIBOR 3M IMM CMP</t>
  </si>
  <si>
    <t>HKD HIBOR 6M</t>
  </si>
  <si>
    <t>HKD HIBOR 6M RISK</t>
  </si>
  <si>
    <t>HKD HIBOR 6M CMP</t>
  </si>
  <si>
    <t>HKD HIBOR 6M EOM CMP</t>
  </si>
  <si>
    <t>HKD HIBOR 6M IMM CMP</t>
  </si>
  <si>
    <t>HKD HIBOR HKAB 3M CMP</t>
  </si>
  <si>
    <t>HKD HIBOR HKAB 3M EOM CMP</t>
  </si>
  <si>
    <t>HKD HIBOR HKAB 3M IMM CMP</t>
  </si>
  <si>
    <t>HKD HIBOR HKAB 6M</t>
  </si>
  <si>
    <t>HKD HIBOR HKAB 6M CMP</t>
  </si>
  <si>
    <t>HKD HIBOR HKAB 6M EOM CMP</t>
  </si>
  <si>
    <t>HKD HIBOR HKAB 6M IMM CMP</t>
  </si>
  <si>
    <t>HKD HIBOR ISDC 3M CMP</t>
  </si>
  <si>
    <t>HKD HIBOR ISDC 3M EOM CMP</t>
  </si>
  <si>
    <t>HKD HIBOR ISDC 3M IMM CMP</t>
  </si>
  <si>
    <t>HKD HIBOR ISDC 6M</t>
  </si>
  <si>
    <t>HKD HIBOR ISDC 6M CMP</t>
  </si>
  <si>
    <t>HKD HIBOR ISDC 6M EOM CMP</t>
  </si>
  <si>
    <t>HKD HIBOR ISDC 6M IMM CMP</t>
  </si>
  <si>
    <t>HUF BUBOR 3M</t>
  </si>
  <si>
    <t>HUF BUBOR 3M RISK</t>
  </si>
  <si>
    <t>HUF BUBOR 6M</t>
  </si>
  <si>
    <t>HUF BUBOR 6M RISK</t>
  </si>
  <si>
    <t>HUF BUBOR 3M CMP</t>
  </si>
  <si>
    <t>HUF BUBOR 3M EOM CMP</t>
  </si>
  <si>
    <t>HUF BUBOR 3M IMM CMP</t>
  </si>
  <si>
    <t>HUF BUBOR 6M CMP</t>
  </si>
  <si>
    <t>HUF BUBOR 6M EOM CMP</t>
  </si>
  <si>
    <t>HUF BUBOR 6M IMM CMP</t>
  </si>
  <si>
    <t>JPY LIBOR 1M</t>
  </si>
  <si>
    <t>JPY LIBOR 1M RISK</t>
  </si>
  <si>
    <t>JPY LIBOR 3M</t>
  </si>
  <si>
    <t>JPY LIBOR 3M RISK</t>
  </si>
  <si>
    <t>JPY LIBOR 6M</t>
  </si>
  <si>
    <t>JPY LIBOR 6M RISK</t>
  </si>
  <si>
    <t>JPY TONA CMP</t>
  </si>
  <si>
    <t>JPY LIBOR 1M CMP</t>
  </si>
  <si>
    <t>JPY LIBOR 1M EOM CMP</t>
  </si>
  <si>
    <t>JPY LIBOR 1M IMM CMP</t>
  </si>
  <si>
    <t>JPY LIBOR 3M CMP</t>
  </si>
  <si>
    <t>JPY LIBOR 3M EOM CMP</t>
  </si>
  <si>
    <t>JPY LIBOR 3M IMM CMP</t>
  </si>
  <si>
    <t>JPY LIBOR 6M CMP</t>
  </si>
  <si>
    <t>JPY LIBOR 6M EOM CMP</t>
  </si>
  <si>
    <t>JPY LIBOR 6M IMM CMP</t>
  </si>
  <si>
    <t>MXN TIIE 28D</t>
  </si>
  <si>
    <t>MXN USDMXNBASIS RISK</t>
  </si>
  <si>
    <t>NOK NIBOR 3M</t>
  </si>
  <si>
    <t>NOK NIBOR 3M RISK</t>
  </si>
  <si>
    <t>NOK NIBOR 6M</t>
  </si>
  <si>
    <t>NOK NIBOR 6M RISK</t>
  </si>
  <si>
    <t>NOK NIBOR 3M CMP</t>
  </si>
  <si>
    <t>NOK NIBOR 3M EOM CMP</t>
  </si>
  <si>
    <t>NOK NIBOR 3M IMM CMP</t>
  </si>
  <si>
    <t>NOK NIBOR 6M CMP</t>
  </si>
  <si>
    <t>NOK NIBOR 6M EOM CMP</t>
  </si>
  <si>
    <t>NOK NIBOR 6M IMM CMP</t>
  </si>
  <si>
    <t>PLN WIBOR 3M</t>
  </si>
  <si>
    <t>PLN WIBOR 3M RISK</t>
  </si>
  <si>
    <t>PLN WIBOR 6M</t>
  </si>
  <si>
    <t>PLN WIBOR 6M RISK</t>
  </si>
  <si>
    <t>PLN WIBOR 3M CMP</t>
  </si>
  <si>
    <t>PLN WIBOR 3M EOM CMP</t>
  </si>
  <si>
    <t>PLN WIBOR 3M IMM CMP</t>
  </si>
  <si>
    <t>PLN WIBOR 6M CMP</t>
  </si>
  <si>
    <t>PLN WIBOR 6M EOM CMP</t>
  </si>
  <si>
    <t>PLN WIBOR 6M IMM CMP</t>
  </si>
  <si>
    <t>SEK STIBOR 3M</t>
  </si>
  <si>
    <t>SEK STIBOR 3M RISK</t>
  </si>
  <si>
    <t>SEK STIBOR 6M</t>
  </si>
  <si>
    <t>SEK STIBOR 6M RISK</t>
  </si>
  <si>
    <t>SEK STIBOR 3M CMP</t>
  </si>
  <si>
    <t>SEK STIBOR 3M EOM CMP</t>
  </si>
  <si>
    <t>SEK STIBOR 3M IMM CMP</t>
  </si>
  <si>
    <t>SEK STIBOR 6M CMP</t>
  </si>
  <si>
    <t>SEK STIBOR 6M EOM CMP</t>
  </si>
  <si>
    <t>SEK STIBOR 6M IMM CMP</t>
  </si>
  <si>
    <t>SGD SOR 3M</t>
  </si>
  <si>
    <t>SGD SOR 3M RISK</t>
  </si>
  <si>
    <t>SGD SOR 3M CMP</t>
  </si>
  <si>
    <t>SGD SOR 3M EOM CMP</t>
  </si>
  <si>
    <t>SGD SOR 3M IMM CMP</t>
  </si>
  <si>
    <t>SGD SOR 6M</t>
  </si>
  <si>
    <t>SGD SOR 6M RISK</t>
  </si>
  <si>
    <t>SGD SOR 6M CMP</t>
  </si>
  <si>
    <t>SGD SOR 6M EOM CMP</t>
  </si>
  <si>
    <t>SGD SOR 6M IMM CMP</t>
  </si>
  <si>
    <t>USD LIBOR 1M</t>
  </si>
  <si>
    <t>USD LIBOR 1M RISK</t>
  </si>
  <si>
    <t>USD LIBOR 1Y</t>
  </si>
  <si>
    <t>USD LIBOR 12M RISK</t>
  </si>
  <si>
    <t>USD LIBOR 3M</t>
  </si>
  <si>
    <t>USD LIBOR 3M RISK</t>
  </si>
  <si>
    <t>USD LIBOR 6M</t>
  </si>
  <si>
    <t>USD LIBOR 6M RISK</t>
  </si>
  <si>
    <t>US CPI AI NSA</t>
  </si>
  <si>
    <t>USD FEDFUND 3M AVG</t>
  </si>
  <si>
    <t>USD FEDFUND 6M AVG</t>
  </si>
  <si>
    <t>USD FEDFUND CMP</t>
  </si>
  <si>
    <t>USD LIBOR 1M CMP</t>
  </si>
  <si>
    <t>USD LIBOR 1M EOM CMP</t>
  </si>
  <si>
    <t>USD LIBOR 1M IMM CMP</t>
  </si>
  <si>
    <t>USD LIBOR 3M CMP</t>
  </si>
  <si>
    <t>USD LIBOR 3M EOM CMP</t>
  </si>
  <si>
    <t>USD LIBOR 3M IMM CMP</t>
  </si>
  <si>
    <t>USD LIBOR 6M CMP</t>
  </si>
  <si>
    <t>USD LIBOR 6M EOM CMP</t>
  </si>
  <si>
    <t>USD LIBOR 6M IMM CMP</t>
  </si>
  <si>
    <t>BUCKET</t>
  </si>
  <si>
    <t>DELTA_GRID</t>
  </si>
  <si>
    <t>CHARGE</t>
  </si>
  <si>
    <t>EXTRAP_FACTOR</t>
  </si>
  <si>
    <t>DELTA_USD</t>
  </si>
  <si>
    <t>Prod</t>
  </si>
  <si>
    <t>null</t>
  </si>
  <si>
    <t>Total</t>
  </si>
  <si>
    <t>Hedge Notional</t>
  </si>
  <si>
    <t>Par Delta</t>
  </si>
  <si>
    <t>Cost Multiplier (BP)</t>
  </si>
  <si>
    <t>Liquidity Cost</t>
  </si>
  <si>
    <t>Liquidity Cst w/Offsets</t>
  </si>
  <si>
    <t>Liquidity Cst w/Offsets (GBP)</t>
  </si>
  <si>
    <t>Manual</t>
  </si>
  <si>
    <t>Curve</t>
  </si>
  <si>
    <t>AccrualFactor</t>
  </si>
  <si>
    <t>ZeroRate</t>
  </si>
  <si>
    <t>DiscountFactor</t>
  </si>
  <si>
    <t>AUD_AONIA_EOD</t>
  </si>
  <si>
    <t>r*t</t>
  </si>
  <si>
    <t>Days</t>
  </si>
  <si>
    <t>FwdRate</t>
  </si>
  <si>
    <t>FixingDay</t>
  </si>
  <si>
    <t>Start</t>
  </si>
  <si>
    <t>End</t>
  </si>
  <si>
    <t>DiscFactor</t>
  </si>
  <si>
    <t>PayDate</t>
  </si>
  <si>
    <t>GrossCF</t>
  </si>
  <si>
    <t>FixRate</t>
  </si>
  <si>
    <t>FloatRate</t>
  </si>
  <si>
    <t>AccDays</t>
  </si>
  <si>
    <t>GrossFixCF</t>
  </si>
  <si>
    <t>GrossFloatCF</t>
  </si>
  <si>
    <t>Manual NPV Calc</t>
  </si>
  <si>
    <t>Mx rounds to four dp</t>
  </si>
  <si>
    <t>NPV - Manual</t>
  </si>
  <si>
    <t>NPV - rep84</t>
  </si>
  <si>
    <t>NPV - Mx</t>
  </si>
  <si>
    <t>Accrual</t>
  </si>
  <si>
    <t>AccrualProductColI</t>
  </si>
  <si>
    <t>AccrualShortcut</t>
  </si>
  <si>
    <t>ShortcutError</t>
  </si>
</sst>
</file>

<file path=xl/styles.xml><?xml version="1.0" encoding="utf-8"?>
<styleSheet xmlns="http://schemas.openxmlformats.org/spreadsheetml/2006/main">
  <numFmts count="2">
    <numFmt numFmtId="43" formatCode="_-* #,##0.00_-;\-* #,##0.00_-;_-* &quot;-&quot;??_-;_-@_-"/>
    <numFmt numFmtId="164" formatCode="0.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color indexed="81"/>
      <name val="Tahoma"/>
      <charset val="1"/>
    </font>
    <font>
      <b/>
      <sz val="8"/>
      <color indexed="81"/>
      <name val="Tahoma"/>
      <charset val="1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43" fontId="7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0" fillId="0" borderId="0" xfId="0" applyNumberFormat="1"/>
    <xf numFmtId="14" fontId="0" fillId="0" borderId="0" xfId="0" applyNumberFormat="1"/>
    <xf numFmtId="21" fontId="0" fillId="0" borderId="0" xfId="0" applyNumberFormat="1"/>
    <xf numFmtId="3" fontId="0" fillId="0" borderId="0" xfId="0" applyNumberFormat="1"/>
    <xf numFmtId="22" fontId="0" fillId="0" borderId="0" xfId="0" applyNumberFormat="1"/>
    <xf numFmtId="40" fontId="0" fillId="2" borderId="0" xfId="0" applyNumberFormat="1" applyFill="1"/>
    <xf numFmtId="40" fontId="0" fillId="0" borderId="0" xfId="0" applyNumberFormat="1"/>
    <xf numFmtId="15" fontId="0" fillId="0" borderId="0" xfId="0" applyNumberFormat="1"/>
    <xf numFmtId="40" fontId="0" fillId="0" borderId="0" xfId="0" applyNumberFormat="1" applyFill="1"/>
    <xf numFmtId="9" fontId="0" fillId="0" borderId="0" xfId="0" applyNumberFormat="1"/>
    <xf numFmtId="38" fontId="0" fillId="0" borderId="0" xfId="0" applyNumberFormat="1"/>
    <xf numFmtId="38" fontId="0" fillId="0" borderId="1" xfId="0" applyNumberFormat="1" applyBorder="1"/>
    <xf numFmtId="40" fontId="2" fillId="3" borderId="0" xfId="1" applyNumberFormat="1"/>
    <xf numFmtId="0" fontId="2" fillId="3" borderId="0" xfId="1"/>
    <xf numFmtId="0" fontId="1" fillId="4" borderId="2" xfId="0" applyFont="1" applyFill="1" applyBorder="1"/>
    <xf numFmtId="0" fontId="0" fillId="4" borderId="0" xfId="0" applyFont="1" applyFill="1" applyBorder="1"/>
    <xf numFmtId="0" fontId="0" fillId="4" borderId="0" xfId="0" applyFill="1" applyBorder="1"/>
    <xf numFmtId="164" fontId="0" fillId="0" borderId="0" xfId="0" applyNumberFormat="1"/>
    <xf numFmtId="0" fontId="4" fillId="6" borderId="0" xfId="3"/>
    <xf numFmtId="14" fontId="4" fillId="6" borderId="0" xfId="3" applyNumberFormat="1"/>
    <xf numFmtId="164" fontId="4" fillId="6" borderId="0" xfId="3" applyNumberFormat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2" xfId="0" applyFill="1" applyBorder="1"/>
    <xf numFmtId="0" fontId="1" fillId="7" borderId="3" xfId="0" applyFont="1" applyFill="1" applyBorder="1"/>
    <xf numFmtId="14" fontId="0" fillId="7" borderId="0" xfId="0" applyNumberFormat="1" applyFill="1" applyBorder="1"/>
    <xf numFmtId="38" fontId="0" fillId="7" borderId="0" xfId="0" applyNumberFormat="1" applyFill="1" applyBorder="1"/>
    <xf numFmtId="0" fontId="2" fillId="3" borderId="0" xfId="1" applyBorder="1"/>
    <xf numFmtId="40" fontId="0" fillId="7" borderId="0" xfId="0" applyNumberFormat="1" applyFill="1" applyBorder="1"/>
    <xf numFmtId="40" fontId="2" fillId="3" borderId="0" xfId="1" applyNumberFormat="1" applyBorder="1"/>
    <xf numFmtId="0" fontId="0" fillId="7" borderId="9" xfId="0" applyFill="1" applyBorder="1"/>
    <xf numFmtId="40" fontId="3" fillId="5" borderId="2" xfId="2" applyNumberFormat="1" applyBorder="1"/>
    <xf numFmtId="43" fontId="0" fillId="0" borderId="0" xfId="4" applyFont="1"/>
    <xf numFmtId="43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8" borderId="0" xfId="0" applyFill="1"/>
    <xf numFmtId="0" fontId="0" fillId="7" borderId="0" xfId="0" applyFill="1"/>
    <xf numFmtId="14" fontId="0" fillId="2" borderId="0" xfId="0" applyNumberFormat="1" applyFill="1"/>
    <xf numFmtId="0" fontId="0" fillId="9" borderId="0" xfId="0" applyFill="1"/>
    <xf numFmtId="164" fontId="0" fillId="7" borderId="0" xfId="0" applyNumberFormat="1" applyFill="1"/>
  </cellXfs>
  <cellStyles count="5">
    <cellStyle name="Bad" xfId="2" builtinId="27"/>
    <cellStyle name="Comma" xfId="4" builtinId="3"/>
    <cellStyle name="Good" xfId="1" builtinId="26"/>
    <cellStyle name="Neutral" xfId="3" builtinId="2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21</xdr:col>
      <xdr:colOff>163286</xdr:colOff>
      <xdr:row>30</xdr:row>
      <xdr:rowOff>159626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41964" y="0"/>
          <a:ext cx="11021786" cy="587462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15</xdr:col>
      <xdr:colOff>799368</xdr:colOff>
      <xdr:row>29</xdr:row>
      <xdr:rowOff>134471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305735" y="0"/>
          <a:ext cx="10499740" cy="565897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2512</xdr:row>
      <xdr:rowOff>0</xdr:rowOff>
    </xdr:from>
    <xdr:to>
      <xdr:col>70</xdr:col>
      <xdr:colOff>38100</xdr:colOff>
      <xdr:row>2556</xdr:row>
      <xdr:rowOff>180975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917775" y="478545525"/>
          <a:ext cx="15278100" cy="85725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"/>
  <sheetViews>
    <sheetView workbookViewId="0">
      <selection activeCell="H26" sqref="H26"/>
    </sheetView>
  </sheetViews>
  <sheetFormatPr defaultRowHeight="15"/>
  <cols>
    <col min="1" max="1" width="9" bestFit="1" customWidth="1"/>
    <col min="2" max="2" width="9.140625" bestFit="1" customWidth="1"/>
    <col min="3" max="3" width="9" customWidth="1"/>
    <col min="4" max="5" width="10.7109375" bestFit="1" customWidth="1"/>
    <col min="6" max="6" width="12.5703125" bestFit="1" customWidth="1"/>
    <col min="7" max="7" width="12.140625" bestFit="1" customWidth="1"/>
  </cols>
  <sheetData>
    <row r="1" spans="1:8">
      <c r="A1" s="1" t="s">
        <v>5</v>
      </c>
      <c r="B1" s="1" t="s">
        <v>188</v>
      </c>
      <c r="C1" s="1" t="s">
        <v>192</v>
      </c>
      <c r="D1" s="1" t="s">
        <v>190</v>
      </c>
      <c r="E1" s="1" t="s">
        <v>211</v>
      </c>
      <c r="F1" s="1" t="s">
        <v>209</v>
      </c>
      <c r="G1" s="1" t="s">
        <v>210</v>
      </c>
      <c r="H1" s="1"/>
    </row>
    <row r="2" spans="1:8">
      <c r="A2" s="2">
        <v>19450458</v>
      </c>
      <c r="B2" s="5">
        <v>2000000</v>
      </c>
      <c r="C2" s="2">
        <v>2</v>
      </c>
      <c r="D2" s="3">
        <v>42242</v>
      </c>
      <c r="E2" s="3">
        <v>43703</v>
      </c>
      <c r="F2" s="10">
        <v>2975.2992410593101</v>
      </c>
      <c r="G2" s="10">
        <v>3030.38</v>
      </c>
      <c r="H2" s="11"/>
    </row>
    <row r="3" spans="1:8">
      <c r="A3" s="2">
        <v>19434186</v>
      </c>
      <c r="B3" s="5">
        <v>4000000</v>
      </c>
      <c r="C3" s="2">
        <v>0.35</v>
      </c>
      <c r="D3" s="3">
        <v>42234</v>
      </c>
      <c r="E3" s="3">
        <v>42422</v>
      </c>
      <c r="F3" s="10">
        <v>1513588.6835944101</v>
      </c>
      <c r="G3" s="10">
        <v>30221.82</v>
      </c>
      <c r="H3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K71"/>
  <sheetViews>
    <sheetView zoomScale="85" zoomScaleNormal="85" workbookViewId="0">
      <selection activeCell="B28" sqref="B28"/>
    </sheetView>
  </sheetViews>
  <sheetFormatPr defaultRowHeight="15"/>
  <cols>
    <col min="1" max="1" width="15.42578125" bestFit="1" customWidth="1"/>
    <col min="2" max="2" width="16" bestFit="1" customWidth="1"/>
    <col min="4" max="4" width="15.42578125" bestFit="1" customWidth="1"/>
    <col min="5" max="5" width="16" bestFit="1" customWidth="1"/>
  </cols>
  <sheetData>
    <row r="1" spans="1:2">
      <c r="A1" s="1" t="s">
        <v>0</v>
      </c>
      <c r="B1" s="2">
        <v>19450458</v>
      </c>
    </row>
    <row r="2" spans="1:2">
      <c r="A2" s="1" t="s">
        <v>1</v>
      </c>
      <c r="B2" s="2">
        <v>1</v>
      </c>
    </row>
    <row r="3" spans="1:2">
      <c r="A3" s="1" t="s">
        <v>2</v>
      </c>
      <c r="B3" s="2">
        <v>14687814</v>
      </c>
    </row>
    <row r="4" spans="1:2">
      <c r="A4" s="1" t="s">
        <v>3</v>
      </c>
      <c r="B4" s="2">
        <v>0</v>
      </c>
    </row>
    <row r="5" spans="1:2">
      <c r="A5" s="1" t="s">
        <v>4</v>
      </c>
      <c r="B5" s="2">
        <v>23437074</v>
      </c>
    </row>
    <row r="6" spans="1:2">
      <c r="A6" s="1" t="s">
        <v>5</v>
      </c>
      <c r="B6" s="2">
        <v>19450458</v>
      </c>
    </row>
    <row r="7" spans="1:2">
      <c r="A7" s="1" t="s">
        <v>6</v>
      </c>
      <c r="B7" s="2">
        <v>19450458</v>
      </c>
    </row>
    <row r="8" spans="1:2">
      <c r="A8" s="1" t="s">
        <v>7</v>
      </c>
      <c r="B8" s="2">
        <v>0</v>
      </c>
    </row>
    <row r="9" spans="1:2">
      <c r="A9" s="1" t="s">
        <v>8</v>
      </c>
      <c r="B9" s="2">
        <v>0</v>
      </c>
    </row>
    <row r="10" spans="1:2">
      <c r="A10" s="1" t="s">
        <v>9</v>
      </c>
      <c r="B10" t="s">
        <v>10</v>
      </c>
    </row>
    <row r="11" spans="1:2">
      <c r="A11" s="1" t="s">
        <v>11</v>
      </c>
      <c r="B11" s="3">
        <v>42241</v>
      </c>
    </row>
    <row r="12" spans="1:2">
      <c r="A12" s="1" t="s">
        <v>12</v>
      </c>
      <c r="B12" s="4">
        <v>0.31460648148148146</v>
      </c>
    </row>
    <row r="13" spans="1:2">
      <c r="A13" s="1" t="s">
        <v>13</v>
      </c>
      <c r="B13" t="s">
        <v>14</v>
      </c>
    </row>
    <row r="14" spans="1:2">
      <c r="A14" s="1" t="s">
        <v>15</v>
      </c>
      <c r="B14" t="s">
        <v>16</v>
      </c>
    </row>
    <row r="15" spans="1:2">
      <c r="A15" s="1" t="s">
        <v>17</v>
      </c>
      <c r="B15" t="s">
        <v>18</v>
      </c>
    </row>
    <row r="16" spans="1:2">
      <c r="A16" s="1" t="s">
        <v>19</v>
      </c>
      <c r="B16" t="s">
        <v>20</v>
      </c>
    </row>
    <row r="17" spans="1:2">
      <c r="A17" s="1" t="s">
        <v>21</v>
      </c>
    </row>
    <row r="18" spans="1:2">
      <c r="A18" s="1" t="s">
        <v>22</v>
      </c>
      <c r="B18" t="s">
        <v>23</v>
      </c>
    </row>
    <row r="19" spans="1:2">
      <c r="A19" s="1" t="s">
        <v>24</v>
      </c>
      <c r="B19" t="s">
        <v>23</v>
      </c>
    </row>
    <row r="20" spans="1:2">
      <c r="A20" s="1" t="s">
        <v>25</v>
      </c>
    </row>
    <row r="21" spans="1:2">
      <c r="A21" s="1" t="s">
        <v>26</v>
      </c>
      <c r="B21" t="s">
        <v>27</v>
      </c>
    </row>
    <row r="22" spans="1:2">
      <c r="A22" s="1" t="s">
        <v>28</v>
      </c>
      <c r="B22" t="s">
        <v>29</v>
      </c>
    </row>
    <row r="23" spans="1:2">
      <c r="A23" s="1" t="s">
        <v>30</v>
      </c>
      <c r="B23" t="s">
        <v>31</v>
      </c>
    </row>
    <row r="24" spans="1:2">
      <c r="A24" s="1" t="s">
        <v>32</v>
      </c>
      <c r="B24" t="s">
        <v>33</v>
      </c>
    </row>
    <row r="25" spans="1:2">
      <c r="A25" s="1" t="s">
        <v>34</v>
      </c>
      <c r="B25" t="s">
        <v>35</v>
      </c>
    </row>
    <row r="26" spans="1:2">
      <c r="A26" s="1" t="s">
        <v>36</v>
      </c>
      <c r="B26" t="s">
        <v>37</v>
      </c>
    </row>
    <row r="27" spans="1:2">
      <c r="A27" s="1" t="s">
        <v>38</v>
      </c>
      <c r="B27" s="3">
        <v>42242</v>
      </c>
    </row>
    <row r="28" spans="1:2">
      <c r="A28" s="1" t="s">
        <v>39</v>
      </c>
      <c r="B28" s="3">
        <v>43705</v>
      </c>
    </row>
    <row r="29" spans="1:2">
      <c r="A29" s="1" t="s">
        <v>40</v>
      </c>
      <c r="B29" s="5">
        <v>2000000</v>
      </c>
    </row>
    <row r="30" spans="1:2">
      <c r="A30" s="1" t="s">
        <v>41</v>
      </c>
      <c r="B30">
        <v>2</v>
      </c>
    </row>
    <row r="34" spans="1:63">
      <c r="A34" s="1" t="s">
        <v>207</v>
      </c>
      <c r="H34" t="s">
        <v>181</v>
      </c>
      <c r="Q34" t="s">
        <v>182</v>
      </c>
    </row>
    <row r="35" spans="1:63">
      <c r="M35" t="s">
        <v>183</v>
      </c>
      <c r="V35" t="s">
        <v>183</v>
      </c>
      <c r="AB35" t="s">
        <v>184</v>
      </c>
      <c r="AD35" t="s">
        <v>185</v>
      </c>
    </row>
    <row r="36" spans="1:63">
      <c r="A36" t="s">
        <v>186</v>
      </c>
      <c r="B36" t="s">
        <v>187</v>
      </c>
      <c r="C36" t="s">
        <v>139</v>
      </c>
      <c r="D36" t="s">
        <v>188</v>
      </c>
      <c r="E36" t="s">
        <v>189</v>
      </c>
      <c r="F36" t="s">
        <v>190</v>
      </c>
      <c r="G36" t="s">
        <v>191</v>
      </c>
      <c r="H36" t="s">
        <v>139</v>
      </c>
      <c r="I36" t="s">
        <v>192</v>
      </c>
      <c r="J36" t="s">
        <v>193</v>
      </c>
      <c r="K36" t="s">
        <v>194</v>
      </c>
      <c r="L36" t="s">
        <v>195</v>
      </c>
      <c r="M36" t="s">
        <v>196</v>
      </c>
      <c r="N36" t="s">
        <v>197</v>
      </c>
      <c r="O36" t="s">
        <v>198</v>
      </c>
      <c r="P36" t="s">
        <v>206</v>
      </c>
      <c r="Q36" t="s">
        <v>139</v>
      </c>
      <c r="R36" t="s">
        <v>192</v>
      </c>
      <c r="S36" t="s">
        <v>193</v>
      </c>
      <c r="T36" t="s">
        <v>194</v>
      </c>
      <c r="U36" t="s">
        <v>195</v>
      </c>
      <c r="V36" t="s">
        <v>196</v>
      </c>
      <c r="W36" t="s">
        <v>197</v>
      </c>
      <c r="X36" t="s">
        <v>198</v>
      </c>
      <c r="Y36" t="s">
        <v>206</v>
      </c>
      <c r="Z36" t="s">
        <v>199</v>
      </c>
      <c r="AA36" t="s">
        <v>200</v>
      </c>
      <c r="AB36" t="s">
        <v>201</v>
      </c>
      <c r="AC36" t="s">
        <v>202</v>
      </c>
      <c r="AD36" t="s">
        <v>203</v>
      </c>
      <c r="AE36" t="s">
        <v>204</v>
      </c>
      <c r="AF36" t="s">
        <v>205</v>
      </c>
    </row>
    <row r="37" spans="1:63">
      <c r="A37" t="b">
        <v>1</v>
      </c>
      <c r="B37" t="s">
        <v>173</v>
      </c>
      <c r="C37" t="s">
        <v>174</v>
      </c>
      <c r="D37" t="s">
        <v>23</v>
      </c>
      <c r="E37">
        <v>2000000</v>
      </c>
      <c r="F37" t="s">
        <v>37</v>
      </c>
      <c r="G37" s="9">
        <v>42242</v>
      </c>
      <c r="H37" s="9">
        <v>43703</v>
      </c>
      <c r="I37" t="s">
        <v>175</v>
      </c>
      <c r="J37">
        <v>2</v>
      </c>
      <c r="L37" t="s">
        <v>176</v>
      </c>
      <c r="M37" t="s">
        <v>112</v>
      </c>
      <c r="P37">
        <v>0</v>
      </c>
      <c r="Q37" t="s">
        <v>177</v>
      </c>
      <c r="R37">
        <v>0</v>
      </c>
      <c r="S37" t="s">
        <v>178</v>
      </c>
      <c r="T37" t="s">
        <v>176</v>
      </c>
      <c r="U37" t="s">
        <v>112</v>
      </c>
      <c r="Y37">
        <v>0</v>
      </c>
      <c r="AB37" s="7">
        <v>774.84996623043605</v>
      </c>
      <c r="AC37" s="7">
        <v>-0.30737221639873902</v>
      </c>
      <c r="AD37" s="7">
        <v>2975.2992410593101</v>
      </c>
      <c r="AE37" t="s">
        <v>179</v>
      </c>
    </row>
    <row r="38" spans="1:63">
      <c r="G38" s="9"/>
      <c r="H38" s="9"/>
    </row>
    <row r="41" spans="1:63">
      <c r="A41" s="1" t="s">
        <v>43</v>
      </c>
    </row>
    <row r="42" spans="1:63">
      <c r="A42" t="s">
        <v>44</v>
      </c>
      <c r="B42" t="s">
        <v>45</v>
      </c>
      <c r="C42" t="s">
        <v>46</v>
      </c>
      <c r="D42" t="s">
        <v>47</v>
      </c>
      <c r="E42" t="s">
        <v>48</v>
      </c>
      <c r="F42" t="s">
        <v>49</v>
      </c>
      <c r="G42" t="s">
        <v>50</v>
      </c>
      <c r="H42" t="s">
        <v>51</v>
      </c>
      <c r="I42" t="s">
        <v>52</v>
      </c>
      <c r="J42" t="s">
        <v>53</v>
      </c>
      <c r="K42" t="s">
        <v>54</v>
      </c>
      <c r="L42" t="s">
        <v>55</v>
      </c>
      <c r="M42" t="s">
        <v>56</v>
      </c>
      <c r="N42" t="s">
        <v>57</v>
      </c>
      <c r="O42" t="s">
        <v>58</v>
      </c>
      <c r="P42" t="s">
        <v>59</v>
      </c>
      <c r="Q42" t="s">
        <v>60</v>
      </c>
      <c r="R42" t="s">
        <v>61</v>
      </c>
      <c r="S42" t="s">
        <v>62</v>
      </c>
      <c r="T42" t="s">
        <v>63</v>
      </c>
      <c r="U42" t="s">
        <v>64</v>
      </c>
      <c r="V42" t="s">
        <v>65</v>
      </c>
      <c r="W42" t="s">
        <v>66</v>
      </c>
      <c r="X42" t="s">
        <v>67</v>
      </c>
      <c r="Y42" t="s">
        <v>68</v>
      </c>
      <c r="Z42" t="s">
        <v>69</v>
      </c>
      <c r="AA42" t="s">
        <v>70</v>
      </c>
      <c r="AB42" t="s">
        <v>71</v>
      </c>
      <c r="AC42" t="s">
        <v>72</v>
      </c>
      <c r="AD42" t="s">
        <v>73</v>
      </c>
      <c r="AE42" t="s">
        <v>74</v>
      </c>
      <c r="AF42" t="s">
        <v>75</v>
      </c>
      <c r="AG42" t="s">
        <v>76</v>
      </c>
      <c r="AH42" t="s">
        <v>77</v>
      </c>
      <c r="AI42" t="s">
        <v>78</v>
      </c>
      <c r="AJ42" t="s">
        <v>79</v>
      </c>
      <c r="AK42" t="s">
        <v>80</v>
      </c>
      <c r="AL42" t="s">
        <v>81</v>
      </c>
      <c r="AM42" t="s">
        <v>82</v>
      </c>
      <c r="AN42" t="s">
        <v>83</v>
      </c>
      <c r="AO42" t="s">
        <v>84</v>
      </c>
      <c r="AP42" t="s">
        <v>85</v>
      </c>
      <c r="AQ42" t="s">
        <v>86</v>
      </c>
      <c r="AR42" t="s">
        <v>87</v>
      </c>
      <c r="AS42" t="s">
        <v>88</v>
      </c>
      <c r="AT42" t="s">
        <v>89</v>
      </c>
      <c r="AU42" t="s">
        <v>90</v>
      </c>
      <c r="AV42" t="s">
        <v>91</v>
      </c>
      <c r="AW42" t="s">
        <v>92</v>
      </c>
      <c r="AX42" t="s">
        <v>93</v>
      </c>
      <c r="AY42" t="s">
        <v>94</v>
      </c>
      <c r="AZ42" t="s">
        <v>95</v>
      </c>
      <c r="BA42" t="s">
        <v>96</v>
      </c>
      <c r="BB42" t="s">
        <v>97</v>
      </c>
      <c r="BC42" t="s">
        <v>98</v>
      </c>
      <c r="BD42" t="s">
        <v>99</v>
      </c>
      <c r="BE42" t="s">
        <v>100</v>
      </c>
      <c r="BF42" t="s">
        <v>101</v>
      </c>
      <c r="BG42" t="s">
        <v>102</v>
      </c>
      <c r="BH42" t="s">
        <v>103</v>
      </c>
      <c r="BI42" t="s">
        <v>104</v>
      </c>
      <c r="BJ42" t="s">
        <v>105</v>
      </c>
      <c r="BK42" t="s">
        <v>106</v>
      </c>
    </row>
    <row r="43" spans="1:63">
      <c r="A43" s="3">
        <v>42243</v>
      </c>
      <c r="B43" t="s">
        <v>119</v>
      </c>
      <c r="C43" s="3">
        <v>42241</v>
      </c>
      <c r="D43" s="6">
        <v>42241.314629629633</v>
      </c>
      <c r="E43" s="3">
        <v>43703</v>
      </c>
      <c r="F43" t="s">
        <v>37</v>
      </c>
      <c r="G43">
        <v>2000000</v>
      </c>
      <c r="H43" t="s">
        <v>118</v>
      </c>
      <c r="I43" t="s">
        <v>120</v>
      </c>
      <c r="J43" t="s">
        <v>23</v>
      </c>
      <c r="K43" t="s">
        <v>117</v>
      </c>
      <c r="L43" t="s">
        <v>108</v>
      </c>
      <c r="M43" t="s">
        <v>109</v>
      </c>
      <c r="N43" t="s">
        <v>110</v>
      </c>
      <c r="O43" t="s">
        <v>121</v>
      </c>
      <c r="P43" t="s">
        <v>114</v>
      </c>
      <c r="Q43">
        <v>0.02</v>
      </c>
      <c r="U43" t="s">
        <v>112</v>
      </c>
      <c r="V43" t="s">
        <v>113</v>
      </c>
      <c r="W43" s="3">
        <v>42242</v>
      </c>
      <c r="X43" t="s">
        <v>122</v>
      </c>
      <c r="Y43">
        <v>26</v>
      </c>
      <c r="AF43" t="s">
        <v>111</v>
      </c>
      <c r="AG43">
        <v>0</v>
      </c>
      <c r="AI43" t="s">
        <v>123</v>
      </c>
      <c r="AJ43" t="s">
        <v>124</v>
      </c>
      <c r="AK43" t="s">
        <v>112</v>
      </c>
      <c r="AL43" t="s">
        <v>113</v>
      </c>
      <c r="AM43" s="3">
        <v>42242</v>
      </c>
      <c r="AO43" t="s">
        <v>122</v>
      </c>
      <c r="AP43">
        <v>26</v>
      </c>
      <c r="AS43" s="7">
        <v>3030.38</v>
      </c>
      <c r="AT43" s="7">
        <v>775.38</v>
      </c>
      <c r="AU43" t="s">
        <v>107</v>
      </c>
      <c r="AX43">
        <v>94097</v>
      </c>
      <c r="AY43" t="s">
        <v>125</v>
      </c>
      <c r="AZ43" t="s">
        <v>126</v>
      </c>
    </row>
    <row r="47" spans="1:63">
      <c r="A47" s="1" t="s">
        <v>172</v>
      </c>
    </row>
    <row r="48" spans="1:63">
      <c r="A48" t="s">
        <v>135</v>
      </c>
      <c r="B48" t="s">
        <v>136</v>
      </c>
      <c r="C48" t="s">
        <v>137</v>
      </c>
      <c r="D48" t="s">
        <v>49</v>
      </c>
      <c r="E48" t="s">
        <v>138</v>
      </c>
      <c r="F48" t="s">
        <v>139</v>
      </c>
      <c r="G48" t="s">
        <v>140</v>
      </c>
      <c r="H48" t="s">
        <v>141</v>
      </c>
      <c r="I48" t="s">
        <v>142</v>
      </c>
      <c r="J48" t="s">
        <v>143</v>
      </c>
      <c r="K48" t="s">
        <v>144</v>
      </c>
      <c r="L48" t="s">
        <v>145</v>
      </c>
      <c r="M48" t="s">
        <v>146</v>
      </c>
      <c r="N48" t="s">
        <v>147</v>
      </c>
    </row>
    <row r="49" spans="1:14">
      <c r="A49" t="s">
        <v>29</v>
      </c>
      <c r="B49" s="5">
        <v>14687814</v>
      </c>
      <c r="C49" s="5">
        <v>1271</v>
      </c>
      <c r="D49" t="s">
        <v>37</v>
      </c>
      <c r="E49" t="s">
        <v>148</v>
      </c>
      <c r="F49" t="s">
        <v>149</v>
      </c>
      <c r="G49" t="s">
        <v>35</v>
      </c>
      <c r="H49" t="s">
        <v>124</v>
      </c>
      <c r="I49" t="s">
        <v>35</v>
      </c>
      <c r="J49" t="s">
        <v>23</v>
      </c>
      <c r="K49" s="8">
        <v>-1.2782655659561</v>
      </c>
      <c r="L49" s="8">
        <v>-1.2782655659561</v>
      </c>
      <c r="M49" s="8">
        <v>1.80532018223545E-6</v>
      </c>
      <c r="N49" s="8">
        <v>1.10061410092562E-6</v>
      </c>
    </row>
    <row r="50" spans="1:14">
      <c r="A50" t="s">
        <v>29</v>
      </c>
      <c r="B50" s="5">
        <v>14687814</v>
      </c>
      <c r="C50" s="5">
        <v>1271</v>
      </c>
      <c r="D50" t="s">
        <v>37</v>
      </c>
      <c r="E50" t="s">
        <v>148</v>
      </c>
      <c r="F50" t="s">
        <v>149</v>
      </c>
      <c r="G50" t="s">
        <v>35</v>
      </c>
      <c r="H50" t="s">
        <v>150</v>
      </c>
      <c r="I50" t="s">
        <v>35</v>
      </c>
      <c r="J50" t="s">
        <v>23</v>
      </c>
      <c r="K50" s="8">
        <v>0.104342888083755</v>
      </c>
      <c r="L50" s="8">
        <v>0.104342888083755</v>
      </c>
      <c r="M50" s="8">
        <v>-1.7186706502414E-7</v>
      </c>
      <c r="N50" s="8">
        <v>-2.9969476038506998E-6</v>
      </c>
    </row>
    <row r="51" spans="1:14">
      <c r="A51" t="s">
        <v>29</v>
      </c>
      <c r="B51" s="5">
        <v>14687814</v>
      </c>
      <c r="C51" s="5">
        <v>1271</v>
      </c>
      <c r="D51" t="s">
        <v>37</v>
      </c>
      <c r="E51" t="s">
        <v>148</v>
      </c>
      <c r="F51" t="s">
        <v>149</v>
      </c>
      <c r="G51" t="s">
        <v>35</v>
      </c>
      <c r="H51" t="s">
        <v>151</v>
      </c>
      <c r="I51" t="s">
        <v>35</v>
      </c>
      <c r="J51" t="s">
        <v>23</v>
      </c>
      <c r="K51" s="8">
        <v>-5.3392130938689997E-7</v>
      </c>
      <c r="L51" s="8">
        <v>-5.3392130938689997E-7</v>
      </c>
      <c r="M51" s="8">
        <v>3.9968029000000001E-13</v>
      </c>
      <c r="N51" s="8">
        <v>-7.6432235394157796E-6</v>
      </c>
    </row>
    <row r="52" spans="1:14">
      <c r="A52" t="s">
        <v>29</v>
      </c>
      <c r="B52" s="5">
        <v>14687814</v>
      </c>
      <c r="C52" s="5">
        <v>1271</v>
      </c>
      <c r="D52" t="s">
        <v>37</v>
      </c>
      <c r="E52" t="s">
        <v>148</v>
      </c>
      <c r="F52" t="s">
        <v>149</v>
      </c>
      <c r="G52" t="s">
        <v>35</v>
      </c>
      <c r="H52" t="s">
        <v>152</v>
      </c>
      <c r="I52" t="s">
        <v>35</v>
      </c>
      <c r="J52" t="s">
        <v>23</v>
      </c>
      <c r="K52" s="8">
        <v>1.3158441144078099</v>
      </c>
      <c r="L52" s="8">
        <v>1.3158441144078099</v>
      </c>
      <c r="M52" s="8">
        <v>-2.3785248770558098E-6</v>
      </c>
      <c r="N52" s="8">
        <v>-1.7688901549505999E-5</v>
      </c>
    </row>
    <row r="53" spans="1:14">
      <c r="A53" t="s">
        <v>29</v>
      </c>
      <c r="B53" s="5">
        <v>14687814</v>
      </c>
      <c r="C53" s="5">
        <v>1271</v>
      </c>
      <c r="D53" t="s">
        <v>37</v>
      </c>
      <c r="E53" t="s">
        <v>148</v>
      </c>
      <c r="F53" t="s">
        <v>149</v>
      </c>
      <c r="G53" t="s">
        <v>35</v>
      </c>
      <c r="H53" t="s">
        <v>153</v>
      </c>
      <c r="I53" t="s">
        <v>35</v>
      </c>
      <c r="J53" t="s">
        <v>23</v>
      </c>
      <c r="K53" s="8">
        <v>0.326792274841119</v>
      </c>
      <c r="L53" s="8">
        <v>0.326792274841119</v>
      </c>
      <c r="M53" s="8">
        <v>1.9632925285506001E-7</v>
      </c>
      <c r="N53" s="8">
        <v>-1.1666298501312499E-5</v>
      </c>
    </row>
    <row r="54" spans="1:14">
      <c r="A54" t="s">
        <v>29</v>
      </c>
      <c r="B54" s="5">
        <v>14687814</v>
      </c>
      <c r="C54" s="5">
        <v>1271</v>
      </c>
      <c r="D54" t="s">
        <v>37</v>
      </c>
      <c r="E54" t="s">
        <v>148</v>
      </c>
      <c r="F54" t="s">
        <v>149</v>
      </c>
      <c r="G54" t="s">
        <v>35</v>
      </c>
      <c r="H54" t="s">
        <v>154</v>
      </c>
      <c r="I54" t="s">
        <v>35</v>
      </c>
      <c r="J54" t="s">
        <v>23</v>
      </c>
      <c r="K54" s="8">
        <v>-3.7381196458922399</v>
      </c>
      <c r="L54" s="8">
        <v>-3.7381196458922399</v>
      </c>
      <c r="M54" s="8">
        <v>4.9514999544975103E-6</v>
      </c>
      <c r="N54" s="8">
        <v>4.5942371585031098E-5</v>
      </c>
    </row>
    <row r="55" spans="1:14">
      <c r="A55" t="s">
        <v>29</v>
      </c>
      <c r="B55" s="5">
        <v>14687814</v>
      </c>
      <c r="C55" s="5">
        <v>1271</v>
      </c>
      <c r="D55" t="s">
        <v>37</v>
      </c>
      <c r="E55" t="s">
        <v>148</v>
      </c>
      <c r="F55" t="s">
        <v>149</v>
      </c>
      <c r="G55" t="s">
        <v>35</v>
      </c>
      <c r="H55" t="s">
        <v>155</v>
      </c>
      <c r="I55" t="s">
        <v>35</v>
      </c>
      <c r="J55" t="s">
        <v>23</v>
      </c>
      <c r="K55" s="8">
        <v>5.61376486867651</v>
      </c>
      <c r="L55" s="8">
        <v>5.61376486867651</v>
      </c>
      <c r="M55" s="8">
        <v>-9.0422520693245207E-6</v>
      </c>
      <c r="N55" s="8">
        <v>-1.7376868551408501E-4</v>
      </c>
    </row>
    <row r="56" spans="1:14">
      <c r="A56" t="s">
        <v>29</v>
      </c>
      <c r="B56" s="5">
        <v>14687814</v>
      </c>
      <c r="C56" s="5">
        <v>1271</v>
      </c>
      <c r="D56" t="s">
        <v>37</v>
      </c>
      <c r="E56" t="s">
        <v>148</v>
      </c>
      <c r="F56" t="s">
        <v>149</v>
      </c>
      <c r="G56" t="s">
        <v>35</v>
      </c>
      <c r="H56" t="s">
        <v>156</v>
      </c>
      <c r="I56" t="s">
        <v>35</v>
      </c>
      <c r="J56" t="s">
        <v>23</v>
      </c>
      <c r="K56" s="8">
        <v>-3.3664714814496</v>
      </c>
      <c r="L56" s="8">
        <v>-3.3664714814496</v>
      </c>
      <c r="M56" s="8">
        <v>1.29632793943735E-5</v>
      </c>
      <c r="N56" s="8">
        <v>1.13126341505034E-5</v>
      </c>
    </row>
    <row r="57" spans="1:14">
      <c r="A57" t="s">
        <v>29</v>
      </c>
      <c r="B57" s="5">
        <v>14687814</v>
      </c>
      <c r="C57" s="5">
        <v>1271</v>
      </c>
      <c r="D57" t="s">
        <v>37</v>
      </c>
      <c r="E57" t="s">
        <v>148</v>
      </c>
      <c r="F57" t="s">
        <v>149</v>
      </c>
      <c r="G57" t="s">
        <v>35</v>
      </c>
      <c r="H57" t="s">
        <v>157</v>
      </c>
      <c r="I57" t="s">
        <v>35</v>
      </c>
      <c r="J57" t="s">
        <v>23</v>
      </c>
      <c r="K57" s="8">
        <v>-4.3381904940118696</v>
      </c>
      <c r="L57" s="8">
        <v>-4.3381904940118696</v>
      </c>
      <c r="M57" s="8">
        <v>-3.4425936545900998E-6</v>
      </c>
      <c r="N57" s="8">
        <v>1.66772501524197E-5</v>
      </c>
    </row>
    <row r="58" spans="1:14">
      <c r="A58" t="s">
        <v>29</v>
      </c>
      <c r="B58" s="5">
        <v>14687814</v>
      </c>
      <c r="C58" s="5">
        <v>1271</v>
      </c>
      <c r="D58" t="s">
        <v>37</v>
      </c>
      <c r="E58" t="s">
        <v>148</v>
      </c>
      <c r="F58" t="s">
        <v>149</v>
      </c>
      <c r="G58" t="s">
        <v>35</v>
      </c>
      <c r="H58" t="s">
        <v>158</v>
      </c>
      <c r="I58" t="s">
        <v>35</v>
      </c>
      <c r="J58" t="s">
        <v>23</v>
      </c>
      <c r="K58" s="8">
        <v>10.362883519691399</v>
      </c>
      <c r="L58" s="8">
        <v>10.362883519691399</v>
      </c>
      <c r="M58" s="8">
        <v>-1.6091262766693101E-5</v>
      </c>
      <c r="N58" s="8">
        <v>-6.5034998035480704E-4</v>
      </c>
    </row>
    <row r="59" spans="1:14">
      <c r="A59" t="s">
        <v>29</v>
      </c>
      <c r="B59" s="5">
        <v>14687814</v>
      </c>
      <c r="C59" s="5">
        <v>1271</v>
      </c>
      <c r="D59" t="s">
        <v>37</v>
      </c>
      <c r="E59" t="s">
        <v>148</v>
      </c>
      <c r="F59" t="s">
        <v>149</v>
      </c>
      <c r="G59" t="s">
        <v>35</v>
      </c>
      <c r="H59" t="s">
        <v>159</v>
      </c>
      <c r="I59" t="s">
        <v>35</v>
      </c>
      <c r="J59" t="s">
        <v>23</v>
      </c>
      <c r="K59" s="8">
        <v>0.33505090411858302</v>
      </c>
      <c r="L59" s="8">
        <v>0.33505090411858302</v>
      </c>
      <c r="M59" s="8">
        <v>9.5616308981583097E-6</v>
      </c>
      <c r="N59" s="8">
        <v>-3.13133673280712E-4</v>
      </c>
    </row>
    <row r="60" spans="1:14">
      <c r="A60" t="s">
        <v>29</v>
      </c>
      <c r="B60" s="5">
        <v>14687814</v>
      </c>
      <c r="C60" s="5">
        <v>1271</v>
      </c>
      <c r="D60" t="s">
        <v>37</v>
      </c>
      <c r="E60" t="s">
        <v>148</v>
      </c>
      <c r="F60" t="s">
        <v>149</v>
      </c>
      <c r="G60" t="s">
        <v>35</v>
      </c>
      <c r="H60" t="s">
        <v>160</v>
      </c>
      <c r="I60" t="s">
        <v>35</v>
      </c>
      <c r="J60" t="s">
        <v>23</v>
      </c>
      <c r="K60" s="8">
        <v>-19.836867068308901</v>
      </c>
      <c r="L60" s="8">
        <v>-19.836867068308901</v>
      </c>
      <c r="M60" s="8">
        <v>2.5451823326694301E-5</v>
      </c>
      <c r="N60" s="8">
        <v>1.0242795765453799E-3</v>
      </c>
    </row>
    <row r="61" spans="1:14">
      <c r="A61" t="s">
        <v>29</v>
      </c>
      <c r="B61" s="5">
        <v>14687814</v>
      </c>
      <c r="C61" s="5">
        <v>1271</v>
      </c>
      <c r="D61" t="s">
        <v>37</v>
      </c>
      <c r="E61" t="s">
        <v>148</v>
      </c>
      <c r="F61" t="s">
        <v>149</v>
      </c>
      <c r="G61" t="s">
        <v>35</v>
      </c>
      <c r="H61" t="s">
        <v>161</v>
      </c>
      <c r="I61" t="s">
        <v>35</v>
      </c>
      <c r="J61" t="s">
        <v>23</v>
      </c>
      <c r="K61" s="8">
        <v>20.377651240533801</v>
      </c>
      <c r="L61" s="8">
        <v>20.377651240533801</v>
      </c>
      <c r="M61" s="8">
        <v>-3.3230298435160697E-5</v>
      </c>
      <c r="N61" s="8">
        <v>-1.8620392337088401E-3</v>
      </c>
    </row>
    <row r="62" spans="1:14">
      <c r="A62" t="s">
        <v>29</v>
      </c>
      <c r="B62" s="5">
        <v>14687814</v>
      </c>
      <c r="C62" s="5">
        <v>1271</v>
      </c>
      <c r="D62" t="s">
        <v>37</v>
      </c>
      <c r="E62" t="s">
        <v>148</v>
      </c>
      <c r="F62" t="s">
        <v>149</v>
      </c>
      <c r="G62" t="s">
        <v>35</v>
      </c>
      <c r="H62" t="s">
        <v>162</v>
      </c>
      <c r="I62" t="s">
        <v>35</v>
      </c>
      <c r="J62" t="s">
        <v>23</v>
      </c>
      <c r="K62" s="8">
        <v>-14.510530436498</v>
      </c>
      <c r="L62" s="8">
        <v>-14.510530436498</v>
      </c>
      <c r="M62" s="8">
        <v>1.9382188887195901E-5</v>
      </c>
      <c r="N62" s="8">
        <v>6.5036265222727201E-4</v>
      </c>
    </row>
    <row r="63" spans="1:14">
      <c r="A63" t="s">
        <v>29</v>
      </c>
      <c r="B63" s="5">
        <v>14687814</v>
      </c>
      <c r="C63" s="5">
        <v>1271</v>
      </c>
      <c r="D63" t="s">
        <v>37</v>
      </c>
      <c r="E63" t="s">
        <v>148</v>
      </c>
      <c r="F63" t="s">
        <v>149</v>
      </c>
      <c r="G63" t="s">
        <v>35</v>
      </c>
      <c r="H63" t="s">
        <v>163</v>
      </c>
      <c r="I63" t="s">
        <v>35</v>
      </c>
      <c r="J63" t="s">
        <v>23</v>
      </c>
      <c r="K63" s="8">
        <v>7.3944155067962303</v>
      </c>
      <c r="L63" s="8">
        <v>7.3944155067962196</v>
      </c>
      <c r="M63" s="8">
        <v>-9.8325402708709896E-6</v>
      </c>
      <c r="N63" s="8">
        <v>-1.41365765425193E-3</v>
      </c>
    </row>
    <row r="64" spans="1:14">
      <c r="A64" t="s">
        <v>29</v>
      </c>
      <c r="B64" s="5">
        <v>14687814</v>
      </c>
      <c r="C64" s="5">
        <v>1271</v>
      </c>
      <c r="D64" t="s">
        <v>37</v>
      </c>
      <c r="E64" t="s">
        <v>148</v>
      </c>
      <c r="F64" t="s">
        <v>149</v>
      </c>
      <c r="G64" t="s">
        <v>35</v>
      </c>
      <c r="H64" t="s">
        <v>164</v>
      </c>
      <c r="I64" t="s">
        <v>35</v>
      </c>
      <c r="J64" t="s">
        <v>23</v>
      </c>
      <c r="K64" s="8">
        <v>3.9107231374312899</v>
      </c>
      <c r="L64" s="8">
        <v>3.9107231374312899</v>
      </c>
      <c r="M64" s="8">
        <v>6.57943644677417E-5</v>
      </c>
      <c r="N64" s="8">
        <v>-2.1552958870030099E-4</v>
      </c>
    </row>
    <row r="65" spans="1:14">
      <c r="A65" t="s">
        <v>29</v>
      </c>
      <c r="B65" s="5">
        <v>14687814</v>
      </c>
      <c r="C65" s="5">
        <v>1271</v>
      </c>
      <c r="D65" t="s">
        <v>37</v>
      </c>
      <c r="E65" t="s">
        <v>148</v>
      </c>
      <c r="F65" t="s">
        <v>149</v>
      </c>
      <c r="G65" t="s">
        <v>35</v>
      </c>
      <c r="H65" t="s">
        <v>165</v>
      </c>
      <c r="I65" t="s">
        <v>35</v>
      </c>
      <c r="J65" t="s">
        <v>23</v>
      </c>
      <c r="K65" s="8">
        <v>-6.4110948251043007E-2</v>
      </c>
      <c r="L65" s="8">
        <v>-6.4110948251043007E-2</v>
      </c>
      <c r="M65" s="8">
        <v>-6.5411679996962803E-4</v>
      </c>
      <c r="N65" s="8">
        <v>-4.7186431965318999E-4</v>
      </c>
    </row>
    <row r="66" spans="1:14">
      <c r="A66" t="s">
        <v>29</v>
      </c>
      <c r="B66" s="5">
        <v>14687814</v>
      </c>
      <c r="C66" s="5">
        <v>1271</v>
      </c>
      <c r="D66" t="s">
        <v>37</v>
      </c>
      <c r="E66" t="s">
        <v>148</v>
      </c>
      <c r="F66" t="s">
        <v>149</v>
      </c>
      <c r="G66" t="s">
        <v>35</v>
      </c>
      <c r="H66" t="s">
        <v>166</v>
      </c>
      <c r="I66" t="s">
        <v>35</v>
      </c>
      <c r="J66" t="s">
        <v>23</v>
      </c>
      <c r="K66" s="8">
        <v>4.13555812967661E-2</v>
      </c>
      <c r="L66" s="8">
        <v>4.13555812967661E-2</v>
      </c>
      <c r="M66" s="8">
        <v>-7.7263389464121701E-6</v>
      </c>
      <c r="N66" s="8">
        <v>-7.1051988141746501E-4</v>
      </c>
    </row>
    <row r="67" spans="1:14">
      <c r="A67" t="s">
        <v>29</v>
      </c>
      <c r="B67" s="5">
        <v>14687814</v>
      </c>
      <c r="C67" s="5">
        <v>1271</v>
      </c>
      <c r="D67" t="s">
        <v>37</v>
      </c>
      <c r="E67" t="s">
        <v>148</v>
      </c>
      <c r="F67" t="s">
        <v>149</v>
      </c>
      <c r="G67" t="s">
        <v>35</v>
      </c>
      <c r="H67" t="s">
        <v>167</v>
      </c>
      <c r="I67" t="s">
        <v>35</v>
      </c>
      <c r="J67" t="s">
        <v>23</v>
      </c>
      <c r="K67" s="8">
        <v>2.8926852262701401</v>
      </c>
      <c r="L67" s="8">
        <v>2.8926852262701401</v>
      </c>
      <c r="M67" s="8">
        <v>-2.9371518495136E-4</v>
      </c>
      <c r="N67" s="8">
        <v>-1.3946176402102101E-3</v>
      </c>
    </row>
    <row r="68" spans="1:14">
      <c r="A68" t="s">
        <v>29</v>
      </c>
      <c r="B68" s="5">
        <v>14687814</v>
      </c>
      <c r="C68" s="5">
        <v>1271</v>
      </c>
      <c r="D68" t="s">
        <v>37</v>
      </c>
      <c r="E68" t="s">
        <v>148</v>
      </c>
      <c r="F68" t="s">
        <v>149</v>
      </c>
      <c r="G68" t="s">
        <v>35</v>
      </c>
      <c r="H68" t="s">
        <v>168</v>
      </c>
      <c r="I68" t="s">
        <v>35</v>
      </c>
      <c r="J68" t="s">
        <v>23</v>
      </c>
      <c r="K68" s="8">
        <v>6.2676033218762797</v>
      </c>
      <c r="L68" s="8">
        <v>6.2676033218762797</v>
      </c>
      <c r="M68" s="8">
        <v>-1.49235086337463E-3</v>
      </c>
      <c r="N68" s="8">
        <v>-3.83727554518046E-3</v>
      </c>
    </row>
    <row r="69" spans="1:14">
      <c r="A69" t="s">
        <v>29</v>
      </c>
      <c r="B69" s="5">
        <v>14687814</v>
      </c>
      <c r="C69" s="5">
        <v>1271</v>
      </c>
      <c r="D69" t="s">
        <v>37</v>
      </c>
      <c r="E69" t="s">
        <v>148</v>
      </c>
      <c r="F69" t="s">
        <v>149</v>
      </c>
      <c r="G69" t="s">
        <v>35</v>
      </c>
      <c r="H69" t="s">
        <v>169</v>
      </c>
      <c r="I69" t="s">
        <v>35</v>
      </c>
      <c r="J69" t="s">
        <v>23</v>
      </c>
      <c r="K69" s="8">
        <v>11.988032726201</v>
      </c>
      <c r="L69" s="8">
        <v>11.988032726201</v>
      </c>
      <c r="M69" s="8">
        <v>-3.8201331127085702E-3</v>
      </c>
      <c r="N69" s="8">
        <v>-8.8651809526549604E-3</v>
      </c>
    </row>
    <row r="70" spans="1:14">
      <c r="A70" t="s">
        <v>29</v>
      </c>
      <c r="B70" s="5">
        <v>14687814</v>
      </c>
      <c r="C70" s="5">
        <v>1271</v>
      </c>
      <c r="D70" t="s">
        <v>37</v>
      </c>
      <c r="E70" t="s">
        <v>148</v>
      </c>
      <c r="F70" t="s">
        <v>149</v>
      </c>
      <c r="G70" t="s">
        <v>35</v>
      </c>
      <c r="H70" t="s">
        <v>170</v>
      </c>
      <c r="I70" t="s">
        <v>35</v>
      </c>
      <c r="J70" t="s">
        <v>23</v>
      </c>
      <c r="K70" s="8">
        <v>745.37573140124596</v>
      </c>
      <c r="L70" s="8">
        <v>745.37573140124596</v>
      </c>
      <c r="M70" s="8">
        <v>-0.29902647081252498</v>
      </c>
      <c r="N70" s="8">
        <v>-0.57364632869439403</v>
      </c>
    </row>
    <row r="71" spans="1:14">
      <c r="A71" t="s">
        <v>29</v>
      </c>
      <c r="B71" s="5">
        <v>14687814</v>
      </c>
      <c r="C71" s="5">
        <v>1271</v>
      </c>
      <c r="D71" t="s">
        <v>37</v>
      </c>
      <c r="E71" t="s">
        <v>148</v>
      </c>
      <c r="F71" t="s">
        <v>149</v>
      </c>
      <c r="G71" t="s">
        <v>35</v>
      </c>
      <c r="H71" t="s">
        <v>171</v>
      </c>
      <c r="I71" t="s">
        <v>35</v>
      </c>
      <c r="J71" t="s">
        <v>23</v>
      </c>
      <c r="K71" s="8">
        <v>6.1973625705536799</v>
      </c>
      <c r="L71" s="8">
        <v>6.1973625705536799</v>
      </c>
      <c r="M71" s="8">
        <v>-2.2794080681176601E-3</v>
      </c>
      <c r="N71" s="8">
        <v>-2.7926227457360999E-3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L197"/>
  <sheetViews>
    <sheetView tabSelected="1" topLeftCell="A63" zoomScaleNormal="100" workbookViewId="0">
      <pane ySplit="10" topLeftCell="A73" activePane="bottomLeft" state="frozen"/>
      <selection activeCell="A63" sqref="A63"/>
      <selection pane="bottomLeft" activeCell="K89" sqref="K89"/>
    </sheetView>
  </sheetViews>
  <sheetFormatPr defaultRowHeight="15"/>
  <cols>
    <col min="1" max="1" width="12.7109375" bestFit="1" customWidth="1"/>
    <col min="2" max="2" width="21" bestFit="1" customWidth="1"/>
    <col min="3" max="3" width="18" bestFit="1" customWidth="1"/>
    <col min="4" max="4" width="40" bestFit="1" customWidth="1"/>
    <col min="5" max="5" width="20.42578125" bestFit="1" customWidth="1"/>
    <col min="6" max="6" width="13.42578125" bestFit="1" customWidth="1"/>
    <col min="7" max="7" width="24.7109375" bestFit="1" customWidth="1"/>
    <col min="8" max="8" width="16.42578125" bestFit="1" customWidth="1"/>
    <col min="9" max="9" width="17.85546875" bestFit="1" customWidth="1"/>
    <col min="10" max="10" width="16.42578125" bestFit="1" customWidth="1"/>
    <col min="11" max="11" width="16.140625" bestFit="1" customWidth="1"/>
    <col min="12" max="12" width="19.28515625" bestFit="1" customWidth="1"/>
    <col min="13" max="13" width="20.85546875" bestFit="1" customWidth="1"/>
    <col min="14" max="14" width="22.28515625" bestFit="1" customWidth="1"/>
    <col min="15" max="15" width="16.140625" bestFit="1" customWidth="1"/>
    <col min="16" max="16" width="28" bestFit="1" customWidth="1"/>
    <col min="17" max="17" width="16.28515625" bestFit="1" customWidth="1"/>
    <col min="18" max="18" width="12.85546875" bestFit="1" customWidth="1"/>
    <col min="19" max="19" width="15.28515625" bestFit="1" customWidth="1"/>
    <col min="20" max="20" width="27.42578125" bestFit="1" customWidth="1"/>
    <col min="21" max="21" width="18.28515625" bestFit="1" customWidth="1"/>
    <col min="22" max="22" width="25.140625" bestFit="1" customWidth="1"/>
    <col min="23" max="23" width="31.5703125" bestFit="1" customWidth="1"/>
    <col min="24" max="24" width="21.140625" bestFit="1" customWidth="1"/>
    <col min="25" max="25" width="22.140625" bestFit="1" customWidth="1"/>
    <col min="26" max="26" width="17" bestFit="1" customWidth="1"/>
    <col min="27" max="27" width="25.7109375" bestFit="1" customWidth="1"/>
    <col min="28" max="28" width="26.140625" bestFit="1" customWidth="1"/>
    <col min="29" max="29" width="20.85546875" bestFit="1" customWidth="1"/>
    <col min="30" max="30" width="22.28515625" bestFit="1" customWidth="1"/>
    <col min="31" max="31" width="16" bestFit="1" customWidth="1"/>
    <col min="32" max="32" width="18.28515625" bestFit="1" customWidth="1"/>
    <col min="33" max="33" width="16.140625" bestFit="1" customWidth="1"/>
    <col min="34" max="34" width="12.85546875" bestFit="1" customWidth="1"/>
    <col min="35" max="35" width="15.28515625" bestFit="1" customWidth="1"/>
    <col min="36" max="36" width="19.42578125" bestFit="1" customWidth="1"/>
    <col min="37" max="37" width="22.7109375" bestFit="1" customWidth="1"/>
    <col min="38" max="38" width="25.140625" bestFit="1" customWidth="1"/>
    <col min="39" max="39" width="31.5703125" bestFit="1" customWidth="1"/>
    <col min="40" max="40" width="21.140625" bestFit="1" customWidth="1"/>
    <col min="41" max="41" width="24.7109375" bestFit="1" customWidth="1"/>
    <col min="42" max="42" width="22" bestFit="1" customWidth="1"/>
    <col min="43" max="43" width="17" bestFit="1" customWidth="1"/>
    <col min="44" max="44" width="25.7109375" bestFit="1" customWidth="1"/>
    <col min="45" max="45" width="26.140625" bestFit="1" customWidth="1"/>
    <col min="46" max="46" width="14.7109375" bestFit="1" customWidth="1"/>
    <col min="47" max="47" width="10.5703125" bestFit="1" customWidth="1"/>
    <col min="48" max="48" width="15.140625" bestFit="1" customWidth="1"/>
    <col min="49" max="49" width="4.140625" bestFit="1" customWidth="1"/>
    <col min="50" max="50" width="4" bestFit="1" customWidth="1"/>
    <col min="51" max="51" width="6.140625" bestFit="1" customWidth="1"/>
    <col min="52" max="52" width="57" bestFit="1" customWidth="1"/>
    <col min="53" max="53" width="43.85546875" bestFit="1" customWidth="1"/>
    <col min="54" max="54" width="13.140625" bestFit="1" customWidth="1"/>
    <col min="55" max="55" width="25" bestFit="1" customWidth="1"/>
    <col min="56" max="56" width="15.140625" bestFit="1" customWidth="1"/>
    <col min="57" max="57" width="28" bestFit="1" customWidth="1"/>
    <col min="58" max="58" width="27" bestFit="1" customWidth="1"/>
    <col min="59" max="59" width="25" bestFit="1" customWidth="1"/>
    <col min="60" max="60" width="15.140625" bestFit="1" customWidth="1"/>
    <col min="61" max="61" width="28" bestFit="1" customWidth="1"/>
    <col min="62" max="62" width="27" bestFit="1" customWidth="1"/>
    <col min="63" max="63" width="9.85546875" bestFit="1" customWidth="1"/>
    <col min="64" max="64" width="20" bestFit="1" customWidth="1"/>
  </cols>
  <sheetData>
    <row r="1" spans="4:5">
      <c r="D1" s="1" t="s">
        <v>0</v>
      </c>
      <c r="E1" s="2">
        <v>19434186</v>
      </c>
    </row>
    <row r="2" spans="4:5">
      <c r="D2" s="1" t="s">
        <v>1</v>
      </c>
      <c r="E2" s="2">
        <v>1</v>
      </c>
    </row>
    <row r="3" spans="4:5">
      <c r="D3" s="1" t="s">
        <v>2</v>
      </c>
      <c r="E3" s="2">
        <v>14671542</v>
      </c>
    </row>
    <row r="4" spans="4:5">
      <c r="D4" s="1" t="s">
        <v>3</v>
      </c>
      <c r="E4" s="2">
        <v>0</v>
      </c>
    </row>
    <row r="5" spans="4:5">
      <c r="D5" s="1" t="s">
        <v>4</v>
      </c>
      <c r="E5" s="2">
        <v>23336358</v>
      </c>
    </row>
    <row r="6" spans="4:5">
      <c r="D6" s="1" t="s">
        <v>5</v>
      </c>
      <c r="E6" s="2">
        <v>19434186</v>
      </c>
    </row>
    <row r="7" spans="4:5">
      <c r="D7" s="1" t="s">
        <v>6</v>
      </c>
      <c r="E7" s="2">
        <v>19434186</v>
      </c>
    </row>
    <row r="8" spans="4:5">
      <c r="D8" s="1" t="s">
        <v>7</v>
      </c>
      <c r="E8" s="2">
        <v>0</v>
      </c>
    </row>
    <row r="9" spans="4:5">
      <c r="D9" s="1" t="s">
        <v>8</v>
      </c>
      <c r="E9" s="2">
        <v>0</v>
      </c>
    </row>
    <row r="10" spans="4:5">
      <c r="D10" s="1" t="s">
        <v>9</v>
      </c>
      <c r="E10" t="s">
        <v>10</v>
      </c>
    </row>
    <row r="11" spans="4:5">
      <c r="D11" s="1" t="s">
        <v>11</v>
      </c>
      <c r="E11" s="3">
        <v>42233</v>
      </c>
    </row>
    <row r="12" spans="4:5">
      <c r="D12" s="1" t="s">
        <v>12</v>
      </c>
      <c r="E12" s="4">
        <v>0.93060185185185185</v>
      </c>
    </row>
    <row r="13" spans="4:5">
      <c r="D13" s="1" t="s">
        <v>13</v>
      </c>
      <c r="E13" t="s">
        <v>14</v>
      </c>
    </row>
    <row r="14" spans="4:5">
      <c r="D14" s="1" t="s">
        <v>15</v>
      </c>
      <c r="E14" t="s">
        <v>16</v>
      </c>
    </row>
    <row r="15" spans="4:5">
      <c r="D15" s="1" t="s">
        <v>17</v>
      </c>
      <c r="E15" t="s">
        <v>18</v>
      </c>
    </row>
    <row r="16" spans="4:5">
      <c r="D16" s="1" t="s">
        <v>19</v>
      </c>
      <c r="E16" t="s">
        <v>20</v>
      </c>
    </row>
    <row r="17" spans="4:5">
      <c r="D17" s="1" t="s">
        <v>21</v>
      </c>
    </row>
    <row r="18" spans="4:5">
      <c r="D18" s="1" t="s">
        <v>22</v>
      </c>
      <c r="E18" t="s">
        <v>23</v>
      </c>
    </row>
    <row r="19" spans="4:5">
      <c r="D19" s="1" t="s">
        <v>24</v>
      </c>
      <c r="E19" t="s">
        <v>23</v>
      </c>
    </row>
    <row r="20" spans="4:5">
      <c r="D20" s="1" t="s">
        <v>25</v>
      </c>
    </row>
    <row r="21" spans="4:5">
      <c r="D21" s="1" t="s">
        <v>26</v>
      </c>
      <c r="E21" t="s">
        <v>27</v>
      </c>
    </row>
    <row r="22" spans="4:5">
      <c r="D22" s="1" t="s">
        <v>28</v>
      </c>
      <c r="E22" t="s">
        <v>42</v>
      </c>
    </row>
    <row r="23" spans="4:5">
      <c r="D23" s="1" t="s">
        <v>30</v>
      </c>
      <c r="E23" t="s">
        <v>31</v>
      </c>
    </row>
    <row r="24" spans="4:5">
      <c r="D24" s="1" t="s">
        <v>32</v>
      </c>
      <c r="E24" t="s">
        <v>33</v>
      </c>
    </row>
    <row r="25" spans="4:5">
      <c r="D25" s="1" t="s">
        <v>34</v>
      </c>
      <c r="E25" t="s">
        <v>35</v>
      </c>
    </row>
    <row r="26" spans="4:5">
      <c r="D26" s="1" t="s">
        <v>36</v>
      </c>
      <c r="E26" t="s">
        <v>37</v>
      </c>
    </row>
    <row r="27" spans="4:5">
      <c r="D27" s="1" t="s">
        <v>38</v>
      </c>
      <c r="E27" s="3">
        <v>42234</v>
      </c>
    </row>
    <row r="28" spans="4:5">
      <c r="D28" s="1" t="s">
        <v>39</v>
      </c>
      <c r="E28" s="3">
        <v>42422</v>
      </c>
    </row>
    <row r="29" spans="4:5">
      <c r="D29" s="1" t="s">
        <v>40</v>
      </c>
      <c r="E29" s="5">
        <v>4000000</v>
      </c>
    </row>
    <row r="30" spans="4:5">
      <c r="D30" s="1" t="s">
        <v>41</v>
      </c>
      <c r="E30">
        <v>0.35</v>
      </c>
    </row>
    <row r="34" spans="4:64">
      <c r="D34" s="1" t="s">
        <v>207</v>
      </c>
      <c r="R34" t="s">
        <v>182</v>
      </c>
    </row>
    <row r="35" spans="4:64">
      <c r="N35" t="s">
        <v>183</v>
      </c>
      <c r="W35" t="s">
        <v>183</v>
      </c>
      <c r="AC35" t="s">
        <v>184</v>
      </c>
      <c r="AE35" t="s">
        <v>185</v>
      </c>
    </row>
    <row r="36" spans="4:64">
      <c r="D36" t="s">
        <v>186</v>
      </c>
      <c r="E36" t="s">
        <v>187</v>
      </c>
      <c r="F36" t="s">
        <v>139</v>
      </c>
      <c r="G36" t="s">
        <v>188</v>
      </c>
      <c r="H36" t="s">
        <v>189</v>
      </c>
      <c r="I36" t="s">
        <v>190</v>
      </c>
      <c r="J36" t="s">
        <v>191</v>
      </c>
      <c r="K36" t="s">
        <v>193</v>
      </c>
      <c r="L36" t="s">
        <v>194</v>
      </c>
      <c r="M36" t="s">
        <v>195</v>
      </c>
      <c r="N36" t="s">
        <v>196</v>
      </c>
      <c r="O36" t="s">
        <v>197</v>
      </c>
      <c r="P36" t="s">
        <v>198</v>
      </c>
      <c r="Q36" t="s">
        <v>206</v>
      </c>
      <c r="R36" t="s">
        <v>139</v>
      </c>
      <c r="S36" t="s">
        <v>192</v>
      </c>
      <c r="T36" t="s">
        <v>193</v>
      </c>
      <c r="U36" t="s">
        <v>194</v>
      </c>
      <c r="V36" t="s">
        <v>195</v>
      </c>
      <c r="W36" t="s">
        <v>196</v>
      </c>
      <c r="X36" t="s">
        <v>197</v>
      </c>
      <c r="Y36" t="s">
        <v>198</v>
      </c>
      <c r="Z36" t="s">
        <v>206</v>
      </c>
      <c r="AA36" t="s">
        <v>199</v>
      </c>
      <c r="AB36" t="s">
        <v>200</v>
      </c>
      <c r="AC36" t="s">
        <v>201</v>
      </c>
      <c r="AD36" t="s">
        <v>202</v>
      </c>
      <c r="AE36" t="s">
        <v>203</v>
      </c>
      <c r="AF36" t="s">
        <v>204</v>
      </c>
      <c r="AG36" t="s">
        <v>205</v>
      </c>
    </row>
    <row r="37" spans="4:64">
      <c r="D37" t="s">
        <v>173</v>
      </c>
      <c r="E37" t="s">
        <v>208</v>
      </c>
      <c r="F37" t="s">
        <v>23</v>
      </c>
      <c r="G37">
        <v>200000000</v>
      </c>
      <c r="H37" t="s">
        <v>37</v>
      </c>
      <c r="I37" s="9">
        <v>42234</v>
      </c>
      <c r="J37" s="9">
        <v>42418</v>
      </c>
      <c r="L37" t="s">
        <v>180</v>
      </c>
      <c r="M37" t="s">
        <v>112</v>
      </c>
      <c r="Q37">
        <v>0</v>
      </c>
      <c r="R37" t="s">
        <v>177</v>
      </c>
      <c r="S37">
        <v>0</v>
      </c>
      <c r="T37" t="s">
        <v>178</v>
      </c>
      <c r="U37" t="s">
        <v>180</v>
      </c>
      <c r="V37" t="s">
        <v>112</v>
      </c>
      <c r="Z37">
        <v>0</v>
      </c>
      <c r="AC37" s="7">
        <v>9457.7134636717892</v>
      </c>
      <c r="AD37" s="7">
        <v>-0.47687408032461498</v>
      </c>
      <c r="AE37" s="7">
        <v>1513588.6835944101</v>
      </c>
      <c r="AF37" t="s">
        <v>179</v>
      </c>
    </row>
    <row r="41" spans="4:64">
      <c r="D41" s="1" t="s">
        <v>43</v>
      </c>
    </row>
    <row r="42" spans="4:64">
      <c r="D42" t="s">
        <v>44</v>
      </c>
      <c r="E42" t="s">
        <v>45</v>
      </c>
      <c r="F42" t="s">
        <v>46</v>
      </c>
      <c r="G42" t="s">
        <v>47</v>
      </c>
      <c r="H42" t="s">
        <v>48</v>
      </c>
      <c r="I42" t="s">
        <v>49</v>
      </c>
      <c r="J42" t="s">
        <v>50</v>
      </c>
      <c r="K42" t="s">
        <v>53</v>
      </c>
      <c r="L42" t="s">
        <v>54</v>
      </c>
      <c r="M42" t="s">
        <v>55</v>
      </c>
      <c r="N42" t="s">
        <v>56</v>
      </c>
      <c r="O42" t="s">
        <v>57</v>
      </c>
      <c r="P42" t="s">
        <v>58</v>
      </c>
      <c r="Q42" t="s">
        <v>59</v>
      </c>
      <c r="R42" t="s">
        <v>60</v>
      </c>
      <c r="S42" t="s">
        <v>61</v>
      </c>
      <c r="T42" t="s">
        <v>62</v>
      </c>
      <c r="U42" t="s">
        <v>63</v>
      </c>
      <c r="V42" t="s">
        <v>64</v>
      </c>
      <c r="W42" t="s">
        <v>65</v>
      </c>
      <c r="X42" t="s">
        <v>66</v>
      </c>
      <c r="Y42" t="s">
        <v>67</v>
      </c>
      <c r="Z42" t="s">
        <v>68</v>
      </c>
      <c r="AA42" t="s">
        <v>69</v>
      </c>
      <c r="AB42" t="s">
        <v>70</v>
      </c>
      <c r="AC42" t="s">
        <v>71</v>
      </c>
      <c r="AD42" t="s">
        <v>72</v>
      </c>
      <c r="AE42" t="s">
        <v>73</v>
      </c>
      <c r="AF42" t="s">
        <v>74</v>
      </c>
      <c r="AG42" t="s">
        <v>75</v>
      </c>
      <c r="AH42" t="s">
        <v>76</v>
      </c>
      <c r="AI42" t="s">
        <v>77</v>
      </c>
      <c r="AJ42" t="s">
        <v>78</v>
      </c>
      <c r="AK42" t="s">
        <v>79</v>
      </c>
      <c r="AL42" t="s">
        <v>80</v>
      </c>
      <c r="AM42" t="s">
        <v>81</v>
      </c>
      <c r="AN42" t="s">
        <v>82</v>
      </c>
      <c r="AO42" t="s">
        <v>83</v>
      </c>
      <c r="AP42" t="s">
        <v>84</v>
      </c>
      <c r="AQ42" t="s">
        <v>85</v>
      </c>
      <c r="AR42" t="s">
        <v>86</v>
      </c>
      <c r="AS42" t="s">
        <v>87</v>
      </c>
      <c r="AT42" t="s">
        <v>88</v>
      </c>
      <c r="AU42" t="s">
        <v>89</v>
      </c>
      <c r="AV42" t="s">
        <v>90</v>
      </c>
      <c r="AW42" t="s">
        <v>91</v>
      </c>
      <c r="AX42" t="s">
        <v>92</v>
      </c>
      <c r="AY42" t="s">
        <v>93</v>
      </c>
      <c r="AZ42" t="s">
        <v>94</v>
      </c>
      <c r="BA42" t="s">
        <v>95</v>
      </c>
      <c r="BB42" t="s">
        <v>96</v>
      </c>
      <c r="BC42" t="s">
        <v>97</v>
      </c>
      <c r="BD42" t="s">
        <v>98</v>
      </c>
      <c r="BE42" t="s">
        <v>99</v>
      </c>
      <c r="BF42" t="s">
        <v>100</v>
      </c>
      <c r="BG42" t="s">
        <v>101</v>
      </c>
      <c r="BH42" t="s">
        <v>102</v>
      </c>
      <c r="BI42" t="s">
        <v>103</v>
      </c>
      <c r="BJ42" t="s">
        <v>104</v>
      </c>
      <c r="BK42" t="s">
        <v>105</v>
      </c>
      <c r="BL42" t="s">
        <v>106</v>
      </c>
    </row>
    <row r="43" spans="4:64">
      <c r="D43" s="3">
        <v>42243</v>
      </c>
      <c r="E43" t="s">
        <v>127</v>
      </c>
      <c r="F43" s="3">
        <v>42233</v>
      </c>
      <c r="G43" s="6">
        <v>42233.930833333332</v>
      </c>
      <c r="H43" s="3">
        <v>42418</v>
      </c>
      <c r="I43" t="s">
        <v>37</v>
      </c>
      <c r="J43" s="38">
        <v>4000000</v>
      </c>
      <c r="K43" t="s">
        <v>23</v>
      </c>
      <c r="L43" t="s">
        <v>117</v>
      </c>
      <c r="M43" t="s">
        <v>128</v>
      </c>
      <c r="N43" t="s">
        <v>129</v>
      </c>
      <c r="O43" t="s">
        <v>130</v>
      </c>
      <c r="P43" t="s">
        <v>131</v>
      </c>
      <c r="Q43" t="s">
        <v>114</v>
      </c>
      <c r="R43">
        <v>3.5000000000000001E-3</v>
      </c>
      <c r="V43" t="s">
        <v>112</v>
      </c>
      <c r="W43" t="s">
        <v>113</v>
      </c>
      <c r="X43" s="3">
        <v>42234</v>
      </c>
      <c r="Y43" t="s">
        <v>132</v>
      </c>
      <c r="Z43" t="s">
        <v>115</v>
      </c>
      <c r="AA43" t="s">
        <v>116</v>
      </c>
      <c r="AH43" t="s">
        <v>111</v>
      </c>
      <c r="AI43">
        <v>0</v>
      </c>
      <c r="AK43" t="s">
        <v>123</v>
      </c>
      <c r="AL43" t="s">
        <v>124</v>
      </c>
      <c r="AM43" t="s">
        <v>112</v>
      </c>
      <c r="AN43" t="s">
        <v>113</v>
      </c>
      <c r="AO43" s="3">
        <v>42234</v>
      </c>
      <c r="AP43" t="s">
        <v>115</v>
      </c>
      <c r="AQ43" t="s">
        <v>116</v>
      </c>
      <c r="AT43" s="7">
        <v>30221.82</v>
      </c>
      <c r="AU43" s="7">
        <v>190.35</v>
      </c>
      <c r="AV43" t="s">
        <v>117</v>
      </c>
      <c r="AY43">
        <v>93073</v>
      </c>
      <c r="AZ43" t="s">
        <v>133</v>
      </c>
      <c r="BA43" t="s">
        <v>134</v>
      </c>
    </row>
    <row r="44" spans="4:64">
      <c r="D44" s="3"/>
      <c r="F44" s="3"/>
      <c r="G44" s="6"/>
      <c r="H44" s="3"/>
      <c r="X44" s="3"/>
      <c r="AO44" s="3"/>
    </row>
    <row r="45" spans="4:64">
      <c r="D45" s="3"/>
    </row>
    <row r="47" spans="4:64">
      <c r="D47" s="1" t="s">
        <v>172</v>
      </c>
    </row>
    <row r="48" spans="4:64">
      <c r="D48" t="s">
        <v>135</v>
      </c>
      <c r="E48" t="s">
        <v>136</v>
      </c>
      <c r="F48" t="s">
        <v>137</v>
      </c>
      <c r="G48" t="s">
        <v>49</v>
      </c>
      <c r="H48" t="s">
        <v>138</v>
      </c>
      <c r="I48" t="s">
        <v>139</v>
      </c>
      <c r="J48" t="s">
        <v>140</v>
      </c>
      <c r="K48" t="s">
        <v>143</v>
      </c>
      <c r="L48" t="s">
        <v>144</v>
      </c>
      <c r="M48" t="s">
        <v>145</v>
      </c>
      <c r="N48" t="s">
        <v>146</v>
      </c>
      <c r="O48" t="s">
        <v>147</v>
      </c>
    </row>
    <row r="49" spans="1:15">
      <c r="D49" t="s">
        <v>42</v>
      </c>
      <c r="E49" s="5">
        <v>14671542</v>
      </c>
      <c r="F49" s="5">
        <v>1271</v>
      </c>
      <c r="G49" t="s">
        <v>37</v>
      </c>
      <c r="H49" t="s">
        <v>148</v>
      </c>
      <c r="I49" t="s">
        <v>149</v>
      </c>
      <c r="J49" t="s">
        <v>35</v>
      </c>
      <c r="K49" t="s">
        <v>23</v>
      </c>
      <c r="L49" s="8">
        <v>-2.5576662916205599</v>
      </c>
      <c r="M49" s="8">
        <v>-2.5576662916205599</v>
      </c>
      <c r="N49" s="8">
        <v>3.6079457199633701E-6</v>
      </c>
      <c r="O49" s="8">
        <v>2.2022052324675302E-6</v>
      </c>
    </row>
    <row r="50" spans="1:15">
      <c r="D50" t="s">
        <v>42</v>
      </c>
      <c r="E50" s="5">
        <v>14671542</v>
      </c>
      <c r="F50" s="5">
        <v>1271</v>
      </c>
      <c r="G50" t="s">
        <v>37</v>
      </c>
      <c r="H50" t="s">
        <v>148</v>
      </c>
      <c r="I50" t="s">
        <v>149</v>
      </c>
      <c r="J50" t="s">
        <v>35</v>
      </c>
      <c r="K50" t="s">
        <v>23</v>
      </c>
      <c r="L50" s="8">
        <v>0.20877843754051001</v>
      </c>
      <c r="M50" s="8">
        <v>0.20877843754051001</v>
      </c>
      <c r="N50" s="8">
        <v>-3.4353015987421E-7</v>
      </c>
      <c r="O50" s="8">
        <v>-5.99655623791688E-6</v>
      </c>
    </row>
    <row r="51" spans="1:15">
      <c r="D51" t="s">
        <v>42</v>
      </c>
      <c r="E51" s="5">
        <v>14671542</v>
      </c>
      <c r="F51" s="5">
        <v>1271</v>
      </c>
      <c r="G51" t="s">
        <v>37</v>
      </c>
      <c r="H51" t="s">
        <v>148</v>
      </c>
      <c r="I51" t="s">
        <v>149</v>
      </c>
      <c r="J51" t="s">
        <v>35</v>
      </c>
      <c r="K51" t="s">
        <v>23</v>
      </c>
      <c r="L51" s="8">
        <v>-1.0683167701586199E-6</v>
      </c>
      <c r="M51" s="8">
        <v>-1.0683167701586199E-6</v>
      </c>
      <c r="N51" s="8">
        <v>3.4638958400000002E-12</v>
      </c>
      <c r="O51" s="8">
        <v>-1.5293234003590601E-5</v>
      </c>
    </row>
    <row r="52" spans="1:15">
      <c r="D52" t="s">
        <v>42</v>
      </c>
      <c r="E52" s="5">
        <v>14671542</v>
      </c>
      <c r="F52" s="5">
        <v>1271</v>
      </c>
      <c r="G52" t="s">
        <v>37</v>
      </c>
      <c r="H52" t="s">
        <v>148</v>
      </c>
      <c r="I52" t="s">
        <v>149</v>
      </c>
      <c r="J52" t="s">
        <v>35</v>
      </c>
      <c r="K52" t="s">
        <v>23</v>
      </c>
      <c r="L52" s="8">
        <v>2.6328567600355202</v>
      </c>
      <c r="M52" s="8">
        <v>2.6328567600355099</v>
      </c>
      <c r="N52" s="8">
        <v>-4.7547813686321703E-6</v>
      </c>
      <c r="O52" s="8">
        <v>-3.5393511650439998E-5</v>
      </c>
    </row>
    <row r="53" spans="1:15">
      <c r="D53" t="s">
        <v>42</v>
      </c>
      <c r="E53" s="5">
        <v>14671542</v>
      </c>
      <c r="F53" s="5">
        <v>1271</v>
      </c>
      <c r="G53" t="s">
        <v>37</v>
      </c>
      <c r="H53" t="s">
        <v>148</v>
      </c>
      <c r="I53" t="s">
        <v>149</v>
      </c>
      <c r="J53" t="s">
        <v>35</v>
      </c>
      <c r="K53" t="s">
        <v>23</v>
      </c>
      <c r="L53" s="8">
        <v>0.65387475653223603</v>
      </c>
      <c r="M53" s="8">
        <v>0.65387475653223703</v>
      </c>
      <c r="N53" s="8">
        <v>3.9396725881601998E-7</v>
      </c>
      <c r="O53" s="8">
        <v>-2.3342951341731302E-5</v>
      </c>
    </row>
    <row r="54" spans="1:15">
      <c r="D54" t="s">
        <v>42</v>
      </c>
      <c r="E54" s="5">
        <v>14671542</v>
      </c>
      <c r="F54" s="5">
        <v>1271</v>
      </c>
      <c r="G54" t="s">
        <v>37</v>
      </c>
      <c r="H54" t="s">
        <v>148</v>
      </c>
      <c r="I54" t="s">
        <v>149</v>
      </c>
      <c r="J54" t="s">
        <v>35</v>
      </c>
      <c r="K54" t="s">
        <v>23</v>
      </c>
      <c r="L54" s="8">
        <v>-7.4795589171581502</v>
      </c>
      <c r="M54" s="8">
        <v>-7.4795589171581502</v>
      </c>
      <c r="N54" s="8">
        <v>9.8949479276910796E-6</v>
      </c>
      <c r="O54" s="8">
        <v>9.1925550619015997E-5</v>
      </c>
    </row>
    <row r="55" spans="1:15">
      <c r="D55" t="s">
        <v>42</v>
      </c>
      <c r="E55" s="5">
        <v>14671542</v>
      </c>
      <c r="F55" s="5">
        <v>1271</v>
      </c>
      <c r="G55" t="s">
        <v>37</v>
      </c>
      <c r="H55" t="s">
        <v>148</v>
      </c>
      <c r="I55" t="s">
        <v>149</v>
      </c>
      <c r="J55" t="s">
        <v>35</v>
      </c>
      <c r="K55" t="s">
        <v>23</v>
      </c>
      <c r="L55" s="8">
        <v>11.232515023557101</v>
      </c>
      <c r="M55" s="8">
        <v>11.232515023557101</v>
      </c>
      <c r="N55" s="8">
        <v>-1.8073898022663601E-5</v>
      </c>
      <c r="O55" s="8">
        <v>-3.4769168449189401E-4</v>
      </c>
    </row>
    <row r="56" spans="1:15">
      <c r="D56" t="s">
        <v>42</v>
      </c>
      <c r="E56" s="5">
        <v>14671542</v>
      </c>
      <c r="F56" s="5">
        <v>1271</v>
      </c>
      <c r="G56" t="s">
        <v>37</v>
      </c>
      <c r="H56" t="s">
        <v>148</v>
      </c>
      <c r="I56" t="s">
        <v>149</v>
      </c>
      <c r="J56" t="s">
        <v>35</v>
      </c>
      <c r="K56" t="s">
        <v>23</v>
      </c>
      <c r="L56" s="8">
        <v>-6.7359325472915099</v>
      </c>
      <c r="M56" s="8">
        <v>-6.7359325472915099</v>
      </c>
      <c r="N56" s="8">
        <v>2.59269315572297E-5</v>
      </c>
      <c r="O56" s="8">
        <v>2.26353416604233E-5</v>
      </c>
    </row>
    <row r="57" spans="1:15">
      <c r="D57" t="s">
        <v>42</v>
      </c>
      <c r="E57" s="5">
        <v>14671542</v>
      </c>
      <c r="F57" s="5">
        <v>1271</v>
      </c>
      <c r="G57" t="s">
        <v>37</v>
      </c>
      <c r="H57" t="s">
        <v>148</v>
      </c>
      <c r="I57" t="s">
        <v>149</v>
      </c>
      <c r="J57" t="s">
        <v>35</v>
      </c>
      <c r="K57" t="s">
        <v>23</v>
      </c>
      <c r="L57" s="8">
        <v>30.049299809833599</v>
      </c>
      <c r="M57" s="8">
        <v>30.049299809833599</v>
      </c>
      <c r="N57" s="8">
        <v>-9.902274708428751E-4</v>
      </c>
      <c r="O57" s="8">
        <v>-1.61061924604847E-3</v>
      </c>
    </row>
    <row r="58" spans="1:15">
      <c r="D58" t="s">
        <v>42</v>
      </c>
      <c r="E58" s="5">
        <v>14671542</v>
      </c>
      <c r="F58" s="5">
        <v>1271</v>
      </c>
      <c r="G58" t="s">
        <v>37</v>
      </c>
      <c r="H58" t="s">
        <v>148</v>
      </c>
      <c r="I58" t="s">
        <v>149</v>
      </c>
      <c r="J58" t="s">
        <v>35</v>
      </c>
      <c r="K58" t="s">
        <v>23</v>
      </c>
      <c r="L58" s="8">
        <v>162.34413957275001</v>
      </c>
      <c r="M58" s="8">
        <v>162.34413957275001</v>
      </c>
      <c r="N58" s="8">
        <v>-8.6081821936145903E-3</v>
      </c>
      <c r="O58" s="8">
        <v>-1.5868271620106001E-2</v>
      </c>
    </row>
    <row r="63" spans="1:15">
      <c r="A63" t="s">
        <v>3102</v>
      </c>
      <c r="B63" t="s">
        <v>3101</v>
      </c>
      <c r="C63" t="s">
        <v>3100</v>
      </c>
      <c r="D63" t="s">
        <v>3083</v>
      </c>
      <c r="E63" t="s">
        <v>3081</v>
      </c>
      <c r="F63" t="s">
        <v>3076</v>
      </c>
      <c r="G63" t="s">
        <v>3077</v>
      </c>
      <c r="H63" t="s">
        <v>3078</v>
      </c>
      <c r="I63" t="s">
        <v>3082</v>
      </c>
      <c r="J63" t="s">
        <v>3099</v>
      </c>
      <c r="K63" s="30" t="s">
        <v>3094</v>
      </c>
      <c r="L63" s="23"/>
      <c r="M63" s="23"/>
      <c r="N63" s="24"/>
    </row>
    <row r="64" spans="1:15">
      <c r="D64" s="21">
        <v>42234</v>
      </c>
      <c r="E64" s="20"/>
      <c r="F64" s="20"/>
      <c r="G64" s="20"/>
      <c r="H64" s="22"/>
      <c r="I64" s="20"/>
      <c r="K64" s="25"/>
      <c r="L64" s="26"/>
      <c r="M64" s="26"/>
      <c r="N64" s="27"/>
    </row>
    <row r="65" spans="1:16">
      <c r="C65" s="45">
        <f>J65</f>
        <v>1.000054794520548</v>
      </c>
      <c r="D65" s="21">
        <v>42235</v>
      </c>
      <c r="E65" s="20"/>
      <c r="F65" s="20">
        <f>(D65-D64)/365</f>
        <v>2.7397260273972603E-3</v>
      </c>
      <c r="G65" s="20"/>
      <c r="H65" s="20"/>
      <c r="I65" s="20">
        <v>0.02</v>
      </c>
      <c r="J65">
        <f>1+(I65*(D65-D64)/365)</f>
        <v>1.000054794520548</v>
      </c>
      <c r="K65" s="25"/>
      <c r="L65" s="26" t="s">
        <v>3084</v>
      </c>
      <c r="M65" s="31">
        <v>42234</v>
      </c>
      <c r="N65" s="27"/>
    </row>
    <row r="66" spans="1:16">
      <c r="C66" s="45">
        <f>J66*C65</f>
        <v>1.0001095920435354</v>
      </c>
      <c r="D66" s="21">
        <v>42236</v>
      </c>
      <c r="E66" s="20"/>
      <c r="F66" s="20">
        <f t="shared" ref="F66:F70" si="0">(D66-D65)/365</f>
        <v>2.7397260273972603E-3</v>
      </c>
      <c r="G66" s="20"/>
      <c r="H66" s="20"/>
      <c r="I66" s="20">
        <v>0.02</v>
      </c>
      <c r="J66">
        <f>1+(I66*(D66-D65)/365)</f>
        <v>1.000054794520548</v>
      </c>
      <c r="K66" s="25"/>
      <c r="L66" s="26" t="s">
        <v>3085</v>
      </c>
      <c r="M66" s="31">
        <v>42418</v>
      </c>
      <c r="N66" s="27"/>
    </row>
    <row r="67" spans="1:16">
      <c r="C67" s="45">
        <f>J67*C66</f>
        <v>1.000164392569127</v>
      </c>
      <c r="D67" s="21">
        <v>42237</v>
      </c>
      <c r="E67" s="20"/>
      <c r="F67" s="20">
        <f t="shared" si="0"/>
        <v>2.7397260273972603E-3</v>
      </c>
      <c r="G67" s="20"/>
      <c r="H67" s="20"/>
      <c r="I67" s="20">
        <v>0.02</v>
      </c>
      <c r="J67">
        <f>1+(I67*(D67-D66)/365)</f>
        <v>1.000054794520548</v>
      </c>
      <c r="K67" s="25"/>
      <c r="L67" s="26" t="s">
        <v>3087</v>
      </c>
      <c r="M67" s="31">
        <v>42422</v>
      </c>
      <c r="N67" s="27"/>
    </row>
    <row r="68" spans="1:16">
      <c r="C68" s="45">
        <f t="shared" ref="C68:C131" si="1">J68*C67</f>
        <v>1.0003288031542068</v>
      </c>
      <c r="D68" s="21">
        <v>42240</v>
      </c>
      <c r="E68" s="20"/>
      <c r="F68" s="20">
        <f t="shared" si="0"/>
        <v>8.21917808219178E-3</v>
      </c>
      <c r="G68" s="20"/>
      <c r="H68" s="20"/>
      <c r="I68" s="20">
        <v>0.02</v>
      </c>
      <c r="J68">
        <f>1+(I68*(D68-D67)/365)</f>
        <v>1.0001643835616438</v>
      </c>
      <c r="K68" s="25"/>
      <c r="L68" s="26"/>
      <c r="M68" s="26"/>
      <c r="N68" s="27"/>
    </row>
    <row r="69" spans="1:16">
      <c r="C69" s="45">
        <f t="shared" si="1"/>
        <v>1.0003836156913659</v>
      </c>
      <c r="D69" s="21">
        <v>42241</v>
      </c>
      <c r="E69" s="20"/>
      <c r="F69" s="20">
        <f t="shared" si="0"/>
        <v>2.7397260273972603E-3</v>
      </c>
      <c r="G69" s="20"/>
      <c r="H69" s="20"/>
      <c r="I69" s="20">
        <v>0.02</v>
      </c>
      <c r="J69">
        <f>1+(I69*(D69-D68)/365)</f>
        <v>1.000054794520548</v>
      </c>
      <c r="K69" s="25"/>
      <c r="L69" s="26" t="s">
        <v>3091</v>
      </c>
      <c r="M69" s="26">
        <f>M66-M65</f>
        <v>184</v>
      </c>
      <c r="N69" s="27"/>
      <c r="O69">
        <f>M69/365</f>
        <v>0.50410958904109593</v>
      </c>
      <c r="P69">
        <f>PRODUCT('19434186'!J65:J191)</f>
        <v>1.009388779865612</v>
      </c>
    </row>
    <row r="70" spans="1:16">
      <c r="C70" s="45">
        <f t="shared" si="1"/>
        <v>1.0004384312319519</v>
      </c>
      <c r="D70" s="21">
        <v>42242</v>
      </c>
      <c r="E70" s="20"/>
      <c r="F70" s="20">
        <f t="shared" si="0"/>
        <v>2.7397260273972603E-3</v>
      </c>
      <c r="G70" s="20"/>
      <c r="H70" s="20"/>
      <c r="I70" s="20">
        <v>0.02</v>
      </c>
      <c r="J70">
        <f>1+(I70*(D70-D69)/365)</f>
        <v>1.000054794520548</v>
      </c>
      <c r="K70" s="25"/>
      <c r="L70" s="26" t="s">
        <v>188</v>
      </c>
      <c r="M70" s="32">
        <v>4000000</v>
      </c>
      <c r="N70" s="27"/>
      <c r="O70">
        <v>0.50410958904109504</v>
      </c>
      <c r="P70">
        <v>1.00944809851974</v>
      </c>
    </row>
    <row r="71" spans="1:16">
      <c r="C71" s="45">
        <f t="shared" si="1"/>
        <v>1.000493249776129</v>
      </c>
      <c r="D71" s="21">
        <v>42243</v>
      </c>
      <c r="E71" s="20">
        <f>D71-'rep101'!$B$2</f>
        <v>0</v>
      </c>
      <c r="F71" s="20">
        <f t="shared" ref="F71:F102" si="2">E71/365</f>
        <v>0</v>
      </c>
      <c r="G71" s="20">
        <v>0.02</v>
      </c>
      <c r="H71" s="20">
        <f t="shared" ref="H71:H102" si="3">EXP(-G71*F71)</f>
        <v>1</v>
      </c>
      <c r="I71" s="20">
        <v>0.02</v>
      </c>
      <c r="J71">
        <f>1+(I71*(D71-D70)/365)</f>
        <v>1.000054794520548</v>
      </c>
      <c r="K71" s="25"/>
      <c r="L71" s="26" t="s">
        <v>3089</v>
      </c>
      <c r="M71" s="26">
        <v>0.35</v>
      </c>
      <c r="N71" s="27"/>
    </row>
    <row r="72" spans="1:16">
      <c r="A72">
        <f>B72-J72</f>
        <v>1.0887954312321924E-4</v>
      </c>
      <c r="B72" s="43">
        <f>H72/H73</f>
        <v>1.0001633193146848</v>
      </c>
      <c r="C72" s="43">
        <f t="shared" si="1"/>
        <v>1.0005477164000958</v>
      </c>
      <c r="D72" s="44">
        <v>42244</v>
      </c>
      <c r="E72" s="40">
        <f>D72-'rep101'!$B$2</f>
        <v>1</v>
      </c>
      <c r="F72" s="40">
        <f t="shared" si="2"/>
        <v>2.7397260273972603E-3</v>
      </c>
      <c r="G72" s="41">
        <f>CubicSpline(F72,'rep101'!$D$2:$D$24,'rep101'!$G$2:$G$24)/F72</f>
        <v>1.9999452074823485E-2</v>
      </c>
      <c r="H72" s="40">
        <f t="shared" si="3"/>
        <v>0.99994520848172697</v>
      </c>
      <c r="I72" s="40">
        <f>(H72/H73-1)*365/(D73-D72)</f>
        <v>1.9870516619987511E-2</v>
      </c>
      <c r="J72" s="40">
        <f>1+(I72*(D72-D71)/365)</f>
        <v>1.0000544397715616</v>
      </c>
      <c r="K72" s="25"/>
      <c r="L72" s="26" t="s">
        <v>3090</v>
      </c>
      <c r="M72" s="33">
        <f>ROUND((PRODUCT('19434186'!J65:J191)-1)*365/M69*100,4)</f>
        <v>1.8624000000000001</v>
      </c>
      <c r="N72" s="27" t="s">
        <v>3095</v>
      </c>
    </row>
    <row r="73" spans="1:16">
      <c r="A73">
        <f t="shared" ref="A73:A136" si="4">B73-J73</f>
        <v>-1.0884416778411676E-4</v>
      </c>
      <c r="B73" s="43">
        <f t="shared" ref="B73:B136" si="5">H73/H74</f>
        <v>1.0000544220838921</v>
      </c>
      <c r="C73" s="43">
        <f t="shared" si="1"/>
        <v>1.0007110720753756</v>
      </c>
      <c r="D73" s="3">
        <v>42247</v>
      </c>
      <c r="E73">
        <f>D73-'rep101'!$B$2</f>
        <v>4</v>
      </c>
      <c r="F73">
        <f t="shared" si="2"/>
        <v>1.0958904109589041E-2</v>
      </c>
      <c r="G73" s="19">
        <f>CubicSpline(F73,'rep101'!$D$2:$D$24,'rep101'!$G$2:$G$24)/F73</f>
        <v>1.9901533651508437E-2</v>
      </c>
      <c r="H73">
        <f t="shared" si="3"/>
        <v>0.99978192478293704</v>
      </c>
      <c r="I73">
        <f>(H73/H74-1)*365/(D74-D73)</f>
        <v>1.9864060620601309E-2</v>
      </c>
      <c r="J73">
        <f>1+(I73*(D73-D72)/365)</f>
        <v>1.0001632662516762</v>
      </c>
      <c r="K73" s="25"/>
      <c r="L73" s="26"/>
      <c r="M73" s="26"/>
      <c r="N73" s="27"/>
    </row>
    <row r="74" spans="1:16">
      <c r="A74">
        <f t="shared" si="4"/>
        <v>0</v>
      </c>
      <c r="B74" s="43">
        <f t="shared" si="5"/>
        <v>1.0000544094631068</v>
      </c>
      <c r="C74" s="43">
        <f t="shared" si="1"/>
        <v>1.0007655202275321</v>
      </c>
      <c r="D74" s="3">
        <v>42248</v>
      </c>
      <c r="E74">
        <f>D74-'rep101'!$B$2</f>
        <v>5</v>
      </c>
      <c r="F74">
        <f t="shared" si="2"/>
        <v>1.3698630136986301E-2</v>
      </c>
      <c r="G74" s="19">
        <f>CubicSpline(F74,'rep101'!$D$2:$D$24,'rep101'!$G$2:$G$24)/F74</f>
        <v>1.989393094489051E-2</v>
      </c>
      <c r="H74">
        <f t="shared" si="3"/>
        <v>0.99972751752810896</v>
      </c>
      <c r="I74">
        <f>(H74/H75-1)*365/(D75-D74)</f>
        <v>1.9859454033964719E-2</v>
      </c>
      <c r="J74">
        <f>1+(I74*(D74-D73)/365)</f>
        <v>1.0000544094631068</v>
      </c>
      <c r="K74" s="25"/>
      <c r="L74" s="26" t="s">
        <v>3092</v>
      </c>
      <c r="M74" s="34">
        <f>-1*M70*M71/100*M69/365</f>
        <v>-7057.5342465753429</v>
      </c>
      <c r="N74" s="27"/>
    </row>
    <row r="75" spans="1:16">
      <c r="A75">
        <f t="shared" si="4"/>
        <v>0</v>
      </c>
      <c r="B75" s="43">
        <f t="shared" si="5"/>
        <v>1.0000543936871253</v>
      </c>
      <c r="C75" s="43">
        <f t="shared" si="1"/>
        <v>1.0008199555541251</v>
      </c>
      <c r="D75" s="3">
        <v>42249</v>
      </c>
      <c r="E75">
        <f>D75-'rep101'!$B$2</f>
        <v>6</v>
      </c>
      <c r="F75">
        <f t="shared" si="2"/>
        <v>1.643835616438356E-2</v>
      </c>
      <c r="G75" s="19">
        <f>CubicSpline(F75,'rep101'!$D$2:$D$24,'rep101'!$G$2:$G$24)/F75</f>
        <v>1.9888094751147438E-2</v>
      </c>
      <c r="H75">
        <f t="shared" si="3"/>
        <v>0.99967312585004919</v>
      </c>
      <c r="I75">
        <f>(H75/H76-1)*365/(D76-D75)</f>
        <v>1.9853695800750026E-2</v>
      </c>
      <c r="J75">
        <f>1+(I75*(D75-D74)/365)</f>
        <v>1.0000543936871253</v>
      </c>
      <c r="K75" s="25"/>
      <c r="L75" s="26" t="s">
        <v>3093</v>
      </c>
      <c r="M75" s="34">
        <f>M70*M72/100*M69/365</f>
        <v>37554.147945205477</v>
      </c>
      <c r="N75" s="27"/>
    </row>
    <row r="76" spans="1:16">
      <c r="A76">
        <f t="shared" si="4"/>
        <v>0</v>
      </c>
      <c r="B76" s="43">
        <f t="shared" si="5"/>
        <v>1.0000543747559478</v>
      </c>
      <c r="C76" s="43">
        <f t="shared" si="1"/>
        <v>1.000874374894956</v>
      </c>
      <c r="D76" s="3">
        <v>42250</v>
      </c>
      <c r="E76">
        <f>D76-'rep101'!$B$2</f>
        <v>7</v>
      </c>
      <c r="F76">
        <f t="shared" si="2"/>
        <v>1.9178082191780823E-2</v>
      </c>
      <c r="G76" s="19">
        <f>CubicSpline(F76,'rep101'!$D$2:$D$24,'rep101'!$G$2:$G$24)/F76</f>
        <v>1.9883103481333313E-2</v>
      </c>
      <c r="H76">
        <f t="shared" si="3"/>
        <v>0.9996187529003594</v>
      </c>
      <c r="I76">
        <f>(H76/H77-1)*365/(D77-D76)</f>
        <v>1.9846785920957233E-2</v>
      </c>
      <c r="J76">
        <f>1+(I76*(D76-D75)/365)</f>
        <v>1.0000543747559478</v>
      </c>
      <c r="K76" s="25"/>
      <c r="L76" s="26" t="s">
        <v>3088</v>
      </c>
      <c r="M76" s="34">
        <f>M74+M75</f>
        <v>30496.613698630135</v>
      </c>
      <c r="N76" s="27"/>
    </row>
    <row r="77" spans="1:16">
      <c r="A77">
        <f t="shared" si="4"/>
        <v>1.0866885351634714E-4</v>
      </c>
      <c r="B77" s="43">
        <f t="shared" si="5"/>
        <v>1.0001630032802746</v>
      </c>
      <c r="C77" s="43">
        <f t="shared" si="1"/>
        <v>1.0009287568303731</v>
      </c>
      <c r="D77" s="3">
        <v>42251</v>
      </c>
      <c r="E77">
        <f>D77-'rep101'!$B$2</f>
        <v>8</v>
      </c>
      <c r="F77">
        <f t="shared" si="2"/>
        <v>2.1917808219178082E-2</v>
      </c>
      <c r="G77" s="19">
        <f>CubicSpline(F77,'rep101'!$D$2:$D$24,'rep101'!$G$2:$G$24)/F77</f>
        <v>1.9878496340975195E-2</v>
      </c>
      <c r="H77">
        <f t="shared" si="3"/>
        <v>0.99956440182995576</v>
      </c>
      <c r="I77">
        <f>(H77/H78-1)*365/(D78-D77)</f>
        <v>1.983206576674686E-2</v>
      </c>
      <c r="J77">
        <f>1+(I77*(D77-D76)/365)</f>
        <v>1.0000543344267583</v>
      </c>
      <c r="K77" s="25"/>
      <c r="L77" s="26" t="s">
        <v>3086</v>
      </c>
      <c r="M77" s="26">
        <f>VLOOKUP(M67,$D$64:$H$195,5,0)</f>
        <v>0.99098927019139238</v>
      </c>
      <c r="N77" s="27"/>
    </row>
    <row r="78" spans="1:16">
      <c r="A78">
        <f t="shared" si="4"/>
        <v>-1.085768797413067E-4</v>
      </c>
      <c r="B78" s="43">
        <f t="shared" si="5"/>
        <v>1.0000542884398707</v>
      </c>
      <c r="C78" s="43">
        <f t="shared" si="1"/>
        <v>1.0010917734122631</v>
      </c>
      <c r="D78" s="3">
        <v>42254</v>
      </c>
      <c r="E78">
        <f>D78-'rep101'!$B$2</f>
        <v>11</v>
      </c>
      <c r="F78">
        <f t="shared" si="2"/>
        <v>3.0136986301369864E-2</v>
      </c>
      <c r="G78" s="19">
        <f>CubicSpline(F78,'rep101'!$D$2:$D$24,'rep101'!$G$2:$G$24)/F78</f>
        <v>1.9865392683387263E-2</v>
      </c>
      <c r="H78">
        <f t="shared" si="3"/>
        <v>0.99940149610777873</v>
      </c>
      <c r="I78">
        <f>(H78/H79-1)*365/(D79-D78)</f>
        <v>1.9815280552788472E-2</v>
      </c>
      <c r="J78">
        <f>1+(I78*(D78-D77)/365)</f>
        <v>1.000162865319612</v>
      </c>
      <c r="K78" s="25"/>
      <c r="L78" s="26" t="s">
        <v>3096</v>
      </c>
      <c r="M78" s="35">
        <f>M76*M77</f>
        <v>30221.816952514298</v>
      </c>
      <c r="N78" s="27"/>
    </row>
    <row r="79" spans="1:16">
      <c r="A79">
        <f t="shared" si="4"/>
        <v>0</v>
      </c>
      <c r="B79" s="43">
        <f t="shared" si="5"/>
        <v>1.0000542673287727</v>
      </c>
      <c r="C79" s="43">
        <f t="shared" si="1"/>
        <v>1.0011460999886626</v>
      </c>
      <c r="D79" s="3">
        <v>42255</v>
      </c>
      <c r="E79">
        <f>D79-'rep101'!$B$2</f>
        <v>12</v>
      </c>
      <c r="F79">
        <f t="shared" si="2"/>
        <v>3.287671232876712E-2</v>
      </c>
      <c r="G79" s="19">
        <f>CubicSpline(F79,'rep101'!$D$2:$D$24,'rep101'!$G$2:$G$24)/F79</f>
        <v>1.9861171851598886E-2</v>
      </c>
      <c r="H79">
        <f t="shared" si="3"/>
        <v>0.99934724310506151</v>
      </c>
      <c r="I79">
        <f>(H79/H80-1)*365/(D80-D79)</f>
        <v>1.9807575002025457E-2</v>
      </c>
      <c r="J79">
        <f>1+(I79*(D79-D78)/365)</f>
        <v>1.0000542673287727</v>
      </c>
      <c r="K79" s="25"/>
      <c r="L79" s="26" t="s">
        <v>3097</v>
      </c>
      <c r="M79" s="35">
        <f>'19434186'!AT43</f>
        <v>30221.82</v>
      </c>
      <c r="N79" s="27"/>
    </row>
    <row r="80" spans="1:16">
      <c r="A80">
        <f t="shared" si="4"/>
        <v>0</v>
      </c>
      <c r="B80" s="43">
        <f t="shared" si="5"/>
        <v>1.0000542464614937</v>
      </c>
      <c r="C80" s="43">
        <f t="shared" si="1"/>
        <v>1.0012004086220252</v>
      </c>
      <c r="D80" s="3">
        <v>42256</v>
      </c>
      <c r="E80">
        <f>D80-'rep101'!$B$2</f>
        <v>13</v>
      </c>
      <c r="F80">
        <f t="shared" si="2"/>
        <v>3.5616438356164383E-2</v>
      </c>
      <c r="G80" s="19">
        <f>CubicSpline(F80,'rep101'!$D$2:$D$24,'rep101'!$G$2:$G$24)/F80</f>
        <v>1.9857007676047492E-2</v>
      </c>
      <c r="H80">
        <f t="shared" si="3"/>
        <v>0.9992930141425227</v>
      </c>
      <c r="I80">
        <f>(H80/H81-1)*365/(D81-D80)</f>
        <v>1.9799958445184673E-2</v>
      </c>
      <c r="J80">
        <f>1+(I80*(D80-D79)/365)</f>
        <v>1.0000542464614937</v>
      </c>
      <c r="K80" s="25"/>
      <c r="L80" s="26" t="s">
        <v>3098</v>
      </c>
      <c r="M80" s="35">
        <v>30221.8169525142</v>
      </c>
      <c r="N80" s="27"/>
    </row>
    <row r="81" spans="1:14">
      <c r="A81">
        <f t="shared" si="4"/>
        <v>0</v>
      </c>
      <c r="B81" s="43">
        <f t="shared" si="5"/>
        <v>1.0000542258380336</v>
      </c>
      <c r="C81" s="43">
        <f t="shared" si="1"/>
        <v>1.0012546995532223</v>
      </c>
      <c r="D81" s="3">
        <v>42257</v>
      </c>
      <c r="E81">
        <f>D81-'rep101'!$B$2</f>
        <v>14</v>
      </c>
      <c r="F81">
        <f t="shared" si="2"/>
        <v>3.8356164383561646E-2</v>
      </c>
      <c r="G81" s="19">
        <f>CubicSpline(F81,'rep101'!$D$2:$D$24,'rep101'!$G$2:$G$24)/F81</f>
        <v>1.9852894372458754E-2</v>
      </c>
      <c r="H81">
        <f t="shared" si="3"/>
        <v>0.9992388089729487</v>
      </c>
      <c r="I81">
        <f>(H81/H82-1)*365/(D82-D81)</f>
        <v>1.9792430882266121E-2</v>
      </c>
      <c r="J81">
        <f>1+(I81*(D81-D80)/365)</f>
        <v>1.0000542258380336</v>
      </c>
      <c r="K81" s="28"/>
      <c r="L81" s="29" t="s">
        <v>209</v>
      </c>
      <c r="M81" s="37">
        <v>1513588.6835944101</v>
      </c>
      <c r="N81" s="36"/>
    </row>
    <row r="82" spans="1:14">
      <c r="A82">
        <f t="shared" si="4"/>
        <v>1.0837667990615252E-4</v>
      </c>
      <c r="B82" s="43">
        <f t="shared" si="5"/>
        <v>1.0001625650198591</v>
      </c>
      <c r="C82" s="43">
        <f t="shared" si="1"/>
        <v>1.0013089558832613</v>
      </c>
      <c r="D82" s="3">
        <v>42258</v>
      </c>
      <c r="E82">
        <f>D82-'rep101'!$B$2</f>
        <v>15</v>
      </c>
      <c r="F82">
        <f t="shared" si="2"/>
        <v>4.1095890410958902E-2</v>
      </c>
      <c r="G82" s="19">
        <f>CubicSpline(F82,'rep101'!$D$2:$D$24,'rep101'!$G$2:$G$24)/F82</f>
        <v>1.9848827699031475E-2</v>
      </c>
      <c r="H82">
        <f t="shared" si="3"/>
        <v>0.99918462734918045</v>
      </c>
      <c r="I82">
        <f>(H82/H83-1)*365/(D83-D82)</f>
        <v>1.9778744082859328E-2</v>
      </c>
      <c r="J82">
        <f>1+(I82*(D82-D81)/365)</f>
        <v>1.000054188339953</v>
      </c>
    </row>
    <row r="83" spans="1:14">
      <c r="A83">
        <f t="shared" si="4"/>
        <v>-1.082915647598881E-4</v>
      </c>
      <c r="B83" s="43">
        <f t="shared" si="5"/>
        <v>1.0000541457823799</v>
      </c>
      <c r="C83" s="43">
        <f t="shared" si="1"/>
        <v>1.0014716058537223</v>
      </c>
      <c r="D83" s="3">
        <v>42261</v>
      </c>
      <c r="E83">
        <f>D83-'rep101'!$B$2</f>
        <v>18</v>
      </c>
      <c r="F83">
        <f t="shared" si="2"/>
        <v>4.9315068493150684E-2</v>
      </c>
      <c r="G83" s="19">
        <f>CubicSpline(F83,'rep101'!$D$2:$D$24,'rep101'!$G$2:$G$24)/F83</f>
        <v>1.9836879181043897E-2</v>
      </c>
      <c r="H83">
        <f t="shared" si="3"/>
        <v>0.99902222128193807</v>
      </c>
      <c r="I83">
        <f>(H83/H84-1)*365/(D84-D83)</f>
        <v>1.9763210568679579E-2</v>
      </c>
      <c r="J83">
        <f>1+(I83*(D83-D82)/365)</f>
        <v>1.0001624373471398</v>
      </c>
    </row>
    <row r="84" spans="1:14">
      <c r="A84">
        <f t="shared" si="4"/>
        <v>0</v>
      </c>
      <c r="B84" s="43">
        <f t="shared" si="5"/>
        <v>1.0000541263780132</v>
      </c>
      <c r="C84" s="43">
        <f t="shared" si="1"/>
        <v>1.0015258118844301</v>
      </c>
      <c r="D84" s="3">
        <v>42262</v>
      </c>
      <c r="E84">
        <f>D84-'rep101'!$B$2</f>
        <v>19</v>
      </c>
      <c r="F84">
        <f t="shared" si="2"/>
        <v>5.2054794520547946E-2</v>
      </c>
      <c r="G84" s="19">
        <f>CubicSpline(F84,'rep101'!$D$2:$D$24,'rep101'!$G$2:$G$24)/F84</f>
        <v>1.9832973726290531E-2</v>
      </c>
      <c r="H84">
        <f t="shared" si="3"/>
        <v>0.99896813137089235</v>
      </c>
      <c r="I84">
        <f>(H84/H85-1)*365/(D85-D84)</f>
        <v>1.975612797480486E-2</v>
      </c>
      <c r="J84">
        <f>1+(I84*(D84-D83)/365)</f>
        <v>1.0000541263780132</v>
      </c>
    </row>
    <row r="85" spans="1:14">
      <c r="A85">
        <f t="shared" si="4"/>
        <v>0</v>
      </c>
      <c r="B85" s="43">
        <f t="shared" si="5"/>
        <v>1.0000541072174653</v>
      </c>
      <c r="C85" s="43">
        <f t="shared" si="1"/>
        <v>1.0015800016593308</v>
      </c>
      <c r="D85" s="3">
        <v>42263</v>
      </c>
      <c r="E85">
        <f>D85-'rep101'!$B$2</f>
        <v>20</v>
      </c>
      <c r="F85">
        <f t="shared" si="2"/>
        <v>5.4794520547945202E-2</v>
      </c>
      <c r="G85" s="19">
        <f>CubicSpline(F85,'rep101'!$D$2:$D$24,'rep101'!$G$2:$G$24)/F85</f>
        <v>1.9829104706492278E-2</v>
      </c>
      <c r="H85">
        <f t="shared" si="3"/>
        <v>0.99891406377067393</v>
      </c>
      <c r="I85">
        <f>(H85/H86-1)*365/(D86-D85)</f>
        <v>1.9749134374852373E-2</v>
      </c>
      <c r="J85">
        <f>1+(I85*(D85-D84)/365)</f>
        <v>1.0000541072174653</v>
      </c>
      <c r="K85" s="38">
        <f>-M70*0.35*184/36500</f>
        <v>-7057.5342465753429</v>
      </c>
      <c r="L85">
        <v>0.99098927019139205</v>
      </c>
      <c r="M85" s="39">
        <f>K85*L85</f>
        <v>-6993.9407123644551</v>
      </c>
    </row>
    <row r="86" spans="1:14">
      <c r="A86">
        <f t="shared" si="4"/>
        <v>0</v>
      </c>
      <c r="B86" s="43">
        <f t="shared" si="5"/>
        <v>1.0000540883007361</v>
      </c>
      <c r="C86" s="43">
        <f t="shared" si="1"/>
        <v>1.0016341754196718</v>
      </c>
      <c r="D86" s="3">
        <v>42264</v>
      </c>
      <c r="E86">
        <f>D86-'rep101'!$B$2</f>
        <v>21</v>
      </c>
      <c r="F86">
        <f t="shared" si="2"/>
        <v>5.7534246575342465E-2</v>
      </c>
      <c r="G86" s="19">
        <f>CubicSpline(F86,'rep101'!$D$2:$D$24,'rep101'!$G$2:$G$24)/F86</f>
        <v>1.9825271154220808E-2</v>
      </c>
      <c r="H86">
        <f t="shared" si="3"/>
        <v>0.99886001823444981</v>
      </c>
      <c r="I86">
        <f>(H86/H87-1)*365/(D87-D86)</f>
        <v>1.9742229768660025E-2</v>
      </c>
      <c r="J86">
        <f>1+(I86*(D86-D85)/365)</f>
        <v>1.0000540883007361</v>
      </c>
      <c r="K86" s="38">
        <f>M70*1.8624*184/36500</f>
        <v>37554.147945205477</v>
      </c>
      <c r="L86">
        <v>0.99098927019139205</v>
      </c>
      <c r="M86" s="39">
        <f>K86*L86</f>
        <v>37215.757664878744</v>
      </c>
    </row>
    <row r="87" spans="1:14">
      <c r="A87">
        <f t="shared" si="4"/>
        <v>1.0810840319996906E-4</v>
      </c>
      <c r="B87" s="43">
        <f t="shared" si="5"/>
        <v>1.0001621626048001</v>
      </c>
      <c r="C87" s="43">
        <f t="shared" si="1"/>
        <v>1.0016883179553195</v>
      </c>
      <c r="D87" s="3">
        <v>42265</v>
      </c>
      <c r="E87">
        <f>D87-'rep101'!$B$2</f>
        <v>22</v>
      </c>
      <c r="F87">
        <f t="shared" si="2"/>
        <v>6.0273972602739728E-2</v>
      </c>
      <c r="G87" s="19">
        <f>CubicSpline(F87,'rep101'!$D$2:$D$24,'rep101'!$G$2:$G$24)/F87</f>
        <v>1.9821472277943838E-2</v>
      </c>
      <c r="H87">
        <f t="shared" si="3"/>
        <v>0.99880599451544139</v>
      </c>
      <c r="I87">
        <f>(H87/H88-1)*365/(D88-D87)</f>
        <v>1.972978358400786E-2</v>
      </c>
      <c r="J87">
        <f>1+(I87*(D87-D86)/365)</f>
        <v>1.0000540542016001</v>
      </c>
    </row>
    <row r="88" spans="1:14">
      <c r="A88">
        <f t="shared" si="4"/>
        <v>-1.0803014401172817E-4</v>
      </c>
      <c r="B88" s="43">
        <f t="shared" si="5"/>
        <v>1.0000540150720059</v>
      </c>
      <c r="C88" s="43">
        <f t="shared" si="1"/>
        <v>1.0018506367551849</v>
      </c>
      <c r="D88" s="3">
        <v>42268</v>
      </c>
      <c r="E88">
        <f>D88-'rep101'!$B$2</f>
        <v>25</v>
      </c>
      <c r="F88">
        <f t="shared" si="2"/>
        <v>6.8493150684931503E-2</v>
      </c>
      <c r="G88" s="19">
        <f>CubicSpline(F88,'rep101'!$D$2:$D$24,'rep101'!$G$2:$G$24)/F88</f>
        <v>1.9810277689434642E-2</v>
      </c>
      <c r="H88">
        <f t="shared" si="3"/>
        <v>0.99864405179473437</v>
      </c>
      <c r="I88">
        <f>(H88/H89-1)*365/(D89-D88)</f>
        <v>1.9715501282140391E-2</v>
      </c>
      <c r="J88">
        <f>1+(I88*(D88-D87)/365)</f>
        <v>1.0001620452160176</v>
      </c>
    </row>
    <row r="89" spans="1:14">
      <c r="A89">
        <f t="shared" si="4"/>
        <v>0</v>
      </c>
      <c r="B89" s="43">
        <f t="shared" si="5"/>
        <v>1.0000539973743698</v>
      </c>
      <c r="C89" s="43">
        <f t="shared" si="1"/>
        <v>1.0019047340590805</v>
      </c>
      <c r="D89" s="3">
        <v>42269</v>
      </c>
      <c r="E89">
        <f>D89-'rep101'!$B$2</f>
        <v>26</v>
      </c>
      <c r="F89">
        <f t="shared" si="2"/>
        <v>7.1232876712328766E-2</v>
      </c>
      <c r="G89" s="19">
        <f>CubicSpline(F89,'rep101'!$D$2:$D$24,'rep101'!$G$2:$G$24)/F89</f>
        <v>1.9806611964232321E-2</v>
      </c>
      <c r="H89">
        <f t="shared" si="3"/>
        <v>0.99859011287788302</v>
      </c>
      <c r="I89">
        <f>(H89/H90-1)*365/(D90-D89)</f>
        <v>1.9709041644991876E-2</v>
      </c>
      <c r="J89">
        <f>1+(I89*(D89-D88)/365)</f>
        <v>1.0000539973743698</v>
      </c>
    </row>
    <row r="90" spans="1:14">
      <c r="A90">
        <f t="shared" si="4"/>
        <v>0</v>
      </c>
      <c r="B90" s="43">
        <f t="shared" si="5"/>
        <v>1.0000539799205523</v>
      </c>
      <c r="C90" s="43">
        <f t="shared" si="1"/>
        <v>1.0019588167970261</v>
      </c>
      <c r="D90" s="3">
        <v>42270</v>
      </c>
      <c r="E90">
        <f>D90-'rep101'!$B$2</f>
        <v>27</v>
      </c>
      <c r="F90">
        <f t="shared" si="2"/>
        <v>7.3972602739726029E-2</v>
      </c>
      <c r="G90" s="19">
        <f>CubicSpline(F90,'rep101'!$D$2:$D$24,'rep101'!$G$2:$G$24)/F90</f>
        <v>1.9802978541329695E-2</v>
      </c>
      <c r="H90">
        <f t="shared" si="3"/>
        <v>0.9985361945451644</v>
      </c>
      <c r="I90">
        <f>(H90/H91-1)*365/(D91-D90)</f>
        <v>1.97026710016035E-2</v>
      </c>
      <c r="J90">
        <f>1+(I90*(D90-D89)/365)</f>
        <v>1.0000539799205523</v>
      </c>
    </row>
    <row r="91" spans="1:14">
      <c r="A91">
        <f t="shared" si="4"/>
        <v>0</v>
      </c>
      <c r="B91" s="43">
        <f t="shared" si="5"/>
        <v>1.0000539627105534</v>
      </c>
      <c r="C91" s="43">
        <f t="shared" si="1"/>
        <v>1.0020128852106434</v>
      </c>
      <c r="D91" s="3">
        <v>42271</v>
      </c>
      <c r="E91">
        <f>D91-'rep101'!$B$2</f>
        <v>28</v>
      </c>
      <c r="F91">
        <f t="shared" si="2"/>
        <v>7.6712328767123292E-2</v>
      </c>
      <c r="G91" s="19">
        <f>CubicSpline(F91,'rep101'!$D$2:$D$24,'rep101'!$G$2:$G$24)/F91</f>
        <v>1.9799377137940024E-2</v>
      </c>
      <c r="H91">
        <f t="shared" si="3"/>
        <v>0.99848229655012377</v>
      </c>
      <c r="I91">
        <f>(H91/H92-1)*365/(D92-D91)</f>
        <v>1.9696389351975263E-2</v>
      </c>
      <c r="J91">
        <f>1+(I91*(D91-D90)/365)</f>
        <v>1.0000539627105534</v>
      </c>
    </row>
    <row r="92" spans="1:14">
      <c r="A92">
        <f t="shared" si="4"/>
        <v>1.0786402336937506E-4</v>
      </c>
      <c r="B92" s="43">
        <f t="shared" si="5"/>
        <v>1.000161796035054</v>
      </c>
      <c r="C92" s="43">
        <f t="shared" si="1"/>
        <v>1.0020669257812767</v>
      </c>
      <c r="D92" s="3">
        <v>42272</v>
      </c>
      <c r="E92">
        <f>D92-'rep101'!$B$2</f>
        <v>29</v>
      </c>
      <c r="F92">
        <f t="shared" si="2"/>
        <v>7.9452054794520555E-2</v>
      </c>
      <c r="G92" s="19">
        <f>CubicSpline(F92,'rep101'!$D$2:$D$24,'rep101'!$G$2:$G$24)/F92</f>
        <v>1.9795807510281632E-2</v>
      </c>
      <c r="H92">
        <f t="shared" si="3"/>
        <v>0.99842841864636001</v>
      </c>
      <c r="I92">
        <f>(H92/H93-1)*365/(D93-D92)</f>
        <v>1.9685184264897442E-2</v>
      </c>
      <c r="J92">
        <f>1+(I92*(D92-D91)/365)</f>
        <v>1.0000539320116846</v>
      </c>
    </row>
    <row r="93" spans="1:14">
      <c r="A93">
        <f t="shared" si="4"/>
        <v>-1.0779164951379983E-4</v>
      </c>
      <c r="B93" s="43">
        <f t="shared" si="5"/>
        <v>1.0000538958247569</v>
      </c>
      <c r="C93" s="43">
        <f t="shared" si="1"/>
        <v>1.0022289474515564</v>
      </c>
      <c r="D93" s="3">
        <v>42275</v>
      </c>
      <c r="E93">
        <f>D93-'rep101'!$B$2</f>
        <v>32</v>
      </c>
      <c r="F93">
        <f t="shared" si="2"/>
        <v>8.7671232876712329E-2</v>
      </c>
      <c r="G93" s="19">
        <f>CubicSpline(F93,'rep101'!$D$2:$D$24,'rep101'!$G$2:$G$24)/F93</f>
        <v>1.9785287300967999E-2</v>
      </c>
      <c r="H93">
        <f t="shared" si="3"/>
        <v>0.99826690301952581</v>
      </c>
      <c r="I93">
        <f>(H93/H94-1)*365/(D94-D93)</f>
        <v>1.9671976036268468E-2</v>
      </c>
      <c r="J93">
        <f>1+(I93*(D93-D92)/365)</f>
        <v>1.0001616874742707</v>
      </c>
    </row>
    <row r="94" spans="1:14">
      <c r="A94">
        <f t="shared" si="4"/>
        <v>0</v>
      </c>
      <c r="B94" s="43">
        <f t="shared" si="5"/>
        <v>1.0000538769299308</v>
      </c>
      <c r="C94" s="43">
        <f t="shared" si="1"/>
        <v>1.0022829444703329</v>
      </c>
      <c r="D94" s="3">
        <v>42276</v>
      </c>
      <c r="E94">
        <f>D94-'rep101'!$B$2</f>
        <v>33</v>
      </c>
      <c r="F94">
        <f t="shared" si="2"/>
        <v>9.0410958904109592E-2</v>
      </c>
      <c r="G94" s="19">
        <f>CubicSpline(F94,'rep101'!$D$2:$D$24,'rep101'!$G$2:$G$24)/F94</f>
        <v>1.9781837562655134E-2</v>
      </c>
      <c r="H94">
        <f t="shared" si="3"/>
        <v>0.99821310350102943</v>
      </c>
      <c r="I94">
        <f>(H94/H95-1)*365/(D95-D94)</f>
        <v>1.9665079424724397E-2</v>
      </c>
      <c r="J94">
        <f>1+(I94*(D94-D93)/365)</f>
        <v>1.0000538769299308</v>
      </c>
    </row>
    <row r="95" spans="1:14">
      <c r="A95">
        <f t="shared" si="4"/>
        <v>0</v>
      </c>
      <c r="B95" s="43">
        <f t="shared" si="5"/>
        <v>1.0000538553750034</v>
      </c>
      <c r="C95" s="43">
        <f t="shared" si="1"/>
        <v>1.002336922794167</v>
      </c>
      <c r="D95" s="3">
        <v>42277</v>
      </c>
      <c r="E95">
        <f>D95-'rep101'!$B$2</f>
        <v>34</v>
      </c>
      <c r="F95">
        <f t="shared" si="2"/>
        <v>9.3150684931506855E-2</v>
      </c>
      <c r="G95" s="19">
        <f>CubicSpline(F95,'rep101'!$D$2:$D$24,'rep101'!$G$2:$G$24)/F95</f>
        <v>1.9778387919539536E-2</v>
      </c>
      <c r="H95">
        <f t="shared" si="3"/>
        <v>0.99815932574097677</v>
      </c>
      <c r="I95">
        <f>(H95/H96-1)*365/(D96-D95)</f>
        <v>1.9657211876223935E-2</v>
      </c>
      <c r="J95">
        <f>1+(I95*(D95-D94)/365)</f>
        <v>1.0000538553750034</v>
      </c>
    </row>
    <row r="96" spans="1:14">
      <c r="A96">
        <f t="shared" si="4"/>
        <v>0</v>
      </c>
      <c r="B96" s="43">
        <f t="shared" si="5"/>
        <v>1.0000538311599747</v>
      </c>
      <c r="C96" s="43">
        <f t="shared" si="1"/>
        <v>1.0023908797534065</v>
      </c>
      <c r="D96" s="3">
        <v>42278</v>
      </c>
      <c r="E96">
        <f>D96-'rep101'!$B$2</f>
        <v>35</v>
      </c>
      <c r="F96">
        <f t="shared" si="2"/>
        <v>9.5890410958904104E-2</v>
      </c>
      <c r="G96" s="19">
        <f>CubicSpline(F96,'rep101'!$D$2:$D$24,'rep101'!$G$2:$G$24)/F96</f>
        <v>1.9774910623894932E-2</v>
      </c>
      <c r="H96">
        <f t="shared" si="3"/>
        <v>0.99810557239108266</v>
      </c>
      <c r="I96">
        <f>(H96/H97-1)*365/(D97-D96)</f>
        <v>1.9648373390767082E-2</v>
      </c>
      <c r="J96">
        <f>1+(I96*(D96-D95)/365)</f>
        <v>1.0000538311599747</v>
      </c>
    </row>
    <row r="97" spans="1:10">
      <c r="A97">
        <f t="shared" si="4"/>
        <v>1.61284970485287E-4</v>
      </c>
      <c r="B97" s="43">
        <f t="shared" si="5"/>
        <v>1.0002150466273139</v>
      </c>
      <c r="C97" s="43">
        <f t="shared" si="1"/>
        <v>1.0024447699478918</v>
      </c>
      <c r="D97" s="3">
        <v>42279</v>
      </c>
      <c r="E97">
        <f>D97-'rep101'!$B$2</f>
        <v>36</v>
      </c>
      <c r="F97">
        <f t="shared" si="2"/>
        <v>9.8630136986301367E-2</v>
      </c>
      <c r="G97" s="19">
        <f>CubicSpline(F97,'rep101'!$D$2:$D$24,'rep101'!$G$2:$G$24)/F97</f>
        <v>1.9771381011075759E-2</v>
      </c>
      <c r="H97">
        <f t="shared" si="3"/>
        <v>0.99805184610249198</v>
      </c>
      <c r="I97">
        <f>(H97/H98-1)*365/(D98-D97)</f>
        <v>1.9623004742390093E-2</v>
      </c>
      <c r="J97">
        <f>1+(I97*(D97-D96)/365)</f>
        <v>1.0000537616568286</v>
      </c>
    </row>
    <row r="98" spans="1:10">
      <c r="A98">
        <f t="shared" si="4"/>
        <v>-1.6101054996542352E-4</v>
      </c>
      <c r="B98" s="43">
        <f t="shared" si="5"/>
        <v>1.0000536701833218</v>
      </c>
      <c r="C98" s="43">
        <f t="shared" si="1"/>
        <v>1.0026599755261842</v>
      </c>
      <c r="D98" s="3">
        <v>42283</v>
      </c>
      <c r="E98">
        <f>D98-'rep101'!$B$2</f>
        <v>40</v>
      </c>
      <c r="F98">
        <f t="shared" si="2"/>
        <v>0.1095890410958904</v>
      </c>
      <c r="G98" s="19">
        <f>CubicSpline(F98,'rep101'!$D$2:$D$24,'rep101'!$G$2:$G$24)/F98</f>
        <v>1.9756332421401505E-2</v>
      </c>
      <c r="H98">
        <f t="shared" si="3"/>
        <v>0.99783726456413935</v>
      </c>
      <c r="I98">
        <f>(H98/H99-1)*365/(D99-D98)</f>
        <v>1.9589616912459862E-2</v>
      </c>
      <c r="J98">
        <f>1+(I98*(D98-D97)/365)</f>
        <v>1.0002146807332872</v>
      </c>
    </row>
    <row r="99" spans="1:10">
      <c r="A99">
        <f t="shared" si="4"/>
        <v>0</v>
      </c>
      <c r="B99" s="43">
        <f t="shared" si="5"/>
        <v>1.0000536300076912</v>
      </c>
      <c r="C99" s="43">
        <f t="shared" si="1"/>
        <v>1.0027137481883834</v>
      </c>
      <c r="D99" s="3">
        <v>42284</v>
      </c>
      <c r="E99">
        <f>D99-'rep101'!$B$2</f>
        <v>41</v>
      </c>
      <c r="F99">
        <f t="shared" si="2"/>
        <v>0.11232876712328767</v>
      </c>
      <c r="G99" s="19">
        <f>CubicSpline(F99,'rep101'!$D$2:$D$24,'rep101'!$G$2:$G$24)/F99</f>
        <v>1.9752253368248408E-2</v>
      </c>
      <c r="H99">
        <f t="shared" si="3"/>
        <v>0.99778371332932947</v>
      </c>
      <c r="I99">
        <f>(H99/H100-1)*365/(D100-D99)</f>
        <v>1.9574952807290824E-2</v>
      </c>
      <c r="J99">
        <f>1+(I99*(D99-D98)/365)</f>
        <v>1.0000536300076912</v>
      </c>
    </row>
    <row r="100" spans="1:10">
      <c r="A100">
        <f t="shared" si="4"/>
        <v>0</v>
      </c>
      <c r="B100" s="43">
        <f t="shared" si="5"/>
        <v>1.0000535871719609</v>
      </c>
      <c r="C100" s="43">
        <f t="shared" si="1"/>
        <v>1.0027674807824352</v>
      </c>
      <c r="D100" s="3">
        <v>42285</v>
      </c>
      <c r="E100">
        <f>D100-'rep101'!$B$2</f>
        <v>42</v>
      </c>
      <c r="F100">
        <f t="shared" si="2"/>
        <v>0.11506849315068493</v>
      </c>
      <c r="G100" s="19">
        <f>CubicSpline(F100,'rep101'!$D$2:$D$24,'rep101'!$G$2:$G$24)/F100</f>
        <v>1.9748019429089783E-2</v>
      </c>
      <c r="H100">
        <f t="shared" si="3"/>
        <v>0.99773020505075893</v>
      </c>
      <c r="I100">
        <f>(H100/H101-1)*365/(D101-D100)</f>
        <v>1.955931776573272E-2</v>
      </c>
      <c r="J100">
        <f>1+(I100*(D100-D99)/365)</f>
        <v>1.0000535871719609</v>
      </c>
    </row>
    <row r="101" spans="1:10">
      <c r="A101">
        <f t="shared" si="4"/>
        <v>1.0699099003352863E-4</v>
      </c>
      <c r="B101" s="43">
        <f t="shared" si="5"/>
        <v>1.0001604864850502</v>
      </c>
      <c r="C101" s="43">
        <f t="shared" si="1"/>
        <v>1.0028211243252063</v>
      </c>
      <c r="D101" s="3">
        <v>42286</v>
      </c>
      <c r="E101">
        <f>D101-'rep101'!$B$2</f>
        <v>43</v>
      </c>
      <c r="F101">
        <f t="shared" si="2"/>
        <v>0.11780821917808219</v>
      </c>
      <c r="G101" s="19">
        <f>CubicSpline(F101,'rep101'!$D$2:$D$24,'rep101'!$G$2:$G$24)/F101</f>
        <v>1.9743618831209092E-2</v>
      </c>
      <c r="H101">
        <f t="shared" si="3"/>
        <v>0.99767674237560378</v>
      </c>
      <c r="I101">
        <f>(H101/H102-1)*365/(D102-D101)</f>
        <v>1.9525855681105469E-2</v>
      </c>
      <c r="J101">
        <f>1+(I101*(D101-D100)/365)</f>
        <v>1.0000534954950167</v>
      </c>
    </row>
    <row r="102" spans="1:10">
      <c r="A102">
        <f t="shared" si="4"/>
        <v>-1.0677845610818082E-4</v>
      </c>
      <c r="B102" s="43">
        <f t="shared" si="5"/>
        <v>1.0000533892280541</v>
      </c>
      <c r="C102" s="43">
        <f t="shared" si="1"/>
        <v>1.0029817438623185</v>
      </c>
      <c r="D102" s="3">
        <v>42289</v>
      </c>
      <c r="E102">
        <f>D102-'rep101'!$B$2</f>
        <v>46</v>
      </c>
      <c r="F102">
        <f t="shared" si="2"/>
        <v>0.12602739726027398</v>
      </c>
      <c r="G102" s="19">
        <f>CubicSpline(F102,'rep101'!$D$2:$D$24,'rep101'!$G$2:$G$24)/F102</f>
        <v>1.9729314713786573E-2</v>
      </c>
      <c r="H102">
        <f t="shared" si="3"/>
        <v>0.99751665443395476</v>
      </c>
      <c r="I102">
        <f>(H102/H103-1)*365/(D103-D102)</f>
        <v>1.9487068239743E-2</v>
      </c>
      <c r="J102">
        <f>1+(I102*(D102-D101)/365)</f>
        <v>1.0001601676841623</v>
      </c>
    </row>
    <row r="103" spans="1:10">
      <c r="A103">
        <f t="shared" si="4"/>
        <v>0</v>
      </c>
      <c r="B103" s="43">
        <f t="shared" si="5"/>
        <v>1.0000533330918326</v>
      </c>
      <c r="C103" s="43">
        <f t="shared" si="1"/>
        <v>1.0030352359797705</v>
      </c>
      <c r="D103" s="3">
        <v>42290</v>
      </c>
      <c r="E103">
        <f>D103-'rep101'!$B$2</f>
        <v>47</v>
      </c>
      <c r="F103">
        <f t="shared" ref="F103:F134" si="6">E103/365</f>
        <v>0.12876712328767123</v>
      </c>
      <c r="G103" s="19">
        <f>CubicSpline(F103,'rep101'!$D$2:$D$24,'rep101'!$G$2:$G$24)/F103</f>
        <v>1.9724149465801383E-2</v>
      </c>
      <c r="H103">
        <f t="shared" ref="H103:H134" si="7">EXP(-G103*F103)</f>
        <v>0.99746340063298278</v>
      </c>
      <c r="I103">
        <f>(H103/H104-1)*365/(D104-D103)</f>
        <v>1.9466578518914091E-2</v>
      </c>
      <c r="J103">
        <f>1+(I103*(D103-D102)/365)</f>
        <v>1.0000533330918326</v>
      </c>
    </row>
    <row r="104" spans="1:10">
      <c r="A104">
        <f t="shared" si="4"/>
        <v>0</v>
      </c>
      <c r="B104" s="43">
        <f t="shared" si="5"/>
        <v>1.0000532742955144</v>
      </c>
      <c r="C104" s="43">
        <f t="shared" si="1"/>
        <v>1.0030886719753433</v>
      </c>
      <c r="D104" s="3">
        <v>42291</v>
      </c>
      <c r="E104">
        <f>D104-'rep101'!$B$2</f>
        <v>48</v>
      </c>
      <c r="F104">
        <f t="shared" si="6"/>
        <v>0.13150684931506848</v>
      </c>
      <c r="G104" s="19">
        <f>CubicSpline(F104,'rep101'!$D$2:$D$24,'rep101'!$G$2:$G$24)/F104</f>
        <v>1.9718772590075925E-2</v>
      </c>
      <c r="H104">
        <f t="shared" si="7"/>
        <v>0.99741020566288929</v>
      </c>
      <c r="I104">
        <f>(H104/H105-1)*365/(D105-D104)</f>
        <v>1.9445117862749717E-2</v>
      </c>
      <c r="J104">
        <f>1+(I104*(D104-D103)/365)</f>
        <v>1.0000532742955144</v>
      </c>
    </row>
    <row r="105" spans="1:10">
      <c r="A105">
        <f t="shared" si="4"/>
        <v>0</v>
      </c>
      <c r="B105" s="43">
        <f t="shared" si="5"/>
        <v>1.0000532128390995</v>
      </c>
      <c r="C105" s="43">
        <f t="shared" si="1"/>
        <v>1.0031420491714478</v>
      </c>
      <c r="D105" s="3">
        <v>42292</v>
      </c>
      <c r="E105">
        <f>D105-'rep101'!$B$2</f>
        <v>49</v>
      </c>
      <c r="F105">
        <f t="shared" si="6"/>
        <v>0.13424657534246576</v>
      </c>
      <c r="G105" s="19">
        <f>CubicSpline(F105,'rep101'!$D$2:$D$24,'rep101'!$G$2:$G$24)/F105</f>
        <v>1.9713177229434557E-2</v>
      </c>
      <c r="H105">
        <f t="shared" si="7"/>
        <v>0.99735707216749336</v>
      </c>
      <c r="I105">
        <f>(H105/H106-1)*365/(D106-D105)</f>
        <v>1.9422686271330925E-2</v>
      </c>
      <c r="J105">
        <f>1+(I105*(D105-D104)/365)</f>
        <v>1.0000532128390995</v>
      </c>
    </row>
    <row r="106" spans="1:10">
      <c r="A106">
        <f t="shared" si="4"/>
        <v>1.0616775386185218E-4</v>
      </c>
      <c r="B106" s="43">
        <f t="shared" si="5"/>
        <v>1.0001592516307927</v>
      </c>
      <c r="C106" s="43">
        <f t="shared" si="1"/>
        <v>1.00319529984053</v>
      </c>
      <c r="D106" s="3">
        <v>42293</v>
      </c>
      <c r="E106">
        <f>D106-'rep101'!$B$2</f>
        <v>50</v>
      </c>
      <c r="F106">
        <f t="shared" si="6"/>
        <v>0.13698630136986301</v>
      </c>
      <c r="G106" s="19">
        <f>CubicSpline(F106,'rep101'!$D$2:$D$24,'rep101'!$G$2:$G$24)/F106</f>
        <v>1.9707357075275683E-2</v>
      </c>
      <c r="H106">
        <f t="shared" si="7"/>
        <v>0.9973040027900596</v>
      </c>
      <c r="I106">
        <f>(H106/H107-1)*365/(D107-D106)</f>
        <v>1.9375615079774516E-2</v>
      </c>
      <c r="J106">
        <f>1+(I106*(D106-D105)/365)</f>
        <v>1.0000530838769308</v>
      </c>
    </row>
    <row r="107" spans="1:10">
      <c r="A107">
        <f t="shared" si="4"/>
        <v>-1.0588082496987283E-4</v>
      </c>
      <c r="B107" s="43">
        <f t="shared" si="5"/>
        <v>1.0000529404124849</v>
      </c>
      <c r="C107" s="43">
        <f t="shared" si="1"/>
        <v>1.0033546285594594</v>
      </c>
      <c r="D107" s="3">
        <v>42296</v>
      </c>
      <c r="E107">
        <f>D107-'rep101'!$B$2</f>
        <v>53</v>
      </c>
      <c r="F107">
        <f t="shared" si="6"/>
        <v>0.14520547945205478</v>
      </c>
      <c r="G107" s="19">
        <f>CubicSpline(F107,'rep101'!$D$2:$D$24,'rep101'!$G$2:$G$24)/F107</f>
        <v>1.9688491907491223E-2</v>
      </c>
      <c r="H107">
        <f t="shared" si="7"/>
        <v>0.9971452057899004</v>
      </c>
      <c r="I107">
        <f>(H107/H108-1)*365/(D108-D107)</f>
        <v>1.9323250557001792E-2</v>
      </c>
      <c r="J107">
        <f>1+(I107*(D107-D106)/365)</f>
        <v>1.0001588212374548</v>
      </c>
    </row>
    <row r="108" spans="1:10">
      <c r="A108">
        <f t="shared" si="4"/>
        <v>0</v>
      </c>
      <c r="B108" s="43">
        <f t="shared" si="5"/>
        <v>1.0000528656555951</v>
      </c>
      <c r="C108" s="43">
        <f t="shared" si="1"/>
        <v>1.0034076715596927</v>
      </c>
      <c r="D108" s="3">
        <v>42297</v>
      </c>
      <c r="E108">
        <f>D108-'rep101'!$B$2</f>
        <v>54</v>
      </c>
      <c r="F108">
        <f t="shared" si="6"/>
        <v>0.14794520547945206</v>
      </c>
      <c r="G108" s="19">
        <f>CubicSpline(F108,'rep101'!$D$2:$D$24,'rep101'!$G$2:$G$24)/F108</f>
        <v>1.9681718707067031E-2</v>
      </c>
      <c r="H108">
        <f t="shared" si="7"/>
        <v>0.99709241930593684</v>
      </c>
      <c r="I108">
        <f>(H108/H109-1)*365/(D109-D108)</f>
        <v>1.9295964292228573E-2</v>
      </c>
      <c r="J108">
        <f>1+(I108*(D108-D107)/365)</f>
        <v>1.0000528656555951</v>
      </c>
    </row>
    <row r="109" spans="1:10">
      <c r="A109">
        <f t="shared" si="4"/>
        <v>0</v>
      </c>
      <c r="B109" s="43">
        <f t="shared" si="5"/>
        <v>1.0000527882386121</v>
      </c>
      <c r="C109" s="43">
        <f t="shared" si="1"/>
        <v>1.0034606396832841</v>
      </c>
      <c r="D109" s="3">
        <v>42298</v>
      </c>
      <c r="E109">
        <f>D109-'rep101'!$B$2</f>
        <v>55</v>
      </c>
      <c r="F109">
        <f t="shared" si="6"/>
        <v>0.15068493150684931</v>
      </c>
      <c r="G109" s="19">
        <f>CubicSpline(F109,'rep101'!$D$2:$D$24,'rep101'!$G$2:$G$24)/F109</f>
        <v>1.9674695717180165E-2</v>
      </c>
      <c r="H109">
        <f t="shared" si="7"/>
        <v>0.99703971014800552</v>
      </c>
      <c r="I109">
        <f>(H109/H110-1)*365/(D110-D109)</f>
        <v>1.9267707093416631E-2</v>
      </c>
      <c r="J109">
        <f>1+(I109*(D109-D108)/365)</f>
        <v>1.0000527882386121</v>
      </c>
    </row>
    <row r="110" spans="1:10">
      <c r="A110">
        <f t="shared" si="4"/>
        <v>0</v>
      </c>
      <c r="B110" s="43">
        <f t="shared" si="5"/>
        <v>1.0000527081615365</v>
      </c>
      <c r="C110" s="43">
        <f t="shared" si="1"/>
        <v>1.0035135302487761</v>
      </c>
      <c r="D110" s="3">
        <v>42299</v>
      </c>
      <c r="E110">
        <f>D110-'rep101'!$B$2</f>
        <v>56</v>
      </c>
      <c r="F110">
        <f t="shared" si="6"/>
        <v>0.15342465753424658</v>
      </c>
      <c r="G110" s="19">
        <f>CubicSpline(F110,'rep101'!$D$2:$D$24,'rep101'!$G$2:$G$24)/F110</f>
        <v>1.9667418982179927E-2</v>
      </c>
      <c r="H110">
        <f t="shared" si="7"/>
        <v>0.99698708095608279</v>
      </c>
      <c r="I110">
        <f>(H110/H111-1)*365/(D111-D110)</f>
        <v>1.9238478960809102E-2</v>
      </c>
      <c r="J110">
        <f>1+(I110*(D110-D109)/365)</f>
        <v>1.0000527081615365</v>
      </c>
    </row>
    <row r="111" spans="1:10">
      <c r="A111">
        <f t="shared" si="4"/>
        <v>1.050838016403155E-4</v>
      </c>
      <c r="B111" s="43">
        <f t="shared" si="5"/>
        <v>1.0001576257024605</v>
      </c>
      <c r="C111" s="43">
        <f t="shared" si="1"/>
        <v>1.0035662567571542</v>
      </c>
      <c r="D111" s="3">
        <v>42300</v>
      </c>
      <c r="E111">
        <f>D111-'rep101'!$B$2</f>
        <v>57</v>
      </c>
      <c r="F111">
        <f t="shared" si="6"/>
        <v>0.15616438356164383</v>
      </c>
      <c r="G111" s="19">
        <f>CubicSpline(F111,'rep101'!$D$2:$D$24,'rep101'!$G$2:$G$24)/F111</f>
        <v>1.9659884824005134E-2</v>
      </c>
      <c r="H111">
        <f t="shared" si="7"/>
        <v>0.99693453436960389</v>
      </c>
      <c r="I111">
        <f>(H111/H112-1)*365/(D112-D111)</f>
        <v>1.9177793799357579E-2</v>
      </c>
      <c r="J111">
        <f>1+(I111*(D111-D110)/365)</f>
        <v>1.0000525419008202</v>
      </c>
    </row>
    <row r="112" spans="1:10">
      <c r="A112">
        <f t="shared" si="4"/>
        <v>-1.0472250464133026E-4</v>
      </c>
      <c r="B112" s="43">
        <f t="shared" si="5"/>
        <v>1.0000523612523207</v>
      </c>
      <c r="C112" s="43">
        <f t="shared" si="1"/>
        <v>1.003723900715126</v>
      </c>
      <c r="D112" s="3">
        <v>42303</v>
      </c>
      <c r="E112">
        <f>D112-'rep101'!$B$2</f>
        <v>60</v>
      </c>
      <c r="F112">
        <f t="shared" si="6"/>
        <v>0.16438356164383561</v>
      </c>
      <c r="G112" s="19">
        <f>CubicSpline(F112,'rep101'!$D$2:$D$24,'rep101'!$G$2:$G$24)/F112</f>
        <v>1.9635704707882801E-2</v>
      </c>
      <c r="H112">
        <f t="shared" si="7"/>
        <v>0.99677741662911101</v>
      </c>
      <c r="I112">
        <f>(H112/H113-1)*365/(D113-D112)</f>
        <v>1.9111857097042773E-2</v>
      </c>
      <c r="J112">
        <f>1+(I112*(D112-D111)/365)</f>
        <v>1.000157083756962</v>
      </c>
    </row>
    <row r="113" spans="1:10">
      <c r="A113">
        <f t="shared" si="4"/>
        <v>0</v>
      </c>
      <c r="B113" s="43">
        <f t="shared" si="5"/>
        <v>1.0000522678747918</v>
      </c>
      <c r="C113" s="43">
        <f t="shared" si="1"/>
        <v>1.0037763632302941</v>
      </c>
      <c r="D113" s="3">
        <v>42304</v>
      </c>
      <c r="E113">
        <f>D113-'rep101'!$B$2</f>
        <v>61</v>
      </c>
      <c r="F113">
        <f t="shared" si="6"/>
        <v>0.16712328767123288</v>
      </c>
      <c r="G113" s="19">
        <f>CubicSpline(F113,'rep101'!$D$2:$D$24,'rep101'!$G$2:$G$24)/F113</f>
        <v>1.9627108839788687E-2</v>
      </c>
      <c r="H113">
        <f t="shared" si="7"/>
        <v>0.99672522684801357</v>
      </c>
      <c r="I113">
        <f>(H113/H114-1)*365/(D114-D113)</f>
        <v>1.9077774299023353E-2</v>
      </c>
      <c r="J113">
        <f>1+(I113*(D113-D112)/365)</f>
        <v>1.0000522678747918</v>
      </c>
    </row>
    <row r="114" spans="1:10">
      <c r="A114">
        <f t="shared" si="4"/>
        <v>0</v>
      </c>
      <c r="B114" s="43">
        <f t="shared" si="5"/>
        <v>1.000052172349996</v>
      </c>
      <c r="C114" s="43">
        <f t="shared" si="1"/>
        <v>1.0038287326020343</v>
      </c>
      <c r="D114" s="3">
        <v>42305</v>
      </c>
      <c r="E114">
        <f>D114-'rep101'!$B$2</f>
        <v>62</v>
      </c>
      <c r="F114">
        <f t="shared" si="6"/>
        <v>0.16986301369863013</v>
      </c>
      <c r="G114" s="19">
        <f>CubicSpline(F114,'rep101'!$D$2:$D$24,'rep101'!$G$2:$G$24)/F114</f>
        <v>1.9618240563970397E-2</v>
      </c>
      <c r="H114">
        <f t="shared" si="7"/>
        <v>0.99667313286149672</v>
      </c>
      <c r="I114">
        <f>(H114/H115-1)*365/(D115-D114)</f>
        <v>1.9042907748537674E-2</v>
      </c>
      <c r="J114">
        <f>1+(I114*(D114-D113)/365)</f>
        <v>1.000052172349996</v>
      </c>
    </row>
    <row r="115" spans="1:10">
      <c r="A115">
        <f t="shared" si="4"/>
        <v>0</v>
      </c>
      <c r="B115" s="43">
        <f t="shared" si="5"/>
        <v>1.0000520767292185</v>
      </c>
      <c r="C115" s="43">
        <f t="shared" si="1"/>
        <v>1.0038810087191237</v>
      </c>
      <c r="D115" s="3">
        <v>42306</v>
      </c>
      <c r="E115">
        <f>D115-'rep101'!$B$2</f>
        <v>63</v>
      </c>
      <c r="F115">
        <f t="shared" si="6"/>
        <v>0.17260273972602741</v>
      </c>
      <c r="G115" s="19">
        <f>CubicSpline(F115,'rep101'!$D$2:$D$24,'rep101'!$G$2:$G$24)/F115</f>
        <v>1.9609100412306717E-2</v>
      </c>
      <c r="H115">
        <f t="shared" si="7"/>
        <v>0.99662113679473452</v>
      </c>
      <c r="I115">
        <f>(H115/H116-1)*365/(D116-D115)</f>
        <v>1.9008006164743518E-2</v>
      </c>
      <c r="J115">
        <f>1+(I115*(D115-D114)/365)</f>
        <v>1.0000520767292185</v>
      </c>
    </row>
    <row r="116" spans="1:10">
      <c r="A116">
        <f t="shared" si="4"/>
        <v>1.0377913884207501E-4</v>
      </c>
      <c r="B116" s="43">
        <f t="shared" si="5"/>
        <v>1.0001556687082631</v>
      </c>
      <c r="C116" s="43">
        <f t="shared" si="1"/>
        <v>1.0039330996724161</v>
      </c>
      <c r="D116" s="3">
        <v>42307</v>
      </c>
      <c r="E116">
        <f>D116-'rep101'!$B$2</f>
        <v>64</v>
      </c>
      <c r="F116">
        <f t="shared" si="6"/>
        <v>0.17534246575342466</v>
      </c>
      <c r="G116" s="19">
        <f>CubicSpline(F116,'rep101'!$D$2:$D$24,'rep101'!$G$2:$G$24)/F116</f>
        <v>1.9599700581560169E-2</v>
      </c>
      <c r="H116">
        <f t="shared" si="7"/>
        <v>0.9965692387283418</v>
      </c>
      <c r="I116">
        <f>(H116/H117-1)*365/(D117-D116)</f>
        <v>1.893969283867869E-2</v>
      </c>
      <c r="J116">
        <f>1+(I116*(D116-D115)/365)</f>
        <v>1.000051889569421</v>
      </c>
    </row>
    <row r="117" spans="1:10">
      <c r="A117">
        <f t="shared" si="4"/>
        <v>-1.0339682901117087E-4</v>
      </c>
      <c r="B117" s="43">
        <f t="shared" si="5"/>
        <v>1.0000516984145056</v>
      </c>
      <c r="C117" s="43">
        <f t="shared" si="1"/>
        <v>1.0040888049209842</v>
      </c>
      <c r="D117" s="3">
        <v>42310</v>
      </c>
      <c r="E117">
        <f>D117-'rep101'!$B$2</f>
        <v>67</v>
      </c>
      <c r="F117">
        <f t="shared" si="6"/>
        <v>0.18356164383561643</v>
      </c>
      <c r="G117" s="19">
        <f>CubicSpline(F117,'rep101'!$D$2:$D$24,'rep101'!$G$2:$G$24)/F117</f>
        <v>1.9570081995798305E-2</v>
      </c>
      <c r="H117">
        <f t="shared" si="7"/>
        <v>0.99641412822810549</v>
      </c>
      <c r="I117">
        <f>(H117/H118-1)*365/(D118-D117)</f>
        <v>1.8869921294538683E-2</v>
      </c>
      <c r="J117">
        <f>1+(I117*(D117-D116)/365)</f>
        <v>1.0001550952435168</v>
      </c>
    </row>
    <row r="118" spans="1:10">
      <c r="A118">
        <f t="shared" si="4"/>
        <v>0</v>
      </c>
      <c r="B118" s="43">
        <f t="shared" si="5"/>
        <v>1.000051604877926</v>
      </c>
      <c r="C118" s="43">
        <f t="shared" si="1"/>
        <v>1.0041406208011889</v>
      </c>
      <c r="D118" s="3">
        <v>42311</v>
      </c>
      <c r="E118">
        <f>D118-'rep101'!$B$2</f>
        <v>68</v>
      </c>
      <c r="F118">
        <f t="shared" si="6"/>
        <v>0.18630136986301371</v>
      </c>
      <c r="G118" s="19">
        <f>CubicSpline(F118,'rep101'!$D$2:$D$24,'rep101'!$G$2:$G$24)/F118</f>
        <v>1.9559778342019531E-2</v>
      </c>
      <c r="H118">
        <f t="shared" si="7"/>
        <v>0.99636261786048952</v>
      </c>
      <c r="I118">
        <f>(H118/H119-1)*365/(D119-D118)</f>
        <v>1.8835780442987282E-2</v>
      </c>
      <c r="J118">
        <f>1+(I118*(D118-D117)/365)</f>
        <v>1.000051604877926</v>
      </c>
    </row>
    <row r="119" spans="1:10">
      <c r="A119">
        <f t="shared" si="4"/>
        <v>0</v>
      </c>
      <c r="B119" s="43">
        <f t="shared" si="5"/>
        <v>1.0000515117581856</v>
      </c>
      <c r="C119" s="43">
        <f t="shared" si="1"/>
        <v>1.0041923458500319</v>
      </c>
      <c r="D119" s="3">
        <v>42312</v>
      </c>
      <c r="E119">
        <f>D119-'rep101'!$B$2</f>
        <v>69</v>
      </c>
      <c r="F119">
        <f t="shared" si="6"/>
        <v>0.18904109589041096</v>
      </c>
      <c r="G119" s="19">
        <f>CubicSpline(F119,'rep101'!$D$2:$D$24,'rep101'!$G$2:$G$24)/F119</f>
        <v>1.9549278575477658E-2</v>
      </c>
      <c r="H119">
        <f t="shared" si="7"/>
        <v>0.9963112033424647</v>
      </c>
      <c r="I119">
        <f>(H119/H120-1)*365/(D120-D119)</f>
        <v>1.8801791737754758E-2</v>
      </c>
      <c r="J119">
        <f>1+(I119*(D119-D118)/365)</f>
        <v>1.0000515117581856</v>
      </c>
    </row>
    <row r="120" spans="1:10">
      <c r="A120">
        <f t="shared" si="4"/>
        <v>0</v>
      </c>
      <c r="B120" s="43">
        <f t="shared" si="5"/>
        <v>1.0000514190552843</v>
      </c>
      <c r="C120" s="43">
        <f t="shared" si="1"/>
        <v>1.0042439804717793</v>
      </c>
      <c r="D120" s="3">
        <v>42313</v>
      </c>
      <c r="E120">
        <f>D120-'rep101'!$B$2</f>
        <v>70</v>
      </c>
      <c r="F120">
        <f t="shared" si="6"/>
        <v>0.19178082191780821</v>
      </c>
      <c r="G120" s="19">
        <f>CubicSpline(F120,'rep101'!$D$2:$D$24,'rep101'!$G$2:$G$24)/F120</f>
        <v>1.9538593274366578E-2</v>
      </c>
      <c r="H120">
        <f t="shared" si="7"/>
        <v>0.99625988424421752</v>
      </c>
      <c r="I120">
        <f>(H120/H121-1)*365/(D121-D120)</f>
        <v>1.8767955178760065E-2</v>
      </c>
      <c r="J120">
        <f>1+(I120*(D120-D119)/365)</f>
        <v>1.0000514190552843</v>
      </c>
    </row>
    <row r="121" spans="1:10">
      <c r="A121">
        <f t="shared" si="4"/>
        <v>1.0247532803231429E-4</v>
      </c>
      <c r="B121" s="43">
        <f t="shared" si="5"/>
        <v>1.0001537129920484</v>
      </c>
      <c r="C121" s="43">
        <f t="shared" si="1"/>
        <v>1.0042954355874409</v>
      </c>
      <c r="D121" s="3">
        <v>42314</v>
      </c>
      <c r="E121">
        <f>D121-'rep101'!$B$2</f>
        <v>71</v>
      </c>
      <c r="F121">
        <f t="shared" si="6"/>
        <v>0.19452054794520549</v>
      </c>
      <c r="G121" s="19">
        <f>CubicSpline(F121,'rep101'!$D$2:$D$24,'rep101'!$G$2:$G$24)/F121</f>
        <v>1.9527732420925613E-2</v>
      </c>
      <c r="H121">
        <f t="shared" si="7"/>
        <v>0.99620866013604725</v>
      </c>
      <c r="I121">
        <f>(H121/H122-1)*365/(D122-D121)</f>
        <v>1.8701747365883852E-2</v>
      </c>
      <c r="J121">
        <f>1+(I121*(D121-D120)/365)</f>
        <v>1.000051237664016</v>
      </c>
    </row>
    <row r="122" spans="1:10">
      <c r="A122">
        <f t="shared" si="4"/>
        <v>-1.0210482413564037E-4</v>
      </c>
      <c r="B122" s="43">
        <f t="shared" si="5"/>
        <v>1.0000510524120678</v>
      </c>
      <c r="C122" s="43">
        <f t="shared" si="1"/>
        <v>1.0044492507006872</v>
      </c>
      <c r="D122" s="3">
        <v>42317</v>
      </c>
      <c r="E122">
        <f>D122-'rep101'!$B$2</f>
        <v>74</v>
      </c>
      <c r="F122">
        <f t="shared" si="6"/>
        <v>0.20273972602739726</v>
      </c>
      <c r="G122" s="19">
        <f>CubicSpline(F122,'rep101'!$D$2:$D$24,'rep101'!$G$2:$G$24)/F122</f>
        <v>1.9494188275308993E-2</v>
      </c>
      <c r="H122">
        <f t="shared" si="7"/>
        <v>0.99605555345667907</v>
      </c>
      <c r="I122">
        <f>(H122/H123-1)*365/(D123-D122)</f>
        <v>1.8634130404754368E-2</v>
      </c>
      <c r="J122">
        <f>1+(I122*(D122-D121)/365)</f>
        <v>1.0001531572362035</v>
      </c>
    </row>
    <row r="123" spans="1:10">
      <c r="A123">
        <f t="shared" si="4"/>
        <v>0</v>
      </c>
      <c r="B123" s="43">
        <f t="shared" si="5"/>
        <v>1.0000509617933604</v>
      </c>
      <c r="C123" s="43">
        <f t="shared" si="1"/>
        <v>1.0045004392358425</v>
      </c>
      <c r="D123" s="3">
        <v>42318</v>
      </c>
      <c r="E123">
        <f>D123-'rep101'!$B$2</f>
        <v>75</v>
      </c>
      <c r="F123">
        <f t="shared" si="6"/>
        <v>0.20547945205479451</v>
      </c>
      <c r="G123" s="19">
        <f>CubicSpline(F123,'rep101'!$D$2:$D$24,'rep101'!$G$2:$G$24)/F123</f>
        <v>1.9482714495135792E-2</v>
      </c>
      <c r="H123">
        <f t="shared" si="7"/>
        <v>0.99600470501405713</v>
      </c>
      <c r="I123">
        <f>(H123/H124-1)*365/(D124-D123)</f>
        <v>1.8601054576543596E-2</v>
      </c>
      <c r="J123">
        <f>1+(I123*(D123-D122)/365)</f>
        <v>1.0000509617933604</v>
      </c>
    </row>
    <row r="124" spans="1:10">
      <c r="A124">
        <f t="shared" si="4"/>
        <v>0</v>
      </c>
      <c r="B124" s="43">
        <f t="shared" si="5"/>
        <v>1.0000508715914913</v>
      </c>
      <c r="C124" s="43">
        <f t="shared" si="1"/>
        <v>1.0045515397718401</v>
      </c>
      <c r="D124" s="3">
        <v>42319</v>
      </c>
      <c r="E124">
        <f>D124-'rep101'!$B$2</f>
        <v>76</v>
      </c>
      <c r="F124">
        <f t="shared" si="6"/>
        <v>0.20821917808219179</v>
      </c>
      <c r="G124" s="19">
        <f>CubicSpline(F124,'rep101'!$D$2:$D$24,'rep101'!$G$2:$G$24)/F124</f>
        <v>1.9471107470477349E-2</v>
      </c>
      <c r="H124">
        <f t="shared" si="7"/>
        <v>0.99595394941469062</v>
      </c>
      <c r="I124">
        <f>(H124/H125-1)*365/(D125-D124)</f>
        <v>1.8568130894327517E-2</v>
      </c>
      <c r="J124">
        <f>1+(I124*(D124-D123)/365)</f>
        <v>1.0000508715914913</v>
      </c>
    </row>
    <row r="125" spans="1:10">
      <c r="A125">
        <f t="shared" si="4"/>
        <v>0</v>
      </c>
      <c r="B125" s="43">
        <f t="shared" si="5"/>
        <v>1.0000507818064606</v>
      </c>
      <c r="C125" s="43">
        <f t="shared" si="1"/>
        <v>1.0046025527137123</v>
      </c>
      <c r="D125" s="3">
        <v>42320</v>
      </c>
      <c r="E125">
        <f>D125-'rep101'!$B$2</f>
        <v>77</v>
      </c>
      <c r="F125">
        <f t="shared" si="6"/>
        <v>0.21095890410958903</v>
      </c>
      <c r="G125" s="19">
        <f>CubicSpline(F125,'rep101'!$D$2:$D$24,'rep101'!$G$2:$G$24)/F125</f>
        <v>1.9459374368460146E-2</v>
      </c>
      <c r="H125">
        <f t="shared" si="7"/>
        <v>0.99590328622954871</v>
      </c>
      <c r="I125">
        <f>(H125/H126-1)*365/(D126-D125)</f>
        <v>1.8535359358106129E-2</v>
      </c>
      <c r="J125">
        <f>1+(I125*(D125-D124)/365)</f>
        <v>1.0000507818064606</v>
      </c>
    </row>
    <row r="126" spans="1:10">
      <c r="A126">
        <f t="shared" si="4"/>
        <v>1.0121237325377841E-4</v>
      </c>
      <c r="B126" s="43">
        <f t="shared" si="5"/>
        <v>1.0001518185598806</v>
      </c>
      <c r="C126" s="43">
        <f t="shared" si="1"/>
        <v>1.0046533918179807</v>
      </c>
      <c r="D126" s="3">
        <v>42321</v>
      </c>
      <c r="E126">
        <f>D126-'rep101'!$B$2</f>
        <v>78</v>
      </c>
      <c r="F126">
        <f t="shared" si="6"/>
        <v>0.21369863013698631</v>
      </c>
      <c r="G126" s="19">
        <f>CubicSpline(F126,'rep101'!$D$2:$D$24,'rep101'!$G$2:$G$24)/F126</f>
        <v>1.9447521988665728E-2</v>
      </c>
      <c r="H126">
        <f t="shared" si="7"/>
        <v>0.99585271502971096</v>
      </c>
      <c r="I126">
        <f>(H126/H127-1)*365/(D127-D126)</f>
        <v>1.8471258118801053E-2</v>
      </c>
      <c r="J126">
        <f>1+(I126*(D126-D125)/365)</f>
        <v>1.0000506061866268</v>
      </c>
    </row>
    <row r="127" spans="1:10">
      <c r="A127">
        <f t="shared" si="4"/>
        <v>-1.0085366943579643E-4</v>
      </c>
      <c r="B127" s="43">
        <f t="shared" si="5"/>
        <v>1.0000504268347179</v>
      </c>
      <c r="C127" s="43">
        <f t="shared" si="1"/>
        <v>1.0048053762895948</v>
      </c>
      <c r="D127" s="3">
        <v>42324</v>
      </c>
      <c r="E127">
        <f>D127-'rep101'!$B$2</f>
        <v>81</v>
      </c>
      <c r="F127">
        <f t="shared" si="6"/>
        <v>0.22191780821917809</v>
      </c>
      <c r="G127" s="19">
        <f>CubicSpline(F127,'rep101'!$D$2:$D$24,'rep101'!$G$2:$G$24)/F127</f>
        <v>1.9411312141707479E-2</v>
      </c>
      <c r="H127">
        <f t="shared" si="7"/>
        <v>0.99570154905446262</v>
      </c>
      <c r="I127">
        <f>(H127/H128-1)*365/(D128-D127)</f>
        <v>1.8405794672032849E-2</v>
      </c>
      <c r="J127">
        <f>1+(I127*(D127-D126)/365)</f>
        <v>1.0001512805041537</v>
      </c>
    </row>
    <row r="128" spans="1:10">
      <c r="A128">
        <f t="shared" si="4"/>
        <v>0</v>
      </c>
      <c r="B128" s="43">
        <f t="shared" si="5"/>
        <v>1.0000503391338771</v>
      </c>
      <c r="C128" s="43">
        <f t="shared" si="1"/>
        <v>1.0048559573219522</v>
      </c>
      <c r="D128" s="3">
        <v>42325</v>
      </c>
      <c r="E128">
        <f>D128-'rep101'!$B$2</f>
        <v>82</v>
      </c>
      <c r="F128">
        <f t="shared" si="6"/>
        <v>0.22465753424657534</v>
      </c>
      <c r="G128" s="19">
        <f>CubicSpline(F128,'rep101'!$D$2:$D$24,'rep101'!$G$2:$G$24)/F128</f>
        <v>1.9399044074304997E-2</v>
      </c>
      <c r="H128">
        <f t="shared" si="7"/>
        <v>0.99565134150882761</v>
      </c>
      <c r="I128">
        <f>(H128/H129-1)*365/(D129-D128)</f>
        <v>1.837378386513655E-2</v>
      </c>
      <c r="J128">
        <f>1+(I128*(D128-D127)/365)</f>
        <v>1.0000503391338771</v>
      </c>
    </row>
    <row r="129" spans="1:10">
      <c r="A129">
        <f t="shared" si="4"/>
        <v>0</v>
      </c>
      <c r="B129" s="43">
        <f t="shared" si="5"/>
        <v>1.0000502518498737</v>
      </c>
      <c r="C129" s="43">
        <f t="shared" si="1"/>
        <v>1.0049064531926644</v>
      </c>
      <c r="D129" s="3">
        <v>42326</v>
      </c>
      <c r="E129">
        <f>D129-'rep101'!$B$2</f>
        <v>83</v>
      </c>
      <c r="F129">
        <f t="shared" si="6"/>
        <v>0.22739726027397261</v>
      </c>
      <c r="G129" s="19">
        <f>CubicSpline(F129,'rep101'!$D$2:$D$24,'rep101'!$G$2:$G$24)/F129</f>
        <v>1.9386685970041864E-2</v>
      </c>
      <c r="H129">
        <f t="shared" si="7"/>
        <v>0.99560122380553429</v>
      </c>
      <c r="I129">
        <f>(H129/H130-1)*365/(D130-D129)</f>
        <v>1.8341925203910758E-2</v>
      </c>
      <c r="J129">
        <f>1+(I129*(D129-D128)/365)</f>
        <v>1.0000502518498737</v>
      </c>
    </row>
    <row r="130" spans="1:10">
      <c r="A130">
        <f t="shared" si="4"/>
        <v>0</v>
      </c>
      <c r="B130" s="43">
        <f t="shared" si="5"/>
        <v>1.0000501649827078</v>
      </c>
      <c r="C130" s="43">
        <f t="shared" si="1"/>
        <v>1.0049568643075117</v>
      </c>
      <c r="D130" s="3">
        <v>42327</v>
      </c>
      <c r="E130">
        <f>D130-'rep101'!$B$2</f>
        <v>84</v>
      </c>
      <c r="F130">
        <f t="shared" si="6"/>
        <v>0.23013698630136986</v>
      </c>
      <c r="G130" s="19">
        <f>CubicSpline(F130,'rep101'!$D$2:$D$24,'rep101'!$G$2:$G$24)/F130</f>
        <v>1.9374242855654589E-2</v>
      </c>
      <c r="H130">
        <f t="shared" si="7"/>
        <v>0.99555119551631555</v>
      </c>
      <c r="I130">
        <f>(H130/H131-1)*365/(D131-D130)</f>
        <v>1.8310218688355473E-2</v>
      </c>
      <c r="J130">
        <f>1+(I130*(D130-D129)/365)</f>
        <v>1.0000501649827078</v>
      </c>
    </row>
    <row r="131" spans="1:10">
      <c r="A131">
        <f t="shared" si="4"/>
        <v>9.9990274274430746E-5</v>
      </c>
      <c r="B131" s="43">
        <f t="shared" si="5"/>
        <v>1.0001499854114115</v>
      </c>
      <c r="C131" s="43">
        <f t="shared" si="1"/>
        <v>1.0050071072637596</v>
      </c>
      <c r="D131" s="3">
        <v>42328</v>
      </c>
      <c r="E131">
        <f>D131-'rep101'!$B$2</f>
        <v>85</v>
      </c>
      <c r="F131">
        <f t="shared" si="6"/>
        <v>0.23287671232876711</v>
      </c>
      <c r="G131" s="19">
        <f>CubicSpline(F131,'rep101'!$D$2:$D$24,'rep101'!$G$2:$G$24)/F131</f>
        <v>1.9361719521327356E-2</v>
      </c>
      <c r="H131">
        <f t="shared" si="7"/>
        <v>0.995501256213012</v>
      </c>
      <c r="I131">
        <f>(H131/H132-1)*365/(D132-D131)</f>
        <v>1.8248225055070105E-2</v>
      </c>
      <c r="J131">
        <f>1+(I131*(D131-D130)/365)</f>
        <v>1.0000499951371371</v>
      </c>
    </row>
    <row r="132" spans="1:10">
      <c r="A132">
        <f t="shared" si="4"/>
        <v>-9.964336483525571E-5</v>
      </c>
      <c r="B132" s="43">
        <f t="shared" si="5"/>
        <v>1.0000498216824176</v>
      </c>
      <c r="C132" s="43">
        <f t="shared" ref="C132:C195" si="8">J132*C131</f>
        <v>1.0051573206985362</v>
      </c>
      <c r="D132" s="3">
        <v>42331</v>
      </c>
      <c r="E132">
        <f>D132-'rep101'!$B$2</f>
        <v>88</v>
      </c>
      <c r="F132">
        <f t="shared" si="6"/>
        <v>0.24109589041095891</v>
      </c>
      <c r="G132" s="19">
        <f>CubicSpline(F132,'rep101'!$D$2:$D$24,'rep101'!$G$2:$G$24)/F132</f>
        <v>1.932371283451316E-2</v>
      </c>
      <c r="H132">
        <f t="shared" si="7"/>
        <v>0.99535196793860148</v>
      </c>
      <c r="I132">
        <f>(H132/H133-1)*365/(D133-D132)</f>
        <v>1.8184914082434167E-2</v>
      </c>
      <c r="J132">
        <f>1+(I132*(D132-D131)/365)</f>
        <v>1.0001494650472529</v>
      </c>
    </row>
    <row r="133" spans="1:10">
      <c r="A133">
        <f t="shared" si="4"/>
        <v>0</v>
      </c>
      <c r="B133" s="43">
        <f t="shared" si="5"/>
        <v>1.0000497368994377</v>
      </c>
      <c r="C133" s="43">
        <f t="shared" si="8"/>
        <v>1.0052073141071149</v>
      </c>
      <c r="D133" s="3">
        <v>42332</v>
      </c>
      <c r="E133">
        <f>D133-'rep101'!$B$2</f>
        <v>89</v>
      </c>
      <c r="F133">
        <f t="shared" si="6"/>
        <v>0.24383561643835616</v>
      </c>
      <c r="G133" s="19">
        <f>CubicSpline(F133,'rep101'!$D$2:$D$24,'rep101'!$G$2:$G$24)/F133</f>
        <v>1.9310912253181496E-2</v>
      </c>
      <c r="H133">
        <f t="shared" si="7"/>
        <v>0.99530238029950058</v>
      </c>
      <c r="I133">
        <f>(H133/H134-1)*365/(D134-D133)</f>
        <v>1.8153968294745138E-2</v>
      </c>
      <c r="J133">
        <f>1+(I133*(D133-D132)/365)</f>
        <v>1.0000497368994377</v>
      </c>
    </row>
    <row r="134" spans="1:10">
      <c r="A134">
        <f t="shared" si="4"/>
        <v>0</v>
      </c>
      <c r="B134" s="43">
        <f t="shared" si="5"/>
        <v>1.0000496525332949</v>
      </c>
      <c r="C134" s="43">
        <f t="shared" si="8"/>
        <v>1.0052572251967469</v>
      </c>
      <c r="D134" s="3">
        <v>42333</v>
      </c>
      <c r="E134">
        <f>D134-'rep101'!$B$2</f>
        <v>90</v>
      </c>
      <c r="F134">
        <f t="shared" si="6"/>
        <v>0.24657534246575341</v>
      </c>
      <c r="G134" s="19">
        <f>CubicSpline(F134,'rep101'!$D$2:$D$24,'rep101'!$G$2:$G$24)/F134</f>
        <v>1.9298052304243293E-2</v>
      </c>
      <c r="H134">
        <f t="shared" si="7"/>
        <v>0.99525287950711738</v>
      </c>
      <c r="I134">
        <f>(H134/H135-1)*365/(D135-D134)</f>
        <v>1.8123174652645568E-2</v>
      </c>
      <c r="J134">
        <f>1+(I134*(D134-D133)/365)</f>
        <v>1.0000496525332949</v>
      </c>
    </row>
    <row r="135" spans="1:10">
      <c r="A135">
        <f t="shared" si="4"/>
        <v>0</v>
      </c>
      <c r="B135" s="43">
        <f t="shared" si="5"/>
        <v>1.0000495685839887</v>
      </c>
      <c r="C135" s="43">
        <f t="shared" si="8"/>
        <v>1.0053070543739444</v>
      </c>
      <c r="D135" s="3">
        <v>42334</v>
      </c>
      <c r="E135">
        <f>D135-'rep101'!$B$2</f>
        <v>91</v>
      </c>
      <c r="F135">
        <f t="shared" ref="F135:F166" si="9">E135/365</f>
        <v>0.24931506849315069</v>
      </c>
      <c r="G135" s="19">
        <f>CubicSpline(F135,'rep101'!$D$2:$D$24,'rep101'!$G$2:$G$24)/F135</f>
        <v>1.9285136616688701E-2</v>
      </c>
      <c r="H135">
        <f t="shared" ref="H135:H166" si="10">EXP(-G135*F135)</f>
        <v>0.99520346513392954</v>
      </c>
      <c r="I135">
        <f>(H135/H136-1)*365/(D136-D135)</f>
        <v>1.8092533155892321E-2</v>
      </c>
      <c r="J135">
        <f>1+(I135*(D135-D134)/365)</f>
        <v>1.0000495685839887</v>
      </c>
    </row>
    <row r="136" spans="1:10">
      <c r="A136">
        <f t="shared" si="4"/>
        <v>9.8809030869562164E-5</v>
      </c>
      <c r="B136" s="43">
        <f t="shared" si="5"/>
        <v>1.0001482135463042</v>
      </c>
      <c r="C136" s="43">
        <f t="shared" si="8"/>
        <v>1.0053567210818288</v>
      </c>
      <c r="D136" s="3">
        <v>42335</v>
      </c>
      <c r="E136">
        <f>D136-'rep101'!$B$2</f>
        <v>92</v>
      </c>
      <c r="F136">
        <f t="shared" si="9"/>
        <v>0.25205479452054796</v>
      </c>
      <c r="G136" s="19">
        <f>CubicSpline(F136,'rep101'!$D$2:$D$24,'rep101'!$G$2:$G$24)/F136</f>
        <v>1.927216866172568E-2</v>
      </c>
      <c r="H136">
        <f t="shared" si="10"/>
        <v>0.99515413675252018</v>
      </c>
      <c r="I136">
        <f>(H136/H137-1)*365/(D137-D136)</f>
        <v>1.8032648133681588E-2</v>
      </c>
      <c r="J136">
        <f>1+(I136*(D136-D135)/365)</f>
        <v>1.0000494045154347</v>
      </c>
    </row>
    <row r="137" spans="1:10">
      <c r="A137">
        <f t="shared" ref="A137:A195" si="11">B137-J137</f>
        <v>-9.847500820647781E-5</v>
      </c>
      <c r="B137" s="43">
        <f t="shared" ref="B137:B195" si="12">H137/H138</f>
        <v>1.0000492375041032</v>
      </c>
      <c r="C137" s="43">
        <f t="shared" si="8"/>
        <v>1.0055052248488674</v>
      </c>
      <c r="D137" s="3">
        <v>42338</v>
      </c>
      <c r="E137">
        <f>D137-'rep101'!$B$2</f>
        <v>95</v>
      </c>
      <c r="F137">
        <f t="shared" si="9"/>
        <v>0.26027397260273971</v>
      </c>
      <c r="G137" s="19">
        <f>CubicSpline(F137,'rep101'!$D$2:$D$24,'rep101'!$G$2:$G$24)/F137</f>
        <v>1.9232983712123904E-2</v>
      </c>
      <c r="H137">
        <f t="shared" si="10"/>
        <v>0.99500666328635823</v>
      </c>
      <c r="I137">
        <f>(H137/H138-1)*365/(D138-D137)</f>
        <v>1.79716889976822E-2</v>
      </c>
      <c r="J137">
        <f>1+(I137*(D137-D136)/365)</f>
        <v>1.0001477125123097</v>
      </c>
    </row>
    <row r="138" spans="1:10">
      <c r="A138">
        <f t="shared" si="11"/>
        <v>0</v>
      </c>
      <c r="B138" s="43">
        <f t="shared" si="12"/>
        <v>1.0000491589328191</v>
      </c>
      <c r="C138" s="43">
        <f t="shared" si="8"/>
        <v>1.005554654412665</v>
      </c>
      <c r="D138" s="3">
        <v>42339</v>
      </c>
      <c r="E138">
        <f>D138-'rep101'!$B$2</f>
        <v>96</v>
      </c>
      <c r="F138">
        <f t="shared" si="9"/>
        <v>0.26301369863013696</v>
      </c>
      <c r="G138" s="19">
        <f>CubicSpline(F138,'rep101'!$D$2:$D$24,'rep101'!$G$2:$G$24)/F138</f>
        <v>1.9219840616910164E-2</v>
      </c>
      <c r="H138">
        <f t="shared" si="10"/>
        <v>0.99495767405379953</v>
      </c>
      <c r="I138">
        <f>(H138/H139-1)*365/(D139-D138)</f>
        <v>1.7943010478969068E-2</v>
      </c>
      <c r="J138">
        <f>1+(I138*(D138-D137)/365)</f>
        <v>1.0000491589328191</v>
      </c>
    </row>
    <row r="139" spans="1:10">
      <c r="A139">
        <f t="shared" si="11"/>
        <v>0</v>
      </c>
      <c r="B139" s="43">
        <f t="shared" si="12"/>
        <v>1.0000490840722105</v>
      </c>
      <c r="C139" s="43">
        <f t="shared" si="8"/>
        <v>1.0056040111299338</v>
      </c>
      <c r="D139" s="3">
        <v>42340</v>
      </c>
      <c r="E139">
        <f>D139-'rep101'!$B$2</f>
        <v>97</v>
      </c>
      <c r="F139">
        <f t="shared" si="9"/>
        <v>0.26575342465753427</v>
      </c>
      <c r="G139" s="19">
        <f>CubicSpline(F139,'rep101'!$D$2:$D$24,'rep101'!$G$2:$G$24)/F139</f>
        <v>1.9206672873063775E-2</v>
      </c>
      <c r="H139">
        <f t="shared" si="10"/>
        <v>0.9949087654006401</v>
      </c>
      <c r="I139">
        <f>(H139/H140-1)*365/(D140-D139)</f>
        <v>1.7915686356829719E-2</v>
      </c>
      <c r="J139">
        <f>1+(I139*(D139-D138)/365)</f>
        <v>1.0000490840722105</v>
      </c>
    </row>
    <row r="140" spans="1:10">
      <c r="A140">
        <f t="shared" si="11"/>
        <v>0</v>
      </c>
      <c r="B140" s="43">
        <f t="shared" si="12"/>
        <v>1.0000490129222763</v>
      </c>
      <c r="C140" s="43">
        <f t="shared" si="8"/>
        <v>1.0056532987211722</v>
      </c>
      <c r="D140" s="3">
        <v>42341</v>
      </c>
      <c r="E140">
        <f>D140-'rep101'!$B$2</f>
        <v>98</v>
      </c>
      <c r="F140">
        <f t="shared" si="9"/>
        <v>0.26849315068493151</v>
      </c>
      <c r="G140" s="19">
        <f>CubicSpline(F140,'rep101'!$D$2:$D$24,'rep101'!$G$2:$G$24)/F140</f>
        <v>1.9193495054805675E-2</v>
      </c>
      <c r="H140">
        <f t="shared" si="10"/>
        <v>0.99485993362381886</v>
      </c>
      <c r="I140">
        <f>(H140/H141-1)*365/(D141-D140)</f>
        <v>1.7889716630858921E-2</v>
      </c>
      <c r="J140">
        <f>1+(I140*(D140-D139)/365)</f>
        <v>1.0000490129222763</v>
      </c>
    </row>
    <row r="141" spans="1:10">
      <c r="A141">
        <f t="shared" si="11"/>
        <v>9.777076180639277E-5</v>
      </c>
      <c r="B141" s="43">
        <f t="shared" si="12"/>
        <v>1.0001466561427095</v>
      </c>
      <c r="C141" s="43">
        <f t="shared" si="8"/>
        <v>1.0057024604657365</v>
      </c>
      <c r="D141" s="3">
        <v>42342</v>
      </c>
      <c r="E141">
        <f>D141-'rep101'!$B$2</f>
        <v>99</v>
      </c>
      <c r="F141">
        <f t="shared" si="9"/>
        <v>0.27123287671232876</v>
      </c>
      <c r="G141" s="19">
        <f>CubicSpline(F141,'rep101'!$D$2:$D$24,'rep101'!$G$2:$G$24)/F141</f>
        <v>1.9180321147499395E-2</v>
      </c>
      <c r="H141">
        <f t="shared" si="10"/>
        <v>0.99481117502101801</v>
      </c>
      <c r="I141">
        <f>(H141/H142-1)*365/(D142-D141)</f>
        <v>1.7843164029653174E-2</v>
      </c>
      <c r="J141">
        <f>1+(I141*(D141-D140)/365)</f>
        <v>1.0000488853809031</v>
      </c>
    </row>
    <row r="142" spans="1:10">
      <c r="A142">
        <f t="shared" si="11"/>
        <v>-9.7530858536920562E-5</v>
      </c>
      <c r="B142" s="43">
        <f t="shared" si="12"/>
        <v>1.0000487654292685</v>
      </c>
      <c r="C142" s="43">
        <f t="shared" si="8"/>
        <v>1.0058495910023395</v>
      </c>
      <c r="D142" s="3">
        <v>42345</v>
      </c>
      <c r="E142">
        <f>D142-'rep101'!$B$2</f>
        <v>102</v>
      </c>
      <c r="F142">
        <f t="shared" si="9"/>
        <v>0.27945205479452057</v>
      </c>
      <c r="G142" s="19">
        <f>CubicSpline(F142,'rep101'!$D$2:$D$24,'rep101'!$G$2:$G$24)/F142</f>
        <v>1.9140954518242305E-2</v>
      </c>
      <c r="H142">
        <f t="shared" si="10"/>
        <v>0.99466530124465058</v>
      </c>
      <c r="I142">
        <f>(H142/H143-1)*365/(D143-D142)</f>
        <v>1.7799381682988002E-2</v>
      </c>
      <c r="J142">
        <f>1+(I142*(D142-D141)/365)</f>
        <v>1.0001462962878054</v>
      </c>
    </row>
    <row r="143" spans="1:10">
      <c r="A143">
        <f t="shared" si="11"/>
        <v>0</v>
      </c>
      <c r="B143" s="43">
        <f t="shared" si="12"/>
        <v>1.0000487128326956</v>
      </c>
      <c r="C143" s="43">
        <f t="shared" si="8"/>
        <v>1.005898588785183</v>
      </c>
      <c r="D143" s="3">
        <v>42346</v>
      </c>
      <c r="E143">
        <f>D143-'rep101'!$B$2</f>
        <v>103</v>
      </c>
      <c r="F143">
        <f t="shared" si="9"/>
        <v>0.28219178082191781</v>
      </c>
      <c r="G143" s="19">
        <f>CubicSpline(F143,'rep101'!$D$2:$D$24,'rep101'!$G$2:$G$24)/F143</f>
        <v>1.9127925325831022E-2</v>
      </c>
      <c r="H143">
        <f t="shared" si="10"/>
        <v>0.99461679832952232</v>
      </c>
      <c r="I143">
        <f>(H143/H144-1)*365/(D144-D143)</f>
        <v>1.7780183933888694E-2</v>
      </c>
      <c r="J143">
        <f>1+(I143*(D143-D142)/365)</f>
        <v>1.0000487128326956</v>
      </c>
    </row>
    <row r="144" spans="1:10">
      <c r="A144">
        <f t="shared" si="11"/>
        <v>0</v>
      </c>
      <c r="B144" s="43">
        <f t="shared" si="12"/>
        <v>1.0000486639467929</v>
      </c>
      <c r="C144" s="43">
        <f t="shared" si="8"/>
        <v>1.0059475397805868</v>
      </c>
      <c r="D144" s="3">
        <v>42347</v>
      </c>
      <c r="E144">
        <f>D144-'rep101'!$B$2</f>
        <v>104</v>
      </c>
      <c r="F144">
        <f t="shared" si="9"/>
        <v>0.28493150684931506</v>
      </c>
      <c r="G144" s="19">
        <f>CubicSpline(F144,'rep101'!$D$2:$D$24,'rep101'!$G$2:$G$24)/F144</f>
        <v>1.9114962110066927E-2</v>
      </c>
      <c r="H144">
        <f t="shared" si="10"/>
        <v>0.99456835008788025</v>
      </c>
      <c r="I144">
        <f>(H144/H145-1)*365/(D145-D144)</f>
        <v>1.7762340579418057E-2</v>
      </c>
      <c r="J144">
        <f>1+(I144*(D144-D143)/365)</f>
        <v>1.0000486639467929</v>
      </c>
    </row>
    <row r="145" spans="1:10">
      <c r="A145">
        <f t="shared" si="11"/>
        <v>0</v>
      </c>
      <c r="B145" s="43">
        <f t="shared" si="12"/>
        <v>1.0000486187715598</v>
      </c>
      <c r="C145" s="43">
        <f t="shared" si="8"/>
        <v>1.0059964477142245</v>
      </c>
      <c r="D145" s="3">
        <v>42348</v>
      </c>
      <c r="E145">
        <f>D145-'rep101'!$B$2</f>
        <v>105</v>
      </c>
      <c r="F145">
        <f t="shared" si="9"/>
        <v>0.28767123287671231</v>
      </c>
      <c r="G145" s="19">
        <f>CubicSpline(F145,'rep101'!$D$2:$D$24,'rep101'!$G$2:$G$24)/F145</f>
        <v>1.9102075884262517E-2</v>
      </c>
      <c r="H145">
        <f t="shared" si="10"/>
        <v>0.99451995282181171</v>
      </c>
      <c r="I145">
        <f>(H145/H146-1)*365/(D146-D145)</f>
        <v>1.7745851619332953E-2</v>
      </c>
      <c r="J145">
        <f>1+(I145*(D145-D144)/365)</f>
        <v>1.0000486187715598</v>
      </c>
    </row>
    <row r="146" spans="1:10">
      <c r="A146">
        <f t="shared" si="11"/>
        <v>9.7086292473846925E-5</v>
      </c>
      <c r="B146" s="43">
        <f t="shared" si="12"/>
        <v>1.0001456294387108</v>
      </c>
      <c r="C146" s="43">
        <f t="shared" si="8"/>
        <v>1.0060452819468997</v>
      </c>
      <c r="D146" s="3">
        <v>42349</v>
      </c>
      <c r="E146">
        <f>D146-'rep101'!$B$2</f>
        <v>106</v>
      </c>
      <c r="F146">
        <f t="shared" si="9"/>
        <v>0.29041095890410956</v>
      </c>
      <c r="G146" s="19">
        <f>CubicSpline(F146,'rep101'!$D$2:$D$24,'rep101'!$G$2:$G$24)/F146</f>
        <v>1.9089277246133594E-2</v>
      </c>
      <c r="H146">
        <f t="shared" si="10"/>
        <v>0.99447160283413072</v>
      </c>
      <c r="I146">
        <f>(H146/H147-1)*365/(D147-D146)</f>
        <v>1.7718248376477064E-2</v>
      </c>
      <c r="J146">
        <f>1+(I146*(D146-D145)/365)</f>
        <v>1.0000485431462369</v>
      </c>
    </row>
    <row r="147" spans="1:10">
      <c r="A147">
        <f t="shared" si="11"/>
        <v>-9.6950354633307256E-5</v>
      </c>
      <c r="B147" s="43">
        <f t="shared" si="12"/>
        <v>1.0000484751773167</v>
      </c>
      <c r="C147" s="43">
        <f t="shared" si="8"/>
        <v>1.0061915866171927</v>
      </c>
      <c r="D147" s="3">
        <v>42352</v>
      </c>
      <c r="E147">
        <f>D147-'rep101'!$B$2</f>
        <v>109</v>
      </c>
      <c r="F147">
        <f t="shared" si="9"/>
        <v>0.29863013698630136</v>
      </c>
      <c r="G147" s="19">
        <f>CubicSpline(F147,'rep101'!$D$2:$D$24,'rep101'!$G$2:$G$24)/F147</f>
        <v>1.9051507001352753E-2</v>
      </c>
      <c r="H147">
        <f t="shared" si="10"/>
        <v>0.99432679958041281</v>
      </c>
      <c r="I147">
        <f>(H147/H148-1)*365/(D148-D147)</f>
        <v>1.7693439720578574E-2</v>
      </c>
      <c r="J147">
        <f>1+(I147*(D147-D146)/365)</f>
        <v>1.00014542553195</v>
      </c>
    </row>
    <row r="148" spans="1:10">
      <c r="A148">
        <f t="shared" si="11"/>
        <v>0</v>
      </c>
      <c r="B148" s="43">
        <f t="shared" si="12"/>
        <v>1.0000484485554257</v>
      </c>
      <c r="C148" s="43">
        <f t="shared" si="8"/>
        <v>1.0062403351460458</v>
      </c>
      <c r="D148" s="3">
        <v>42353</v>
      </c>
      <c r="E148">
        <f>D148-'rep101'!$B$2</f>
        <v>110</v>
      </c>
      <c r="F148">
        <f t="shared" si="9"/>
        <v>0.30136986301369861</v>
      </c>
      <c r="G148" s="19">
        <f>CubicSpline(F148,'rep101'!$D$2:$D$24,'rep101'!$G$2:$G$24)/F148</f>
        <v>1.9039157036686911E-2</v>
      </c>
      <c r="H148">
        <f t="shared" si="10"/>
        <v>0.99427860174889082</v>
      </c>
      <c r="I148">
        <f>(H148/H149-1)*365/(D149-D148)</f>
        <v>1.768372273039498E-2</v>
      </c>
      <c r="J148">
        <f>1+(I148*(D148-D147)/365)</f>
        <v>1.0000484485554257</v>
      </c>
    </row>
    <row r="149" spans="1:10">
      <c r="A149">
        <f t="shared" si="11"/>
        <v>0</v>
      </c>
      <c r="B149" s="43">
        <f t="shared" si="12"/>
        <v>1.0000484256442026</v>
      </c>
      <c r="C149" s="43">
        <f t="shared" si="8"/>
        <v>1.0062890629824979</v>
      </c>
      <c r="D149" s="3">
        <v>42354</v>
      </c>
      <c r="E149">
        <f>D149-'rep101'!$B$2</f>
        <v>111</v>
      </c>
      <c r="F149">
        <f t="shared" si="9"/>
        <v>0.30410958904109592</v>
      </c>
      <c r="G149" s="19">
        <f>CubicSpline(F149,'rep101'!$D$2:$D$24,'rep101'!$G$2:$G$24)/F149</f>
        <v>1.9026942057697609E-2</v>
      </c>
      <c r="H149">
        <f t="shared" si="10"/>
        <v>0.99423043272066514</v>
      </c>
      <c r="I149">
        <f>(H149/H150-1)*365/(D150-D149)</f>
        <v>1.7675360133948548E-2</v>
      </c>
      <c r="J149">
        <f>1+(I149*(D149-D148)/365)</f>
        <v>1.0000484256442026</v>
      </c>
    </row>
    <row r="150" spans="1:10">
      <c r="A150">
        <f t="shared" si="11"/>
        <v>0</v>
      </c>
      <c r="B150" s="43">
        <f t="shared" si="12"/>
        <v>1.0000484064436463</v>
      </c>
      <c r="C150" s="43">
        <f t="shared" si="8"/>
        <v>1.0063377738573172</v>
      </c>
      <c r="D150" s="3">
        <v>42355</v>
      </c>
      <c r="E150">
        <f>D150-'rep101'!$B$2</f>
        <v>112</v>
      </c>
      <c r="F150">
        <f t="shared" si="9"/>
        <v>0.30684931506849317</v>
      </c>
      <c r="G150" s="19">
        <f>CubicSpline(F150,'rep101'!$D$2:$D$24,'rep101'!$G$2:$G$24)/F150</f>
        <v>1.9014870540909161E-2</v>
      </c>
      <c r="H150">
        <f t="shared" si="10"/>
        <v>0.99418228880287507</v>
      </c>
      <c r="I150">
        <f>(H150/H151-1)*365/(D151-D150)</f>
        <v>1.7668351930915094E-2</v>
      </c>
      <c r="J150">
        <f>1+(I150*(D150-D149)/365)</f>
        <v>1.0000484064436463</v>
      </c>
    </row>
    <row r="151" spans="1:10">
      <c r="A151">
        <f t="shared" si="11"/>
        <v>9.6765504250528878E-5</v>
      </c>
      <c r="B151" s="43">
        <f t="shared" si="12"/>
        <v>1.0001451482563757</v>
      </c>
      <c r="C151" s="43">
        <f t="shared" si="8"/>
        <v>1.0063864632483839</v>
      </c>
      <c r="D151" s="3">
        <v>42356</v>
      </c>
      <c r="E151">
        <f>D151-'rep101'!$B$2</f>
        <v>113</v>
      </c>
      <c r="F151">
        <f t="shared" si="9"/>
        <v>0.30958904109589042</v>
      </c>
      <c r="G151" s="19">
        <f>CubicSpline(F151,'rep101'!$D$2:$D$24,'rep101'!$G$2:$G$24)/F151</f>
        <v>1.9002950662791947E-2</v>
      </c>
      <c r="H151">
        <f t="shared" si="10"/>
        <v>0.99413416630337703</v>
      </c>
      <c r="I151">
        <f>(H151/H152-1)*365/(D152-D151)</f>
        <v>1.7659704525708014E-2</v>
      </c>
      <c r="J151">
        <f>1+(I151*(D151-D150)/365)</f>
        <v>1.0000483827521252</v>
      </c>
    </row>
    <row r="152" spans="1:10">
      <c r="A152">
        <f t="shared" si="11"/>
        <v>-9.6733496178114109E-5</v>
      </c>
      <c r="B152" s="43">
        <f t="shared" si="12"/>
        <v>1.0000483667480891</v>
      </c>
      <c r="C152" s="43">
        <f t="shared" si="8"/>
        <v>1.0065324901700283</v>
      </c>
      <c r="D152" s="3">
        <v>42359</v>
      </c>
      <c r="E152">
        <f>D152-'rep101'!$B$2</f>
        <v>116</v>
      </c>
      <c r="F152">
        <f t="shared" si="9"/>
        <v>0.31780821917808222</v>
      </c>
      <c r="G152" s="19">
        <f>CubicSpline(F152,'rep101'!$D$2:$D$24,'rep101'!$G$2:$G$24)/F152</f>
        <v>1.896817839596256E-2</v>
      </c>
      <c r="H152">
        <f t="shared" si="10"/>
        <v>0.99398989040392982</v>
      </c>
      <c r="I152">
        <f>(H152/H153-1)*365/(D153-D152)</f>
        <v>1.7653863052505825E-2</v>
      </c>
      <c r="J152">
        <f>1+(I152*(D152-D151)/365)</f>
        <v>1.0001451002442672</v>
      </c>
    </row>
    <row r="153" spans="1:10">
      <c r="A153">
        <f t="shared" si="11"/>
        <v>0</v>
      </c>
      <c r="B153" s="43">
        <f t="shared" si="12"/>
        <v>1.0000483661008661</v>
      </c>
      <c r="C153" s="43">
        <f t="shared" si="8"/>
        <v>1.0065811722219729</v>
      </c>
      <c r="D153" s="3">
        <v>42360</v>
      </c>
      <c r="E153">
        <f>D153-'rep101'!$B$2</f>
        <v>117</v>
      </c>
      <c r="F153">
        <f t="shared" si="9"/>
        <v>0.32054794520547947</v>
      </c>
      <c r="G153" s="19">
        <f>CubicSpline(F153,'rep101'!$D$2:$D$24,'rep101'!$G$2:$G$24)/F153</f>
        <v>1.8956941282632062E-2</v>
      </c>
      <c r="H153">
        <f t="shared" si="10"/>
        <v>0.99394181667046777</v>
      </c>
      <c r="I153">
        <f>(H153/H154-1)*365/(D154-D153)</f>
        <v>1.7653626816132029E-2</v>
      </c>
      <c r="J153">
        <f>1+(I153*(D153-D152)/365)</f>
        <v>1.0000483661008661</v>
      </c>
    </row>
    <row r="154" spans="1:10">
      <c r="A154">
        <f t="shared" si="11"/>
        <v>0</v>
      </c>
      <c r="B154" s="43">
        <f t="shared" si="12"/>
        <v>1.0000483691643096</v>
      </c>
      <c r="C154" s="43">
        <f t="shared" si="8"/>
        <v>1.0066298597120831</v>
      </c>
      <c r="D154" s="3">
        <v>42361</v>
      </c>
      <c r="E154">
        <f>D154-'rep101'!$B$2</f>
        <v>118</v>
      </c>
      <c r="F154">
        <f t="shared" si="9"/>
        <v>0.32328767123287672</v>
      </c>
      <c r="G154" s="19">
        <f>CubicSpline(F154,'rep101'!$D$2:$D$24,'rep101'!$G$2:$G$24)/F154</f>
        <v>1.8945892626943125E-2</v>
      </c>
      <c r="H154">
        <f t="shared" si="10"/>
        <v>0.99389374590530311</v>
      </c>
      <c r="I154">
        <f>(H154/H155-1)*365/(D155-D154)</f>
        <v>1.7654744973009118E-2</v>
      </c>
      <c r="J154">
        <f>1+(I154*(D154-D153)/365)</f>
        <v>1.0000483691643096</v>
      </c>
    </row>
    <row r="155" spans="1:10">
      <c r="A155">
        <f t="shared" si="11"/>
        <v>1.9363606196409755E-4</v>
      </c>
      <c r="B155" s="43">
        <f t="shared" si="12"/>
        <v>1.0002420450774552</v>
      </c>
      <c r="C155" s="43">
        <f t="shared" si="8"/>
        <v>1.0066785896725556</v>
      </c>
      <c r="D155" s="3">
        <v>42362</v>
      </c>
      <c r="E155">
        <f>D155-'rep101'!$B$2</f>
        <v>119</v>
      </c>
      <c r="F155">
        <f t="shared" si="9"/>
        <v>0.32602739726027397</v>
      </c>
      <c r="G155" s="19">
        <f>CubicSpline(F155,'rep101'!$D$2:$D$24,'rep101'!$G$2:$G$24)/F155</f>
        <v>1.8935039058768258E-2</v>
      </c>
      <c r="H155">
        <f t="shared" si="10"/>
        <v>0.9938456744205787</v>
      </c>
      <c r="I155">
        <f>(H155/H156-1)*365/(D156-D155)</f>
        <v>1.7669290654227954E-2</v>
      </c>
      <c r="J155">
        <f>1+(I155*(D155-D154)/365)</f>
        <v>1.0000484090154911</v>
      </c>
    </row>
    <row r="156" spans="1:10">
      <c r="A156">
        <f t="shared" si="11"/>
        <v>-1.9385759093459853E-4</v>
      </c>
      <c r="B156" s="43">
        <f t="shared" si="12"/>
        <v>1.0000484643977336</v>
      </c>
      <c r="C156" s="43">
        <f t="shared" si="8"/>
        <v>1.0069225300303548</v>
      </c>
      <c r="D156" s="3">
        <v>42367</v>
      </c>
      <c r="E156">
        <f>D156-'rep101'!$B$2</f>
        <v>124</v>
      </c>
      <c r="F156">
        <f t="shared" si="9"/>
        <v>0.33972602739726027</v>
      </c>
      <c r="G156" s="19">
        <f>CubicSpline(F156,'rep101'!$D$2:$D$24,'rep101'!$G$2:$G$24)/F156</f>
        <v>1.8883914605463296E-2</v>
      </c>
      <c r="H156">
        <f t="shared" si="10"/>
        <v>0.99360517717850871</v>
      </c>
      <c r="I156">
        <f>(H156/H157-1)*365/(D157-D156)</f>
        <v>1.7689505172782116E-2</v>
      </c>
      <c r="J156">
        <f>1+(I156*(D156-D155)/365)</f>
        <v>1.0002423219886682</v>
      </c>
    </row>
    <row r="157" spans="1:10">
      <c r="A157">
        <f t="shared" si="11"/>
        <v>0</v>
      </c>
      <c r="B157" s="43">
        <f t="shared" si="12"/>
        <v>1.0000484870084212</v>
      </c>
      <c r="C157" s="43">
        <f t="shared" si="8"/>
        <v>1.0069713526915478</v>
      </c>
      <c r="D157" s="3">
        <v>42368</v>
      </c>
      <c r="E157">
        <f>D157-'rep101'!$B$2</f>
        <v>125</v>
      </c>
      <c r="F157">
        <f t="shared" si="9"/>
        <v>0.34246575342465752</v>
      </c>
      <c r="G157" s="19">
        <f>CubicSpline(F157,'rep101'!$D$2:$D$24,'rep101'!$G$2:$G$24)/F157</f>
        <v>1.8874355900868008E-2</v>
      </c>
      <c r="H157">
        <f t="shared" si="10"/>
        <v>0.99355702503567622</v>
      </c>
      <c r="I157">
        <f>(H157/H158-1)*365/(D158-D157)</f>
        <v>1.7697758073735859E-2</v>
      </c>
      <c r="J157">
        <f>1+(I157*(D157-D156)/365)</f>
        <v>1.0000484870084212</v>
      </c>
    </row>
    <row r="158" spans="1:10">
      <c r="A158">
        <f t="shared" si="11"/>
        <v>1.4560045260458843E-4</v>
      </c>
      <c r="B158" s="43">
        <f t="shared" si="12"/>
        <v>1.0001941339368061</v>
      </c>
      <c r="C158" s="43">
        <f t="shared" si="8"/>
        <v>1.007020224519785</v>
      </c>
      <c r="D158" s="3">
        <v>42369</v>
      </c>
      <c r="E158">
        <f>D158-'rep101'!$B$2</f>
        <v>126</v>
      </c>
      <c r="F158">
        <f t="shared" si="9"/>
        <v>0.34520547945205482</v>
      </c>
      <c r="G158" s="19">
        <f>CubicSpline(F158,'rep101'!$D$2:$D$24,'rep101'!$G$2:$G$24)/F158</f>
        <v>1.8865014417781045E-2</v>
      </c>
      <c r="H158">
        <f t="shared" si="10"/>
        <v>0.99350885276356582</v>
      </c>
      <c r="I158">
        <f>(H158/H159-1)*365/(D159-D158)</f>
        <v>1.7714721733558259E-2</v>
      </c>
      <c r="J158">
        <f>1+(I158*(D158-D157)/365)</f>
        <v>1.0000485334842015</v>
      </c>
    </row>
    <row r="159" spans="1:10">
      <c r="A159">
        <f t="shared" si="11"/>
        <v>-1.4567793149189434E-4</v>
      </c>
      <c r="B159" s="43">
        <f t="shared" si="12"/>
        <v>1.0000485593104973</v>
      </c>
      <c r="C159" s="43">
        <f t="shared" si="8"/>
        <v>1.007215825350823</v>
      </c>
      <c r="D159" s="3">
        <v>42373</v>
      </c>
      <c r="E159">
        <f>D159-'rep101'!$B$2</f>
        <v>130</v>
      </c>
      <c r="F159">
        <f t="shared" si="9"/>
        <v>0.35616438356164382</v>
      </c>
      <c r="G159" s="19">
        <f>CubicSpline(F159,'rep101'!$D$2:$D$24,'rep101'!$G$2:$G$24)/F159</f>
        <v>1.8829567895441261E-2</v>
      </c>
      <c r="H159">
        <f t="shared" si="10"/>
        <v>0.9933160164148066</v>
      </c>
      <c r="I159">
        <f>(H159/H160-1)*365/(D160-D159)</f>
        <v>1.7724148331513812E-2</v>
      </c>
      <c r="J159">
        <f>1+(I159*(D159-D158)/365)</f>
        <v>1.0001942372419892</v>
      </c>
    </row>
    <row r="160" spans="1:10">
      <c r="A160">
        <f t="shared" si="11"/>
        <v>0</v>
      </c>
      <c r="B160" s="43">
        <f t="shared" si="12"/>
        <v>1.0000485656206395</v>
      </c>
      <c r="C160" s="43">
        <f t="shared" si="8"/>
        <v>1.0072647414124991</v>
      </c>
      <c r="D160" s="3">
        <v>42374</v>
      </c>
      <c r="E160">
        <f>D160-'rep101'!$B$2</f>
        <v>131</v>
      </c>
      <c r="F160">
        <f t="shared" si="9"/>
        <v>0.35890410958904112</v>
      </c>
      <c r="G160" s="19">
        <f>CubicSpline(F160,'rep101'!$D$2:$D$24,'rep101'!$G$2:$G$24)/F160</f>
        <v>1.8821126293256572E-2</v>
      </c>
      <c r="H160">
        <f t="shared" si="10"/>
        <v>0.99326778401607563</v>
      </c>
      <c r="I160">
        <f>(H160/H161-1)*365/(D161-D160)</f>
        <v>1.7726451533411902E-2</v>
      </c>
      <c r="J160">
        <f>1+(I160*(D160-D159)/365)</f>
        <v>1.0000485656206395</v>
      </c>
    </row>
    <row r="161" spans="1:10">
      <c r="A161">
        <f t="shared" si="11"/>
        <v>0</v>
      </c>
      <c r="B161" s="43">
        <f t="shared" si="12"/>
        <v>1.000048569214024</v>
      </c>
      <c r="C161" s="43">
        <f t="shared" si="8"/>
        <v>1.0073136634693036</v>
      </c>
      <c r="D161" s="3">
        <v>42375</v>
      </c>
      <c r="E161">
        <f>D161-'rep101'!$B$2</f>
        <v>132</v>
      </c>
      <c r="F161">
        <f t="shared" si="9"/>
        <v>0.36164383561643837</v>
      </c>
      <c r="G161" s="19">
        <f>CubicSpline(F161,'rep101'!$D$2:$D$24,'rep101'!$G$2:$G$24)/F161</f>
        <v>1.8812830041787382E-2</v>
      </c>
      <c r="H161">
        <f t="shared" si="10"/>
        <v>0.99321954769231058</v>
      </c>
      <c r="I161">
        <f>(H161/H162-1)*365/(D162-D161)</f>
        <v>1.7727763118746687E-2</v>
      </c>
      <c r="J161">
        <f>1+(I161*(D161-D160)/365)</f>
        <v>1.000048569214024</v>
      </c>
    </row>
    <row r="162" spans="1:10">
      <c r="A162">
        <f t="shared" si="11"/>
        <v>0</v>
      </c>
      <c r="B162" s="43">
        <f t="shared" si="12"/>
        <v>1.0000485700906505</v>
      </c>
      <c r="C162" s="43">
        <f t="shared" si="8"/>
        <v>1.0073625887852518</v>
      </c>
      <c r="D162" s="3">
        <v>42376</v>
      </c>
      <c r="E162">
        <f>D162-'rep101'!$B$2</f>
        <v>133</v>
      </c>
      <c r="F162">
        <f t="shared" si="9"/>
        <v>0.36438356164383562</v>
      </c>
      <c r="G162" s="19">
        <f>CubicSpline(F162,'rep101'!$D$2:$D$24,'rep101'!$G$2:$G$24)/F162</f>
        <v>1.8804668407044135E-2</v>
      </c>
      <c r="H162">
        <f t="shared" si="10"/>
        <v>0.9931713101423858</v>
      </c>
      <c r="I162">
        <f>(H162/H163-1)*365/(D163-D162)</f>
        <v>1.7728083087437119E-2</v>
      </c>
      <c r="J162">
        <f>1+(I162*(D162-D161)/365)</f>
        <v>1.0000485700906505</v>
      </c>
    </row>
    <row r="163" spans="1:10">
      <c r="A163">
        <f t="shared" si="11"/>
        <v>9.7130292853186972E-5</v>
      </c>
      <c r="B163" s="43">
        <f t="shared" si="12"/>
        <v>1.0001456954392798</v>
      </c>
      <c r="C163" s="43">
        <f t="shared" si="8"/>
        <v>1.0074115114968807</v>
      </c>
      <c r="D163" s="3">
        <v>42377</v>
      </c>
      <c r="E163">
        <f>D163-'rep101'!$B$2</f>
        <v>134</v>
      </c>
      <c r="F163">
        <f t="shared" si="9"/>
        <v>0.36712328767123287</v>
      </c>
      <c r="G163" s="19">
        <f>CubicSpline(F163,'rep101'!$D$2:$D$24,'rep101'!$G$2:$G$24)/F163</f>
        <v>1.8796630975454882E-2</v>
      </c>
      <c r="H163">
        <f t="shared" si="10"/>
        <v>0.99312307406465128</v>
      </c>
      <c r="I163">
        <f>(H163/H164-1)*365/(D164-D163)</f>
        <v>1.7726278445706622E-2</v>
      </c>
      <c r="J163">
        <f>1+(I163*(D163-D162)/365)</f>
        <v>1.0000485651464266</v>
      </c>
    </row>
    <row r="164" spans="1:10">
      <c r="A164">
        <f t="shared" si="11"/>
        <v>-9.7092859156600042E-5</v>
      </c>
      <c r="B164" s="43">
        <f t="shared" si="12"/>
        <v>1.0000485464295783</v>
      </c>
      <c r="C164" s="43">
        <f t="shared" si="8"/>
        <v>1.0075582301928785</v>
      </c>
      <c r="D164" s="3">
        <v>42380</v>
      </c>
      <c r="E164">
        <f>D164-'rep101'!$B$2</f>
        <v>137</v>
      </c>
      <c r="F164">
        <f t="shared" si="9"/>
        <v>0.37534246575342467</v>
      </c>
      <c r="G164" s="19">
        <f>CubicSpline(F164,'rep101'!$D$2:$D$24,'rep101'!$G$2:$G$24)/F164</f>
        <v>1.8773164324580007E-2</v>
      </c>
      <c r="H164">
        <f t="shared" si="10"/>
        <v>0.99297840164022888</v>
      </c>
      <c r="I164">
        <f>(H164/H165-1)*365/(D165-D164)</f>
        <v>1.7719446796079508E-2</v>
      </c>
      <c r="J164">
        <f>1+(I164*(D164-D163)/365)</f>
        <v>1.0001456392887349</v>
      </c>
    </row>
    <row r="165" spans="1:10">
      <c r="A165">
        <f t="shared" si="11"/>
        <v>0</v>
      </c>
      <c r="B165" s="43">
        <f t="shared" si="12"/>
        <v>1.0000485337224159</v>
      </c>
      <c r="C165" s="43">
        <f t="shared" si="8"/>
        <v>1.0076071307443404</v>
      </c>
      <c r="D165" s="3">
        <v>42381</v>
      </c>
      <c r="E165">
        <f>D165-'rep101'!$B$2</f>
        <v>138</v>
      </c>
      <c r="F165">
        <f t="shared" si="9"/>
        <v>0.37808219178082192</v>
      </c>
      <c r="G165" s="19">
        <f>CubicSpline(F165,'rep101'!$D$2:$D$24,'rep101'!$G$2:$G$24)/F165</f>
        <v>1.8765525573692047E-2</v>
      </c>
      <c r="H165">
        <f t="shared" si="10"/>
        <v>0.99293019842427499</v>
      </c>
      <c r="I165">
        <f>(H165/H166-1)*365/(D166-D165)</f>
        <v>1.7714808681791316E-2</v>
      </c>
      <c r="J165">
        <f>1+(I165*(D165-D164)/365)</f>
        <v>1.0000485337224159</v>
      </c>
    </row>
    <row r="166" spans="1:10">
      <c r="A166">
        <f t="shared" si="11"/>
        <v>0</v>
      </c>
      <c r="B166" s="43">
        <f t="shared" si="12"/>
        <v>1.0000485182984957</v>
      </c>
      <c r="C166" s="43">
        <f t="shared" si="8"/>
        <v>1.0076560181278762</v>
      </c>
      <c r="D166" s="3">
        <v>42382</v>
      </c>
      <c r="E166">
        <f>D166-'rep101'!$B$2</f>
        <v>139</v>
      </c>
      <c r="F166">
        <f t="shared" si="9"/>
        <v>0.38082191780821917</v>
      </c>
      <c r="G166" s="19">
        <f>CubicSpline(F166,'rep101'!$D$2:$D$24,'rep101'!$G$2:$G$24)/F166</f>
        <v>1.8757963366779668E-2</v>
      </c>
      <c r="H166">
        <f t="shared" si="10"/>
        <v>0.99288201016440203</v>
      </c>
      <c r="I166">
        <f>(H166/H167-1)*365/(D167-D166)</f>
        <v>1.7709178950939819E-2</v>
      </c>
      <c r="J166">
        <f>1+(I166*(D166-D165)/365)</f>
        <v>1.0000485182984957</v>
      </c>
    </row>
    <row r="167" spans="1:10">
      <c r="A167">
        <f t="shared" si="11"/>
        <v>0</v>
      </c>
      <c r="B167" s="43">
        <f t="shared" si="12"/>
        <v>1.0000485001578183</v>
      </c>
      <c r="C167" s="43">
        <f t="shared" si="8"/>
        <v>1.0077048896037819</v>
      </c>
      <c r="D167" s="3">
        <v>42383</v>
      </c>
      <c r="E167">
        <f>D167-'rep101'!$B$2</f>
        <v>140</v>
      </c>
      <c r="F167">
        <f t="shared" ref="F167:F198" si="13">E167/365</f>
        <v>0.38356164383561642</v>
      </c>
      <c r="G167" s="19">
        <f>CubicSpline(F167,'rep101'!$D$2:$D$24,'rep101'!$G$2:$G$24)/F167</f>
        <v>1.875046898098294E-2</v>
      </c>
      <c r="H167">
        <f t="shared" ref="H167:H198" si="14">EXP(-G167*F167)</f>
        <v>0.99283383955581772</v>
      </c>
      <c r="I167">
        <f>(H167/H168-1)*365/(D168-D167)</f>
        <v>1.7702557603687108E-2</v>
      </c>
      <c r="J167">
        <f>1+(I167*(D167-D166)/365)</f>
        <v>1.0000485001578183</v>
      </c>
    </row>
    <row r="168" spans="1:10">
      <c r="A168">
        <f t="shared" si="11"/>
        <v>9.6914337026632325E-5</v>
      </c>
      <c r="B168" s="43">
        <f t="shared" si="12"/>
        <v>1.0001453715055399</v>
      </c>
      <c r="C168" s="43">
        <f t="shared" si="8"/>
        <v>1.0077537201294291</v>
      </c>
      <c r="D168" s="3">
        <v>42384</v>
      </c>
      <c r="E168">
        <f>D168-'rep101'!$B$2</f>
        <v>141</v>
      </c>
      <c r="F168">
        <f t="shared" si="13"/>
        <v>0.38630136986301372</v>
      </c>
      <c r="G168" s="19">
        <f>CubicSpline(F168,'rep101'!$D$2:$D$24,'rep101'!$G$2:$G$24)/F168</f>
        <v>1.8743033940898952E-2</v>
      </c>
      <c r="H168">
        <f t="shared" si="14"/>
        <v>0.99278568929320732</v>
      </c>
      <c r="I168">
        <f>(H168/H169-1)*365/(D169-D168)</f>
        <v>1.7686866507360399E-2</v>
      </c>
      <c r="J168">
        <f>1+(I168*(D168-D167)/365)</f>
        <v>1.0000484571685133</v>
      </c>
    </row>
    <row r="169" spans="1:10">
      <c r="A169">
        <f t="shared" si="11"/>
        <v>-9.6800855074352654E-5</v>
      </c>
      <c r="B169" s="43">
        <f t="shared" si="12"/>
        <v>1.0000484004275372</v>
      </c>
      <c r="C169" s="43">
        <f t="shared" si="8"/>
        <v>1.0079000472621484</v>
      </c>
      <c r="D169" s="3">
        <v>42387</v>
      </c>
      <c r="E169">
        <f>D169-'rep101'!$B$2</f>
        <v>144</v>
      </c>
      <c r="F169">
        <f t="shared" si="13"/>
        <v>0.39452054794520547</v>
      </c>
      <c r="G169" s="19">
        <f>CubicSpline(F169,'rep101'!$D$2:$D$24,'rep101'!$G$2:$G$24)/F169</f>
        <v>1.8721003672312164E-2</v>
      </c>
      <c r="H169">
        <f t="shared" si="14"/>
        <v>0.99264138752024222</v>
      </c>
      <c r="I169">
        <f>(H169/H170-1)*365/(D170-D169)</f>
        <v>1.7666156051069359E-2</v>
      </c>
      <c r="J169">
        <f>1+(I169*(D169-D168)/365)</f>
        <v>1.0001452012826115</v>
      </c>
    </row>
    <row r="170" spans="1:10">
      <c r="A170">
        <f t="shared" si="11"/>
        <v>0</v>
      </c>
      <c r="B170" s="43">
        <f t="shared" si="12"/>
        <v>1.0000483687030752</v>
      </c>
      <c r="C170" s="43">
        <f t="shared" si="8"/>
        <v>1.0079487980802639</v>
      </c>
      <c r="D170" s="3">
        <v>42388</v>
      </c>
      <c r="E170">
        <f>D170-'rep101'!$B$2</f>
        <v>145</v>
      </c>
      <c r="F170">
        <f t="shared" si="13"/>
        <v>0.39726027397260272</v>
      </c>
      <c r="G170" s="19">
        <f>CubicSpline(F170,'rep101'!$D$2:$D$24,'rep101'!$G$2:$G$24)/F170</f>
        <v>1.8713725912779759E-2</v>
      </c>
      <c r="H170">
        <f t="shared" si="14"/>
        <v>0.99259334557794565</v>
      </c>
      <c r="I170">
        <f>(H170/H171-1)*365/(D171-D170)</f>
        <v>1.7654576622458951E-2</v>
      </c>
      <c r="J170">
        <f>1+(I170*(D170-D169)/365)</f>
        <v>1.0000483687030752</v>
      </c>
    </row>
    <row r="171" spans="1:10">
      <c r="A171">
        <f t="shared" si="11"/>
        <v>0</v>
      </c>
      <c r="B171" s="43">
        <f t="shared" si="12"/>
        <v>1.0000483342618569</v>
      </c>
      <c r="C171" s="43">
        <f t="shared" si="8"/>
        <v>1.0079975165414088</v>
      </c>
      <c r="D171" s="3">
        <v>42389</v>
      </c>
      <c r="E171">
        <f>D171-'rep101'!$B$2</f>
        <v>146</v>
      </c>
      <c r="F171">
        <f t="shared" si="13"/>
        <v>0.4</v>
      </c>
      <c r="G171" s="19">
        <f>CubicSpline(F171,'rep101'!$D$2:$D$24,'rep101'!$G$2:$G$24)/F171</f>
        <v>1.8706468541265498E-2</v>
      </c>
      <c r="H171">
        <f t="shared" si="14"/>
        <v>0.99254533744723006</v>
      </c>
      <c r="I171">
        <f>(H171/H172-1)*365/(D172-D171)</f>
        <v>1.7642005577771513E-2</v>
      </c>
      <c r="J171">
        <f>1+(I171*(D171-D170)/365)</f>
        <v>1.0000483342618569</v>
      </c>
    </row>
    <row r="172" spans="1:10">
      <c r="A172">
        <f t="shared" si="11"/>
        <v>0</v>
      </c>
      <c r="B172" s="43">
        <f t="shared" si="12"/>
        <v>1.0000482971038824</v>
      </c>
      <c r="C172" s="43">
        <f t="shared" si="8"/>
        <v>1.0080461999021784</v>
      </c>
      <c r="D172" s="3">
        <v>42390</v>
      </c>
      <c r="E172">
        <f>D172-'rep101'!$B$2</f>
        <v>147</v>
      </c>
      <c r="F172">
        <f t="shared" si="13"/>
        <v>0.40273972602739727</v>
      </c>
      <c r="G172" s="19">
        <f>CubicSpline(F172,'rep101'!$D$2:$D$24,'rep101'!$G$2:$G$24)/F172</f>
        <v>1.8699224396323672E-2</v>
      </c>
      <c r="H172">
        <f t="shared" si="14"/>
        <v>0.99249736581965831</v>
      </c>
      <c r="I172">
        <f>(H172/H173-1)*365/(D173-D172)</f>
        <v>1.7628442917088094E-2</v>
      </c>
      <c r="J172">
        <f>1+(I172*(D172-D171)/365)</f>
        <v>1.0000482971038824</v>
      </c>
    </row>
    <row r="173" spans="1:10">
      <c r="A173">
        <f t="shared" si="11"/>
        <v>9.643211336629598E-5</v>
      </c>
      <c r="B173" s="43">
        <f t="shared" si="12"/>
        <v>1.0001446481700493</v>
      </c>
      <c r="C173" s="43">
        <f t="shared" si="8"/>
        <v>1.008094803914892</v>
      </c>
      <c r="D173" s="3">
        <v>42391</v>
      </c>
      <c r="E173">
        <f>D173-'rep101'!$B$2</f>
        <v>148</v>
      </c>
      <c r="F173">
        <f t="shared" si="13"/>
        <v>0.40547945205479452</v>
      </c>
      <c r="G173" s="19">
        <f>CubicSpline(F173,'rep101'!$D$2:$D$24,'rep101'!$G$2:$G$24)/F173</f>
        <v>1.8691986510061175E-2</v>
      </c>
      <c r="H173">
        <f t="shared" si="14"/>
        <v>0.99244943338627589</v>
      </c>
      <c r="I173">
        <f>(H173/H174-1)*365/(D174-D173)</f>
        <v>1.759886068933551E-2</v>
      </c>
      <c r="J173">
        <f>1+(I173*(D173-D172)/365)</f>
        <v>1.000048216056683</v>
      </c>
    </row>
    <row r="174" spans="1:10">
      <c r="A174">
        <f t="shared" si="11"/>
        <v>-4.8097090167065204E-5</v>
      </c>
      <c r="B174" s="43">
        <f t="shared" si="12"/>
        <v>1.0000961941803341</v>
      </c>
      <c r="C174" s="43">
        <f t="shared" si="8"/>
        <v>1.0082402631949345</v>
      </c>
      <c r="D174" s="3">
        <v>42394</v>
      </c>
      <c r="E174">
        <f>D174-'rep101'!$B$2</f>
        <v>151</v>
      </c>
      <c r="F174">
        <f t="shared" si="13"/>
        <v>0.41369863013698632</v>
      </c>
      <c r="G174" s="19">
        <f>CubicSpline(F174,'rep101'!$D$2:$D$24,'rep101'!$G$2:$G$24)/F174</f>
        <v>1.8670243493117734E-2</v>
      </c>
      <c r="H174">
        <f t="shared" si="14"/>
        <v>0.99230589815397874</v>
      </c>
      <c r="I174">
        <f>(H174/H175-1)*365/(D175-D174)</f>
        <v>1.7555437910978799E-2</v>
      </c>
      <c r="J174">
        <f>1+(I174*(D174-D173)/365)</f>
        <v>1.0001442912705012</v>
      </c>
    </row>
    <row r="175" spans="1:10">
      <c r="A175">
        <f t="shared" si="11"/>
        <v>-4.8017104180564374E-5</v>
      </c>
      <c r="B175" s="43">
        <f t="shared" si="12"/>
        <v>1.0000480171041806</v>
      </c>
      <c r="C175" s="43">
        <f t="shared" si="8"/>
        <v>1.0083370887504484</v>
      </c>
      <c r="D175" s="3">
        <v>42396</v>
      </c>
      <c r="E175">
        <f>D175-'rep101'!$B$2</f>
        <v>153</v>
      </c>
      <c r="F175">
        <f t="shared" si="13"/>
        <v>0.41917808219178082</v>
      </c>
      <c r="G175" s="19">
        <f>CubicSpline(F175,'rep101'!$D$2:$D$24,'rep101'!$G$2:$G$24)/F175</f>
        <v>1.8655659834379352E-2</v>
      </c>
      <c r="H175">
        <f t="shared" si="14"/>
        <v>0.9922104532827063</v>
      </c>
      <c r="I175">
        <f>(H175/H176-1)*365/(D176-D175)</f>
        <v>1.7526243025905996E-2</v>
      </c>
      <c r="J175">
        <f>1+(I175*(D175-D174)/365)</f>
        <v>1.0000960342083611</v>
      </c>
    </row>
    <row r="176" spans="1:10">
      <c r="A176">
        <f t="shared" si="11"/>
        <v>0</v>
      </c>
      <c r="B176" s="43">
        <f t="shared" si="12"/>
        <v>1.000047961468651</v>
      </c>
      <c r="C176" s="43">
        <f t="shared" si="8"/>
        <v>1.0083854500781202</v>
      </c>
      <c r="D176" s="3">
        <v>42397</v>
      </c>
      <c r="E176">
        <f>D176-'rep101'!$B$2</f>
        <v>154</v>
      </c>
      <c r="F176">
        <f t="shared" si="13"/>
        <v>0.42191780821917807</v>
      </c>
      <c r="G176" s="19">
        <f>CubicSpline(F176,'rep101'!$D$2:$D$24,'rep101'!$G$2:$G$24)/F176</f>
        <v>1.86483232267514E-2</v>
      </c>
      <c r="H176">
        <f t="shared" si="14"/>
        <v>0.99216281249757443</v>
      </c>
      <c r="I176">
        <f>(H176/H177-1)*365/(D177-D176)</f>
        <v>1.7505936057632399E-2</v>
      </c>
      <c r="J176">
        <f>1+(I176*(D176-D175)/365)</f>
        <v>1.000047961468651</v>
      </c>
    </row>
    <row r="177" spans="1:10">
      <c r="A177">
        <f t="shared" si="11"/>
        <v>9.5706293141484267E-5</v>
      </c>
      <c r="B177" s="43">
        <f t="shared" si="12"/>
        <v>1.0001435594397121</v>
      </c>
      <c r="C177" s="43">
        <f t="shared" si="8"/>
        <v>1.0084337044948626</v>
      </c>
      <c r="D177" s="3">
        <v>42398</v>
      </c>
      <c r="E177">
        <f>D177-'rep101'!$B$2</f>
        <v>155</v>
      </c>
      <c r="F177">
        <f t="shared" si="13"/>
        <v>0.42465753424657532</v>
      </c>
      <c r="G177" s="19">
        <f>CubicSpline(F177,'rep101'!$D$2:$D$24,'rep101'!$G$2:$G$24)/F177</f>
        <v>1.8640950278616959E-2</v>
      </c>
      <c r="H177">
        <f t="shared" si="14"/>
        <v>0.9921152291941111</v>
      </c>
      <c r="I177">
        <f>(H177/H178-1)*365/(D178-D177)</f>
        <v>1.7466398498307372E-2</v>
      </c>
      <c r="J177">
        <f>1+(I177*(D177-D176)/365)</f>
        <v>1.0000478531465706</v>
      </c>
    </row>
    <row r="178" spans="1:10">
      <c r="A178">
        <f t="shared" si="11"/>
        <v>-9.548396740299836E-5</v>
      </c>
      <c r="B178" s="43">
        <f t="shared" si="12"/>
        <v>1.0000477419837015</v>
      </c>
      <c r="C178" s="43">
        <f t="shared" si="8"/>
        <v>1.0085781383713146</v>
      </c>
      <c r="D178" s="3">
        <v>42401</v>
      </c>
      <c r="E178">
        <f>D178-'rep101'!$B$2</f>
        <v>158</v>
      </c>
      <c r="F178">
        <f t="shared" si="13"/>
        <v>0.43287671232876712</v>
      </c>
      <c r="G178" s="19">
        <f>CubicSpline(F178,'rep101'!$D$2:$D$24,'rep101'!$G$2:$G$24)/F178</f>
        <v>1.8618624859752308E-2</v>
      </c>
      <c r="H178">
        <f t="shared" si="14"/>
        <v>0.99197282213155635</v>
      </c>
      <c r="I178">
        <f>(H178/H179-1)*365/(D179-D178)</f>
        <v>1.7425824051047201E-2</v>
      </c>
      <c r="J178">
        <f>1+(I178*(D178-D177)/365)</f>
        <v>1.0001432259511045</v>
      </c>
    </row>
    <row r="179" spans="1:10">
      <c r="A179">
        <f t="shared" si="11"/>
        <v>0</v>
      </c>
      <c r="B179" s="43">
        <f t="shared" si="12"/>
        <v>1.0000476884164824</v>
      </c>
      <c r="C179" s="43">
        <f t="shared" si="8"/>
        <v>1.0086262358656324</v>
      </c>
      <c r="D179" s="3">
        <v>42402</v>
      </c>
      <c r="E179">
        <f>D179-'rep101'!$B$2</f>
        <v>159</v>
      </c>
      <c r="F179">
        <f t="shared" si="13"/>
        <v>0.43561643835616437</v>
      </c>
      <c r="G179" s="19">
        <f>CubicSpline(F179,'rep101'!$D$2:$D$24,'rep101'!$G$2:$G$24)/F179</f>
        <v>1.861112035178273E-2</v>
      </c>
      <c r="H179">
        <f t="shared" si="14"/>
        <v>0.99192546564214257</v>
      </c>
      <c r="I179">
        <f>(H179/H180-1)*365/(D180-D179)</f>
        <v>1.740627201607392E-2</v>
      </c>
      <c r="J179">
        <f>1+(I179*(D179-D178)/365)</f>
        <v>1.0000476884164824</v>
      </c>
    </row>
    <row r="180" spans="1:10">
      <c r="A180">
        <f t="shared" si="11"/>
        <v>0</v>
      </c>
      <c r="B180" s="43">
        <f t="shared" si="12"/>
        <v>1.0000476353708707</v>
      </c>
      <c r="C180" s="43">
        <f t="shared" si="8"/>
        <v>1.0086742821504477</v>
      </c>
      <c r="D180" s="3">
        <v>42403</v>
      </c>
      <c r="E180">
        <f>D180-'rep101'!$B$2</f>
        <v>160</v>
      </c>
      <c r="F180">
        <f t="shared" si="13"/>
        <v>0.43835616438356162</v>
      </c>
      <c r="G180" s="19">
        <f>CubicSpline(F180,'rep101'!$D$2:$D$24,'rep101'!$G$2:$G$24)/F180</f>
        <v>1.8603587455774825E-2</v>
      </c>
      <c r="H180">
        <f t="shared" si="14"/>
        <v>0.99187816454313193</v>
      </c>
      <c r="I180">
        <f>(H180/H181-1)*365/(D181-D180)</f>
        <v>1.7386910367810371E-2</v>
      </c>
      <c r="J180">
        <f>1+(I180*(D180-D179)/365)</f>
        <v>1.0000476353708707</v>
      </c>
    </row>
    <row r="181" spans="1:10">
      <c r="A181">
        <f t="shared" si="11"/>
        <v>0</v>
      </c>
      <c r="B181" s="43">
        <f t="shared" si="12"/>
        <v>1.0000475828468658</v>
      </c>
      <c r="C181" s="43">
        <f t="shared" si="8"/>
        <v>1.0087222777443527</v>
      </c>
      <c r="D181" s="3">
        <v>42404</v>
      </c>
      <c r="E181">
        <f>D181-'rep101'!$B$2</f>
        <v>161</v>
      </c>
      <c r="F181">
        <f t="shared" si="13"/>
        <v>0.44109589041095892</v>
      </c>
      <c r="G181" s="19">
        <f>CubicSpline(F181,'rep101'!$D$2:$D$24,'rep101'!$G$2:$G$24)/F181</f>
        <v>1.8596027883161E-2</v>
      </c>
      <c r="H181">
        <f t="shared" si="14"/>
        <v>0.99183091830949732</v>
      </c>
      <c r="I181">
        <f>(H181/H182-1)*365/(D182-D181)</f>
        <v>1.7367739106013413E-2</v>
      </c>
      <c r="J181">
        <f>1+(I181*(D181-D180)/365)</f>
        <v>1.0000475828468658</v>
      </c>
    </row>
    <row r="182" spans="1:10">
      <c r="A182">
        <f t="shared" si="11"/>
        <v>9.4963583774809734E-5</v>
      </c>
      <c r="B182" s="43">
        <f t="shared" si="12"/>
        <v>1.0001424453756622</v>
      </c>
      <c r="C182" s="43">
        <f t="shared" si="8"/>
        <v>1.0087701736856167</v>
      </c>
      <c r="D182" s="3">
        <v>42405</v>
      </c>
      <c r="E182">
        <f>D182-'rep101'!$B$2</f>
        <v>162</v>
      </c>
      <c r="F182">
        <f t="shared" si="13"/>
        <v>0.44383561643835617</v>
      </c>
      <c r="G182" s="19">
        <f>CubicSpline(F182,'rep101'!$D$2:$D$24,'rep101'!$G$2:$G$24)/F182</f>
        <v>1.8588443303116077E-2</v>
      </c>
      <c r="H182">
        <f t="shared" si="14"/>
        <v>0.99178372641631929</v>
      </c>
      <c r="I182">
        <f>(H182/H183-1)*365/(D183-D182)</f>
        <v>1.7330854038902777E-2</v>
      </c>
      <c r="J182">
        <f>1+(I182*(D182-D181)/365)</f>
        <v>1.0000474817918874</v>
      </c>
    </row>
    <row r="183" spans="1:10">
      <c r="A183">
        <f t="shared" si="11"/>
        <v>-9.4755933831791594E-5</v>
      </c>
      <c r="B183" s="43">
        <f t="shared" si="12"/>
        <v>1.0000473779669159</v>
      </c>
      <c r="C183" s="43">
        <f t="shared" si="8"/>
        <v>1.0089135541253607</v>
      </c>
      <c r="D183" s="3">
        <v>42408</v>
      </c>
      <c r="E183">
        <f>D183-'rep101'!$B$2</f>
        <v>165</v>
      </c>
      <c r="F183">
        <f t="shared" si="13"/>
        <v>0.45205479452054792</v>
      </c>
      <c r="G183" s="19">
        <f>CubicSpline(F183,'rep101'!$D$2:$D$24,'rep101'!$G$2:$G$24)/F183</f>
        <v>1.8565555603170299E-2</v>
      </c>
      <c r="H183">
        <f t="shared" si="14"/>
        <v>0.99164247153193941</v>
      </c>
      <c r="I183">
        <f>(H183/H184-1)*365/(D184-D183)</f>
        <v>1.7292957924301966E-2</v>
      </c>
      <c r="J183">
        <f>1+(I183*(D183-D182)/365)</f>
        <v>1.0001421339007477</v>
      </c>
    </row>
    <row r="184" spans="1:10">
      <c r="A184">
        <f t="shared" si="11"/>
        <v>0</v>
      </c>
      <c r="B184" s="43">
        <f t="shared" si="12"/>
        <v>1.0000473280509454</v>
      </c>
      <c r="C184" s="43">
        <f t="shared" si="8"/>
        <v>1.0089613040374499</v>
      </c>
      <c r="D184" s="3">
        <v>42409</v>
      </c>
      <c r="E184">
        <f>D184-'rep101'!$B$2</f>
        <v>166</v>
      </c>
      <c r="F184">
        <f t="shared" si="13"/>
        <v>0.45479452054794522</v>
      </c>
      <c r="G184" s="19">
        <f>CubicSpline(F184,'rep101'!$D$2:$D$24,'rep101'!$G$2:$G$24)/F184</f>
        <v>1.8557886884384089E-2</v>
      </c>
      <c r="H184">
        <f t="shared" si="14"/>
        <v>0.99159549175353712</v>
      </c>
      <c r="I184">
        <f>(H184/H185-1)*365/(D185-D184)</f>
        <v>1.7274738595081107E-2</v>
      </c>
      <c r="J184">
        <f>1+(I184*(D184-D183)/365)</f>
        <v>1.0000473280509454</v>
      </c>
    </row>
    <row r="185" spans="1:10">
      <c r="A185">
        <f t="shared" si="11"/>
        <v>0</v>
      </c>
      <c r="B185" s="43">
        <f t="shared" si="12"/>
        <v>1.0000472786565815</v>
      </c>
      <c r="C185" s="43">
        <f t="shared" si="8"/>
        <v>1.0090090063724475</v>
      </c>
      <c r="D185" s="3">
        <v>42410</v>
      </c>
      <c r="E185">
        <f>D185-'rep101'!$B$2</f>
        <v>167</v>
      </c>
      <c r="F185">
        <f t="shared" si="13"/>
        <v>0.45753424657534247</v>
      </c>
      <c r="G185" s="19">
        <f>CubicSpline(F185,'rep101'!$D$2:$D$24,'rep101'!$G$2:$G$24)/F185</f>
        <v>1.855020091392736E-2</v>
      </c>
      <c r="H185">
        <f t="shared" si="14"/>
        <v>0.9915485636925998</v>
      </c>
      <c r="I185">
        <f>(H185/H186-1)*365/(D186-D185)</f>
        <v>1.7256709652245794E-2</v>
      </c>
      <c r="J185">
        <f>1+(I185*(D185-D184)/365)</f>
        <v>1.0000472786565815</v>
      </c>
    </row>
    <row r="186" spans="1:10">
      <c r="A186">
        <f t="shared" si="11"/>
        <v>0</v>
      </c>
      <c r="B186" s="43">
        <f t="shared" si="12"/>
        <v>1.0000472297838241</v>
      </c>
      <c r="C186" s="43">
        <f t="shared" si="8"/>
        <v>1.009056661649695</v>
      </c>
      <c r="D186" s="3">
        <v>42411</v>
      </c>
      <c r="E186">
        <f>D186-'rep101'!$B$2</f>
        <v>168</v>
      </c>
      <c r="F186">
        <f t="shared" si="13"/>
        <v>0.46027397260273972</v>
      </c>
      <c r="G186" s="19">
        <f>CubicSpline(F186,'rep101'!$D$2:$D$24,'rep101'!$G$2:$G$24)/F186</f>
        <v>1.8542499133059144E-2</v>
      </c>
      <c r="H186">
        <f t="shared" si="14"/>
        <v>0.99150168682484852</v>
      </c>
      <c r="I186">
        <f>(H186/H187-1)*365/(D187-D186)</f>
        <v>1.7238871095796027E-2</v>
      </c>
      <c r="J186">
        <f>1+(I186*(D186-D185)/365)</f>
        <v>1.0000472297838241</v>
      </c>
    </row>
    <row r="187" spans="1:10">
      <c r="A187">
        <f t="shared" si="11"/>
        <v>9.4271997248762673E-5</v>
      </c>
      <c r="B187" s="43">
        <f t="shared" si="12"/>
        <v>1.0001414079958733</v>
      </c>
      <c r="C187" s="43">
        <f t="shared" si="8"/>
        <v>1.0091042245431106</v>
      </c>
      <c r="D187" s="3">
        <v>42412</v>
      </c>
      <c r="E187">
        <f>D187-'rep101'!$B$2</f>
        <v>169</v>
      </c>
      <c r="F187">
        <f t="shared" si="13"/>
        <v>0.46301369863013697</v>
      </c>
      <c r="G187" s="19">
        <f>CubicSpline(F187,'rep101'!$D$2:$D$24,'rep101'!$G$2:$G$24)/F187</f>
        <v>1.8534782948925813E-2</v>
      </c>
      <c r="H187">
        <f t="shared" si="14"/>
        <v>0.99145486062610977</v>
      </c>
      <c r="I187">
        <f>(H187/H188-1)*365/(D188-D187)</f>
        <v>1.7204639497912694E-2</v>
      </c>
      <c r="J187">
        <f>1+(I187*(D187-D186)/365)</f>
        <v>1.0000471359986245</v>
      </c>
    </row>
    <row r="188" spans="1:10">
      <c r="A188">
        <f t="shared" si="11"/>
        <v>-9.4079017716630631E-5</v>
      </c>
      <c r="B188" s="43">
        <f t="shared" si="12"/>
        <v>1.0000470395088583</v>
      </c>
      <c r="C188" s="43">
        <f t="shared" si="8"/>
        <v>1.0092466278444385</v>
      </c>
      <c r="D188" s="3">
        <v>42415</v>
      </c>
      <c r="E188">
        <f>D188-'rep101'!$B$2</f>
        <v>172</v>
      </c>
      <c r="F188">
        <f t="shared" si="13"/>
        <v>0.47123287671232877</v>
      </c>
      <c r="G188" s="19">
        <f>CubicSpline(F188,'rep101'!$D$2:$D$24,'rep101'!$G$2:$G$24)/F188</f>
        <v>1.8511561557533911E-2</v>
      </c>
      <c r="H188">
        <f t="shared" si="14"/>
        <v>0.99131468080381746</v>
      </c>
      <c r="I188">
        <f>(H188/H189-1)*365/(D189-D188)</f>
        <v>1.716942073328509E-2</v>
      </c>
      <c r="J188">
        <f>1+(I188*(D188-D187)/365)</f>
        <v>1.0001411185265749</v>
      </c>
    </row>
    <row r="189" spans="1:10">
      <c r="A189">
        <f t="shared" si="11"/>
        <v>0</v>
      </c>
      <c r="B189" s="43">
        <f t="shared" si="12"/>
        <v>1.0000469932441325</v>
      </c>
      <c r="C189" s="43">
        <f t="shared" si="8"/>
        <v>1.0092940556176107</v>
      </c>
      <c r="D189" s="3">
        <v>42416</v>
      </c>
      <c r="E189">
        <f>D189-'rep101'!$B$2</f>
        <v>173</v>
      </c>
      <c r="F189">
        <f t="shared" si="13"/>
        <v>0.47397260273972602</v>
      </c>
      <c r="G189" s="19">
        <f>CubicSpline(F189,'rep101'!$D$2:$D$24,'rep101'!$G$2:$G$24)/F189</f>
        <v>1.8503801183937758E-2</v>
      </c>
      <c r="H189">
        <f t="shared" si="14"/>
        <v>0.99126805204150248</v>
      </c>
      <c r="I189">
        <f>(H189/H190-1)*365/(D190-D189)</f>
        <v>1.715253410835782E-2</v>
      </c>
      <c r="J189">
        <f>1+(I189*(D189-D188)/365)</f>
        <v>1.0000469932441325</v>
      </c>
    </row>
    <row r="190" spans="1:10">
      <c r="A190">
        <f t="shared" si="11"/>
        <v>0</v>
      </c>
      <c r="B190" s="43">
        <f t="shared" si="12"/>
        <v>1.0000469475010128</v>
      </c>
      <c r="C190" s="43">
        <f t="shared" si="8"/>
        <v>1.0093414394513089</v>
      </c>
      <c r="D190" s="3">
        <v>42417</v>
      </c>
      <c r="E190">
        <f>D190-'rep101'!$B$2</f>
        <v>174</v>
      </c>
      <c r="F190">
        <f t="shared" si="13"/>
        <v>0.47671232876712327</v>
      </c>
      <c r="G190" s="19">
        <f>CubicSpline(F190,'rep101'!$D$2:$D$24,'rep101'!$G$2:$G$24)/F190</f>
        <v>1.8496032965032223E-2</v>
      </c>
      <c r="H190">
        <f t="shared" si="14"/>
        <v>0.99122147132891092</v>
      </c>
      <c r="I190">
        <f>(H190/H191-1)*365/(D191-D190)</f>
        <v>1.7135837869654003E-2</v>
      </c>
      <c r="J190">
        <f>1+(I190*(D190-D189)/365)</f>
        <v>1.0000469475010128</v>
      </c>
    </row>
    <row r="191" spans="1:10">
      <c r="A191">
        <f t="shared" si="11"/>
        <v>0</v>
      </c>
      <c r="B191" s="43">
        <f t="shared" si="12"/>
        <v>1.0000469022794991</v>
      </c>
      <c r="C191" s="43">
        <f t="shared" si="8"/>
        <v>1.009388779865612</v>
      </c>
      <c r="D191" s="44">
        <f>D190+1</f>
        <v>42418</v>
      </c>
      <c r="E191" s="43">
        <f>D191-'rep101'!$B$2</f>
        <v>175</v>
      </c>
      <c r="F191" s="43">
        <f t="shared" si="13"/>
        <v>0.47945205479452052</v>
      </c>
      <c r="G191" s="46">
        <f>CubicSpline(F191,'rep101'!$D$2:$D$24,'rep101'!$G$2:$G$24)/F191</f>
        <v>1.8488258123174079E-2</v>
      </c>
      <c r="H191" s="43">
        <f t="shared" si="14"/>
        <v>0.99117493814249868</v>
      </c>
      <c r="I191">
        <f>(H191/H192-1)*365/(D192-D191)</f>
        <v>1.7119332017173639E-2</v>
      </c>
      <c r="J191" s="40">
        <f>1+(I191*(D191-D190)/365)</f>
        <v>1.0000469022794991</v>
      </c>
    </row>
    <row r="192" spans="1:10">
      <c r="A192">
        <f t="shared" si="11"/>
        <v>1.0000468575795911</v>
      </c>
      <c r="B192" s="43">
        <f t="shared" si="12"/>
        <v>1.0000468575795911</v>
      </c>
      <c r="C192" s="43">
        <f t="shared" si="8"/>
        <v>0</v>
      </c>
      <c r="D192" s="3">
        <f>D191+1</f>
        <v>42419</v>
      </c>
      <c r="E192">
        <f>D192-'rep101'!$B$2</f>
        <v>176</v>
      </c>
      <c r="F192">
        <f t="shared" si="13"/>
        <v>0.48219178082191783</v>
      </c>
      <c r="G192" s="19">
        <f>CubicSpline(F192,'rep101'!$D$2:$D$24,'rep101'!$G$2:$G$24)/F192</f>
        <v>1.8480477852939228E-2</v>
      </c>
      <c r="H192" s="40">
        <f t="shared" si="14"/>
        <v>0.99112845195882548</v>
      </c>
    </row>
    <row r="193" spans="1:11">
      <c r="A193">
        <f t="shared" si="11"/>
        <v>1.0000468134012892</v>
      </c>
      <c r="B193" s="43">
        <f t="shared" si="12"/>
        <v>1.0000468134012892</v>
      </c>
      <c r="C193" s="43">
        <f t="shared" si="8"/>
        <v>0</v>
      </c>
      <c r="D193" s="3">
        <f>D192+1</f>
        <v>42420</v>
      </c>
      <c r="E193">
        <f>D193-'rep101'!$B$2</f>
        <v>177</v>
      </c>
      <c r="F193">
        <f t="shared" si="13"/>
        <v>0.48493150684931507</v>
      </c>
      <c r="G193" s="19">
        <f>CubicSpline(F193,'rep101'!$D$2:$D$24,'rep101'!$G$2:$G$24)/F193</f>
        <v>1.847269332190752E-2</v>
      </c>
      <c r="H193">
        <f t="shared" si="14"/>
        <v>0.99108201225455494</v>
      </c>
    </row>
    <row r="194" spans="1:11">
      <c r="A194">
        <f t="shared" si="11"/>
        <v>1.0000467697445932</v>
      </c>
      <c r="B194" s="43">
        <f t="shared" si="12"/>
        <v>1.0000467697445932</v>
      </c>
      <c r="C194" s="43">
        <f t="shared" si="8"/>
        <v>0</v>
      </c>
      <c r="D194" s="3">
        <f>D193+1</f>
        <v>42421</v>
      </c>
      <c r="E194">
        <f>D194-'rep101'!$B$2</f>
        <v>178</v>
      </c>
      <c r="F194">
        <f t="shared" si="13"/>
        <v>0.48767123287671232</v>
      </c>
      <c r="G194" s="19">
        <f>CubicSpline(F194,'rep101'!$D$2:$D$24,'rep101'!$G$2:$G$24)/F194</f>
        <v>1.8464905671421065E-2</v>
      </c>
      <c r="H194">
        <f t="shared" si="14"/>
        <v>0.99103561850645383</v>
      </c>
      <c r="K194" s="38"/>
    </row>
    <row r="195" spans="1:11">
      <c r="A195">
        <f t="shared" si="11"/>
        <v>0.99981211473685461</v>
      </c>
      <c r="B195" s="43">
        <f t="shared" si="12"/>
        <v>0.99981211473685461</v>
      </c>
      <c r="C195" s="43">
        <f t="shared" si="8"/>
        <v>0</v>
      </c>
      <c r="D195" s="3">
        <f>D194+1</f>
        <v>42422</v>
      </c>
      <c r="E195">
        <f>D195-'rep101'!$B$2</f>
        <v>179</v>
      </c>
      <c r="F195">
        <f t="shared" si="13"/>
        <v>0.49041095890410957</v>
      </c>
      <c r="G195" s="19">
        <f>CubicSpline(F195,'rep101'!$D$2:$D$24,'rep101'!$G$2:$G$24)/F195</f>
        <v>1.8457116017317109E-2</v>
      </c>
      <c r="H195">
        <f t="shared" si="14"/>
        <v>0.99098927019139238</v>
      </c>
    </row>
    <row r="196" spans="1:11">
      <c r="F196">
        <v>0.47945205479452002</v>
      </c>
      <c r="G196">
        <v>1.84870811590593E+16</v>
      </c>
      <c r="H196">
        <v>0.991175497460556</v>
      </c>
      <c r="J196" s="42">
        <f>PRODUCT(J72:J191)</f>
        <v>1.0088911445344315</v>
      </c>
    </row>
    <row r="197" spans="1:11">
      <c r="F197" s="40">
        <f>F191-F196</f>
        <v>4.9960036108132044E-16</v>
      </c>
      <c r="G197" s="40">
        <f>G196/100-G195</f>
        <v>184870811590592.97</v>
      </c>
      <c r="H197" s="40">
        <f>H196-H191</f>
        <v>5.5931805731379569E-7</v>
      </c>
      <c r="K197" s="42">
        <f>H72/H192</f>
        <v>1.0088956749304052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R5005"/>
  <sheetViews>
    <sheetView topLeftCell="V2484" zoomScale="70" zoomScaleNormal="70" workbookViewId="0">
      <selection activeCell="AU2499" sqref="AU2499"/>
    </sheetView>
  </sheetViews>
  <sheetFormatPr defaultRowHeight="15"/>
  <cols>
    <col min="15" max="22" width="9.28515625" bestFit="1" customWidth="1"/>
    <col min="23" max="23" width="10" bestFit="1" customWidth="1"/>
    <col min="24" max="24" width="10.28515625" bestFit="1" customWidth="1"/>
    <col min="25" max="37" width="9.28515625" bestFit="1" customWidth="1"/>
    <col min="38" max="38" width="10.28515625" bestFit="1" customWidth="1"/>
    <col min="42" max="42" width="10.5703125" bestFit="1" customWidth="1"/>
    <col min="43" max="43" width="10.28515625" bestFit="1" customWidth="1"/>
  </cols>
  <sheetData>
    <row r="1" spans="1:37">
      <c r="A1" t="s">
        <v>212</v>
      </c>
      <c r="B1" t="s">
        <v>49</v>
      </c>
      <c r="C1" t="s">
        <v>193</v>
      </c>
      <c r="D1" t="s">
        <v>213</v>
      </c>
      <c r="E1" t="s">
        <v>214</v>
      </c>
      <c r="F1" t="s">
        <v>215</v>
      </c>
      <c r="G1" t="s">
        <v>216</v>
      </c>
      <c r="H1" t="s">
        <v>217</v>
      </c>
      <c r="I1" t="s">
        <v>218</v>
      </c>
      <c r="J1" t="s">
        <v>219</v>
      </c>
      <c r="K1" t="s">
        <v>220</v>
      </c>
      <c r="L1" t="s">
        <v>221</v>
      </c>
      <c r="M1" t="s">
        <v>222</v>
      </c>
      <c r="N1" t="s">
        <v>223</v>
      </c>
      <c r="O1" t="s">
        <v>224</v>
      </c>
      <c r="P1" t="s">
        <v>225</v>
      </c>
      <c r="Q1" t="s">
        <v>226</v>
      </c>
      <c r="R1" t="s">
        <v>227</v>
      </c>
      <c r="S1" t="s">
        <v>228</v>
      </c>
      <c r="T1" t="s">
        <v>229</v>
      </c>
      <c r="U1" t="s">
        <v>230</v>
      </c>
      <c r="V1" t="s">
        <v>231</v>
      </c>
      <c r="W1" t="s">
        <v>232</v>
      </c>
      <c r="X1" t="s">
        <v>233</v>
      </c>
      <c r="Y1" t="s">
        <v>234</v>
      </c>
      <c r="Z1" t="s">
        <v>235</v>
      </c>
      <c r="AA1" t="s">
        <v>236</v>
      </c>
      <c r="AB1" t="s">
        <v>237</v>
      </c>
      <c r="AC1" t="s">
        <v>238</v>
      </c>
      <c r="AD1" t="s">
        <v>122</v>
      </c>
      <c r="AE1" t="s">
        <v>239</v>
      </c>
      <c r="AF1" t="s">
        <v>240</v>
      </c>
      <c r="AG1" t="s">
        <v>241</v>
      </c>
      <c r="AH1" t="s">
        <v>242</v>
      </c>
      <c r="AI1" t="s">
        <v>243</v>
      </c>
      <c r="AJ1" t="s">
        <v>244</v>
      </c>
      <c r="AK1" t="s">
        <v>245</v>
      </c>
    </row>
    <row r="2" spans="1:37">
      <c r="A2" s="3">
        <v>42243</v>
      </c>
      <c r="B2" t="s">
        <v>37</v>
      </c>
      <c r="C2" t="s">
        <v>250</v>
      </c>
      <c r="D2" s="3">
        <v>42236</v>
      </c>
      <c r="E2">
        <v>1</v>
      </c>
      <c r="F2">
        <v>0</v>
      </c>
      <c r="G2">
        <v>1</v>
      </c>
      <c r="I2">
        <v>0</v>
      </c>
      <c r="J2">
        <v>0.52765260000000003</v>
      </c>
      <c r="K2" t="s">
        <v>251</v>
      </c>
      <c r="L2" t="s">
        <v>252</v>
      </c>
      <c r="M2" t="s">
        <v>252</v>
      </c>
      <c r="N2" t="s">
        <v>253</v>
      </c>
      <c r="O2">
        <v>0</v>
      </c>
      <c r="P2">
        <v>-0.52480000000000004</v>
      </c>
      <c r="Q2">
        <v>-0.66469999999999996</v>
      </c>
      <c r="R2">
        <v>-0.72589999999999999</v>
      </c>
      <c r="S2">
        <v>-0.80459999999999998</v>
      </c>
      <c r="T2">
        <v>-1.6640999999999999</v>
      </c>
      <c r="U2">
        <v>-3.194</v>
      </c>
      <c r="V2">
        <v>-4.8033000000000001</v>
      </c>
      <c r="W2">
        <v>-5.7366999999999999</v>
      </c>
      <c r="X2">
        <v>-6.8158000000000003</v>
      </c>
      <c r="Y2">
        <v>-7.6755000000000004</v>
      </c>
      <c r="Z2">
        <v>-8.5259</v>
      </c>
      <c r="AA2">
        <v>-9.3490000000000002</v>
      </c>
      <c r="AB2">
        <v>-9.6066000000000003</v>
      </c>
      <c r="AC2">
        <v>-9.7708999999999993</v>
      </c>
      <c r="AD2">
        <v>-9.9406999999999996</v>
      </c>
      <c r="AE2">
        <v>-9.8244000000000007</v>
      </c>
      <c r="AF2">
        <v>-9.6870999999999992</v>
      </c>
      <c r="AG2">
        <v>-9.6664999999999992</v>
      </c>
      <c r="AH2">
        <v>-9.6509999999999998</v>
      </c>
      <c r="AI2">
        <v>-9.0279000000000007</v>
      </c>
      <c r="AJ2">
        <v>-5.5932000000000004</v>
      </c>
      <c r="AK2">
        <v>-3.5638000000000001</v>
      </c>
    </row>
    <row r="3" spans="1:37">
      <c r="A3" s="3">
        <v>42243</v>
      </c>
      <c r="B3" t="s">
        <v>37</v>
      </c>
      <c r="C3" t="s">
        <v>250</v>
      </c>
      <c r="D3" s="3">
        <v>42235</v>
      </c>
      <c r="E3">
        <v>2</v>
      </c>
      <c r="F3">
        <v>0</v>
      </c>
      <c r="G3">
        <v>1</v>
      </c>
      <c r="I3">
        <v>0</v>
      </c>
      <c r="J3">
        <v>1.9597258</v>
      </c>
      <c r="K3" t="s">
        <v>254</v>
      </c>
      <c r="L3" t="s">
        <v>252</v>
      </c>
      <c r="M3" t="s">
        <v>252</v>
      </c>
      <c r="N3" t="s">
        <v>253</v>
      </c>
      <c r="O3">
        <v>0</v>
      </c>
      <c r="P3">
        <v>-1.1785000000000001</v>
      </c>
      <c r="Q3">
        <v>-1.5725</v>
      </c>
      <c r="R3">
        <v>-1.8029999999999999</v>
      </c>
      <c r="S3">
        <v>-2.0992999999999999</v>
      </c>
      <c r="T3">
        <v>-3.4030999999999998</v>
      </c>
      <c r="U3">
        <v>-5.6346999999999996</v>
      </c>
      <c r="V3">
        <v>-7.5507999999999997</v>
      </c>
      <c r="W3">
        <v>-9.3958999999999993</v>
      </c>
      <c r="X3">
        <v>-10.106199999999999</v>
      </c>
      <c r="Y3">
        <v>-10.7813</v>
      </c>
      <c r="Z3">
        <v>-11.487299999999999</v>
      </c>
      <c r="AA3">
        <v>-12.170299999999999</v>
      </c>
      <c r="AB3">
        <v>-12.5009</v>
      </c>
      <c r="AC3">
        <v>-12.7943</v>
      </c>
      <c r="AD3">
        <v>-13.0966</v>
      </c>
      <c r="AE3">
        <v>-13.311299999999999</v>
      </c>
      <c r="AF3">
        <v>-13.494400000000001</v>
      </c>
      <c r="AG3">
        <v>-13.0654</v>
      </c>
      <c r="AH3">
        <v>-12.6046</v>
      </c>
      <c r="AI3">
        <v>-11.991300000000001</v>
      </c>
      <c r="AJ3">
        <v>-11.004899999999999</v>
      </c>
      <c r="AK3">
        <v>-9.9109999999999996</v>
      </c>
    </row>
    <row r="4" spans="1:37">
      <c r="A4" s="3">
        <v>42243</v>
      </c>
      <c r="B4" t="s">
        <v>37</v>
      </c>
      <c r="C4" t="s">
        <v>250</v>
      </c>
      <c r="D4" s="3">
        <v>42234</v>
      </c>
      <c r="E4">
        <v>3</v>
      </c>
      <c r="F4">
        <v>0</v>
      </c>
      <c r="G4">
        <v>1</v>
      </c>
      <c r="I4">
        <v>0</v>
      </c>
      <c r="J4">
        <v>3.1386223000000002</v>
      </c>
      <c r="K4" t="s">
        <v>255</v>
      </c>
      <c r="L4" t="s">
        <v>252</v>
      </c>
      <c r="M4" t="s">
        <v>252</v>
      </c>
      <c r="N4" t="s">
        <v>253</v>
      </c>
      <c r="O4">
        <v>0</v>
      </c>
      <c r="P4">
        <v>-7.4700000000000003E-2</v>
      </c>
      <c r="Q4">
        <v>-0.4012</v>
      </c>
      <c r="R4">
        <v>-0.76780000000000004</v>
      </c>
      <c r="S4">
        <v>-1.2392000000000001</v>
      </c>
      <c r="T4">
        <v>-2.3824999999999998</v>
      </c>
      <c r="U4">
        <v>-4.2275999999999998</v>
      </c>
      <c r="V4">
        <v>-5.8422999999999998</v>
      </c>
      <c r="W4">
        <v>-7.1928999999999998</v>
      </c>
      <c r="X4">
        <v>-8.4997000000000007</v>
      </c>
      <c r="Y4">
        <v>-9.4735999999999994</v>
      </c>
      <c r="Z4">
        <v>-10.4415</v>
      </c>
      <c r="AA4">
        <v>-11.3775</v>
      </c>
      <c r="AB4">
        <v>-11.3042</v>
      </c>
      <c r="AC4">
        <v>-11.161899999999999</v>
      </c>
      <c r="AD4">
        <v>-11.0131</v>
      </c>
      <c r="AE4">
        <v>-11.482900000000001</v>
      </c>
      <c r="AF4">
        <v>-11.9682</v>
      </c>
      <c r="AG4">
        <v>-11.6759</v>
      </c>
      <c r="AH4">
        <v>-11.341100000000001</v>
      </c>
      <c r="AI4">
        <v>-9.3635999999999999</v>
      </c>
      <c r="AJ4">
        <v>-8.2319999999999993</v>
      </c>
      <c r="AK4">
        <v>-10.0046</v>
      </c>
    </row>
    <row r="5" spans="1:37">
      <c r="A5" s="3">
        <v>42243</v>
      </c>
      <c r="B5" t="s">
        <v>37</v>
      </c>
      <c r="C5" t="s">
        <v>250</v>
      </c>
      <c r="D5" s="3">
        <v>42233</v>
      </c>
      <c r="E5">
        <v>4</v>
      </c>
      <c r="F5">
        <v>0</v>
      </c>
      <c r="G5">
        <v>1</v>
      </c>
      <c r="I5">
        <v>0</v>
      </c>
      <c r="J5">
        <v>4.3037333999999996</v>
      </c>
      <c r="K5" t="s">
        <v>256</v>
      </c>
      <c r="L5" t="s">
        <v>252</v>
      </c>
      <c r="M5" t="s">
        <v>252</v>
      </c>
      <c r="N5" t="s">
        <v>253</v>
      </c>
      <c r="O5">
        <v>0</v>
      </c>
      <c r="P5">
        <v>0</v>
      </c>
      <c r="Q5">
        <v>-0.54100000000000004</v>
      </c>
      <c r="R5">
        <v>-1.1725000000000001</v>
      </c>
      <c r="S5">
        <v>-1.9847999999999999</v>
      </c>
      <c r="T5">
        <v>-2.9811000000000001</v>
      </c>
      <c r="U5">
        <v>-4.6082000000000001</v>
      </c>
      <c r="V5">
        <v>-6.4390000000000001</v>
      </c>
      <c r="W5">
        <v>-8.0881000000000007</v>
      </c>
      <c r="X5">
        <v>-9.5395000000000003</v>
      </c>
      <c r="Y5">
        <v>-10.8348</v>
      </c>
      <c r="Z5">
        <v>-12.1587</v>
      </c>
      <c r="AA5">
        <v>-13.4404</v>
      </c>
      <c r="AB5">
        <v>-14.142899999999999</v>
      </c>
      <c r="AC5">
        <v>-14.7774</v>
      </c>
      <c r="AD5">
        <v>-15.4291</v>
      </c>
      <c r="AE5">
        <v>-16.549800000000001</v>
      </c>
      <c r="AF5">
        <v>-17.6388</v>
      </c>
      <c r="AG5">
        <v>-17.902899999999999</v>
      </c>
      <c r="AH5">
        <v>-18.121200000000002</v>
      </c>
      <c r="AI5">
        <v>-18.360900000000001</v>
      </c>
      <c r="AJ5">
        <v>-18.9664</v>
      </c>
      <c r="AK5">
        <v>-19.7014</v>
      </c>
    </row>
    <row r="6" spans="1:37">
      <c r="A6" s="3">
        <v>42243</v>
      </c>
      <c r="B6" t="s">
        <v>37</v>
      </c>
      <c r="C6" t="s">
        <v>250</v>
      </c>
      <c r="D6" s="3">
        <v>42230</v>
      </c>
      <c r="E6">
        <v>5</v>
      </c>
      <c r="F6">
        <v>0</v>
      </c>
      <c r="G6">
        <v>1</v>
      </c>
      <c r="I6">
        <v>0</v>
      </c>
      <c r="J6">
        <v>1.0316320000000001</v>
      </c>
      <c r="K6" t="s">
        <v>257</v>
      </c>
      <c r="L6" t="s">
        <v>252</v>
      </c>
      <c r="M6" t="s">
        <v>252</v>
      </c>
      <c r="N6" t="s">
        <v>253</v>
      </c>
      <c r="O6">
        <v>0</v>
      </c>
      <c r="P6">
        <v>-0.2777</v>
      </c>
      <c r="Q6">
        <v>-0.47289999999999999</v>
      </c>
      <c r="R6">
        <v>-0.44990000000000002</v>
      </c>
      <c r="S6">
        <v>-0.42030000000000001</v>
      </c>
      <c r="T6">
        <v>-0.8669</v>
      </c>
      <c r="U6">
        <v>-1.9772000000000001</v>
      </c>
      <c r="V6">
        <v>-2.6587999999999998</v>
      </c>
      <c r="W6">
        <v>-3.1638999999999999</v>
      </c>
      <c r="X6">
        <v>-3.5901000000000001</v>
      </c>
      <c r="Y6">
        <v>-4.2260999999999997</v>
      </c>
      <c r="Z6">
        <v>-4.9329999999999998</v>
      </c>
      <c r="AA6">
        <v>-5.6201999999999996</v>
      </c>
      <c r="AB6">
        <v>-6.0613000000000001</v>
      </c>
      <c r="AC6">
        <v>-6.4489000000000001</v>
      </c>
      <c r="AD6">
        <v>-6.8464</v>
      </c>
      <c r="AE6">
        <v>-7.1748000000000003</v>
      </c>
      <c r="AF6">
        <v>-7.4541000000000004</v>
      </c>
      <c r="AG6">
        <v>-7.9557000000000002</v>
      </c>
      <c r="AH6">
        <v>-8.4781999999999993</v>
      </c>
      <c r="AI6">
        <v>-9.9905000000000008</v>
      </c>
      <c r="AJ6">
        <v>-11.933</v>
      </c>
      <c r="AK6">
        <v>-13.5999</v>
      </c>
    </row>
    <row r="7" spans="1:37">
      <c r="A7" s="3">
        <v>42243</v>
      </c>
      <c r="B7" t="s">
        <v>37</v>
      </c>
      <c r="C7" t="s">
        <v>250</v>
      </c>
      <c r="D7" s="3">
        <v>42229</v>
      </c>
      <c r="E7">
        <v>6</v>
      </c>
      <c r="F7">
        <v>0</v>
      </c>
      <c r="G7">
        <v>1</v>
      </c>
      <c r="I7">
        <v>0</v>
      </c>
      <c r="J7">
        <v>0.82961309999999999</v>
      </c>
      <c r="K7" t="s">
        <v>258</v>
      </c>
      <c r="L7" t="s">
        <v>252</v>
      </c>
      <c r="M7" t="s">
        <v>252</v>
      </c>
      <c r="N7" t="s">
        <v>253</v>
      </c>
      <c r="O7">
        <v>0</v>
      </c>
      <c r="P7">
        <v>-0.33410000000000001</v>
      </c>
      <c r="Q7">
        <v>-0.38819999999999999</v>
      </c>
      <c r="R7">
        <v>-0.38640000000000002</v>
      </c>
      <c r="S7">
        <v>-0.38419999999999999</v>
      </c>
      <c r="T7">
        <v>-0.36259999999999998</v>
      </c>
      <c r="U7">
        <v>-0.46</v>
      </c>
      <c r="V7">
        <v>-0.53390000000000004</v>
      </c>
      <c r="W7">
        <v>-0.61080000000000001</v>
      </c>
      <c r="X7">
        <v>-0.79890000000000005</v>
      </c>
      <c r="Y7">
        <v>-1.0882000000000001</v>
      </c>
      <c r="Z7">
        <v>-1.4049</v>
      </c>
      <c r="AA7">
        <v>-1.7137</v>
      </c>
      <c r="AB7">
        <v>-1.8568</v>
      </c>
      <c r="AC7">
        <v>-1.9698</v>
      </c>
      <c r="AD7">
        <v>-2.0855999999999999</v>
      </c>
      <c r="AE7">
        <v>-2.4881000000000002</v>
      </c>
      <c r="AF7">
        <v>-2.8872</v>
      </c>
      <c r="AG7">
        <v>-2.7972999999999999</v>
      </c>
      <c r="AH7">
        <v>-2.6871999999999998</v>
      </c>
      <c r="AI7">
        <v>-3.6253000000000002</v>
      </c>
      <c r="AJ7">
        <v>-5.8966000000000003</v>
      </c>
      <c r="AK7">
        <v>-6.6622000000000003</v>
      </c>
    </row>
    <row r="8" spans="1:37">
      <c r="A8" s="3">
        <v>42243</v>
      </c>
      <c r="B8" t="s">
        <v>37</v>
      </c>
      <c r="C8" t="s">
        <v>250</v>
      </c>
      <c r="D8" s="3">
        <v>42228</v>
      </c>
      <c r="E8">
        <v>7</v>
      </c>
      <c r="F8">
        <v>0</v>
      </c>
      <c r="G8">
        <v>1</v>
      </c>
      <c r="I8">
        <v>0</v>
      </c>
      <c r="J8">
        <v>0.82466680000000003</v>
      </c>
      <c r="K8" t="s">
        <v>259</v>
      </c>
      <c r="L8" t="s">
        <v>252</v>
      </c>
      <c r="M8" t="s">
        <v>252</v>
      </c>
      <c r="N8" t="s">
        <v>253</v>
      </c>
      <c r="O8">
        <v>0</v>
      </c>
      <c r="P8">
        <v>-3.7100000000000001E-2</v>
      </c>
      <c r="Q8">
        <v>-9.9000000000000008E-3</v>
      </c>
      <c r="R8">
        <v>2.9000000000000001E-2</v>
      </c>
      <c r="S8">
        <v>7.9100000000000004E-2</v>
      </c>
      <c r="T8">
        <v>3.61E-2</v>
      </c>
      <c r="U8">
        <v>0.16830000000000001</v>
      </c>
      <c r="V8">
        <v>0.54310000000000003</v>
      </c>
      <c r="W8">
        <v>1.0427999999999999</v>
      </c>
      <c r="X8">
        <v>1.1807000000000001</v>
      </c>
      <c r="Y8">
        <v>1.1671</v>
      </c>
      <c r="Z8">
        <v>1.1257999999999999</v>
      </c>
      <c r="AA8">
        <v>1.0846</v>
      </c>
      <c r="AB8">
        <v>1.0806</v>
      </c>
      <c r="AC8">
        <v>1.0789</v>
      </c>
      <c r="AD8">
        <v>1.0767</v>
      </c>
      <c r="AE8">
        <v>1.5078</v>
      </c>
      <c r="AF8">
        <v>1.9547000000000001</v>
      </c>
      <c r="AG8">
        <v>2.1070000000000002</v>
      </c>
      <c r="AH8">
        <v>2.2467999999999999</v>
      </c>
      <c r="AI8">
        <v>2.1720999999999999</v>
      </c>
      <c r="AJ8">
        <v>2.3454000000000002</v>
      </c>
      <c r="AK8">
        <v>2.6751</v>
      </c>
    </row>
    <row r="9" spans="1:37">
      <c r="A9" s="3">
        <v>42243</v>
      </c>
      <c r="B9" t="s">
        <v>37</v>
      </c>
      <c r="C9" t="s">
        <v>250</v>
      </c>
      <c r="D9" s="3">
        <v>42227</v>
      </c>
      <c r="E9">
        <v>8</v>
      </c>
      <c r="F9">
        <v>0</v>
      </c>
      <c r="G9">
        <v>1</v>
      </c>
      <c r="I9">
        <v>0</v>
      </c>
      <c r="J9">
        <v>6.3471299999999994E-2</v>
      </c>
      <c r="K9" t="s">
        <v>260</v>
      </c>
      <c r="L9" t="s">
        <v>252</v>
      </c>
      <c r="M9" t="s">
        <v>252</v>
      </c>
      <c r="N9" t="s">
        <v>253</v>
      </c>
      <c r="O9">
        <v>0</v>
      </c>
      <c r="P9">
        <v>-5.5500000000000001E-2</v>
      </c>
      <c r="Q9">
        <v>-6.08E-2</v>
      </c>
      <c r="R9">
        <v>-5.6300000000000003E-2</v>
      </c>
      <c r="S9">
        <v>-5.0500000000000003E-2</v>
      </c>
      <c r="T9">
        <v>-0.2576</v>
      </c>
      <c r="U9">
        <v>-0.49399999999999999</v>
      </c>
      <c r="V9">
        <v>-0.44169999999999998</v>
      </c>
      <c r="W9">
        <v>-0.72750000000000004</v>
      </c>
      <c r="X9">
        <v>-0.72019999999999995</v>
      </c>
      <c r="Y9">
        <v>-0.89349999999999996</v>
      </c>
      <c r="Z9">
        <v>-1.0981000000000001</v>
      </c>
      <c r="AA9">
        <v>-1.2975000000000001</v>
      </c>
      <c r="AB9">
        <v>-1.4842</v>
      </c>
      <c r="AC9">
        <v>-1.663</v>
      </c>
      <c r="AD9">
        <v>-1.8468</v>
      </c>
      <c r="AE9">
        <v>-2.0733000000000001</v>
      </c>
      <c r="AF9">
        <v>-2.2888999999999999</v>
      </c>
      <c r="AG9">
        <v>-2.4767000000000001</v>
      </c>
      <c r="AH9">
        <v>-2.6642000000000001</v>
      </c>
      <c r="AI9">
        <v>-1.8576999999999999</v>
      </c>
      <c r="AJ9">
        <v>-2.4438</v>
      </c>
      <c r="AK9">
        <v>-3.3</v>
      </c>
    </row>
    <row r="10" spans="1:37">
      <c r="A10" s="3">
        <v>42243</v>
      </c>
      <c r="B10" t="s">
        <v>37</v>
      </c>
      <c r="C10" t="s">
        <v>250</v>
      </c>
      <c r="D10" s="3">
        <v>42226</v>
      </c>
      <c r="E10">
        <v>9</v>
      </c>
      <c r="F10">
        <v>0</v>
      </c>
      <c r="G10">
        <v>1</v>
      </c>
      <c r="I10">
        <v>0</v>
      </c>
      <c r="J10">
        <v>0.5162523</v>
      </c>
      <c r="K10" t="s">
        <v>261</v>
      </c>
      <c r="L10" t="s">
        <v>252</v>
      </c>
      <c r="M10" t="s">
        <v>252</v>
      </c>
      <c r="N10" t="s">
        <v>253</v>
      </c>
      <c r="O10">
        <v>0</v>
      </c>
      <c r="P10">
        <v>-5.5399999999999998E-2</v>
      </c>
      <c r="Q10">
        <v>-9.6100000000000005E-2</v>
      </c>
      <c r="R10">
        <v>-0.1328</v>
      </c>
      <c r="S10">
        <v>-0.1802</v>
      </c>
      <c r="T10">
        <v>-0.2354</v>
      </c>
      <c r="U10">
        <v>-0.33739999999999998</v>
      </c>
      <c r="V10">
        <v>-0.45739999999999997</v>
      </c>
      <c r="W10">
        <v>-0.52900000000000003</v>
      </c>
      <c r="X10">
        <v>-0.63859999999999995</v>
      </c>
      <c r="Y10">
        <v>-0.58530000000000004</v>
      </c>
      <c r="Z10">
        <v>-0.51</v>
      </c>
      <c r="AA10">
        <v>-0.436</v>
      </c>
      <c r="AB10">
        <v>-0.60129999999999995</v>
      </c>
      <c r="AC10">
        <v>-0.7772</v>
      </c>
      <c r="AD10">
        <v>-0.95850000000000002</v>
      </c>
      <c r="AE10">
        <v>-1.0875999999999999</v>
      </c>
      <c r="AF10">
        <v>-1.2057</v>
      </c>
      <c r="AG10">
        <v>-1.0829</v>
      </c>
      <c r="AH10">
        <v>-0.94440000000000002</v>
      </c>
      <c r="AI10">
        <v>-2.8536999999999999</v>
      </c>
      <c r="AJ10">
        <v>-3.3631000000000002</v>
      </c>
      <c r="AK10">
        <v>-3.8858000000000001</v>
      </c>
    </row>
    <row r="11" spans="1:37">
      <c r="A11" s="3">
        <v>42243</v>
      </c>
      <c r="B11" t="s">
        <v>37</v>
      </c>
      <c r="C11" t="s">
        <v>250</v>
      </c>
      <c r="D11" s="3">
        <v>42223</v>
      </c>
      <c r="E11">
        <v>10</v>
      </c>
      <c r="F11">
        <v>0</v>
      </c>
      <c r="G11">
        <v>1</v>
      </c>
      <c r="I11">
        <v>0</v>
      </c>
      <c r="J11">
        <v>1.5903426000000001</v>
      </c>
      <c r="K11" t="s">
        <v>262</v>
      </c>
      <c r="L11" t="s">
        <v>252</v>
      </c>
      <c r="M11" t="s">
        <v>252</v>
      </c>
      <c r="N11" t="s">
        <v>253</v>
      </c>
      <c r="O11">
        <v>0</v>
      </c>
      <c r="P11">
        <v>-3.9300000000000002E-2</v>
      </c>
      <c r="Q11">
        <v>-0.1169</v>
      </c>
      <c r="R11">
        <v>-0.20130000000000001</v>
      </c>
      <c r="S11">
        <v>-0.31</v>
      </c>
      <c r="T11">
        <v>-0.34139999999999998</v>
      </c>
      <c r="U11">
        <v>-0.51900000000000002</v>
      </c>
      <c r="V11">
        <v>-0.81920000000000004</v>
      </c>
      <c r="W11">
        <v>-1.2226999999999999</v>
      </c>
      <c r="X11">
        <v>-1.4521999999999999</v>
      </c>
      <c r="Y11">
        <v>-1.5582</v>
      </c>
      <c r="Z11">
        <v>-1.6494</v>
      </c>
      <c r="AA11">
        <v>-1.7374000000000001</v>
      </c>
      <c r="AB11">
        <v>-1.8708</v>
      </c>
      <c r="AC11">
        <v>-2.0057999999999998</v>
      </c>
      <c r="AD11">
        <v>-2.1444000000000001</v>
      </c>
      <c r="AE11">
        <v>-2.4838</v>
      </c>
      <c r="AF11">
        <v>-2.8151000000000002</v>
      </c>
      <c r="AG11">
        <v>-2.7054999999999998</v>
      </c>
      <c r="AH11">
        <v>-2.5676000000000001</v>
      </c>
      <c r="AI11">
        <v>-3.8397000000000001</v>
      </c>
      <c r="AJ11">
        <v>-3.8538000000000001</v>
      </c>
      <c r="AK11">
        <v>-4.9210000000000003</v>
      </c>
    </row>
    <row r="12" spans="1:37">
      <c r="A12" s="3">
        <v>42243</v>
      </c>
      <c r="B12" t="s">
        <v>37</v>
      </c>
      <c r="C12" t="s">
        <v>250</v>
      </c>
      <c r="D12" s="3">
        <v>42222</v>
      </c>
      <c r="E12">
        <v>11</v>
      </c>
      <c r="F12">
        <v>0</v>
      </c>
      <c r="G12">
        <v>1</v>
      </c>
      <c r="I12">
        <v>0</v>
      </c>
      <c r="J12">
        <v>0.43130410000000002</v>
      </c>
      <c r="K12" t="s">
        <v>263</v>
      </c>
      <c r="L12" t="s">
        <v>252</v>
      </c>
      <c r="M12" t="s">
        <v>252</v>
      </c>
      <c r="N12" t="s">
        <v>253</v>
      </c>
      <c r="O12">
        <v>0</v>
      </c>
      <c r="P12">
        <v>-0.14699999999999999</v>
      </c>
      <c r="Q12">
        <v>-0.2117</v>
      </c>
      <c r="R12">
        <v>-0.2586</v>
      </c>
      <c r="S12">
        <v>-0.31900000000000001</v>
      </c>
      <c r="T12">
        <v>-0.2792</v>
      </c>
      <c r="U12">
        <v>-0.84570000000000001</v>
      </c>
      <c r="V12">
        <v>-1.1069</v>
      </c>
      <c r="W12">
        <v>-1.2743</v>
      </c>
      <c r="X12">
        <v>-1.4216</v>
      </c>
      <c r="Y12">
        <v>-1.546</v>
      </c>
      <c r="Z12">
        <v>-1.6718</v>
      </c>
      <c r="AA12">
        <v>-1.7935000000000001</v>
      </c>
      <c r="AB12">
        <v>-1.9348000000000001</v>
      </c>
      <c r="AC12">
        <v>-2.0737000000000001</v>
      </c>
      <c r="AD12">
        <v>-2.2161</v>
      </c>
      <c r="AE12">
        <v>-2.9437000000000002</v>
      </c>
      <c r="AF12">
        <v>-3.6743999999999999</v>
      </c>
      <c r="AG12">
        <v>-3.5661999999999998</v>
      </c>
      <c r="AH12">
        <v>-3.4224999999999999</v>
      </c>
      <c r="AI12">
        <v>-2.899</v>
      </c>
      <c r="AJ12">
        <v>-3.0594000000000001</v>
      </c>
      <c r="AK12">
        <v>-4.2554999999999996</v>
      </c>
    </row>
    <row r="13" spans="1:37">
      <c r="A13" s="3">
        <v>42243</v>
      </c>
      <c r="B13" t="s">
        <v>37</v>
      </c>
      <c r="C13" t="s">
        <v>250</v>
      </c>
      <c r="D13" s="3">
        <v>42221</v>
      </c>
      <c r="E13">
        <v>12</v>
      </c>
      <c r="F13">
        <v>0</v>
      </c>
      <c r="G13">
        <v>1</v>
      </c>
      <c r="I13">
        <v>0</v>
      </c>
      <c r="J13">
        <v>-0.2368459</v>
      </c>
      <c r="K13" t="s">
        <v>264</v>
      </c>
      <c r="L13" t="s">
        <v>252</v>
      </c>
      <c r="M13" t="s">
        <v>252</v>
      </c>
      <c r="N13" t="s">
        <v>253</v>
      </c>
      <c r="O13">
        <v>0</v>
      </c>
      <c r="P13">
        <v>-0.1467</v>
      </c>
      <c r="Q13">
        <v>-0.24390000000000001</v>
      </c>
      <c r="R13">
        <v>-0.32869999999999999</v>
      </c>
      <c r="S13">
        <v>-0.438</v>
      </c>
      <c r="T13">
        <v>-0.41880000000000001</v>
      </c>
      <c r="U13">
        <v>-0.72209999999999996</v>
      </c>
      <c r="V13">
        <v>-1.2562</v>
      </c>
      <c r="W13">
        <v>-1.6377999999999999</v>
      </c>
      <c r="X13">
        <v>-1.8531</v>
      </c>
      <c r="Y13">
        <v>-2.1179000000000001</v>
      </c>
      <c r="Z13">
        <v>-2.4056999999999999</v>
      </c>
      <c r="AA13">
        <v>-2.6857000000000002</v>
      </c>
      <c r="AB13">
        <v>-2.9733999999999998</v>
      </c>
      <c r="AC13">
        <v>-3.2505999999999999</v>
      </c>
      <c r="AD13">
        <v>-3.5354000000000001</v>
      </c>
      <c r="AE13">
        <v>-3.9115000000000002</v>
      </c>
      <c r="AF13">
        <v>-4.2594000000000003</v>
      </c>
      <c r="AG13">
        <v>-5.4763000000000002</v>
      </c>
      <c r="AH13">
        <v>-6.7323000000000004</v>
      </c>
      <c r="AI13">
        <v>-7.7552000000000003</v>
      </c>
      <c r="AJ13">
        <v>-7.9618000000000002</v>
      </c>
      <c r="AK13">
        <v>-9.2538</v>
      </c>
    </row>
    <row r="14" spans="1:37">
      <c r="A14" s="3">
        <v>42243</v>
      </c>
      <c r="B14" t="s">
        <v>37</v>
      </c>
      <c r="C14" t="s">
        <v>250</v>
      </c>
      <c r="D14" s="3">
        <v>42220</v>
      </c>
      <c r="E14">
        <v>13</v>
      </c>
      <c r="F14">
        <v>0</v>
      </c>
      <c r="G14">
        <v>1</v>
      </c>
      <c r="I14">
        <v>0</v>
      </c>
      <c r="J14">
        <v>1.0855876</v>
      </c>
      <c r="K14" t="s">
        <v>265</v>
      </c>
      <c r="L14" t="s">
        <v>252</v>
      </c>
      <c r="M14" t="s">
        <v>252</v>
      </c>
      <c r="N14" t="s">
        <v>253</v>
      </c>
      <c r="O14">
        <v>0</v>
      </c>
      <c r="P14">
        <v>-0.12809999999999999</v>
      </c>
      <c r="Q14">
        <v>-0.1114</v>
      </c>
      <c r="R14">
        <v>-6.6900000000000001E-2</v>
      </c>
      <c r="S14">
        <v>-9.7000000000000003E-3</v>
      </c>
      <c r="T14">
        <v>0.35949999999999999</v>
      </c>
      <c r="U14">
        <v>0.92679999999999996</v>
      </c>
      <c r="V14">
        <v>1.0106999999999999</v>
      </c>
      <c r="W14">
        <v>1.1537999999999999</v>
      </c>
      <c r="X14">
        <v>1.6604000000000001</v>
      </c>
      <c r="Y14">
        <v>1.7439</v>
      </c>
      <c r="Z14">
        <v>1.7781</v>
      </c>
      <c r="AA14">
        <v>1.8102</v>
      </c>
      <c r="AB14">
        <v>1.8835999999999999</v>
      </c>
      <c r="AC14">
        <v>1.9567000000000001</v>
      </c>
      <c r="AD14">
        <v>2.0312999999999999</v>
      </c>
      <c r="AE14">
        <v>2.2172999999999998</v>
      </c>
      <c r="AF14">
        <v>2.3984000000000001</v>
      </c>
      <c r="AG14">
        <v>2.5276000000000001</v>
      </c>
      <c r="AH14">
        <v>2.6553</v>
      </c>
      <c r="AI14">
        <v>3.3803000000000001</v>
      </c>
      <c r="AJ14">
        <v>3.4704000000000002</v>
      </c>
      <c r="AK14">
        <v>4.7572000000000001</v>
      </c>
    </row>
    <row r="15" spans="1:37">
      <c r="A15" s="3">
        <v>42243</v>
      </c>
      <c r="B15" t="s">
        <v>37</v>
      </c>
      <c r="C15" t="s">
        <v>250</v>
      </c>
      <c r="D15" s="3">
        <v>42219</v>
      </c>
      <c r="E15">
        <v>14</v>
      </c>
      <c r="F15">
        <v>0</v>
      </c>
      <c r="G15">
        <v>1</v>
      </c>
      <c r="I15">
        <v>0</v>
      </c>
      <c r="J15">
        <v>-1.4187011</v>
      </c>
      <c r="K15" t="s">
        <v>266</v>
      </c>
      <c r="L15" t="s">
        <v>252</v>
      </c>
      <c r="M15" t="s">
        <v>252</v>
      </c>
      <c r="N15" t="s">
        <v>253</v>
      </c>
      <c r="O15">
        <v>0</v>
      </c>
      <c r="P15">
        <v>0.31059999999999999</v>
      </c>
      <c r="Q15">
        <v>0.64910000000000001</v>
      </c>
      <c r="R15">
        <v>0.9839</v>
      </c>
      <c r="S15">
        <v>1.415</v>
      </c>
      <c r="T15">
        <v>1.8008</v>
      </c>
      <c r="U15">
        <v>1.8494999999999999</v>
      </c>
      <c r="V15">
        <v>2.3828</v>
      </c>
      <c r="W15">
        <v>2.9984000000000002</v>
      </c>
      <c r="X15">
        <v>3.2136</v>
      </c>
      <c r="Y15">
        <v>3.4702000000000002</v>
      </c>
      <c r="Z15">
        <v>3.7450999999999999</v>
      </c>
      <c r="AA15">
        <v>4.0114000000000001</v>
      </c>
      <c r="AB15">
        <v>4.1820000000000004</v>
      </c>
      <c r="AC15">
        <v>4.3387000000000002</v>
      </c>
      <c r="AD15">
        <v>4.4985999999999997</v>
      </c>
      <c r="AE15">
        <v>4.6820000000000004</v>
      </c>
      <c r="AF15">
        <v>4.8510999999999997</v>
      </c>
      <c r="AG15">
        <v>4.8517999999999999</v>
      </c>
      <c r="AH15">
        <v>4.8446999999999996</v>
      </c>
      <c r="AI15">
        <v>5.9974999999999996</v>
      </c>
      <c r="AJ15">
        <v>6.4127999999999998</v>
      </c>
      <c r="AK15">
        <v>5.9545000000000003</v>
      </c>
    </row>
    <row r="16" spans="1:37">
      <c r="A16" s="3">
        <v>42243</v>
      </c>
      <c r="B16" t="s">
        <v>37</v>
      </c>
      <c r="C16" t="s">
        <v>250</v>
      </c>
      <c r="D16" s="3">
        <v>42216</v>
      </c>
      <c r="E16">
        <v>15</v>
      </c>
      <c r="F16">
        <v>0</v>
      </c>
      <c r="G16">
        <v>1</v>
      </c>
      <c r="I16">
        <v>0</v>
      </c>
      <c r="J16">
        <v>-2.4298362</v>
      </c>
      <c r="K16" t="s">
        <v>267</v>
      </c>
      <c r="L16" t="s">
        <v>252</v>
      </c>
      <c r="M16" t="s">
        <v>252</v>
      </c>
      <c r="N16" t="s">
        <v>253</v>
      </c>
      <c r="O16">
        <v>5.3E-3</v>
      </c>
      <c r="P16">
        <v>0.10199999999999999</v>
      </c>
      <c r="Q16">
        <v>0.38500000000000001</v>
      </c>
      <c r="R16">
        <v>0.70330000000000004</v>
      </c>
      <c r="S16">
        <v>1.1132</v>
      </c>
      <c r="T16">
        <v>1.6066</v>
      </c>
      <c r="U16">
        <v>1.8171999999999999</v>
      </c>
      <c r="V16">
        <v>2.3889</v>
      </c>
      <c r="W16">
        <v>3.2179000000000002</v>
      </c>
      <c r="X16">
        <v>3.5503999999999998</v>
      </c>
      <c r="Y16">
        <v>3.8887999999999998</v>
      </c>
      <c r="Z16">
        <v>4.2632000000000003</v>
      </c>
      <c r="AA16">
        <v>4.6265999999999998</v>
      </c>
      <c r="AB16">
        <v>4.9078999999999997</v>
      </c>
      <c r="AC16">
        <v>5.1485000000000003</v>
      </c>
      <c r="AD16">
        <v>5.3945999999999996</v>
      </c>
      <c r="AE16">
        <v>5.8441999999999998</v>
      </c>
      <c r="AF16">
        <v>6.2464000000000004</v>
      </c>
      <c r="AG16">
        <v>6.2081</v>
      </c>
      <c r="AH16">
        <v>6.1017000000000001</v>
      </c>
      <c r="AI16">
        <v>7.2038000000000002</v>
      </c>
      <c r="AJ16">
        <v>7.5698999999999996</v>
      </c>
      <c r="AK16">
        <v>7.8852000000000002</v>
      </c>
    </row>
    <row r="17" spans="1:37">
      <c r="A17" s="3">
        <v>42243</v>
      </c>
      <c r="B17" t="s">
        <v>37</v>
      </c>
      <c r="C17" t="s">
        <v>250</v>
      </c>
      <c r="D17" s="3">
        <v>42215</v>
      </c>
      <c r="E17">
        <v>16</v>
      </c>
      <c r="F17">
        <v>0</v>
      </c>
      <c r="G17">
        <v>1</v>
      </c>
      <c r="I17">
        <v>0</v>
      </c>
      <c r="J17">
        <v>-1.3198662999999999</v>
      </c>
      <c r="K17" t="s">
        <v>268</v>
      </c>
      <c r="L17" t="s">
        <v>252</v>
      </c>
      <c r="M17" t="s">
        <v>252</v>
      </c>
      <c r="N17" t="s">
        <v>253</v>
      </c>
      <c r="O17">
        <v>0</v>
      </c>
      <c r="P17">
        <v>0.43680000000000002</v>
      </c>
      <c r="Q17">
        <v>0.69940000000000002</v>
      </c>
      <c r="R17">
        <v>0.92120000000000002</v>
      </c>
      <c r="S17">
        <v>1.2070000000000001</v>
      </c>
      <c r="T17">
        <v>1.6669</v>
      </c>
      <c r="U17">
        <v>1.8667</v>
      </c>
      <c r="V17">
        <v>2.2370999999999999</v>
      </c>
      <c r="W17">
        <v>2.8571</v>
      </c>
      <c r="X17">
        <v>3.1314000000000002</v>
      </c>
      <c r="Y17">
        <v>3.3959999999999999</v>
      </c>
      <c r="Z17">
        <v>3.6848999999999998</v>
      </c>
      <c r="AA17">
        <v>3.9649000000000001</v>
      </c>
      <c r="AB17">
        <v>3.8866000000000001</v>
      </c>
      <c r="AC17">
        <v>3.8197000000000001</v>
      </c>
      <c r="AD17">
        <v>3.7488000000000001</v>
      </c>
      <c r="AE17">
        <v>3.9653</v>
      </c>
      <c r="AF17">
        <v>4.2568999999999999</v>
      </c>
      <c r="AG17">
        <v>3.9253999999999998</v>
      </c>
      <c r="AH17">
        <v>3.5695999999999999</v>
      </c>
      <c r="AI17">
        <v>2.5693000000000001</v>
      </c>
      <c r="AJ17">
        <v>1.7264999999999999</v>
      </c>
      <c r="AK17">
        <v>0.74719999999999998</v>
      </c>
    </row>
    <row r="18" spans="1:37">
      <c r="A18" s="3">
        <v>42243</v>
      </c>
      <c r="B18" t="s">
        <v>37</v>
      </c>
      <c r="C18" t="s">
        <v>250</v>
      </c>
      <c r="D18" s="3">
        <v>42214</v>
      </c>
      <c r="E18">
        <v>17</v>
      </c>
      <c r="F18">
        <v>0</v>
      </c>
      <c r="G18">
        <v>1</v>
      </c>
      <c r="I18">
        <v>0</v>
      </c>
      <c r="J18">
        <v>-0.88555799999999996</v>
      </c>
      <c r="K18" t="s">
        <v>269</v>
      </c>
      <c r="L18" t="s">
        <v>252</v>
      </c>
      <c r="M18" t="s">
        <v>252</v>
      </c>
      <c r="N18" t="s">
        <v>253</v>
      </c>
      <c r="O18">
        <v>0</v>
      </c>
      <c r="P18">
        <v>1.8164</v>
      </c>
      <c r="Q18">
        <v>1.8758999999999999</v>
      </c>
      <c r="R18">
        <v>1.5921000000000001</v>
      </c>
      <c r="S18">
        <v>1.2270000000000001</v>
      </c>
      <c r="T18">
        <v>1.7988999999999999</v>
      </c>
      <c r="U18">
        <v>2.2311999999999999</v>
      </c>
      <c r="V18">
        <v>2.9249000000000001</v>
      </c>
      <c r="W18">
        <v>3.5228999999999999</v>
      </c>
      <c r="X18">
        <v>4.1760999999999999</v>
      </c>
      <c r="Y18">
        <v>4.5567000000000002</v>
      </c>
      <c r="Z18">
        <v>4.9443999999999999</v>
      </c>
      <c r="AA18">
        <v>5.3201999999999998</v>
      </c>
      <c r="AB18">
        <v>5.5</v>
      </c>
      <c r="AC18">
        <v>5.6581000000000001</v>
      </c>
      <c r="AD18">
        <v>5.8186</v>
      </c>
      <c r="AE18">
        <v>5.5702999999999996</v>
      </c>
      <c r="AF18">
        <v>5.3521000000000001</v>
      </c>
      <c r="AG18">
        <v>5.9198000000000004</v>
      </c>
      <c r="AH18">
        <v>6.5255000000000001</v>
      </c>
      <c r="AI18">
        <v>7.0701999999999998</v>
      </c>
      <c r="AJ18">
        <v>5.5896999999999997</v>
      </c>
      <c r="AK18">
        <v>4.5080999999999998</v>
      </c>
    </row>
    <row r="19" spans="1:37">
      <c r="A19" s="3">
        <v>42243</v>
      </c>
      <c r="B19" t="s">
        <v>37</v>
      </c>
      <c r="C19" t="s">
        <v>250</v>
      </c>
      <c r="D19" s="3">
        <v>42213</v>
      </c>
      <c r="E19">
        <v>18</v>
      </c>
      <c r="F19">
        <v>0</v>
      </c>
      <c r="G19">
        <v>1</v>
      </c>
      <c r="I19">
        <v>0</v>
      </c>
      <c r="J19">
        <v>-0.88823960000000002</v>
      </c>
      <c r="K19" t="s">
        <v>270</v>
      </c>
      <c r="L19" t="s">
        <v>252</v>
      </c>
      <c r="M19" t="s">
        <v>252</v>
      </c>
      <c r="N19" t="s">
        <v>253</v>
      </c>
      <c r="O19">
        <v>0</v>
      </c>
      <c r="P19">
        <v>1.6684000000000001</v>
      </c>
      <c r="Q19">
        <v>1.7218</v>
      </c>
      <c r="R19">
        <v>1.4593</v>
      </c>
      <c r="S19">
        <v>1.1214</v>
      </c>
      <c r="T19">
        <v>1.7942</v>
      </c>
      <c r="U19">
        <v>1.8022</v>
      </c>
      <c r="V19">
        <v>2.1095999999999999</v>
      </c>
      <c r="W19">
        <v>3.0954000000000002</v>
      </c>
      <c r="X19">
        <v>2.9323999999999999</v>
      </c>
      <c r="Y19">
        <v>3.2667000000000002</v>
      </c>
      <c r="Z19">
        <v>3.6835</v>
      </c>
      <c r="AA19">
        <v>4.0888999999999998</v>
      </c>
      <c r="AB19">
        <v>3.9647999999999999</v>
      </c>
      <c r="AC19">
        <v>3.7823000000000002</v>
      </c>
      <c r="AD19">
        <v>3.5918000000000001</v>
      </c>
      <c r="AE19">
        <v>3.5602999999999998</v>
      </c>
      <c r="AF19">
        <v>3.5348999999999999</v>
      </c>
      <c r="AG19">
        <v>2.9963000000000002</v>
      </c>
      <c r="AH19">
        <v>2.4327999999999999</v>
      </c>
      <c r="AI19">
        <v>-0.81779999999999997</v>
      </c>
      <c r="AJ19">
        <v>-1.9061999999999999</v>
      </c>
      <c r="AK19">
        <v>-3.6665999999999999</v>
      </c>
    </row>
    <row r="20" spans="1:37">
      <c r="A20" s="3">
        <v>42243</v>
      </c>
      <c r="B20" t="s">
        <v>37</v>
      </c>
      <c r="C20" t="s">
        <v>250</v>
      </c>
      <c r="D20" s="3">
        <v>42212</v>
      </c>
      <c r="E20">
        <v>19</v>
      </c>
      <c r="F20">
        <v>0</v>
      </c>
      <c r="G20">
        <v>1</v>
      </c>
      <c r="I20">
        <v>0</v>
      </c>
      <c r="J20">
        <v>-0.31311250000000002</v>
      </c>
      <c r="K20" t="s">
        <v>271</v>
      </c>
      <c r="L20" t="s">
        <v>252</v>
      </c>
      <c r="M20" t="s">
        <v>252</v>
      </c>
      <c r="N20" t="s">
        <v>253</v>
      </c>
      <c r="O20">
        <v>0</v>
      </c>
      <c r="P20">
        <v>-0.2535</v>
      </c>
      <c r="Q20">
        <v>-0.16739999999999999</v>
      </c>
      <c r="R20">
        <v>-1.7500000000000002E-2</v>
      </c>
      <c r="S20">
        <v>0.17549999999999999</v>
      </c>
      <c r="T20">
        <v>0.98419999999999996</v>
      </c>
      <c r="U20">
        <v>1.3338000000000001</v>
      </c>
      <c r="V20">
        <v>1.3499000000000001</v>
      </c>
      <c r="W20">
        <v>1.6861999999999999</v>
      </c>
      <c r="X20">
        <v>2.2000000000000002</v>
      </c>
      <c r="Y20">
        <v>2.3372000000000002</v>
      </c>
      <c r="Z20">
        <v>2.4373</v>
      </c>
      <c r="AA20">
        <v>2.5331999999999999</v>
      </c>
      <c r="AB20">
        <v>2.6528999999999998</v>
      </c>
      <c r="AC20">
        <v>2.7530000000000001</v>
      </c>
      <c r="AD20">
        <v>2.8549000000000002</v>
      </c>
      <c r="AE20">
        <v>3.1764999999999999</v>
      </c>
      <c r="AF20">
        <v>3.4918</v>
      </c>
      <c r="AG20">
        <v>3.3889999999999998</v>
      </c>
      <c r="AH20">
        <v>3.2606999999999999</v>
      </c>
      <c r="AI20">
        <v>5.3955000000000002</v>
      </c>
      <c r="AJ20">
        <v>3.9502000000000002</v>
      </c>
      <c r="AK20">
        <v>2.9586999999999999</v>
      </c>
    </row>
    <row r="21" spans="1:37">
      <c r="A21" s="3">
        <v>42243</v>
      </c>
      <c r="B21" t="s">
        <v>37</v>
      </c>
      <c r="C21" t="s">
        <v>250</v>
      </c>
      <c r="D21" s="3">
        <v>42209</v>
      </c>
      <c r="E21">
        <v>20</v>
      </c>
      <c r="F21">
        <v>0</v>
      </c>
      <c r="G21">
        <v>1</v>
      </c>
      <c r="I21">
        <v>0</v>
      </c>
      <c r="J21">
        <v>0.42555660000000001</v>
      </c>
      <c r="K21" t="s">
        <v>272</v>
      </c>
      <c r="L21" t="s">
        <v>252</v>
      </c>
      <c r="M21" t="s">
        <v>252</v>
      </c>
      <c r="N21" t="s">
        <v>253</v>
      </c>
      <c r="O21">
        <v>-5.3E-3</v>
      </c>
      <c r="P21">
        <v>0.19270000000000001</v>
      </c>
      <c r="Q21">
        <v>0.2928</v>
      </c>
      <c r="R21">
        <v>0.19</v>
      </c>
      <c r="S21">
        <v>5.7599999999999998E-2</v>
      </c>
      <c r="T21">
        <v>0.69259999999999999</v>
      </c>
      <c r="U21">
        <v>1.2102999999999999</v>
      </c>
      <c r="V21">
        <v>1.1539999999999999</v>
      </c>
      <c r="W21">
        <v>0.67079999999999995</v>
      </c>
      <c r="X21">
        <v>1.6656</v>
      </c>
      <c r="Y21">
        <v>1.6731</v>
      </c>
      <c r="Z21">
        <v>1.3971</v>
      </c>
      <c r="AA21">
        <v>1.1252</v>
      </c>
      <c r="AB21">
        <v>1.3212999999999999</v>
      </c>
      <c r="AC21">
        <v>1.6004</v>
      </c>
      <c r="AD21">
        <v>1.8876999999999999</v>
      </c>
      <c r="AE21">
        <v>1.3098000000000001</v>
      </c>
      <c r="AF21">
        <v>0.69140000000000001</v>
      </c>
      <c r="AG21">
        <v>1.0643</v>
      </c>
      <c r="AH21">
        <v>1.5479000000000001</v>
      </c>
      <c r="AI21">
        <v>3.3239000000000001</v>
      </c>
      <c r="AJ21">
        <v>1.4188000000000001</v>
      </c>
      <c r="AK21">
        <v>9.7000000000000003E-3</v>
      </c>
    </row>
    <row r="22" spans="1:37">
      <c r="A22" s="3">
        <v>42243</v>
      </c>
      <c r="B22" t="s">
        <v>37</v>
      </c>
      <c r="C22" t="s">
        <v>250</v>
      </c>
      <c r="D22" s="3">
        <v>42208</v>
      </c>
      <c r="E22">
        <v>21</v>
      </c>
      <c r="F22">
        <v>0</v>
      </c>
      <c r="G22">
        <v>1</v>
      </c>
      <c r="I22">
        <v>0</v>
      </c>
      <c r="J22">
        <v>1.4487376999999999</v>
      </c>
      <c r="K22" t="s">
        <v>273</v>
      </c>
      <c r="L22" t="s">
        <v>252</v>
      </c>
      <c r="M22" t="s">
        <v>252</v>
      </c>
      <c r="N22" t="s">
        <v>253</v>
      </c>
      <c r="O22">
        <v>0</v>
      </c>
      <c r="P22">
        <v>-0.2525</v>
      </c>
      <c r="Q22">
        <v>-0.2676</v>
      </c>
      <c r="R22">
        <v>-0.2361</v>
      </c>
      <c r="S22">
        <v>-0.19550000000000001</v>
      </c>
      <c r="T22">
        <v>-0.34200000000000003</v>
      </c>
      <c r="U22">
        <v>-0.21229999999999999</v>
      </c>
      <c r="V22">
        <v>-0.54349999999999998</v>
      </c>
      <c r="W22">
        <v>-0.77339999999999998</v>
      </c>
      <c r="X22">
        <v>-0.64570000000000005</v>
      </c>
      <c r="Y22">
        <v>-0.72540000000000004</v>
      </c>
      <c r="Z22">
        <v>-0.85729999999999995</v>
      </c>
      <c r="AA22">
        <v>-0.98599999999999999</v>
      </c>
      <c r="AB22">
        <v>-0.7319</v>
      </c>
      <c r="AC22">
        <v>-0.49969999999999998</v>
      </c>
      <c r="AD22">
        <v>-0.25979999999999998</v>
      </c>
      <c r="AE22">
        <v>3.8100000000000002E-2</v>
      </c>
      <c r="AF22">
        <v>0.25269999999999998</v>
      </c>
      <c r="AG22">
        <v>0.4713</v>
      </c>
      <c r="AH22">
        <v>0.68940000000000001</v>
      </c>
      <c r="AI22">
        <v>1.8873</v>
      </c>
      <c r="AJ22">
        <v>1.2087000000000001</v>
      </c>
      <c r="AK22">
        <v>1.2339</v>
      </c>
    </row>
    <row r="23" spans="1:37">
      <c r="A23" s="3">
        <v>42243</v>
      </c>
      <c r="B23" t="s">
        <v>37</v>
      </c>
      <c r="C23" t="s">
        <v>250</v>
      </c>
      <c r="D23" s="3">
        <v>42207</v>
      </c>
      <c r="E23">
        <v>22</v>
      </c>
      <c r="F23">
        <v>0</v>
      </c>
      <c r="G23">
        <v>1</v>
      </c>
      <c r="I23">
        <v>0</v>
      </c>
      <c r="J23">
        <v>1.1081707999999999</v>
      </c>
      <c r="K23" t="s">
        <v>274</v>
      </c>
      <c r="L23" t="s">
        <v>252</v>
      </c>
      <c r="M23" t="s">
        <v>252</v>
      </c>
      <c r="N23" t="s">
        <v>253</v>
      </c>
      <c r="O23">
        <v>0</v>
      </c>
      <c r="P23">
        <v>-1.62</v>
      </c>
      <c r="Q23">
        <v>-1.4318</v>
      </c>
      <c r="R23">
        <v>-0.8962</v>
      </c>
      <c r="S23">
        <v>-0.20680000000000001</v>
      </c>
      <c r="T23">
        <v>-0.24340000000000001</v>
      </c>
      <c r="U23">
        <v>-0.41949999999999998</v>
      </c>
      <c r="V23">
        <v>-1.133</v>
      </c>
      <c r="W23">
        <v>-1.5873999999999999</v>
      </c>
      <c r="X23">
        <v>-1.8662000000000001</v>
      </c>
      <c r="Y23">
        <v>-2.1438000000000001</v>
      </c>
      <c r="Z23">
        <v>-2.4851000000000001</v>
      </c>
      <c r="AA23">
        <v>-2.8176999999999999</v>
      </c>
      <c r="AB23">
        <v>-2.7660999999999998</v>
      </c>
      <c r="AC23">
        <v>-2.7302</v>
      </c>
      <c r="AD23">
        <v>-2.6917</v>
      </c>
      <c r="AE23">
        <v>-2.8912</v>
      </c>
      <c r="AF23">
        <v>-3.1705999999999999</v>
      </c>
      <c r="AG23">
        <v>-2.9742000000000002</v>
      </c>
      <c r="AH23">
        <v>-2.7597</v>
      </c>
      <c r="AI23">
        <v>-4.1900000000000004</v>
      </c>
      <c r="AJ23">
        <v>-4.6714000000000002</v>
      </c>
      <c r="AK23">
        <v>-5.2888999999999999</v>
      </c>
    </row>
    <row r="24" spans="1:37">
      <c r="A24" s="3">
        <v>42243</v>
      </c>
      <c r="B24" t="s">
        <v>37</v>
      </c>
      <c r="C24" t="s">
        <v>250</v>
      </c>
      <c r="D24" s="3">
        <v>42206</v>
      </c>
      <c r="E24">
        <v>23</v>
      </c>
      <c r="F24">
        <v>0</v>
      </c>
      <c r="G24">
        <v>1</v>
      </c>
      <c r="I24">
        <v>0</v>
      </c>
      <c r="J24">
        <v>1.5057796999999999</v>
      </c>
      <c r="K24" t="s">
        <v>275</v>
      </c>
      <c r="L24" t="s">
        <v>252</v>
      </c>
      <c r="M24" t="s">
        <v>252</v>
      </c>
      <c r="N24" t="s">
        <v>253</v>
      </c>
      <c r="O24">
        <v>0</v>
      </c>
      <c r="P24">
        <v>-1.4736</v>
      </c>
      <c r="Q24">
        <v>-1.2536</v>
      </c>
      <c r="R24">
        <v>-0.70940000000000003</v>
      </c>
      <c r="S24">
        <v>-9.1000000000000004E-3</v>
      </c>
      <c r="T24">
        <v>-6.7999999999999996E-3</v>
      </c>
      <c r="U24">
        <v>-0.4264</v>
      </c>
      <c r="V24">
        <v>-0.91420000000000001</v>
      </c>
      <c r="W24">
        <v>-1.5807</v>
      </c>
      <c r="X24">
        <v>-2.2401</v>
      </c>
      <c r="Y24">
        <v>-2.5682</v>
      </c>
      <c r="Z24">
        <v>-2.8717999999999999</v>
      </c>
      <c r="AA24">
        <v>-3.1671</v>
      </c>
      <c r="AB24">
        <v>-3.2469999999999999</v>
      </c>
      <c r="AC24">
        <v>-3.3006000000000002</v>
      </c>
      <c r="AD24">
        <v>-3.3542000000000001</v>
      </c>
      <c r="AE24">
        <v>-3.8847</v>
      </c>
      <c r="AF24">
        <v>-4.4149000000000003</v>
      </c>
      <c r="AG24">
        <v>-4.5890000000000004</v>
      </c>
      <c r="AH24">
        <v>-4.7462</v>
      </c>
      <c r="AI24">
        <v>-4.6896000000000004</v>
      </c>
      <c r="AJ24">
        <v>-5.7579000000000002</v>
      </c>
      <c r="AK24">
        <v>-6.8131000000000004</v>
      </c>
    </row>
    <row r="25" spans="1:37">
      <c r="A25" s="3">
        <v>42243</v>
      </c>
      <c r="B25" t="s">
        <v>37</v>
      </c>
      <c r="C25" t="s">
        <v>250</v>
      </c>
      <c r="D25" s="3">
        <v>42205</v>
      </c>
      <c r="E25">
        <v>24</v>
      </c>
      <c r="F25">
        <v>0</v>
      </c>
      <c r="G25">
        <v>1</v>
      </c>
      <c r="I25">
        <v>0</v>
      </c>
      <c r="J25">
        <v>1.4147751</v>
      </c>
      <c r="K25" t="s">
        <v>276</v>
      </c>
      <c r="L25" t="s">
        <v>252</v>
      </c>
      <c r="M25" t="s">
        <v>252</v>
      </c>
      <c r="N25" t="s">
        <v>253</v>
      </c>
      <c r="O25">
        <v>0</v>
      </c>
      <c r="P25">
        <v>0</v>
      </c>
      <c r="Q25">
        <v>-0.16980000000000001</v>
      </c>
      <c r="R25">
        <v>-0.36799999999999999</v>
      </c>
      <c r="S25">
        <v>-0.62319999999999998</v>
      </c>
      <c r="T25">
        <v>-0.86550000000000005</v>
      </c>
      <c r="U25">
        <v>-1.2047000000000001</v>
      </c>
      <c r="V25">
        <v>-1.8926000000000001</v>
      </c>
      <c r="W25">
        <v>-2.633</v>
      </c>
      <c r="X25">
        <v>-3.2814999999999999</v>
      </c>
      <c r="Y25">
        <v>-3.6150000000000002</v>
      </c>
      <c r="Z25">
        <v>-3.9289999999999998</v>
      </c>
      <c r="AA25">
        <v>-4.2336</v>
      </c>
      <c r="AB25">
        <v>-4.4583000000000004</v>
      </c>
      <c r="AC25">
        <v>-4.6657000000000002</v>
      </c>
      <c r="AD25">
        <v>-4.8773999999999997</v>
      </c>
      <c r="AE25">
        <v>-6.0027999999999997</v>
      </c>
      <c r="AF25">
        <v>-7.1246</v>
      </c>
      <c r="AG25">
        <v>-7.3594999999999997</v>
      </c>
      <c r="AH25">
        <v>-7.5388000000000002</v>
      </c>
      <c r="AI25">
        <v>-10.3733</v>
      </c>
      <c r="AJ25">
        <v>-10.5321</v>
      </c>
      <c r="AK25">
        <v>-10.4933</v>
      </c>
    </row>
    <row r="26" spans="1:37">
      <c r="A26" s="3">
        <v>42243</v>
      </c>
      <c r="B26" t="s">
        <v>37</v>
      </c>
      <c r="C26" t="s">
        <v>250</v>
      </c>
      <c r="D26" s="3">
        <v>42202</v>
      </c>
      <c r="E26">
        <v>25</v>
      </c>
      <c r="F26">
        <v>0</v>
      </c>
      <c r="G26">
        <v>1</v>
      </c>
      <c r="I26">
        <v>0</v>
      </c>
      <c r="J26">
        <v>0.64159560000000004</v>
      </c>
      <c r="K26" t="s">
        <v>277</v>
      </c>
      <c r="L26" t="s">
        <v>252</v>
      </c>
      <c r="M26" t="s">
        <v>252</v>
      </c>
      <c r="N26" t="s">
        <v>253</v>
      </c>
      <c r="O26">
        <v>0</v>
      </c>
      <c r="P26">
        <v>-0.25290000000000001</v>
      </c>
      <c r="Q26">
        <v>-0.37330000000000002</v>
      </c>
      <c r="R26">
        <v>-0.18429999999999999</v>
      </c>
      <c r="S26">
        <v>5.8799999999999998E-2</v>
      </c>
      <c r="T26">
        <v>-0.1234</v>
      </c>
      <c r="U26">
        <v>-0.58779999999999999</v>
      </c>
      <c r="V26">
        <v>-1.0782</v>
      </c>
      <c r="W26">
        <v>-0.9698</v>
      </c>
      <c r="X26">
        <v>-1.9112</v>
      </c>
      <c r="Y26">
        <v>-2.0339999999999998</v>
      </c>
      <c r="Z26">
        <v>-1.9307000000000001</v>
      </c>
      <c r="AA26">
        <v>-1.8277000000000001</v>
      </c>
      <c r="AB26">
        <v>-2.2263999999999999</v>
      </c>
      <c r="AC26">
        <v>-2.7067999999999999</v>
      </c>
      <c r="AD26">
        <v>-3.2012</v>
      </c>
      <c r="AE26">
        <v>-3.2848999999999999</v>
      </c>
      <c r="AF26">
        <v>-3.2999000000000001</v>
      </c>
      <c r="AG26">
        <v>-4.1906999999999996</v>
      </c>
      <c r="AH26">
        <v>-5.1417999999999999</v>
      </c>
      <c r="AI26">
        <v>-8.1937999999999995</v>
      </c>
      <c r="AJ26">
        <v>-8.2423000000000002</v>
      </c>
      <c r="AK26">
        <v>-8.5731000000000002</v>
      </c>
    </row>
    <row r="27" spans="1:37">
      <c r="A27" s="3">
        <v>42243</v>
      </c>
      <c r="B27" t="s">
        <v>37</v>
      </c>
      <c r="C27" t="s">
        <v>250</v>
      </c>
      <c r="D27" s="3">
        <v>42201</v>
      </c>
      <c r="E27">
        <v>26</v>
      </c>
      <c r="F27">
        <v>0</v>
      </c>
      <c r="G27">
        <v>1</v>
      </c>
      <c r="I27">
        <v>0</v>
      </c>
      <c r="J27">
        <v>5.1541400000000001E-2</v>
      </c>
      <c r="K27" t="s">
        <v>278</v>
      </c>
      <c r="L27" t="s">
        <v>252</v>
      </c>
      <c r="M27" t="s">
        <v>252</v>
      </c>
      <c r="N27" t="s">
        <v>253</v>
      </c>
      <c r="O27">
        <v>0</v>
      </c>
      <c r="P27">
        <v>0</v>
      </c>
      <c r="Q27">
        <v>0.1211</v>
      </c>
      <c r="R27">
        <v>0.26250000000000001</v>
      </c>
      <c r="S27">
        <v>0.44450000000000001</v>
      </c>
      <c r="T27">
        <v>1.1167</v>
      </c>
      <c r="U27">
        <v>1.4033</v>
      </c>
      <c r="V27">
        <v>1.1488</v>
      </c>
      <c r="W27">
        <v>1.2899</v>
      </c>
      <c r="X27">
        <v>1.1594</v>
      </c>
      <c r="Y27">
        <v>1.1879999999999999</v>
      </c>
      <c r="Z27">
        <v>1.2468999999999999</v>
      </c>
      <c r="AA27">
        <v>1.3035000000000001</v>
      </c>
      <c r="AB27">
        <v>0.89990000000000003</v>
      </c>
      <c r="AC27">
        <v>0.4506</v>
      </c>
      <c r="AD27">
        <v>-1.37E-2</v>
      </c>
      <c r="AE27">
        <v>-0.39240000000000003</v>
      </c>
      <c r="AF27">
        <v>-0.73570000000000002</v>
      </c>
      <c r="AG27">
        <v>-1.4160999999999999</v>
      </c>
      <c r="AH27">
        <v>-2.1092</v>
      </c>
      <c r="AI27">
        <v>-5.3398000000000003</v>
      </c>
      <c r="AJ27">
        <v>-7.2390999999999996</v>
      </c>
      <c r="AK27">
        <v>-8.1813000000000002</v>
      </c>
    </row>
    <row r="28" spans="1:37">
      <c r="A28" s="3">
        <v>42243</v>
      </c>
      <c r="B28" t="s">
        <v>37</v>
      </c>
      <c r="C28" t="s">
        <v>250</v>
      </c>
      <c r="D28" s="3">
        <v>42200</v>
      </c>
      <c r="E28">
        <v>27</v>
      </c>
      <c r="F28">
        <v>0</v>
      </c>
      <c r="G28">
        <v>1</v>
      </c>
      <c r="I28">
        <v>0</v>
      </c>
      <c r="J28">
        <v>-0.12638559999999999</v>
      </c>
      <c r="K28" t="s">
        <v>279</v>
      </c>
      <c r="L28" t="s">
        <v>252</v>
      </c>
      <c r="M28" t="s">
        <v>252</v>
      </c>
      <c r="N28" t="s">
        <v>253</v>
      </c>
      <c r="O28">
        <v>0</v>
      </c>
      <c r="P28">
        <v>-0.1784</v>
      </c>
      <c r="Q28">
        <v>-0.1472</v>
      </c>
      <c r="R28">
        <v>-7.5999999999999998E-2</v>
      </c>
      <c r="S28">
        <v>1.5599999999999999E-2</v>
      </c>
      <c r="T28">
        <v>0.17369999999999999</v>
      </c>
      <c r="U28">
        <v>-0.1431</v>
      </c>
      <c r="V28">
        <v>-0.2056</v>
      </c>
      <c r="W28">
        <v>-5.9900000000000002E-2</v>
      </c>
      <c r="X28">
        <v>-0.21690000000000001</v>
      </c>
      <c r="Y28">
        <v>-0.30990000000000001</v>
      </c>
      <c r="Z28">
        <v>-0.3886</v>
      </c>
      <c r="AA28">
        <v>-0.46539999999999998</v>
      </c>
      <c r="AB28">
        <v>-0.61580000000000001</v>
      </c>
      <c r="AC28">
        <v>-0.76319999999999999</v>
      </c>
      <c r="AD28">
        <v>-0.91510000000000002</v>
      </c>
      <c r="AE28">
        <v>-1.258</v>
      </c>
      <c r="AF28">
        <v>-1.5929</v>
      </c>
      <c r="AG28">
        <v>-2.4007000000000001</v>
      </c>
      <c r="AH28">
        <v>-3.2279</v>
      </c>
      <c r="AI28">
        <v>-4.0354000000000001</v>
      </c>
      <c r="AJ28">
        <v>-4.9377000000000004</v>
      </c>
      <c r="AK28">
        <v>-6.7667999999999999</v>
      </c>
    </row>
    <row r="29" spans="1:37">
      <c r="A29" s="3">
        <v>42243</v>
      </c>
      <c r="B29" t="s">
        <v>37</v>
      </c>
      <c r="C29" t="s">
        <v>250</v>
      </c>
      <c r="D29" s="3">
        <v>42199</v>
      </c>
      <c r="E29">
        <v>28</v>
      </c>
      <c r="F29">
        <v>0</v>
      </c>
      <c r="G29">
        <v>1</v>
      </c>
      <c r="I29">
        <v>0</v>
      </c>
      <c r="J29">
        <v>-6.8596199999999996E-2</v>
      </c>
      <c r="K29" t="s">
        <v>280</v>
      </c>
      <c r="L29" t="s">
        <v>252</v>
      </c>
      <c r="M29" t="s">
        <v>252</v>
      </c>
      <c r="N29" t="s">
        <v>253</v>
      </c>
      <c r="O29">
        <v>0</v>
      </c>
      <c r="P29">
        <v>-0.17799999999999999</v>
      </c>
      <c r="Q29">
        <v>-0.2024</v>
      </c>
      <c r="R29">
        <v>-0.1961</v>
      </c>
      <c r="S29">
        <v>-0.188</v>
      </c>
      <c r="T29">
        <v>1.03E-2</v>
      </c>
      <c r="U29">
        <v>0.2331</v>
      </c>
      <c r="V29">
        <v>0.13550000000000001</v>
      </c>
      <c r="W29">
        <v>0.30590000000000001</v>
      </c>
      <c r="X29">
        <v>0.84860000000000002</v>
      </c>
      <c r="Y29">
        <v>0.74260000000000004</v>
      </c>
      <c r="Z29">
        <v>0.55230000000000001</v>
      </c>
      <c r="AA29">
        <v>0.36520000000000002</v>
      </c>
      <c r="AB29">
        <v>0.29110000000000003</v>
      </c>
      <c r="AC29">
        <v>0.23180000000000001</v>
      </c>
      <c r="AD29">
        <v>0.1706</v>
      </c>
      <c r="AE29">
        <v>-9.4500000000000001E-2</v>
      </c>
      <c r="AF29">
        <v>-0.3604</v>
      </c>
      <c r="AG29">
        <v>-0.71589999999999998</v>
      </c>
      <c r="AH29">
        <v>-1.0754999999999999</v>
      </c>
      <c r="AI29">
        <v>-2.1036999999999999</v>
      </c>
      <c r="AJ29">
        <v>-2.9346999999999999</v>
      </c>
      <c r="AK29">
        <v>-4.5594999999999999</v>
      </c>
    </row>
    <row r="30" spans="1:37">
      <c r="A30" s="3">
        <v>42243</v>
      </c>
      <c r="B30" t="s">
        <v>37</v>
      </c>
      <c r="C30" t="s">
        <v>250</v>
      </c>
      <c r="D30" s="3">
        <v>42198</v>
      </c>
      <c r="E30">
        <v>29</v>
      </c>
      <c r="F30">
        <v>0</v>
      </c>
      <c r="G30">
        <v>1</v>
      </c>
      <c r="I30">
        <v>0</v>
      </c>
      <c r="J30">
        <v>0.94894559999999994</v>
      </c>
      <c r="K30" t="s">
        <v>281</v>
      </c>
      <c r="L30" t="s">
        <v>252</v>
      </c>
      <c r="M30" t="s">
        <v>252</v>
      </c>
      <c r="N30" t="s">
        <v>253</v>
      </c>
      <c r="O30">
        <v>0</v>
      </c>
      <c r="P30">
        <v>-0.1777</v>
      </c>
      <c r="Q30">
        <v>-0.18240000000000001</v>
      </c>
      <c r="R30">
        <v>-0.15310000000000001</v>
      </c>
      <c r="S30">
        <v>-0.11550000000000001</v>
      </c>
      <c r="T30">
        <v>0.22409999999999999</v>
      </c>
      <c r="U30">
        <v>0.67349999999999999</v>
      </c>
      <c r="V30">
        <v>0.93730000000000002</v>
      </c>
      <c r="W30">
        <v>0.85399999999999998</v>
      </c>
      <c r="X30">
        <v>1.2692000000000001</v>
      </c>
      <c r="Y30">
        <v>1.4641999999999999</v>
      </c>
      <c r="Z30">
        <v>1.637</v>
      </c>
      <c r="AA30">
        <v>1.8050999999999999</v>
      </c>
      <c r="AB30">
        <v>1.5992</v>
      </c>
      <c r="AC30">
        <v>1.3604000000000001</v>
      </c>
      <c r="AD30">
        <v>1.1133</v>
      </c>
      <c r="AE30">
        <v>1.1820999999999999</v>
      </c>
      <c r="AF30">
        <v>1.2665</v>
      </c>
      <c r="AG30">
        <v>0.94740000000000002</v>
      </c>
      <c r="AH30">
        <v>0.60260000000000002</v>
      </c>
      <c r="AI30">
        <v>-4.1421000000000001</v>
      </c>
      <c r="AJ30">
        <v>-5.6773999999999996</v>
      </c>
      <c r="AK30">
        <v>-7.6490999999999998</v>
      </c>
    </row>
    <row r="31" spans="1:37">
      <c r="A31" s="3">
        <v>42243</v>
      </c>
      <c r="B31" t="s">
        <v>37</v>
      </c>
      <c r="C31" t="s">
        <v>250</v>
      </c>
      <c r="D31" s="3">
        <v>42195</v>
      </c>
      <c r="E31">
        <v>30</v>
      </c>
      <c r="F31">
        <v>0</v>
      </c>
      <c r="G31">
        <v>1</v>
      </c>
      <c r="I31">
        <v>0</v>
      </c>
      <c r="J31">
        <v>1.6017192</v>
      </c>
      <c r="K31" t="s">
        <v>282</v>
      </c>
      <c r="L31" t="s">
        <v>252</v>
      </c>
      <c r="M31" t="s">
        <v>252</v>
      </c>
      <c r="N31" t="s">
        <v>253</v>
      </c>
      <c r="O31">
        <v>0</v>
      </c>
      <c r="P31">
        <v>-9.4600000000000004E-2</v>
      </c>
      <c r="Q31">
        <v>-0.1668</v>
      </c>
      <c r="R31">
        <v>-0.16880000000000001</v>
      </c>
      <c r="S31">
        <v>-0.1714</v>
      </c>
      <c r="T31">
        <v>0.69130000000000003</v>
      </c>
      <c r="U31">
        <v>1.1443000000000001</v>
      </c>
      <c r="V31">
        <v>1.4826999999999999</v>
      </c>
      <c r="W31">
        <v>1.2602</v>
      </c>
      <c r="X31">
        <v>1.3420000000000001</v>
      </c>
      <c r="Y31">
        <v>1.3694999999999999</v>
      </c>
      <c r="Z31">
        <v>1.3686</v>
      </c>
      <c r="AA31">
        <v>1.3666</v>
      </c>
      <c r="AB31">
        <v>1.5251999999999999</v>
      </c>
      <c r="AC31">
        <v>1.7092000000000001</v>
      </c>
      <c r="AD31">
        <v>1.8984000000000001</v>
      </c>
      <c r="AE31">
        <v>1.3766</v>
      </c>
      <c r="AF31">
        <v>0.80479999999999996</v>
      </c>
      <c r="AG31">
        <v>0.61909999999999998</v>
      </c>
      <c r="AH31">
        <v>0.46200000000000002</v>
      </c>
      <c r="AI31">
        <v>-0.30869999999999997</v>
      </c>
      <c r="AJ31">
        <v>-0.79769999999999996</v>
      </c>
      <c r="AK31">
        <v>-1.552</v>
      </c>
    </row>
    <row r="32" spans="1:37">
      <c r="A32" s="3">
        <v>42243</v>
      </c>
      <c r="B32" t="s">
        <v>37</v>
      </c>
      <c r="C32" t="s">
        <v>250</v>
      </c>
      <c r="D32" s="3">
        <v>42194</v>
      </c>
      <c r="E32">
        <v>31</v>
      </c>
      <c r="F32">
        <v>0</v>
      </c>
      <c r="G32">
        <v>1</v>
      </c>
      <c r="I32">
        <v>0</v>
      </c>
      <c r="J32">
        <v>2.1418434999999998</v>
      </c>
      <c r="K32" t="s">
        <v>283</v>
      </c>
      <c r="L32" t="s">
        <v>252</v>
      </c>
      <c r="M32" t="s">
        <v>252</v>
      </c>
      <c r="N32" t="s">
        <v>253</v>
      </c>
      <c r="O32">
        <v>0</v>
      </c>
      <c r="P32">
        <v>-0.17699999999999999</v>
      </c>
      <c r="Q32">
        <v>-0.30919999999999997</v>
      </c>
      <c r="R32">
        <v>-0.42899999999999999</v>
      </c>
      <c r="S32">
        <v>-0.58330000000000004</v>
      </c>
      <c r="T32">
        <v>0.81010000000000004</v>
      </c>
      <c r="U32">
        <v>1.5091000000000001</v>
      </c>
      <c r="V32">
        <v>2.2027000000000001</v>
      </c>
      <c r="W32">
        <v>2.2877000000000001</v>
      </c>
      <c r="X32">
        <v>2.5893999999999999</v>
      </c>
      <c r="Y32">
        <v>2.6593</v>
      </c>
      <c r="Z32">
        <v>2.6901000000000002</v>
      </c>
      <c r="AA32">
        <v>2.718</v>
      </c>
      <c r="AB32">
        <v>3.2025000000000001</v>
      </c>
      <c r="AC32">
        <v>3.7370999999999999</v>
      </c>
      <c r="AD32">
        <v>4.2874999999999996</v>
      </c>
      <c r="AE32">
        <v>4.2373000000000003</v>
      </c>
      <c r="AF32">
        <v>4.1237000000000004</v>
      </c>
      <c r="AG32">
        <v>4.4637000000000002</v>
      </c>
      <c r="AH32">
        <v>4.8268000000000004</v>
      </c>
      <c r="AI32">
        <v>7.6430999999999996</v>
      </c>
      <c r="AJ32">
        <v>10.756600000000001</v>
      </c>
      <c r="AK32">
        <v>10.577</v>
      </c>
    </row>
    <row r="33" spans="1:37">
      <c r="A33" s="3">
        <v>42243</v>
      </c>
      <c r="B33" t="s">
        <v>37</v>
      </c>
      <c r="C33" t="s">
        <v>250</v>
      </c>
      <c r="D33" s="3">
        <v>42193</v>
      </c>
      <c r="E33">
        <v>32</v>
      </c>
      <c r="F33">
        <v>0</v>
      </c>
      <c r="G33">
        <v>1</v>
      </c>
      <c r="I33">
        <v>0</v>
      </c>
      <c r="J33">
        <v>2.5268138000000002</v>
      </c>
      <c r="K33" t="s">
        <v>284</v>
      </c>
      <c r="L33" t="s">
        <v>252</v>
      </c>
      <c r="M33" t="s">
        <v>252</v>
      </c>
      <c r="N33" t="s">
        <v>253</v>
      </c>
      <c r="O33">
        <v>0</v>
      </c>
      <c r="P33">
        <v>0</v>
      </c>
      <c r="Q33">
        <v>-4.3799999999999999E-2</v>
      </c>
      <c r="R33">
        <v>-9.5000000000000001E-2</v>
      </c>
      <c r="S33">
        <v>-0.16089999999999999</v>
      </c>
      <c r="T33">
        <v>2.3129</v>
      </c>
      <c r="U33">
        <v>3.6362000000000001</v>
      </c>
      <c r="V33">
        <v>4.6062000000000003</v>
      </c>
      <c r="W33">
        <v>4.6936</v>
      </c>
      <c r="X33">
        <v>5.2845000000000004</v>
      </c>
      <c r="Y33">
        <v>5.7107000000000001</v>
      </c>
      <c r="Z33">
        <v>6.1093000000000002</v>
      </c>
      <c r="AA33">
        <v>6.4949000000000003</v>
      </c>
      <c r="AB33">
        <v>6.6052999999999997</v>
      </c>
      <c r="AC33">
        <v>6.6611000000000002</v>
      </c>
      <c r="AD33">
        <v>6.7159000000000004</v>
      </c>
      <c r="AE33">
        <v>7.4389000000000003</v>
      </c>
      <c r="AF33">
        <v>8.1725999999999992</v>
      </c>
      <c r="AG33">
        <v>9.2281999999999993</v>
      </c>
      <c r="AH33">
        <v>10.301399999999999</v>
      </c>
      <c r="AI33">
        <v>15.0807</v>
      </c>
      <c r="AJ33">
        <v>13.980700000000001</v>
      </c>
      <c r="AK33">
        <v>16.640699999999999</v>
      </c>
    </row>
    <row r="34" spans="1:37">
      <c r="A34" s="3">
        <v>42243</v>
      </c>
      <c r="B34" t="s">
        <v>37</v>
      </c>
      <c r="C34" t="s">
        <v>250</v>
      </c>
      <c r="D34" s="3">
        <v>42192</v>
      </c>
      <c r="E34">
        <v>33</v>
      </c>
      <c r="F34">
        <v>0</v>
      </c>
      <c r="G34">
        <v>1</v>
      </c>
      <c r="I34">
        <v>0</v>
      </c>
      <c r="J34">
        <v>1.158668</v>
      </c>
      <c r="K34" t="s">
        <v>285</v>
      </c>
      <c r="L34" t="s">
        <v>252</v>
      </c>
      <c r="M34" t="s">
        <v>252</v>
      </c>
      <c r="N34" t="s">
        <v>253</v>
      </c>
      <c r="O34">
        <v>0</v>
      </c>
      <c r="P34">
        <v>-0.1764</v>
      </c>
      <c r="Q34">
        <v>-0.311</v>
      </c>
      <c r="R34">
        <v>-0.43380000000000002</v>
      </c>
      <c r="S34">
        <v>-0.59179999999999999</v>
      </c>
      <c r="T34">
        <v>0.29089999999999999</v>
      </c>
      <c r="U34">
        <v>0.61360000000000003</v>
      </c>
      <c r="V34">
        <v>0.82979999999999998</v>
      </c>
      <c r="W34">
        <v>1.0093000000000001</v>
      </c>
      <c r="X34">
        <v>1.3081</v>
      </c>
      <c r="Y34">
        <v>1.5345</v>
      </c>
      <c r="Z34">
        <v>1.7609999999999999</v>
      </c>
      <c r="AA34">
        <v>1.9816</v>
      </c>
      <c r="AB34">
        <v>2.2833999999999999</v>
      </c>
      <c r="AC34">
        <v>2.5830000000000002</v>
      </c>
      <c r="AD34">
        <v>2.8910999999999998</v>
      </c>
      <c r="AE34">
        <v>3.1273</v>
      </c>
      <c r="AF34">
        <v>3.3420000000000001</v>
      </c>
      <c r="AG34">
        <v>4.444</v>
      </c>
      <c r="AH34">
        <v>5.5960999999999999</v>
      </c>
      <c r="AI34">
        <v>7.6768999999999998</v>
      </c>
      <c r="AJ34">
        <v>8.9777000000000005</v>
      </c>
      <c r="AK34">
        <v>9.3615999999999993</v>
      </c>
    </row>
    <row r="35" spans="1:37">
      <c r="A35" s="3">
        <v>42243</v>
      </c>
      <c r="B35" t="s">
        <v>37</v>
      </c>
      <c r="C35" t="s">
        <v>250</v>
      </c>
      <c r="D35" s="3">
        <v>42191</v>
      </c>
      <c r="E35">
        <v>34</v>
      </c>
      <c r="F35">
        <v>0</v>
      </c>
      <c r="G35">
        <v>1</v>
      </c>
      <c r="I35">
        <v>0</v>
      </c>
      <c r="J35">
        <v>0.5099593</v>
      </c>
      <c r="K35" t="s">
        <v>286</v>
      </c>
      <c r="L35" t="s">
        <v>252</v>
      </c>
      <c r="M35" t="s">
        <v>252</v>
      </c>
      <c r="N35" t="s">
        <v>253</v>
      </c>
      <c r="O35">
        <v>0</v>
      </c>
      <c r="P35">
        <v>0.28170000000000001</v>
      </c>
      <c r="Q35">
        <v>0.4113</v>
      </c>
      <c r="R35">
        <v>0.50780000000000003</v>
      </c>
      <c r="S35">
        <v>0.63200000000000001</v>
      </c>
      <c r="T35">
        <v>1.0174000000000001</v>
      </c>
      <c r="U35">
        <v>1.0947</v>
      </c>
      <c r="V35">
        <v>1.0178</v>
      </c>
      <c r="W35">
        <v>1.036</v>
      </c>
      <c r="X35">
        <v>1.3695999999999999</v>
      </c>
      <c r="Y35">
        <v>1.2384999999999999</v>
      </c>
      <c r="Z35">
        <v>1.0432999999999999</v>
      </c>
      <c r="AA35">
        <v>0.85089999999999999</v>
      </c>
      <c r="AB35">
        <v>1.3418000000000001</v>
      </c>
      <c r="AC35">
        <v>1.8887</v>
      </c>
      <c r="AD35">
        <v>2.4527000000000001</v>
      </c>
      <c r="AE35">
        <v>2.7524999999999999</v>
      </c>
      <c r="AF35">
        <v>3.016</v>
      </c>
      <c r="AG35">
        <v>3.0920999999999998</v>
      </c>
      <c r="AH35">
        <v>3.1575000000000002</v>
      </c>
      <c r="AI35">
        <v>6.0894000000000004</v>
      </c>
      <c r="AJ35">
        <v>7.0648</v>
      </c>
      <c r="AK35">
        <v>6.7305000000000001</v>
      </c>
    </row>
    <row r="36" spans="1:37">
      <c r="A36" s="3">
        <v>42243</v>
      </c>
      <c r="B36" t="s">
        <v>37</v>
      </c>
      <c r="C36" t="s">
        <v>250</v>
      </c>
      <c r="D36" s="3">
        <v>42188</v>
      </c>
      <c r="E36">
        <v>35</v>
      </c>
      <c r="F36">
        <v>0</v>
      </c>
      <c r="G36">
        <v>1</v>
      </c>
      <c r="I36">
        <v>0</v>
      </c>
      <c r="J36">
        <v>0.5739339</v>
      </c>
      <c r="K36" t="s">
        <v>287</v>
      </c>
      <c r="L36" t="s">
        <v>252</v>
      </c>
      <c r="M36" t="s">
        <v>252</v>
      </c>
      <c r="N36" t="s">
        <v>253</v>
      </c>
      <c r="O36">
        <v>0</v>
      </c>
      <c r="P36">
        <v>9.3700000000000006E-2</v>
      </c>
      <c r="Q36">
        <v>4.07E-2</v>
      </c>
      <c r="R36">
        <v>-0.17530000000000001</v>
      </c>
      <c r="S36">
        <v>-0.45340000000000003</v>
      </c>
      <c r="T36">
        <v>-0.54669999999999996</v>
      </c>
      <c r="U36">
        <v>-0.88980000000000004</v>
      </c>
      <c r="V36">
        <v>-1.3776999999999999</v>
      </c>
      <c r="W36">
        <v>-1.3017000000000001</v>
      </c>
      <c r="X36">
        <v>-1.1593</v>
      </c>
      <c r="Y36">
        <v>-1.2985</v>
      </c>
      <c r="Z36">
        <v>-1.5006999999999999</v>
      </c>
      <c r="AA36">
        <v>-1.6977</v>
      </c>
      <c r="AB36">
        <v>-1.9903</v>
      </c>
      <c r="AC36">
        <v>-2.2907000000000002</v>
      </c>
      <c r="AD36">
        <v>-2.6002000000000001</v>
      </c>
      <c r="AE36">
        <v>-2.3653</v>
      </c>
      <c r="AF36">
        <v>-2.0743999999999998</v>
      </c>
      <c r="AG36">
        <v>-2.4097</v>
      </c>
      <c r="AH36">
        <v>-2.7896999999999998</v>
      </c>
      <c r="AI36">
        <v>-1.0084</v>
      </c>
      <c r="AJ36">
        <v>-1.456</v>
      </c>
      <c r="AK36">
        <v>-2.7841999999999998</v>
      </c>
    </row>
    <row r="37" spans="1:37">
      <c r="A37" s="3">
        <v>42243</v>
      </c>
      <c r="B37" t="s">
        <v>37</v>
      </c>
      <c r="C37" t="s">
        <v>250</v>
      </c>
      <c r="D37" s="3">
        <v>42187</v>
      </c>
      <c r="E37">
        <v>36</v>
      </c>
      <c r="F37">
        <v>0</v>
      </c>
      <c r="G37">
        <v>1</v>
      </c>
      <c r="I37">
        <v>0</v>
      </c>
      <c r="J37">
        <v>0.96115329999999999</v>
      </c>
      <c r="K37" t="s">
        <v>288</v>
      </c>
      <c r="L37" t="s">
        <v>252</v>
      </c>
      <c r="M37" t="s">
        <v>252</v>
      </c>
      <c r="N37" t="s">
        <v>253</v>
      </c>
      <c r="O37">
        <v>0</v>
      </c>
      <c r="P37">
        <v>-0.14030000000000001</v>
      </c>
      <c r="Q37">
        <v>-0.28960000000000002</v>
      </c>
      <c r="R37">
        <v>-0.4365</v>
      </c>
      <c r="S37">
        <v>-0.62560000000000004</v>
      </c>
      <c r="T37">
        <v>-1.2526999999999999</v>
      </c>
      <c r="U37">
        <v>-2.1768000000000001</v>
      </c>
      <c r="V37">
        <v>-3.0640000000000001</v>
      </c>
      <c r="W37">
        <v>-3.7343000000000002</v>
      </c>
      <c r="X37">
        <v>-4.3643999999999998</v>
      </c>
      <c r="Y37">
        <v>-4.62</v>
      </c>
      <c r="Z37">
        <v>-4.8238000000000003</v>
      </c>
      <c r="AA37">
        <v>-5.0194000000000001</v>
      </c>
      <c r="AB37">
        <v>-5.7801999999999998</v>
      </c>
      <c r="AC37">
        <v>-6.5980999999999996</v>
      </c>
      <c r="AD37">
        <v>-7.4405999999999999</v>
      </c>
      <c r="AE37">
        <v>-8.2159999999999993</v>
      </c>
      <c r="AF37">
        <v>-8.9160000000000004</v>
      </c>
      <c r="AG37">
        <v>-10.148999999999999</v>
      </c>
      <c r="AH37">
        <v>-11.4093</v>
      </c>
      <c r="AI37">
        <v>-16.013000000000002</v>
      </c>
      <c r="AJ37">
        <v>-20.023099999999999</v>
      </c>
      <c r="AK37">
        <v>-21.763500000000001</v>
      </c>
    </row>
    <row r="38" spans="1:37">
      <c r="A38" s="3">
        <v>42243</v>
      </c>
      <c r="B38" t="s">
        <v>37</v>
      </c>
      <c r="C38" t="s">
        <v>250</v>
      </c>
      <c r="D38" s="3">
        <v>42186</v>
      </c>
      <c r="E38">
        <v>37</v>
      </c>
      <c r="F38">
        <v>0</v>
      </c>
      <c r="G38">
        <v>1</v>
      </c>
      <c r="I38">
        <v>0</v>
      </c>
      <c r="J38">
        <v>1.3124990999999999</v>
      </c>
      <c r="K38" t="s">
        <v>289</v>
      </c>
      <c r="L38" t="s">
        <v>252</v>
      </c>
      <c r="M38" t="s">
        <v>252</v>
      </c>
      <c r="N38" t="s">
        <v>253</v>
      </c>
      <c r="O38">
        <v>0</v>
      </c>
      <c r="P38">
        <v>-0.105</v>
      </c>
      <c r="Q38">
        <v>-0.16930000000000001</v>
      </c>
      <c r="R38">
        <v>-0.22370000000000001</v>
      </c>
      <c r="S38">
        <v>-0.29389999999999999</v>
      </c>
      <c r="T38">
        <v>-1.8072999999999999</v>
      </c>
      <c r="U38">
        <v>-2.7616999999999998</v>
      </c>
      <c r="V38">
        <v>-4.1753999999999998</v>
      </c>
      <c r="W38">
        <v>-4.2643000000000004</v>
      </c>
      <c r="X38">
        <v>-5.0640999999999998</v>
      </c>
      <c r="Y38">
        <v>-5.5932000000000004</v>
      </c>
      <c r="Z38">
        <v>-6.0731000000000002</v>
      </c>
      <c r="AA38">
        <v>-6.5381999999999998</v>
      </c>
      <c r="AB38">
        <v>-6.7778999999999998</v>
      </c>
      <c r="AC38">
        <v>-6.9680999999999997</v>
      </c>
      <c r="AD38">
        <v>-7.1618000000000004</v>
      </c>
      <c r="AE38">
        <v>-7.9856999999999996</v>
      </c>
      <c r="AF38">
        <v>-8.8026</v>
      </c>
      <c r="AG38">
        <v>-10.1859</v>
      </c>
      <c r="AH38">
        <v>-11.614699999999999</v>
      </c>
      <c r="AI38">
        <v>-13.2608</v>
      </c>
      <c r="AJ38">
        <v>-19.7605</v>
      </c>
      <c r="AK38">
        <v>-21.4876</v>
      </c>
    </row>
    <row r="39" spans="1:37">
      <c r="A39" s="3">
        <v>42243</v>
      </c>
      <c r="B39" t="s">
        <v>37</v>
      </c>
      <c r="C39" t="s">
        <v>250</v>
      </c>
      <c r="D39" s="3">
        <v>42185</v>
      </c>
      <c r="E39">
        <v>38</v>
      </c>
      <c r="F39">
        <v>0</v>
      </c>
      <c r="G39">
        <v>1</v>
      </c>
      <c r="I39">
        <v>0</v>
      </c>
      <c r="J39">
        <v>1.8245547</v>
      </c>
      <c r="K39" t="s">
        <v>290</v>
      </c>
      <c r="L39" t="s">
        <v>252</v>
      </c>
      <c r="M39" t="s">
        <v>252</v>
      </c>
      <c r="N39" t="s">
        <v>253</v>
      </c>
      <c r="O39">
        <v>0</v>
      </c>
      <c r="P39">
        <v>0.17469999999999999</v>
      </c>
      <c r="Q39">
        <v>0.12770000000000001</v>
      </c>
      <c r="R39">
        <v>3.8800000000000001E-2</v>
      </c>
      <c r="S39">
        <v>-7.5700000000000003E-2</v>
      </c>
      <c r="T39">
        <v>-0.40329999999999999</v>
      </c>
      <c r="U39">
        <v>-0.46679999999999999</v>
      </c>
      <c r="V39">
        <v>-0.76939999999999997</v>
      </c>
      <c r="W39">
        <v>-0.73250000000000004</v>
      </c>
      <c r="X39">
        <v>-1.5250999999999999</v>
      </c>
      <c r="Y39">
        <v>-1.8178000000000001</v>
      </c>
      <c r="Z39">
        <v>-2.0709</v>
      </c>
      <c r="AA39">
        <v>-2.3172999999999999</v>
      </c>
      <c r="AB39">
        <v>-2.7827000000000002</v>
      </c>
      <c r="AC39">
        <v>-3.2557999999999998</v>
      </c>
      <c r="AD39">
        <v>-3.7439</v>
      </c>
      <c r="AE39">
        <v>-4.5244999999999997</v>
      </c>
      <c r="AF39">
        <v>-5.2785000000000002</v>
      </c>
      <c r="AG39">
        <v>-6.5651999999999999</v>
      </c>
      <c r="AH39">
        <v>-7.8963000000000001</v>
      </c>
      <c r="AI39">
        <v>-11.9358</v>
      </c>
      <c r="AJ39">
        <v>-13.820600000000001</v>
      </c>
      <c r="AK39">
        <v>-13.139099999999999</v>
      </c>
    </row>
    <row r="40" spans="1:37">
      <c r="A40" s="3">
        <v>42243</v>
      </c>
      <c r="B40" t="s">
        <v>37</v>
      </c>
      <c r="C40" t="s">
        <v>250</v>
      </c>
      <c r="D40" s="3">
        <v>42184</v>
      </c>
      <c r="E40">
        <v>39</v>
      </c>
      <c r="F40">
        <v>0</v>
      </c>
      <c r="G40">
        <v>1</v>
      </c>
      <c r="I40">
        <v>0</v>
      </c>
      <c r="J40">
        <v>1.5457959999999999</v>
      </c>
      <c r="K40" t="s">
        <v>291</v>
      </c>
      <c r="L40" t="s">
        <v>252</v>
      </c>
      <c r="M40" t="s">
        <v>252</v>
      </c>
      <c r="N40" t="s">
        <v>253</v>
      </c>
      <c r="O40">
        <v>0</v>
      </c>
      <c r="P40">
        <v>-0.1046</v>
      </c>
      <c r="Q40">
        <v>-0.26419999999999999</v>
      </c>
      <c r="R40">
        <v>-0.43009999999999998</v>
      </c>
      <c r="S40">
        <v>-0.64370000000000005</v>
      </c>
      <c r="T40">
        <v>-0.92420000000000002</v>
      </c>
      <c r="U40">
        <v>-1.0363</v>
      </c>
      <c r="V40">
        <v>-1.2509999999999999</v>
      </c>
      <c r="W40">
        <v>-1.395</v>
      </c>
      <c r="X40">
        <v>-1.6775</v>
      </c>
      <c r="Y40">
        <v>-1.6071</v>
      </c>
      <c r="Z40">
        <v>-1.4892000000000001</v>
      </c>
      <c r="AA40">
        <v>-1.3718999999999999</v>
      </c>
      <c r="AB40">
        <v>-1.9215</v>
      </c>
      <c r="AC40">
        <v>-2.5244</v>
      </c>
      <c r="AD40">
        <v>-3.1476999999999999</v>
      </c>
      <c r="AE40">
        <v>-3.5865999999999998</v>
      </c>
      <c r="AF40">
        <v>-3.9851999999999999</v>
      </c>
      <c r="AG40">
        <v>-4.8525</v>
      </c>
      <c r="AH40">
        <v>-5.6917999999999997</v>
      </c>
      <c r="AI40">
        <v>-10.356999999999999</v>
      </c>
      <c r="AJ40">
        <v>-10.755699999999999</v>
      </c>
      <c r="AK40">
        <v>-8.4748000000000001</v>
      </c>
    </row>
    <row r="41" spans="1:37">
      <c r="A41" s="3">
        <v>42243</v>
      </c>
      <c r="B41" t="s">
        <v>37</v>
      </c>
      <c r="C41" t="s">
        <v>250</v>
      </c>
      <c r="D41" s="3">
        <v>42181</v>
      </c>
      <c r="E41">
        <v>40</v>
      </c>
      <c r="F41">
        <v>0</v>
      </c>
      <c r="G41">
        <v>1</v>
      </c>
      <c r="I41">
        <v>0</v>
      </c>
      <c r="J41">
        <v>0.73684139999999998</v>
      </c>
      <c r="K41" t="s">
        <v>292</v>
      </c>
      <c r="L41" t="s">
        <v>252</v>
      </c>
      <c r="M41" t="s">
        <v>252</v>
      </c>
      <c r="N41" t="s">
        <v>253</v>
      </c>
      <c r="O41">
        <v>0</v>
      </c>
      <c r="P41">
        <v>9.2799999999999994E-2</v>
      </c>
      <c r="Q41">
        <v>7.8299999999999995E-2</v>
      </c>
      <c r="R41">
        <v>-6.9199999999999998E-2</v>
      </c>
      <c r="S41">
        <v>-0.25900000000000001</v>
      </c>
      <c r="T41">
        <v>-1.1447000000000001</v>
      </c>
      <c r="U41">
        <v>-1.3109</v>
      </c>
      <c r="V41">
        <v>-1.8512</v>
      </c>
      <c r="W41">
        <v>-2.0127999999999999</v>
      </c>
      <c r="X41">
        <v>-2.4300000000000002</v>
      </c>
      <c r="Y41">
        <v>-2.6530999999999998</v>
      </c>
      <c r="Z41">
        <v>-2.8132999999999999</v>
      </c>
      <c r="AA41">
        <v>-2.9678</v>
      </c>
      <c r="AB41">
        <v>-2.9843000000000002</v>
      </c>
      <c r="AC41">
        <v>-2.9643000000000002</v>
      </c>
      <c r="AD41">
        <v>-2.9424000000000001</v>
      </c>
      <c r="AE41">
        <v>-3.0224000000000002</v>
      </c>
      <c r="AF41">
        <v>-3.1019999999999999</v>
      </c>
      <c r="AG41">
        <v>-3.5746000000000002</v>
      </c>
      <c r="AH41">
        <v>-4.0557999999999996</v>
      </c>
      <c r="AI41">
        <v>-8.0760000000000005</v>
      </c>
      <c r="AJ41">
        <v>-8.8228000000000009</v>
      </c>
      <c r="AK41">
        <v>-8.2096999999999998</v>
      </c>
    </row>
    <row r="42" spans="1:37">
      <c r="A42" s="3">
        <v>42243</v>
      </c>
      <c r="B42" t="s">
        <v>37</v>
      </c>
      <c r="C42" t="s">
        <v>250</v>
      </c>
      <c r="D42" s="3">
        <v>42180</v>
      </c>
      <c r="E42">
        <v>41</v>
      </c>
      <c r="F42">
        <v>0</v>
      </c>
      <c r="G42">
        <v>1</v>
      </c>
      <c r="I42">
        <v>0</v>
      </c>
      <c r="J42">
        <v>0.50461290000000003</v>
      </c>
      <c r="K42" t="s">
        <v>293</v>
      </c>
      <c r="L42" t="s">
        <v>252</v>
      </c>
      <c r="M42" t="s">
        <v>252</v>
      </c>
      <c r="N42" t="s">
        <v>253</v>
      </c>
      <c r="O42">
        <v>0</v>
      </c>
      <c r="P42">
        <v>0.34749999999999998</v>
      </c>
      <c r="Q42">
        <v>0.3125</v>
      </c>
      <c r="R42">
        <v>0.20380000000000001</v>
      </c>
      <c r="S42">
        <v>6.3899999999999998E-2</v>
      </c>
      <c r="T42">
        <v>-0.94440000000000002</v>
      </c>
      <c r="U42">
        <v>-1.1800999999999999</v>
      </c>
      <c r="V42">
        <v>-1.248</v>
      </c>
      <c r="W42">
        <v>-1.3874</v>
      </c>
      <c r="X42">
        <v>-1.2759</v>
      </c>
      <c r="Y42">
        <v>-1.3976999999999999</v>
      </c>
      <c r="Z42">
        <v>-1.5781000000000001</v>
      </c>
      <c r="AA42">
        <v>-1.7535000000000001</v>
      </c>
      <c r="AB42">
        <v>-1.4426000000000001</v>
      </c>
      <c r="AC42">
        <v>-1.081</v>
      </c>
      <c r="AD42">
        <v>-0.70589999999999997</v>
      </c>
      <c r="AE42">
        <v>-0.31569999999999998</v>
      </c>
      <c r="AF42">
        <v>5.0599999999999999E-2</v>
      </c>
      <c r="AG42">
        <v>0.38919999999999999</v>
      </c>
      <c r="AH42">
        <v>0.70989999999999998</v>
      </c>
      <c r="AI42">
        <v>1.0086999999999999</v>
      </c>
      <c r="AJ42">
        <v>1.1283000000000001</v>
      </c>
      <c r="AK42">
        <v>2.0844999999999998</v>
      </c>
    </row>
    <row r="43" spans="1:37">
      <c r="A43" s="3">
        <v>42243</v>
      </c>
      <c r="B43" t="s">
        <v>37</v>
      </c>
      <c r="C43" t="s">
        <v>250</v>
      </c>
      <c r="D43" s="3">
        <v>42179</v>
      </c>
      <c r="E43">
        <v>42</v>
      </c>
      <c r="F43">
        <v>0</v>
      </c>
      <c r="G43">
        <v>1</v>
      </c>
      <c r="I43">
        <v>0</v>
      </c>
      <c r="J43">
        <v>0.1332516</v>
      </c>
      <c r="K43" t="s">
        <v>294</v>
      </c>
      <c r="L43" t="s">
        <v>252</v>
      </c>
      <c r="M43" t="s">
        <v>252</v>
      </c>
      <c r="N43" t="s">
        <v>253</v>
      </c>
      <c r="O43">
        <v>0</v>
      </c>
      <c r="P43">
        <v>0.27750000000000002</v>
      </c>
      <c r="Q43">
        <v>0.14949999999999999</v>
      </c>
      <c r="R43">
        <v>-5.4100000000000002E-2</v>
      </c>
      <c r="S43">
        <v>-0.31609999999999999</v>
      </c>
      <c r="T43">
        <v>-1.4007000000000001</v>
      </c>
      <c r="U43">
        <v>-1.7546999999999999</v>
      </c>
      <c r="V43">
        <v>-1.865</v>
      </c>
      <c r="W43">
        <v>-2.5485000000000002</v>
      </c>
      <c r="X43">
        <v>-2.4664999999999999</v>
      </c>
      <c r="Y43">
        <v>-2.5209000000000001</v>
      </c>
      <c r="Z43">
        <v>-2.6360999999999999</v>
      </c>
      <c r="AA43">
        <v>-2.7465999999999999</v>
      </c>
      <c r="AB43">
        <v>-2.6354000000000002</v>
      </c>
      <c r="AC43">
        <v>-2.4935999999999998</v>
      </c>
      <c r="AD43">
        <v>-2.3456999999999999</v>
      </c>
      <c r="AE43">
        <v>-2.1294</v>
      </c>
      <c r="AF43">
        <v>-1.9186000000000001</v>
      </c>
      <c r="AG43">
        <v>-1.3754</v>
      </c>
      <c r="AH43">
        <v>-0.82709999999999995</v>
      </c>
      <c r="AI43">
        <v>-6.15</v>
      </c>
      <c r="AJ43">
        <v>-8.7400000000000005E-2</v>
      </c>
      <c r="AK43">
        <v>-1.0521</v>
      </c>
    </row>
    <row r="44" spans="1:37">
      <c r="A44" s="3">
        <v>42243</v>
      </c>
      <c r="B44" t="s">
        <v>37</v>
      </c>
      <c r="C44" t="s">
        <v>250</v>
      </c>
      <c r="D44" s="3">
        <v>42178</v>
      </c>
      <c r="E44">
        <v>43</v>
      </c>
      <c r="F44">
        <v>0</v>
      </c>
      <c r="G44">
        <v>1</v>
      </c>
      <c r="I44">
        <v>0</v>
      </c>
      <c r="J44">
        <v>0.25837179999999998</v>
      </c>
      <c r="K44" t="s">
        <v>295</v>
      </c>
      <c r="L44" t="s">
        <v>252</v>
      </c>
      <c r="M44" t="s">
        <v>252</v>
      </c>
      <c r="N44" t="s">
        <v>253</v>
      </c>
      <c r="O44">
        <v>0</v>
      </c>
      <c r="P44">
        <v>0.1731</v>
      </c>
      <c r="Q44">
        <v>0.1143</v>
      </c>
      <c r="R44">
        <v>1.1900000000000001E-2</v>
      </c>
      <c r="S44">
        <v>-0.11990000000000001</v>
      </c>
      <c r="T44">
        <v>-1.1806000000000001</v>
      </c>
      <c r="U44">
        <v>-1.8900999999999999</v>
      </c>
      <c r="V44">
        <v>-1.9044000000000001</v>
      </c>
      <c r="W44">
        <v>-2.4119999999999999</v>
      </c>
      <c r="X44">
        <v>-2.2421000000000002</v>
      </c>
      <c r="Y44">
        <v>-2.0838999999999999</v>
      </c>
      <c r="Z44">
        <v>-1.9036</v>
      </c>
      <c r="AA44">
        <v>-1.7245999999999999</v>
      </c>
      <c r="AB44">
        <v>-1.4238</v>
      </c>
      <c r="AC44">
        <v>-1.1073</v>
      </c>
      <c r="AD44">
        <v>-0.77910000000000001</v>
      </c>
      <c r="AE44">
        <v>-0.27900000000000003</v>
      </c>
      <c r="AF44">
        <v>0.2104</v>
      </c>
      <c r="AG44">
        <v>-0.127</v>
      </c>
      <c r="AH44">
        <v>-0.54600000000000004</v>
      </c>
      <c r="AI44">
        <v>-1.5778000000000001</v>
      </c>
      <c r="AJ44">
        <v>-2.4053</v>
      </c>
      <c r="AK44">
        <v>-3.7568999999999999</v>
      </c>
    </row>
    <row r="45" spans="1:37">
      <c r="A45" s="3">
        <v>42243</v>
      </c>
      <c r="B45" t="s">
        <v>37</v>
      </c>
      <c r="C45" t="s">
        <v>250</v>
      </c>
      <c r="D45" s="3">
        <v>42177</v>
      </c>
      <c r="E45">
        <v>44</v>
      </c>
      <c r="F45">
        <v>0</v>
      </c>
      <c r="G45">
        <v>1</v>
      </c>
      <c r="I45">
        <v>0</v>
      </c>
      <c r="J45">
        <v>0.10511959999999999</v>
      </c>
      <c r="K45" t="s">
        <v>296</v>
      </c>
      <c r="L45" t="s">
        <v>252</v>
      </c>
      <c r="M45" t="s">
        <v>252</v>
      </c>
      <c r="N45" t="s">
        <v>253</v>
      </c>
      <c r="O45">
        <v>0</v>
      </c>
      <c r="P45">
        <v>0</v>
      </c>
      <c r="Q45">
        <v>-9.2700000000000005E-2</v>
      </c>
      <c r="R45">
        <v>-0.2009</v>
      </c>
      <c r="S45">
        <v>-0.34029999999999999</v>
      </c>
      <c r="T45">
        <v>-1.2089000000000001</v>
      </c>
      <c r="U45">
        <v>-1.1933</v>
      </c>
      <c r="V45">
        <v>-1.2756000000000001</v>
      </c>
      <c r="W45">
        <v>-1.2915000000000001</v>
      </c>
      <c r="X45">
        <v>-1.4301999999999999</v>
      </c>
      <c r="Y45">
        <v>-1.371</v>
      </c>
      <c r="Z45">
        <v>-1.2751999999999999</v>
      </c>
      <c r="AA45">
        <v>-1.1798999999999999</v>
      </c>
      <c r="AB45">
        <v>-0.93310000000000004</v>
      </c>
      <c r="AC45">
        <v>-0.65749999999999997</v>
      </c>
      <c r="AD45">
        <v>-0.372</v>
      </c>
      <c r="AE45">
        <v>0.29759999999999998</v>
      </c>
      <c r="AF45">
        <v>0.96160000000000001</v>
      </c>
      <c r="AG45">
        <v>2.0286</v>
      </c>
      <c r="AH45">
        <v>3.1101000000000001</v>
      </c>
      <c r="AI45">
        <v>6.9996</v>
      </c>
      <c r="AJ45">
        <v>6.8285</v>
      </c>
      <c r="AK45">
        <v>3.4744000000000002</v>
      </c>
    </row>
    <row r="46" spans="1:37">
      <c r="A46" s="3">
        <v>42243</v>
      </c>
      <c r="B46" t="s">
        <v>37</v>
      </c>
      <c r="C46" t="s">
        <v>250</v>
      </c>
      <c r="D46" s="3">
        <v>42174</v>
      </c>
      <c r="E46">
        <v>45</v>
      </c>
      <c r="F46">
        <v>0</v>
      </c>
      <c r="G46">
        <v>1</v>
      </c>
      <c r="I46">
        <v>0</v>
      </c>
      <c r="J46">
        <v>0.72810149999999996</v>
      </c>
      <c r="K46" t="s">
        <v>297</v>
      </c>
      <c r="L46" t="s">
        <v>252</v>
      </c>
      <c r="M46" t="s">
        <v>252</v>
      </c>
      <c r="N46" t="s">
        <v>253</v>
      </c>
      <c r="O46">
        <v>0</v>
      </c>
      <c r="P46">
        <v>-0.184</v>
      </c>
      <c r="Q46">
        <v>-0.25890000000000002</v>
      </c>
      <c r="R46">
        <v>-0.1482</v>
      </c>
      <c r="S46">
        <v>-5.7000000000000002E-3</v>
      </c>
      <c r="T46">
        <v>0.19739999999999999</v>
      </c>
      <c r="U46">
        <v>0.63370000000000004</v>
      </c>
      <c r="V46">
        <v>1.1378999999999999</v>
      </c>
      <c r="W46">
        <v>1.4984999999999999</v>
      </c>
      <c r="X46">
        <v>1.9686999999999999</v>
      </c>
      <c r="Y46">
        <v>2.5865999999999998</v>
      </c>
      <c r="Z46">
        <v>3.2513000000000001</v>
      </c>
      <c r="AA46">
        <v>3.9005000000000001</v>
      </c>
      <c r="AB46">
        <v>4.3133999999999997</v>
      </c>
      <c r="AC46">
        <v>4.6773999999999996</v>
      </c>
      <c r="AD46">
        <v>5.0526</v>
      </c>
      <c r="AE46">
        <v>6.4641999999999999</v>
      </c>
      <c r="AF46">
        <v>7.8733000000000004</v>
      </c>
      <c r="AG46">
        <v>9.1085999999999991</v>
      </c>
      <c r="AH46">
        <v>10.3383</v>
      </c>
      <c r="AI46">
        <v>13.5061</v>
      </c>
      <c r="AJ46">
        <v>12.046200000000001</v>
      </c>
      <c r="AK46">
        <v>12.0807</v>
      </c>
    </row>
    <row r="47" spans="1:37">
      <c r="A47" s="3">
        <v>42243</v>
      </c>
      <c r="B47" t="s">
        <v>37</v>
      </c>
      <c r="C47" t="s">
        <v>250</v>
      </c>
      <c r="D47" s="3">
        <v>42173</v>
      </c>
      <c r="E47">
        <v>46</v>
      </c>
      <c r="F47">
        <v>0</v>
      </c>
      <c r="G47">
        <v>1</v>
      </c>
      <c r="I47">
        <v>0</v>
      </c>
      <c r="J47">
        <v>-2.3703399999999999E-2</v>
      </c>
      <c r="K47" t="s">
        <v>298</v>
      </c>
      <c r="L47" t="s">
        <v>252</v>
      </c>
      <c r="M47" t="s">
        <v>252</v>
      </c>
      <c r="N47" t="s">
        <v>253</v>
      </c>
      <c r="O47">
        <v>0</v>
      </c>
      <c r="P47">
        <v>-3.44E-2</v>
      </c>
      <c r="Q47">
        <v>3.2000000000000002E-3</v>
      </c>
      <c r="R47">
        <v>5.3800000000000001E-2</v>
      </c>
      <c r="S47">
        <v>0.11899999999999999</v>
      </c>
      <c r="T47">
        <v>9.5899999999999999E-2</v>
      </c>
      <c r="U47">
        <v>0.47249999999999998</v>
      </c>
      <c r="V47">
        <v>0.78439999999999999</v>
      </c>
      <c r="W47">
        <v>1.2297</v>
      </c>
      <c r="X47">
        <v>1.6909000000000001</v>
      </c>
      <c r="Y47">
        <v>2.1324000000000001</v>
      </c>
      <c r="Z47">
        <v>2.6027</v>
      </c>
      <c r="AA47">
        <v>3.0621999999999998</v>
      </c>
      <c r="AB47">
        <v>3.2997999999999998</v>
      </c>
      <c r="AC47">
        <v>3.5074000000000001</v>
      </c>
      <c r="AD47">
        <v>3.7210999999999999</v>
      </c>
      <c r="AE47">
        <v>4.8597999999999999</v>
      </c>
      <c r="AF47">
        <v>6.0049999999999999</v>
      </c>
      <c r="AG47">
        <v>6.9154999999999998</v>
      </c>
      <c r="AH47">
        <v>7.8540000000000001</v>
      </c>
      <c r="AI47">
        <v>8.3808000000000007</v>
      </c>
      <c r="AJ47">
        <v>9.7434999999999992</v>
      </c>
      <c r="AK47">
        <v>11.1569</v>
      </c>
    </row>
    <row r="48" spans="1:37">
      <c r="A48" s="3">
        <v>42243</v>
      </c>
      <c r="B48" t="s">
        <v>37</v>
      </c>
      <c r="C48" t="s">
        <v>250</v>
      </c>
      <c r="D48" s="3">
        <v>42172</v>
      </c>
      <c r="E48">
        <v>47</v>
      </c>
      <c r="F48">
        <v>0</v>
      </c>
      <c r="G48">
        <v>1</v>
      </c>
      <c r="I48">
        <v>0</v>
      </c>
      <c r="J48">
        <v>-0.25559320000000002</v>
      </c>
      <c r="K48" t="s">
        <v>299</v>
      </c>
      <c r="L48" t="s">
        <v>252</v>
      </c>
      <c r="M48" t="s">
        <v>252</v>
      </c>
      <c r="N48" t="s">
        <v>253</v>
      </c>
      <c r="O48">
        <v>0</v>
      </c>
      <c r="P48">
        <v>-0.1719</v>
      </c>
      <c r="Q48">
        <v>-0.14180000000000001</v>
      </c>
      <c r="R48">
        <v>-7.3200000000000001E-2</v>
      </c>
      <c r="S48">
        <v>1.4999999999999999E-2</v>
      </c>
      <c r="T48">
        <v>-0.1173</v>
      </c>
      <c r="U48">
        <v>0.10970000000000001</v>
      </c>
      <c r="V48">
        <v>0.32240000000000002</v>
      </c>
      <c r="W48">
        <v>0.45650000000000002</v>
      </c>
      <c r="X48">
        <v>0.55449999999999999</v>
      </c>
      <c r="Y48">
        <v>0.79449999999999998</v>
      </c>
      <c r="Z48">
        <v>1.1229</v>
      </c>
      <c r="AA48">
        <v>1.4444999999999999</v>
      </c>
      <c r="AB48">
        <v>1.3673</v>
      </c>
      <c r="AC48">
        <v>1.2889999999999999</v>
      </c>
      <c r="AD48">
        <v>1.2073</v>
      </c>
      <c r="AE48">
        <v>1.7754000000000001</v>
      </c>
      <c r="AF48">
        <v>2.3773</v>
      </c>
      <c r="AG48">
        <v>1.8293999999999999</v>
      </c>
      <c r="AH48">
        <v>1.2553000000000001</v>
      </c>
      <c r="AI48">
        <v>1.7834000000000001</v>
      </c>
      <c r="AJ48">
        <v>1.9315</v>
      </c>
      <c r="AK48">
        <v>1.7272000000000001</v>
      </c>
    </row>
    <row r="49" spans="1:37">
      <c r="A49" s="3">
        <v>42243</v>
      </c>
      <c r="B49" t="s">
        <v>37</v>
      </c>
      <c r="C49" t="s">
        <v>250</v>
      </c>
      <c r="D49" s="3">
        <v>42171</v>
      </c>
      <c r="E49">
        <v>48</v>
      </c>
      <c r="F49">
        <v>0</v>
      </c>
      <c r="G49">
        <v>1</v>
      </c>
      <c r="I49">
        <v>0</v>
      </c>
      <c r="J49">
        <v>0.73383319999999996</v>
      </c>
      <c r="K49" t="s">
        <v>300</v>
      </c>
      <c r="L49" t="s">
        <v>252</v>
      </c>
      <c r="M49" t="s">
        <v>252</v>
      </c>
      <c r="N49" t="s">
        <v>253</v>
      </c>
      <c r="O49">
        <v>0</v>
      </c>
      <c r="P49">
        <v>0</v>
      </c>
      <c r="Q49">
        <v>-3.2300000000000002E-2</v>
      </c>
      <c r="R49">
        <v>-7.0000000000000007E-2</v>
      </c>
      <c r="S49">
        <v>-0.1186</v>
      </c>
      <c r="T49">
        <v>-0.59209999999999996</v>
      </c>
      <c r="U49">
        <v>-0.49519999999999997</v>
      </c>
      <c r="V49">
        <v>-0.86570000000000003</v>
      </c>
      <c r="W49">
        <v>-0.94330000000000003</v>
      </c>
      <c r="X49">
        <v>-0.74660000000000004</v>
      </c>
      <c r="Y49">
        <v>-0.64480000000000004</v>
      </c>
      <c r="Z49">
        <v>-0.54600000000000004</v>
      </c>
      <c r="AA49">
        <v>-0.44840000000000002</v>
      </c>
      <c r="AB49">
        <v>-0.56020000000000003</v>
      </c>
      <c r="AC49">
        <v>-0.68310000000000004</v>
      </c>
      <c r="AD49">
        <v>-0.81</v>
      </c>
      <c r="AE49">
        <v>-0.31340000000000001</v>
      </c>
      <c r="AF49">
        <v>0.20430000000000001</v>
      </c>
      <c r="AG49">
        <v>0.65010000000000001</v>
      </c>
      <c r="AH49">
        <v>1.1385000000000001</v>
      </c>
      <c r="AI49">
        <v>3.0842999999999998</v>
      </c>
      <c r="AJ49">
        <v>2.5137</v>
      </c>
      <c r="AK49">
        <v>2.5569000000000002</v>
      </c>
    </row>
    <row r="50" spans="1:37">
      <c r="A50" s="3">
        <v>42243</v>
      </c>
      <c r="B50" t="s">
        <v>37</v>
      </c>
      <c r="C50" t="s">
        <v>250</v>
      </c>
      <c r="D50" s="3">
        <v>42170</v>
      </c>
      <c r="E50">
        <v>49</v>
      </c>
      <c r="F50">
        <v>0</v>
      </c>
      <c r="G50">
        <v>1</v>
      </c>
      <c r="I50">
        <v>0</v>
      </c>
      <c r="J50">
        <v>1.9231198</v>
      </c>
      <c r="K50" t="s">
        <v>301</v>
      </c>
      <c r="L50" t="s">
        <v>252</v>
      </c>
      <c r="M50" t="s">
        <v>252</v>
      </c>
      <c r="N50" t="s">
        <v>253</v>
      </c>
      <c r="O50">
        <v>0</v>
      </c>
      <c r="P50">
        <v>-0.17119999999999999</v>
      </c>
      <c r="Q50">
        <v>-0.24759999999999999</v>
      </c>
      <c r="R50">
        <v>-0.30330000000000001</v>
      </c>
      <c r="S50">
        <v>-0.37519999999999998</v>
      </c>
      <c r="T50">
        <v>-0.73499999999999999</v>
      </c>
      <c r="U50">
        <v>-1.2463</v>
      </c>
      <c r="V50">
        <v>-1.5509999999999999</v>
      </c>
      <c r="W50">
        <v>-1.4218</v>
      </c>
      <c r="X50">
        <v>-1.4177999999999999</v>
      </c>
      <c r="Y50">
        <v>-1.4710000000000001</v>
      </c>
      <c r="Z50">
        <v>-1.5294000000000001</v>
      </c>
      <c r="AA50">
        <v>-1.5852999999999999</v>
      </c>
      <c r="AB50">
        <v>-1.7291000000000001</v>
      </c>
      <c r="AC50">
        <v>-1.8743000000000001</v>
      </c>
      <c r="AD50">
        <v>-2.0238999999999998</v>
      </c>
      <c r="AE50">
        <v>-2.2286999999999999</v>
      </c>
      <c r="AF50">
        <v>-2.4235000000000002</v>
      </c>
      <c r="AG50">
        <v>-3.5354000000000001</v>
      </c>
      <c r="AH50">
        <v>-4.6814999999999998</v>
      </c>
      <c r="AI50">
        <v>-7.4955999999999996</v>
      </c>
      <c r="AJ50">
        <v>-9.3390000000000004</v>
      </c>
      <c r="AK50">
        <v>-7.4172000000000002</v>
      </c>
    </row>
    <row r="51" spans="1:37">
      <c r="A51" s="3">
        <v>42243</v>
      </c>
      <c r="B51" t="s">
        <v>37</v>
      </c>
      <c r="C51" t="s">
        <v>250</v>
      </c>
      <c r="D51" s="3">
        <v>42167</v>
      </c>
      <c r="E51">
        <v>50</v>
      </c>
      <c r="F51">
        <v>0</v>
      </c>
      <c r="G51">
        <v>1</v>
      </c>
      <c r="I51">
        <v>0</v>
      </c>
      <c r="J51">
        <v>1.4641763999999999</v>
      </c>
      <c r="K51" t="s">
        <v>302</v>
      </c>
      <c r="L51" t="s">
        <v>252</v>
      </c>
      <c r="M51" t="s">
        <v>252</v>
      </c>
      <c r="N51" t="s">
        <v>253</v>
      </c>
      <c r="O51">
        <v>0</v>
      </c>
      <c r="P51">
        <v>0</v>
      </c>
      <c r="Q51">
        <v>-7.1999999999999995E-2</v>
      </c>
      <c r="R51">
        <v>-0.1981</v>
      </c>
      <c r="S51">
        <v>-0.36049999999999999</v>
      </c>
      <c r="T51">
        <v>-1.4454</v>
      </c>
      <c r="U51">
        <v>-2.0903999999999998</v>
      </c>
      <c r="V51">
        <v>-2.3229000000000002</v>
      </c>
      <c r="W51">
        <v>-2.8531</v>
      </c>
      <c r="X51">
        <v>-3.3717999999999999</v>
      </c>
      <c r="Y51">
        <v>-3.7319</v>
      </c>
      <c r="Z51">
        <v>-4.0826000000000002</v>
      </c>
      <c r="AA51">
        <v>-4.4234</v>
      </c>
      <c r="AB51">
        <v>-4.7914000000000003</v>
      </c>
      <c r="AC51">
        <v>-5.1519000000000004</v>
      </c>
      <c r="AD51">
        <v>-5.5233999999999996</v>
      </c>
      <c r="AE51">
        <v>-6.8106</v>
      </c>
      <c r="AF51">
        <v>-8.0934000000000008</v>
      </c>
      <c r="AG51">
        <v>-9.1803000000000008</v>
      </c>
      <c r="AH51">
        <v>-10.261200000000001</v>
      </c>
      <c r="AI51">
        <v>-15.76</v>
      </c>
      <c r="AJ51">
        <v>-13.68</v>
      </c>
      <c r="AK51">
        <v>-12.811500000000001</v>
      </c>
    </row>
    <row r="52" spans="1:37">
      <c r="A52" s="3">
        <v>42243</v>
      </c>
      <c r="B52" t="s">
        <v>37</v>
      </c>
      <c r="C52" t="s">
        <v>250</v>
      </c>
      <c r="D52" s="3">
        <v>42166</v>
      </c>
      <c r="E52">
        <v>51</v>
      </c>
      <c r="F52">
        <v>0</v>
      </c>
      <c r="G52">
        <v>1</v>
      </c>
      <c r="I52">
        <v>0</v>
      </c>
      <c r="J52">
        <v>1.7317564999999999</v>
      </c>
      <c r="K52" t="s">
        <v>303</v>
      </c>
      <c r="L52" t="s">
        <v>252</v>
      </c>
      <c r="M52" t="s">
        <v>252</v>
      </c>
      <c r="N52" t="s">
        <v>253</v>
      </c>
      <c r="O52">
        <v>0</v>
      </c>
      <c r="P52">
        <v>-0.1706</v>
      </c>
      <c r="Q52">
        <v>-0.28149999999999997</v>
      </c>
      <c r="R52">
        <v>-0.37769999999999998</v>
      </c>
      <c r="S52">
        <v>-0.50160000000000005</v>
      </c>
      <c r="T52">
        <v>-1.3968</v>
      </c>
      <c r="U52">
        <v>-2.0886</v>
      </c>
      <c r="V52">
        <v>-2.4445999999999999</v>
      </c>
      <c r="W52">
        <v>-3.1021999999999998</v>
      </c>
      <c r="X52">
        <v>-3.5546000000000002</v>
      </c>
      <c r="Y52">
        <v>-3.8801999999999999</v>
      </c>
      <c r="Z52">
        <v>-4.2009999999999996</v>
      </c>
      <c r="AA52">
        <v>-4.5122999999999998</v>
      </c>
      <c r="AB52">
        <v>-4.9146999999999998</v>
      </c>
      <c r="AC52">
        <v>-5.3181000000000003</v>
      </c>
      <c r="AD52">
        <v>-5.734</v>
      </c>
      <c r="AE52">
        <v>-6.8753000000000002</v>
      </c>
      <c r="AF52">
        <v>-8.0188000000000006</v>
      </c>
      <c r="AG52">
        <v>-10.0025</v>
      </c>
      <c r="AH52">
        <v>-12.0221</v>
      </c>
      <c r="AI52">
        <v>-15.4991</v>
      </c>
      <c r="AJ52">
        <v>-17.456</v>
      </c>
      <c r="AK52">
        <v>-19.636500000000002</v>
      </c>
    </row>
    <row r="53" spans="1:37">
      <c r="A53" s="3">
        <v>42243</v>
      </c>
      <c r="B53" t="s">
        <v>37</v>
      </c>
      <c r="C53" t="s">
        <v>250</v>
      </c>
      <c r="D53" s="3">
        <v>42165</v>
      </c>
      <c r="E53">
        <v>52</v>
      </c>
      <c r="F53">
        <v>0</v>
      </c>
      <c r="G53">
        <v>1</v>
      </c>
      <c r="I53">
        <v>0</v>
      </c>
      <c r="J53">
        <v>2.1778761000000002</v>
      </c>
      <c r="K53" t="s">
        <v>304</v>
      </c>
      <c r="L53" t="s">
        <v>252</v>
      </c>
      <c r="M53" t="s">
        <v>252</v>
      </c>
      <c r="N53" t="s">
        <v>253</v>
      </c>
      <c r="O53">
        <v>0</v>
      </c>
      <c r="P53">
        <v>-0.17030000000000001</v>
      </c>
      <c r="Q53">
        <v>-0.22500000000000001</v>
      </c>
      <c r="R53">
        <v>-0.25569999999999998</v>
      </c>
      <c r="S53">
        <v>-0.29530000000000001</v>
      </c>
      <c r="T53">
        <v>-0.64180000000000004</v>
      </c>
      <c r="U53">
        <v>-0.71819999999999995</v>
      </c>
      <c r="V53">
        <v>-0.67349999999999999</v>
      </c>
      <c r="W53">
        <v>-0.4975</v>
      </c>
      <c r="X53">
        <v>-0.41039999999999999</v>
      </c>
      <c r="Y53">
        <v>-0.50470000000000004</v>
      </c>
      <c r="Z53">
        <v>-0.61660000000000004</v>
      </c>
      <c r="AA53">
        <v>-0.72599999999999998</v>
      </c>
      <c r="AB53">
        <v>-0.77100000000000002</v>
      </c>
      <c r="AC53">
        <v>-0.81</v>
      </c>
      <c r="AD53">
        <v>-0.85009999999999997</v>
      </c>
      <c r="AE53">
        <v>-1.3743000000000001</v>
      </c>
      <c r="AF53">
        <v>-1.9377</v>
      </c>
      <c r="AG53">
        <v>-2.3005</v>
      </c>
      <c r="AH53">
        <v>-2.6560999999999999</v>
      </c>
      <c r="AI53">
        <v>-5.3212999999999999</v>
      </c>
      <c r="AJ53">
        <v>-7.0818000000000003</v>
      </c>
      <c r="AK53">
        <v>-5.0800999999999998</v>
      </c>
    </row>
    <row r="54" spans="1:37">
      <c r="A54" s="3">
        <v>42243</v>
      </c>
      <c r="B54" t="s">
        <v>37</v>
      </c>
      <c r="C54" t="s">
        <v>250</v>
      </c>
      <c r="D54" s="3">
        <v>42164</v>
      </c>
      <c r="E54">
        <v>53</v>
      </c>
      <c r="F54">
        <v>0</v>
      </c>
      <c r="G54">
        <v>1</v>
      </c>
      <c r="I54">
        <v>0</v>
      </c>
      <c r="J54">
        <v>0.88659500000000002</v>
      </c>
      <c r="K54" t="s">
        <v>305</v>
      </c>
      <c r="L54" t="s">
        <v>252</v>
      </c>
      <c r="M54" t="s">
        <v>252</v>
      </c>
      <c r="N54" t="s">
        <v>253</v>
      </c>
      <c r="O54">
        <v>0</v>
      </c>
      <c r="P54">
        <v>-0.17</v>
      </c>
      <c r="Q54">
        <v>-0.25340000000000001</v>
      </c>
      <c r="R54">
        <v>-0.31769999999999998</v>
      </c>
      <c r="S54">
        <v>-0.40050000000000002</v>
      </c>
      <c r="T54">
        <v>-0.14990000000000001</v>
      </c>
      <c r="U54">
        <v>-5.6399999999999999E-2</v>
      </c>
      <c r="V54">
        <v>-1.1999999999999999E-3</v>
      </c>
      <c r="W54">
        <v>0.15260000000000001</v>
      </c>
      <c r="X54">
        <v>0.2087</v>
      </c>
      <c r="Y54">
        <v>0.34839999999999999</v>
      </c>
      <c r="Z54">
        <v>0.50170000000000003</v>
      </c>
      <c r="AA54">
        <v>0.65190000000000003</v>
      </c>
      <c r="AB54">
        <v>0.82069999999999999</v>
      </c>
      <c r="AC54">
        <v>0.98550000000000004</v>
      </c>
      <c r="AD54">
        <v>1.1557999999999999</v>
      </c>
      <c r="AE54">
        <v>0.80940000000000001</v>
      </c>
      <c r="AF54">
        <v>0.44009999999999999</v>
      </c>
      <c r="AG54">
        <v>0.39300000000000002</v>
      </c>
      <c r="AH54">
        <v>0.3644</v>
      </c>
      <c r="AI54">
        <v>-1.9972000000000001</v>
      </c>
      <c r="AJ54">
        <v>-0.94069999999999998</v>
      </c>
      <c r="AK54">
        <v>1.2461</v>
      </c>
    </row>
    <row r="55" spans="1:37">
      <c r="A55" s="3">
        <v>42243</v>
      </c>
      <c r="B55" t="s">
        <v>37</v>
      </c>
      <c r="C55" t="s">
        <v>250</v>
      </c>
      <c r="D55" s="3">
        <v>42163</v>
      </c>
      <c r="E55">
        <v>54</v>
      </c>
      <c r="F55">
        <v>0</v>
      </c>
      <c r="G55">
        <v>1</v>
      </c>
      <c r="I55">
        <v>0</v>
      </c>
      <c r="J55">
        <v>-0.15216769999999999</v>
      </c>
      <c r="K55" t="s">
        <v>306</v>
      </c>
      <c r="L55" t="s">
        <v>252</v>
      </c>
      <c r="M55" t="s">
        <v>252</v>
      </c>
      <c r="N55" t="s">
        <v>253</v>
      </c>
      <c r="O55">
        <v>0</v>
      </c>
      <c r="P55">
        <v>0</v>
      </c>
      <c r="Q55">
        <v>-9.3200000000000005E-2</v>
      </c>
      <c r="R55">
        <v>-0.2021</v>
      </c>
      <c r="S55">
        <v>-0.34229999999999999</v>
      </c>
      <c r="T55">
        <v>-0.34510000000000002</v>
      </c>
      <c r="U55">
        <v>-0.20649999999999999</v>
      </c>
      <c r="V55">
        <v>8.4400000000000003E-2</v>
      </c>
      <c r="W55">
        <v>-9.4299999999999995E-2</v>
      </c>
      <c r="X55">
        <v>4.65E-2</v>
      </c>
      <c r="Y55">
        <v>9.6299999999999997E-2</v>
      </c>
      <c r="Z55">
        <v>0.13969999999999999</v>
      </c>
      <c r="AA55">
        <v>0.1822</v>
      </c>
      <c r="AB55">
        <v>0.13719999999999999</v>
      </c>
      <c r="AC55">
        <v>8.7499999999999994E-2</v>
      </c>
      <c r="AD55">
        <v>3.5900000000000001E-2</v>
      </c>
      <c r="AE55">
        <v>-0.21110000000000001</v>
      </c>
      <c r="AF55">
        <v>-0.46100000000000002</v>
      </c>
      <c r="AG55">
        <v>-0.76090000000000002</v>
      </c>
      <c r="AH55">
        <v>-1.0643</v>
      </c>
      <c r="AI55">
        <v>-2.7928999999999999</v>
      </c>
      <c r="AJ55">
        <v>-1.2415</v>
      </c>
      <c r="AK55">
        <v>0.36990000000000001</v>
      </c>
    </row>
    <row r="56" spans="1:37">
      <c r="A56" s="3">
        <v>42243</v>
      </c>
      <c r="B56" t="s">
        <v>37</v>
      </c>
      <c r="C56" t="s">
        <v>250</v>
      </c>
      <c r="D56" s="3">
        <v>42160</v>
      </c>
      <c r="E56">
        <v>55</v>
      </c>
      <c r="F56">
        <v>0</v>
      </c>
      <c r="G56">
        <v>1</v>
      </c>
      <c r="I56">
        <v>0</v>
      </c>
      <c r="J56">
        <v>0.58989619999999998</v>
      </c>
      <c r="K56" t="s">
        <v>307</v>
      </c>
      <c r="L56" t="s">
        <v>252</v>
      </c>
      <c r="M56" t="s">
        <v>252</v>
      </c>
      <c r="N56" t="s">
        <v>253</v>
      </c>
      <c r="O56">
        <v>4.8999999999999998E-3</v>
      </c>
      <c r="P56">
        <v>2.4299999999999999E-2</v>
      </c>
      <c r="Q56">
        <v>-8.9999999999999998E-4</v>
      </c>
      <c r="R56">
        <v>-8.2400000000000001E-2</v>
      </c>
      <c r="S56">
        <v>-0.18740000000000001</v>
      </c>
      <c r="T56">
        <v>-5.6399999999999999E-2</v>
      </c>
      <c r="U56">
        <v>0.15490000000000001</v>
      </c>
      <c r="V56">
        <v>0.41160000000000002</v>
      </c>
      <c r="W56">
        <v>0.56110000000000004</v>
      </c>
      <c r="X56">
        <v>0.96989999999999998</v>
      </c>
      <c r="Y56">
        <v>1.1892</v>
      </c>
      <c r="Z56">
        <v>1.3627</v>
      </c>
      <c r="AA56">
        <v>1.5319</v>
      </c>
      <c r="AB56">
        <v>1.5590999999999999</v>
      </c>
      <c r="AC56">
        <v>1.5363</v>
      </c>
      <c r="AD56">
        <v>1.512</v>
      </c>
      <c r="AE56">
        <v>0.63890000000000002</v>
      </c>
      <c r="AF56">
        <v>-0.31019999999999998</v>
      </c>
      <c r="AG56">
        <v>0.33889999999999998</v>
      </c>
      <c r="AH56">
        <v>1.0857000000000001</v>
      </c>
      <c r="AI56">
        <v>-3.1800000000000002E-2</v>
      </c>
      <c r="AJ56">
        <v>-7.5999999999999998E-2</v>
      </c>
      <c r="AK56">
        <v>1.4064000000000001</v>
      </c>
    </row>
    <row r="57" spans="1:37">
      <c r="A57" s="3">
        <v>42243</v>
      </c>
      <c r="B57" t="s">
        <v>37</v>
      </c>
      <c r="C57" t="s">
        <v>250</v>
      </c>
      <c r="D57" s="3">
        <v>42159</v>
      </c>
      <c r="E57">
        <v>56</v>
      </c>
      <c r="F57">
        <v>0</v>
      </c>
      <c r="G57">
        <v>1</v>
      </c>
      <c r="I57">
        <v>0</v>
      </c>
      <c r="J57">
        <v>0.1399463</v>
      </c>
      <c r="K57" t="s">
        <v>308</v>
      </c>
      <c r="L57" t="s">
        <v>252</v>
      </c>
      <c r="M57" t="s">
        <v>252</v>
      </c>
      <c r="N57" t="s">
        <v>253</v>
      </c>
      <c r="O57">
        <v>0</v>
      </c>
      <c r="P57">
        <v>-3.3799999999999997E-2</v>
      </c>
      <c r="Q57">
        <v>-7.3200000000000001E-2</v>
      </c>
      <c r="R57">
        <v>-0.11269999999999999</v>
      </c>
      <c r="S57">
        <v>-0.16350000000000001</v>
      </c>
      <c r="T57">
        <v>-1.18E-2</v>
      </c>
      <c r="U57">
        <v>0.39989999999999998</v>
      </c>
      <c r="V57">
        <v>0.71199999999999997</v>
      </c>
      <c r="W57">
        <v>0.86209999999999998</v>
      </c>
      <c r="X57">
        <v>1.2444</v>
      </c>
      <c r="Y57">
        <v>1.589</v>
      </c>
      <c r="Z57">
        <v>1.9401999999999999</v>
      </c>
      <c r="AA57">
        <v>2.2835999999999999</v>
      </c>
      <c r="AB57">
        <v>2.4356</v>
      </c>
      <c r="AC57">
        <v>2.5543999999999998</v>
      </c>
      <c r="AD57">
        <v>2.6764999999999999</v>
      </c>
      <c r="AE57">
        <v>3.1082000000000001</v>
      </c>
      <c r="AF57">
        <v>3.5691000000000002</v>
      </c>
      <c r="AG57">
        <v>4.0175999999999998</v>
      </c>
      <c r="AH57">
        <v>4.4682000000000004</v>
      </c>
      <c r="AI57">
        <v>4.3834</v>
      </c>
      <c r="AJ57">
        <v>5.9138000000000002</v>
      </c>
      <c r="AK57">
        <v>8.8937000000000008</v>
      </c>
    </row>
    <row r="58" spans="1:37">
      <c r="A58" s="3">
        <v>42243</v>
      </c>
      <c r="B58" t="s">
        <v>37</v>
      </c>
      <c r="C58" t="s">
        <v>250</v>
      </c>
      <c r="D58" s="3">
        <v>42158</v>
      </c>
      <c r="E58">
        <v>57</v>
      </c>
      <c r="F58">
        <v>0</v>
      </c>
      <c r="G58">
        <v>1</v>
      </c>
      <c r="I58">
        <v>0</v>
      </c>
      <c r="J58">
        <v>1.5369265999999999</v>
      </c>
      <c r="K58" t="s">
        <v>309</v>
      </c>
      <c r="L58" t="s">
        <v>252</v>
      </c>
      <c r="M58" t="s">
        <v>252</v>
      </c>
      <c r="N58" t="s">
        <v>253</v>
      </c>
      <c r="O58">
        <v>0</v>
      </c>
      <c r="P58">
        <v>-4.9000000000000002E-2</v>
      </c>
      <c r="Q58">
        <v>-0.10630000000000001</v>
      </c>
      <c r="R58">
        <v>-0.1636</v>
      </c>
      <c r="S58">
        <v>-0.2374</v>
      </c>
      <c r="T58">
        <v>-0.35260000000000002</v>
      </c>
      <c r="U58">
        <v>-0.36059999999999998</v>
      </c>
      <c r="V58">
        <v>-0.40620000000000001</v>
      </c>
      <c r="W58">
        <v>-0.95950000000000002</v>
      </c>
      <c r="X58">
        <v>-1.0397000000000001</v>
      </c>
      <c r="Y58">
        <v>-1.0093000000000001</v>
      </c>
      <c r="Z58">
        <v>-0.97119999999999995</v>
      </c>
      <c r="AA58">
        <v>-0.93269999999999997</v>
      </c>
      <c r="AB58">
        <v>-0.94569999999999999</v>
      </c>
      <c r="AC58">
        <v>-0.9617</v>
      </c>
      <c r="AD58">
        <v>-0.97799999999999998</v>
      </c>
      <c r="AE58">
        <v>-0.62870000000000004</v>
      </c>
      <c r="AF58">
        <v>-0.22450000000000001</v>
      </c>
      <c r="AG58">
        <v>0.1802</v>
      </c>
      <c r="AH58">
        <v>0.58750000000000002</v>
      </c>
      <c r="AI58">
        <v>4.5076999999999998</v>
      </c>
      <c r="AJ58">
        <v>7.8497000000000003</v>
      </c>
      <c r="AK58">
        <v>10.254300000000001</v>
      </c>
    </row>
    <row r="59" spans="1:37">
      <c r="A59" s="3">
        <v>42243</v>
      </c>
      <c r="B59" t="s">
        <v>37</v>
      </c>
      <c r="C59" t="s">
        <v>250</v>
      </c>
      <c r="D59" s="3">
        <v>42157</v>
      </c>
      <c r="E59">
        <v>58</v>
      </c>
      <c r="F59">
        <v>0</v>
      </c>
      <c r="G59">
        <v>1</v>
      </c>
      <c r="I59">
        <v>0</v>
      </c>
      <c r="J59">
        <v>1.3680798999999999</v>
      </c>
      <c r="K59" t="s">
        <v>310</v>
      </c>
      <c r="L59" t="s">
        <v>252</v>
      </c>
      <c r="M59" t="s">
        <v>252</v>
      </c>
      <c r="N59" t="s">
        <v>253</v>
      </c>
      <c r="O59">
        <v>0</v>
      </c>
      <c r="P59">
        <v>-1.4500000000000001E-2</v>
      </c>
      <c r="Q59">
        <v>-3.1399999999999997E-2</v>
      </c>
      <c r="R59">
        <v>-4.8300000000000003E-2</v>
      </c>
      <c r="S59">
        <v>-7.0099999999999996E-2</v>
      </c>
      <c r="T59">
        <v>-0.23949999999999999</v>
      </c>
      <c r="U59">
        <v>0.128</v>
      </c>
      <c r="V59">
        <v>0.3488</v>
      </c>
      <c r="W59">
        <v>0.27979999999999999</v>
      </c>
      <c r="X59">
        <v>0.36399999999999999</v>
      </c>
      <c r="Y59">
        <v>0.33829999999999999</v>
      </c>
      <c r="Z59">
        <v>0.30159999999999998</v>
      </c>
      <c r="AA59">
        <v>0.26519999999999999</v>
      </c>
      <c r="AB59">
        <v>0.20250000000000001</v>
      </c>
      <c r="AC59">
        <v>0.13980000000000001</v>
      </c>
      <c r="AD59">
        <v>7.4800000000000005E-2</v>
      </c>
      <c r="AE59">
        <v>0.71750000000000003</v>
      </c>
      <c r="AF59">
        <v>1.3806</v>
      </c>
      <c r="AG59">
        <v>2.0386000000000002</v>
      </c>
      <c r="AH59">
        <v>2.7006000000000001</v>
      </c>
      <c r="AI59">
        <v>6.2023999999999999</v>
      </c>
      <c r="AJ59">
        <v>10.0487</v>
      </c>
      <c r="AK59">
        <v>13.5122</v>
      </c>
    </row>
    <row r="60" spans="1:37">
      <c r="A60" s="3">
        <v>42243</v>
      </c>
      <c r="B60" t="s">
        <v>37</v>
      </c>
      <c r="C60" t="s">
        <v>250</v>
      </c>
      <c r="D60" s="3">
        <v>42156</v>
      </c>
      <c r="E60">
        <v>59</v>
      </c>
      <c r="F60">
        <v>0</v>
      </c>
      <c r="G60">
        <v>1</v>
      </c>
      <c r="I60">
        <v>0</v>
      </c>
      <c r="J60">
        <v>0.663771</v>
      </c>
      <c r="K60" t="s">
        <v>311</v>
      </c>
      <c r="L60" t="s">
        <v>252</v>
      </c>
      <c r="M60" t="s">
        <v>252</v>
      </c>
      <c r="N60" t="s">
        <v>253</v>
      </c>
      <c r="O60">
        <v>0</v>
      </c>
      <c r="P60">
        <v>0.15459999999999999</v>
      </c>
      <c r="Q60">
        <v>0.3352</v>
      </c>
      <c r="R60">
        <v>0.51590000000000003</v>
      </c>
      <c r="S60">
        <v>0.74860000000000004</v>
      </c>
      <c r="T60">
        <v>1.1113999999999999</v>
      </c>
      <c r="U60">
        <v>1.5876999999999999</v>
      </c>
      <c r="V60">
        <v>1.9968999999999999</v>
      </c>
      <c r="W60">
        <v>2.2254999999999998</v>
      </c>
      <c r="X60">
        <v>2.3725999999999998</v>
      </c>
      <c r="Y60">
        <v>2.6791999999999998</v>
      </c>
      <c r="Z60">
        <v>3.0118999999999998</v>
      </c>
      <c r="AA60">
        <v>3.3359999999999999</v>
      </c>
      <c r="AB60">
        <v>3.9413999999999998</v>
      </c>
      <c r="AC60">
        <v>4.5469999999999997</v>
      </c>
      <c r="AD60">
        <v>5.173</v>
      </c>
      <c r="AE60">
        <v>6.6048999999999998</v>
      </c>
      <c r="AF60">
        <v>8.0200999999999993</v>
      </c>
      <c r="AG60">
        <v>9.4080999999999992</v>
      </c>
      <c r="AH60">
        <v>10.8034</v>
      </c>
      <c r="AI60">
        <v>19.0486</v>
      </c>
      <c r="AJ60">
        <v>21.8599</v>
      </c>
      <c r="AK60">
        <v>24.2925</v>
      </c>
    </row>
    <row r="61" spans="1:37">
      <c r="A61" s="3">
        <v>42243</v>
      </c>
      <c r="B61" t="s">
        <v>37</v>
      </c>
      <c r="C61" t="s">
        <v>250</v>
      </c>
      <c r="D61" s="3">
        <v>42153</v>
      </c>
      <c r="E61">
        <v>60</v>
      </c>
      <c r="F61">
        <v>0</v>
      </c>
      <c r="G61">
        <v>1</v>
      </c>
      <c r="I61">
        <v>0</v>
      </c>
      <c r="J61">
        <v>4.9188599999999999E-2</v>
      </c>
      <c r="K61" t="s">
        <v>312</v>
      </c>
      <c r="L61" t="s">
        <v>252</v>
      </c>
      <c r="M61" t="s">
        <v>252</v>
      </c>
      <c r="N61" t="s">
        <v>253</v>
      </c>
      <c r="O61">
        <v>-4.8999999999999998E-3</v>
      </c>
      <c r="P61">
        <v>0.15210000000000001</v>
      </c>
      <c r="Q61">
        <v>0.41139999999999999</v>
      </c>
      <c r="R61">
        <v>0.67090000000000005</v>
      </c>
      <c r="S61">
        <v>1.0051000000000001</v>
      </c>
      <c r="T61">
        <v>1.3170999999999999</v>
      </c>
      <c r="U61">
        <v>1.7887999999999999</v>
      </c>
      <c r="V61">
        <v>2.4622000000000002</v>
      </c>
      <c r="W61">
        <v>3.1110000000000002</v>
      </c>
      <c r="X61">
        <v>2.9782000000000002</v>
      </c>
      <c r="Y61">
        <v>3.3529</v>
      </c>
      <c r="Z61">
        <v>3.8664999999999998</v>
      </c>
      <c r="AA61">
        <v>4.3677999999999999</v>
      </c>
      <c r="AB61">
        <v>4.9856999999999996</v>
      </c>
      <c r="AC61">
        <v>5.6295000000000002</v>
      </c>
      <c r="AD61">
        <v>6.2950999999999997</v>
      </c>
      <c r="AE61">
        <v>7.5526999999999997</v>
      </c>
      <c r="AF61">
        <v>8.8023000000000007</v>
      </c>
      <c r="AG61">
        <v>10.0228</v>
      </c>
      <c r="AH61">
        <v>11.249599999999999</v>
      </c>
      <c r="AI61">
        <v>18.932200000000002</v>
      </c>
      <c r="AJ61">
        <v>21.434899999999999</v>
      </c>
      <c r="AK61">
        <v>23.4087</v>
      </c>
    </row>
    <row r="62" spans="1:37">
      <c r="A62" s="3">
        <v>42243</v>
      </c>
      <c r="B62" t="s">
        <v>37</v>
      </c>
      <c r="C62" t="s">
        <v>250</v>
      </c>
      <c r="D62" s="3">
        <v>42152</v>
      </c>
      <c r="E62">
        <v>61</v>
      </c>
      <c r="F62">
        <v>0</v>
      </c>
      <c r="G62">
        <v>1</v>
      </c>
      <c r="I62">
        <v>0</v>
      </c>
      <c r="J62">
        <v>-0.18204049999999999</v>
      </c>
      <c r="K62" t="s">
        <v>313</v>
      </c>
      <c r="L62" t="s">
        <v>252</v>
      </c>
      <c r="M62" t="s">
        <v>252</v>
      </c>
      <c r="N62" t="s">
        <v>253</v>
      </c>
      <c r="O62">
        <v>0</v>
      </c>
      <c r="P62">
        <v>0.1032</v>
      </c>
      <c r="Q62">
        <v>0.2238</v>
      </c>
      <c r="R62">
        <v>0.34439999999999998</v>
      </c>
      <c r="S62">
        <v>0.49980000000000002</v>
      </c>
      <c r="T62">
        <v>0.66210000000000002</v>
      </c>
      <c r="U62">
        <v>0.9748</v>
      </c>
      <c r="V62">
        <v>0.87970000000000004</v>
      </c>
      <c r="W62">
        <v>1.2937000000000001</v>
      </c>
      <c r="X62">
        <v>1.4426000000000001</v>
      </c>
      <c r="Y62">
        <v>1.3924000000000001</v>
      </c>
      <c r="Z62">
        <v>1.3102</v>
      </c>
      <c r="AA62">
        <v>1.2279</v>
      </c>
      <c r="AB62">
        <v>1.6361000000000001</v>
      </c>
      <c r="AC62">
        <v>2.1046999999999998</v>
      </c>
      <c r="AD62">
        <v>2.5905</v>
      </c>
      <c r="AE62">
        <v>3.7305000000000001</v>
      </c>
      <c r="AF62">
        <v>4.8615000000000004</v>
      </c>
      <c r="AG62">
        <v>5.9775999999999998</v>
      </c>
      <c r="AH62">
        <v>7.1007999999999996</v>
      </c>
      <c r="AI62">
        <v>13.701000000000001</v>
      </c>
      <c r="AJ62">
        <v>17.1983</v>
      </c>
      <c r="AK62">
        <v>18.992999999999999</v>
      </c>
    </row>
    <row r="63" spans="1:37">
      <c r="A63" s="3">
        <v>42243</v>
      </c>
      <c r="B63" t="s">
        <v>37</v>
      </c>
      <c r="C63" t="s">
        <v>250</v>
      </c>
      <c r="D63" s="3">
        <v>42151</v>
      </c>
      <c r="E63">
        <v>62</v>
      </c>
      <c r="F63">
        <v>0</v>
      </c>
      <c r="G63">
        <v>1</v>
      </c>
      <c r="I63">
        <v>0</v>
      </c>
      <c r="J63">
        <v>-0.84186989999999995</v>
      </c>
      <c r="K63" t="s">
        <v>314</v>
      </c>
      <c r="L63" t="s">
        <v>252</v>
      </c>
      <c r="M63" t="s">
        <v>252</v>
      </c>
      <c r="N63" t="s">
        <v>253</v>
      </c>
      <c r="O63">
        <v>0</v>
      </c>
      <c r="P63">
        <v>0.1053</v>
      </c>
      <c r="Q63">
        <v>0.2283</v>
      </c>
      <c r="R63">
        <v>0.35139999999999999</v>
      </c>
      <c r="S63">
        <v>0.50990000000000002</v>
      </c>
      <c r="T63">
        <v>0.31159999999999999</v>
      </c>
      <c r="U63">
        <v>0.1905</v>
      </c>
      <c r="V63">
        <v>0.46660000000000001</v>
      </c>
      <c r="W63">
        <v>0.97440000000000004</v>
      </c>
      <c r="X63">
        <v>1.0382</v>
      </c>
      <c r="Y63">
        <v>1.119</v>
      </c>
      <c r="Z63">
        <v>1.1722999999999999</v>
      </c>
      <c r="AA63">
        <v>1.2237</v>
      </c>
      <c r="AB63">
        <v>1.3513999999999999</v>
      </c>
      <c r="AC63">
        <v>1.4265000000000001</v>
      </c>
      <c r="AD63">
        <v>1.504</v>
      </c>
      <c r="AE63">
        <v>1.6382000000000001</v>
      </c>
      <c r="AF63">
        <v>1.7654000000000001</v>
      </c>
      <c r="AG63">
        <v>1.8866000000000001</v>
      </c>
      <c r="AH63">
        <v>2.0078999999999998</v>
      </c>
      <c r="AI63">
        <v>2.6661000000000001</v>
      </c>
      <c r="AJ63">
        <v>4.2637999999999998</v>
      </c>
      <c r="AK63">
        <v>4.3181000000000003</v>
      </c>
    </row>
    <row r="64" spans="1:37">
      <c r="A64" s="3">
        <v>42243</v>
      </c>
      <c r="B64" t="s">
        <v>37</v>
      </c>
      <c r="C64" t="s">
        <v>250</v>
      </c>
      <c r="D64" s="3">
        <v>42150</v>
      </c>
      <c r="E64">
        <v>63</v>
      </c>
      <c r="F64">
        <v>0</v>
      </c>
      <c r="G64">
        <v>1</v>
      </c>
      <c r="I64">
        <v>0</v>
      </c>
      <c r="J64">
        <v>-0.72457740000000004</v>
      </c>
      <c r="K64" t="s">
        <v>315</v>
      </c>
      <c r="L64" t="s">
        <v>252</v>
      </c>
      <c r="M64" t="s">
        <v>252</v>
      </c>
      <c r="N64" t="s">
        <v>253</v>
      </c>
      <c r="O64">
        <v>0</v>
      </c>
      <c r="P64">
        <v>0.1007</v>
      </c>
      <c r="Q64">
        <v>0.21820000000000001</v>
      </c>
      <c r="R64">
        <v>0.33589999999999998</v>
      </c>
      <c r="S64">
        <v>0.48749999999999999</v>
      </c>
      <c r="T64">
        <v>0.1172</v>
      </c>
      <c r="U64">
        <v>-0.29380000000000001</v>
      </c>
      <c r="V64">
        <v>-0.3145</v>
      </c>
      <c r="W64">
        <v>-0.28039999999999998</v>
      </c>
      <c r="X64">
        <v>-0.52010000000000001</v>
      </c>
      <c r="Y64">
        <v>-0.57499999999999996</v>
      </c>
      <c r="Z64">
        <v>-0.621</v>
      </c>
      <c r="AA64">
        <v>-0.66559999999999997</v>
      </c>
      <c r="AB64">
        <v>-0.66439999999999999</v>
      </c>
      <c r="AC64">
        <v>-0.74609999999999999</v>
      </c>
      <c r="AD64">
        <v>-0.8306</v>
      </c>
      <c r="AE64">
        <v>-1.2545999999999999</v>
      </c>
      <c r="AF64">
        <v>-1.6837</v>
      </c>
      <c r="AG64">
        <v>-2.1082000000000001</v>
      </c>
      <c r="AH64">
        <v>-2.5356000000000001</v>
      </c>
      <c r="AI64">
        <v>-1.6428</v>
      </c>
      <c r="AJ64">
        <v>-3.2113999999999998</v>
      </c>
      <c r="AK64">
        <v>-5.7653999999999996</v>
      </c>
    </row>
    <row r="65" spans="1:37">
      <c r="A65" s="3">
        <v>42243</v>
      </c>
      <c r="B65" t="s">
        <v>37</v>
      </c>
      <c r="C65" t="s">
        <v>250</v>
      </c>
      <c r="D65" s="3">
        <v>42149</v>
      </c>
      <c r="E65">
        <v>64</v>
      </c>
      <c r="F65">
        <v>0</v>
      </c>
      <c r="G65">
        <v>1</v>
      </c>
      <c r="I65">
        <v>0</v>
      </c>
      <c r="J65">
        <v>0.93133889999999997</v>
      </c>
      <c r="K65" t="s">
        <v>316</v>
      </c>
      <c r="L65" t="s">
        <v>252</v>
      </c>
      <c r="M65" t="s">
        <v>252</v>
      </c>
      <c r="N65" t="s">
        <v>253</v>
      </c>
      <c r="O65">
        <v>0</v>
      </c>
      <c r="P65">
        <v>-0.121</v>
      </c>
      <c r="Q65">
        <v>-0.26229999999999998</v>
      </c>
      <c r="R65">
        <v>-0.4037</v>
      </c>
      <c r="S65">
        <v>-0.58579999999999999</v>
      </c>
      <c r="T65">
        <v>-1.0903</v>
      </c>
      <c r="U65">
        <v>-1.7278</v>
      </c>
      <c r="V65">
        <v>-2.0548000000000002</v>
      </c>
      <c r="W65">
        <v>-2.2694000000000001</v>
      </c>
      <c r="X65">
        <v>-2.2219000000000002</v>
      </c>
      <c r="Y65">
        <v>-2.4954000000000001</v>
      </c>
      <c r="Z65">
        <v>-2.8296000000000001</v>
      </c>
      <c r="AA65">
        <v>-3.1555</v>
      </c>
      <c r="AB65">
        <v>-3.5914000000000001</v>
      </c>
      <c r="AC65">
        <v>-4.0648</v>
      </c>
      <c r="AD65">
        <v>-4.5551000000000004</v>
      </c>
      <c r="AE65">
        <v>-5.4412000000000003</v>
      </c>
      <c r="AF65">
        <v>-6.3103999999999996</v>
      </c>
      <c r="AG65">
        <v>-7.1597</v>
      </c>
      <c r="AH65">
        <v>-8.0130999999999997</v>
      </c>
      <c r="AI65">
        <v>-11.5816</v>
      </c>
      <c r="AJ65">
        <v>-13.1198</v>
      </c>
      <c r="AK65">
        <v>-14.739699999999999</v>
      </c>
    </row>
    <row r="66" spans="1:37">
      <c r="A66" s="3">
        <v>42243</v>
      </c>
      <c r="B66" t="s">
        <v>37</v>
      </c>
      <c r="C66" t="s">
        <v>250</v>
      </c>
      <c r="D66" s="3">
        <v>42146</v>
      </c>
      <c r="E66">
        <v>65</v>
      </c>
      <c r="F66">
        <v>0</v>
      </c>
      <c r="G66">
        <v>1</v>
      </c>
      <c r="I66">
        <v>0</v>
      </c>
      <c r="J66">
        <v>1.1444635000000001</v>
      </c>
      <c r="K66" t="s">
        <v>317</v>
      </c>
      <c r="L66" t="s">
        <v>252</v>
      </c>
      <c r="M66" t="s">
        <v>252</v>
      </c>
      <c r="N66" t="s">
        <v>253</v>
      </c>
      <c r="O66">
        <v>0</v>
      </c>
      <c r="P66">
        <v>-9.3399999999999997E-2</v>
      </c>
      <c r="Q66">
        <v>-0.2571</v>
      </c>
      <c r="R66">
        <v>-0.4209</v>
      </c>
      <c r="S66">
        <v>-0.63200000000000001</v>
      </c>
      <c r="T66">
        <v>-1.2070000000000001</v>
      </c>
      <c r="U66">
        <v>-1.8571</v>
      </c>
      <c r="V66">
        <v>-2.6126999999999998</v>
      </c>
      <c r="W66">
        <v>-3.2719</v>
      </c>
      <c r="X66">
        <v>-3.2370999999999999</v>
      </c>
      <c r="Y66">
        <v>-3.6753</v>
      </c>
      <c r="Z66">
        <v>-4.2442000000000002</v>
      </c>
      <c r="AA66">
        <v>-4.7999000000000001</v>
      </c>
      <c r="AB66">
        <v>-5.1163999999999996</v>
      </c>
      <c r="AC66">
        <v>-5.4146999999999998</v>
      </c>
      <c r="AD66">
        <v>-5.7225000000000001</v>
      </c>
      <c r="AE66">
        <v>-6.4314</v>
      </c>
      <c r="AF66">
        <v>-7.1231</v>
      </c>
      <c r="AG66">
        <v>-7.7908999999999997</v>
      </c>
      <c r="AH66">
        <v>-8.4603000000000002</v>
      </c>
      <c r="AI66">
        <v>-10.493</v>
      </c>
      <c r="AJ66">
        <v>-12.004200000000001</v>
      </c>
      <c r="AK66">
        <v>-13.431800000000001</v>
      </c>
    </row>
    <row r="67" spans="1:37">
      <c r="A67" s="3">
        <v>42243</v>
      </c>
      <c r="B67" t="s">
        <v>37</v>
      </c>
      <c r="C67" t="s">
        <v>250</v>
      </c>
      <c r="D67" s="3">
        <v>42145</v>
      </c>
      <c r="E67">
        <v>66</v>
      </c>
      <c r="F67">
        <v>0</v>
      </c>
      <c r="G67">
        <v>1</v>
      </c>
      <c r="I67">
        <v>0</v>
      </c>
      <c r="J67">
        <v>0.90860320000000006</v>
      </c>
      <c r="K67" t="s">
        <v>318</v>
      </c>
      <c r="L67" t="s">
        <v>252</v>
      </c>
      <c r="M67" t="s">
        <v>252</v>
      </c>
      <c r="N67" t="s">
        <v>253</v>
      </c>
      <c r="O67">
        <v>0</v>
      </c>
      <c r="P67">
        <v>-1.11E-2</v>
      </c>
      <c r="Q67">
        <v>-2.4E-2</v>
      </c>
      <c r="R67">
        <v>-3.6900000000000002E-2</v>
      </c>
      <c r="S67">
        <v>-5.3600000000000002E-2</v>
      </c>
      <c r="T67">
        <v>-0.59060000000000001</v>
      </c>
      <c r="U67">
        <v>-1.1236999999999999</v>
      </c>
      <c r="V67">
        <v>-0.97319999999999995</v>
      </c>
      <c r="W67">
        <v>-1.2082999999999999</v>
      </c>
      <c r="X67">
        <v>-1.3914</v>
      </c>
      <c r="Y67">
        <v>-1.4360999999999999</v>
      </c>
      <c r="Z67">
        <v>-1.4608000000000001</v>
      </c>
      <c r="AA67">
        <v>-1.4837</v>
      </c>
      <c r="AB67">
        <v>-1.6706000000000001</v>
      </c>
      <c r="AC67">
        <v>-1.8766</v>
      </c>
      <c r="AD67">
        <v>-2.0901000000000001</v>
      </c>
      <c r="AE67">
        <v>-2.6711</v>
      </c>
      <c r="AF67">
        <v>-3.2503000000000002</v>
      </c>
      <c r="AG67">
        <v>-3.8195999999999999</v>
      </c>
      <c r="AH67">
        <v>-4.3921000000000001</v>
      </c>
      <c r="AI67">
        <v>-6.4420000000000002</v>
      </c>
      <c r="AJ67">
        <v>-8.5147999999999993</v>
      </c>
      <c r="AK67">
        <v>-10.4093</v>
      </c>
    </row>
    <row r="68" spans="1:37">
      <c r="A68" s="3">
        <v>42243</v>
      </c>
      <c r="B68" t="s">
        <v>37</v>
      </c>
      <c r="C68" t="s">
        <v>250</v>
      </c>
      <c r="D68" s="3">
        <v>42144</v>
      </c>
      <c r="E68">
        <v>67</v>
      </c>
      <c r="F68">
        <v>0</v>
      </c>
      <c r="G68">
        <v>1</v>
      </c>
      <c r="I68">
        <v>0</v>
      </c>
      <c r="J68">
        <v>0.71157179999999998</v>
      </c>
      <c r="K68" t="s">
        <v>319</v>
      </c>
      <c r="L68" t="s">
        <v>252</v>
      </c>
      <c r="M68" t="s">
        <v>252</v>
      </c>
      <c r="N68" t="s">
        <v>253</v>
      </c>
      <c r="O68">
        <v>0</v>
      </c>
      <c r="P68">
        <v>2.01E-2</v>
      </c>
      <c r="Q68">
        <v>4.3499999999999997E-2</v>
      </c>
      <c r="R68">
        <v>6.7000000000000004E-2</v>
      </c>
      <c r="S68">
        <v>9.7199999999999995E-2</v>
      </c>
      <c r="T68">
        <v>7.9500000000000001E-2</v>
      </c>
      <c r="U68">
        <v>-0.29310000000000003</v>
      </c>
      <c r="V68">
        <v>-0.19370000000000001</v>
      </c>
      <c r="W68">
        <v>-0.56730000000000003</v>
      </c>
      <c r="X68">
        <v>-0.81710000000000005</v>
      </c>
      <c r="Y68">
        <v>-0.7349</v>
      </c>
      <c r="Z68">
        <v>-0.58030000000000004</v>
      </c>
      <c r="AA68">
        <v>-0.42749999999999999</v>
      </c>
      <c r="AB68">
        <v>-0.47410000000000002</v>
      </c>
      <c r="AC68">
        <v>-0.55830000000000002</v>
      </c>
      <c r="AD68">
        <v>-0.64570000000000005</v>
      </c>
      <c r="AE68">
        <v>-1.1187</v>
      </c>
      <c r="AF68">
        <v>-1.6044</v>
      </c>
      <c r="AG68">
        <v>-2.0861999999999998</v>
      </c>
      <c r="AH68">
        <v>-2.5718999999999999</v>
      </c>
      <c r="AI68">
        <v>-2.2389000000000001</v>
      </c>
      <c r="AJ68">
        <v>-3.5653999999999999</v>
      </c>
      <c r="AK68">
        <v>-5.8880999999999997</v>
      </c>
    </row>
    <row r="69" spans="1:37">
      <c r="A69" s="3">
        <v>42243</v>
      </c>
      <c r="B69" t="s">
        <v>37</v>
      </c>
      <c r="C69" t="s">
        <v>250</v>
      </c>
      <c r="D69" s="3">
        <v>42143</v>
      </c>
      <c r="E69">
        <v>68</v>
      </c>
      <c r="F69">
        <v>0</v>
      </c>
      <c r="G69">
        <v>1</v>
      </c>
      <c r="I69">
        <v>0</v>
      </c>
      <c r="J69">
        <v>1.4574136</v>
      </c>
      <c r="K69" t="s">
        <v>320</v>
      </c>
      <c r="L69" t="s">
        <v>252</v>
      </c>
      <c r="M69" t="s">
        <v>252</v>
      </c>
      <c r="N69" t="s">
        <v>253</v>
      </c>
      <c r="O69">
        <v>0</v>
      </c>
      <c r="P69">
        <v>2.3300000000000001E-2</v>
      </c>
      <c r="Q69">
        <v>5.0599999999999999E-2</v>
      </c>
      <c r="R69">
        <v>7.7899999999999997E-2</v>
      </c>
      <c r="S69">
        <v>0.113</v>
      </c>
      <c r="T69">
        <v>7.5600000000000001E-2</v>
      </c>
      <c r="U69">
        <v>-0.18859999999999999</v>
      </c>
      <c r="V69">
        <v>-0.35610000000000003</v>
      </c>
      <c r="W69">
        <v>-0.23980000000000001</v>
      </c>
      <c r="X69">
        <v>-0.3125</v>
      </c>
      <c r="Y69">
        <v>-0.35899999999999999</v>
      </c>
      <c r="Z69">
        <v>-0.40260000000000001</v>
      </c>
      <c r="AA69">
        <v>-0.4451</v>
      </c>
      <c r="AB69">
        <v>-0.46539999999999998</v>
      </c>
      <c r="AC69">
        <v>-0.47989999999999999</v>
      </c>
      <c r="AD69">
        <v>-0.49480000000000002</v>
      </c>
      <c r="AE69">
        <v>-0.89710000000000001</v>
      </c>
      <c r="AF69">
        <v>-1.3099000000000001</v>
      </c>
      <c r="AG69">
        <v>-1.7199</v>
      </c>
      <c r="AH69">
        <v>-2.1331000000000002</v>
      </c>
      <c r="AI69">
        <v>-3.1046</v>
      </c>
      <c r="AJ69">
        <v>-3.9853000000000001</v>
      </c>
      <c r="AK69">
        <v>-3.9922</v>
      </c>
    </row>
    <row r="70" spans="1:37">
      <c r="A70" s="3">
        <v>42243</v>
      </c>
      <c r="B70" t="s">
        <v>37</v>
      </c>
      <c r="C70" t="s">
        <v>250</v>
      </c>
      <c r="D70" s="3">
        <v>42142</v>
      </c>
      <c r="E70">
        <v>69</v>
      </c>
      <c r="F70">
        <v>0</v>
      </c>
      <c r="G70">
        <v>1</v>
      </c>
      <c r="I70">
        <v>0</v>
      </c>
      <c r="J70">
        <v>1.0692978</v>
      </c>
      <c r="K70" t="s">
        <v>321</v>
      </c>
      <c r="L70" t="s">
        <v>252</v>
      </c>
      <c r="M70" t="s">
        <v>252</v>
      </c>
      <c r="N70" t="s">
        <v>253</v>
      </c>
      <c r="O70">
        <v>0</v>
      </c>
      <c r="P70">
        <v>2.06E-2</v>
      </c>
      <c r="Q70">
        <v>4.4699999999999997E-2</v>
      </c>
      <c r="R70">
        <v>6.88E-2</v>
      </c>
      <c r="S70">
        <v>9.9900000000000003E-2</v>
      </c>
      <c r="T70">
        <v>-0.27510000000000001</v>
      </c>
      <c r="U70">
        <v>-0.42030000000000001</v>
      </c>
      <c r="V70">
        <v>-0.1613</v>
      </c>
      <c r="W70">
        <v>0.24840000000000001</v>
      </c>
      <c r="X70">
        <v>0.43830000000000002</v>
      </c>
      <c r="Y70">
        <v>0.60160000000000002</v>
      </c>
      <c r="Z70">
        <v>0.77170000000000005</v>
      </c>
      <c r="AA70">
        <v>0.93830000000000002</v>
      </c>
      <c r="AB70">
        <v>0.82769999999999999</v>
      </c>
      <c r="AC70">
        <v>0.67930000000000001</v>
      </c>
      <c r="AD70">
        <v>0.52480000000000004</v>
      </c>
      <c r="AE70">
        <v>0.38119999999999998</v>
      </c>
      <c r="AF70">
        <v>0.24210000000000001</v>
      </c>
      <c r="AG70">
        <v>0.1013</v>
      </c>
      <c r="AH70">
        <v>-4.1200000000000001E-2</v>
      </c>
      <c r="AI70">
        <v>-2.3858999999999999</v>
      </c>
      <c r="AJ70">
        <v>-1.5369999999999999</v>
      </c>
      <c r="AK70">
        <v>-1.2871999999999999</v>
      </c>
    </row>
    <row r="71" spans="1:37">
      <c r="A71" s="3">
        <v>42243</v>
      </c>
      <c r="B71" t="s">
        <v>37</v>
      </c>
      <c r="C71" t="s">
        <v>250</v>
      </c>
      <c r="D71" s="3">
        <v>42139</v>
      </c>
      <c r="E71">
        <v>70</v>
      </c>
      <c r="F71">
        <v>0</v>
      </c>
      <c r="G71">
        <v>1</v>
      </c>
      <c r="I71">
        <v>0</v>
      </c>
      <c r="J71">
        <v>1.0464564000000001</v>
      </c>
      <c r="K71" t="s">
        <v>322</v>
      </c>
      <c r="L71" t="s">
        <v>252</v>
      </c>
      <c r="M71" t="s">
        <v>252</v>
      </c>
      <c r="N71" t="s">
        <v>253</v>
      </c>
      <c r="O71">
        <v>0</v>
      </c>
      <c r="P71">
        <v>1.03E-2</v>
      </c>
      <c r="Q71">
        <v>2.8500000000000001E-2</v>
      </c>
      <c r="R71">
        <v>4.6600000000000003E-2</v>
      </c>
      <c r="S71">
        <v>6.9900000000000004E-2</v>
      </c>
      <c r="T71">
        <v>0.1792</v>
      </c>
      <c r="U71">
        <v>0.29830000000000001</v>
      </c>
      <c r="V71">
        <v>0.50270000000000004</v>
      </c>
      <c r="W71">
        <v>1.4408000000000001</v>
      </c>
      <c r="X71">
        <v>1.3746</v>
      </c>
      <c r="Y71">
        <v>1.3825000000000001</v>
      </c>
      <c r="Z71">
        <v>1.4532</v>
      </c>
      <c r="AA71">
        <v>1.5214000000000001</v>
      </c>
      <c r="AB71">
        <v>1.2836000000000001</v>
      </c>
      <c r="AC71">
        <v>0.98140000000000005</v>
      </c>
      <c r="AD71">
        <v>0.66669999999999996</v>
      </c>
      <c r="AE71">
        <v>0.40050000000000002</v>
      </c>
      <c r="AF71">
        <v>0.16089999999999999</v>
      </c>
      <c r="AG71">
        <v>-8.0600000000000005E-2</v>
      </c>
      <c r="AH71">
        <v>-0.32490000000000002</v>
      </c>
      <c r="AI71">
        <v>-1.6884999999999999</v>
      </c>
      <c r="AJ71">
        <v>-1.5339</v>
      </c>
      <c r="AK71">
        <v>-1.6680999999999999</v>
      </c>
    </row>
    <row r="72" spans="1:37">
      <c r="A72" s="3">
        <v>42243</v>
      </c>
      <c r="B72" t="s">
        <v>37</v>
      </c>
      <c r="C72" t="s">
        <v>250</v>
      </c>
      <c r="D72" s="3">
        <v>42138</v>
      </c>
      <c r="E72">
        <v>71</v>
      </c>
      <c r="F72">
        <v>0</v>
      </c>
      <c r="G72">
        <v>1</v>
      </c>
      <c r="I72">
        <v>0</v>
      </c>
      <c r="J72">
        <v>1.6035575</v>
      </c>
      <c r="K72" t="s">
        <v>323</v>
      </c>
      <c r="L72" t="s">
        <v>252</v>
      </c>
      <c r="M72" t="s">
        <v>252</v>
      </c>
      <c r="N72" t="s">
        <v>253</v>
      </c>
      <c r="O72">
        <v>0</v>
      </c>
      <c r="P72">
        <v>0</v>
      </c>
      <c r="Q72">
        <v>0</v>
      </c>
      <c r="R72">
        <v>0</v>
      </c>
      <c r="S72">
        <v>0</v>
      </c>
      <c r="T72">
        <v>0.1759</v>
      </c>
      <c r="U72">
        <v>0.28050000000000003</v>
      </c>
      <c r="V72">
        <v>0.42159999999999997</v>
      </c>
      <c r="W72">
        <v>0.63349999999999995</v>
      </c>
      <c r="X72">
        <v>0.45779999999999998</v>
      </c>
      <c r="Y72">
        <v>0.2407</v>
      </c>
      <c r="Z72">
        <v>1.04E-2</v>
      </c>
      <c r="AA72">
        <v>-0.21629999999999999</v>
      </c>
      <c r="AB72">
        <v>-0.56779999999999997</v>
      </c>
      <c r="AC72">
        <v>-0.92669999999999997</v>
      </c>
      <c r="AD72">
        <v>-1.2992999999999999</v>
      </c>
      <c r="AE72">
        <v>-2.0347</v>
      </c>
      <c r="AF72">
        <v>-2.7610000000000001</v>
      </c>
      <c r="AG72">
        <v>-3.4805999999999999</v>
      </c>
      <c r="AH72">
        <v>-4.2055999999999996</v>
      </c>
      <c r="AI72">
        <v>-6.1153000000000004</v>
      </c>
      <c r="AJ72">
        <v>-6.8769</v>
      </c>
      <c r="AK72">
        <v>-6.6791999999999998</v>
      </c>
    </row>
    <row r="73" spans="1:37">
      <c r="A73" s="3">
        <v>42243</v>
      </c>
      <c r="B73" t="s">
        <v>37</v>
      </c>
      <c r="C73" t="s">
        <v>250</v>
      </c>
      <c r="D73" s="3">
        <v>42137</v>
      </c>
      <c r="E73">
        <v>72</v>
      </c>
      <c r="F73">
        <v>0</v>
      </c>
      <c r="G73">
        <v>1</v>
      </c>
      <c r="I73">
        <v>0</v>
      </c>
      <c r="J73">
        <v>1.6333002999999999</v>
      </c>
      <c r="K73" t="s">
        <v>324</v>
      </c>
      <c r="L73" t="s">
        <v>252</v>
      </c>
      <c r="M73" t="s">
        <v>252</v>
      </c>
      <c r="N73" t="s">
        <v>253</v>
      </c>
      <c r="O73">
        <v>0</v>
      </c>
      <c r="P73">
        <v>-4.3799999999999999E-2</v>
      </c>
      <c r="Q73">
        <v>-9.4899999999999998E-2</v>
      </c>
      <c r="R73">
        <v>-0.14610000000000001</v>
      </c>
      <c r="S73">
        <v>-0.21199999999999999</v>
      </c>
      <c r="T73">
        <v>-0.36670000000000003</v>
      </c>
      <c r="U73">
        <v>-0.2732</v>
      </c>
      <c r="V73">
        <v>-0.55559999999999998</v>
      </c>
      <c r="W73">
        <v>-3.9699999999999999E-2</v>
      </c>
      <c r="X73">
        <v>-0.16339999999999999</v>
      </c>
      <c r="Y73">
        <v>-0.42209999999999998</v>
      </c>
      <c r="Z73">
        <v>-0.71099999999999997</v>
      </c>
      <c r="AA73">
        <v>-0.99470000000000003</v>
      </c>
      <c r="AB73">
        <v>-1.1471</v>
      </c>
      <c r="AC73">
        <v>-1.2693000000000001</v>
      </c>
      <c r="AD73">
        <v>-1.3958999999999999</v>
      </c>
      <c r="AE73">
        <v>-1.9041999999999999</v>
      </c>
      <c r="AF73">
        <v>-2.4201000000000001</v>
      </c>
      <c r="AG73">
        <v>-2.9296000000000002</v>
      </c>
      <c r="AH73">
        <v>-3.4426999999999999</v>
      </c>
      <c r="AI73">
        <v>-7.0791000000000004</v>
      </c>
      <c r="AJ73">
        <v>-7.7529000000000003</v>
      </c>
      <c r="AK73">
        <v>-5.9225000000000003</v>
      </c>
    </row>
    <row r="74" spans="1:37">
      <c r="A74" s="3">
        <v>42243</v>
      </c>
      <c r="B74" t="s">
        <v>37</v>
      </c>
      <c r="C74" t="s">
        <v>250</v>
      </c>
      <c r="D74" s="3">
        <v>42136</v>
      </c>
      <c r="E74">
        <v>73</v>
      </c>
      <c r="F74">
        <v>0</v>
      </c>
      <c r="G74">
        <v>1</v>
      </c>
      <c r="I74">
        <v>0</v>
      </c>
      <c r="J74">
        <v>-0.26864139999999997</v>
      </c>
      <c r="K74" t="s">
        <v>325</v>
      </c>
      <c r="L74" t="s">
        <v>252</v>
      </c>
      <c r="M74" t="s">
        <v>252</v>
      </c>
      <c r="N74" t="s">
        <v>253</v>
      </c>
      <c r="O74">
        <v>0</v>
      </c>
      <c r="P74">
        <v>-0.1221</v>
      </c>
      <c r="Q74">
        <v>-0.26469999999999999</v>
      </c>
      <c r="R74">
        <v>-0.40749999999999997</v>
      </c>
      <c r="S74">
        <v>-0.59140000000000004</v>
      </c>
      <c r="T74">
        <v>-0.48959999999999998</v>
      </c>
      <c r="U74">
        <v>-0.62390000000000001</v>
      </c>
      <c r="V74">
        <v>-0.72540000000000004</v>
      </c>
      <c r="W74">
        <v>-1.0449999999999999</v>
      </c>
      <c r="X74">
        <v>-1.2396</v>
      </c>
      <c r="Y74">
        <v>-1.5577000000000001</v>
      </c>
      <c r="Z74">
        <v>-1.9069</v>
      </c>
      <c r="AA74">
        <v>-2.2488000000000001</v>
      </c>
      <c r="AB74">
        <v>-2.6943000000000001</v>
      </c>
      <c r="AC74">
        <v>-3.1505999999999998</v>
      </c>
      <c r="AD74">
        <v>-3.6238999999999999</v>
      </c>
      <c r="AE74">
        <v>-4.5430999999999999</v>
      </c>
      <c r="AF74">
        <v>-5.4516</v>
      </c>
      <c r="AG74">
        <v>-6.3442999999999996</v>
      </c>
      <c r="AH74">
        <v>-7.2423999999999999</v>
      </c>
      <c r="AI74">
        <v>-11.5458</v>
      </c>
      <c r="AJ74">
        <v>-11.990399999999999</v>
      </c>
      <c r="AK74">
        <v>-13.004899999999999</v>
      </c>
    </row>
    <row r="75" spans="1:37">
      <c r="A75" s="3">
        <v>42243</v>
      </c>
      <c r="B75" t="s">
        <v>37</v>
      </c>
      <c r="C75" t="s">
        <v>250</v>
      </c>
      <c r="D75" s="3">
        <v>42135</v>
      </c>
      <c r="E75">
        <v>74</v>
      </c>
      <c r="F75">
        <v>0</v>
      </c>
      <c r="G75">
        <v>1</v>
      </c>
      <c r="I75">
        <v>0</v>
      </c>
      <c r="J75">
        <v>-0.81669420000000004</v>
      </c>
      <c r="K75" t="s">
        <v>326</v>
      </c>
      <c r="L75" t="s">
        <v>252</v>
      </c>
      <c r="M75" t="s">
        <v>252</v>
      </c>
      <c r="N75" t="s">
        <v>253</v>
      </c>
      <c r="O75">
        <v>0</v>
      </c>
      <c r="P75">
        <v>-9.2700000000000005E-2</v>
      </c>
      <c r="Q75">
        <v>-0.20100000000000001</v>
      </c>
      <c r="R75">
        <v>-0.30940000000000001</v>
      </c>
      <c r="S75">
        <v>-0.4491</v>
      </c>
      <c r="T75">
        <v>-0.31580000000000003</v>
      </c>
      <c r="U75">
        <v>-0.20649999999999999</v>
      </c>
      <c r="V75">
        <v>-0.28389999999999999</v>
      </c>
      <c r="W75">
        <v>-0.47199999999999998</v>
      </c>
      <c r="X75">
        <v>-1.4000999999999999</v>
      </c>
      <c r="Y75">
        <v>-1.8149</v>
      </c>
      <c r="Z75">
        <v>-2.1831999999999998</v>
      </c>
      <c r="AA75">
        <v>-2.5436999999999999</v>
      </c>
      <c r="AB75">
        <v>-2.9405000000000001</v>
      </c>
      <c r="AC75">
        <v>-3.3311000000000002</v>
      </c>
      <c r="AD75">
        <v>-3.7360000000000002</v>
      </c>
      <c r="AE75">
        <v>-4.1731999999999996</v>
      </c>
      <c r="AF75">
        <v>-4.5884999999999998</v>
      </c>
      <c r="AG75">
        <v>-4.9885000000000002</v>
      </c>
      <c r="AH75">
        <v>-5.3887999999999998</v>
      </c>
      <c r="AI75">
        <v>-4.6722000000000001</v>
      </c>
      <c r="AJ75">
        <v>-4.5315000000000003</v>
      </c>
      <c r="AK75">
        <v>-1.9483999999999999</v>
      </c>
    </row>
    <row r="76" spans="1:37">
      <c r="A76" s="3">
        <v>42243</v>
      </c>
      <c r="B76" t="s">
        <v>37</v>
      </c>
      <c r="C76" t="s">
        <v>250</v>
      </c>
      <c r="D76" s="3">
        <v>42132</v>
      </c>
      <c r="E76">
        <v>75</v>
      </c>
      <c r="F76">
        <v>0</v>
      </c>
      <c r="G76">
        <v>1</v>
      </c>
      <c r="I76">
        <v>0</v>
      </c>
      <c r="J76">
        <v>0.54900470000000001</v>
      </c>
      <c r="K76" t="s">
        <v>327</v>
      </c>
      <c r="L76" t="s">
        <v>252</v>
      </c>
      <c r="M76" t="s">
        <v>252</v>
      </c>
      <c r="N76" t="s">
        <v>253</v>
      </c>
      <c r="O76">
        <v>0</v>
      </c>
      <c r="P76">
        <v>-2.2200000000000001E-2</v>
      </c>
      <c r="Q76">
        <v>-6.1100000000000002E-2</v>
      </c>
      <c r="R76">
        <v>-0.1</v>
      </c>
      <c r="S76">
        <v>-0.1502</v>
      </c>
      <c r="T76">
        <v>-0.20849999999999999</v>
      </c>
      <c r="U76">
        <v>-0.46400000000000002</v>
      </c>
      <c r="V76">
        <v>-0.77969999999999995</v>
      </c>
      <c r="W76">
        <v>-1.3121</v>
      </c>
      <c r="X76">
        <v>-1.5625</v>
      </c>
      <c r="Y76">
        <v>-1.9381999999999999</v>
      </c>
      <c r="Z76">
        <v>-2.371</v>
      </c>
      <c r="AA76">
        <v>-2.7949999999999999</v>
      </c>
      <c r="AB76">
        <v>-3.0392000000000001</v>
      </c>
      <c r="AC76">
        <v>-3.2332999999999998</v>
      </c>
      <c r="AD76">
        <v>-3.4340999999999999</v>
      </c>
      <c r="AE76">
        <v>-4.0739999999999998</v>
      </c>
      <c r="AF76">
        <v>-4.7142999999999997</v>
      </c>
      <c r="AG76">
        <v>-5.3402000000000003</v>
      </c>
      <c r="AH76">
        <v>-5.9687999999999999</v>
      </c>
      <c r="AI76">
        <v>-6.9394999999999998</v>
      </c>
      <c r="AJ76">
        <v>-5.9786000000000001</v>
      </c>
      <c r="AK76">
        <v>-3.0325000000000002</v>
      </c>
    </row>
    <row r="77" spans="1:37">
      <c r="A77" s="3">
        <v>42243</v>
      </c>
      <c r="B77" t="s">
        <v>37</v>
      </c>
      <c r="C77" t="s">
        <v>250</v>
      </c>
      <c r="D77" s="3">
        <v>42131</v>
      </c>
      <c r="E77">
        <v>76</v>
      </c>
      <c r="F77">
        <v>0</v>
      </c>
      <c r="G77">
        <v>1</v>
      </c>
      <c r="I77">
        <v>0</v>
      </c>
      <c r="J77">
        <v>1.1678352999999999</v>
      </c>
      <c r="K77" t="s">
        <v>328</v>
      </c>
      <c r="L77" t="s">
        <v>252</v>
      </c>
      <c r="M77" t="s">
        <v>252</v>
      </c>
      <c r="N77" t="s">
        <v>253</v>
      </c>
      <c r="O77">
        <v>0</v>
      </c>
      <c r="P77">
        <v>-1.77E-2</v>
      </c>
      <c r="Q77">
        <v>-3.8300000000000001E-2</v>
      </c>
      <c r="R77">
        <v>-5.8900000000000001E-2</v>
      </c>
      <c r="S77">
        <v>-8.5500000000000007E-2</v>
      </c>
      <c r="T77">
        <v>-0.1265</v>
      </c>
      <c r="U77">
        <v>-0.4088</v>
      </c>
      <c r="V77">
        <v>-0.35809999999999997</v>
      </c>
      <c r="W77">
        <v>-0.68159999999999998</v>
      </c>
      <c r="X77">
        <v>-0.88549999999999995</v>
      </c>
      <c r="Y77">
        <v>-1.1383000000000001</v>
      </c>
      <c r="Z77">
        <v>-1.4131</v>
      </c>
      <c r="AA77">
        <v>-1.6823999999999999</v>
      </c>
      <c r="AB77">
        <v>-1.7866</v>
      </c>
      <c r="AC77">
        <v>-1.8633999999999999</v>
      </c>
      <c r="AD77">
        <v>-1.9424999999999999</v>
      </c>
      <c r="AE77">
        <v>-2.4426000000000001</v>
      </c>
      <c r="AF77">
        <v>-2.9523999999999999</v>
      </c>
      <c r="AG77">
        <v>-3.4539</v>
      </c>
      <c r="AH77">
        <v>-3.9584999999999999</v>
      </c>
      <c r="AI77">
        <v>-2.1473</v>
      </c>
      <c r="AJ77">
        <v>-2.2970000000000002</v>
      </c>
      <c r="AK77">
        <v>-1.2218</v>
      </c>
    </row>
    <row r="78" spans="1:37">
      <c r="A78" s="3">
        <v>42243</v>
      </c>
      <c r="B78" t="s">
        <v>37</v>
      </c>
      <c r="C78" t="s">
        <v>250</v>
      </c>
      <c r="D78" s="3">
        <v>42130</v>
      </c>
      <c r="E78">
        <v>77</v>
      </c>
      <c r="F78">
        <v>0</v>
      </c>
      <c r="G78">
        <v>1</v>
      </c>
      <c r="I78">
        <v>0</v>
      </c>
      <c r="J78">
        <v>1.4238017999999999</v>
      </c>
      <c r="K78" t="s">
        <v>329</v>
      </c>
      <c r="L78" t="s">
        <v>252</v>
      </c>
      <c r="M78" t="s">
        <v>252</v>
      </c>
      <c r="N78" t="s">
        <v>253</v>
      </c>
      <c r="O78">
        <v>0</v>
      </c>
      <c r="P78">
        <v>-9.1000000000000004E-3</v>
      </c>
      <c r="Q78">
        <v>-1.9800000000000002E-2</v>
      </c>
      <c r="R78">
        <v>-3.04E-2</v>
      </c>
      <c r="S78">
        <v>-4.4200000000000003E-2</v>
      </c>
      <c r="T78">
        <v>0.18379999999999999</v>
      </c>
      <c r="U78">
        <v>-0.13739999999999999</v>
      </c>
      <c r="V78">
        <v>0.1608</v>
      </c>
      <c r="W78">
        <v>-0.37519999999999998</v>
      </c>
      <c r="X78">
        <v>-0.26129999999999998</v>
      </c>
      <c r="Y78">
        <v>-0.55700000000000005</v>
      </c>
      <c r="Z78">
        <v>-0.96519999999999995</v>
      </c>
      <c r="AA78">
        <v>-1.3665</v>
      </c>
      <c r="AB78">
        <v>-1.5477000000000001</v>
      </c>
      <c r="AC78">
        <v>-1.6808000000000001</v>
      </c>
      <c r="AD78">
        <v>-1.8187</v>
      </c>
      <c r="AE78">
        <v>-1.6962999999999999</v>
      </c>
      <c r="AF78">
        <v>-1.5434000000000001</v>
      </c>
      <c r="AG78">
        <v>-1.3831</v>
      </c>
      <c r="AH78">
        <v>-1.2191000000000001</v>
      </c>
      <c r="AI78">
        <v>-0.83660000000000001</v>
      </c>
      <c r="AJ78">
        <v>1.1412</v>
      </c>
      <c r="AK78">
        <v>1.9896</v>
      </c>
    </row>
    <row r="79" spans="1:37">
      <c r="A79" s="3">
        <v>42243</v>
      </c>
      <c r="B79" t="s">
        <v>37</v>
      </c>
      <c r="C79" t="s">
        <v>250</v>
      </c>
      <c r="D79" s="3">
        <v>42129</v>
      </c>
      <c r="E79">
        <v>78</v>
      </c>
      <c r="F79">
        <v>0</v>
      </c>
      <c r="G79">
        <v>1</v>
      </c>
      <c r="I79">
        <v>0</v>
      </c>
      <c r="J79">
        <v>2.7407604999999999</v>
      </c>
      <c r="K79" t="s">
        <v>330</v>
      </c>
      <c r="L79" t="s">
        <v>252</v>
      </c>
      <c r="M79" t="s">
        <v>252</v>
      </c>
      <c r="N79" t="s">
        <v>253</v>
      </c>
      <c r="O79">
        <v>-21.6738</v>
      </c>
      <c r="P79">
        <v>-17.923300000000001</v>
      </c>
      <c r="Q79">
        <v>-13.5251</v>
      </c>
      <c r="R79">
        <v>-9.1184999999999992</v>
      </c>
      <c r="S79">
        <v>-3.4483000000000001</v>
      </c>
      <c r="T79">
        <v>-0.28039999999999998</v>
      </c>
      <c r="U79">
        <v>0.13020000000000001</v>
      </c>
      <c r="V79">
        <v>0.51070000000000004</v>
      </c>
      <c r="W79">
        <v>1.2224999999999999</v>
      </c>
      <c r="X79">
        <v>1.3207</v>
      </c>
      <c r="Y79">
        <v>1.4492</v>
      </c>
      <c r="Z79">
        <v>1.5927</v>
      </c>
      <c r="AA79">
        <v>1.7326999999999999</v>
      </c>
      <c r="AB79">
        <v>2.1160999999999999</v>
      </c>
      <c r="AC79">
        <v>2.5466000000000002</v>
      </c>
      <c r="AD79">
        <v>2.9935999999999998</v>
      </c>
      <c r="AE79">
        <v>4.1338999999999997</v>
      </c>
      <c r="AF79">
        <v>5.2751999999999999</v>
      </c>
      <c r="AG79">
        <v>6.4036</v>
      </c>
      <c r="AH79">
        <v>7.5403000000000002</v>
      </c>
      <c r="AI79">
        <v>9.5685000000000002</v>
      </c>
      <c r="AJ79">
        <v>13.143000000000001</v>
      </c>
      <c r="AK79">
        <v>17.021799999999999</v>
      </c>
    </row>
    <row r="80" spans="1:37">
      <c r="A80" s="3">
        <v>42243</v>
      </c>
      <c r="B80" t="s">
        <v>37</v>
      </c>
      <c r="C80" t="s">
        <v>250</v>
      </c>
      <c r="D80" s="3">
        <v>42128</v>
      </c>
      <c r="E80">
        <v>79</v>
      </c>
      <c r="F80">
        <v>0</v>
      </c>
      <c r="G80">
        <v>1</v>
      </c>
      <c r="I80">
        <v>0</v>
      </c>
      <c r="J80">
        <v>2.2873458000000002</v>
      </c>
      <c r="K80" t="s">
        <v>331</v>
      </c>
      <c r="L80" t="s">
        <v>252</v>
      </c>
      <c r="M80" t="s">
        <v>252</v>
      </c>
      <c r="N80" t="s">
        <v>253</v>
      </c>
      <c r="O80">
        <v>-22.253799999999998</v>
      </c>
      <c r="P80">
        <v>-19.178999999999998</v>
      </c>
      <c r="Q80">
        <v>-15.578799999999999</v>
      </c>
      <c r="R80">
        <v>-12.0031</v>
      </c>
      <c r="S80">
        <v>-7.5110999999999999</v>
      </c>
      <c r="T80">
        <v>-4.47</v>
      </c>
      <c r="U80">
        <v>-3.0240999999999998</v>
      </c>
      <c r="V80">
        <v>-1.5125999999999999</v>
      </c>
      <c r="W80">
        <v>8.8999999999999999E-3</v>
      </c>
      <c r="X80">
        <v>0.84930000000000005</v>
      </c>
      <c r="Y80">
        <v>1.4216</v>
      </c>
      <c r="Z80">
        <v>2.0019</v>
      </c>
      <c r="AA80">
        <v>2.5718999999999999</v>
      </c>
      <c r="AB80">
        <v>3.3555000000000001</v>
      </c>
      <c r="AC80">
        <v>4.1475999999999997</v>
      </c>
      <c r="AD80">
        <v>4.9705000000000004</v>
      </c>
      <c r="AE80">
        <v>5.7820999999999998</v>
      </c>
      <c r="AF80">
        <v>6.5541999999999998</v>
      </c>
      <c r="AG80">
        <v>7.3061999999999996</v>
      </c>
      <c r="AH80">
        <v>8.0606000000000009</v>
      </c>
      <c r="AI80">
        <v>12.334099999999999</v>
      </c>
      <c r="AJ80">
        <v>13.907999999999999</v>
      </c>
      <c r="AK80">
        <v>13.722300000000001</v>
      </c>
    </row>
    <row r="81" spans="1:37">
      <c r="A81" s="3">
        <v>42243</v>
      </c>
      <c r="B81" t="s">
        <v>37</v>
      </c>
      <c r="C81" t="s">
        <v>250</v>
      </c>
      <c r="D81" s="3">
        <v>42125</v>
      </c>
      <c r="E81">
        <v>80</v>
      </c>
      <c r="F81">
        <v>0</v>
      </c>
      <c r="G81">
        <v>1</v>
      </c>
      <c r="I81">
        <v>0</v>
      </c>
      <c r="J81">
        <v>0.87378639999999996</v>
      </c>
      <c r="K81" t="s">
        <v>332</v>
      </c>
      <c r="L81" t="s">
        <v>252</v>
      </c>
      <c r="M81" t="s">
        <v>252</v>
      </c>
      <c r="N81" t="s">
        <v>253</v>
      </c>
      <c r="O81">
        <v>-22.9635</v>
      </c>
      <c r="P81">
        <v>-21.090399999999999</v>
      </c>
      <c r="Q81">
        <v>-17.8568</v>
      </c>
      <c r="R81">
        <v>-14.6355</v>
      </c>
      <c r="S81">
        <v>-10.684900000000001</v>
      </c>
      <c r="T81">
        <v>-6.6700999999999997</v>
      </c>
      <c r="U81">
        <v>-4.6376999999999997</v>
      </c>
      <c r="V81">
        <v>-2.5512999999999999</v>
      </c>
      <c r="W81">
        <v>-1.5863</v>
      </c>
      <c r="X81">
        <v>-0.61770000000000003</v>
      </c>
      <c r="Y81">
        <v>0.1071</v>
      </c>
      <c r="Z81">
        <v>0.81059999999999999</v>
      </c>
      <c r="AA81">
        <v>1.5033000000000001</v>
      </c>
      <c r="AB81">
        <v>2.1543999999999999</v>
      </c>
      <c r="AC81">
        <v>2.774</v>
      </c>
      <c r="AD81">
        <v>3.4184999999999999</v>
      </c>
      <c r="AE81">
        <v>4.4339000000000004</v>
      </c>
      <c r="AF81">
        <v>5.4120999999999997</v>
      </c>
      <c r="AG81">
        <v>6.3764000000000003</v>
      </c>
      <c r="AH81">
        <v>7.3471000000000002</v>
      </c>
      <c r="AI81">
        <v>11.054</v>
      </c>
      <c r="AJ81">
        <v>13.4268</v>
      </c>
      <c r="AK81">
        <v>13.997199999999999</v>
      </c>
    </row>
    <row r="82" spans="1:37">
      <c r="A82" s="3">
        <v>42243</v>
      </c>
      <c r="B82" t="s">
        <v>37</v>
      </c>
      <c r="C82" t="s">
        <v>250</v>
      </c>
      <c r="D82" s="3">
        <v>42124</v>
      </c>
      <c r="E82">
        <v>81</v>
      </c>
      <c r="F82">
        <v>0</v>
      </c>
      <c r="G82">
        <v>1</v>
      </c>
      <c r="I82">
        <v>0</v>
      </c>
      <c r="J82">
        <v>-0.65293659999999998</v>
      </c>
      <c r="K82" t="s">
        <v>333</v>
      </c>
      <c r="L82" t="s">
        <v>252</v>
      </c>
      <c r="M82" t="s">
        <v>252</v>
      </c>
      <c r="N82" t="s">
        <v>253</v>
      </c>
      <c r="O82">
        <v>-23.869399999999999</v>
      </c>
      <c r="P82">
        <v>-21.5472</v>
      </c>
      <c r="Q82">
        <v>-18.654199999999999</v>
      </c>
      <c r="R82">
        <v>-15.7196</v>
      </c>
      <c r="S82">
        <v>-12.2026</v>
      </c>
      <c r="T82">
        <v>-8.3795000000000002</v>
      </c>
      <c r="U82">
        <v>-6.2892000000000001</v>
      </c>
      <c r="V82">
        <v>-5.1089000000000002</v>
      </c>
      <c r="W82">
        <v>-3.6269999999999998</v>
      </c>
      <c r="X82">
        <v>-2.5234000000000001</v>
      </c>
      <c r="Y82">
        <v>-1.7531000000000001</v>
      </c>
      <c r="Z82">
        <v>-0.99299999999999999</v>
      </c>
      <c r="AA82">
        <v>-0.2429</v>
      </c>
      <c r="AB82">
        <v>0.46929999999999999</v>
      </c>
      <c r="AC82">
        <v>1.1537999999999999</v>
      </c>
      <c r="AD82">
        <v>1.8669</v>
      </c>
      <c r="AE82">
        <v>3.4350000000000001</v>
      </c>
      <c r="AF82">
        <v>5.0010000000000003</v>
      </c>
      <c r="AG82">
        <v>6.5610999999999997</v>
      </c>
      <c r="AH82">
        <v>8.1366999999999994</v>
      </c>
      <c r="AI82">
        <v>15.714499999999999</v>
      </c>
      <c r="AJ82">
        <v>20.719000000000001</v>
      </c>
      <c r="AK82">
        <v>23.017800000000001</v>
      </c>
    </row>
    <row r="83" spans="1:37">
      <c r="A83" s="3">
        <v>42243</v>
      </c>
      <c r="B83" t="s">
        <v>37</v>
      </c>
      <c r="C83" t="s">
        <v>250</v>
      </c>
      <c r="D83" s="3">
        <v>42123</v>
      </c>
      <c r="E83">
        <v>82</v>
      </c>
      <c r="F83">
        <v>0</v>
      </c>
      <c r="G83">
        <v>1</v>
      </c>
      <c r="I83">
        <v>0</v>
      </c>
      <c r="J83">
        <v>-0.71723170000000003</v>
      </c>
      <c r="K83" t="s">
        <v>334</v>
      </c>
      <c r="L83" t="s">
        <v>252</v>
      </c>
      <c r="M83" t="s">
        <v>252</v>
      </c>
      <c r="N83" t="s">
        <v>253</v>
      </c>
      <c r="O83">
        <v>-25.0671</v>
      </c>
      <c r="P83">
        <v>-22.6937</v>
      </c>
      <c r="Q83">
        <v>-19.627300000000002</v>
      </c>
      <c r="R83">
        <v>-16.440300000000001</v>
      </c>
      <c r="S83">
        <v>-12.7026</v>
      </c>
      <c r="T83">
        <v>-9.7925000000000004</v>
      </c>
      <c r="U83">
        <v>-7.1205999999999996</v>
      </c>
      <c r="V83">
        <v>-5.4626999999999999</v>
      </c>
      <c r="W83">
        <v>-3.7075</v>
      </c>
      <c r="X83">
        <v>-2.7446999999999999</v>
      </c>
      <c r="Y83">
        <v>-1.9045000000000001</v>
      </c>
      <c r="Z83">
        <v>-0.96209999999999996</v>
      </c>
      <c r="AA83">
        <v>-3.2800000000000003E-2</v>
      </c>
      <c r="AB83">
        <v>0.49559999999999998</v>
      </c>
      <c r="AC83">
        <v>1.0145</v>
      </c>
      <c r="AD83">
        <v>1.5551999999999999</v>
      </c>
      <c r="AE83">
        <v>2.5013999999999998</v>
      </c>
      <c r="AF83">
        <v>3.5278999999999998</v>
      </c>
      <c r="AG83">
        <v>4.5510999999999999</v>
      </c>
      <c r="AH83">
        <v>5.5856000000000003</v>
      </c>
      <c r="AI83">
        <v>11.429500000000001</v>
      </c>
      <c r="AJ83">
        <v>16.321400000000001</v>
      </c>
      <c r="AK83">
        <v>20.0839</v>
      </c>
    </row>
    <row r="84" spans="1:37">
      <c r="A84" s="3">
        <v>42243</v>
      </c>
      <c r="B84" t="s">
        <v>37</v>
      </c>
      <c r="C84" t="s">
        <v>250</v>
      </c>
      <c r="D84" s="3">
        <v>42122</v>
      </c>
      <c r="E84">
        <v>83</v>
      </c>
      <c r="F84">
        <v>0</v>
      </c>
      <c r="G84">
        <v>1</v>
      </c>
      <c r="I84">
        <v>0</v>
      </c>
      <c r="J84">
        <v>-2.7961900000000001E-2</v>
      </c>
      <c r="K84" t="s">
        <v>335</v>
      </c>
      <c r="L84" t="s">
        <v>252</v>
      </c>
      <c r="M84" t="s">
        <v>252</v>
      </c>
      <c r="N84" t="s">
        <v>253</v>
      </c>
      <c r="O84">
        <v>0</v>
      </c>
      <c r="P84">
        <v>-2.6747000000000001</v>
      </c>
      <c r="Q84">
        <v>-5.6102999999999996</v>
      </c>
      <c r="R84">
        <v>-8.1519999999999992</v>
      </c>
      <c r="S84">
        <v>-11.049200000000001</v>
      </c>
      <c r="T84">
        <v>-10.9975</v>
      </c>
      <c r="U84">
        <v>-9.4138000000000002</v>
      </c>
      <c r="V84">
        <v>-7.8360000000000003</v>
      </c>
      <c r="W84">
        <v>-7.0609000000000002</v>
      </c>
      <c r="X84">
        <v>-6.1025</v>
      </c>
      <c r="Y84">
        <v>-5.5716000000000001</v>
      </c>
      <c r="Z84">
        <v>-5.0430000000000001</v>
      </c>
      <c r="AA84">
        <v>-4.5198</v>
      </c>
      <c r="AB84">
        <v>-4.1052999999999997</v>
      </c>
      <c r="AC84">
        <v>-3.6732999999999998</v>
      </c>
      <c r="AD84">
        <v>-3.2223999999999999</v>
      </c>
      <c r="AE84">
        <v>-2.4213</v>
      </c>
      <c r="AF84">
        <v>-1.6123000000000001</v>
      </c>
      <c r="AG84">
        <v>-0.78700000000000003</v>
      </c>
      <c r="AH84">
        <v>5.3699999999999998E-2</v>
      </c>
      <c r="AI84">
        <v>5.7651000000000003</v>
      </c>
      <c r="AJ84">
        <v>8.6470000000000002</v>
      </c>
      <c r="AK84">
        <v>11.5413</v>
      </c>
    </row>
    <row r="85" spans="1:37">
      <c r="A85" s="3">
        <v>42243</v>
      </c>
      <c r="B85" t="s">
        <v>37</v>
      </c>
      <c r="C85" t="s">
        <v>250</v>
      </c>
      <c r="D85" s="3">
        <v>42121</v>
      </c>
      <c r="E85">
        <v>84</v>
      </c>
      <c r="F85">
        <v>0</v>
      </c>
      <c r="G85">
        <v>1</v>
      </c>
      <c r="I85">
        <v>0</v>
      </c>
      <c r="J85">
        <v>-0.45001229999999998</v>
      </c>
      <c r="K85" t="s">
        <v>336</v>
      </c>
      <c r="L85" t="s">
        <v>252</v>
      </c>
      <c r="M85" t="s">
        <v>252</v>
      </c>
      <c r="N85" t="s">
        <v>253</v>
      </c>
      <c r="O85">
        <v>0</v>
      </c>
      <c r="P85">
        <v>-1.3974</v>
      </c>
      <c r="Q85">
        <v>-2.9430000000000001</v>
      </c>
      <c r="R85">
        <v>-4.2998000000000003</v>
      </c>
      <c r="S85">
        <v>-5.8548999999999998</v>
      </c>
      <c r="T85">
        <v>-5.9550000000000001</v>
      </c>
      <c r="U85">
        <v>-5.4869000000000003</v>
      </c>
      <c r="V85">
        <v>-5.0727000000000002</v>
      </c>
      <c r="W85">
        <v>-5.6513</v>
      </c>
      <c r="X85">
        <v>-4.9705000000000004</v>
      </c>
      <c r="Y85">
        <v>-4.8682999999999996</v>
      </c>
      <c r="Z85">
        <v>-4.8090999999999999</v>
      </c>
      <c r="AA85">
        <v>-4.7487000000000004</v>
      </c>
      <c r="AB85">
        <v>-4.7027999999999999</v>
      </c>
      <c r="AC85">
        <v>-4.6361999999999997</v>
      </c>
      <c r="AD85">
        <v>-4.5660999999999996</v>
      </c>
      <c r="AE85">
        <v>-3.7023999999999999</v>
      </c>
      <c r="AF85">
        <v>-2.8003</v>
      </c>
      <c r="AG85">
        <v>-1.8767</v>
      </c>
      <c r="AH85">
        <v>-0.93479999999999996</v>
      </c>
      <c r="AI85">
        <v>0.63419999999999999</v>
      </c>
      <c r="AJ85">
        <v>3.5432000000000001</v>
      </c>
      <c r="AK85">
        <v>7.5407000000000002</v>
      </c>
    </row>
    <row r="86" spans="1:37">
      <c r="A86" s="3">
        <v>42243</v>
      </c>
      <c r="B86" t="s">
        <v>37</v>
      </c>
      <c r="C86" t="s">
        <v>250</v>
      </c>
      <c r="D86" s="3">
        <v>42118</v>
      </c>
      <c r="E86">
        <v>85</v>
      </c>
      <c r="F86">
        <v>0</v>
      </c>
      <c r="G86">
        <v>1</v>
      </c>
      <c r="I86">
        <v>0</v>
      </c>
      <c r="J86">
        <v>-0.67110380000000003</v>
      </c>
      <c r="K86" t="s">
        <v>337</v>
      </c>
      <c r="L86" t="s">
        <v>252</v>
      </c>
      <c r="M86" t="s">
        <v>252</v>
      </c>
      <c r="N86" t="s">
        <v>253</v>
      </c>
      <c r="O86">
        <v>0</v>
      </c>
      <c r="P86">
        <v>-0.90329999999999999</v>
      </c>
      <c r="Q86">
        <v>-2.4175</v>
      </c>
      <c r="R86">
        <v>-3.7629000000000001</v>
      </c>
      <c r="S86">
        <v>-5.3083</v>
      </c>
      <c r="T86">
        <v>-5.7849000000000004</v>
      </c>
      <c r="U86">
        <v>-5.5087999999999999</v>
      </c>
      <c r="V86">
        <v>-5.8066000000000004</v>
      </c>
      <c r="W86">
        <v>-5.58</v>
      </c>
      <c r="X86">
        <v>-5.4878</v>
      </c>
      <c r="Y86">
        <v>-5.3895999999999997</v>
      </c>
      <c r="Z86">
        <v>-5.2587000000000002</v>
      </c>
      <c r="AA86">
        <v>-5.1276000000000002</v>
      </c>
      <c r="AB86">
        <v>-5.2811000000000003</v>
      </c>
      <c r="AC86">
        <v>-5.4679000000000002</v>
      </c>
      <c r="AD86">
        <v>-5.6616999999999997</v>
      </c>
      <c r="AE86">
        <v>-4.9169999999999998</v>
      </c>
      <c r="AF86">
        <v>-4.0888</v>
      </c>
      <c r="AG86">
        <v>-3.2361</v>
      </c>
      <c r="AH86">
        <v>-2.3654999999999999</v>
      </c>
      <c r="AI86">
        <v>-0.1149</v>
      </c>
      <c r="AJ86">
        <v>2.7547000000000001</v>
      </c>
      <c r="AK86">
        <v>6.8666</v>
      </c>
    </row>
    <row r="87" spans="1:37">
      <c r="A87" s="3">
        <v>42243</v>
      </c>
      <c r="B87" t="s">
        <v>37</v>
      </c>
      <c r="C87" t="s">
        <v>250</v>
      </c>
      <c r="D87" s="3">
        <v>42117</v>
      </c>
      <c r="E87">
        <v>86</v>
      </c>
      <c r="F87">
        <v>0</v>
      </c>
      <c r="G87">
        <v>1</v>
      </c>
      <c r="I87">
        <v>0</v>
      </c>
      <c r="J87">
        <v>0.30676619999999999</v>
      </c>
      <c r="K87" t="s">
        <v>338</v>
      </c>
      <c r="L87" t="s">
        <v>252</v>
      </c>
      <c r="M87" t="s">
        <v>252</v>
      </c>
      <c r="N87" t="s">
        <v>253</v>
      </c>
      <c r="O87">
        <v>0</v>
      </c>
      <c r="P87">
        <v>-0.96279999999999999</v>
      </c>
      <c r="Q87">
        <v>-2.0318999999999998</v>
      </c>
      <c r="R87">
        <v>-2.9777</v>
      </c>
      <c r="S87">
        <v>-4.0663</v>
      </c>
      <c r="T87">
        <v>-4.4344000000000001</v>
      </c>
      <c r="U87">
        <v>-4.2316000000000003</v>
      </c>
      <c r="V87">
        <v>-4.0091999999999999</v>
      </c>
      <c r="W87">
        <v>-3.7804000000000002</v>
      </c>
      <c r="X87">
        <v>-3.6089000000000002</v>
      </c>
      <c r="Y87">
        <v>-3.3285999999999998</v>
      </c>
      <c r="Z87">
        <v>-3.0154000000000001</v>
      </c>
      <c r="AA87">
        <v>-2.7063000000000001</v>
      </c>
      <c r="AB87">
        <v>-2.7753000000000001</v>
      </c>
      <c r="AC87">
        <v>-2.9007999999999998</v>
      </c>
      <c r="AD87">
        <v>-3.0310000000000001</v>
      </c>
      <c r="AE87">
        <v>-2.4683999999999999</v>
      </c>
      <c r="AF87">
        <v>-1.8871</v>
      </c>
      <c r="AG87">
        <v>-1.2930999999999999</v>
      </c>
      <c r="AH87">
        <v>-0.68840000000000001</v>
      </c>
      <c r="AI87">
        <v>-1.7473000000000001</v>
      </c>
      <c r="AJ87">
        <v>1.2255</v>
      </c>
      <c r="AK87">
        <v>5.4481000000000002</v>
      </c>
    </row>
    <row r="88" spans="1:37">
      <c r="A88" s="3">
        <v>42243</v>
      </c>
      <c r="B88" t="s">
        <v>37</v>
      </c>
      <c r="C88" t="s">
        <v>250</v>
      </c>
      <c r="D88" s="3">
        <v>42116</v>
      </c>
      <c r="E88">
        <v>87</v>
      </c>
      <c r="F88">
        <v>0</v>
      </c>
      <c r="G88">
        <v>1</v>
      </c>
      <c r="I88">
        <v>0</v>
      </c>
      <c r="J88">
        <v>-0.64112449999999999</v>
      </c>
      <c r="K88" t="s">
        <v>339</v>
      </c>
      <c r="L88" t="s">
        <v>252</v>
      </c>
      <c r="M88" t="s">
        <v>252</v>
      </c>
      <c r="N88" t="s">
        <v>253</v>
      </c>
      <c r="O88">
        <v>0</v>
      </c>
      <c r="P88">
        <v>-0.8931</v>
      </c>
      <c r="Q88">
        <v>-1.8857999999999999</v>
      </c>
      <c r="R88">
        <v>-2.7658999999999998</v>
      </c>
      <c r="S88">
        <v>-3.78</v>
      </c>
      <c r="T88">
        <v>-2.6741000000000001</v>
      </c>
      <c r="U88">
        <v>-2.8422999999999998</v>
      </c>
      <c r="V88">
        <v>-2.6073</v>
      </c>
      <c r="W88">
        <v>-2.8881999999999999</v>
      </c>
      <c r="X88">
        <v>-2.5299999999999998</v>
      </c>
      <c r="Y88">
        <v>-2.3614999999999999</v>
      </c>
      <c r="Z88">
        <v>-2.2029000000000001</v>
      </c>
      <c r="AA88">
        <v>-2.0461999999999998</v>
      </c>
      <c r="AB88">
        <v>-1.6831</v>
      </c>
      <c r="AC88">
        <v>-1.3791</v>
      </c>
      <c r="AD88">
        <v>-1.0621</v>
      </c>
      <c r="AE88">
        <v>-0.10879999999999999</v>
      </c>
      <c r="AF88">
        <v>0.72489999999999999</v>
      </c>
      <c r="AG88">
        <v>1.5638000000000001</v>
      </c>
      <c r="AH88">
        <v>2.4146999999999998</v>
      </c>
      <c r="AI88">
        <v>6.1647999999999996</v>
      </c>
      <c r="AJ88">
        <v>8.5390999999999995</v>
      </c>
      <c r="AK88">
        <v>11.8796</v>
      </c>
    </row>
    <row r="89" spans="1:37">
      <c r="A89" s="3">
        <v>42243</v>
      </c>
      <c r="B89" t="s">
        <v>37</v>
      </c>
      <c r="C89" t="s">
        <v>250</v>
      </c>
      <c r="D89" s="3">
        <v>42115</v>
      </c>
      <c r="E89">
        <v>88</v>
      </c>
      <c r="F89">
        <v>0</v>
      </c>
      <c r="G89">
        <v>1</v>
      </c>
      <c r="I89">
        <v>0</v>
      </c>
      <c r="J89">
        <v>-1.2176365</v>
      </c>
      <c r="K89" t="s">
        <v>340</v>
      </c>
      <c r="L89" t="s">
        <v>252</v>
      </c>
      <c r="M89" t="s">
        <v>252</v>
      </c>
      <c r="N89" t="s">
        <v>253</v>
      </c>
      <c r="O89">
        <v>0</v>
      </c>
      <c r="P89">
        <v>-0.21060000000000001</v>
      </c>
      <c r="Q89">
        <v>-0.44479999999999997</v>
      </c>
      <c r="R89">
        <v>-0.65290000000000004</v>
      </c>
      <c r="S89">
        <v>-0.89290000000000003</v>
      </c>
      <c r="T89">
        <v>0.1079</v>
      </c>
      <c r="U89">
        <v>0.97619999999999996</v>
      </c>
      <c r="V89">
        <v>1.8116000000000001</v>
      </c>
      <c r="W89">
        <v>2.5230000000000001</v>
      </c>
      <c r="X89">
        <v>3.1244000000000001</v>
      </c>
      <c r="Y89">
        <v>3.4388000000000001</v>
      </c>
      <c r="Z89">
        <v>3.7475000000000001</v>
      </c>
      <c r="AA89">
        <v>4.0492999999999997</v>
      </c>
      <c r="AB89">
        <v>4.4180999999999999</v>
      </c>
      <c r="AC89">
        <v>4.7854999999999999</v>
      </c>
      <c r="AD89">
        <v>5.1673999999999998</v>
      </c>
      <c r="AE89">
        <v>6.0566000000000004</v>
      </c>
      <c r="AF89">
        <v>6.9425999999999997</v>
      </c>
      <c r="AG89">
        <v>7.8124000000000002</v>
      </c>
      <c r="AH89">
        <v>8.6897000000000002</v>
      </c>
      <c r="AI89">
        <v>11.507099999999999</v>
      </c>
      <c r="AJ89">
        <v>14.2865</v>
      </c>
      <c r="AK89">
        <v>15.9505</v>
      </c>
    </row>
    <row r="90" spans="1:37">
      <c r="A90" s="3">
        <v>42243</v>
      </c>
      <c r="B90" t="s">
        <v>37</v>
      </c>
      <c r="C90" t="s">
        <v>250</v>
      </c>
      <c r="D90" s="3">
        <v>42114</v>
      </c>
      <c r="E90">
        <v>89</v>
      </c>
      <c r="F90">
        <v>0</v>
      </c>
      <c r="G90">
        <v>1</v>
      </c>
      <c r="I90">
        <v>0</v>
      </c>
      <c r="J90">
        <v>0.49948100000000001</v>
      </c>
      <c r="K90" t="s">
        <v>341</v>
      </c>
      <c r="L90" t="s">
        <v>252</v>
      </c>
      <c r="M90" t="s">
        <v>252</v>
      </c>
      <c r="N90" t="s">
        <v>253</v>
      </c>
      <c r="O90">
        <v>0</v>
      </c>
      <c r="P90">
        <v>-0.71679999999999999</v>
      </c>
      <c r="Q90">
        <v>-1.5144</v>
      </c>
      <c r="R90">
        <v>-2.2229999999999999</v>
      </c>
      <c r="S90">
        <v>-3.0407999999999999</v>
      </c>
      <c r="T90">
        <v>-1.7039</v>
      </c>
      <c r="U90">
        <v>-1.2771999999999999</v>
      </c>
      <c r="V90">
        <v>-1.0304</v>
      </c>
      <c r="W90">
        <v>-0.25650000000000001</v>
      </c>
      <c r="X90">
        <v>-0.2001</v>
      </c>
      <c r="Y90">
        <v>4.5100000000000001E-2</v>
      </c>
      <c r="Z90">
        <v>0.32029999999999997</v>
      </c>
      <c r="AA90">
        <v>0.59060000000000001</v>
      </c>
      <c r="AB90">
        <v>0.76229999999999998</v>
      </c>
      <c r="AC90">
        <v>0.91869999999999996</v>
      </c>
      <c r="AD90">
        <v>1.0814999999999999</v>
      </c>
      <c r="AE90">
        <v>1.5666</v>
      </c>
      <c r="AF90">
        <v>2.0564</v>
      </c>
      <c r="AG90">
        <v>2.5436000000000001</v>
      </c>
      <c r="AH90">
        <v>3.0366</v>
      </c>
      <c r="AI90">
        <v>5.8784999999999998</v>
      </c>
      <c r="AJ90">
        <v>8.2307000000000006</v>
      </c>
      <c r="AK90">
        <v>9.6898999999999997</v>
      </c>
    </row>
    <row r="91" spans="1:37">
      <c r="A91" s="3">
        <v>42243</v>
      </c>
      <c r="B91" t="s">
        <v>37</v>
      </c>
      <c r="C91" t="s">
        <v>250</v>
      </c>
      <c r="D91" s="3">
        <v>42111</v>
      </c>
      <c r="E91">
        <v>90</v>
      </c>
      <c r="F91">
        <v>0</v>
      </c>
      <c r="G91">
        <v>1</v>
      </c>
      <c r="I91">
        <v>0</v>
      </c>
      <c r="J91">
        <v>0.91887920000000001</v>
      </c>
      <c r="K91" t="s">
        <v>342</v>
      </c>
      <c r="L91" t="s">
        <v>252</v>
      </c>
      <c r="M91" t="s">
        <v>252</v>
      </c>
      <c r="N91" t="s">
        <v>253</v>
      </c>
      <c r="O91">
        <v>0</v>
      </c>
      <c r="P91">
        <v>-0.29859999999999998</v>
      </c>
      <c r="Q91">
        <v>-0.80110000000000003</v>
      </c>
      <c r="R91">
        <v>-1.2515000000000001</v>
      </c>
      <c r="S91">
        <v>-1.7717000000000001</v>
      </c>
      <c r="T91">
        <v>-0.77210000000000001</v>
      </c>
      <c r="U91">
        <v>-0.379</v>
      </c>
      <c r="V91">
        <v>0.71919999999999995</v>
      </c>
      <c r="W91">
        <v>1.3297000000000001</v>
      </c>
      <c r="X91">
        <v>2.2048000000000001</v>
      </c>
      <c r="Y91">
        <v>2.6677</v>
      </c>
      <c r="Z91">
        <v>3.0731999999999999</v>
      </c>
      <c r="AA91">
        <v>3.4704999999999999</v>
      </c>
      <c r="AB91">
        <v>4.1638000000000002</v>
      </c>
      <c r="AC91">
        <v>4.8949999999999996</v>
      </c>
      <c r="AD91">
        <v>5.6562000000000001</v>
      </c>
      <c r="AE91">
        <v>6.7790999999999997</v>
      </c>
      <c r="AF91">
        <v>7.8550000000000004</v>
      </c>
      <c r="AG91">
        <v>8.9132999999999996</v>
      </c>
      <c r="AH91">
        <v>9.9811999999999994</v>
      </c>
      <c r="AI91">
        <v>14.2712</v>
      </c>
      <c r="AJ91">
        <v>15.9719</v>
      </c>
      <c r="AK91">
        <v>16.430199999999999</v>
      </c>
    </row>
    <row r="92" spans="1:37">
      <c r="A92" s="3">
        <v>42243</v>
      </c>
      <c r="B92" t="s">
        <v>37</v>
      </c>
      <c r="C92" t="s">
        <v>250</v>
      </c>
      <c r="D92" s="3">
        <v>42110</v>
      </c>
      <c r="E92">
        <v>91</v>
      </c>
      <c r="F92">
        <v>0</v>
      </c>
      <c r="G92">
        <v>1</v>
      </c>
      <c r="I92">
        <v>0</v>
      </c>
      <c r="J92">
        <v>1.1385361000000001</v>
      </c>
      <c r="K92" t="s">
        <v>343</v>
      </c>
      <c r="L92" t="s">
        <v>252</v>
      </c>
      <c r="M92" t="s">
        <v>252</v>
      </c>
      <c r="N92" t="s">
        <v>253</v>
      </c>
      <c r="O92">
        <v>0</v>
      </c>
      <c r="P92">
        <v>-0.56889999999999996</v>
      </c>
      <c r="Q92">
        <v>-1.2023999999999999</v>
      </c>
      <c r="R92">
        <v>-1.7664</v>
      </c>
      <c r="S92">
        <v>-2.4180000000000001</v>
      </c>
      <c r="T92">
        <v>-0.68440000000000001</v>
      </c>
      <c r="U92">
        <v>-1.84E-2</v>
      </c>
      <c r="V92">
        <v>1.1322000000000001</v>
      </c>
      <c r="W92">
        <v>1.7092000000000001</v>
      </c>
      <c r="X92">
        <v>2.1884000000000001</v>
      </c>
      <c r="Y92">
        <v>2.8212999999999999</v>
      </c>
      <c r="Z92">
        <v>3.5093000000000001</v>
      </c>
      <c r="AA92">
        <v>4.1841999999999997</v>
      </c>
      <c r="AB92">
        <v>4.7408999999999999</v>
      </c>
      <c r="AC92">
        <v>5.266</v>
      </c>
      <c r="AD92">
        <v>5.8129999999999997</v>
      </c>
      <c r="AE92">
        <v>6.9564000000000004</v>
      </c>
      <c r="AF92">
        <v>8.1165000000000003</v>
      </c>
      <c r="AG92">
        <v>9.2591999999999999</v>
      </c>
      <c r="AH92">
        <v>10.4123</v>
      </c>
      <c r="AI92">
        <v>13.543100000000001</v>
      </c>
      <c r="AJ92">
        <v>14.420400000000001</v>
      </c>
      <c r="AK92">
        <v>15.1059</v>
      </c>
    </row>
    <row r="93" spans="1:37">
      <c r="A93" s="3">
        <v>42243</v>
      </c>
      <c r="B93" t="s">
        <v>37</v>
      </c>
      <c r="C93" t="s">
        <v>250</v>
      </c>
      <c r="D93" s="3">
        <v>42109</v>
      </c>
      <c r="E93">
        <v>92</v>
      </c>
      <c r="F93">
        <v>0</v>
      </c>
      <c r="G93">
        <v>1</v>
      </c>
      <c r="I93">
        <v>0</v>
      </c>
      <c r="J93">
        <v>0.3515296</v>
      </c>
      <c r="K93" t="s">
        <v>344</v>
      </c>
      <c r="L93" t="s">
        <v>252</v>
      </c>
      <c r="M93" t="s">
        <v>252</v>
      </c>
      <c r="N93" t="s">
        <v>253</v>
      </c>
      <c r="O93">
        <v>0</v>
      </c>
      <c r="P93">
        <v>-0.3417</v>
      </c>
      <c r="Q93">
        <v>-0.72240000000000004</v>
      </c>
      <c r="R93">
        <v>-1.0615000000000001</v>
      </c>
      <c r="S93">
        <v>-1.4537</v>
      </c>
      <c r="T93">
        <v>1.2478</v>
      </c>
      <c r="U93">
        <v>2.8610000000000002</v>
      </c>
      <c r="V93">
        <v>3.7509999999999999</v>
      </c>
      <c r="W93">
        <v>5.3693999999999997</v>
      </c>
      <c r="X93">
        <v>5.2443999999999997</v>
      </c>
      <c r="Y93">
        <v>6.1257999999999999</v>
      </c>
      <c r="Z93">
        <v>7.1367000000000003</v>
      </c>
      <c r="AA93">
        <v>8.1281999999999996</v>
      </c>
      <c r="AB93">
        <v>8.8506999999999998</v>
      </c>
      <c r="AC93">
        <v>9.5046999999999997</v>
      </c>
      <c r="AD93">
        <v>10.1859</v>
      </c>
      <c r="AE93">
        <v>12.0047</v>
      </c>
      <c r="AF93">
        <v>13.8591</v>
      </c>
      <c r="AG93">
        <v>15.683</v>
      </c>
      <c r="AH93">
        <v>17.522099999999998</v>
      </c>
      <c r="AI93">
        <v>18.445799999999998</v>
      </c>
      <c r="AJ93">
        <v>18.412299999999998</v>
      </c>
      <c r="AK93">
        <v>16.2349</v>
      </c>
    </row>
    <row r="94" spans="1:37">
      <c r="A94" s="3">
        <v>42243</v>
      </c>
      <c r="B94" t="s">
        <v>37</v>
      </c>
      <c r="C94" t="s">
        <v>250</v>
      </c>
      <c r="D94" s="3">
        <v>42108</v>
      </c>
      <c r="E94">
        <v>93</v>
      </c>
      <c r="F94">
        <v>0</v>
      </c>
      <c r="G94">
        <v>1</v>
      </c>
      <c r="I94">
        <v>0</v>
      </c>
      <c r="J94">
        <v>-7.1432800000000005E-2</v>
      </c>
      <c r="K94" t="s">
        <v>345</v>
      </c>
      <c r="L94" t="s">
        <v>252</v>
      </c>
      <c r="M94" t="s">
        <v>252</v>
      </c>
      <c r="N94" t="s">
        <v>253</v>
      </c>
      <c r="O94">
        <v>0</v>
      </c>
      <c r="P94">
        <v>-0.56299999999999994</v>
      </c>
      <c r="Q94">
        <v>-1.1903999999999999</v>
      </c>
      <c r="R94">
        <v>-1.7497</v>
      </c>
      <c r="S94">
        <v>-2.3965000000000001</v>
      </c>
      <c r="T94">
        <v>-6.7799999999999999E-2</v>
      </c>
      <c r="U94">
        <v>0.84050000000000002</v>
      </c>
      <c r="V94">
        <v>1.3335999999999999</v>
      </c>
      <c r="W94">
        <v>2.1534</v>
      </c>
      <c r="X94">
        <v>2.9664999999999999</v>
      </c>
      <c r="Y94">
        <v>3.78</v>
      </c>
      <c r="Z94">
        <v>4.6360000000000001</v>
      </c>
      <c r="AA94">
        <v>5.4778000000000002</v>
      </c>
      <c r="AB94">
        <v>5.9420000000000002</v>
      </c>
      <c r="AC94">
        <v>6.3555999999999999</v>
      </c>
      <c r="AD94">
        <v>6.7866</v>
      </c>
      <c r="AE94">
        <v>7.6441999999999997</v>
      </c>
      <c r="AF94">
        <v>8.4945000000000004</v>
      </c>
      <c r="AG94">
        <v>9.3217999999999996</v>
      </c>
      <c r="AH94">
        <v>10.1515</v>
      </c>
      <c r="AI94">
        <v>10.9771</v>
      </c>
      <c r="AJ94">
        <v>11.0307</v>
      </c>
      <c r="AK94">
        <v>9.9750999999999994</v>
      </c>
    </row>
    <row r="95" spans="1:37">
      <c r="A95" s="3">
        <v>42243</v>
      </c>
      <c r="B95" t="s">
        <v>37</v>
      </c>
      <c r="C95" t="s">
        <v>250</v>
      </c>
      <c r="D95" s="3">
        <v>42107</v>
      </c>
      <c r="E95">
        <v>94</v>
      </c>
      <c r="F95">
        <v>0</v>
      </c>
      <c r="G95">
        <v>1</v>
      </c>
      <c r="I95">
        <v>0</v>
      </c>
      <c r="J95">
        <v>-0.19527050000000001</v>
      </c>
      <c r="K95" t="s">
        <v>346</v>
      </c>
      <c r="L95" t="s">
        <v>252</v>
      </c>
      <c r="M95" t="s">
        <v>252</v>
      </c>
      <c r="N95" t="s">
        <v>253</v>
      </c>
      <c r="O95">
        <v>0</v>
      </c>
      <c r="P95">
        <v>-0.32369999999999999</v>
      </c>
      <c r="Q95">
        <v>-0.68459999999999999</v>
      </c>
      <c r="R95">
        <v>-1.0065</v>
      </c>
      <c r="S95">
        <v>-1.3791</v>
      </c>
      <c r="T95">
        <v>0.98960000000000004</v>
      </c>
      <c r="U95">
        <v>1.7645</v>
      </c>
      <c r="V95">
        <v>1.9359</v>
      </c>
      <c r="W95">
        <v>2.5792999999999999</v>
      </c>
      <c r="X95">
        <v>3.0849000000000002</v>
      </c>
      <c r="Y95">
        <v>3.6635</v>
      </c>
      <c r="Z95">
        <v>4.2793000000000001</v>
      </c>
      <c r="AA95">
        <v>4.8853999999999997</v>
      </c>
      <c r="AB95">
        <v>5.4668000000000001</v>
      </c>
      <c r="AC95">
        <v>6.0331000000000001</v>
      </c>
      <c r="AD95">
        <v>6.6238000000000001</v>
      </c>
      <c r="AE95">
        <v>7.3544</v>
      </c>
      <c r="AF95">
        <v>8.0614000000000008</v>
      </c>
      <c r="AG95">
        <v>8.7440999999999995</v>
      </c>
      <c r="AH95">
        <v>9.4261999999999997</v>
      </c>
      <c r="AI95">
        <v>10.656000000000001</v>
      </c>
      <c r="AJ95">
        <v>9.8055000000000003</v>
      </c>
      <c r="AK95">
        <v>7.7401999999999997</v>
      </c>
    </row>
    <row r="96" spans="1:37">
      <c r="A96" s="3">
        <v>42243</v>
      </c>
      <c r="B96" t="s">
        <v>37</v>
      </c>
      <c r="C96" t="s">
        <v>250</v>
      </c>
      <c r="D96" s="3">
        <v>42104</v>
      </c>
      <c r="E96">
        <v>95</v>
      </c>
      <c r="F96">
        <v>0</v>
      </c>
      <c r="G96">
        <v>1</v>
      </c>
      <c r="I96">
        <v>0</v>
      </c>
      <c r="J96">
        <v>0.99435459999999998</v>
      </c>
      <c r="K96" t="s">
        <v>347</v>
      </c>
      <c r="L96" t="s">
        <v>252</v>
      </c>
      <c r="M96" t="s">
        <v>252</v>
      </c>
      <c r="N96" t="s">
        <v>253</v>
      </c>
      <c r="O96">
        <v>0</v>
      </c>
      <c r="P96">
        <v>-0.3281</v>
      </c>
      <c r="Q96">
        <v>-0.88070000000000004</v>
      </c>
      <c r="R96">
        <v>-1.3775999999999999</v>
      </c>
      <c r="S96">
        <v>-1.9530000000000001</v>
      </c>
      <c r="T96">
        <v>-0.62949999999999995</v>
      </c>
      <c r="U96">
        <v>0.27650000000000002</v>
      </c>
      <c r="V96">
        <v>0.16850000000000001</v>
      </c>
      <c r="W96">
        <v>0.46550000000000002</v>
      </c>
      <c r="X96">
        <v>0.46250000000000002</v>
      </c>
      <c r="Y96">
        <v>0.70960000000000001</v>
      </c>
      <c r="Z96">
        <v>1.0221</v>
      </c>
      <c r="AA96">
        <v>1.3302</v>
      </c>
      <c r="AB96">
        <v>1.4357</v>
      </c>
      <c r="AC96">
        <v>1.4994000000000001</v>
      </c>
      <c r="AD96">
        <v>1.5657000000000001</v>
      </c>
      <c r="AE96">
        <v>1.6034999999999999</v>
      </c>
      <c r="AF96">
        <v>1.631</v>
      </c>
      <c r="AG96">
        <v>1.6514</v>
      </c>
      <c r="AH96">
        <v>1.6691</v>
      </c>
      <c r="AI96">
        <v>-8.2199999999999995E-2</v>
      </c>
      <c r="AJ96">
        <v>-0.1085</v>
      </c>
      <c r="AK96">
        <v>-1.3588</v>
      </c>
    </row>
    <row r="97" spans="1:37">
      <c r="A97" s="3">
        <v>42243</v>
      </c>
      <c r="B97" t="s">
        <v>37</v>
      </c>
      <c r="C97" t="s">
        <v>250</v>
      </c>
      <c r="D97" s="3">
        <v>42103</v>
      </c>
      <c r="E97">
        <v>96</v>
      </c>
      <c r="F97">
        <v>0</v>
      </c>
      <c r="G97">
        <v>1</v>
      </c>
      <c r="I97">
        <v>0</v>
      </c>
      <c r="J97">
        <v>4.7383599999999998E-2</v>
      </c>
      <c r="K97" t="s">
        <v>348</v>
      </c>
      <c r="L97" t="s">
        <v>252</v>
      </c>
      <c r="M97" t="s">
        <v>252</v>
      </c>
      <c r="N97" t="s">
        <v>253</v>
      </c>
      <c r="O97">
        <v>0</v>
      </c>
      <c r="P97">
        <v>-0.50960000000000005</v>
      </c>
      <c r="Q97">
        <v>-1.0781000000000001</v>
      </c>
      <c r="R97">
        <v>-1.5858000000000001</v>
      </c>
      <c r="S97">
        <v>-2.1739000000000002</v>
      </c>
      <c r="T97">
        <v>-0.88770000000000004</v>
      </c>
      <c r="U97">
        <v>-0.19670000000000001</v>
      </c>
      <c r="V97">
        <v>-0.14099999999999999</v>
      </c>
      <c r="W97">
        <v>0.2918</v>
      </c>
      <c r="X97">
        <v>0.67110000000000003</v>
      </c>
      <c r="Y97">
        <v>0.69450000000000001</v>
      </c>
      <c r="Z97">
        <v>0.66190000000000004</v>
      </c>
      <c r="AA97">
        <v>0.62949999999999995</v>
      </c>
      <c r="AB97">
        <v>0.82540000000000002</v>
      </c>
      <c r="AC97">
        <v>1.0508999999999999</v>
      </c>
      <c r="AD97">
        <v>1.2866</v>
      </c>
      <c r="AE97">
        <v>2.0577000000000001</v>
      </c>
      <c r="AF97">
        <v>2.8450000000000002</v>
      </c>
      <c r="AG97">
        <v>3.6326000000000001</v>
      </c>
      <c r="AH97">
        <v>4.4307999999999996</v>
      </c>
      <c r="AI97">
        <v>1.7659</v>
      </c>
      <c r="AJ97">
        <v>1.9268000000000001</v>
      </c>
      <c r="AK97">
        <v>0.77949999999999997</v>
      </c>
    </row>
    <row r="98" spans="1:37">
      <c r="A98" s="3">
        <v>42243</v>
      </c>
      <c r="B98" t="s">
        <v>37</v>
      </c>
      <c r="C98" t="s">
        <v>250</v>
      </c>
      <c r="D98" s="3">
        <v>42102</v>
      </c>
      <c r="E98">
        <v>97</v>
      </c>
      <c r="F98">
        <v>0</v>
      </c>
      <c r="G98">
        <v>1</v>
      </c>
      <c r="I98">
        <v>0</v>
      </c>
      <c r="J98">
        <v>-9.3461900000000001E-2</v>
      </c>
      <c r="K98" t="s">
        <v>349</v>
      </c>
      <c r="L98" t="s">
        <v>252</v>
      </c>
      <c r="M98" t="s">
        <v>252</v>
      </c>
      <c r="N98" t="s">
        <v>253</v>
      </c>
      <c r="O98">
        <v>0</v>
      </c>
      <c r="P98">
        <v>-0.58240000000000003</v>
      </c>
      <c r="Q98">
        <v>-1.2322</v>
      </c>
      <c r="R98">
        <v>-1.8130999999999999</v>
      </c>
      <c r="S98">
        <v>-2.4862000000000002</v>
      </c>
      <c r="T98">
        <v>-2.6945000000000001</v>
      </c>
      <c r="U98">
        <v>-2.8361999999999998</v>
      </c>
      <c r="V98">
        <v>-2.0722</v>
      </c>
      <c r="W98">
        <v>-1.6812</v>
      </c>
      <c r="X98">
        <v>-1.0932999999999999</v>
      </c>
      <c r="Y98">
        <v>-1.2177</v>
      </c>
      <c r="Z98">
        <v>-1.4040999999999999</v>
      </c>
      <c r="AA98">
        <v>-1.5876999999999999</v>
      </c>
      <c r="AB98">
        <v>-1.7436</v>
      </c>
      <c r="AC98">
        <v>-1.8908</v>
      </c>
      <c r="AD98">
        <v>-2.0445000000000002</v>
      </c>
      <c r="AE98">
        <v>-2.3408000000000002</v>
      </c>
      <c r="AF98">
        <v>-2.6314000000000002</v>
      </c>
      <c r="AG98">
        <v>-2.9148999999999998</v>
      </c>
      <c r="AH98">
        <v>-3.1993</v>
      </c>
      <c r="AI98">
        <v>-4.5972999999999997</v>
      </c>
      <c r="AJ98">
        <v>-5.5838000000000001</v>
      </c>
      <c r="AK98">
        <v>-5.9269999999999996</v>
      </c>
    </row>
    <row r="99" spans="1:37">
      <c r="A99" s="3">
        <v>42243</v>
      </c>
      <c r="B99" t="s">
        <v>37</v>
      </c>
      <c r="C99" t="s">
        <v>250</v>
      </c>
      <c r="D99" s="3">
        <v>42101</v>
      </c>
      <c r="E99">
        <v>98</v>
      </c>
      <c r="F99">
        <v>0</v>
      </c>
      <c r="G99">
        <v>1</v>
      </c>
      <c r="I99">
        <v>0</v>
      </c>
      <c r="J99">
        <v>-8.7778599999999998E-2</v>
      </c>
      <c r="K99" t="s">
        <v>350</v>
      </c>
      <c r="L99" t="s">
        <v>252</v>
      </c>
      <c r="M99" t="s">
        <v>252</v>
      </c>
      <c r="N99" t="s">
        <v>253</v>
      </c>
      <c r="O99">
        <v>0</v>
      </c>
      <c r="P99">
        <v>-0.87819999999999998</v>
      </c>
      <c r="Q99">
        <v>-1.8586</v>
      </c>
      <c r="R99">
        <v>-2.7357999999999998</v>
      </c>
      <c r="S99">
        <v>-3.7528000000000001</v>
      </c>
      <c r="T99">
        <v>-2.9897999999999998</v>
      </c>
      <c r="U99">
        <v>-2.5752000000000002</v>
      </c>
      <c r="V99">
        <v>-1.827</v>
      </c>
      <c r="W99">
        <v>-1.2862</v>
      </c>
      <c r="X99">
        <v>-1.0226</v>
      </c>
      <c r="Y99">
        <v>-0.89870000000000005</v>
      </c>
      <c r="Z99">
        <v>-0.77769999999999995</v>
      </c>
      <c r="AA99">
        <v>-0.65810000000000002</v>
      </c>
      <c r="AB99">
        <v>-0.82520000000000004</v>
      </c>
      <c r="AC99">
        <v>-1.0198</v>
      </c>
      <c r="AD99">
        <v>-1.2233000000000001</v>
      </c>
      <c r="AE99">
        <v>-1.7584</v>
      </c>
      <c r="AF99">
        <v>-2.3008000000000002</v>
      </c>
      <c r="AG99">
        <v>-2.8422000000000001</v>
      </c>
      <c r="AH99">
        <v>-3.3904000000000001</v>
      </c>
      <c r="AI99">
        <v>-5.1062000000000003</v>
      </c>
      <c r="AJ99">
        <v>-6.8594999999999997</v>
      </c>
      <c r="AK99">
        <v>-7.5313999999999997</v>
      </c>
    </row>
    <row r="100" spans="1:37">
      <c r="A100" s="3">
        <v>42243</v>
      </c>
      <c r="B100" t="s">
        <v>37</v>
      </c>
      <c r="C100" t="s">
        <v>250</v>
      </c>
      <c r="D100" s="3">
        <v>42100</v>
      </c>
      <c r="E100">
        <v>99</v>
      </c>
      <c r="F100">
        <v>0</v>
      </c>
      <c r="G100">
        <v>1</v>
      </c>
      <c r="I100">
        <v>0</v>
      </c>
      <c r="J100">
        <v>-1.17316</v>
      </c>
      <c r="K100" t="s">
        <v>351</v>
      </c>
      <c r="L100" t="s">
        <v>252</v>
      </c>
      <c r="M100" t="s">
        <v>252</v>
      </c>
      <c r="N100" t="s">
        <v>253</v>
      </c>
      <c r="O100">
        <v>2.87E-2</v>
      </c>
      <c r="P100">
        <v>1.8800000000000001E-2</v>
      </c>
      <c r="Q100">
        <v>2.5746000000000002</v>
      </c>
      <c r="R100">
        <v>4.9123000000000001</v>
      </c>
      <c r="S100">
        <v>7.6291000000000002</v>
      </c>
      <c r="T100">
        <v>8.1214999999999993</v>
      </c>
      <c r="U100">
        <v>7.6447000000000003</v>
      </c>
      <c r="V100">
        <v>7.9535999999999998</v>
      </c>
      <c r="W100">
        <v>8.4507999999999992</v>
      </c>
      <c r="X100">
        <v>9.4626999999999999</v>
      </c>
      <c r="Y100">
        <v>9.8138000000000005</v>
      </c>
      <c r="Z100">
        <v>9.8931000000000004</v>
      </c>
      <c r="AA100">
        <v>9.9685000000000006</v>
      </c>
      <c r="AB100">
        <v>9.9940999999999995</v>
      </c>
      <c r="AC100">
        <v>9.8681999999999999</v>
      </c>
      <c r="AD100">
        <v>9.7345000000000006</v>
      </c>
      <c r="AE100">
        <v>9.1995000000000005</v>
      </c>
      <c r="AF100">
        <v>8.4520999999999997</v>
      </c>
      <c r="AG100">
        <v>7.6520000000000001</v>
      </c>
      <c r="AH100">
        <v>6.8189000000000002</v>
      </c>
      <c r="AI100">
        <v>4.4279999999999999</v>
      </c>
      <c r="AJ100">
        <v>2.7330000000000001</v>
      </c>
      <c r="AK100">
        <v>1.5004</v>
      </c>
    </row>
    <row r="101" spans="1:37">
      <c r="A101" s="3">
        <v>42243</v>
      </c>
      <c r="B101" t="s">
        <v>37</v>
      </c>
      <c r="C101" t="s">
        <v>250</v>
      </c>
      <c r="D101" s="3">
        <v>42097</v>
      </c>
      <c r="E101">
        <v>100</v>
      </c>
      <c r="F101">
        <v>0</v>
      </c>
      <c r="G101">
        <v>1</v>
      </c>
      <c r="I101">
        <v>0</v>
      </c>
      <c r="J101">
        <v>-2.5806548999999999</v>
      </c>
      <c r="K101" t="s">
        <v>352</v>
      </c>
      <c r="L101" t="s">
        <v>252</v>
      </c>
      <c r="M101" t="s">
        <v>252</v>
      </c>
      <c r="N101" t="s">
        <v>253</v>
      </c>
      <c r="O101">
        <v>1.43E-2</v>
      </c>
      <c r="P101">
        <v>0.59789999999999999</v>
      </c>
      <c r="Q101">
        <v>3.5074000000000001</v>
      </c>
      <c r="R101">
        <v>6.1727999999999996</v>
      </c>
      <c r="S101">
        <v>9.2914999999999992</v>
      </c>
      <c r="T101">
        <v>10.4095</v>
      </c>
      <c r="U101">
        <v>9.6227999999999998</v>
      </c>
      <c r="V101">
        <v>9.9400999999999993</v>
      </c>
      <c r="W101">
        <v>10.532999999999999</v>
      </c>
      <c r="X101">
        <v>11.5983</v>
      </c>
      <c r="Y101">
        <v>12.0886</v>
      </c>
      <c r="Z101">
        <v>12.355</v>
      </c>
      <c r="AA101">
        <v>12.6134</v>
      </c>
      <c r="AB101">
        <v>12.6873</v>
      </c>
      <c r="AC101">
        <v>12.648999999999999</v>
      </c>
      <c r="AD101">
        <v>12.6061</v>
      </c>
      <c r="AE101">
        <v>12.2257</v>
      </c>
      <c r="AF101">
        <v>11.7056</v>
      </c>
      <c r="AG101">
        <v>11.125</v>
      </c>
      <c r="AH101">
        <v>10.5137</v>
      </c>
      <c r="AI101">
        <v>9.2619000000000007</v>
      </c>
      <c r="AJ101">
        <v>6.8673999999999999</v>
      </c>
      <c r="AK101">
        <v>5.2878999999999996</v>
      </c>
    </row>
    <row r="102" spans="1:37">
      <c r="A102" s="3">
        <v>42243</v>
      </c>
      <c r="B102" t="s">
        <v>37</v>
      </c>
      <c r="C102" t="s">
        <v>250</v>
      </c>
      <c r="D102" s="3">
        <v>42096</v>
      </c>
      <c r="E102">
        <v>101</v>
      </c>
      <c r="F102">
        <v>0</v>
      </c>
      <c r="G102">
        <v>1</v>
      </c>
      <c r="I102">
        <v>0</v>
      </c>
      <c r="J102">
        <v>-2.2090542000000002</v>
      </c>
      <c r="K102" t="s">
        <v>353</v>
      </c>
      <c r="L102" t="s">
        <v>252</v>
      </c>
      <c r="M102" t="s">
        <v>252</v>
      </c>
      <c r="N102" t="s">
        <v>253</v>
      </c>
      <c r="O102">
        <v>2.86E-2</v>
      </c>
      <c r="P102">
        <v>0.63900000000000001</v>
      </c>
      <c r="Q102">
        <v>3.8881999999999999</v>
      </c>
      <c r="R102">
        <v>6.8918999999999997</v>
      </c>
      <c r="S102">
        <v>10.441000000000001</v>
      </c>
      <c r="T102">
        <v>11.1198</v>
      </c>
      <c r="U102">
        <v>10.2875</v>
      </c>
      <c r="V102">
        <v>10.325100000000001</v>
      </c>
      <c r="W102">
        <v>10.806800000000001</v>
      </c>
      <c r="X102">
        <v>11.7401</v>
      </c>
      <c r="Y102">
        <v>12.1754</v>
      </c>
      <c r="Z102">
        <v>12.404999999999999</v>
      </c>
      <c r="AA102">
        <v>12.625500000000001</v>
      </c>
      <c r="AB102">
        <v>12.7005</v>
      </c>
      <c r="AC102">
        <v>12.6355</v>
      </c>
      <c r="AD102">
        <v>12.5642</v>
      </c>
      <c r="AE102">
        <v>11.3782</v>
      </c>
      <c r="AF102">
        <v>9.9710000000000001</v>
      </c>
      <c r="AG102">
        <v>8.5029000000000003</v>
      </c>
      <c r="AH102">
        <v>6.9968000000000004</v>
      </c>
      <c r="AI102">
        <v>6.1791999999999998</v>
      </c>
      <c r="AJ102">
        <v>4.1021000000000001</v>
      </c>
      <c r="AK102">
        <v>2.4121000000000001</v>
      </c>
    </row>
    <row r="103" spans="1:37">
      <c r="A103" s="3">
        <v>42243</v>
      </c>
      <c r="B103" t="s">
        <v>37</v>
      </c>
      <c r="C103" t="s">
        <v>250</v>
      </c>
      <c r="D103" s="3">
        <v>42095</v>
      </c>
      <c r="E103">
        <v>102</v>
      </c>
      <c r="F103">
        <v>0</v>
      </c>
      <c r="G103">
        <v>1</v>
      </c>
      <c r="I103">
        <v>0</v>
      </c>
      <c r="J103">
        <v>-0.79627870000000001</v>
      </c>
      <c r="K103" t="s">
        <v>354</v>
      </c>
      <c r="L103" t="s">
        <v>252</v>
      </c>
      <c r="M103" t="s">
        <v>252</v>
      </c>
      <c r="N103" t="s">
        <v>253</v>
      </c>
      <c r="O103">
        <v>0</v>
      </c>
      <c r="P103">
        <v>2.2130999999999998</v>
      </c>
      <c r="Q103">
        <v>4.7095000000000002</v>
      </c>
      <c r="R103">
        <v>7.0194000000000001</v>
      </c>
      <c r="S103">
        <v>9.7861999999999991</v>
      </c>
      <c r="T103">
        <v>9.0190000000000001</v>
      </c>
      <c r="U103">
        <v>8.6917000000000009</v>
      </c>
      <c r="V103">
        <v>7.4683999999999999</v>
      </c>
      <c r="W103">
        <v>7.5137</v>
      </c>
      <c r="X103">
        <v>8.4305000000000003</v>
      </c>
      <c r="Y103">
        <v>8.9360999999999997</v>
      </c>
      <c r="Z103">
        <v>9.4220000000000006</v>
      </c>
      <c r="AA103">
        <v>9.8950999999999993</v>
      </c>
      <c r="AB103">
        <v>9.9171999999999993</v>
      </c>
      <c r="AC103">
        <v>9.8513999999999999</v>
      </c>
      <c r="AD103">
        <v>9.7796000000000003</v>
      </c>
      <c r="AE103">
        <v>9.6390999999999991</v>
      </c>
      <c r="AF103">
        <v>9.4750999999999994</v>
      </c>
      <c r="AG103">
        <v>9.2738999999999994</v>
      </c>
      <c r="AH103">
        <v>9.0622000000000007</v>
      </c>
      <c r="AI103">
        <v>7.5831999999999997</v>
      </c>
      <c r="AJ103">
        <v>7.2256999999999998</v>
      </c>
      <c r="AK103">
        <v>6.4960000000000004</v>
      </c>
    </row>
    <row r="104" spans="1:37">
      <c r="A104" s="3">
        <v>42243</v>
      </c>
      <c r="B104" t="s">
        <v>37</v>
      </c>
      <c r="C104" t="s">
        <v>250</v>
      </c>
      <c r="D104" s="3">
        <v>42094</v>
      </c>
      <c r="E104">
        <v>103</v>
      </c>
      <c r="F104">
        <v>0</v>
      </c>
      <c r="G104">
        <v>1</v>
      </c>
      <c r="I104">
        <v>0</v>
      </c>
      <c r="J104">
        <v>-0.4599454</v>
      </c>
      <c r="K104" t="s">
        <v>355</v>
      </c>
      <c r="L104" t="s">
        <v>252</v>
      </c>
      <c r="M104" t="s">
        <v>252</v>
      </c>
      <c r="N104" t="s">
        <v>253</v>
      </c>
      <c r="O104">
        <v>0</v>
      </c>
      <c r="P104">
        <v>2.5701999999999998</v>
      </c>
      <c r="Q104">
        <v>5.4840999999999998</v>
      </c>
      <c r="R104">
        <v>8.2104999999999997</v>
      </c>
      <c r="S104">
        <v>11.507199999999999</v>
      </c>
      <c r="T104">
        <v>8.8179999999999996</v>
      </c>
      <c r="U104">
        <v>8.1064000000000007</v>
      </c>
      <c r="V104">
        <v>6.7045000000000003</v>
      </c>
      <c r="W104">
        <v>5.6447000000000003</v>
      </c>
      <c r="X104">
        <v>6.0038</v>
      </c>
      <c r="Y104">
        <v>5.8818999999999999</v>
      </c>
      <c r="Z104">
        <v>5.7016999999999998</v>
      </c>
      <c r="AA104">
        <v>5.5201000000000002</v>
      </c>
      <c r="AB104">
        <v>5.6532</v>
      </c>
      <c r="AC104">
        <v>5.7123999999999997</v>
      </c>
      <c r="AD104">
        <v>5.7721</v>
      </c>
      <c r="AE104">
        <v>6.2470999999999997</v>
      </c>
      <c r="AF104">
        <v>6.7168999999999999</v>
      </c>
      <c r="AG104">
        <v>7.1637000000000004</v>
      </c>
      <c r="AH104">
        <v>7.6102999999999996</v>
      </c>
      <c r="AI104">
        <v>7.3118999999999996</v>
      </c>
      <c r="AJ104">
        <v>7.0500999999999996</v>
      </c>
      <c r="AK104">
        <v>6.3121999999999998</v>
      </c>
    </row>
    <row r="105" spans="1:37">
      <c r="A105" s="3">
        <v>42243</v>
      </c>
      <c r="B105" t="s">
        <v>37</v>
      </c>
      <c r="C105" t="s">
        <v>250</v>
      </c>
      <c r="D105" s="3">
        <v>42093</v>
      </c>
      <c r="E105">
        <v>104</v>
      </c>
      <c r="F105">
        <v>0</v>
      </c>
      <c r="G105">
        <v>1</v>
      </c>
      <c r="I105">
        <v>0</v>
      </c>
      <c r="J105">
        <v>1.1570454999999999</v>
      </c>
      <c r="K105" t="s">
        <v>356</v>
      </c>
      <c r="L105" t="s">
        <v>252</v>
      </c>
      <c r="M105" t="s">
        <v>252</v>
      </c>
      <c r="N105" t="s">
        <v>253</v>
      </c>
      <c r="O105">
        <v>-2.8400000000000002E-2</v>
      </c>
      <c r="P105">
        <v>1.0378000000000001</v>
      </c>
      <c r="Q105">
        <v>-0.31879999999999997</v>
      </c>
      <c r="R105">
        <v>-1.629</v>
      </c>
      <c r="S105">
        <v>-3.2368000000000001</v>
      </c>
      <c r="T105">
        <v>-4.8558000000000003</v>
      </c>
      <c r="U105">
        <v>-4.0726000000000004</v>
      </c>
      <c r="V105">
        <v>-4.4287999999999998</v>
      </c>
      <c r="W105">
        <v>-4.7290999999999999</v>
      </c>
      <c r="X105">
        <v>-4.7257999999999996</v>
      </c>
      <c r="Y105">
        <v>-4.9634999999999998</v>
      </c>
      <c r="Z105">
        <v>-4.9778000000000002</v>
      </c>
      <c r="AA105">
        <v>-4.9885000000000002</v>
      </c>
      <c r="AB105">
        <v>-4.9210000000000003</v>
      </c>
      <c r="AC105">
        <v>-4.6893000000000002</v>
      </c>
      <c r="AD105">
        <v>-4.4462000000000002</v>
      </c>
      <c r="AE105">
        <v>-3.9024000000000001</v>
      </c>
      <c r="AF105">
        <v>-3.1677</v>
      </c>
      <c r="AG105">
        <v>-2.4167999999999998</v>
      </c>
      <c r="AH105">
        <v>-1.6551</v>
      </c>
      <c r="AI105">
        <v>-2.2141000000000002</v>
      </c>
      <c r="AJ105">
        <v>-1.0988</v>
      </c>
      <c r="AK105">
        <v>-0.53010000000000002</v>
      </c>
    </row>
    <row r="106" spans="1:37">
      <c r="A106" s="3">
        <v>42243</v>
      </c>
      <c r="B106" t="s">
        <v>37</v>
      </c>
      <c r="C106" t="s">
        <v>250</v>
      </c>
      <c r="D106" s="3">
        <v>42090</v>
      </c>
      <c r="E106">
        <v>105</v>
      </c>
      <c r="F106">
        <v>0</v>
      </c>
      <c r="G106">
        <v>1</v>
      </c>
      <c r="I106">
        <v>0</v>
      </c>
      <c r="J106">
        <v>1.9211518999999999</v>
      </c>
      <c r="K106" t="s">
        <v>357</v>
      </c>
      <c r="L106" t="s">
        <v>252</v>
      </c>
      <c r="M106" t="s">
        <v>252</v>
      </c>
      <c r="N106" t="s">
        <v>253</v>
      </c>
      <c r="O106">
        <v>-1.4200000000000001E-2</v>
      </c>
      <c r="P106">
        <v>0.123</v>
      </c>
      <c r="Q106">
        <v>-1.5677000000000001</v>
      </c>
      <c r="R106">
        <v>-3.1911999999999998</v>
      </c>
      <c r="S106">
        <v>-5.1886999999999999</v>
      </c>
      <c r="T106">
        <v>-6.6928000000000001</v>
      </c>
      <c r="U106">
        <v>-5.8616999999999999</v>
      </c>
      <c r="V106">
        <v>-6.133</v>
      </c>
      <c r="W106">
        <v>-7.0690999999999997</v>
      </c>
      <c r="X106">
        <v>-7.5719000000000003</v>
      </c>
      <c r="Y106">
        <v>-7.9337</v>
      </c>
      <c r="Z106">
        <v>-8.2157</v>
      </c>
      <c r="AA106">
        <v>-8.4876000000000005</v>
      </c>
      <c r="AB106">
        <v>-8.4431999999999992</v>
      </c>
      <c r="AC106">
        <v>-8.2530999999999999</v>
      </c>
      <c r="AD106">
        <v>-8.0521999999999991</v>
      </c>
      <c r="AE106">
        <v>-7.9139999999999997</v>
      </c>
      <c r="AF106">
        <v>-7.6826999999999996</v>
      </c>
      <c r="AG106">
        <v>-7.4215</v>
      </c>
      <c r="AH106">
        <v>-7.1520999999999999</v>
      </c>
      <c r="AI106">
        <v>-8.7988999999999997</v>
      </c>
      <c r="AJ106">
        <v>-7.8148</v>
      </c>
      <c r="AK106">
        <v>-6.9348000000000001</v>
      </c>
    </row>
    <row r="107" spans="1:37">
      <c r="A107" s="3">
        <v>42243</v>
      </c>
      <c r="B107" t="s">
        <v>37</v>
      </c>
      <c r="C107" t="s">
        <v>250</v>
      </c>
      <c r="D107" s="3">
        <v>42089</v>
      </c>
      <c r="E107">
        <v>106</v>
      </c>
      <c r="F107">
        <v>0</v>
      </c>
      <c r="G107">
        <v>1</v>
      </c>
      <c r="I107">
        <v>0</v>
      </c>
      <c r="J107">
        <v>3.0824433</v>
      </c>
      <c r="K107" t="s">
        <v>358</v>
      </c>
      <c r="L107" t="s">
        <v>252</v>
      </c>
      <c r="M107" t="s">
        <v>252</v>
      </c>
      <c r="N107" t="s">
        <v>253</v>
      </c>
      <c r="O107">
        <v>-2.8299999999999999E-2</v>
      </c>
      <c r="P107">
        <v>0.74209999999999998</v>
      </c>
      <c r="Q107">
        <v>-0.94220000000000004</v>
      </c>
      <c r="R107">
        <v>-2.5684999999999998</v>
      </c>
      <c r="S107">
        <v>-4.5780000000000003</v>
      </c>
      <c r="T107">
        <v>-6.3647</v>
      </c>
      <c r="U107">
        <v>-6.0646000000000004</v>
      </c>
      <c r="V107">
        <v>-6.6249000000000002</v>
      </c>
      <c r="W107">
        <v>-7.1486000000000001</v>
      </c>
      <c r="X107">
        <v>-7.9154999999999998</v>
      </c>
      <c r="Y107">
        <v>-8.2236999999999991</v>
      </c>
      <c r="Z107">
        <v>-8.3204999999999991</v>
      </c>
      <c r="AA107">
        <v>-8.4093</v>
      </c>
      <c r="AB107">
        <v>-8.4665999999999997</v>
      </c>
      <c r="AC107">
        <v>-8.4290000000000003</v>
      </c>
      <c r="AD107">
        <v>-8.3870000000000005</v>
      </c>
      <c r="AE107">
        <v>-8.7429000000000006</v>
      </c>
      <c r="AF107">
        <v>-9.0077999999999996</v>
      </c>
      <c r="AG107">
        <v>-9.2401</v>
      </c>
      <c r="AH107">
        <v>-9.4689999999999994</v>
      </c>
      <c r="AI107">
        <v>-9.7629999999999999</v>
      </c>
      <c r="AJ107">
        <v>-8.2927999999999997</v>
      </c>
      <c r="AK107">
        <v>-6.3914</v>
      </c>
    </row>
    <row r="108" spans="1:37">
      <c r="A108" s="3">
        <v>42243</v>
      </c>
      <c r="B108" t="s">
        <v>37</v>
      </c>
      <c r="C108" t="s">
        <v>250</v>
      </c>
      <c r="D108" s="3">
        <v>42088</v>
      </c>
      <c r="E108">
        <v>107</v>
      </c>
      <c r="F108">
        <v>0</v>
      </c>
      <c r="G108">
        <v>1</v>
      </c>
      <c r="I108">
        <v>0</v>
      </c>
      <c r="J108">
        <v>2.7507069</v>
      </c>
      <c r="K108" t="s">
        <v>359</v>
      </c>
      <c r="L108" t="s">
        <v>252</v>
      </c>
      <c r="M108" t="s">
        <v>252</v>
      </c>
      <c r="N108" t="s">
        <v>253</v>
      </c>
      <c r="O108">
        <v>0</v>
      </c>
      <c r="P108">
        <v>-1.2722</v>
      </c>
      <c r="Q108">
        <v>-2.7256</v>
      </c>
      <c r="R108">
        <v>-4.1177000000000001</v>
      </c>
      <c r="S108">
        <v>-5.8491999999999997</v>
      </c>
      <c r="T108">
        <v>-5.5187999999999997</v>
      </c>
      <c r="U108">
        <v>-5.1639999999999997</v>
      </c>
      <c r="V108">
        <v>-5.5664999999999996</v>
      </c>
      <c r="W108">
        <v>-6.1119000000000003</v>
      </c>
      <c r="X108">
        <v>-6.6459000000000001</v>
      </c>
      <c r="Y108">
        <v>-7.1294000000000004</v>
      </c>
      <c r="Z108">
        <v>-7.7337999999999996</v>
      </c>
      <c r="AA108">
        <v>-8.3223000000000003</v>
      </c>
      <c r="AB108">
        <v>-8.3104999999999993</v>
      </c>
      <c r="AC108">
        <v>-8.2085000000000008</v>
      </c>
      <c r="AD108">
        <v>-8.0995000000000008</v>
      </c>
      <c r="AE108">
        <v>-8.7306000000000008</v>
      </c>
      <c r="AF108">
        <v>-9.4288000000000007</v>
      </c>
      <c r="AG108">
        <v>-10.092700000000001</v>
      </c>
      <c r="AH108">
        <v>-10.7561</v>
      </c>
      <c r="AI108">
        <v>-9.6289999999999996</v>
      </c>
      <c r="AJ108">
        <v>-9.2971000000000004</v>
      </c>
      <c r="AK108">
        <v>-7.907</v>
      </c>
    </row>
    <row r="109" spans="1:37">
      <c r="A109" s="3">
        <v>42243</v>
      </c>
      <c r="B109" t="s">
        <v>37</v>
      </c>
      <c r="C109" t="s">
        <v>250</v>
      </c>
      <c r="D109" s="3">
        <v>42087</v>
      </c>
      <c r="E109">
        <v>108</v>
      </c>
      <c r="F109">
        <v>0</v>
      </c>
      <c r="G109">
        <v>1</v>
      </c>
      <c r="I109">
        <v>0</v>
      </c>
      <c r="J109">
        <v>3.3205167000000002</v>
      </c>
      <c r="K109" t="s">
        <v>360</v>
      </c>
      <c r="L109" t="s">
        <v>252</v>
      </c>
      <c r="M109" t="s">
        <v>252</v>
      </c>
      <c r="N109" t="s">
        <v>253</v>
      </c>
      <c r="O109">
        <v>0</v>
      </c>
      <c r="P109">
        <v>-1.37</v>
      </c>
      <c r="Q109">
        <v>-2.9377</v>
      </c>
      <c r="R109">
        <v>-4.4455999999999998</v>
      </c>
      <c r="S109">
        <v>-6.3296000000000001</v>
      </c>
      <c r="T109">
        <v>-5.6132999999999997</v>
      </c>
      <c r="U109">
        <v>-5.3726000000000003</v>
      </c>
      <c r="V109">
        <v>-6.1139000000000001</v>
      </c>
      <c r="W109">
        <v>-6.2563000000000004</v>
      </c>
      <c r="X109">
        <v>-7.3544999999999998</v>
      </c>
      <c r="Y109">
        <v>-7.6473000000000004</v>
      </c>
      <c r="Z109">
        <v>-7.9028999999999998</v>
      </c>
      <c r="AA109">
        <v>-8.1476000000000006</v>
      </c>
      <c r="AB109">
        <v>-8.1658000000000008</v>
      </c>
      <c r="AC109">
        <v>-8.1569000000000003</v>
      </c>
      <c r="AD109">
        <v>-8.1445000000000007</v>
      </c>
      <c r="AE109">
        <v>-7.6433</v>
      </c>
      <c r="AF109">
        <v>-7.2450000000000001</v>
      </c>
      <c r="AG109">
        <v>-6.8164999999999996</v>
      </c>
      <c r="AH109">
        <v>-6.3788</v>
      </c>
      <c r="AI109">
        <v>-6.2808999999999999</v>
      </c>
      <c r="AJ109">
        <v>-5.4516999999999998</v>
      </c>
      <c r="AK109">
        <v>-3.5225</v>
      </c>
    </row>
    <row r="110" spans="1:37">
      <c r="A110" s="3">
        <v>42243</v>
      </c>
      <c r="B110" t="s">
        <v>37</v>
      </c>
      <c r="C110" t="s">
        <v>250</v>
      </c>
      <c r="D110" s="3">
        <v>42086</v>
      </c>
      <c r="E110">
        <v>109</v>
      </c>
      <c r="F110">
        <v>0</v>
      </c>
      <c r="G110">
        <v>1</v>
      </c>
      <c r="I110">
        <v>0</v>
      </c>
      <c r="J110">
        <v>1.8621757000000001</v>
      </c>
      <c r="K110" t="s">
        <v>361</v>
      </c>
      <c r="L110" t="s">
        <v>252</v>
      </c>
      <c r="M110" t="s">
        <v>252</v>
      </c>
      <c r="N110" t="s">
        <v>253</v>
      </c>
      <c r="O110">
        <v>0</v>
      </c>
      <c r="P110">
        <v>-0.94730000000000003</v>
      </c>
      <c r="Q110">
        <v>-2.0335000000000001</v>
      </c>
      <c r="R110">
        <v>-3.0832000000000002</v>
      </c>
      <c r="S110">
        <v>-4.4019000000000004</v>
      </c>
      <c r="T110">
        <v>-4.8558000000000003</v>
      </c>
      <c r="U110">
        <v>-5.1222000000000003</v>
      </c>
      <c r="V110">
        <v>-5.6394000000000002</v>
      </c>
      <c r="W110">
        <v>-6.6722000000000001</v>
      </c>
      <c r="X110">
        <v>-8.0677000000000003</v>
      </c>
      <c r="Y110">
        <v>-8.2799999999999994</v>
      </c>
      <c r="Z110">
        <v>-8.4102999999999994</v>
      </c>
      <c r="AA110">
        <v>-8.5302000000000007</v>
      </c>
      <c r="AB110">
        <v>-8.7975999999999992</v>
      </c>
      <c r="AC110">
        <v>-9.0647000000000002</v>
      </c>
      <c r="AD110">
        <v>-9.3382000000000005</v>
      </c>
      <c r="AE110">
        <v>-9.2680000000000007</v>
      </c>
      <c r="AF110">
        <v>-9.1463999999999999</v>
      </c>
      <c r="AG110">
        <v>-8.9886999999999997</v>
      </c>
      <c r="AH110">
        <v>-8.8239000000000001</v>
      </c>
      <c r="AI110">
        <v>-7.7812000000000001</v>
      </c>
      <c r="AJ110">
        <v>-5.2176999999999998</v>
      </c>
      <c r="AK110">
        <v>-2.9369999999999998</v>
      </c>
    </row>
    <row r="111" spans="1:37">
      <c r="A111" s="3">
        <v>42243</v>
      </c>
      <c r="B111" t="s">
        <v>37</v>
      </c>
      <c r="C111" t="s">
        <v>250</v>
      </c>
      <c r="D111" s="3">
        <v>42083</v>
      </c>
      <c r="E111">
        <v>110</v>
      </c>
      <c r="F111">
        <v>0</v>
      </c>
      <c r="G111">
        <v>1</v>
      </c>
      <c r="I111">
        <v>0</v>
      </c>
      <c r="J111">
        <v>-0.20178450000000001</v>
      </c>
      <c r="K111" t="s">
        <v>362</v>
      </c>
      <c r="L111" t="s">
        <v>252</v>
      </c>
      <c r="M111" t="s">
        <v>252</v>
      </c>
      <c r="N111" t="s">
        <v>253</v>
      </c>
      <c r="O111">
        <v>0</v>
      </c>
      <c r="P111">
        <v>-0.58140000000000003</v>
      </c>
      <c r="Q111">
        <v>-1.5847</v>
      </c>
      <c r="R111">
        <v>-2.5581</v>
      </c>
      <c r="S111">
        <v>-3.7833999999999999</v>
      </c>
      <c r="T111">
        <v>-4.7481</v>
      </c>
      <c r="U111">
        <v>-4.7965</v>
      </c>
      <c r="V111">
        <v>-5.4516999999999998</v>
      </c>
      <c r="W111">
        <v>-5.7279999999999998</v>
      </c>
      <c r="X111">
        <v>-6.5232000000000001</v>
      </c>
      <c r="Y111">
        <v>-6.3249000000000004</v>
      </c>
      <c r="Z111">
        <v>-5.8647</v>
      </c>
      <c r="AA111">
        <v>-5.4051</v>
      </c>
      <c r="AB111">
        <v>-5.4024999999999999</v>
      </c>
      <c r="AC111">
        <v>-5.4862000000000002</v>
      </c>
      <c r="AD111">
        <v>-5.5704000000000002</v>
      </c>
      <c r="AE111">
        <v>-5.0869</v>
      </c>
      <c r="AF111">
        <v>-4.5488</v>
      </c>
      <c r="AG111">
        <v>-3.9931000000000001</v>
      </c>
      <c r="AH111">
        <v>-3.4319999999999999</v>
      </c>
      <c r="AI111">
        <v>-0.94310000000000005</v>
      </c>
      <c r="AJ111">
        <v>-0.58230000000000004</v>
      </c>
      <c r="AK111">
        <v>-0.45550000000000002</v>
      </c>
    </row>
    <row r="112" spans="1:37">
      <c r="A112" s="3">
        <v>42243</v>
      </c>
      <c r="B112" t="s">
        <v>37</v>
      </c>
      <c r="C112" t="s">
        <v>250</v>
      </c>
      <c r="D112" s="3">
        <v>42082</v>
      </c>
      <c r="E112">
        <v>111</v>
      </c>
      <c r="F112">
        <v>0</v>
      </c>
      <c r="G112">
        <v>1</v>
      </c>
      <c r="I112">
        <v>0</v>
      </c>
      <c r="J112">
        <v>-1.6036371</v>
      </c>
      <c r="K112" t="s">
        <v>363</v>
      </c>
      <c r="L112" t="s">
        <v>252</v>
      </c>
      <c r="M112" t="s">
        <v>252</v>
      </c>
      <c r="N112" t="s">
        <v>253</v>
      </c>
      <c r="O112">
        <v>0</v>
      </c>
      <c r="P112">
        <v>-1.1738</v>
      </c>
      <c r="Q112">
        <v>-2.5217000000000001</v>
      </c>
      <c r="R112">
        <v>-3.8298000000000001</v>
      </c>
      <c r="S112">
        <v>-5.4814999999999996</v>
      </c>
      <c r="T112">
        <v>-6.3875000000000002</v>
      </c>
      <c r="U112">
        <v>-5.3052000000000001</v>
      </c>
      <c r="V112">
        <v>-5.4017999999999997</v>
      </c>
      <c r="W112">
        <v>-6.0740999999999996</v>
      </c>
      <c r="X112">
        <v>-6.4516</v>
      </c>
      <c r="Y112">
        <v>-6.665</v>
      </c>
      <c r="Z112">
        <v>-6.8505000000000003</v>
      </c>
      <c r="AA112">
        <v>-7.0260999999999996</v>
      </c>
      <c r="AB112">
        <v>-7.0381999999999998</v>
      </c>
      <c r="AC112">
        <v>-6.9817999999999998</v>
      </c>
      <c r="AD112">
        <v>-6.9199000000000002</v>
      </c>
      <c r="AE112">
        <v>-5.8872</v>
      </c>
      <c r="AF112">
        <v>-4.7496</v>
      </c>
      <c r="AG112">
        <v>-3.5956000000000001</v>
      </c>
      <c r="AH112">
        <v>-2.4342999999999999</v>
      </c>
      <c r="AI112">
        <v>-2.4885999999999999</v>
      </c>
      <c r="AJ112">
        <v>-1.1757</v>
      </c>
      <c r="AK112">
        <v>-0.21879999999999999</v>
      </c>
    </row>
    <row r="113" spans="1:37">
      <c r="A113" s="3">
        <v>42243</v>
      </c>
      <c r="B113" t="s">
        <v>37</v>
      </c>
      <c r="C113" t="s">
        <v>250</v>
      </c>
      <c r="D113" s="3">
        <v>42081</v>
      </c>
      <c r="E113">
        <v>112</v>
      </c>
      <c r="F113">
        <v>0</v>
      </c>
      <c r="G113">
        <v>1</v>
      </c>
      <c r="I113">
        <v>0</v>
      </c>
      <c r="J113">
        <v>-1.4977085000000001</v>
      </c>
      <c r="K113" t="s">
        <v>364</v>
      </c>
      <c r="L113" t="s">
        <v>252</v>
      </c>
      <c r="M113" t="s">
        <v>252</v>
      </c>
      <c r="N113" t="s">
        <v>253</v>
      </c>
      <c r="O113">
        <v>0</v>
      </c>
      <c r="P113">
        <v>-0.60819999999999996</v>
      </c>
      <c r="Q113">
        <v>-1.3076000000000001</v>
      </c>
      <c r="R113">
        <v>-1.9887999999999999</v>
      </c>
      <c r="S113">
        <v>-2.8527</v>
      </c>
      <c r="T113">
        <v>-4.3532999999999999</v>
      </c>
      <c r="U113">
        <v>-4.4821</v>
      </c>
      <c r="V113">
        <v>-4.7519999999999998</v>
      </c>
      <c r="W113">
        <v>-5.7804000000000002</v>
      </c>
      <c r="X113">
        <v>-5.5917000000000003</v>
      </c>
      <c r="Y113">
        <v>-5.4912999999999998</v>
      </c>
      <c r="Z113">
        <v>-5.4114000000000004</v>
      </c>
      <c r="AA113">
        <v>-5.3270999999999997</v>
      </c>
      <c r="AB113">
        <v>-5.2073999999999998</v>
      </c>
      <c r="AC113">
        <v>-5.0503</v>
      </c>
      <c r="AD113">
        <v>-4.8848000000000003</v>
      </c>
      <c r="AE113">
        <v>-3.8540000000000001</v>
      </c>
      <c r="AF113">
        <v>-2.7364999999999999</v>
      </c>
      <c r="AG113">
        <v>-1.6133</v>
      </c>
      <c r="AH113">
        <v>-0.48549999999999999</v>
      </c>
      <c r="AI113">
        <v>4.1399999999999999E-2</v>
      </c>
      <c r="AJ113">
        <v>-10.176600000000001</v>
      </c>
      <c r="AK113">
        <v>-10.1585</v>
      </c>
    </row>
    <row r="114" spans="1:37">
      <c r="A114" s="3">
        <v>42243</v>
      </c>
      <c r="B114" t="s">
        <v>37</v>
      </c>
      <c r="C114" t="s">
        <v>250</v>
      </c>
      <c r="D114" s="3">
        <v>42080</v>
      </c>
      <c r="E114">
        <v>113</v>
      </c>
      <c r="F114">
        <v>0</v>
      </c>
      <c r="G114">
        <v>1</v>
      </c>
      <c r="I114">
        <v>0</v>
      </c>
      <c r="J114">
        <v>-2.5282740000000001</v>
      </c>
      <c r="K114" t="s">
        <v>365</v>
      </c>
      <c r="L114" t="s">
        <v>252</v>
      </c>
      <c r="M114" t="s">
        <v>252</v>
      </c>
      <c r="N114" t="s">
        <v>253</v>
      </c>
      <c r="O114">
        <v>0</v>
      </c>
      <c r="P114">
        <v>-0.9234</v>
      </c>
      <c r="Q114">
        <v>-1.9859</v>
      </c>
      <c r="R114">
        <v>-3.0215999999999998</v>
      </c>
      <c r="S114">
        <v>-4.3367000000000004</v>
      </c>
      <c r="T114">
        <v>-5.8273999999999999</v>
      </c>
      <c r="U114">
        <v>-5.8259999999999996</v>
      </c>
      <c r="V114">
        <v>-5.4424000000000001</v>
      </c>
      <c r="W114">
        <v>-6.0964999999999998</v>
      </c>
      <c r="X114">
        <v>-6.5556999999999999</v>
      </c>
      <c r="Y114">
        <v>-6.8895999999999997</v>
      </c>
      <c r="Z114">
        <v>-7.2112999999999996</v>
      </c>
      <c r="AA114">
        <v>-7.5198</v>
      </c>
      <c r="AB114">
        <v>-7.9054000000000002</v>
      </c>
      <c r="AC114">
        <v>-8.1681000000000008</v>
      </c>
      <c r="AD114">
        <v>-8.4364000000000008</v>
      </c>
      <c r="AE114">
        <v>-9.2782999999999998</v>
      </c>
      <c r="AF114">
        <v>-9.9502000000000006</v>
      </c>
      <c r="AG114">
        <v>-10.587300000000001</v>
      </c>
      <c r="AH114">
        <v>-11.2272</v>
      </c>
      <c r="AI114">
        <v>-12.0892</v>
      </c>
      <c r="AJ114">
        <v>-12.5951</v>
      </c>
      <c r="AK114">
        <v>-12.876799999999999</v>
      </c>
    </row>
    <row r="115" spans="1:37">
      <c r="A115" s="3">
        <v>42243</v>
      </c>
      <c r="B115" t="s">
        <v>37</v>
      </c>
      <c r="C115" t="s">
        <v>250</v>
      </c>
      <c r="D115" s="3">
        <v>42079</v>
      </c>
      <c r="E115">
        <v>114</v>
      </c>
      <c r="F115">
        <v>0</v>
      </c>
      <c r="G115">
        <v>1</v>
      </c>
      <c r="I115">
        <v>0</v>
      </c>
      <c r="J115">
        <v>-2.1315377</v>
      </c>
      <c r="K115" t="s">
        <v>366</v>
      </c>
      <c r="L115" t="s">
        <v>252</v>
      </c>
      <c r="M115" t="s">
        <v>252</v>
      </c>
      <c r="N115" t="s">
        <v>253</v>
      </c>
      <c r="O115">
        <v>0</v>
      </c>
      <c r="P115">
        <v>-0.60040000000000004</v>
      </c>
      <c r="Q115">
        <v>-1.2918000000000001</v>
      </c>
      <c r="R115">
        <v>-1.9673</v>
      </c>
      <c r="S115">
        <v>-2.8273999999999999</v>
      </c>
      <c r="T115">
        <v>-3.9556</v>
      </c>
      <c r="U115">
        <v>-3.1038000000000001</v>
      </c>
      <c r="V115">
        <v>-2.7656000000000001</v>
      </c>
      <c r="W115">
        <v>-2.8393000000000002</v>
      </c>
      <c r="X115">
        <v>-3.6534</v>
      </c>
      <c r="Y115">
        <v>-3.6593</v>
      </c>
      <c r="Z115">
        <v>-3.5545</v>
      </c>
      <c r="AA115">
        <v>-3.4472999999999998</v>
      </c>
      <c r="AB115">
        <v>-3.3220999999999998</v>
      </c>
      <c r="AC115">
        <v>-3.1945999999999999</v>
      </c>
      <c r="AD115">
        <v>-3.0608</v>
      </c>
      <c r="AE115">
        <v>-3.5242</v>
      </c>
      <c r="AF115">
        <v>-3.9962</v>
      </c>
      <c r="AG115">
        <v>-4.4523999999999999</v>
      </c>
      <c r="AH115">
        <v>-4.9097</v>
      </c>
      <c r="AI115">
        <v>-5.7619999999999996</v>
      </c>
      <c r="AJ115">
        <v>-8.6507000000000005</v>
      </c>
      <c r="AK115">
        <v>-11.507400000000001</v>
      </c>
    </row>
    <row r="116" spans="1:37">
      <c r="A116" s="3">
        <v>42243</v>
      </c>
      <c r="B116" t="s">
        <v>37</v>
      </c>
      <c r="C116" t="s">
        <v>250</v>
      </c>
      <c r="D116" s="3">
        <v>42076</v>
      </c>
      <c r="E116">
        <v>115</v>
      </c>
      <c r="F116">
        <v>0</v>
      </c>
      <c r="G116">
        <v>1</v>
      </c>
      <c r="I116">
        <v>0</v>
      </c>
      <c r="J116">
        <v>-0.3603614</v>
      </c>
      <c r="K116" t="s">
        <v>367</v>
      </c>
      <c r="L116" t="s">
        <v>252</v>
      </c>
      <c r="M116" t="s">
        <v>252</v>
      </c>
      <c r="N116" t="s">
        <v>253</v>
      </c>
      <c r="O116">
        <v>0</v>
      </c>
      <c r="P116">
        <v>-0.3266</v>
      </c>
      <c r="Q116">
        <v>-0.8921</v>
      </c>
      <c r="R116">
        <v>-1.4457</v>
      </c>
      <c r="S116">
        <v>-2.1507000000000001</v>
      </c>
      <c r="T116">
        <v>-2.8637999999999999</v>
      </c>
      <c r="U116">
        <v>-2.9121999999999999</v>
      </c>
      <c r="V116">
        <v>-2.5676999999999999</v>
      </c>
      <c r="W116">
        <v>-2.7656000000000001</v>
      </c>
      <c r="X116">
        <v>-2.8416000000000001</v>
      </c>
      <c r="Y116">
        <v>-3.2288000000000001</v>
      </c>
      <c r="Z116">
        <v>-3.7010999999999998</v>
      </c>
      <c r="AA116">
        <v>-4.1611000000000002</v>
      </c>
      <c r="AB116">
        <v>-4.4550999999999998</v>
      </c>
      <c r="AC116">
        <v>-4.7019000000000002</v>
      </c>
      <c r="AD116">
        <v>-4.9550999999999998</v>
      </c>
      <c r="AE116">
        <v>-5.2205000000000004</v>
      </c>
      <c r="AF116">
        <v>-5.4467999999999996</v>
      </c>
      <c r="AG116">
        <v>-5.6534000000000004</v>
      </c>
      <c r="AH116">
        <v>-5.86</v>
      </c>
      <c r="AI116">
        <v>-8.0661000000000005</v>
      </c>
      <c r="AJ116">
        <v>-9.6509</v>
      </c>
      <c r="AK116">
        <v>-11.2379</v>
      </c>
    </row>
    <row r="117" spans="1:37">
      <c r="A117" s="3">
        <v>42243</v>
      </c>
      <c r="B117" t="s">
        <v>37</v>
      </c>
      <c r="C117" t="s">
        <v>250</v>
      </c>
      <c r="D117" s="3">
        <v>42075</v>
      </c>
      <c r="E117">
        <v>116</v>
      </c>
      <c r="F117">
        <v>0</v>
      </c>
      <c r="G117">
        <v>1</v>
      </c>
      <c r="I117">
        <v>0</v>
      </c>
      <c r="J117">
        <v>-0.21353749999999999</v>
      </c>
      <c r="K117" t="s">
        <v>368</v>
      </c>
      <c r="L117" t="s">
        <v>252</v>
      </c>
      <c r="M117" t="s">
        <v>252</v>
      </c>
      <c r="N117" t="s">
        <v>253</v>
      </c>
      <c r="O117">
        <v>0</v>
      </c>
      <c r="P117">
        <v>-0.37380000000000002</v>
      </c>
      <c r="Q117">
        <v>-0.8044</v>
      </c>
      <c r="R117">
        <v>-1.2258</v>
      </c>
      <c r="S117">
        <v>-1.7635000000000001</v>
      </c>
      <c r="T117">
        <v>-2.0529999999999999</v>
      </c>
      <c r="U117">
        <v>-1.9714</v>
      </c>
      <c r="V117">
        <v>-1.7359</v>
      </c>
      <c r="W117">
        <v>-2.5011999999999999</v>
      </c>
      <c r="X117">
        <v>-1.9386000000000001</v>
      </c>
      <c r="Y117">
        <v>-1.8098000000000001</v>
      </c>
      <c r="Z117">
        <v>-1.7574000000000001</v>
      </c>
      <c r="AA117">
        <v>-1.7039</v>
      </c>
      <c r="AB117">
        <v>-1.7925</v>
      </c>
      <c r="AC117">
        <v>-1.8974</v>
      </c>
      <c r="AD117">
        <v>-2.0051000000000001</v>
      </c>
      <c r="AE117">
        <v>-2.6126999999999998</v>
      </c>
      <c r="AF117">
        <v>-3.2225999999999999</v>
      </c>
      <c r="AG117">
        <v>-3.8186</v>
      </c>
      <c r="AH117">
        <v>-4.4157999999999999</v>
      </c>
      <c r="AI117">
        <v>-4.5484999999999998</v>
      </c>
      <c r="AJ117">
        <v>-7.3144</v>
      </c>
      <c r="AK117">
        <v>-10.722899999999999</v>
      </c>
    </row>
    <row r="118" spans="1:37">
      <c r="A118" s="3">
        <v>42243</v>
      </c>
      <c r="B118" t="s">
        <v>37</v>
      </c>
      <c r="C118" t="s">
        <v>250</v>
      </c>
      <c r="D118" s="3">
        <v>42074</v>
      </c>
      <c r="E118">
        <v>117</v>
      </c>
      <c r="F118">
        <v>0</v>
      </c>
      <c r="G118">
        <v>1</v>
      </c>
      <c r="I118">
        <v>0</v>
      </c>
      <c r="J118">
        <v>-2.0621095999999999</v>
      </c>
      <c r="K118" t="s">
        <v>369</v>
      </c>
      <c r="L118" t="s">
        <v>252</v>
      </c>
      <c r="M118" t="s">
        <v>252</v>
      </c>
      <c r="N118" t="s">
        <v>253</v>
      </c>
      <c r="O118">
        <v>0</v>
      </c>
      <c r="P118">
        <v>-0.46479999999999999</v>
      </c>
      <c r="Q118">
        <v>-1.0004</v>
      </c>
      <c r="R118">
        <v>-1.5246999999999999</v>
      </c>
      <c r="S118">
        <v>-2.194</v>
      </c>
      <c r="T118">
        <v>-2.1301000000000001</v>
      </c>
      <c r="U118">
        <v>-1.5742</v>
      </c>
      <c r="V118">
        <v>-1.1538999999999999</v>
      </c>
      <c r="W118">
        <v>-1.1334</v>
      </c>
      <c r="X118">
        <v>-1.7137</v>
      </c>
      <c r="Y118">
        <v>-1.9124000000000001</v>
      </c>
      <c r="Z118">
        <v>-2.0263</v>
      </c>
      <c r="AA118">
        <v>-2.1360000000000001</v>
      </c>
      <c r="AB118">
        <v>-2.2414999999999998</v>
      </c>
      <c r="AC118">
        <v>-2.3401000000000001</v>
      </c>
      <c r="AD118">
        <v>-2.4409999999999998</v>
      </c>
      <c r="AE118">
        <v>-3.0573000000000001</v>
      </c>
      <c r="AF118">
        <v>-3.6795</v>
      </c>
      <c r="AG118">
        <v>-4.2861000000000002</v>
      </c>
      <c r="AH118">
        <v>-4.8940999999999999</v>
      </c>
      <c r="AI118">
        <v>-7.5955000000000004</v>
      </c>
      <c r="AJ118">
        <v>0.64749999999999996</v>
      </c>
      <c r="AK118">
        <v>-2.3437999999999999</v>
      </c>
    </row>
    <row r="119" spans="1:37">
      <c r="A119" s="3">
        <v>42243</v>
      </c>
      <c r="B119" t="s">
        <v>37</v>
      </c>
      <c r="C119" t="s">
        <v>250</v>
      </c>
      <c r="D119" s="3">
        <v>42073</v>
      </c>
      <c r="E119">
        <v>118</v>
      </c>
      <c r="F119">
        <v>0</v>
      </c>
      <c r="G119">
        <v>1</v>
      </c>
      <c r="I119">
        <v>0</v>
      </c>
      <c r="J119">
        <v>-2.1272074999999999</v>
      </c>
      <c r="K119" t="s">
        <v>370</v>
      </c>
      <c r="L119" t="s">
        <v>252</v>
      </c>
      <c r="M119" t="s">
        <v>252</v>
      </c>
      <c r="N119" t="s">
        <v>253</v>
      </c>
      <c r="O119">
        <v>0</v>
      </c>
      <c r="P119">
        <v>-0.1051</v>
      </c>
      <c r="Q119">
        <v>-0.2263</v>
      </c>
      <c r="R119">
        <v>-0.34489999999999998</v>
      </c>
      <c r="S119">
        <v>-0.4965</v>
      </c>
      <c r="T119">
        <v>9.0899999999999995E-2</v>
      </c>
      <c r="U119">
        <v>0.57509999999999994</v>
      </c>
      <c r="V119">
        <v>0.88580000000000003</v>
      </c>
      <c r="W119">
        <v>1.0745</v>
      </c>
      <c r="X119">
        <v>1.7426999999999999</v>
      </c>
      <c r="Y119">
        <v>2.2292999999999998</v>
      </c>
      <c r="Z119">
        <v>2.7090000000000001</v>
      </c>
      <c r="AA119">
        <v>3.1776</v>
      </c>
      <c r="AB119">
        <v>3.5312999999999999</v>
      </c>
      <c r="AC119">
        <v>3.8567</v>
      </c>
      <c r="AD119">
        <v>4.1917999999999997</v>
      </c>
      <c r="AE119">
        <v>4.1566999999999998</v>
      </c>
      <c r="AF119">
        <v>4.0838000000000001</v>
      </c>
      <c r="AG119">
        <v>3.9967000000000001</v>
      </c>
      <c r="AH119">
        <v>3.9085999999999999</v>
      </c>
      <c r="AI119">
        <v>1.9872000000000001</v>
      </c>
      <c r="AJ119">
        <v>0.1242</v>
      </c>
      <c r="AK119">
        <v>-3.0794999999999999</v>
      </c>
    </row>
    <row r="120" spans="1:37">
      <c r="A120" s="3">
        <v>42243</v>
      </c>
      <c r="B120" t="s">
        <v>37</v>
      </c>
      <c r="C120" t="s">
        <v>250</v>
      </c>
      <c r="D120" s="3">
        <v>42072</v>
      </c>
      <c r="E120">
        <v>119</v>
      </c>
      <c r="F120">
        <v>0</v>
      </c>
      <c r="G120">
        <v>1</v>
      </c>
      <c r="I120">
        <v>0</v>
      </c>
      <c r="J120">
        <v>-1.2126937</v>
      </c>
      <c r="K120" t="s">
        <v>371</v>
      </c>
      <c r="L120" t="s">
        <v>252</v>
      </c>
      <c r="M120" t="s">
        <v>252</v>
      </c>
      <c r="N120" t="s">
        <v>253</v>
      </c>
      <c r="O120">
        <v>0</v>
      </c>
      <c r="P120">
        <v>-0.34370000000000001</v>
      </c>
      <c r="Q120">
        <v>-0.73980000000000001</v>
      </c>
      <c r="R120">
        <v>-1.1278999999999999</v>
      </c>
      <c r="S120">
        <v>-1.6235999999999999</v>
      </c>
      <c r="T120">
        <v>-1.5596000000000001</v>
      </c>
      <c r="U120">
        <v>-1.5329999999999999</v>
      </c>
      <c r="V120">
        <v>-1.3963000000000001</v>
      </c>
      <c r="W120">
        <v>-0.70740000000000003</v>
      </c>
      <c r="X120">
        <v>2.1499999999999998E-2</v>
      </c>
      <c r="Y120">
        <v>-0.126</v>
      </c>
      <c r="Z120">
        <v>-0.38450000000000001</v>
      </c>
      <c r="AA120">
        <v>-0.63829999999999998</v>
      </c>
      <c r="AB120">
        <v>-0.89039999999999997</v>
      </c>
      <c r="AC120">
        <v>-1.1331</v>
      </c>
      <c r="AD120">
        <v>-1.3842000000000001</v>
      </c>
      <c r="AE120">
        <v>-2.2698999999999998</v>
      </c>
      <c r="AF120">
        <v>-3.1535000000000002</v>
      </c>
      <c r="AG120">
        <v>-4.0223000000000004</v>
      </c>
      <c r="AH120">
        <v>-4.8930999999999996</v>
      </c>
      <c r="AI120">
        <v>-7.0712000000000002</v>
      </c>
      <c r="AJ120">
        <v>-8.8383000000000003</v>
      </c>
      <c r="AK120">
        <v>-10.4415</v>
      </c>
    </row>
    <row r="121" spans="1:37">
      <c r="A121" s="3">
        <v>42243</v>
      </c>
      <c r="B121" t="s">
        <v>37</v>
      </c>
      <c r="C121" t="s">
        <v>250</v>
      </c>
      <c r="D121" s="3">
        <v>42069</v>
      </c>
      <c r="E121">
        <v>120</v>
      </c>
      <c r="F121">
        <v>0</v>
      </c>
      <c r="G121">
        <v>1</v>
      </c>
      <c r="I121">
        <v>0</v>
      </c>
      <c r="J121">
        <v>-0.93593999999999999</v>
      </c>
      <c r="K121" t="s">
        <v>372</v>
      </c>
      <c r="L121" t="s">
        <v>252</v>
      </c>
      <c r="M121" t="s">
        <v>252</v>
      </c>
      <c r="N121" t="s">
        <v>253</v>
      </c>
      <c r="O121">
        <v>0</v>
      </c>
      <c r="P121">
        <v>-0.2873</v>
      </c>
      <c r="Q121">
        <v>-0.78510000000000002</v>
      </c>
      <c r="R121">
        <v>-1.2733000000000001</v>
      </c>
      <c r="S121">
        <v>-1.8966000000000001</v>
      </c>
      <c r="T121">
        <v>-1.6751</v>
      </c>
      <c r="U121">
        <v>-1.2319</v>
      </c>
      <c r="V121">
        <v>-1.1406000000000001</v>
      </c>
      <c r="W121">
        <v>-0.21970000000000001</v>
      </c>
      <c r="X121">
        <v>-0.81469999999999998</v>
      </c>
      <c r="Y121">
        <v>-0.87980000000000003</v>
      </c>
      <c r="Z121">
        <v>-0.76359999999999995</v>
      </c>
      <c r="AA121">
        <v>-0.64839999999999998</v>
      </c>
      <c r="AB121">
        <v>-0.56669999999999998</v>
      </c>
      <c r="AC121">
        <v>-0.49390000000000001</v>
      </c>
      <c r="AD121">
        <v>-0.41810000000000003</v>
      </c>
      <c r="AE121">
        <v>-0.4289</v>
      </c>
      <c r="AF121">
        <v>-0.4491</v>
      </c>
      <c r="AG121">
        <v>-0.46750000000000003</v>
      </c>
      <c r="AH121">
        <v>-0.48599999999999999</v>
      </c>
      <c r="AI121">
        <v>-0.49980000000000002</v>
      </c>
      <c r="AJ121">
        <v>0.4259</v>
      </c>
      <c r="AK121">
        <v>1.3100000000000001E-2</v>
      </c>
    </row>
    <row r="122" spans="1:37">
      <c r="A122" s="3">
        <v>42243</v>
      </c>
      <c r="B122" t="s">
        <v>37</v>
      </c>
      <c r="C122" t="s">
        <v>250</v>
      </c>
      <c r="D122" s="3">
        <v>42068</v>
      </c>
      <c r="E122">
        <v>121</v>
      </c>
      <c r="F122">
        <v>0</v>
      </c>
      <c r="G122">
        <v>1</v>
      </c>
      <c r="I122">
        <v>0</v>
      </c>
      <c r="J122">
        <v>-1.3998915000000001</v>
      </c>
      <c r="K122" t="s">
        <v>373</v>
      </c>
      <c r="L122" t="s">
        <v>252</v>
      </c>
      <c r="M122" t="s">
        <v>252</v>
      </c>
      <c r="N122" t="s">
        <v>253</v>
      </c>
      <c r="O122">
        <v>0</v>
      </c>
      <c r="P122">
        <v>-0.16059999999999999</v>
      </c>
      <c r="Q122">
        <v>-0.34570000000000001</v>
      </c>
      <c r="R122">
        <v>-0.52729999999999999</v>
      </c>
      <c r="S122">
        <v>-0.75929999999999997</v>
      </c>
      <c r="T122">
        <v>0.45590000000000003</v>
      </c>
      <c r="U122">
        <v>-0.57840000000000003</v>
      </c>
      <c r="V122">
        <v>-1.04E-2</v>
      </c>
      <c r="W122">
        <v>0.96779999999999999</v>
      </c>
      <c r="X122">
        <v>0.81930000000000003</v>
      </c>
      <c r="Y122">
        <v>0.91820000000000002</v>
      </c>
      <c r="Z122">
        <v>1.0732999999999999</v>
      </c>
      <c r="AA122">
        <v>1.2246999999999999</v>
      </c>
      <c r="AB122">
        <v>1.3540000000000001</v>
      </c>
      <c r="AC122">
        <v>1.4741</v>
      </c>
      <c r="AD122">
        <v>1.5978000000000001</v>
      </c>
      <c r="AE122">
        <v>1.2687999999999999</v>
      </c>
      <c r="AF122">
        <v>0.91059999999999997</v>
      </c>
      <c r="AG122">
        <v>0.5504</v>
      </c>
      <c r="AH122">
        <v>0.18890000000000001</v>
      </c>
      <c r="AI122">
        <v>0.49609999999999999</v>
      </c>
      <c r="AJ122">
        <v>0.1951</v>
      </c>
      <c r="AK122">
        <v>0.51500000000000001</v>
      </c>
    </row>
    <row r="123" spans="1:37">
      <c r="A123" s="3">
        <v>42243</v>
      </c>
      <c r="B123" t="s">
        <v>37</v>
      </c>
      <c r="C123" t="s">
        <v>250</v>
      </c>
      <c r="D123" s="3">
        <v>42067</v>
      </c>
      <c r="E123">
        <v>122</v>
      </c>
      <c r="F123">
        <v>0</v>
      </c>
      <c r="G123">
        <v>1</v>
      </c>
      <c r="I123">
        <v>0</v>
      </c>
      <c r="J123">
        <v>0.72267329999999996</v>
      </c>
      <c r="K123" t="s">
        <v>374</v>
      </c>
      <c r="L123" t="s">
        <v>252</v>
      </c>
      <c r="M123" t="s">
        <v>252</v>
      </c>
      <c r="N123" t="s">
        <v>253</v>
      </c>
      <c r="O123">
        <v>0</v>
      </c>
      <c r="P123">
        <v>-0.42070000000000002</v>
      </c>
      <c r="Q123">
        <v>-0.90590000000000004</v>
      </c>
      <c r="R123">
        <v>-1.3815999999999999</v>
      </c>
      <c r="S123">
        <v>-1.9898</v>
      </c>
      <c r="T123">
        <v>-2.4401000000000002</v>
      </c>
      <c r="U123">
        <v>-1.4970000000000001</v>
      </c>
      <c r="V123">
        <v>-0.92720000000000002</v>
      </c>
      <c r="W123">
        <v>-0.62709999999999999</v>
      </c>
      <c r="X123">
        <v>-0.31819999999999998</v>
      </c>
      <c r="Y123">
        <v>-0.1026</v>
      </c>
      <c r="Z123">
        <v>0.10340000000000001</v>
      </c>
      <c r="AA123">
        <v>0.30590000000000001</v>
      </c>
      <c r="AB123">
        <v>0.2157</v>
      </c>
      <c r="AC123">
        <v>7.1499999999999994E-2</v>
      </c>
      <c r="AD123">
        <v>-7.8100000000000003E-2</v>
      </c>
      <c r="AE123">
        <v>-0.78249999999999997</v>
      </c>
      <c r="AF123">
        <v>-1.4985999999999999</v>
      </c>
      <c r="AG123">
        <v>-2.2067999999999999</v>
      </c>
      <c r="AH123">
        <v>-2.9171999999999998</v>
      </c>
      <c r="AI123">
        <v>-1.8010999999999999</v>
      </c>
      <c r="AJ123">
        <v>5.1499999999999997E-2</v>
      </c>
      <c r="AK123">
        <v>0.26540000000000002</v>
      </c>
    </row>
    <row r="124" spans="1:37">
      <c r="A124" s="3">
        <v>42243</v>
      </c>
      <c r="B124" t="s">
        <v>37</v>
      </c>
      <c r="C124" t="s">
        <v>250</v>
      </c>
      <c r="D124" s="3">
        <v>42066</v>
      </c>
      <c r="E124">
        <v>123</v>
      </c>
      <c r="F124">
        <v>0</v>
      </c>
      <c r="G124">
        <v>1</v>
      </c>
      <c r="I124">
        <v>0</v>
      </c>
      <c r="J124">
        <v>0.54388259999999999</v>
      </c>
      <c r="K124" t="s">
        <v>375</v>
      </c>
      <c r="L124" t="s">
        <v>252</v>
      </c>
      <c r="M124" t="s">
        <v>252</v>
      </c>
      <c r="N124" t="s">
        <v>253</v>
      </c>
      <c r="O124">
        <v>0</v>
      </c>
      <c r="P124">
        <v>-0.34470000000000001</v>
      </c>
      <c r="Q124">
        <v>-0.74219999999999997</v>
      </c>
      <c r="R124">
        <v>-1.1322000000000001</v>
      </c>
      <c r="S124">
        <v>-1.6312</v>
      </c>
      <c r="T124">
        <v>-1.5255000000000001</v>
      </c>
      <c r="U124">
        <v>-0.85489999999999999</v>
      </c>
      <c r="V124">
        <v>0.3009</v>
      </c>
      <c r="W124">
        <v>0.16270000000000001</v>
      </c>
      <c r="X124">
        <v>0.45760000000000001</v>
      </c>
      <c r="Y124">
        <v>0.6179</v>
      </c>
      <c r="Z124">
        <v>0.76359999999999995</v>
      </c>
      <c r="AA124">
        <v>0.90600000000000003</v>
      </c>
      <c r="AB124">
        <v>0.86270000000000002</v>
      </c>
      <c r="AC124">
        <v>0.7994</v>
      </c>
      <c r="AD124">
        <v>0.73329999999999995</v>
      </c>
      <c r="AE124">
        <v>0.95889999999999997</v>
      </c>
      <c r="AF124">
        <v>1.1914</v>
      </c>
      <c r="AG124">
        <v>1.4189000000000001</v>
      </c>
      <c r="AH124">
        <v>1.6471</v>
      </c>
      <c r="AI124">
        <v>4.2245999999999997</v>
      </c>
      <c r="AJ124">
        <v>6.3357999999999999</v>
      </c>
      <c r="AK124">
        <v>6.8680000000000003</v>
      </c>
    </row>
    <row r="125" spans="1:37">
      <c r="A125" s="3">
        <v>42243</v>
      </c>
      <c r="B125" t="s">
        <v>37</v>
      </c>
      <c r="C125" t="s">
        <v>250</v>
      </c>
      <c r="D125" s="3">
        <v>42065</v>
      </c>
      <c r="E125">
        <v>124</v>
      </c>
      <c r="F125">
        <v>0</v>
      </c>
      <c r="G125">
        <v>1</v>
      </c>
      <c r="I125">
        <v>0</v>
      </c>
      <c r="J125">
        <v>-0.73990900000000004</v>
      </c>
      <c r="K125" t="s">
        <v>376</v>
      </c>
      <c r="L125" t="s">
        <v>252</v>
      </c>
      <c r="M125" t="s">
        <v>252</v>
      </c>
      <c r="N125" t="s">
        <v>253</v>
      </c>
      <c r="O125">
        <v>0</v>
      </c>
      <c r="P125">
        <v>2.2000000000000002</v>
      </c>
      <c r="Q125">
        <v>4.7377000000000002</v>
      </c>
      <c r="R125">
        <v>7.2279999999999998</v>
      </c>
      <c r="S125">
        <v>10.4155</v>
      </c>
      <c r="T125">
        <v>10.581099999999999</v>
      </c>
      <c r="U125">
        <v>9.7621000000000002</v>
      </c>
      <c r="V125">
        <v>8.9009999999999998</v>
      </c>
      <c r="W125">
        <v>8.8070000000000004</v>
      </c>
      <c r="X125">
        <v>9.5106000000000002</v>
      </c>
      <c r="Y125">
        <v>9.5107999999999997</v>
      </c>
      <c r="Z125">
        <v>9.3985000000000003</v>
      </c>
      <c r="AA125">
        <v>9.2777999999999992</v>
      </c>
      <c r="AB125">
        <v>9.3201000000000001</v>
      </c>
      <c r="AC125">
        <v>9.3666999999999998</v>
      </c>
      <c r="AD125">
        <v>9.4095999999999993</v>
      </c>
      <c r="AE125">
        <v>10.2867</v>
      </c>
      <c r="AF125">
        <v>11.148999999999999</v>
      </c>
      <c r="AG125">
        <v>11.969799999999999</v>
      </c>
      <c r="AH125">
        <v>12.7918</v>
      </c>
      <c r="AI125">
        <v>14.6709</v>
      </c>
      <c r="AJ125">
        <v>18.0932</v>
      </c>
      <c r="AK125">
        <v>20.023199999999999</v>
      </c>
    </row>
    <row r="126" spans="1:37">
      <c r="A126" s="3">
        <v>42243</v>
      </c>
      <c r="B126" t="s">
        <v>37</v>
      </c>
      <c r="C126" t="s">
        <v>250</v>
      </c>
      <c r="D126" s="3">
        <v>42062</v>
      </c>
      <c r="E126">
        <v>125</v>
      </c>
      <c r="F126">
        <v>0</v>
      </c>
      <c r="G126">
        <v>1</v>
      </c>
      <c r="I126">
        <v>0</v>
      </c>
      <c r="J126">
        <v>-1.3989912</v>
      </c>
      <c r="K126" t="s">
        <v>377</v>
      </c>
      <c r="L126" t="s">
        <v>252</v>
      </c>
      <c r="M126" t="s">
        <v>252</v>
      </c>
      <c r="N126" t="s">
        <v>253</v>
      </c>
      <c r="O126">
        <v>0</v>
      </c>
      <c r="P126">
        <v>1.262</v>
      </c>
      <c r="Q126">
        <v>3.4581</v>
      </c>
      <c r="R126">
        <v>5.6395</v>
      </c>
      <c r="S126">
        <v>8.4746000000000006</v>
      </c>
      <c r="T126">
        <v>7.7946</v>
      </c>
      <c r="U126">
        <v>6.8924000000000003</v>
      </c>
      <c r="V126">
        <v>7.3639000000000001</v>
      </c>
      <c r="W126">
        <v>6.8516000000000004</v>
      </c>
      <c r="X126">
        <v>7.5873999999999997</v>
      </c>
      <c r="Y126">
        <v>7.7766000000000002</v>
      </c>
      <c r="Z126">
        <v>7.7817999999999996</v>
      </c>
      <c r="AA126">
        <v>7.7779999999999996</v>
      </c>
      <c r="AB126">
        <v>7.7926000000000002</v>
      </c>
      <c r="AC126">
        <v>7.8018000000000001</v>
      </c>
      <c r="AD126">
        <v>7.8063000000000002</v>
      </c>
      <c r="AE126">
        <v>8.3038000000000007</v>
      </c>
      <c r="AF126">
        <v>8.7943999999999996</v>
      </c>
      <c r="AG126">
        <v>9.2505000000000006</v>
      </c>
      <c r="AH126">
        <v>9.7051999999999996</v>
      </c>
      <c r="AI126">
        <v>11.5045</v>
      </c>
      <c r="AJ126">
        <v>13.5197</v>
      </c>
      <c r="AK126">
        <v>14.5129</v>
      </c>
    </row>
    <row r="127" spans="1:37">
      <c r="A127" s="3">
        <v>42243</v>
      </c>
      <c r="B127" t="s">
        <v>37</v>
      </c>
      <c r="C127" t="s">
        <v>250</v>
      </c>
      <c r="D127" s="3">
        <v>42061</v>
      </c>
      <c r="E127">
        <v>126</v>
      </c>
      <c r="F127">
        <v>0</v>
      </c>
      <c r="G127">
        <v>1</v>
      </c>
      <c r="I127">
        <v>0</v>
      </c>
      <c r="J127">
        <v>-0.80083110000000002</v>
      </c>
      <c r="K127" t="s">
        <v>378</v>
      </c>
      <c r="L127" t="s">
        <v>252</v>
      </c>
      <c r="M127" t="s">
        <v>252</v>
      </c>
      <c r="N127" t="s">
        <v>253</v>
      </c>
      <c r="O127">
        <v>0</v>
      </c>
      <c r="P127">
        <v>2.2201</v>
      </c>
      <c r="Q127">
        <v>4.7999000000000001</v>
      </c>
      <c r="R127">
        <v>7.3837000000000002</v>
      </c>
      <c r="S127">
        <v>10.4848</v>
      </c>
      <c r="T127">
        <v>6.8346</v>
      </c>
      <c r="U127">
        <v>6.5431999999999997</v>
      </c>
      <c r="V127">
        <v>6.2003000000000004</v>
      </c>
      <c r="W127">
        <v>3.2383000000000002</v>
      </c>
      <c r="X127">
        <v>5.7435999999999998</v>
      </c>
      <c r="Y127">
        <v>4.0909000000000004</v>
      </c>
      <c r="Z127">
        <v>2.4908999999999999</v>
      </c>
      <c r="AA127">
        <v>0.91830000000000001</v>
      </c>
      <c r="AB127">
        <v>1.5178</v>
      </c>
      <c r="AC127">
        <v>2.2728000000000002</v>
      </c>
      <c r="AD127">
        <v>3.0533999999999999</v>
      </c>
      <c r="AE127">
        <v>3.6467999999999998</v>
      </c>
      <c r="AF127">
        <v>4.17</v>
      </c>
      <c r="AG127">
        <v>4.6750999999999996</v>
      </c>
      <c r="AH127">
        <v>5.1798999999999999</v>
      </c>
      <c r="AI127">
        <v>5.7313999999999998</v>
      </c>
      <c r="AJ127">
        <v>9.0795999999999992</v>
      </c>
      <c r="AK127">
        <v>10.346399999999999</v>
      </c>
    </row>
    <row r="128" spans="1:37">
      <c r="A128" s="3">
        <v>42243</v>
      </c>
      <c r="B128" t="s">
        <v>37</v>
      </c>
      <c r="C128" t="s">
        <v>250</v>
      </c>
      <c r="D128" s="3">
        <v>42060</v>
      </c>
      <c r="E128">
        <v>127</v>
      </c>
      <c r="F128">
        <v>0</v>
      </c>
      <c r="G128">
        <v>1</v>
      </c>
      <c r="I128">
        <v>0</v>
      </c>
      <c r="J128">
        <v>-0.83313720000000002</v>
      </c>
      <c r="K128" t="s">
        <v>379</v>
      </c>
      <c r="L128" t="s">
        <v>252</v>
      </c>
      <c r="M128" t="s">
        <v>252</v>
      </c>
      <c r="N128" t="s">
        <v>253</v>
      </c>
      <c r="O128">
        <v>0</v>
      </c>
      <c r="P128">
        <v>1.5150999999999999</v>
      </c>
      <c r="Q128">
        <v>3.2839999999999998</v>
      </c>
      <c r="R128">
        <v>5.0795000000000003</v>
      </c>
      <c r="S128">
        <v>7.3475000000000001</v>
      </c>
      <c r="T128">
        <v>5.8967999999999998</v>
      </c>
      <c r="U128">
        <v>3.6465000000000001</v>
      </c>
      <c r="V128">
        <v>3.6160000000000001</v>
      </c>
      <c r="W128">
        <v>2.7991999999999999</v>
      </c>
      <c r="X128">
        <v>3.0346000000000002</v>
      </c>
      <c r="Y128">
        <v>2.4540999999999999</v>
      </c>
      <c r="Z128">
        <v>1.9924999999999999</v>
      </c>
      <c r="AA128">
        <v>1.5394000000000001</v>
      </c>
      <c r="AB128">
        <v>1.2878000000000001</v>
      </c>
      <c r="AC128">
        <v>1.1963999999999999</v>
      </c>
      <c r="AD128">
        <v>1.1009</v>
      </c>
      <c r="AE128">
        <v>1.2644</v>
      </c>
      <c r="AF128">
        <v>1.5629</v>
      </c>
      <c r="AG128">
        <v>1.8544</v>
      </c>
      <c r="AH128">
        <v>2.1459999999999999</v>
      </c>
      <c r="AI128">
        <v>2.8172000000000001</v>
      </c>
      <c r="AJ128">
        <v>5.1302000000000003</v>
      </c>
      <c r="AK128">
        <v>8.9694000000000003</v>
      </c>
    </row>
    <row r="129" spans="1:37">
      <c r="A129" s="3">
        <v>42243</v>
      </c>
      <c r="B129" t="s">
        <v>37</v>
      </c>
      <c r="C129" t="s">
        <v>250</v>
      </c>
      <c r="D129" s="3">
        <v>42059</v>
      </c>
      <c r="E129">
        <v>128</v>
      </c>
      <c r="F129">
        <v>0</v>
      </c>
      <c r="G129">
        <v>1</v>
      </c>
      <c r="I129">
        <v>0</v>
      </c>
      <c r="J129">
        <v>-0.41584599999999999</v>
      </c>
      <c r="K129" t="s">
        <v>380</v>
      </c>
      <c r="L129" t="s">
        <v>252</v>
      </c>
      <c r="M129" t="s">
        <v>252</v>
      </c>
      <c r="N129" t="s">
        <v>253</v>
      </c>
      <c r="O129">
        <v>0</v>
      </c>
      <c r="P129">
        <v>1.5923</v>
      </c>
      <c r="Q129">
        <v>3.4557000000000002</v>
      </c>
      <c r="R129">
        <v>5.3590999999999998</v>
      </c>
      <c r="S129">
        <v>7.7728000000000002</v>
      </c>
      <c r="T129">
        <v>5.7541000000000002</v>
      </c>
      <c r="U129">
        <v>4.1607000000000003</v>
      </c>
      <c r="V129">
        <v>3.0665</v>
      </c>
      <c r="W129">
        <v>2.9998999999999998</v>
      </c>
      <c r="X129">
        <v>2.1655000000000002</v>
      </c>
      <c r="Y129">
        <v>1.6312</v>
      </c>
      <c r="Z129">
        <v>1.19</v>
      </c>
      <c r="AA129">
        <v>0.75739999999999996</v>
      </c>
      <c r="AB129">
        <v>0.38829999999999998</v>
      </c>
      <c r="AC129">
        <v>0.10440000000000001</v>
      </c>
      <c r="AD129">
        <v>-0.19</v>
      </c>
      <c r="AE129">
        <v>-0.47239999999999999</v>
      </c>
      <c r="AF129">
        <v>-0.70599999999999996</v>
      </c>
      <c r="AG129">
        <v>-0.93610000000000004</v>
      </c>
      <c r="AH129">
        <v>-1.1665000000000001</v>
      </c>
      <c r="AI129">
        <v>-1.2111000000000001</v>
      </c>
      <c r="AJ129">
        <v>0.128</v>
      </c>
      <c r="AK129">
        <v>2.2442000000000002</v>
      </c>
    </row>
    <row r="130" spans="1:37">
      <c r="A130" s="3">
        <v>42243</v>
      </c>
      <c r="B130" t="s">
        <v>37</v>
      </c>
      <c r="C130" t="s">
        <v>250</v>
      </c>
      <c r="D130" s="3">
        <v>42058</v>
      </c>
      <c r="E130">
        <v>129</v>
      </c>
      <c r="F130">
        <v>0</v>
      </c>
      <c r="G130">
        <v>1</v>
      </c>
      <c r="I130">
        <v>0</v>
      </c>
      <c r="J130">
        <v>-0.1051938</v>
      </c>
      <c r="K130" t="s">
        <v>381</v>
      </c>
      <c r="L130" t="s">
        <v>252</v>
      </c>
      <c r="M130" t="s">
        <v>252</v>
      </c>
      <c r="N130" t="s">
        <v>253</v>
      </c>
      <c r="O130">
        <v>0</v>
      </c>
      <c r="P130">
        <v>-0.52959999999999996</v>
      </c>
      <c r="Q130">
        <v>-1.1509</v>
      </c>
      <c r="R130">
        <v>-1.79</v>
      </c>
      <c r="S130">
        <v>-2.8601999999999999</v>
      </c>
      <c r="T130">
        <v>-3.9645000000000001</v>
      </c>
      <c r="U130">
        <v>-3.9651999999999998</v>
      </c>
      <c r="V130">
        <v>-3.1585000000000001</v>
      </c>
      <c r="W130">
        <v>-3.3885999999999998</v>
      </c>
      <c r="X130">
        <v>-4.1239999999999997</v>
      </c>
      <c r="Y130">
        <v>-4.2496999999999998</v>
      </c>
      <c r="Z130">
        <v>-4.2363</v>
      </c>
      <c r="AA130">
        <v>-4.2213000000000003</v>
      </c>
      <c r="AB130">
        <v>-4.3098999999999998</v>
      </c>
      <c r="AC130">
        <v>-4.3364000000000003</v>
      </c>
      <c r="AD130">
        <v>-4.3613999999999997</v>
      </c>
      <c r="AE130">
        <v>-4.9485999999999999</v>
      </c>
      <c r="AF130">
        <v>-5.4878999999999998</v>
      </c>
      <c r="AG130">
        <v>-6.0038999999999998</v>
      </c>
      <c r="AH130">
        <v>-6.5189000000000004</v>
      </c>
      <c r="AI130">
        <v>-6.6981000000000002</v>
      </c>
      <c r="AJ130">
        <v>-6.8030999999999997</v>
      </c>
      <c r="AK130">
        <v>-6.8528000000000002</v>
      </c>
    </row>
    <row r="131" spans="1:37">
      <c r="A131" s="3">
        <v>42243</v>
      </c>
      <c r="B131" t="s">
        <v>37</v>
      </c>
      <c r="C131" t="s">
        <v>250</v>
      </c>
      <c r="D131" s="3">
        <v>42055</v>
      </c>
      <c r="E131">
        <v>130</v>
      </c>
      <c r="F131">
        <v>0</v>
      </c>
      <c r="G131">
        <v>1</v>
      </c>
      <c r="I131">
        <v>0</v>
      </c>
      <c r="J131">
        <v>0.63917139999999995</v>
      </c>
      <c r="K131" t="s">
        <v>382</v>
      </c>
      <c r="L131" t="s">
        <v>252</v>
      </c>
      <c r="M131" t="s">
        <v>252</v>
      </c>
      <c r="N131" t="s">
        <v>253</v>
      </c>
      <c r="O131">
        <v>0</v>
      </c>
      <c r="P131">
        <v>-0.19769999999999999</v>
      </c>
      <c r="Q131">
        <v>-0.54530000000000001</v>
      </c>
      <c r="R131">
        <v>-0.90239999999999998</v>
      </c>
      <c r="S131">
        <v>-1.3915999999999999</v>
      </c>
      <c r="T131">
        <v>-1.8293999999999999</v>
      </c>
      <c r="U131">
        <v>-1.6149</v>
      </c>
      <c r="V131">
        <v>-2.2789999999999999</v>
      </c>
      <c r="W131">
        <v>-1.7947</v>
      </c>
      <c r="X131">
        <v>-2.3555999999999999</v>
      </c>
      <c r="Y131">
        <v>-2.6909000000000001</v>
      </c>
      <c r="Z131">
        <v>-2.9740000000000002</v>
      </c>
      <c r="AA131">
        <v>-3.2494999999999998</v>
      </c>
      <c r="AB131">
        <v>-3.5123000000000002</v>
      </c>
      <c r="AC131">
        <v>-3.6854</v>
      </c>
      <c r="AD131">
        <v>-3.8624999999999998</v>
      </c>
      <c r="AE131">
        <v>-4.6326000000000001</v>
      </c>
      <c r="AF131">
        <v>-5.3636999999999997</v>
      </c>
      <c r="AG131">
        <v>-6.0711000000000004</v>
      </c>
      <c r="AH131">
        <v>-6.7779999999999996</v>
      </c>
      <c r="AI131">
        <v>-8.4931999999999999</v>
      </c>
      <c r="AJ131">
        <v>-10.0236</v>
      </c>
      <c r="AK131">
        <v>-9.8512000000000004</v>
      </c>
    </row>
    <row r="132" spans="1:37">
      <c r="A132" s="3">
        <v>42243</v>
      </c>
      <c r="B132" t="s">
        <v>37</v>
      </c>
      <c r="C132" t="s">
        <v>250</v>
      </c>
      <c r="D132" s="3">
        <v>42054</v>
      </c>
      <c r="E132">
        <v>131</v>
      </c>
      <c r="F132">
        <v>0</v>
      </c>
      <c r="G132">
        <v>1</v>
      </c>
      <c r="I132">
        <v>0</v>
      </c>
      <c r="J132">
        <v>-0.143479</v>
      </c>
      <c r="K132" t="s">
        <v>383</v>
      </c>
      <c r="L132" t="s">
        <v>252</v>
      </c>
      <c r="M132" t="s">
        <v>252</v>
      </c>
      <c r="N132" t="s">
        <v>253</v>
      </c>
      <c r="O132">
        <v>0</v>
      </c>
      <c r="P132">
        <v>-1.0129999999999999</v>
      </c>
      <c r="Q132">
        <v>-2.2018</v>
      </c>
      <c r="R132">
        <v>-3.4260000000000002</v>
      </c>
      <c r="S132">
        <v>-4.8464</v>
      </c>
      <c r="T132">
        <v>-2.2056</v>
      </c>
      <c r="U132">
        <v>-2.0297000000000001</v>
      </c>
      <c r="V132">
        <v>-3.0001000000000002</v>
      </c>
      <c r="W132">
        <v>0.21360000000000001</v>
      </c>
      <c r="X132">
        <v>-3.2890000000000001</v>
      </c>
      <c r="Y132">
        <v>-1.9839</v>
      </c>
      <c r="Z132">
        <v>-0.61229999999999996</v>
      </c>
      <c r="AA132">
        <v>0.73019999999999996</v>
      </c>
      <c r="AB132">
        <v>-0.2218</v>
      </c>
      <c r="AC132">
        <v>-1.2233000000000001</v>
      </c>
      <c r="AD132">
        <v>-2.2603</v>
      </c>
      <c r="AE132">
        <v>-2.9386999999999999</v>
      </c>
      <c r="AF132">
        <v>-3.5272999999999999</v>
      </c>
      <c r="AG132">
        <v>-4.1002000000000001</v>
      </c>
      <c r="AH132">
        <v>-4.6727999999999996</v>
      </c>
      <c r="AI132">
        <v>-6.5255000000000001</v>
      </c>
      <c r="AJ132">
        <v>-8.9528999999999996</v>
      </c>
      <c r="AK132">
        <v>-10.254300000000001</v>
      </c>
    </row>
    <row r="133" spans="1:37">
      <c r="A133" s="3">
        <v>42243</v>
      </c>
      <c r="B133" t="s">
        <v>37</v>
      </c>
      <c r="C133" t="s">
        <v>250</v>
      </c>
      <c r="D133" s="3">
        <v>42053</v>
      </c>
      <c r="E133">
        <v>132</v>
      </c>
      <c r="F133">
        <v>0</v>
      </c>
      <c r="G133">
        <v>1</v>
      </c>
      <c r="I133">
        <v>0</v>
      </c>
      <c r="J133">
        <v>-0.3283393</v>
      </c>
      <c r="K133" t="s">
        <v>384</v>
      </c>
      <c r="L133" t="s">
        <v>252</v>
      </c>
      <c r="M133" t="s">
        <v>252</v>
      </c>
      <c r="N133" t="s">
        <v>253</v>
      </c>
      <c r="O133">
        <v>0</v>
      </c>
      <c r="P133">
        <v>-0.12609999999999999</v>
      </c>
      <c r="Q133">
        <v>-0.27429999999999999</v>
      </c>
      <c r="R133">
        <v>-0.42730000000000001</v>
      </c>
      <c r="S133">
        <v>-0.58940000000000003</v>
      </c>
      <c r="T133">
        <v>0.2135</v>
      </c>
      <c r="U133">
        <v>0.36399999999999999</v>
      </c>
      <c r="V133">
        <v>0</v>
      </c>
      <c r="W133">
        <v>-0.18740000000000001</v>
      </c>
      <c r="X133">
        <v>-0.12379999999999999</v>
      </c>
      <c r="Y133">
        <v>-6.1000000000000004E-3</v>
      </c>
      <c r="Z133">
        <v>0.1172</v>
      </c>
      <c r="AA133">
        <v>0.23769999999999999</v>
      </c>
      <c r="AB133">
        <v>0.1855</v>
      </c>
      <c r="AC133">
        <v>0.12870000000000001</v>
      </c>
      <c r="AD133">
        <v>6.9800000000000001E-2</v>
      </c>
      <c r="AE133">
        <v>3.0000000000000001E-3</v>
      </c>
      <c r="AF133">
        <v>-6.3E-2</v>
      </c>
      <c r="AG133">
        <v>-0.12859999999999999</v>
      </c>
      <c r="AH133">
        <v>-0.19439999999999999</v>
      </c>
      <c r="AI133">
        <v>-1.8192999999999999</v>
      </c>
      <c r="AJ133">
        <v>-4.3109000000000002</v>
      </c>
      <c r="AK133">
        <v>-7.3197999999999999</v>
      </c>
    </row>
    <row r="134" spans="1:37">
      <c r="A134" s="3">
        <v>42243</v>
      </c>
      <c r="B134" t="s">
        <v>37</v>
      </c>
      <c r="C134" t="s">
        <v>250</v>
      </c>
      <c r="D134" s="3">
        <v>42052</v>
      </c>
      <c r="E134">
        <v>133</v>
      </c>
      <c r="F134">
        <v>0</v>
      </c>
      <c r="G134">
        <v>1</v>
      </c>
      <c r="I134">
        <v>0</v>
      </c>
      <c r="J134">
        <v>0.50059319999999996</v>
      </c>
      <c r="K134" t="s">
        <v>385</v>
      </c>
      <c r="L134" t="s">
        <v>252</v>
      </c>
      <c r="M134" t="s">
        <v>252</v>
      </c>
      <c r="N134" t="s">
        <v>253</v>
      </c>
      <c r="O134">
        <v>0</v>
      </c>
      <c r="P134">
        <v>-0.45369999999999999</v>
      </c>
      <c r="Q134">
        <v>-0.98650000000000004</v>
      </c>
      <c r="R134">
        <v>-1.5367999999999999</v>
      </c>
      <c r="S134">
        <v>-2.1720999999999999</v>
      </c>
      <c r="T134">
        <v>-0.80310000000000004</v>
      </c>
      <c r="U134">
        <v>-1.3577999999999999</v>
      </c>
      <c r="V134">
        <v>-1.8071999999999999</v>
      </c>
      <c r="W134">
        <v>-1.869</v>
      </c>
      <c r="X134">
        <v>-1.4925999999999999</v>
      </c>
      <c r="Y134">
        <v>-1.7134</v>
      </c>
      <c r="Z134">
        <v>-1.9414</v>
      </c>
      <c r="AA134">
        <v>-2.1642000000000001</v>
      </c>
      <c r="AB134">
        <v>-2.3332000000000002</v>
      </c>
      <c r="AC134">
        <v>-2.4923999999999999</v>
      </c>
      <c r="AD134">
        <v>-2.6562000000000001</v>
      </c>
      <c r="AE134">
        <v>-3.4575999999999998</v>
      </c>
      <c r="AF134">
        <v>-4.2530000000000001</v>
      </c>
      <c r="AG134">
        <v>-5.0293999999999999</v>
      </c>
      <c r="AH134">
        <v>-5.8057999999999996</v>
      </c>
      <c r="AI134">
        <v>-8.0054999999999996</v>
      </c>
      <c r="AJ134">
        <v>-9.1228999999999996</v>
      </c>
      <c r="AK134">
        <v>-10.003399999999999</v>
      </c>
    </row>
    <row r="135" spans="1:37">
      <c r="A135" s="3">
        <v>42243</v>
      </c>
      <c r="B135" t="s">
        <v>37</v>
      </c>
      <c r="C135" t="s">
        <v>250</v>
      </c>
      <c r="D135" s="3">
        <v>42051</v>
      </c>
      <c r="E135">
        <v>134</v>
      </c>
      <c r="F135">
        <v>0</v>
      </c>
      <c r="G135">
        <v>1</v>
      </c>
      <c r="I135">
        <v>0</v>
      </c>
      <c r="J135">
        <v>0.2312709</v>
      </c>
      <c r="K135" t="s">
        <v>386</v>
      </c>
      <c r="L135" t="s">
        <v>252</v>
      </c>
      <c r="M135" t="s">
        <v>252</v>
      </c>
      <c r="N135" t="s">
        <v>253</v>
      </c>
      <c r="O135">
        <v>0</v>
      </c>
      <c r="P135">
        <v>-0.22939999999999999</v>
      </c>
      <c r="Q135">
        <v>-0.49890000000000001</v>
      </c>
      <c r="R135">
        <v>-0.77729999999999999</v>
      </c>
      <c r="S135">
        <v>-1.0637000000000001</v>
      </c>
      <c r="T135">
        <v>0.64880000000000004</v>
      </c>
      <c r="U135">
        <v>0.44979999999999998</v>
      </c>
      <c r="V135">
        <v>-9.2600000000000002E-2</v>
      </c>
      <c r="W135">
        <v>-0.28260000000000002</v>
      </c>
      <c r="X135">
        <v>-0.36070000000000002</v>
      </c>
      <c r="Y135">
        <v>-0.59299999999999997</v>
      </c>
      <c r="Z135">
        <v>-0.83499999999999996</v>
      </c>
      <c r="AA135">
        <v>-1.0716000000000001</v>
      </c>
      <c r="AB135">
        <v>-1.4933000000000001</v>
      </c>
      <c r="AC135">
        <v>-1.907</v>
      </c>
      <c r="AD135">
        <v>-2.3351000000000002</v>
      </c>
      <c r="AE135">
        <v>-2.4518</v>
      </c>
      <c r="AF135">
        <v>-2.5461999999999998</v>
      </c>
      <c r="AG135">
        <v>-2.63</v>
      </c>
      <c r="AH135">
        <v>-2.7122999999999999</v>
      </c>
      <c r="AI135">
        <v>-1.7868999999999999</v>
      </c>
      <c r="AJ135">
        <v>-1.9453</v>
      </c>
      <c r="AK135">
        <v>-1.9542999999999999</v>
      </c>
    </row>
    <row r="136" spans="1:37">
      <c r="A136" s="3">
        <v>42243</v>
      </c>
      <c r="B136" t="s">
        <v>37</v>
      </c>
      <c r="C136" t="s">
        <v>250</v>
      </c>
      <c r="D136" s="3">
        <v>42048</v>
      </c>
      <c r="E136">
        <v>135</v>
      </c>
      <c r="F136">
        <v>0</v>
      </c>
      <c r="G136">
        <v>1</v>
      </c>
      <c r="I136">
        <v>0</v>
      </c>
      <c r="J136">
        <v>-1.0777805</v>
      </c>
      <c r="K136" t="s">
        <v>387</v>
      </c>
      <c r="L136" t="s">
        <v>252</v>
      </c>
      <c r="M136" t="s">
        <v>252</v>
      </c>
      <c r="N136" t="s">
        <v>253</v>
      </c>
      <c r="O136">
        <v>0</v>
      </c>
      <c r="P136">
        <v>-0.14030000000000001</v>
      </c>
      <c r="Q136">
        <v>-0.38729999999999998</v>
      </c>
      <c r="R136">
        <v>-0.64190000000000003</v>
      </c>
      <c r="S136">
        <v>-0.99229999999999996</v>
      </c>
      <c r="T136">
        <v>0.94489999999999996</v>
      </c>
      <c r="U136">
        <v>0.67959999999999998</v>
      </c>
      <c r="V136">
        <v>1.1858</v>
      </c>
      <c r="W136">
        <v>0.21909999999999999</v>
      </c>
      <c r="X136">
        <v>1.7500000000000002E-2</v>
      </c>
      <c r="Y136">
        <v>-0.28029999999999999</v>
      </c>
      <c r="Z136">
        <v>-0.60540000000000005</v>
      </c>
      <c r="AA136">
        <v>-0.92330000000000001</v>
      </c>
      <c r="AB136">
        <v>-1.1031</v>
      </c>
      <c r="AC136">
        <v>-1.2608999999999999</v>
      </c>
      <c r="AD136">
        <v>-1.4239999999999999</v>
      </c>
      <c r="AE136">
        <v>-1.4489000000000001</v>
      </c>
      <c r="AF136">
        <v>-1.4521999999999999</v>
      </c>
      <c r="AG136">
        <v>-1.4495</v>
      </c>
      <c r="AH136">
        <v>-1.4458</v>
      </c>
      <c r="AI136">
        <v>1.15E-2</v>
      </c>
      <c r="AJ136">
        <v>1.2709999999999999</v>
      </c>
      <c r="AK136">
        <v>2.6648000000000001</v>
      </c>
    </row>
    <row r="137" spans="1:37">
      <c r="A137" s="3">
        <v>42243</v>
      </c>
      <c r="B137" t="s">
        <v>37</v>
      </c>
      <c r="C137" t="s">
        <v>250</v>
      </c>
      <c r="D137" s="3">
        <v>42047</v>
      </c>
      <c r="E137">
        <v>136</v>
      </c>
      <c r="F137">
        <v>0</v>
      </c>
      <c r="G137">
        <v>1</v>
      </c>
      <c r="I137">
        <v>0</v>
      </c>
      <c r="J137">
        <v>-0.52224729999999997</v>
      </c>
      <c r="K137" t="s">
        <v>388</v>
      </c>
      <c r="L137" t="s">
        <v>252</v>
      </c>
      <c r="M137" t="s">
        <v>252</v>
      </c>
      <c r="N137" t="s">
        <v>253</v>
      </c>
      <c r="O137">
        <v>0</v>
      </c>
      <c r="P137">
        <v>-0.16889999999999999</v>
      </c>
      <c r="Q137">
        <v>-0.36730000000000002</v>
      </c>
      <c r="R137">
        <v>-0.57240000000000002</v>
      </c>
      <c r="S137">
        <v>-0.7419</v>
      </c>
      <c r="T137">
        <v>1.7111000000000001</v>
      </c>
      <c r="U137">
        <v>0.87129999999999996</v>
      </c>
      <c r="V137">
        <v>1.7827999999999999</v>
      </c>
      <c r="W137">
        <v>0.82</v>
      </c>
      <c r="X137">
        <v>0.30259999999999998</v>
      </c>
      <c r="Y137">
        <v>-0.19719999999999999</v>
      </c>
      <c r="Z137">
        <v>-0.7198</v>
      </c>
      <c r="AA137">
        <v>-1.2310000000000001</v>
      </c>
      <c r="AB137">
        <v>-1.5938000000000001</v>
      </c>
      <c r="AC137">
        <v>-1.9391</v>
      </c>
      <c r="AD137">
        <v>-2.2963</v>
      </c>
      <c r="AE137">
        <v>-2.0552999999999999</v>
      </c>
      <c r="AF137">
        <v>-1.7598</v>
      </c>
      <c r="AG137">
        <v>-1.4575</v>
      </c>
      <c r="AH137">
        <v>-1.1528</v>
      </c>
      <c r="AI137">
        <v>0.8266</v>
      </c>
      <c r="AJ137">
        <v>1.2769999999999999</v>
      </c>
      <c r="AK137">
        <v>2.238</v>
      </c>
    </row>
    <row r="138" spans="1:37">
      <c r="A138" s="3">
        <v>42243</v>
      </c>
      <c r="B138" t="s">
        <v>37</v>
      </c>
      <c r="C138" t="s">
        <v>250</v>
      </c>
      <c r="D138" s="3">
        <v>42046</v>
      </c>
      <c r="E138">
        <v>137</v>
      </c>
      <c r="F138">
        <v>0</v>
      </c>
      <c r="G138">
        <v>1</v>
      </c>
      <c r="I138">
        <v>0</v>
      </c>
      <c r="J138">
        <v>7.9040299999999994E-2</v>
      </c>
      <c r="K138" t="s">
        <v>389</v>
      </c>
      <c r="L138" t="s">
        <v>252</v>
      </c>
      <c r="M138" t="s">
        <v>252</v>
      </c>
      <c r="N138" t="s">
        <v>253</v>
      </c>
      <c r="O138">
        <v>0</v>
      </c>
      <c r="P138">
        <v>-0.75749999999999995</v>
      </c>
      <c r="Q138">
        <v>-1.6476</v>
      </c>
      <c r="R138">
        <v>-2.5674000000000001</v>
      </c>
      <c r="S138">
        <v>-3.7121</v>
      </c>
      <c r="T138">
        <v>-3.7902</v>
      </c>
      <c r="U138">
        <v>-4.0426000000000002</v>
      </c>
      <c r="V138">
        <v>-4.2352999999999996</v>
      </c>
      <c r="W138">
        <v>-3.9464999999999999</v>
      </c>
      <c r="X138">
        <v>-4.8120000000000003</v>
      </c>
      <c r="Y138">
        <v>-5.2122000000000002</v>
      </c>
      <c r="Z138">
        <v>-5.6219999999999999</v>
      </c>
      <c r="AA138">
        <v>-6.0228000000000002</v>
      </c>
      <c r="AB138">
        <v>-6.3834999999999997</v>
      </c>
      <c r="AC138">
        <v>-6.7239000000000004</v>
      </c>
      <c r="AD138">
        <v>-7.0740999999999996</v>
      </c>
      <c r="AE138">
        <v>-7.8270999999999997</v>
      </c>
      <c r="AF138">
        <v>-8.5490999999999993</v>
      </c>
      <c r="AG138">
        <v>-9.2347000000000001</v>
      </c>
      <c r="AH138">
        <v>-9.9174000000000007</v>
      </c>
      <c r="AI138">
        <v>-9.4032999999999998</v>
      </c>
      <c r="AJ138">
        <v>-8.6684999999999999</v>
      </c>
      <c r="AK138">
        <v>-7.3110999999999997</v>
      </c>
    </row>
    <row r="139" spans="1:37">
      <c r="A139" s="3">
        <v>42243</v>
      </c>
      <c r="B139" t="s">
        <v>37</v>
      </c>
      <c r="C139" t="s">
        <v>250</v>
      </c>
      <c r="D139" s="3">
        <v>42045</v>
      </c>
      <c r="E139">
        <v>138</v>
      </c>
      <c r="F139">
        <v>0</v>
      </c>
      <c r="G139">
        <v>1</v>
      </c>
      <c r="I139">
        <v>0</v>
      </c>
      <c r="J139">
        <v>3.9738099999999998E-2</v>
      </c>
      <c r="K139" t="s">
        <v>390</v>
      </c>
      <c r="L139" t="s">
        <v>252</v>
      </c>
      <c r="M139" t="s">
        <v>252</v>
      </c>
      <c r="N139" t="s">
        <v>253</v>
      </c>
      <c r="O139">
        <v>0</v>
      </c>
      <c r="P139">
        <v>-0.61360000000000003</v>
      </c>
      <c r="Q139">
        <v>-1.3349</v>
      </c>
      <c r="R139">
        <v>-2.0815000000000001</v>
      </c>
      <c r="S139">
        <v>-3.0265</v>
      </c>
      <c r="T139">
        <v>-3.4767000000000001</v>
      </c>
      <c r="U139">
        <v>-4.3753000000000002</v>
      </c>
      <c r="V139">
        <v>-3.5920000000000001</v>
      </c>
      <c r="W139">
        <v>-3.8908999999999998</v>
      </c>
      <c r="X139">
        <v>-4.4180000000000001</v>
      </c>
      <c r="Y139">
        <v>-4.6223000000000001</v>
      </c>
      <c r="Z139">
        <v>-4.8281000000000001</v>
      </c>
      <c r="AA139">
        <v>-5.0293000000000001</v>
      </c>
      <c r="AB139">
        <v>-5.37</v>
      </c>
      <c r="AC139">
        <v>-5.6984000000000004</v>
      </c>
      <c r="AD139">
        <v>-6.0365000000000002</v>
      </c>
      <c r="AE139">
        <v>-6.2561999999999998</v>
      </c>
      <c r="AF139">
        <v>-6.4413</v>
      </c>
      <c r="AG139">
        <v>-6.5984999999999996</v>
      </c>
      <c r="AH139">
        <v>-6.7512999999999996</v>
      </c>
      <c r="AI139">
        <v>-4.4260000000000002</v>
      </c>
      <c r="AJ139">
        <v>-3.6183000000000001</v>
      </c>
      <c r="AK139">
        <v>-2.2469999999999999</v>
      </c>
    </row>
    <row r="140" spans="1:37">
      <c r="A140" s="3">
        <v>42243</v>
      </c>
      <c r="B140" t="s">
        <v>37</v>
      </c>
      <c r="C140" t="s">
        <v>250</v>
      </c>
      <c r="D140" s="3">
        <v>42044</v>
      </c>
      <c r="E140">
        <v>139</v>
      </c>
      <c r="F140">
        <v>0</v>
      </c>
      <c r="G140">
        <v>1</v>
      </c>
      <c r="I140">
        <v>0</v>
      </c>
      <c r="J140">
        <v>1.3025823999999999</v>
      </c>
      <c r="K140" t="s">
        <v>391</v>
      </c>
      <c r="L140" t="s">
        <v>252</v>
      </c>
      <c r="M140" t="s">
        <v>252</v>
      </c>
      <c r="N140" t="s">
        <v>253</v>
      </c>
      <c r="O140">
        <v>0</v>
      </c>
      <c r="P140">
        <v>-1.3731</v>
      </c>
      <c r="Q140">
        <v>-2.9876999999999998</v>
      </c>
      <c r="R140">
        <v>-4.6604999999999999</v>
      </c>
      <c r="S140">
        <v>-6.7807000000000004</v>
      </c>
      <c r="T140">
        <v>-7.7651000000000003</v>
      </c>
      <c r="U140">
        <v>-8.5379000000000005</v>
      </c>
      <c r="V140">
        <v>-8.3332999999999995</v>
      </c>
      <c r="W140">
        <v>-8.5472000000000001</v>
      </c>
      <c r="X140">
        <v>-8.8757000000000001</v>
      </c>
      <c r="Y140">
        <v>-9.0716999999999999</v>
      </c>
      <c r="Z140">
        <v>-9.2609999999999992</v>
      </c>
      <c r="AA140">
        <v>-9.4452999999999996</v>
      </c>
      <c r="AB140">
        <v>-9.5226000000000006</v>
      </c>
      <c r="AC140">
        <v>-9.5805000000000007</v>
      </c>
      <c r="AD140">
        <v>-9.6359999999999992</v>
      </c>
      <c r="AE140">
        <v>-9.8638999999999992</v>
      </c>
      <c r="AF140">
        <v>-10.049799999999999</v>
      </c>
      <c r="AG140">
        <v>-10.191599999999999</v>
      </c>
      <c r="AH140">
        <v>-10.326000000000001</v>
      </c>
      <c r="AI140">
        <v>-9.0740999999999996</v>
      </c>
      <c r="AJ140">
        <v>-8.1115999999999993</v>
      </c>
      <c r="AK140">
        <v>-5.7911999999999999</v>
      </c>
    </row>
    <row r="141" spans="1:37">
      <c r="A141" s="3">
        <v>42243</v>
      </c>
      <c r="B141" t="s">
        <v>37</v>
      </c>
      <c r="C141" t="s">
        <v>250</v>
      </c>
      <c r="D141" s="3">
        <v>42041</v>
      </c>
      <c r="E141">
        <v>140</v>
      </c>
      <c r="F141">
        <v>0</v>
      </c>
      <c r="G141">
        <v>1</v>
      </c>
      <c r="I141">
        <v>0</v>
      </c>
      <c r="J141">
        <v>1.4569064</v>
      </c>
      <c r="K141" t="s">
        <v>392</v>
      </c>
      <c r="L141" t="s">
        <v>252</v>
      </c>
      <c r="M141" t="s">
        <v>252</v>
      </c>
      <c r="N141" t="s">
        <v>253</v>
      </c>
      <c r="O141">
        <v>0</v>
      </c>
      <c r="P141">
        <v>-0.83889999999999998</v>
      </c>
      <c r="Q141">
        <v>-2.3189000000000002</v>
      </c>
      <c r="R141">
        <v>-3.8557000000000001</v>
      </c>
      <c r="S141">
        <v>-5.9977999999999998</v>
      </c>
      <c r="T141">
        <v>-8.4126999999999992</v>
      </c>
      <c r="U141">
        <v>-8.4725999999999999</v>
      </c>
      <c r="V141">
        <v>-9.3224</v>
      </c>
      <c r="W141">
        <v>-9.7673000000000005</v>
      </c>
      <c r="X141">
        <v>-9.7685999999999993</v>
      </c>
      <c r="Y141">
        <v>-9.9570000000000007</v>
      </c>
      <c r="Z141">
        <v>-10.1713</v>
      </c>
      <c r="AA141">
        <v>-10.379300000000001</v>
      </c>
      <c r="AB141">
        <v>-10.6319</v>
      </c>
      <c r="AC141">
        <v>-10.866899999999999</v>
      </c>
      <c r="AD141">
        <v>-11.104799999999999</v>
      </c>
      <c r="AE141">
        <v>-10.241300000000001</v>
      </c>
      <c r="AF141">
        <v>-9.2702000000000009</v>
      </c>
      <c r="AG141">
        <v>-8.2606999999999999</v>
      </c>
      <c r="AH141">
        <v>-7.2423999999999999</v>
      </c>
      <c r="AI141">
        <v>-4.8769999999999998</v>
      </c>
      <c r="AJ141">
        <v>-2.4439000000000002</v>
      </c>
      <c r="AK141">
        <v>-1.18E-2</v>
      </c>
    </row>
    <row r="142" spans="1:37">
      <c r="A142" s="3">
        <v>42243</v>
      </c>
      <c r="B142" t="s">
        <v>37</v>
      </c>
      <c r="C142" t="s">
        <v>250</v>
      </c>
      <c r="D142" s="3">
        <v>42040</v>
      </c>
      <c r="E142">
        <v>141</v>
      </c>
      <c r="F142">
        <v>0</v>
      </c>
      <c r="G142">
        <v>1</v>
      </c>
      <c r="I142">
        <v>0</v>
      </c>
      <c r="J142">
        <v>1.1491614999999999</v>
      </c>
      <c r="K142" t="s">
        <v>393</v>
      </c>
      <c r="L142" t="s">
        <v>252</v>
      </c>
      <c r="M142" t="s">
        <v>252</v>
      </c>
      <c r="N142" t="s">
        <v>253</v>
      </c>
      <c r="O142">
        <v>0</v>
      </c>
      <c r="P142">
        <v>-0.95479999999999998</v>
      </c>
      <c r="Q142">
        <v>-2.0807000000000002</v>
      </c>
      <c r="R142">
        <v>-3.2578</v>
      </c>
      <c r="S142">
        <v>-4.9021999999999997</v>
      </c>
      <c r="T142">
        <v>-9.2675000000000001</v>
      </c>
      <c r="U142">
        <v>-8.5159000000000002</v>
      </c>
      <c r="V142">
        <v>-8.7139000000000006</v>
      </c>
      <c r="W142">
        <v>-8.0460999999999991</v>
      </c>
      <c r="X142">
        <v>-7.4794999999999998</v>
      </c>
      <c r="Y142">
        <v>-7.2260999999999997</v>
      </c>
      <c r="Z142">
        <v>-6.9476000000000004</v>
      </c>
      <c r="AA142">
        <v>-6.6737000000000002</v>
      </c>
      <c r="AB142">
        <v>-6.5034999999999998</v>
      </c>
      <c r="AC142">
        <v>-6.3312999999999997</v>
      </c>
      <c r="AD142">
        <v>-6.1487999999999996</v>
      </c>
      <c r="AE142">
        <v>-6.0369000000000002</v>
      </c>
      <c r="AF142">
        <v>-5.9116</v>
      </c>
      <c r="AG142">
        <v>-5.7632000000000003</v>
      </c>
      <c r="AH142">
        <v>-5.6128999999999998</v>
      </c>
      <c r="AI142">
        <v>-2.4094000000000002</v>
      </c>
      <c r="AJ142">
        <v>1.1720999999999999</v>
      </c>
      <c r="AK142">
        <v>4.3417000000000003</v>
      </c>
    </row>
    <row r="143" spans="1:37">
      <c r="A143" s="3">
        <v>42243</v>
      </c>
      <c r="B143" t="s">
        <v>37</v>
      </c>
      <c r="C143" t="s">
        <v>250</v>
      </c>
      <c r="D143" s="3">
        <v>42039</v>
      </c>
      <c r="E143">
        <v>142</v>
      </c>
      <c r="F143">
        <v>0</v>
      </c>
      <c r="G143">
        <v>1</v>
      </c>
      <c r="I143">
        <v>0</v>
      </c>
      <c r="J143">
        <v>0.79473170000000004</v>
      </c>
      <c r="K143" t="s">
        <v>394</v>
      </c>
      <c r="L143" t="s">
        <v>252</v>
      </c>
      <c r="M143" t="s">
        <v>252</v>
      </c>
      <c r="N143" t="s">
        <v>253</v>
      </c>
      <c r="O143">
        <v>0</v>
      </c>
      <c r="P143">
        <v>-0.35370000000000001</v>
      </c>
      <c r="Q143">
        <v>-0.77110000000000001</v>
      </c>
      <c r="R143">
        <v>-1.2087000000000001</v>
      </c>
      <c r="S143">
        <v>-1.7908999999999999</v>
      </c>
      <c r="T143">
        <v>-2.5068999999999999</v>
      </c>
      <c r="U143">
        <v>-2.3969999999999998</v>
      </c>
      <c r="V143">
        <v>-0.89670000000000005</v>
      </c>
      <c r="W143">
        <v>-0.90200000000000002</v>
      </c>
      <c r="X143">
        <v>-0.78969999999999996</v>
      </c>
      <c r="Y143">
        <v>-0.61419999999999997</v>
      </c>
      <c r="Z143">
        <v>-0.42980000000000002</v>
      </c>
      <c r="AA143">
        <v>-0.24970000000000001</v>
      </c>
      <c r="AB143">
        <v>1.6299999999999999E-2</v>
      </c>
      <c r="AC143">
        <v>0.27760000000000001</v>
      </c>
      <c r="AD143">
        <v>0.54820000000000002</v>
      </c>
      <c r="AE143">
        <v>2.1206999999999998</v>
      </c>
      <c r="AF143">
        <v>3.6934</v>
      </c>
      <c r="AG143">
        <v>5.2388000000000003</v>
      </c>
      <c r="AH143">
        <v>6.7808000000000002</v>
      </c>
      <c r="AI143">
        <v>10.945</v>
      </c>
      <c r="AJ143">
        <v>14.2033</v>
      </c>
      <c r="AK143">
        <v>16.7454</v>
      </c>
    </row>
    <row r="144" spans="1:37">
      <c r="A144" s="3">
        <v>42243</v>
      </c>
      <c r="B144" t="s">
        <v>37</v>
      </c>
      <c r="C144" t="s">
        <v>250</v>
      </c>
      <c r="D144" s="3">
        <v>42038</v>
      </c>
      <c r="E144">
        <v>143</v>
      </c>
      <c r="F144">
        <v>0</v>
      </c>
      <c r="G144">
        <v>1</v>
      </c>
      <c r="I144">
        <v>0</v>
      </c>
      <c r="J144">
        <v>0.83049070000000003</v>
      </c>
      <c r="K144" t="s">
        <v>395</v>
      </c>
      <c r="L144" t="s">
        <v>252</v>
      </c>
      <c r="M144" t="s">
        <v>252</v>
      </c>
      <c r="N144" t="s">
        <v>253</v>
      </c>
      <c r="O144">
        <v>-23.707899999999999</v>
      </c>
      <c r="P144">
        <v>-19.3657</v>
      </c>
      <c r="Q144">
        <v>-14.3551</v>
      </c>
      <c r="R144">
        <v>-9.3968000000000007</v>
      </c>
      <c r="S144">
        <v>-3.5066999999999999</v>
      </c>
      <c r="T144">
        <v>-1.613</v>
      </c>
      <c r="U144">
        <v>1.4151</v>
      </c>
      <c r="V144">
        <v>1.6395999999999999</v>
      </c>
      <c r="W144">
        <v>2.5158999999999998</v>
      </c>
      <c r="X144">
        <v>2.1537999999999999</v>
      </c>
      <c r="Y144">
        <v>2.17</v>
      </c>
      <c r="Z144">
        <v>2.1831</v>
      </c>
      <c r="AA144">
        <v>2.1955</v>
      </c>
      <c r="AB144">
        <v>2.5817999999999999</v>
      </c>
      <c r="AC144">
        <v>2.9655</v>
      </c>
      <c r="AD144">
        <v>3.3613</v>
      </c>
      <c r="AE144">
        <v>4.5959000000000003</v>
      </c>
      <c r="AF144">
        <v>5.8131000000000004</v>
      </c>
      <c r="AG144">
        <v>6.9992000000000001</v>
      </c>
      <c r="AH144">
        <v>8.1831999999999994</v>
      </c>
      <c r="AI144">
        <v>12.594900000000001</v>
      </c>
      <c r="AJ144">
        <v>15.7546</v>
      </c>
      <c r="AK144">
        <v>18.226900000000001</v>
      </c>
    </row>
    <row r="145" spans="1:37">
      <c r="A145" s="3">
        <v>42243</v>
      </c>
      <c r="B145" t="s">
        <v>37</v>
      </c>
      <c r="C145" t="s">
        <v>250</v>
      </c>
      <c r="D145" s="3">
        <v>42037</v>
      </c>
      <c r="E145">
        <v>144</v>
      </c>
      <c r="F145">
        <v>0</v>
      </c>
      <c r="G145">
        <v>1</v>
      </c>
      <c r="I145">
        <v>0</v>
      </c>
      <c r="J145">
        <v>1.1144978000000001</v>
      </c>
      <c r="K145" t="s">
        <v>396</v>
      </c>
      <c r="L145" t="s">
        <v>252</v>
      </c>
      <c r="M145" t="s">
        <v>252</v>
      </c>
      <c r="N145" t="s">
        <v>253</v>
      </c>
      <c r="O145">
        <v>-24.848400000000002</v>
      </c>
      <c r="P145">
        <v>-21.7303</v>
      </c>
      <c r="Q145">
        <v>-18.212299999999999</v>
      </c>
      <c r="R145">
        <v>-14.902100000000001</v>
      </c>
      <c r="S145">
        <v>-11.254099999999999</v>
      </c>
      <c r="T145">
        <v>-8.0882000000000005</v>
      </c>
      <c r="U145">
        <v>-6.0366999999999997</v>
      </c>
      <c r="V145">
        <v>-4.6178999999999997</v>
      </c>
      <c r="W145">
        <v>-4.6627000000000001</v>
      </c>
      <c r="X145">
        <v>-4.9698000000000002</v>
      </c>
      <c r="Y145">
        <v>-4.9668999999999999</v>
      </c>
      <c r="Z145">
        <v>-4.9711999999999996</v>
      </c>
      <c r="AA145">
        <v>-4.9744999999999999</v>
      </c>
      <c r="AB145">
        <v>-4.5789999999999997</v>
      </c>
      <c r="AC145">
        <v>-4.1741999999999999</v>
      </c>
      <c r="AD145">
        <v>-3.7519999999999998</v>
      </c>
      <c r="AE145">
        <v>-2.8285999999999998</v>
      </c>
      <c r="AF145">
        <v>-1.8935999999999999</v>
      </c>
      <c r="AG145">
        <v>-0.95609999999999995</v>
      </c>
      <c r="AH145">
        <v>-1.7399999999999999E-2</v>
      </c>
      <c r="AI145">
        <v>2.0087000000000002</v>
      </c>
      <c r="AJ145">
        <v>5.4499000000000004</v>
      </c>
      <c r="AK145">
        <v>7.6111000000000004</v>
      </c>
    </row>
    <row r="146" spans="1:37">
      <c r="A146" s="3">
        <v>42243</v>
      </c>
      <c r="B146" t="s">
        <v>37</v>
      </c>
      <c r="C146" t="s">
        <v>250</v>
      </c>
      <c r="D146" s="3">
        <v>42034</v>
      </c>
      <c r="E146">
        <v>145</v>
      </c>
      <c r="F146">
        <v>0</v>
      </c>
      <c r="G146">
        <v>1</v>
      </c>
      <c r="I146">
        <v>0</v>
      </c>
      <c r="J146">
        <v>0.97187999999999997</v>
      </c>
      <c r="K146" t="s">
        <v>397</v>
      </c>
      <c r="L146" t="s">
        <v>252</v>
      </c>
      <c r="M146" t="s">
        <v>252</v>
      </c>
      <c r="N146" t="s">
        <v>253</v>
      </c>
      <c r="O146">
        <v>-26.4391</v>
      </c>
      <c r="P146">
        <v>-24.360800000000001</v>
      </c>
      <c r="Q146">
        <v>-21.037500000000001</v>
      </c>
      <c r="R146">
        <v>-17.937100000000001</v>
      </c>
      <c r="S146">
        <v>-14.3415</v>
      </c>
      <c r="T146">
        <v>-7.7907999999999999</v>
      </c>
      <c r="U146">
        <v>-6.2629999999999999</v>
      </c>
      <c r="V146">
        <v>-5.0114999999999998</v>
      </c>
      <c r="W146">
        <v>-4.2807000000000004</v>
      </c>
      <c r="X146">
        <v>-3.6873</v>
      </c>
      <c r="Y146">
        <v>-3.1583000000000001</v>
      </c>
      <c r="Z146">
        <v>-2.6488999999999998</v>
      </c>
      <c r="AA146">
        <v>-2.1515</v>
      </c>
      <c r="AB146">
        <v>-1.639</v>
      </c>
      <c r="AC146">
        <v>-1.139</v>
      </c>
      <c r="AD146">
        <v>-0.62060000000000004</v>
      </c>
      <c r="AE146">
        <v>-0.4582</v>
      </c>
      <c r="AF146">
        <v>-0.34</v>
      </c>
      <c r="AG146">
        <v>-0.2213</v>
      </c>
      <c r="AH146">
        <v>-0.1024</v>
      </c>
      <c r="AI146">
        <v>0.93640000000000001</v>
      </c>
      <c r="AJ146">
        <v>2.0303</v>
      </c>
      <c r="AK146">
        <v>2.2690999999999999</v>
      </c>
    </row>
    <row r="147" spans="1:37">
      <c r="A147" s="3">
        <v>42243</v>
      </c>
      <c r="B147" t="s">
        <v>37</v>
      </c>
      <c r="C147" t="s">
        <v>250</v>
      </c>
      <c r="D147" s="3">
        <v>42033</v>
      </c>
      <c r="E147">
        <v>146</v>
      </c>
      <c r="F147">
        <v>0</v>
      </c>
      <c r="G147">
        <v>1</v>
      </c>
      <c r="I147">
        <v>0</v>
      </c>
      <c r="J147">
        <v>1.2469859999999999</v>
      </c>
      <c r="K147" t="s">
        <v>398</v>
      </c>
      <c r="L147" t="s">
        <v>252</v>
      </c>
      <c r="M147" t="s">
        <v>252</v>
      </c>
      <c r="N147" t="s">
        <v>253</v>
      </c>
      <c r="O147">
        <v>-28.897200000000002</v>
      </c>
      <c r="P147">
        <v>-25.520800000000001</v>
      </c>
      <c r="Q147">
        <v>-21.440300000000001</v>
      </c>
      <c r="R147">
        <v>-17.543900000000001</v>
      </c>
      <c r="S147">
        <v>-13.3559</v>
      </c>
      <c r="T147">
        <v>-8.0071999999999992</v>
      </c>
      <c r="U147">
        <v>-7.4401000000000002</v>
      </c>
      <c r="V147">
        <v>-7.0799000000000003</v>
      </c>
      <c r="W147">
        <v>-7.4861000000000004</v>
      </c>
      <c r="X147">
        <v>-7.8334000000000001</v>
      </c>
      <c r="Y147">
        <v>-7.9344999999999999</v>
      </c>
      <c r="Z147">
        <v>-8.0269999999999992</v>
      </c>
      <c r="AA147">
        <v>-8.1166</v>
      </c>
      <c r="AB147">
        <v>-7.9964000000000004</v>
      </c>
      <c r="AC147">
        <v>-7.8611000000000004</v>
      </c>
      <c r="AD147">
        <v>-7.7171000000000003</v>
      </c>
      <c r="AE147">
        <v>-7.0297000000000001</v>
      </c>
      <c r="AF147">
        <v>-6.2172999999999998</v>
      </c>
      <c r="AG147">
        <v>-5.3859000000000004</v>
      </c>
      <c r="AH147">
        <v>-4.5523999999999996</v>
      </c>
      <c r="AI147">
        <v>-3.7254999999999998</v>
      </c>
      <c r="AJ147">
        <v>-2.8142999999999998</v>
      </c>
      <c r="AK147">
        <v>-2.5089999999999999</v>
      </c>
    </row>
    <row r="148" spans="1:37">
      <c r="A148" s="3">
        <v>42243</v>
      </c>
      <c r="B148" t="s">
        <v>37</v>
      </c>
      <c r="C148" t="s">
        <v>250</v>
      </c>
      <c r="D148" s="3">
        <v>42032</v>
      </c>
      <c r="E148">
        <v>147</v>
      </c>
      <c r="F148">
        <v>0</v>
      </c>
      <c r="G148">
        <v>1</v>
      </c>
      <c r="I148">
        <v>0</v>
      </c>
      <c r="J148">
        <v>1.9762907000000001</v>
      </c>
      <c r="K148" t="s">
        <v>399</v>
      </c>
      <c r="L148" t="s">
        <v>252</v>
      </c>
      <c r="M148" t="s">
        <v>252</v>
      </c>
      <c r="N148" t="s">
        <v>253</v>
      </c>
      <c r="O148">
        <v>-33.430999999999997</v>
      </c>
      <c r="P148">
        <v>-30.599900000000002</v>
      </c>
      <c r="Q148">
        <v>-26.7835</v>
      </c>
      <c r="R148">
        <v>-23.057099999999998</v>
      </c>
      <c r="S148">
        <v>-19.359300000000001</v>
      </c>
      <c r="T148">
        <v>-14.9671</v>
      </c>
      <c r="U148">
        <v>-13.680300000000001</v>
      </c>
      <c r="V148">
        <v>-15.499000000000001</v>
      </c>
      <c r="W148">
        <v>-14.7752</v>
      </c>
      <c r="X148">
        <v>-14.443300000000001</v>
      </c>
      <c r="Y148">
        <v>-14.571999999999999</v>
      </c>
      <c r="Z148">
        <v>-14.681900000000001</v>
      </c>
      <c r="AA148">
        <v>-14.7873</v>
      </c>
      <c r="AB148">
        <v>-14.4565</v>
      </c>
      <c r="AC148">
        <v>-14.1</v>
      </c>
      <c r="AD148">
        <v>-13.724</v>
      </c>
      <c r="AE148">
        <v>-13.730399999999999</v>
      </c>
      <c r="AF148">
        <v>-13.692500000000001</v>
      </c>
      <c r="AG148">
        <v>-13.605700000000001</v>
      </c>
      <c r="AH148">
        <v>-13.518599999999999</v>
      </c>
      <c r="AI148">
        <v>-12.7859</v>
      </c>
      <c r="AJ148">
        <v>-11.154400000000001</v>
      </c>
      <c r="AK148">
        <v>-10.1372</v>
      </c>
    </row>
    <row r="149" spans="1:37">
      <c r="A149" s="3">
        <v>42243</v>
      </c>
      <c r="B149" t="s">
        <v>37</v>
      </c>
      <c r="C149" t="s">
        <v>250</v>
      </c>
      <c r="D149" s="3">
        <v>42031</v>
      </c>
      <c r="E149">
        <v>148</v>
      </c>
      <c r="F149">
        <v>0</v>
      </c>
      <c r="G149">
        <v>1</v>
      </c>
      <c r="I149">
        <v>0</v>
      </c>
      <c r="J149">
        <v>1.6035117000000001</v>
      </c>
      <c r="K149" t="s">
        <v>400</v>
      </c>
      <c r="L149" t="s">
        <v>252</v>
      </c>
      <c r="M149" t="s">
        <v>252</v>
      </c>
      <c r="N149" t="s">
        <v>253</v>
      </c>
      <c r="O149">
        <v>0</v>
      </c>
      <c r="P149">
        <v>-6.9184999999999999</v>
      </c>
      <c r="Q149">
        <v>-13.4008</v>
      </c>
      <c r="R149">
        <v>-17.615500000000001</v>
      </c>
      <c r="S149">
        <v>-21.423300000000001</v>
      </c>
      <c r="T149">
        <v>-18.982299999999999</v>
      </c>
      <c r="U149">
        <v>-19.998200000000001</v>
      </c>
      <c r="V149">
        <v>-20.241</v>
      </c>
      <c r="W149">
        <v>-20.212199999999999</v>
      </c>
      <c r="X149">
        <v>-20.0825</v>
      </c>
      <c r="Y149">
        <v>-19.9819</v>
      </c>
      <c r="Z149">
        <v>-19.841699999999999</v>
      </c>
      <c r="AA149">
        <v>-19.701799999999999</v>
      </c>
      <c r="AB149">
        <v>-19.694700000000001</v>
      </c>
      <c r="AC149">
        <v>-19.663799999999998</v>
      </c>
      <c r="AD149">
        <v>-19.622900000000001</v>
      </c>
      <c r="AE149">
        <v>-19.418399999999998</v>
      </c>
      <c r="AF149">
        <v>-19.1265</v>
      </c>
      <c r="AG149">
        <v>-18.768599999999999</v>
      </c>
      <c r="AH149">
        <v>-18.415099999999999</v>
      </c>
      <c r="AI149">
        <v>-19.7241</v>
      </c>
      <c r="AJ149">
        <v>-19.6767</v>
      </c>
      <c r="AK149">
        <v>-19.8565</v>
      </c>
    </row>
    <row r="150" spans="1:37">
      <c r="A150" s="3">
        <v>42243</v>
      </c>
      <c r="B150" t="s">
        <v>37</v>
      </c>
      <c r="C150" t="s">
        <v>250</v>
      </c>
      <c r="D150" s="3">
        <v>42030</v>
      </c>
      <c r="E150">
        <v>149</v>
      </c>
      <c r="F150">
        <v>0</v>
      </c>
      <c r="G150">
        <v>1</v>
      </c>
      <c r="I150">
        <v>0</v>
      </c>
      <c r="J150">
        <v>1.0613657999999999</v>
      </c>
      <c r="K150" t="s">
        <v>401</v>
      </c>
      <c r="L150" t="s">
        <v>252</v>
      </c>
      <c r="M150" t="s">
        <v>252</v>
      </c>
      <c r="N150" t="s">
        <v>253</v>
      </c>
      <c r="O150">
        <v>0</v>
      </c>
      <c r="P150">
        <v>-3.4380999999999999</v>
      </c>
      <c r="Q150">
        <v>-7.0846999999999998</v>
      </c>
      <c r="R150">
        <v>-9.8978000000000002</v>
      </c>
      <c r="S150">
        <v>-12.4039</v>
      </c>
      <c r="T150">
        <v>-11.8126</v>
      </c>
      <c r="U150">
        <v>-12.597799999999999</v>
      </c>
      <c r="V150">
        <v>-12.5901</v>
      </c>
      <c r="W150">
        <v>-11.936299999999999</v>
      </c>
      <c r="X150">
        <v>-11.540699999999999</v>
      </c>
      <c r="Y150">
        <v>-11.222</v>
      </c>
      <c r="Z150">
        <v>-10.857699999999999</v>
      </c>
      <c r="AA150">
        <v>-10.507099999999999</v>
      </c>
      <c r="AB150">
        <v>-10.430999999999999</v>
      </c>
      <c r="AC150">
        <v>-10.349399999999999</v>
      </c>
      <c r="AD150">
        <v>-10.2597</v>
      </c>
      <c r="AE150">
        <v>-9.8234999999999992</v>
      </c>
      <c r="AF150">
        <v>-9.3408999999999995</v>
      </c>
      <c r="AG150">
        <v>-8.8363999999999994</v>
      </c>
      <c r="AH150">
        <v>-8.3452999999999999</v>
      </c>
      <c r="AI150">
        <v>-8.9515999999999991</v>
      </c>
      <c r="AJ150">
        <v>-10.3086</v>
      </c>
      <c r="AK150">
        <v>-11.716200000000001</v>
      </c>
    </row>
    <row r="151" spans="1:37">
      <c r="A151" s="3">
        <v>42243</v>
      </c>
      <c r="B151" t="s">
        <v>37</v>
      </c>
      <c r="C151" t="s">
        <v>250</v>
      </c>
      <c r="D151" s="3">
        <v>42027</v>
      </c>
      <c r="E151">
        <v>150</v>
      </c>
      <c r="F151">
        <v>0</v>
      </c>
      <c r="G151">
        <v>1</v>
      </c>
      <c r="I151">
        <v>0</v>
      </c>
      <c r="J151">
        <v>2.0787537</v>
      </c>
      <c r="K151" t="s">
        <v>402</v>
      </c>
      <c r="L151" t="s">
        <v>252</v>
      </c>
      <c r="M151" t="s">
        <v>252</v>
      </c>
      <c r="N151" t="s">
        <v>253</v>
      </c>
      <c r="O151">
        <v>1.6E-2</v>
      </c>
      <c r="P151">
        <v>-2.1585000000000001</v>
      </c>
      <c r="Q151">
        <v>-5.1509</v>
      </c>
      <c r="R151">
        <v>-7.6376999999999997</v>
      </c>
      <c r="S151">
        <v>-10.254300000000001</v>
      </c>
      <c r="T151">
        <v>-12.1503</v>
      </c>
      <c r="U151">
        <v>-12.7872</v>
      </c>
      <c r="V151">
        <v>-12.3085</v>
      </c>
      <c r="W151">
        <v>-11.605700000000001</v>
      </c>
      <c r="X151">
        <v>-11.684699999999999</v>
      </c>
      <c r="Y151">
        <v>-11.630100000000001</v>
      </c>
      <c r="Z151">
        <v>-11.4841</v>
      </c>
      <c r="AA151">
        <v>-11.347099999999999</v>
      </c>
      <c r="AB151">
        <v>-11.204599999999999</v>
      </c>
      <c r="AC151">
        <v>-11.079000000000001</v>
      </c>
      <c r="AD151">
        <v>-10.9438</v>
      </c>
      <c r="AE151">
        <v>-12.414199999999999</v>
      </c>
      <c r="AF151">
        <v>-13.9076</v>
      </c>
      <c r="AG151">
        <v>-15.3208</v>
      </c>
      <c r="AH151">
        <v>-16.728999999999999</v>
      </c>
      <c r="AI151">
        <v>-16.4497</v>
      </c>
      <c r="AJ151">
        <v>-18.281300000000002</v>
      </c>
      <c r="AK151">
        <v>-19.171700000000001</v>
      </c>
    </row>
    <row r="152" spans="1:37">
      <c r="A152" s="3">
        <v>42243</v>
      </c>
      <c r="B152" t="s">
        <v>37</v>
      </c>
      <c r="C152" t="s">
        <v>250</v>
      </c>
      <c r="D152" s="3">
        <v>42026</v>
      </c>
      <c r="E152">
        <v>151</v>
      </c>
      <c r="F152">
        <v>0</v>
      </c>
      <c r="G152">
        <v>1</v>
      </c>
      <c r="I152">
        <v>0</v>
      </c>
      <c r="J152">
        <v>3.6571557000000001</v>
      </c>
      <c r="K152" t="s">
        <v>403</v>
      </c>
      <c r="L152" t="s">
        <v>252</v>
      </c>
      <c r="M152" t="s">
        <v>252</v>
      </c>
      <c r="N152" t="s">
        <v>253</v>
      </c>
      <c r="O152">
        <v>0</v>
      </c>
      <c r="P152">
        <v>-3.5188999999999999</v>
      </c>
      <c r="Q152">
        <v>-7.4577999999999998</v>
      </c>
      <c r="R152">
        <v>-10.8482</v>
      </c>
      <c r="S152">
        <v>-14.159000000000001</v>
      </c>
      <c r="T152">
        <v>-13.7799</v>
      </c>
      <c r="U152">
        <v>-14.373799999999999</v>
      </c>
      <c r="V152">
        <v>-13.565799999999999</v>
      </c>
      <c r="W152">
        <v>-12.4863</v>
      </c>
      <c r="X152">
        <v>-12.6496</v>
      </c>
      <c r="Y152">
        <v>-12.4473</v>
      </c>
      <c r="Z152">
        <v>-12.2209</v>
      </c>
      <c r="AA152">
        <v>-12.010199999999999</v>
      </c>
      <c r="AB152">
        <v>-11.933299999999999</v>
      </c>
      <c r="AC152">
        <v>-11.843999999999999</v>
      </c>
      <c r="AD152">
        <v>-11.745699999999999</v>
      </c>
      <c r="AE152">
        <v>-11.6709</v>
      </c>
      <c r="AF152">
        <v>-11.622999999999999</v>
      </c>
      <c r="AG152">
        <v>-11.531499999999999</v>
      </c>
      <c r="AH152">
        <v>-11.4491</v>
      </c>
      <c r="AI152">
        <v>-11.527699999999999</v>
      </c>
      <c r="AJ152">
        <v>-12.698499999999999</v>
      </c>
      <c r="AK152">
        <v>-13.5861</v>
      </c>
    </row>
    <row r="153" spans="1:37">
      <c r="A153" s="3">
        <v>42243</v>
      </c>
      <c r="B153" t="s">
        <v>37</v>
      </c>
      <c r="C153" t="s">
        <v>250</v>
      </c>
      <c r="D153" s="3">
        <v>42025</v>
      </c>
      <c r="E153">
        <v>152</v>
      </c>
      <c r="F153">
        <v>0</v>
      </c>
      <c r="G153">
        <v>1</v>
      </c>
      <c r="I153">
        <v>0</v>
      </c>
      <c r="J153">
        <v>2.4746953</v>
      </c>
      <c r="K153" t="s">
        <v>404</v>
      </c>
      <c r="L153" t="s">
        <v>252</v>
      </c>
      <c r="M153" t="s">
        <v>252</v>
      </c>
      <c r="N153" t="s">
        <v>253</v>
      </c>
      <c r="O153">
        <v>0</v>
      </c>
      <c r="P153">
        <v>-1.4735</v>
      </c>
      <c r="Q153">
        <v>-3.1894</v>
      </c>
      <c r="R153">
        <v>-4.8102</v>
      </c>
      <c r="S153">
        <v>-6.6677999999999997</v>
      </c>
      <c r="T153">
        <v>-6.0739999999999998</v>
      </c>
      <c r="U153">
        <v>-6.9589999999999996</v>
      </c>
      <c r="V153">
        <v>-5.5389999999999997</v>
      </c>
      <c r="W153">
        <v>-5.7213000000000003</v>
      </c>
      <c r="X153">
        <v>-6.5712999999999999</v>
      </c>
      <c r="Y153">
        <v>-6.3960999999999997</v>
      </c>
      <c r="Z153">
        <v>-6.2102000000000004</v>
      </c>
      <c r="AA153">
        <v>-6.0385</v>
      </c>
      <c r="AB153">
        <v>-6.0514999999999999</v>
      </c>
      <c r="AC153">
        <v>-6.0594999999999999</v>
      </c>
      <c r="AD153">
        <v>-6.0639000000000003</v>
      </c>
      <c r="AE153">
        <v>-6.3941999999999997</v>
      </c>
      <c r="AF153">
        <v>-6.6852</v>
      </c>
      <c r="AG153">
        <v>-6.9428999999999998</v>
      </c>
      <c r="AH153">
        <v>-7.202</v>
      </c>
      <c r="AI153">
        <v>-6.7332999999999998</v>
      </c>
      <c r="AJ153">
        <v>-8.4802999999999997</v>
      </c>
      <c r="AK153">
        <v>-9.7963000000000005</v>
      </c>
    </row>
    <row r="154" spans="1:37">
      <c r="A154" s="3">
        <v>42243</v>
      </c>
      <c r="B154" t="s">
        <v>37</v>
      </c>
      <c r="C154" t="s">
        <v>250</v>
      </c>
      <c r="D154" s="3">
        <v>42024</v>
      </c>
      <c r="E154">
        <v>153</v>
      </c>
      <c r="F154">
        <v>0</v>
      </c>
      <c r="G154">
        <v>1</v>
      </c>
      <c r="I154">
        <v>0</v>
      </c>
      <c r="J154">
        <v>3.2564389</v>
      </c>
      <c r="K154" t="s">
        <v>405</v>
      </c>
      <c r="L154" t="s">
        <v>252</v>
      </c>
      <c r="M154" t="s">
        <v>252</v>
      </c>
      <c r="N154" t="s">
        <v>253</v>
      </c>
      <c r="O154">
        <v>0</v>
      </c>
      <c r="P154">
        <v>-1.6698</v>
      </c>
      <c r="Q154">
        <v>-3.6280000000000001</v>
      </c>
      <c r="R154">
        <v>-5.5124000000000004</v>
      </c>
      <c r="S154">
        <v>-7.7144000000000004</v>
      </c>
      <c r="T154">
        <v>-8.7184000000000008</v>
      </c>
      <c r="U154">
        <v>-10.449299999999999</v>
      </c>
      <c r="V154">
        <v>-11.2502</v>
      </c>
      <c r="W154">
        <v>-11.959099999999999</v>
      </c>
      <c r="X154">
        <v>-11.8796</v>
      </c>
      <c r="Y154">
        <v>-11.8444</v>
      </c>
      <c r="Z154">
        <v>-11.7941</v>
      </c>
      <c r="AA154">
        <v>-11.7561</v>
      </c>
      <c r="AB154">
        <v>-11.4649</v>
      </c>
      <c r="AC154">
        <v>-11.1586</v>
      </c>
      <c r="AD154">
        <v>-10.8398</v>
      </c>
      <c r="AE154">
        <v>-10.6319</v>
      </c>
      <c r="AF154">
        <v>-10.371600000000001</v>
      </c>
      <c r="AG154">
        <v>-10.0776</v>
      </c>
      <c r="AH154">
        <v>-9.7978000000000005</v>
      </c>
      <c r="AI154">
        <v>-8.5076999999999998</v>
      </c>
      <c r="AJ154">
        <v>-9.0556999999999999</v>
      </c>
      <c r="AK154">
        <v>-8.4116999999999997</v>
      </c>
    </row>
    <row r="155" spans="1:37">
      <c r="A155" s="3">
        <v>42243</v>
      </c>
      <c r="B155" t="s">
        <v>37</v>
      </c>
      <c r="C155" t="s">
        <v>250</v>
      </c>
      <c r="D155" s="3">
        <v>42023</v>
      </c>
      <c r="E155">
        <v>154</v>
      </c>
      <c r="F155">
        <v>0</v>
      </c>
      <c r="G155">
        <v>1</v>
      </c>
      <c r="I155">
        <v>0</v>
      </c>
      <c r="J155">
        <v>3.5979442000000001</v>
      </c>
      <c r="K155" t="s">
        <v>406</v>
      </c>
      <c r="L155" t="s">
        <v>252</v>
      </c>
      <c r="M155" t="s">
        <v>252</v>
      </c>
      <c r="N155" t="s">
        <v>253</v>
      </c>
      <c r="O155">
        <v>0</v>
      </c>
      <c r="P155">
        <v>-1.8369</v>
      </c>
      <c r="Q155">
        <v>-4.0113000000000003</v>
      </c>
      <c r="R155">
        <v>-6.1561000000000003</v>
      </c>
      <c r="S155">
        <v>-8.7348999999999997</v>
      </c>
      <c r="T155">
        <v>-9.2039000000000009</v>
      </c>
      <c r="U155">
        <v>-11.6911</v>
      </c>
      <c r="V155">
        <v>-12.8034</v>
      </c>
      <c r="W155">
        <v>-12.8779</v>
      </c>
      <c r="X155">
        <v>-13.151199999999999</v>
      </c>
      <c r="Y155">
        <v>-13.2963</v>
      </c>
      <c r="Z155">
        <v>-13.4275</v>
      </c>
      <c r="AA155">
        <v>-13.564299999999999</v>
      </c>
      <c r="AB155">
        <v>-13.437200000000001</v>
      </c>
      <c r="AC155">
        <v>-13.2852</v>
      </c>
      <c r="AD155">
        <v>-13.123799999999999</v>
      </c>
      <c r="AE155">
        <v>-13.180099999999999</v>
      </c>
      <c r="AF155">
        <v>-13.159800000000001</v>
      </c>
      <c r="AG155">
        <v>-13.090400000000001</v>
      </c>
      <c r="AH155">
        <v>-13.0375</v>
      </c>
      <c r="AI155">
        <v>-11.026199999999999</v>
      </c>
      <c r="AJ155">
        <v>-10.9129</v>
      </c>
      <c r="AK155">
        <v>-9.3087</v>
      </c>
    </row>
    <row r="156" spans="1:37">
      <c r="A156" s="3">
        <v>42243</v>
      </c>
      <c r="B156" t="s">
        <v>37</v>
      </c>
      <c r="C156" t="s">
        <v>250</v>
      </c>
      <c r="D156" s="3">
        <v>42020</v>
      </c>
      <c r="E156">
        <v>155</v>
      </c>
      <c r="F156">
        <v>0</v>
      </c>
      <c r="G156">
        <v>1</v>
      </c>
      <c r="I156">
        <v>0</v>
      </c>
      <c r="J156">
        <v>3.0315734999999999</v>
      </c>
      <c r="K156" t="s">
        <v>407</v>
      </c>
      <c r="L156" t="s">
        <v>252</v>
      </c>
      <c r="M156" t="s">
        <v>252</v>
      </c>
      <c r="N156" t="s">
        <v>253</v>
      </c>
      <c r="O156">
        <v>-1.5800000000000002E-2</v>
      </c>
      <c r="P156">
        <v>-0.73340000000000005</v>
      </c>
      <c r="Q156">
        <v>-2.6669</v>
      </c>
      <c r="R156">
        <v>-4.6387999999999998</v>
      </c>
      <c r="S156">
        <v>-7.1228999999999996</v>
      </c>
      <c r="T156">
        <v>-9.3705999999999996</v>
      </c>
      <c r="U156">
        <v>-11.692299999999999</v>
      </c>
      <c r="V156">
        <v>-13.1854</v>
      </c>
      <c r="W156">
        <v>-14.0783</v>
      </c>
      <c r="X156">
        <v>-14.600099999999999</v>
      </c>
      <c r="Y156">
        <v>-14.741899999999999</v>
      </c>
      <c r="Z156">
        <v>-14.8443</v>
      </c>
      <c r="AA156">
        <v>-14.9565</v>
      </c>
      <c r="AB156">
        <v>-14.7003</v>
      </c>
      <c r="AC156">
        <v>-14.353400000000001</v>
      </c>
      <c r="AD156">
        <v>-13.995900000000001</v>
      </c>
      <c r="AE156">
        <v>-11.4072</v>
      </c>
      <c r="AF156">
        <v>-8.6958000000000002</v>
      </c>
      <c r="AG156">
        <v>-6.0457999999999998</v>
      </c>
      <c r="AH156">
        <v>-3.4731999999999998</v>
      </c>
      <c r="AI156">
        <v>-0.89370000000000005</v>
      </c>
      <c r="AJ156">
        <v>0.875</v>
      </c>
      <c r="AK156">
        <v>3.8757999999999999</v>
      </c>
    </row>
    <row r="157" spans="1:37">
      <c r="A157" s="3">
        <v>42243</v>
      </c>
      <c r="B157" t="s">
        <v>37</v>
      </c>
      <c r="C157" t="s">
        <v>250</v>
      </c>
      <c r="D157" s="3">
        <v>42019</v>
      </c>
      <c r="E157">
        <v>156</v>
      </c>
      <c r="F157">
        <v>0</v>
      </c>
      <c r="G157">
        <v>1</v>
      </c>
      <c r="I157">
        <v>0</v>
      </c>
      <c r="J157">
        <v>1.2861123999999999</v>
      </c>
      <c r="K157" t="s">
        <v>408</v>
      </c>
      <c r="L157" t="s">
        <v>252</v>
      </c>
      <c r="M157" t="s">
        <v>252</v>
      </c>
      <c r="N157" t="s">
        <v>253</v>
      </c>
      <c r="O157">
        <v>0</v>
      </c>
      <c r="P157">
        <v>-1.1251</v>
      </c>
      <c r="Q157">
        <v>-2.4796</v>
      </c>
      <c r="R157">
        <v>-3.8875999999999999</v>
      </c>
      <c r="S157">
        <v>-5.7130000000000001</v>
      </c>
      <c r="T157">
        <v>-8.0955999999999992</v>
      </c>
      <c r="U157">
        <v>-9.4018999999999995</v>
      </c>
      <c r="V157">
        <v>-11.738099999999999</v>
      </c>
      <c r="W157">
        <v>-9.5694999999999997</v>
      </c>
      <c r="X157">
        <v>-9.5238999999999994</v>
      </c>
      <c r="Y157">
        <v>-8.9707000000000008</v>
      </c>
      <c r="Z157">
        <v>-8.4144000000000005</v>
      </c>
      <c r="AA157">
        <v>-7.9100999999999999</v>
      </c>
      <c r="AB157">
        <v>-7.2824</v>
      </c>
      <c r="AC157">
        <v>-6.6745999999999999</v>
      </c>
      <c r="AD157">
        <v>-6.0633999999999997</v>
      </c>
      <c r="AE157">
        <v>-4.7234999999999996</v>
      </c>
      <c r="AF157">
        <v>-3.427</v>
      </c>
      <c r="AG157">
        <v>-2.1829999999999998</v>
      </c>
      <c r="AH157">
        <v>-0.98440000000000005</v>
      </c>
      <c r="AI157">
        <v>0.56920000000000004</v>
      </c>
      <c r="AJ157">
        <v>2.4022000000000001</v>
      </c>
      <c r="AK157">
        <v>5.7538999999999998</v>
      </c>
    </row>
    <row r="158" spans="1:37">
      <c r="A158" s="3">
        <v>42243</v>
      </c>
      <c r="B158" t="s">
        <v>37</v>
      </c>
      <c r="C158" t="s">
        <v>250</v>
      </c>
      <c r="D158" s="3">
        <v>42018</v>
      </c>
      <c r="E158">
        <v>157</v>
      </c>
      <c r="F158">
        <v>0</v>
      </c>
      <c r="G158">
        <v>1</v>
      </c>
      <c r="I158">
        <v>0</v>
      </c>
      <c r="J158">
        <v>0.17478930000000001</v>
      </c>
      <c r="K158" t="s">
        <v>409</v>
      </c>
      <c r="L158" t="s">
        <v>252</v>
      </c>
      <c r="M158" t="s">
        <v>252</v>
      </c>
      <c r="N158" t="s">
        <v>253</v>
      </c>
      <c r="O158">
        <v>0</v>
      </c>
      <c r="P158">
        <v>-1.2970999999999999</v>
      </c>
      <c r="Q158">
        <v>-2.8654000000000002</v>
      </c>
      <c r="R158">
        <v>-4.5167000000000002</v>
      </c>
      <c r="S158">
        <v>-6.7001999999999997</v>
      </c>
      <c r="T158">
        <v>-8.8091000000000008</v>
      </c>
      <c r="U158">
        <v>-10.9231</v>
      </c>
      <c r="V158">
        <v>-11.3102</v>
      </c>
      <c r="W158">
        <v>-11.6449</v>
      </c>
      <c r="X158">
        <v>-11.542299999999999</v>
      </c>
      <c r="Y158">
        <v>-11.4278</v>
      </c>
      <c r="Z158">
        <v>-11.312200000000001</v>
      </c>
      <c r="AA158">
        <v>-11.2281</v>
      </c>
      <c r="AB158">
        <v>-10.978</v>
      </c>
      <c r="AC158">
        <v>-10.720800000000001</v>
      </c>
      <c r="AD158">
        <v>-10.4636</v>
      </c>
      <c r="AE158">
        <v>-9.0405999999999995</v>
      </c>
      <c r="AF158">
        <v>-7.6397000000000004</v>
      </c>
      <c r="AG158">
        <v>-6.2967000000000004</v>
      </c>
      <c r="AH158">
        <v>-5.0182000000000002</v>
      </c>
      <c r="AI158">
        <v>-3.9523000000000001</v>
      </c>
      <c r="AJ158">
        <v>-1.9719</v>
      </c>
      <c r="AK158">
        <v>0.72640000000000005</v>
      </c>
    </row>
    <row r="159" spans="1:37">
      <c r="A159" s="3">
        <v>42243</v>
      </c>
      <c r="B159" t="s">
        <v>37</v>
      </c>
      <c r="C159" t="s">
        <v>250</v>
      </c>
      <c r="D159" s="3">
        <v>42017</v>
      </c>
      <c r="E159">
        <v>158</v>
      </c>
      <c r="F159">
        <v>0</v>
      </c>
      <c r="G159">
        <v>1</v>
      </c>
      <c r="I159">
        <v>0</v>
      </c>
      <c r="J159">
        <v>-0.13418430000000001</v>
      </c>
      <c r="K159" t="s">
        <v>410</v>
      </c>
      <c r="L159" t="s">
        <v>252</v>
      </c>
      <c r="M159" t="s">
        <v>252</v>
      </c>
      <c r="N159" t="s">
        <v>253</v>
      </c>
      <c r="O159">
        <v>0</v>
      </c>
      <c r="P159">
        <v>-0.32619999999999999</v>
      </c>
      <c r="Q159">
        <v>-0.72289999999999999</v>
      </c>
      <c r="R159">
        <v>-1.1479999999999999</v>
      </c>
      <c r="S159">
        <v>-1.7263999999999999</v>
      </c>
      <c r="T159">
        <v>-2.7576999999999998</v>
      </c>
      <c r="U159">
        <v>-2.8534999999999999</v>
      </c>
      <c r="V159">
        <v>-2.8260000000000001</v>
      </c>
      <c r="W159">
        <v>-3.1812</v>
      </c>
      <c r="X159">
        <v>-3.7301000000000002</v>
      </c>
      <c r="Y159">
        <v>-3.5448</v>
      </c>
      <c r="Z159">
        <v>-3.3653</v>
      </c>
      <c r="AA159">
        <v>-3.2090999999999998</v>
      </c>
      <c r="AB159">
        <v>-2.9378000000000002</v>
      </c>
      <c r="AC159">
        <v>-2.6768000000000001</v>
      </c>
      <c r="AD159">
        <v>-2.4174000000000002</v>
      </c>
      <c r="AE159">
        <v>-1.5562</v>
      </c>
      <c r="AF159">
        <v>-0.73280000000000001</v>
      </c>
      <c r="AG159">
        <v>4.8899999999999999E-2</v>
      </c>
      <c r="AH159">
        <v>0.80369999999999997</v>
      </c>
      <c r="AI159">
        <v>2.5520999999999998</v>
      </c>
      <c r="AJ159">
        <v>3.9277000000000002</v>
      </c>
      <c r="AK159">
        <v>5.2191999999999998</v>
      </c>
    </row>
    <row r="160" spans="1:37">
      <c r="A160" s="3">
        <v>42243</v>
      </c>
      <c r="B160" t="s">
        <v>37</v>
      </c>
      <c r="C160" t="s">
        <v>250</v>
      </c>
      <c r="D160" s="3">
        <v>42016</v>
      </c>
      <c r="E160">
        <v>159</v>
      </c>
      <c r="F160">
        <v>0</v>
      </c>
      <c r="G160">
        <v>1</v>
      </c>
      <c r="I160">
        <v>0</v>
      </c>
      <c r="J160">
        <v>-1.056514</v>
      </c>
      <c r="K160" t="s">
        <v>411</v>
      </c>
      <c r="L160" t="s">
        <v>252</v>
      </c>
      <c r="M160" t="s">
        <v>252</v>
      </c>
      <c r="N160" t="s">
        <v>253</v>
      </c>
      <c r="O160">
        <v>0</v>
      </c>
      <c r="P160">
        <v>-0.2419</v>
      </c>
      <c r="Q160">
        <v>-0.5363</v>
      </c>
      <c r="R160">
        <v>-0.85199999999999998</v>
      </c>
      <c r="S160">
        <v>-1.2823</v>
      </c>
      <c r="T160">
        <v>-3.3064</v>
      </c>
      <c r="U160">
        <v>-2.6949999999999998</v>
      </c>
      <c r="V160">
        <v>-1.8844000000000001</v>
      </c>
      <c r="W160">
        <v>-2.9239999999999999</v>
      </c>
      <c r="X160">
        <v>-2.8704000000000001</v>
      </c>
      <c r="Y160">
        <v>-2.5844999999999998</v>
      </c>
      <c r="Z160">
        <v>-2.3075000000000001</v>
      </c>
      <c r="AA160">
        <v>-2.0602</v>
      </c>
      <c r="AB160">
        <v>-1.7885</v>
      </c>
      <c r="AC160">
        <v>-1.5319</v>
      </c>
      <c r="AD160">
        <v>-1.2768999999999999</v>
      </c>
      <c r="AE160">
        <v>-0.39400000000000002</v>
      </c>
      <c r="AF160">
        <v>0.44719999999999999</v>
      </c>
      <c r="AG160">
        <v>1.2461</v>
      </c>
      <c r="AH160">
        <v>2.0226999999999999</v>
      </c>
      <c r="AI160">
        <v>1.52</v>
      </c>
      <c r="AJ160">
        <v>2.6309</v>
      </c>
      <c r="AK160">
        <v>2.4171999999999998</v>
      </c>
    </row>
    <row r="161" spans="1:37">
      <c r="A161" s="3">
        <v>42243</v>
      </c>
      <c r="B161" t="s">
        <v>37</v>
      </c>
      <c r="C161" t="s">
        <v>250</v>
      </c>
      <c r="D161" s="3">
        <v>42013</v>
      </c>
      <c r="E161">
        <v>160</v>
      </c>
      <c r="F161">
        <v>0</v>
      </c>
      <c r="G161">
        <v>1</v>
      </c>
      <c r="I161">
        <v>0</v>
      </c>
      <c r="J161">
        <v>-0.39031569999999999</v>
      </c>
      <c r="K161" t="s">
        <v>412</v>
      </c>
      <c r="L161" t="s">
        <v>252</v>
      </c>
      <c r="M161" t="s">
        <v>252</v>
      </c>
      <c r="N161" t="s">
        <v>253</v>
      </c>
      <c r="O161">
        <v>0</v>
      </c>
      <c r="P161">
        <v>-0.17299999999999999</v>
      </c>
      <c r="Q161">
        <v>-0.48670000000000002</v>
      </c>
      <c r="R161">
        <v>-0.8226</v>
      </c>
      <c r="S161">
        <v>-1.2815000000000001</v>
      </c>
      <c r="T161">
        <v>-1.4329000000000001</v>
      </c>
      <c r="U161">
        <v>-1.7215</v>
      </c>
      <c r="V161">
        <v>-1.4994000000000001</v>
      </c>
      <c r="W161">
        <v>-1.6279999999999999</v>
      </c>
      <c r="X161">
        <v>-1.1536</v>
      </c>
      <c r="Y161">
        <v>-1.0103</v>
      </c>
      <c r="Z161">
        <v>-0.91</v>
      </c>
      <c r="AA161">
        <v>-0.82069999999999999</v>
      </c>
      <c r="AB161">
        <v>-0.81559999999999999</v>
      </c>
      <c r="AC161">
        <v>-0.81779999999999997</v>
      </c>
      <c r="AD161">
        <v>-0.82010000000000005</v>
      </c>
      <c r="AE161">
        <v>-1.5192000000000001</v>
      </c>
      <c r="AF161">
        <v>-2.2027999999999999</v>
      </c>
      <c r="AG161">
        <v>-2.8529</v>
      </c>
      <c r="AH161">
        <v>-3.4931000000000001</v>
      </c>
      <c r="AI161">
        <v>-4.3075000000000001</v>
      </c>
      <c r="AJ161">
        <v>-4.1559999999999997</v>
      </c>
      <c r="AK161">
        <v>-4.8986000000000001</v>
      </c>
    </row>
    <row r="162" spans="1:37">
      <c r="A162" s="3">
        <v>42243</v>
      </c>
      <c r="B162" t="s">
        <v>37</v>
      </c>
      <c r="C162" t="s">
        <v>250</v>
      </c>
      <c r="D162" s="3">
        <v>42012</v>
      </c>
      <c r="E162">
        <v>161</v>
      </c>
      <c r="F162">
        <v>0</v>
      </c>
      <c r="G162">
        <v>1</v>
      </c>
      <c r="I162">
        <v>0</v>
      </c>
      <c r="J162">
        <v>-0.53911719999999996</v>
      </c>
      <c r="K162" t="s">
        <v>413</v>
      </c>
      <c r="L162" t="s">
        <v>252</v>
      </c>
      <c r="M162" t="s">
        <v>252</v>
      </c>
      <c r="N162" t="s">
        <v>253</v>
      </c>
      <c r="O162">
        <v>0</v>
      </c>
      <c r="P162">
        <v>-0.2646</v>
      </c>
      <c r="Q162">
        <v>-0.58650000000000002</v>
      </c>
      <c r="R162">
        <v>-0.93230000000000002</v>
      </c>
      <c r="S162">
        <v>-1.4046000000000001</v>
      </c>
      <c r="T162">
        <v>-2.3593999999999999</v>
      </c>
      <c r="U162">
        <v>-1.8543000000000001</v>
      </c>
      <c r="V162">
        <v>-0.1038</v>
      </c>
      <c r="W162">
        <v>-2.6623999999999999</v>
      </c>
      <c r="X162">
        <v>-3.2092000000000001</v>
      </c>
      <c r="Y162">
        <v>-3.7599</v>
      </c>
      <c r="Z162">
        <v>-4.2958999999999996</v>
      </c>
      <c r="AA162">
        <v>-4.7964000000000002</v>
      </c>
      <c r="AB162">
        <v>-5.1428000000000003</v>
      </c>
      <c r="AC162">
        <v>-5.4539</v>
      </c>
      <c r="AD162">
        <v>-5.7645</v>
      </c>
      <c r="AE162">
        <v>-6.4550000000000001</v>
      </c>
      <c r="AF162">
        <v>-7.0891000000000002</v>
      </c>
      <c r="AG162">
        <v>-7.6946000000000003</v>
      </c>
      <c r="AH162">
        <v>-8.3125</v>
      </c>
      <c r="AI162">
        <v>-8.9961000000000002</v>
      </c>
      <c r="AJ162">
        <v>-9.4321999999999999</v>
      </c>
      <c r="AK162">
        <v>-11.802099999999999</v>
      </c>
    </row>
    <row r="163" spans="1:37">
      <c r="A163" s="3">
        <v>42243</v>
      </c>
      <c r="B163" t="s">
        <v>37</v>
      </c>
      <c r="C163" t="s">
        <v>250</v>
      </c>
      <c r="D163" s="3">
        <v>42011</v>
      </c>
      <c r="E163">
        <v>162</v>
      </c>
      <c r="F163">
        <v>0</v>
      </c>
      <c r="G163">
        <v>1</v>
      </c>
      <c r="I163">
        <v>0</v>
      </c>
      <c r="J163">
        <v>-0.11583160000000001</v>
      </c>
      <c r="K163" t="s">
        <v>414</v>
      </c>
      <c r="L163" t="s">
        <v>252</v>
      </c>
      <c r="M163" t="s">
        <v>252</v>
      </c>
      <c r="N163" t="s">
        <v>253</v>
      </c>
      <c r="O163">
        <v>0</v>
      </c>
      <c r="P163">
        <v>-0.3322</v>
      </c>
      <c r="Q163">
        <v>-0.73660000000000003</v>
      </c>
      <c r="R163">
        <v>-1.1711</v>
      </c>
      <c r="S163">
        <v>-1.7653000000000001</v>
      </c>
      <c r="T163">
        <v>-1.2121</v>
      </c>
      <c r="U163">
        <v>-2.1741999999999999</v>
      </c>
      <c r="V163">
        <v>-1.5851</v>
      </c>
      <c r="W163">
        <v>-0.65710000000000002</v>
      </c>
      <c r="X163">
        <v>-1.091</v>
      </c>
      <c r="Y163">
        <v>-0.91469999999999996</v>
      </c>
      <c r="Z163">
        <v>-0.74390000000000001</v>
      </c>
      <c r="AA163">
        <v>-0.5897</v>
      </c>
      <c r="AB163">
        <v>-0.53620000000000001</v>
      </c>
      <c r="AC163">
        <v>-0.48870000000000002</v>
      </c>
      <c r="AD163">
        <v>-0.44159999999999999</v>
      </c>
      <c r="AE163">
        <v>-0.32300000000000001</v>
      </c>
      <c r="AF163">
        <v>-0.20979999999999999</v>
      </c>
      <c r="AG163">
        <v>-0.1023</v>
      </c>
      <c r="AH163">
        <v>1.1000000000000001E-3</v>
      </c>
      <c r="AI163">
        <v>0.71309999999999996</v>
      </c>
      <c r="AJ163">
        <v>-1.3861000000000001</v>
      </c>
      <c r="AK163">
        <v>-3.5464000000000002</v>
      </c>
    </row>
    <row r="164" spans="1:37">
      <c r="A164" s="3">
        <v>42243</v>
      </c>
      <c r="B164" t="s">
        <v>37</v>
      </c>
      <c r="C164" t="s">
        <v>250</v>
      </c>
      <c r="D164" s="3">
        <v>42010</v>
      </c>
      <c r="E164">
        <v>163</v>
      </c>
      <c r="F164">
        <v>0</v>
      </c>
      <c r="G164">
        <v>1</v>
      </c>
      <c r="I164">
        <v>0</v>
      </c>
      <c r="J164">
        <v>-0.95456859999999999</v>
      </c>
      <c r="K164" t="s">
        <v>415</v>
      </c>
      <c r="L164" t="s">
        <v>252</v>
      </c>
      <c r="M164" t="s">
        <v>252</v>
      </c>
      <c r="N164" t="s">
        <v>253</v>
      </c>
      <c r="O164">
        <v>0</v>
      </c>
      <c r="P164">
        <v>-0.36969999999999997</v>
      </c>
      <c r="Q164">
        <v>-0.81989999999999996</v>
      </c>
      <c r="R164">
        <v>-1.3041</v>
      </c>
      <c r="S164">
        <v>-1.9676</v>
      </c>
      <c r="T164">
        <v>-1.194</v>
      </c>
      <c r="U164">
        <v>-0.20930000000000001</v>
      </c>
      <c r="V164">
        <v>-0.57540000000000002</v>
      </c>
      <c r="W164">
        <v>0.87729999999999997</v>
      </c>
      <c r="X164">
        <v>2.2412000000000001</v>
      </c>
      <c r="Y164">
        <v>2.2018</v>
      </c>
      <c r="Z164">
        <v>2.1644999999999999</v>
      </c>
      <c r="AA164">
        <v>2.1358999999999999</v>
      </c>
      <c r="AB164">
        <v>2.2690999999999999</v>
      </c>
      <c r="AC164">
        <v>2.3952</v>
      </c>
      <c r="AD164">
        <v>2.5209999999999999</v>
      </c>
      <c r="AE164">
        <v>2.7040999999999999</v>
      </c>
      <c r="AF164">
        <v>2.8706</v>
      </c>
      <c r="AG164">
        <v>3.0297000000000001</v>
      </c>
      <c r="AH164">
        <v>3.1960999999999999</v>
      </c>
      <c r="AI164">
        <v>2.4823</v>
      </c>
      <c r="AJ164">
        <v>1.0865</v>
      </c>
      <c r="AK164">
        <v>-0.84699999999999998</v>
      </c>
    </row>
    <row r="165" spans="1:37">
      <c r="A165" s="3">
        <v>42243</v>
      </c>
      <c r="B165" t="s">
        <v>37</v>
      </c>
      <c r="C165" t="s">
        <v>250</v>
      </c>
      <c r="D165" s="3">
        <v>42009</v>
      </c>
      <c r="E165">
        <v>164</v>
      </c>
      <c r="F165">
        <v>0</v>
      </c>
      <c r="G165">
        <v>1</v>
      </c>
      <c r="I165">
        <v>0</v>
      </c>
      <c r="J165">
        <v>-1.4287936000000001</v>
      </c>
      <c r="K165" t="s">
        <v>416</v>
      </c>
      <c r="L165" t="s">
        <v>252</v>
      </c>
      <c r="M165" t="s">
        <v>252</v>
      </c>
      <c r="N165" t="s">
        <v>253</v>
      </c>
      <c r="O165">
        <v>0</v>
      </c>
      <c r="P165">
        <v>-0.27250000000000002</v>
      </c>
      <c r="Q165">
        <v>-0.60450000000000004</v>
      </c>
      <c r="R165">
        <v>-0.96199999999999997</v>
      </c>
      <c r="S165">
        <v>-1.4532</v>
      </c>
      <c r="T165">
        <v>-1.421</v>
      </c>
      <c r="U165">
        <v>-0.89280000000000004</v>
      </c>
      <c r="V165">
        <v>-0.8609</v>
      </c>
      <c r="W165">
        <v>0.38879999999999998</v>
      </c>
      <c r="X165">
        <v>1.9185000000000001</v>
      </c>
      <c r="Y165">
        <v>1.9576</v>
      </c>
      <c r="Z165">
        <v>1.9964</v>
      </c>
      <c r="AA165">
        <v>2.0369999999999999</v>
      </c>
      <c r="AB165">
        <v>1.9066000000000001</v>
      </c>
      <c r="AC165">
        <v>1.7769999999999999</v>
      </c>
      <c r="AD165">
        <v>1.6482000000000001</v>
      </c>
      <c r="AE165">
        <v>2.0049000000000001</v>
      </c>
      <c r="AF165">
        <v>2.3475000000000001</v>
      </c>
      <c r="AG165">
        <v>2.6737000000000002</v>
      </c>
      <c r="AH165">
        <v>2.9998999999999998</v>
      </c>
      <c r="AI165">
        <v>3.9908999999999999</v>
      </c>
      <c r="AJ165">
        <v>0.76370000000000005</v>
      </c>
      <c r="AK165">
        <v>-0.4304</v>
      </c>
    </row>
    <row r="166" spans="1:37">
      <c r="A166" s="3">
        <v>42243</v>
      </c>
      <c r="B166" t="s">
        <v>37</v>
      </c>
      <c r="C166" t="s">
        <v>250</v>
      </c>
      <c r="D166" s="3">
        <v>42006</v>
      </c>
      <c r="E166">
        <v>165</v>
      </c>
      <c r="F166">
        <v>0</v>
      </c>
      <c r="G166">
        <v>1</v>
      </c>
      <c r="I166">
        <v>0</v>
      </c>
      <c r="J166">
        <v>-2.4692927</v>
      </c>
      <c r="K166" t="s">
        <v>417</v>
      </c>
      <c r="L166" t="s">
        <v>252</v>
      </c>
      <c r="M166" t="s">
        <v>252</v>
      </c>
      <c r="N166" t="s">
        <v>253</v>
      </c>
      <c r="O166">
        <v>0</v>
      </c>
      <c r="P166">
        <v>-0.12790000000000001</v>
      </c>
      <c r="Q166">
        <v>-0.36</v>
      </c>
      <c r="R166">
        <v>-0.60970000000000002</v>
      </c>
      <c r="S166">
        <v>-0.95330000000000004</v>
      </c>
      <c r="T166">
        <v>-1.8036000000000001</v>
      </c>
      <c r="U166">
        <v>-1.0334000000000001</v>
      </c>
      <c r="V166">
        <v>9.7999999999999997E-3</v>
      </c>
      <c r="W166">
        <v>0.79690000000000005</v>
      </c>
      <c r="X166">
        <v>0.78659999999999997</v>
      </c>
      <c r="Y166">
        <v>0.85629999999999995</v>
      </c>
      <c r="Z166">
        <v>0.93859999999999999</v>
      </c>
      <c r="AA166">
        <v>1.0161</v>
      </c>
      <c r="AB166">
        <v>0.89129999999999998</v>
      </c>
      <c r="AC166">
        <v>0.72470000000000001</v>
      </c>
      <c r="AD166">
        <v>0.55900000000000005</v>
      </c>
      <c r="AE166">
        <v>-0.376</v>
      </c>
      <c r="AF166">
        <v>-1.2801</v>
      </c>
      <c r="AG166">
        <v>-2.1395</v>
      </c>
      <c r="AH166">
        <v>-2.9786999999999999</v>
      </c>
      <c r="AI166">
        <v>-3.6943000000000001</v>
      </c>
      <c r="AJ166">
        <v>-7.2763999999999998</v>
      </c>
      <c r="AK166">
        <v>-12.115</v>
      </c>
    </row>
    <row r="167" spans="1:37">
      <c r="A167" s="3">
        <v>42243</v>
      </c>
      <c r="B167" t="s">
        <v>37</v>
      </c>
      <c r="C167" t="s">
        <v>250</v>
      </c>
      <c r="D167" s="3">
        <v>42004</v>
      </c>
      <c r="E167">
        <v>166</v>
      </c>
      <c r="F167">
        <v>0</v>
      </c>
      <c r="G167">
        <v>1</v>
      </c>
      <c r="I167">
        <v>0</v>
      </c>
      <c r="J167">
        <v>-2.6159785000000002</v>
      </c>
      <c r="K167" t="s">
        <v>418</v>
      </c>
      <c r="L167" t="s">
        <v>252</v>
      </c>
      <c r="M167" t="s">
        <v>252</v>
      </c>
      <c r="N167" t="s">
        <v>253</v>
      </c>
      <c r="O167">
        <v>1.5299999999999999E-2</v>
      </c>
      <c r="P167">
        <v>-0.34229999999999999</v>
      </c>
      <c r="Q167">
        <v>-0.76149999999999995</v>
      </c>
      <c r="R167">
        <v>-1.2135</v>
      </c>
      <c r="S167">
        <v>-1.8355999999999999</v>
      </c>
      <c r="T167">
        <v>-6.6199999999999995E-2</v>
      </c>
      <c r="U167">
        <v>-2.1657000000000002</v>
      </c>
      <c r="V167">
        <v>-2.0853000000000002</v>
      </c>
      <c r="W167">
        <v>-2.2161</v>
      </c>
      <c r="X167">
        <v>-0.56659999999999999</v>
      </c>
      <c r="Y167">
        <v>-0.17169999999999999</v>
      </c>
      <c r="Z167">
        <v>0.18440000000000001</v>
      </c>
      <c r="AA167">
        <v>0.51029999999999998</v>
      </c>
      <c r="AB167">
        <v>0.97599999999999998</v>
      </c>
      <c r="AC167">
        <v>1.3955</v>
      </c>
      <c r="AD167">
        <v>1.8130999999999999</v>
      </c>
      <c r="AE167">
        <v>2.7509999999999999</v>
      </c>
      <c r="AF167">
        <v>3.5939999999999999</v>
      </c>
      <c r="AG167">
        <v>4.3966000000000003</v>
      </c>
      <c r="AH167">
        <v>5.1906999999999996</v>
      </c>
      <c r="AI167">
        <v>5.2484999999999999</v>
      </c>
      <c r="AJ167">
        <v>1.5596000000000001</v>
      </c>
      <c r="AK167">
        <v>-1.9674</v>
      </c>
    </row>
    <row r="168" spans="1:37">
      <c r="A168" s="3">
        <v>42243</v>
      </c>
      <c r="B168" t="s">
        <v>37</v>
      </c>
      <c r="C168" t="s">
        <v>250</v>
      </c>
      <c r="D168" s="3">
        <v>42003</v>
      </c>
      <c r="E168">
        <v>167</v>
      </c>
      <c r="F168">
        <v>0</v>
      </c>
      <c r="G168">
        <v>1</v>
      </c>
      <c r="I168">
        <v>0</v>
      </c>
      <c r="J168">
        <v>-1.6498455999999999</v>
      </c>
      <c r="K168" t="s">
        <v>419</v>
      </c>
      <c r="L168" t="s">
        <v>252</v>
      </c>
      <c r="M168" t="s">
        <v>252</v>
      </c>
      <c r="N168" t="s">
        <v>253</v>
      </c>
      <c r="O168">
        <v>0</v>
      </c>
      <c r="P168">
        <v>-0.32779999999999998</v>
      </c>
      <c r="Q168">
        <v>-0.72740000000000005</v>
      </c>
      <c r="R168">
        <v>-1.1586000000000001</v>
      </c>
      <c r="S168">
        <v>-1.7534000000000001</v>
      </c>
      <c r="T168">
        <v>-2.3239999999999998</v>
      </c>
      <c r="U168">
        <v>-1.8360000000000001</v>
      </c>
      <c r="V168">
        <v>-0.71299999999999997</v>
      </c>
      <c r="W168">
        <v>-3.1960999999999999</v>
      </c>
      <c r="X168">
        <v>-1.2326999999999999</v>
      </c>
      <c r="Y168">
        <v>-2.2052999999999998</v>
      </c>
      <c r="Z168">
        <v>-3.1507000000000001</v>
      </c>
      <c r="AA168">
        <v>-4.0225</v>
      </c>
      <c r="AB168">
        <v>-3.6046999999999998</v>
      </c>
      <c r="AC168">
        <v>-3.1696</v>
      </c>
      <c r="AD168">
        <v>-2.7372999999999998</v>
      </c>
      <c r="AE168">
        <v>-2.3313000000000001</v>
      </c>
      <c r="AF168">
        <v>-1.9489000000000001</v>
      </c>
      <c r="AG168">
        <v>-1.5858000000000001</v>
      </c>
      <c r="AH168">
        <v>-1.2414000000000001</v>
      </c>
      <c r="AI168">
        <v>-3.7079</v>
      </c>
      <c r="AJ168">
        <v>-6.3551000000000002</v>
      </c>
      <c r="AK168">
        <v>-9.0609000000000002</v>
      </c>
    </row>
    <row r="169" spans="1:37">
      <c r="A169" s="3">
        <v>42243</v>
      </c>
      <c r="B169" t="s">
        <v>37</v>
      </c>
      <c r="C169" t="s">
        <v>250</v>
      </c>
      <c r="D169" s="3">
        <v>42002</v>
      </c>
      <c r="E169">
        <v>168</v>
      </c>
      <c r="F169">
        <v>0</v>
      </c>
      <c r="G169">
        <v>1</v>
      </c>
      <c r="I169">
        <v>0</v>
      </c>
      <c r="J169">
        <v>-1.8042627</v>
      </c>
      <c r="K169" t="s">
        <v>420</v>
      </c>
      <c r="L169" t="s">
        <v>252</v>
      </c>
      <c r="M169" t="s">
        <v>252</v>
      </c>
      <c r="N169" t="s">
        <v>253</v>
      </c>
      <c r="O169">
        <v>0</v>
      </c>
      <c r="P169">
        <v>-0.1855</v>
      </c>
      <c r="Q169">
        <v>-0.41170000000000001</v>
      </c>
      <c r="R169">
        <v>-0.65610000000000002</v>
      </c>
      <c r="S169">
        <v>-0.99380000000000002</v>
      </c>
      <c r="T169">
        <v>-2.7557</v>
      </c>
      <c r="U169">
        <v>-3.5878999999999999</v>
      </c>
      <c r="V169">
        <v>-2.0527000000000002</v>
      </c>
      <c r="W169">
        <v>-3.3902000000000001</v>
      </c>
      <c r="X169">
        <v>-6.5125999999999999</v>
      </c>
      <c r="Y169">
        <v>-6.4668000000000001</v>
      </c>
      <c r="Z169">
        <v>-6.3792</v>
      </c>
      <c r="AA169">
        <v>-6.3156999999999996</v>
      </c>
      <c r="AB169">
        <v>-6.5145999999999997</v>
      </c>
      <c r="AC169">
        <v>-6.7183000000000002</v>
      </c>
      <c r="AD169">
        <v>-6.923</v>
      </c>
      <c r="AE169">
        <v>-7.3734999999999999</v>
      </c>
      <c r="AF169">
        <v>-7.7862</v>
      </c>
      <c r="AG169">
        <v>-8.1814</v>
      </c>
      <c r="AH169">
        <v>-8.5976999999999997</v>
      </c>
      <c r="AI169">
        <v>-11.632199999999999</v>
      </c>
      <c r="AJ169">
        <v>-15.0809</v>
      </c>
      <c r="AK169">
        <v>-18.0749</v>
      </c>
    </row>
    <row r="170" spans="1:37">
      <c r="A170" s="3">
        <v>42243</v>
      </c>
      <c r="B170" t="s">
        <v>37</v>
      </c>
      <c r="C170" t="s">
        <v>250</v>
      </c>
      <c r="D170" s="3">
        <v>41999</v>
      </c>
      <c r="E170">
        <v>169</v>
      </c>
      <c r="F170">
        <v>0</v>
      </c>
      <c r="G170">
        <v>1</v>
      </c>
      <c r="I170">
        <v>0</v>
      </c>
      <c r="J170">
        <v>-1.7014925000000001</v>
      </c>
      <c r="K170" t="s">
        <v>421</v>
      </c>
      <c r="L170" t="s">
        <v>252</v>
      </c>
      <c r="M170" t="s">
        <v>252</v>
      </c>
      <c r="N170" t="s">
        <v>253</v>
      </c>
      <c r="O170">
        <v>6.0699999999999997E-2</v>
      </c>
      <c r="P170">
        <v>-0.16059999999999999</v>
      </c>
      <c r="Q170">
        <v>-0.35320000000000001</v>
      </c>
      <c r="R170">
        <v>-0.56140000000000001</v>
      </c>
      <c r="S170">
        <v>-0.84909999999999997</v>
      </c>
      <c r="T170">
        <v>-1.3119000000000001</v>
      </c>
      <c r="U170">
        <v>-3.0034000000000001</v>
      </c>
      <c r="V170">
        <v>-2.8309000000000002</v>
      </c>
      <c r="W170">
        <v>-2.5</v>
      </c>
      <c r="X170">
        <v>-3.2357999999999998</v>
      </c>
      <c r="Y170">
        <v>-3.375</v>
      </c>
      <c r="Z170">
        <v>-3.7311000000000001</v>
      </c>
      <c r="AA170">
        <v>-4.0664999999999996</v>
      </c>
      <c r="AB170">
        <v>-4.0589000000000004</v>
      </c>
      <c r="AC170">
        <v>-4.1158999999999999</v>
      </c>
      <c r="AD170">
        <v>-4.1738</v>
      </c>
      <c r="AE170">
        <v>-5.3296999999999999</v>
      </c>
      <c r="AF170">
        <v>-6.5754999999999999</v>
      </c>
      <c r="AG170">
        <v>-7.7610000000000001</v>
      </c>
      <c r="AH170">
        <v>-8.9388000000000005</v>
      </c>
      <c r="AI170">
        <v>-12.778</v>
      </c>
      <c r="AJ170">
        <v>-15.196</v>
      </c>
      <c r="AK170">
        <v>-18.148599999999998</v>
      </c>
    </row>
    <row r="171" spans="1:37">
      <c r="A171" s="3">
        <v>42243</v>
      </c>
      <c r="B171" t="s">
        <v>37</v>
      </c>
      <c r="C171" t="s">
        <v>250</v>
      </c>
      <c r="D171" s="3">
        <v>41997</v>
      </c>
      <c r="E171">
        <v>170</v>
      </c>
      <c r="F171">
        <v>0</v>
      </c>
      <c r="G171">
        <v>1</v>
      </c>
      <c r="I171">
        <v>0</v>
      </c>
      <c r="J171">
        <v>-1.2999254</v>
      </c>
      <c r="K171" t="s">
        <v>422</v>
      </c>
      <c r="L171" t="s">
        <v>252</v>
      </c>
      <c r="M171" t="s">
        <v>252</v>
      </c>
      <c r="N171" t="s">
        <v>253</v>
      </c>
      <c r="O171">
        <v>3.0300000000000001E-2</v>
      </c>
      <c r="P171">
        <v>-8.8000000000000005E-3</v>
      </c>
      <c r="Q171">
        <v>-2.2200000000000001E-2</v>
      </c>
      <c r="R171">
        <v>-3.6700000000000003E-2</v>
      </c>
      <c r="S171">
        <v>-5.67E-2</v>
      </c>
      <c r="T171">
        <v>-0.51749999999999996</v>
      </c>
      <c r="U171">
        <v>-2.3879000000000001</v>
      </c>
      <c r="V171">
        <v>-2.3092999999999999</v>
      </c>
      <c r="W171">
        <v>-1.931</v>
      </c>
      <c r="X171">
        <v>-1.7291000000000001</v>
      </c>
      <c r="Y171">
        <v>-1.9967999999999999</v>
      </c>
      <c r="Z171">
        <v>-2.4011</v>
      </c>
      <c r="AA171">
        <v>-2.7766999999999999</v>
      </c>
      <c r="AB171">
        <v>-2.8580000000000001</v>
      </c>
      <c r="AC171">
        <v>-2.9228999999999998</v>
      </c>
      <c r="AD171">
        <v>-2.9882</v>
      </c>
      <c r="AE171">
        <v>-2.9066999999999998</v>
      </c>
      <c r="AF171">
        <v>-2.8873000000000002</v>
      </c>
      <c r="AG171">
        <v>-2.8692000000000002</v>
      </c>
      <c r="AH171">
        <v>-2.8633999999999999</v>
      </c>
      <c r="AI171">
        <v>-6.2796000000000003</v>
      </c>
      <c r="AJ171">
        <v>-7.907</v>
      </c>
      <c r="AK171">
        <v>-8.0642999999999994</v>
      </c>
    </row>
    <row r="172" spans="1:37">
      <c r="A172" s="3">
        <v>42243</v>
      </c>
      <c r="B172" t="s">
        <v>37</v>
      </c>
      <c r="C172" t="s">
        <v>250</v>
      </c>
      <c r="D172" s="3">
        <v>41996</v>
      </c>
      <c r="E172">
        <v>171</v>
      </c>
      <c r="F172">
        <v>0</v>
      </c>
      <c r="G172">
        <v>1</v>
      </c>
      <c r="I172">
        <v>0</v>
      </c>
      <c r="J172">
        <v>-0.46592289999999997</v>
      </c>
      <c r="K172" t="s">
        <v>423</v>
      </c>
      <c r="L172" t="s">
        <v>252</v>
      </c>
      <c r="M172" t="s">
        <v>252</v>
      </c>
      <c r="N172" t="s">
        <v>253</v>
      </c>
      <c r="O172">
        <v>-1.5100000000000001E-2</v>
      </c>
      <c r="P172">
        <v>4.0000000000000001E-3</v>
      </c>
      <c r="Q172">
        <v>1.11E-2</v>
      </c>
      <c r="R172">
        <v>1.8700000000000001E-2</v>
      </c>
      <c r="S172">
        <v>2.93E-2</v>
      </c>
      <c r="T172">
        <v>-2.4836</v>
      </c>
      <c r="U172">
        <v>-1.7848999999999999</v>
      </c>
      <c r="V172">
        <v>-0.66339999999999999</v>
      </c>
      <c r="W172">
        <v>-3.7254</v>
      </c>
      <c r="X172">
        <v>-0.93979999999999997</v>
      </c>
      <c r="Y172">
        <v>-1.3137000000000001</v>
      </c>
      <c r="Z172">
        <v>-1.7879</v>
      </c>
      <c r="AA172">
        <v>-2.2259000000000002</v>
      </c>
      <c r="AB172">
        <v>-2.4367000000000001</v>
      </c>
      <c r="AC172">
        <v>-2.6150000000000002</v>
      </c>
      <c r="AD172">
        <v>-2.7927</v>
      </c>
      <c r="AE172">
        <v>-5.0180999999999996</v>
      </c>
      <c r="AF172">
        <v>-7.0441000000000003</v>
      </c>
      <c r="AG172">
        <v>-8.9718999999999998</v>
      </c>
      <c r="AH172">
        <v>-10.8719</v>
      </c>
      <c r="AI172">
        <v>-15.917</v>
      </c>
      <c r="AJ172">
        <v>-16.5776</v>
      </c>
      <c r="AK172">
        <v>-17.049099999999999</v>
      </c>
    </row>
    <row r="173" spans="1:37">
      <c r="A173" s="3">
        <v>42243</v>
      </c>
      <c r="B173" t="s">
        <v>37</v>
      </c>
      <c r="C173" t="s">
        <v>250</v>
      </c>
      <c r="D173" s="3">
        <v>41995</v>
      </c>
      <c r="E173">
        <v>172</v>
      </c>
      <c r="F173">
        <v>0</v>
      </c>
      <c r="G173">
        <v>1</v>
      </c>
      <c r="I173">
        <v>0</v>
      </c>
      <c r="J173">
        <v>-0.79585689999999998</v>
      </c>
      <c r="K173" t="s">
        <v>424</v>
      </c>
      <c r="L173" t="s">
        <v>252</v>
      </c>
      <c r="M173" t="s">
        <v>252</v>
      </c>
      <c r="N173" t="s">
        <v>253</v>
      </c>
      <c r="O173">
        <v>0</v>
      </c>
      <c r="P173">
        <v>2.0000000000000001E-4</v>
      </c>
      <c r="Q173">
        <v>4.0000000000000002E-4</v>
      </c>
      <c r="R173">
        <v>5.9999999999999995E-4</v>
      </c>
      <c r="S173">
        <v>1E-3</v>
      </c>
      <c r="T173">
        <v>-1.2191000000000001</v>
      </c>
      <c r="U173">
        <v>-1.9195</v>
      </c>
      <c r="V173">
        <v>-3.0318000000000001</v>
      </c>
      <c r="W173">
        <v>-0.83889999999999998</v>
      </c>
      <c r="X173">
        <v>-1.2766</v>
      </c>
      <c r="Y173">
        <v>-0.1202</v>
      </c>
      <c r="Z173">
        <v>0.94740000000000002</v>
      </c>
      <c r="AA173">
        <v>1.9257</v>
      </c>
      <c r="AB173">
        <v>1.4016999999999999</v>
      </c>
      <c r="AC173">
        <v>0.84370000000000001</v>
      </c>
      <c r="AD173">
        <v>0.28949999999999998</v>
      </c>
      <c r="AE173">
        <v>-0.91920000000000002</v>
      </c>
      <c r="AF173">
        <v>-2.0674999999999999</v>
      </c>
      <c r="AG173">
        <v>-3.1625999999999999</v>
      </c>
      <c r="AH173">
        <v>-4.2358000000000002</v>
      </c>
      <c r="AI173">
        <v>-6.7577999999999996</v>
      </c>
      <c r="AJ173">
        <v>-8.3024000000000004</v>
      </c>
      <c r="AK173">
        <v>-9.4794999999999998</v>
      </c>
    </row>
    <row r="174" spans="1:37">
      <c r="A174" s="3">
        <v>42243</v>
      </c>
      <c r="B174" t="s">
        <v>37</v>
      </c>
      <c r="C174" t="s">
        <v>250</v>
      </c>
      <c r="D174" s="3">
        <v>41992</v>
      </c>
      <c r="E174">
        <v>173</v>
      </c>
      <c r="F174">
        <v>0</v>
      </c>
      <c r="G174">
        <v>1</v>
      </c>
      <c r="I174">
        <v>0</v>
      </c>
      <c r="J174">
        <v>-0.61205540000000003</v>
      </c>
      <c r="K174" t="s">
        <v>425</v>
      </c>
      <c r="L174" t="s">
        <v>252</v>
      </c>
      <c r="M174" t="s">
        <v>252</v>
      </c>
      <c r="N174" t="s">
        <v>253</v>
      </c>
      <c r="O174">
        <v>0.03</v>
      </c>
      <c r="P174">
        <v>-0.10879999999999999</v>
      </c>
      <c r="Q174">
        <v>-0.26029999999999998</v>
      </c>
      <c r="R174">
        <v>-0.4239</v>
      </c>
      <c r="S174">
        <v>-0.6502</v>
      </c>
      <c r="T174">
        <v>-0.90680000000000005</v>
      </c>
      <c r="U174">
        <v>-2.2709000000000001</v>
      </c>
      <c r="V174">
        <v>-2.3347000000000002</v>
      </c>
      <c r="W174">
        <v>-1.1826000000000001</v>
      </c>
      <c r="X174">
        <v>1.8311999999999999</v>
      </c>
      <c r="Y174">
        <v>2.1027999999999998</v>
      </c>
      <c r="Z174">
        <v>2.1903000000000001</v>
      </c>
      <c r="AA174">
        <v>2.2766999999999999</v>
      </c>
      <c r="AB174">
        <v>2.2054999999999998</v>
      </c>
      <c r="AC174">
        <v>2.0724999999999998</v>
      </c>
      <c r="AD174">
        <v>1.9410000000000001</v>
      </c>
      <c r="AE174">
        <v>0.41749999999999998</v>
      </c>
      <c r="AF174">
        <v>-1.1415</v>
      </c>
      <c r="AG174">
        <v>-2.6294</v>
      </c>
      <c r="AH174">
        <v>-4.0819999999999999</v>
      </c>
      <c r="AI174">
        <v>-5.5286999999999997</v>
      </c>
      <c r="AJ174">
        <v>-6.7929000000000004</v>
      </c>
      <c r="AK174">
        <v>-8.2284000000000006</v>
      </c>
    </row>
    <row r="175" spans="1:37">
      <c r="A175" s="3">
        <v>42243</v>
      </c>
      <c r="B175" t="s">
        <v>37</v>
      </c>
      <c r="C175" t="s">
        <v>250</v>
      </c>
      <c r="D175" s="3">
        <v>41991</v>
      </c>
      <c r="E175">
        <v>174</v>
      </c>
      <c r="F175">
        <v>0</v>
      </c>
      <c r="G175">
        <v>1</v>
      </c>
      <c r="I175">
        <v>0</v>
      </c>
      <c r="J175">
        <v>-3.6286400000000003E-2</v>
      </c>
      <c r="K175" t="s">
        <v>426</v>
      </c>
      <c r="L175" t="s">
        <v>252</v>
      </c>
      <c r="M175" t="s">
        <v>252</v>
      </c>
      <c r="N175" t="s">
        <v>253</v>
      </c>
      <c r="O175">
        <v>-5.9799999999999999E-2</v>
      </c>
      <c r="P175">
        <v>9.4000000000000004E-3</v>
      </c>
      <c r="Q175">
        <v>1.7600000000000001E-2</v>
      </c>
      <c r="R175">
        <v>2.6499999999999999E-2</v>
      </c>
      <c r="S175">
        <v>3.8800000000000001E-2</v>
      </c>
      <c r="T175">
        <v>-1.0232000000000001</v>
      </c>
      <c r="U175">
        <v>-1.9426000000000001</v>
      </c>
      <c r="V175">
        <v>-0.50219999999999998</v>
      </c>
      <c r="W175">
        <v>-2.3010000000000002</v>
      </c>
      <c r="X175">
        <v>-3.3494000000000002</v>
      </c>
      <c r="Y175">
        <v>-3.0032000000000001</v>
      </c>
      <c r="Z175">
        <v>-2.4491000000000001</v>
      </c>
      <c r="AA175">
        <v>-1.9494</v>
      </c>
      <c r="AB175">
        <v>-1.776</v>
      </c>
      <c r="AC175">
        <v>-1.621</v>
      </c>
      <c r="AD175">
        <v>-1.4676</v>
      </c>
      <c r="AE175">
        <v>-1.4752000000000001</v>
      </c>
      <c r="AF175">
        <v>-1.4185000000000001</v>
      </c>
      <c r="AG175">
        <v>-1.3648</v>
      </c>
      <c r="AH175">
        <v>-1.3181</v>
      </c>
      <c r="AI175">
        <v>-0.67720000000000002</v>
      </c>
      <c r="AJ175">
        <v>-1.4621999999999999</v>
      </c>
      <c r="AK175">
        <v>-2.3976000000000002</v>
      </c>
    </row>
    <row r="176" spans="1:37">
      <c r="A176" s="3">
        <v>42243</v>
      </c>
      <c r="B176" t="s">
        <v>37</v>
      </c>
      <c r="C176" t="s">
        <v>250</v>
      </c>
      <c r="D176" s="3">
        <v>41990</v>
      </c>
      <c r="E176">
        <v>175</v>
      </c>
      <c r="F176">
        <v>0</v>
      </c>
      <c r="G176">
        <v>1</v>
      </c>
      <c r="I176">
        <v>0</v>
      </c>
      <c r="J176">
        <v>7.4174299999999999E-2</v>
      </c>
      <c r="K176" t="s">
        <v>427</v>
      </c>
      <c r="L176" t="s">
        <v>252</v>
      </c>
      <c r="M176" t="s">
        <v>252</v>
      </c>
      <c r="N176" t="s">
        <v>253</v>
      </c>
      <c r="O176">
        <v>-5.9700000000000003E-2</v>
      </c>
      <c r="P176">
        <v>0.15310000000000001</v>
      </c>
      <c r="Q176">
        <v>0.33639999999999998</v>
      </c>
      <c r="R176">
        <v>0.53449999999999998</v>
      </c>
      <c r="S176">
        <v>0.8085</v>
      </c>
      <c r="T176">
        <v>-0.93289999999999995</v>
      </c>
      <c r="U176">
        <v>-1.8289</v>
      </c>
      <c r="V176">
        <v>-1.2926</v>
      </c>
      <c r="W176">
        <v>-0.66259999999999997</v>
      </c>
      <c r="X176">
        <v>-0.2329</v>
      </c>
      <c r="Y176">
        <v>0.3009</v>
      </c>
      <c r="Z176">
        <v>0.99950000000000006</v>
      </c>
      <c r="AA176">
        <v>1.6408</v>
      </c>
      <c r="AB176">
        <v>1.0371999999999999</v>
      </c>
      <c r="AC176">
        <v>0.45910000000000001</v>
      </c>
      <c r="AD176">
        <v>-0.1149</v>
      </c>
      <c r="AE176">
        <v>-1.268</v>
      </c>
      <c r="AF176">
        <v>-2.2153</v>
      </c>
      <c r="AG176">
        <v>-3.1206</v>
      </c>
      <c r="AH176">
        <v>-4.0111999999999997</v>
      </c>
      <c r="AI176">
        <v>-2.9883000000000002</v>
      </c>
      <c r="AJ176">
        <v>-3.0104000000000002</v>
      </c>
      <c r="AK176">
        <v>-3.7360000000000002</v>
      </c>
    </row>
    <row r="177" spans="1:37">
      <c r="A177" s="3">
        <v>42243</v>
      </c>
      <c r="B177" t="s">
        <v>37</v>
      </c>
      <c r="C177" t="s">
        <v>250</v>
      </c>
      <c r="D177" s="3">
        <v>41989</v>
      </c>
      <c r="E177">
        <v>176</v>
      </c>
      <c r="F177">
        <v>0</v>
      </c>
      <c r="G177">
        <v>1</v>
      </c>
      <c r="I177">
        <v>0</v>
      </c>
      <c r="J177">
        <v>-3.8095400000000001E-2</v>
      </c>
      <c r="K177" t="s">
        <v>428</v>
      </c>
      <c r="L177" t="s">
        <v>252</v>
      </c>
      <c r="M177" t="s">
        <v>252</v>
      </c>
      <c r="N177" t="s">
        <v>253</v>
      </c>
      <c r="O177">
        <v>0</v>
      </c>
      <c r="P177">
        <v>4.6300000000000001E-2</v>
      </c>
      <c r="Q177">
        <v>0.1028</v>
      </c>
      <c r="R177">
        <v>0.1638</v>
      </c>
      <c r="S177">
        <v>0.2482</v>
      </c>
      <c r="T177">
        <v>2.87E-2</v>
      </c>
      <c r="U177">
        <v>-0.55769999999999997</v>
      </c>
      <c r="V177">
        <v>-0.2888</v>
      </c>
      <c r="W177">
        <v>2.3290000000000002</v>
      </c>
      <c r="X177">
        <v>0.93340000000000001</v>
      </c>
      <c r="Y177">
        <v>1.4240999999999999</v>
      </c>
      <c r="Z177">
        <v>1.9686999999999999</v>
      </c>
      <c r="AA177">
        <v>2.4727999999999999</v>
      </c>
      <c r="AB177">
        <v>2.2128000000000001</v>
      </c>
      <c r="AC177">
        <v>1.9187000000000001</v>
      </c>
      <c r="AD177">
        <v>1.6275999999999999</v>
      </c>
      <c r="AE177">
        <v>1.766</v>
      </c>
      <c r="AF177">
        <v>1.9061999999999999</v>
      </c>
      <c r="AG177">
        <v>2.0407999999999999</v>
      </c>
      <c r="AH177">
        <v>2.1795</v>
      </c>
      <c r="AI177">
        <v>3.6534</v>
      </c>
      <c r="AJ177">
        <v>2.5829</v>
      </c>
      <c r="AK177">
        <v>2.6017000000000001</v>
      </c>
    </row>
    <row r="178" spans="1:37">
      <c r="A178" s="3">
        <v>42243</v>
      </c>
      <c r="B178" t="s">
        <v>37</v>
      </c>
      <c r="C178" t="s">
        <v>250</v>
      </c>
      <c r="D178" s="3">
        <v>41988</v>
      </c>
      <c r="E178">
        <v>177</v>
      </c>
      <c r="F178">
        <v>0</v>
      </c>
      <c r="G178">
        <v>1</v>
      </c>
      <c r="I178">
        <v>0</v>
      </c>
      <c r="J178">
        <v>0.67234439999999995</v>
      </c>
      <c r="K178" t="s">
        <v>429</v>
      </c>
      <c r="L178" t="s">
        <v>252</v>
      </c>
      <c r="M178" t="s">
        <v>252</v>
      </c>
      <c r="N178" t="s">
        <v>253</v>
      </c>
      <c r="O178">
        <v>0</v>
      </c>
      <c r="P178">
        <v>8.2000000000000003E-2</v>
      </c>
      <c r="Q178">
        <v>0.182</v>
      </c>
      <c r="R178">
        <v>0.29010000000000002</v>
      </c>
      <c r="S178">
        <v>0.43959999999999999</v>
      </c>
      <c r="T178">
        <v>-0.82410000000000005</v>
      </c>
      <c r="U178">
        <v>-0.63570000000000004</v>
      </c>
      <c r="V178">
        <v>-0.97060000000000002</v>
      </c>
      <c r="W178">
        <v>-0.36280000000000001</v>
      </c>
      <c r="X178">
        <v>-0.77810000000000001</v>
      </c>
      <c r="Y178">
        <v>-0.52669999999999995</v>
      </c>
      <c r="Z178">
        <v>-0.25940000000000002</v>
      </c>
      <c r="AA178">
        <v>-1.5800000000000002E-2</v>
      </c>
      <c r="AB178">
        <v>-0.33950000000000002</v>
      </c>
      <c r="AC178">
        <v>-0.67689999999999995</v>
      </c>
      <c r="AD178">
        <v>-1.0123</v>
      </c>
      <c r="AE178">
        <v>-2.0108000000000001</v>
      </c>
      <c r="AF178">
        <v>-2.9624999999999999</v>
      </c>
      <c r="AG178">
        <v>-3.8727999999999998</v>
      </c>
      <c r="AH178">
        <v>-4.7717000000000001</v>
      </c>
      <c r="AI178">
        <v>-5.2196999999999996</v>
      </c>
      <c r="AJ178">
        <v>-6.2568000000000001</v>
      </c>
      <c r="AK178">
        <v>-7.6208999999999998</v>
      </c>
    </row>
    <row r="179" spans="1:37">
      <c r="A179" s="3">
        <v>42243</v>
      </c>
      <c r="B179" t="s">
        <v>37</v>
      </c>
      <c r="C179" t="s">
        <v>250</v>
      </c>
      <c r="D179" s="3">
        <v>41985</v>
      </c>
      <c r="E179">
        <v>178</v>
      </c>
      <c r="F179">
        <v>0</v>
      </c>
      <c r="G179">
        <v>1</v>
      </c>
      <c r="I179">
        <v>0</v>
      </c>
      <c r="J179">
        <v>0.68215000000000003</v>
      </c>
      <c r="K179" t="s">
        <v>430</v>
      </c>
      <c r="L179" t="s">
        <v>252</v>
      </c>
      <c r="M179" t="s">
        <v>252</v>
      </c>
      <c r="N179" t="s">
        <v>253</v>
      </c>
      <c r="O179">
        <v>0</v>
      </c>
      <c r="P179">
        <v>-2.0500000000000001E-2</v>
      </c>
      <c r="Q179">
        <v>-5.7799999999999997E-2</v>
      </c>
      <c r="R179">
        <v>-9.8000000000000004E-2</v>
      </c>
      <c r="S179">
        <v>-0.1537</v>
      </c>
      <c r="T179">
        <v>-0.8306</v>
      </c>
      <c r="U179">
        <v>-2.4007000000000001</v>
      </c>
      <c r="V179">
        <v>-2.0274999999999999</v>
      </c>
      <c r="W179">
        <v>-1.5021</v>
      </c>
      <c r="X179">
        <v>-1.2625999999999999</v>
      </c>
      <c r="Y179">
        <v>-1.0281</v>
      </c>
      <c r="Z179">
        <v>-0.8</v>
      </c>
      <c r="AA179">
        <v>-0.59409999999999996</v>
      </c>
      <c r="AB179">
        <v>-0.62339999999999995</v>
      </c>
      <c r="AC179">
        <v>-0.6825</v>
      </c>
      <c r="AD179">
        <v>-0.74150000000000005</v>
      </c>
      <c r="AE179">
        <v>-0.88580000000000003</v>
      </c>
      <c r="AF179">
        <v>-1.0212000000000001</v>
      </c>
      <c r="AG179">
        <v>-1.1511</v>
      </c>
      <c r="AH179">
        <v>-1.2816000000000001</v>
      </c>
      <c r="AI179">
        <v>-1.4863999999999999</v>
      </c>
      <c r="AJ179">
        <v>-1.0273000000000001</v>
      </c>
      <c r="AK179">
        <v>-0.49</v>
      </c>
    </row>
    <row r="180" spans="1:37">
      <c r="A180" s="3">
        <v>42243</v>
      </c>
      <c r="B180" t="s">
        <v>37</v>
      </c>
      <c r="C180" t="s">
        <v>250</v>
      </c>
      <c r="D180" s="3">
        <v>41984</v>
      </c>
      <c r="E180">
        <v>179</v>
      </c>
      <c r="F180">
        <v>0</v>
      </c>
      <c r="G180">
        <v>1</v>
      </c>
      <c r="I180">
        <v>0</v>
      </c>
      <c r="J180">
        <v>0.93643909999999997</v>
      </c>
      <c r="K180" t="s">
        <v>431</v>
      </c>
      <c r="L180" t="s">
        <v>252</v>
      </c>
      <c r="M180" t="s">
        <v>252</v>
      </c>
      <c r="N180" t="s">
        <v>253</v>
      </c>
      <c r="O180">
        <v>0</v>
      </c>
      <c r="P180">
        <v>-1.6299999999999999E-2</v>
      </c>
      <c r="Q180">
        <v>-3.6200000000000003E-2</v>
      </c>
      <c r="R180">
        <v>-5.7700000000000001E-2</v>
      </c>
      <c r="S180">
        <v>-8.7400000000000005E-2</v>
      </c>
      <c r="T180">
        <v>-0.46729999999999999</v>
      </c>
      <c r="U180">
        <v>-0.87170000000000003</v>
      </c>
      <c r="V180">
        <v>-2.8721000000000001</v>
      </c>
      <c r="W180">
        <v>-0.64929999999999999</v>
      </c>
      <c r="X180">
        <v>0.28349999999999997</v>
      </c>
      <c r="Y180">
        <v>0.44169999999999998</v>
      </c>
      <c r="Z180">
        <v>0.57110000000000005</v>
      </c>
      <c r="AA180">
        <v>0.69140000000000001</v>
      </c>
      <c r="AB180">
        <v>0.24049999999999999</v>
      </c>
      <c r="AC180">
        <v>-0.25929999999999997</v>
      </c>
      <c r="AD180">
        <v>-0.75590000000000002</v>
      </c>
      <c r="AE180">
        <v>-1.6731</v>
      </c>
      <c r="AF180">
        <v>-2.5312999999999999</v>
      </c>
      <c r="AG180">
        <v>-3.3525999999999998</v>
      </c>
      <c r="AH180">
        <v>-4.1635</v>
      </c>
      <c r="AI180">
        <v>-3.9729000000000001</v>
      </c>
      <c r="AJ180">
        <v>-3.1852</v>
      </c>
      <c r="AK180">
        <v>-3.8660999999999999</v>
      </c>
    </row>
    <row r="181" spans="1:37">
      <c r="A181" s="3">
        <v>42243</v>
      </c>
      <c r="B181" t="s">
        <v>37</v>
      </c>
      <c r="C181" t="s">
        <v>250</v>
      </c>
      <c r="D181" s="3">
        <v>41983</v>
      </c>
      <c r="E181">
        <v>180</v>
      </c>
      <c r="F181">
        <v>0</v>
      </c>
      <c r="G181">
        <v>1</v>
      </c>
      <c r="I181">
        <v>0</v>
      </c>
      <c r="J181">
        <v>1.4999916</v>
      </c>
      <c r="K181" t="s">
        <v>432</v>
      </c>
      <c r="L181" t="s">
        <v>252</v>
      </c>
      <c r="M181" t="s">
        <v>252</v>
      </c>
      <c r="N181" t="s">
        <v>253</v>
      </c>
      <c r="O181">
        <v>0</v>
      </c>
      <c r="P181">
        <v>-0.15770000000000001</v>
      </c>
      <c r="Q181">
        <v>-0.35</v>
      </c>
      <c r="R181">
        <v>-0.55769999999999997</v>
      </c>
      <c r="S181">
        <v>-0.84509999999999996</v>
      </c>
      <c r="T181">
        <v>9.8199999999999996E-2</v>
      </c>
      <c r="U181">
        <v>1.3124</v>
      </c>
      <c r="V181">
        <v>1.7618</v>
      </c>
      <c r="W181">
        <v>1.6194999999999999</v>
      </c>
      <c r="X181">
        <v>1.8933</v>
      </c>
      <c r="Y181">
        <v>1.9743999999999999</v>
      </c>
      <c r="Z181">
        <v>2.0506000000000002</v>
      </c>
      <c r="AA181">
        <v>2.1269999999999998</v>
      </c>
      <c r="AB181">
        <v>2.6219999999999999</v>
      </c>
      <c r="AC181">
        <v>3.1071</v>
      </c>
      <c r="AD181">
        <v>3.5907</v>
      </c>
      <c r="AE181">
        <v>4.3963999999999999</v>
      </c>
      <c r="AF181">
        <v>5.1554000000000002</v>
      </c>
      <c r="AG181">
        <v>5.883</v>
      </c>
      <c r="AH181">
        <v>6.6128</v>
      </c>
      <c r="AI181">
        <v>5.9271000000000003</v>
      </c>
      <c r="AJ181">
        <v>5.8625999999999996</v>
      </c>
      <c r="AK181">
        <v>4.7229000000000001</v>
      </c>
    </row>
    <row r="182" spans="1:37">
      <c r="A182" s="3">
        <v>42243</v>
      </c>
      <c r="B182" t="s">
        <v>37</v>
      </c>
      <c r="C182" t="s">
        <v>250</v>
      </c>
      <c r="D182" s="3">
        <v>41982</v>
      </c>
      <c r="E182">
        <v>181</v>
      </c>
      <c r="F182">
        <v>0</v>
      </c>
      <c r="G182">
        <v>1</v>
      </c>
      <c r="I182">
        <v>0</v>
      </c>
      <c r="J182">
        <v>1.4037280000000001</v>
      </c>
      <c r="K182" t="s">
        <v>433</v>
      </c>
      <c r="L182" t="s">
        <v>252</v>
      </c>
      <c r="M182" t="s">
        <v>252</v>
      </c>
      <c r="N182" t="s">
        <v>253</v>
      </c>
      <c r="O182">
        <v>0</v>
      </c>
      <c r="P182">
        <v>-4.58E-2</v>
      </c>
      <c r="Q182">
        <v>-0.1016</v>
      </c>
      <c r="R182">
        <v>-0.16189999999999999</v>
      </c>
      <c r="S182">
        <v>-0.24540000000000001</v>
      </c>
      <c r="T182">
        <v>0.26350000000000001</v>
      </c>
      <c r="U182">
        <v>-0.28410000000000002</v>
      </c>
      <c r="V182">
        <v>-7.5800000000000006E-2</v>
      </c>
      <c r="W182">
        <v>0.1857</v>
      </c>
      <c r="X182">
        <v>-0.77959999999999996</v>
      </c>
      <c r="Y182">
        <v>-1.1661999999999999</v>
      </c>
      <c r="Z182">
        <v>-1.524</v>
      </c>
      <c r="AA182">
        <v>-1.8563000000000001</v>
      </c>
      <c r="AB182">
        <v>-2.0714000000000001</v>
      </c>
      <c r="AC182">
        <v>-2.2621000000000002</v>
      </c>
      <c r="AD182">
        <v>-2.4527999999999999</v>
      </c>
      <c r="AE182">
        <v>-2.5118999999999998</v>
      </c>
      <c r="AF182">
        <v>-2.5598000000000001</v>
      </c>
      <c r="AG182">
        <v>-2.6061000000000001</v>
      </c>
      <c r="AH182">
        <v>-2.6610999999999998</v>
      </c>
      <c r="AI182">
        <v>-3.4613999999999998</v>
      </c>
      <c r="AJ182">
        <v>-4.0388000000000002</v>
      </c>
      <c r="AK182">
        <v>-6.2434000000000003</v>
      </c>
    </row>
    <row r="183" spans="1:37">
      <c r="A183" s="3">
        <v>42243</v>
      </c>
      <c r="B183" t="s">
        <v>37</v>
      </c>
      <c r="C183" t="s">
        <v>250</v>
      </c>
      <c r="D183" s="3">
        <v>41981</v>
      </c>
      <c r="E183">
        <v>182</v>
      </c>
      <c r="F183">
        <v>0</v>
      </c>
      <c r="G183">
        <v>1</v>
      </c>
      <c r="I183">
        <v>0</v>
      </c>
      <c r="J183">
        <v>0.90382560000000001</v>
      </c>
      <c r="K183" t="s">
        <v>434</v>
      </c>
      <c r="L183" t="s">
        <v>252</v>
      </c>
      <c r="M183" t="s">
        <v>252</v>
      </c>
      <c r="N183" t="s">
        <v>253</v>
      </c>
      <c r="O183">
        <v>0</v>
      </c>
      <c r="P183">
        <v>-8.09E-2</v>
      </c>
      <c r="Q183">
        <v>-0.1794</v>
      </c>
      <c r="R183">
        <v>-0.28599999999999998</v>
      </c>
      <c r="S183">
        <v>-0.43340000000000001</v>
      </c>
      <c r="T183">
        <v>0.2918</v>
      </c>
      <c r="U183">
        <v>0.1888</v>
      </c>
      <c r="V183">
        <v>1.2209000000000001</v>
      </c>
      <c r="W183">
        <v>0.97960000000000003</v>
      </c>
      <c r="X183">
        <v>1.4538</v>
      </c>
      <c r="Y183">
        <v>1.0406</v>
      </c>
      <c r="Z183">
        <v>0.61029999999999995</v>
      </c>
      <c r="AA183">
        <v>0.2185</v>
      </c>
      <c r="AB183">
        <v>0.34860000000000002</v>
      </c>
      <c r="AC183">
        <v>0.50309999999999999</v>
      </c>
      <c r="AD183">
        <v>0.65690000000000004</v>
      </c>
      <c r="AE183">
        <v>0.1744</v>
      </c>
      <c r="AF183">
        <v>-0.29749999999999999</v>
      </c>
      <c r="AG183">
        <v>-0.74919999999999998</v>
      </c>
      <c r="AH183">
        <v>-1.1912</v>
      </c>
      <c r="AI183">
        <v>-1.7909999999999999</v>
      </c>
      <c r="AJ183">
        <v>-2.2923</v>
      </c>
      <c r="AK183">
        <v>-3.7231999999999998</v>
      </c>
    </row>
    <row r="184" spans="1:37">
      <c r="A184" s="3">
        <v>42243</v>
      </c>
      <c r="B184" t="s">
        <v>37</v>
      </c>
      <c r="C184" t="s">
        <v>250</v>
      </c>
      <c r="D184" s="3">
        <v>41978</v>
      </c>
      <c r="E184">
        <v>183</v>
      </c>
      <c r="F184">
        <v>0</v>
      </c>
      <c r="G184">
        <v>1</v>
      </c>
      <c r="I184">
        <v>0</v>
      </c>
      <c r="J184">
        <v>1.8614208000000001</v>
      </c>
      <c r="K184" t="s">
        <v>435</v>
      </c>
      <c r="L184" t="s">
        <v>252</v>
      </c>
      <c r="M184" t="s">
        <v>252</v>
      </c>
      <c r="N184" t="s">
        <v>253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7.9500000000000001E-2</v>
      </c>
      <c r="U184">
        <v>0.99890000000000001</v>
      </c>
      <c r="V184">
        <v>2.0710999999999999</v>
      </c>
      <c r="W184">
        <v>0.37230000000000002</v>
      </c>
      <c r="X184">
        <v>-0.34549999999999997</v>
      </c>
      <c r="Y184">
        <v>-0.86309999999999998</v>
      </c>
      <c r="Z184">
        <v>-1.4027000000000001</v>
      </c>
      <c r="AA184">
        <v>-1.901</v>
      </c>
      <c r="AB184">
        <v>-2.2749000000000001</v>
      </c>
      <c r="AC184">
        <v>-2.6030000000000002</v>
      </c>
      <c r="AD184">
        <v>-2.9304999999999999</v>
      </c>
      <c r="AE184">
        <v>-2.754</v>
      </c>
      <c r="AF184">
        <v>-2.5425</v>
      </c>
      <c r="AG184">
        <v>-2.3407</v>
      </c>
      <c r="AH184">
        <v>-2.1534</v>
      </c>
      <c r="AI184">
        <v>-1.4579</v>
      </c>
      <c r="AJ184">
        <v>-3.9199000000000002</v>
      </c>
      <c r="AK184">
        <v>-7.6402000000000001</v>
      </c>
    </row>
    <row r="185" spans="1:37">
      <c r="A185" s="3">
        <v>42243</v>
      </c>
      <c r="B185" t="s">
        <v>37</v>
      </c>
      <c r="C185" t="s">
        <v>250</v>
      </c>
      <c r="D185" s="3">
        <v>41977</v>
      </c>
      <c r="E185">
        <v>184</v>
      </c>
      <c r="F185">
        <v>0</v>
      </c>
      <c r="G185">
        <v>1</v>
      </c>
      <c r="I185">
        <v>0</v>
      </c>
      <c r="J185">
        <v>1.7502831999999999</v>
      </c>
      <c r="K185" t="s">
        <v>436</v>
      </c>
      <c r="L185" t="s">
        <v>252</v>
      </c>
      <c r="M185" t="s">
        <v>252</v>
      </c>
      <c r="N185" t="s">
        <v>253</v>
      </c>
      <c r="O185">
        <v>0</v>
      </c>
      <c r="P185">
        <v>0.1608</v>
      </c>
      <c r="Q185">
        <v>0.35680000000000001</v>
      </c>
      <c r="R185">
        <v>0.56859999999999999</v>
      </c>
      <c r="S185">
        <v>0.86170000000000002</v>
      </c>
      <c r="T185">
        <v>0.19839999999999999</v>
      </c>
      <c r="U185">
        <v>0.9395</v>
      </c>
      <c r="V185">
        <v>2.3222</v>
      </c>
      <c r="W185">
        <v>1.284</v>
      </c>
      <c r="X185">
        <v>1.4825999999999999</v>
      </c>
      <c r="Y185">
        <v>1.0275000000000001</v>
      </c>
      <c r="Z185">
        <v>0.56559999999999999</v>
      </c>
      <c r="AA185">
        <v>0.1449</v>
      </c>
      <c r="AB185">
        <v>0.55469999999999997</v>
      </c>
      <c r="AC185">
        <v>1.0516000000000001</v>
      </c>
      <c r="AD185">
        <v>1.5462</v>
      </c>
      <c r="AE185">
        <v>2.5817000000000001</v>
      </c>
      <c r="AF185">
        <v>3.5560999999999998</v>
      </c>
      <c r="AG185">
        <v>4.4893999999999998</v>
      </c>
      <c r="AH185">
        <v>5.4138000000000002</v>
      </c>
      <c r="AI185">
        <v>3.6231</v>
      </c>
      <c r="AJ185">
        <v>1.0330999999999999</v>
      </c>
      <c r="AK185">
        <v>-1.986</v>
      </c>
    </row>
    <row r="186" spans="1:37">
      <c r="A186" s="3">
        <v>42243</v>
      </c>
      <c r="B186" t="s">
        <v>37</v>
      </c>
      <c r="C186" t="s">
        <v>250</v>
      </c>
      <c r="D186" s="3">
        <v>41976</v>
      </c>
      <c r="E186">
        <v>185</v>
      </c>
      <c r="F186">
        <v>0</v>
      </c>
      <c r="G186">
        <v>1</v>
      </c>
      <c r="I186">
        <v>0</v>
      </c>
      <c r="J186">
        <v>1.264807</v>
      </c>
      <c r="K186" t="s">
        <v>437</v>
      </c>
      <c r="L186" t="s">
        <v>252</v>
      </c>
      <c r="M186" t="s">
        <v>252</v>
      </c>
      <c r="N186" t="s">
        <v>253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-1.2901</v>
      </c>
      <c r="U186">
        <v>-2.8586</v>
      </c>
      <c r="V186">
        <v>-5.8380999999999998</v>
      </c>
      <c r="W186">
        <v>-6.5349000000000004</v>
      </c>
      <c r="X186">
        <v>-8.1824999999999992</v>
      </c>
      <c r="Y186">
        <v>-8.9011999999999993</v>
      </c>
      <c r="Z186">
        <v>-9.5884999999999998</v>
      </c>
      <c r="AA186">
        <v>-10.250400000000001</v>
      </c>
      <c r="AB186">
        <v>-10.2006</v>
      </c>
      <c r="AC186">
        <v>-10.097799999999999</v>
      </c>
      <c r="AD186">
        <v>-10.0014</v>
      </c>
      <c r="AE186">
        <v>-10.2021</v>
      </c>
      <c r="AF186">
        <v>-10.385899999999999</v>
      </c>
      <c r="AG186">
        <v>-10.564500000000001</v>
      </c>
      <c r="AH186">
        <v>-10.7782</v>
      </c>
      <c r="AI186">
        <v>-11.7569</v>
      </c>
      <c r="AJ186">
        <v>-14.2698</v>
      </c>
      <c r="AK186">
        <v>-16.5883</v>
      </c>
    </row>
    <row r="187" spans="1:37">
      <c r="A187" s="3">
        <v>42243</v>
      </c>
      <c r="B187" t="s">
        <v>37</v>
      </c>
      <c r="C187" t="s">
        <v>250</v>
      </c>
      <c r="D187" s="3">
        <v>41975</v>
      </c>
      <c r="E187">
        <v>186</v>
      </c>
      <c r="F187">
        <v>0</v>
      </c>
      <c r="G187">
        <v>1</v>
      </c>
      <c r="I187">
        <v>0</v>
      </c>
      <c r="J187">
        <v>2.0610463999999999</v>
      </c>
      <c r="K187" t="s">
        <v>438</v>
      </c>
      <c r="L187" t="s">
        <v>252</v>
      </c>
      <c r="M187" t="s">
        <v>252</v>
      </c>
      <c r="N187" t="s">
        <v>253</v>
      </c>
      <c r="O187">
        <v>0</v>
      </c>
      <c r="P187">
        <v>0.28589999999999999</v>
      </c>
      <c r="Q187">
        <v>0.63439999999999996</v>
      </c>
      <c r="R187">
        <v>1.0109999999999999</v>
      </c>
      <c r="S187">
        <v>1.5322</v>
      </c>
      <c r="T187">
        <v>-1.4258</v>
      </c>
      <c r="U187">
        <v>-3.94</v>
      </c>
      <c r="V187">
        <v>-6.6574</v>
      </c>
      <c r="W187">
        <v>-8.9532000000000007</v>
      </c>
      <c r="X187">
        <v>-10.823600000000001</v>
      </c>
      <c r="Y187">
        <v>-11.458500000000001</v>
      </c>
      <c r="Z187">
        <v>-12.057600000000001</v>
      </c>
      <c r="AA187">
        <v>-12.645300000000001</v>
      </c>
      <c r="AB187">
        <v>-12.856</v>
      </c>
      <c r="AC187">
        <v>-13.015000000000001</v>
      </c>
      <c r="AD187">
        <v>-13.1814</v>
      </c>
      <c r="AE187">
        <v>-13.465</v>
      </c>
      <c r="AF187">
        <v>-13.714</v>
      </c>
      <c r="AG187">
        <v>-13.956099999999999</v>
      </c>
      <c r="AH187">
        <v>-14.245900000000001</v>
      </c>
      <c r="AI187">
        <v>-15.212300000000001</v>
      </c>
      <c r="AJ187">
        <v>-17.917300000000001</v>
      </c>
      <c r="AK187">
        <v>-19.657800000000002</v>
      </c>
    </row>
    <row r="188" spans="1:37">
      <c r="A188" s="3">
        <v>42243</v>
      </c>
      <c r="B188" t="s">
        <v>37</v>
      </c>
      <c r="C188" t="s">
        <v>250</v>
      </c>
      <c r="D188" s="3">
        <v>41974</v>
      </c>
      <c r="E188">
        <v>187</v>
      </c>
      <c r="F188">
        <v>0</v>
      </c>
      <c r="G188">
        <v>1</v>
      </c>
      <c r="I188">
        <v>0</v>
      </c>
      <c r="J188">
        <v>1.9359272000000001</v>
      </c>
      <c r="K188" t="s">
        <v>439</v>
      </c>
      <c r="L188" t="s">
        <v>252</v>
      </c>
      <c r="M188" t="s">
        <v>252</v>
      </c>
      <c r="N188" t="s">
        <v>253</v>
      </c>
      <c r="O188">
        <v>0</v>
      </c>
      <c r="P188">
        <v>0.1595</v>
      </c>
      <c r="Q188">
        <v>0.3538</v>
      </c>
      <c r="R188">
        <v>0.56410000000000005</v>
      </c>
      <c r="S188">
        <v>0.85550000000000004</v>
      </c>
      <c r="T188">
        <v>6.8199999999999997E-2</v>
      </c>
      <c r="U188">
        <v>-4.5063000000000004</v>
      </c>
      <c r="V188">
        <v>-6.1797000000000004</v>
      </c>
      <c r="W188">
        <v>-8.7050000000000001</v>
      </c>
      <c r="X188">
        <v>-12.161099999999999</v>
      </c>
      <c r="Y188">
        <v>-12.9453</v>
      </c>
      <c r="Z188">
        <v>-13.638299999999999</v>
      </c>
      <c r="AA188">
        <v>-14.313499999999999</v>
      </c>
      <c r="AB188">
        <v>-14.8042</v>
      </c>
      <c r="AC188">
        <v>-15.2303</v>
      </c>
      <c r="AD188">
        <v>-15.661199999999999</v>
      </c>
      <c r="AE188">
        <v>-15.590400000000001</v>
      </c>
      <c r="AF188">
        <v>-15.481400000000001</v>
      </c>
      <c r="AG188">
        <v>-15.3843</v>
      </c>
      <c r="AH188">
        <v>-15.3553</v>
      </c>
      <c r="AI188">
        <v>-12.4682</v>
      </c>
      <c r="AJ188">
        <v>-13.6906</v>
      </c>
      <c r="AK188">
        <v>-13.1105</v>
      </c>
    </row>
    <row r="189" spans="1:37">
      <c r="A189" s="3">
        <v>42243</v>
      </c>
      <c r="B189" t="s">
        <v>37</v>
      </c>
      <c r="C189" t="s">
        <v>250</v>
      </c>
      <c r="D189" s="3">
        <v>41971</v>
      </c>
      <c r="E189">
        <v>188</v>
      </c>
      <c r="F189">
        <v>0</v>
      </c>
      <c r="G189">
        <v>1</v>
      </c>
      <c r="I189">
        <v>0</v>
      </c>
      <c r="J189">
        <v>1.8083066000000001</v>
      </c>
      <c r="K189" t="s">
        <v>440</v>
      </c>
      <c r="L189" t="s">
        <v>252</v>
      </c>
      <c r="M189" t="s">
        <v>252</v>
      </c>
      <c r="N189" t="s">
        <v>253</v>
      </c>
      <c r="O189">
        <v>0</v>
      </c>
      <c r="P189">
        <v>0.1177</v>
      </c>
      <c r="Q189">
        <v>0.33160000000000001</v>
      </c>
      <c r="R189">
        <v>0.56230000000000002</v>
      </c>
      <c r="S189">
        <v>0.88219999999999998</v>
      </c>
      <c r="T189">
        <v>-0.59930000000000005</v>
      </c>
      <c r="U189">
        <v>-2.4851999999999999</v>
      </c>
      <c r="V189">
        <v>-6.5989000000000004</v>
      </c>
      <c r="W189">
        <v>-7.9919000000000002</v>
      </c>
      <c r="X189">
        <v>-10.095800000000001</v>
      </c>
      <c r="Y189">
        <v>-10.794</v>
      </c>
      <c r="Z189">
        <v>-11.3004</v>
      </c>
      <c r="AA189">
        <v>-11.793900000000001</v>
      </c>
      <c r="AB189">
        <v>-11.883800000000001</v>
      </c>
      <c r="AC189">
        <v>-11.889900000000001</v>
      </c>
      <c r="AD189">
        <v>-11.900700000000001</v>
      </c>
      <c r="AE189">
        <v>-11.658099999999999</v>
      </c>
      <c r="AF189">
        <v>-11.389699999999999</v>
      </c>
      <c r="AG189">
        <v>-11.147399999999999</v>
      </c>
      <c r="AH189">
        <v>-10.969200000000001</v>
      </c>
      <c r="AI189">
        <v>-12.3307</v>
      </c>
      <c r="AJ189">
        <v>-11.896100000000001</v>
      </c>
      <c r="AK189">
        <v>-10.174200000000001</v>
      </c>
    </row>
    <row r="190" spans="1:37">
      <c r="A190" s="3">
        <v>42243</v>
      </c>
      <c r="B190" t="s">
        <v>37</v>
      </c>
      <c r="C190" t="s">
        <v>250</v>
      </c>
      <c r="D190" s="3">
        <v>41970</v>
      </c>
      <c r="E190">
        <v>189</v>
      </c>
      <c r="F190">
        <v>0</v>
      </c>
      <c r="G190">
        <v>1</v>
      </c>
      <c r="I190">
        <v>0</v>
      </c>
      <c r="J190">
        <v>1.5952105000000001</v>
      </c>
      <c r="K190" t="s">
        <v>441</v>
      </c>
      <c r="L190" t="s">
        <v>252</v>
      </c>
      <c r="M190" t="s">
        <v>252</v>
      </c>
      <c r="N190" t="s">
        <v>253</v>
      </c>
      <c r="O190">
        <v>0</v>
      </c>
      <c r="P190">
        <v>7.9299999999999995E-2</v>
      </c>
      <c r="Q190">
        <v>0.1759</v>
      </c>
      <c r="R190">
        <v>0.28050000000000003</v>
      </c>
      <c r="S190">
        <v>0.42549999999999999</v>
      </c>
      <c r="T190">
        <v>-0.30359999999999998</v>
      </c>
      <c r="U190">
        <v>-2.9449000000000001</v>
      </c>
      <c r="V190">
        <v>-7.7923</v>
      </c>
      <c r="W190">
        <v>-8.4675999999999991</v>
      </c>
      <c r="X190">
        <v>-10.5517</v>
      </c>
      <c r="Y190">
        <v>-11.5205</v>
      </c>
      <c r="Z190">
        <v>-12.399900000000001</v>
      </c>
      <c r="AA190">
        <v>-13.2315</v>
      </c>
      <c r="AB190">
        <v>-13.957000000000001</v>
      </c>
      <c r="AC190">
        <v>-14.5466</v>
      </c>
      <c r="AD190">
        <v>-15.131500000000001</v>
      </c>
      <c r="AE190">
        <v>-15.77</v>
      </c>
      <c r="AF190">
        <v>-16.296299999999999</v>
      </c>
      <c r="AG190">
        <v>-16.813500000000001</v>
      </c>
      <c r="AH190">
        <v>-17.398800000000001</v>
      </c>
      <c r="AI190">
        <v>-18.358499999999999</v>
      </c>
      <c r="AJ190">
        <v>-18.281199999999998</v>
      </c>
      <c r="AK190">
        <v>-15.604799999999999</v>
      </c>
    </row>
    <row r="191" spans="1:37">
      <c r="A191" s="3">
        <v>42243</v>
      </c>
      <c r="B191" t="s">
        <v>37</v>
      </c>
      <c r="C191" t="s">
        <v>250</v>
      </c>
      <c r="D191" s="3">
        <v>41969</v>
      </c>
      <c r="E191">
        <v>190</v>
      </c>
      <c r="F191">
        <v>0</v>
      </c>
      <c r="G191">
        <v>1</v>
      </c>
      <c r="I191">
        <v>0</v>
      </c>
      <c r="J191">
        <v>1.0356793</v>
      </c>
      <c r="K191" t="s">
        <v>442</v>
      </c>
      <c r="L191" t="s">
        <v>252</v>
      </c>
      <c r="M191" t="s">
        <v>252</v>
      </c>
      <c r="N191" t="s">
        <v>253</v>
      </c>
      <c r="O191">
        <v>0</v>
      </c>
      <c r="P191">
        <v>0.23</v>
      </c>
      <c r="Q191">
        <v>0.51029999999999998</v>
      </c>
      <c r="R191">
        <v>0.81359999999999999</v>
      </c>
      <c r="S191">
        <v>1.2343</v>
      </c>
      <c r="T191">
        <v>0.8901</v>
      </c>
      <c r="U191">
        <v>-1.2123999999999999</v>
      </c>
      <c r="V191">
        <v>-1.8539000000000001</v>
      </c>
      <c r="W191">
        <v>-4.1764000000000001</v>
      </c>
      <c r="X191">
        <v>-5.1741999999999999</v>
      </c>
      <c r="Y191">
        <v>-5.9531999999999998</v>
      </c>
      <c r="Z191">
        <v>-6.6787000000000001</v>
      </c>
      <c r="AA191">
        <v>-7.3514999999999997</v>
      </c>
      <c r="AB191">
        <v>-7.7561</v>
      </c>
      <c r="AC191">
        <v>-8.0840999999999994</v>
      </c>
      <c r="AD191">
        <v>-8.4054000000000002</v>
      </c>
      <c r="AE191">
        <v>-8.9518000000000004</v>
      </c>
      <c r="AF191">
        <v>-9.4342000000000006</v>
      </c>
      <c r="AG191">
        <v>-9.8978999999999999</v>
      </c>
      <c r="AH191">
        <v>-10.3962</v>
      </c>
      <c r="AI191">
        <v>-11.218299999999999</v>
      </c>
      <c r="AJ191">
        <v>-11.8644</v>
      </c>
      <c r="AK191">
        <v>-11.939399999999999</v>
      </c>
    </row>
    <row r="192" spans="1:37">
      <c r="A192" s="3">
        <v>42243</v>
      </c>
      <c r="B192" t="s">
        <v>37</v>
      </c>
      <c r="C192" t="s">
        <v>250</v>
      </c>
      <c r="D192" s="3">
        <v>41968</v>
      </c>
      <c r="E192">
        <v>191</v>
      </c>
      <c r="F192">
        <v>0</v>
      </c>
      <c r="G192">
        <v>1</v>
      </c>
      <c r="I192">
        <v>0</v>
      </c>
      <c r="J192">
        <v>0.62084410000000001</v>
      </c>
      <c r="K192" t="s">
        <v>443</v>
      </c>
      <c r="L192" t="s">
        <v>252</v>
      </c>
      <c r="M192" t="s">
        <v>252</v>
      </c>
      <c r="N192" t="s">
        <v>253</v>
      </c>
      <c r="O192">
        <v>0</v>
      </c>
      <c r="P192">
        <v>-0.13350000000000001</v>
      </c>
      <c r="Q192">
        <v>-0.29630000000000001</v>
      </c>
      <c r="R192">
        <v>-0.47260000000000002</v>
      </c>
      <c r="S192">
        <v>-0.71719999999999995</v>
      </c>
      <c r="T192">
        <v>0.3785</v>
      </c>
      <c r="U192">
        <v>-0.158</v>
      </c>
      <c r="V192">
        <v>-5.2699999999999997E-2</v>
      </c>
      <c r="W192">
        <v>-1.6302000000000001</v>
      </c>
      <c r="X192">
        <v>-1.6591</v>
      </c>
      <c r="Y192">
        <v>-2.0535999999999999</v>
      </c>
      <c r="Z192">
        <v>-2.4159999999999999</v>
      </c>
      <c r="AA192">
        <v>-2.7498</v>
      </c>
      <c r="AB192">
        <v>-2.7208999999999999</v>
      </c>
      <c r="AC192">
        <v>-2.6574</v>
      </c>
      <c r="AD192">
        <v>-2.5949</v>
      </c>
      <c r="AE192">
        <v>-2.6659000000000002</v>
      </c>
      <c r="AF192">
        <v>-2.7267999999999999</v>
      </c>
      <c r="AG192">
        <v>-2.7873000000000001</v>
      </c>
      <c r="AH192">
        <v>-2.8610000000000002</v>
      </c>
      <c r="AI192">
        <v>-3.5146999999999999</v>
      </c>
      <c r="AJ192">
        <v>-4.2301000000000002</v>
      </c>
      <c r="AK192">
        <v>-4.6974999999999998</v>
      </c>
    </row>
    <row r="193" spans="1:37">
      <c r="A193" s="3">
        <v>42243</v>
      </c>
      <c r="B193" t="s">
        <v>37</v>
      </c>
      <c r="C193" t="s">
        <v>250</v>
      </c>
      <c r="D193" s="3">
        <v>41967</v>
      </c>
      <c r="E193">
        <v>192</v>
      </c>
      <c r="F193">
        <v>0</v>
      </c>
      <c r="G193">
        <v>1</v>
      </c>
      <c r="I193">
        <v>0</v>
      </c>
      <c r="J193">
        <v>1.6596289</v>
      </c>
      <c r="K193" t="s">
        <v>444</v>
      </c>
      <c r="L193" t="s">
        <v>252</v>
      </c>
      <c r="M193" t="s">
        <v>252</v>
      </c>
      <c r="N193" t="s">
        <v>253</v>
      </c>
      <c r="O193">
        <v>0</v>
      </c>
      <c r="P193">
        <v>-1.3100000000000001E-2</v>
      </c>
      <c r="Q193">
        <v>-2.9000000000000001E-2</v>
      </c>
      <c r="R193">
        <v>-4.6199999999999998E-2</v>
      </c>
      <c r="S193">
        <v>-7.0099999999999996E-2</v>
      </c>
      <c r="T193">
        <v>0.27500000000000002</v>
      </c>
      <c r="U193">
        <v>0.22770000000000001</v>
      </c>
      <c r="V193">
        <v>-2.5028999999999999</v>
      </c>
      <c r="W193">
        <v>-2.8294999999999999</v>
      </c>
      <c r="X193">
        <v>-2.4451999999999998</v>
      </c>
      <c r="Y193">
        <v>-2.7854999999999999</v>
      </c>
      <c r="Z193">
        <v>-3.1313</v>
      </c>
      <c r="AA193">
        <v>-3.4514999999999998</v>
      </c>
      <c r="AB193">
        <v>-3.7052</v>
      </c>
      <c r="AC193">
        <v>-3.9098999999999999</v>
      </c>
      <c r="AD193">
        <v>-4.1097999999999999</v>
      </c>
      <c r="AE193">
        <v>-3.9661</v>
      </c>
      <c r="AF193">
        <v>-3.8134999999999999</v>
      </c>
      <c r="AG193">
        <v>-3.6768999999999998</v>
      </c>
      <c r="AH193">
        <v>-3.5688</v>
      </c>
      <c r="AI193">
        <v>-9.0595999999999997</v>
      </c>
      <c r="AJ193">
        <v>-11.3719</v>
      </c>
      <c r="AK193">
        <v>-13.3108</v>
      </c>
    </row>
    <row r="194" spans="1:37">
      <c r="A194" s="3">
        <v>42243</v>
      </c>
      <c r="B194" t="s">
        <v>37</v>
      </c>
      <c r="C194" t="s">
        <v>250</v>
      </c>
      <c r="D194" s="3">
        <v>41964</v>
      </c>
      <c r="E194">
        <v>193</v>
      </c>
      <c r="F194">
        <v>0</v>
      </c>
      <c r="G194">
        <v>1</v>
      </c>
      <c r="I194">
        <v>0</v>
      </c>
      <c r="J194">
        <v>1.8955423</v>
      </c>
      <c r="K194" t="s">
        <v>445</v>
      </c>
      <c r="L194" t="s">
        <v>252</v>
      </c>
      <c r="M194" t="s">
        <v>252</v>
      </c>
      <c r="N194" t="s">
        <v>253</v>
      </c>
      <c r="O194">
        <v>0</v>
      </c>
      <c r="P194">
        <v>-2.64E-2</v>
      </c>
      <c r="Q194">
        <v>-7.4200000000000002E-2</v>
      </c>
      <c r="R194">
        <v>-0.12590000000000001</v>
      </c>
      <c r="S194">
        <v>-0.19769999999999999</v>
      </c>
      <c r="T194">
        <v>0.15079999999999999</v>
      </c>
      <c r="U194">
        <v>-0.87150000000000005</v>
      </c>
      <c r="V194">
        <v>-1.2649999999999999</v>
      </c>
      <c r="W194">
        <v>-1.7499</v>
      </c>
      <c r="X194">
        <v>-2.4302999999999999</v>
      </c>
      <c r="Y194">
        <v>-2.9093</v>
      </c>
      <c r="Z194">
        <v>-3.3552</v>
      </c>
      <c r="AA194">
        <v>-3.7667999999999999</v>
      </c>
      <c r="AB194">
        <v>-4.109</v>
      </c>
      <c r="AC194">
        <v>-4.3887</v>
      </c>
      <c r="AD194">
        <v>-4.6616999999999997</v>
      </c>
      <c r="AE194">
        <v>-5.3414999999999999</v>
      </c>
      <c r="AF194">
        <v>-5.9509999999999996</v>
      </c>
      <c r="AG194">
        <v>-6.5266999999999999</v>
      </c>
      <c r="AH194">
        <v>-7.1117999999999997</v>
      </c>
      <c r="AI194">
        <v>-9.5304000000000002</v>
      </c>
      <c r="AJ194">
        <v>-12.381600000000001</v>
      </c>
      <c r="AK194">
        <v>-14.135199999999999</v>
      </c>
    </row>
    <row r="195" spans="1:37">
      <c r="A195" s="3">
        <v>42243</v>
      </c>
      <c r="B195" t="s">
        <v>37</v>
      </c>
      <c r="C195" t="s">
        <v>250</v>
      </c>
      <c r="D195" s="3">
        <v>41963</v>
      </c>
      <c r="E195">
        <v>194</v>
      </c>
      <c r="F195">
        <v>0</v>
      </c>
      <c r="G195">
        <v>1</v>
      </c>
      <c r="I195">
        <v>0</v>
      </c>
      <c r="J195">
        <v>1.1571579999999999</v>
      </c>
      <c r="K195" t="s">
        <v>446</v>
      </c>
      <c r="L195" t="s">
        <v>252</v>
      </c>
      <c r="M195" t="s">
        <v>252</v>
      </c>
      <c r="N195" t="s">
        <v>253</v>
      </c>
      <c r="O195">
        <v>0</v>
      </c>
      <c r="P195">
        <v>-7.8200000000000006E-2</v>
      </c>
      <c r="Q195">
        <v>-0.17349999999999999</v>
      </c>
      <c r="R195">
        <v>-0.27660000000000001</v>
      </c>
      <c r="S195">
        <v>-0.41980000000000001</v>
      </c>
      <c r="T195">
        <v>0.17330000000000001</v>
      </c>
      <c r="U195">
        <v>-0.23330000000000001</v>
      </c>
      <c r="V195">
        <v>-1.32E-2</v>
      </c>
      <c r="W195">
        <v>-2.0861000000000001</v>
      </c>
      <c r="X195">
        <v>-3.1530999999999998</v>
      </c>
      <c r="Y195">
        <v>-3.8262999999999998</v>
      </c>
      <c r="Z195">
        <v>-4.4694000000000003</v>
      </c>
      <c r="AA195">
        <v>-5.0621999999999998</v>
      </c>
      <c r="AB195">
        <v>-5.0777999999999999</v>
      </c>
      <c r="AC195">
        <v>-5.0601000000000003</v>
      </c>
      <c r="AD195">
        <v>-5.0419</v>
      </c>
      <c r="AE195">
        <v>-6.2182000000000004</v>
      </c>
      <c r="AF195">
        <v>-7.3277000000000001</v>
      </c>
      <c r="AG195">
        <v>-8.3696000000000002</v>
      </c>
      <c r="AH195">
        <v>-9.4075000000000006</v>
      </c>
      <c r="AI195">
        <v>-11.071400000000001</v>
      </c>
      <c r="AJ195">
        <v>-13.816599999999999</v>
      </c>
      <c r="AK195">
        <v>-16.2485</v>
      </c>
    </row>
    <row r="196" spans="1:37">
      <c r="A196" s="3">
        <v>42243</v>
      </c>
      <c r="B196" t="s">
        <v>37</v>
      </c>
      <c r="C196" t="s">
        <v>250</v>
      </c>
      <c r="D196" s="3">
        <v>41962</v>
      </c>
      <c r="E196">
        <v>195</v>
      </c>
      <c r="F196">
        <v>0</v>
      </c>
      <c r="G196">
        <v>1</v>
      </c>
      <c r="I196">
        <v>0</v>
      </c>
      <c r="J196">
        <v>1.5556597000000001</v>
      </c>
      <c r="K196" t="s">
        <v>447</v>
      </c>
      <c r="L196" t="s">
        <v>252</v>
      </c>
      <c r="M196" t="s">
        <v>252</v>
      </c>
      <c r="N196" t="s">
        <v>253</v>
      </c>
      <c r="O196">
        <v>0</v>
      </c>
      <c r="P196">
        <v>-0.1512</v>
      </c>
      <c r="Q196">
        <v>-0.33539999999999998</v>
      </c>
      <c r="R196">
        <v>-0.53490000000000004</v>
      </c>
      <c r="S196">
        <v>-0.81179999999999997</v>
      </c>
      <c r="T196">
        <v>-0.52949999999999997</v>
      </c>
      <c r="U196">
        <v>-0.43180000000000002</v>
      </c>
      <c r="V196">
        <v>-1.4702999999999999</v>
      </c>
      <c r="W196">
        <v>-1.9444999999999999</v>
      </c>
      <c r="X196">
        <v>-3.3214999999999999</v>
      </c>
      <c r="Y196">
        <v>-4.0589000000000004</v>
      </c>
      <c r="Z196">
        <v>-4.7644000000000002</v>
      </c>
      <c r="AA196">
        <v>-5.4146999999999998</v>
      </c>
      <c r="AB196">
        <v>-5.6250999999999998</v>
      </c>
      <c r="AC196">
        <v>-5.7888000000000002</v>
      </c>
      <c r="AD196">
        <v>-5.9478</v>
      </c>
      <c r="AE196">
        <v>-6.3691000000000004</v>
      </c>
      <c r="AF196">
        <v>-6.7392000000000003</v>
      </c>
      <c r="AG196">
        <v>-7.0913000000000004</v>
      </c>
      <c r="AH196">
        <v>-7.4661999999999997</v>
      </c>
      <c r="AI196">
        <v>-10.086399999999999</v>
      </c>
      <c r="AJ196">
        <v>-11.723000000000001</v>
      </c>
      <c r="AK196">
        <v>-11.4793</v>
      </c>
    </row>
    <row r="197" spans="1:37">
      <c r="A197" s="3">
        <v>42243</v>
      </c>
      <c r="B197" t="s">
        <v>37</v>
      </c>
      <c r="C197" t="s">
        <v>250</v>
      </c>
      <c r="D197" s="3">
        <v>41961</v>
      </c>
      <c r="E197">
        <v>196</v>
      </c>
      <c r="F197">
        <v>0</v>
      </c>
      <c r="G197">
        <v>1</v>
      </c>
      <c r="I197">
        <v>0</v>
      </c>
      <c r="J197">
        <v>2.7604641999999999</v>
      </c>
      <c r="K197" t="s">
        <v>448</v>
      </c>
      <c r="L197" t="s">
        <v>252</v>
      </c>
      <c r="M197" t="s">
        <v>252</v>
      </c>
      <c r="N197" t="s">
        <v>253</v>
      </c>
      <c r="O197">
        <v>0</v>
      </c>
      <c r="P197">
        <v>-0.14680000000000001</v>
      </c>
      <c r="Q197">
        <v>-0.32569999999999999</v>
      </c>
      <c r="R197">
        <v>-0.51939999999999997</v>
      </c>
      <c r="S197">
        <v>-0.78839999999999999</v>
      </c>
      <c r="T197">
        <v>-0.37059999999999998</v>
      </c>
      <c r="U197">
        <v>-2.5000000000000001E-2</v>
      </c>
      <c r="V197">
        <v>-1.2474000000000001</v>
      </c>
      <c r="W197">
        <v>-1.0445</v>
      </c>
      <c r="X197">
        <v>-2.4533999999999998</v>
      </c>
      <c r="Y197">
        <v>-2.7343000000000002</v>
      </c>
      <c r="Z197">
        <v>-3.0001000000000002</v>
      </c>
      <c r="AA197">
        <v>-3.2471000000000001</v>
      </c>
      <c r="AB197">
        <v>-3.6724999999999999</v>
      </c>
      <c r="AC197">
        <v>-4.0575999999999999</v>
      </c>
      <c r="AD197">
        <v>-4.4329000000000001</v>
      </c>
      <c r="AE197">
        <v>-4.9105999999999996</v>
      </c>
      <c r="AF197">
        <v>-5.3311999999999999</v>
      </c>
      <c r="AG197">
        <v>-5.7281000000000004</v>
      </c>
      <c r="AH197">
        <v>-6.1375000000000002</v>
      </c>
      <c r="AI197">
        <v>-9.0944000000000003</v>
      </c>
      <c r="AJ197">
        <v>-8.9463000000000008</v>
      </c>
      <c r="AK197">
        <v>-7.8845000000000001</v>
      </c>
    </row>
    <row r="198" spans="1:37">
      <c r="A198" s="3">
        <v>42243</v>
      </c>
      <c r="B198" t="s">
        <v>37</v>
      </c>
      <c r="C198" t="s">
        <v>250</v>
      </c>
      <c r="D198" s="3">
        <v>41960</v>
      </c>
      <c r="E198">
        <v>197</v>
      </c>
      <c r="F198">
        <v>0</v>
      </c>
      <c r="G198">
        <v>1</v>
      </c>
      <c r="I198">
        <v>0</v>
      </c>
      <c r="J198">
        <v>1.5434941</v>
      </c>
      <c r="K198" t="s">
        <v>449</v>
      </c>
      <c r="L198" t="s">
        <v>252</v>
      </c>
      <c r="M198" t="s">
        <v>252</v>
      </c>
      <c r="N198" t="s">
        <v>253</v>
      </c>
      <c r="O198">
        <v>0</v>
      </c>
      <c r="P198">
        <v>1.77E-2</v>
      </c>
      <c r="Q198">
        <v>3.9300000000000002E-2</v>
      </c>
      <c r="R198">
        <v>6.2700000000000006E-2</v>
      </c>
      <c r="S198">
        <v>9.5200000000000007E-2</v>
      </c>
      <c r="T198">
        <v>-1.2155</v>
      </c>
      <c r="U198">
        <v>-0.29409999999999997</v>
      </c>
      <c r="V198">
        <v>-0.14649999999999999</v>
      </c>
      <c r="W198">
        <v>-0.26840000000000003</v>
      </c>
      <c r="X198">
        <v>-1.2323999999999999</v>
      </c>
      <c r="Y198">
        <v>-2.0754000000000001</v>
      </c>
      <c r="Z198">
        <v>-2.8896999999999999</v>
      </c>
      <c r="AA198">
        <v>-3.6366999999999998</v>
      </c>
      <c r="AB198">
        <v>-3.7856999999999998</v>
      </c>
      <c r="AC198">
        <v>-3.8929</v>
      </c>
      <c r="AD198">
        <v>-3.9965999999999999</v>
      </c>
      <c r="AE198">
        <v>-5.2958999999999996</v>
      </c>
      <c r="AF198">
        <v>-6.4953000000000003</v>
      </c>
      <c r="AG198">
        <v>-7.617</v>
      </c>
      <c r="AH198">
        <v>-8.7246000000000006</v>
      </c>
      <c r="AI198">
        <v>-9.3851999999999993</v>
      </c>
      <c r="AJ198">
        <v>-8.2583000000000002</v>
      </c>
      <c r="AK198">
        <v>-7.4080000000000004</v>
      </c>
    </row>
    <row r="199" spans="1:37">
      <c r="A199" s="3">
        <v>42243</v>
      </c>
      <c r="B199" t="s">
        <v>37</v>
      </c>
      <c r="C199" t="s">
        <v>250</v>
      </c>
      <c r="D199" s="3">
        <v>41957</v>
      </c>
      <c r="E199">
        <v>198</v>
      </c>
      <c r="F199">
        <v>0</v>
      </c>
      <c r="G199">
        <v>1</v>
      </c>
      <c r="I199">
        <v>0</v>
      </c>
      <c r="J199">
        <v>0.80025179999999996</v>
      </c>
      <c r="K199" t="s">
        <v>450</v>
      </c>
      <c r="L199" t="s">
        <v>252</v>
      </c>
      <c r="M199" t="s">
        <v>252</v>
      </c>
      <c r="N199" t="s">
        <v>253</v>
      </c>
      <c r="O199">
        <v>0</v>
      </c>
      <c r="P199">
        <v>0.04</v>
      </c>
      <c r="Q199">
        <v>0.11260000000000001</v>
      </c>
      <c r="R199">
        <v>0.191</v>
      </c>
      <c r="S199">
        <v>0.2999</v>
      </c>
      <c r="T199">
        <v>0.18609999999999999</v>
      </c>
      <c r="U199">
        <v>-0.36449999999999999</v>
      </c>
      <c r="V199">
        <v>-0.29749999999999999</v>
      </c>
      <c r="W199">
        <v>-0.46350000000000002</v>
      </c>
      <c r="X199">
        <v>-0.92069999999999996</v>
      </c>
      <c r="Y199">
        <v>-1.4588000000000001</v>
      </c>
      <c r="Z199">
        <v>-1.9912000000000001</v>
      </c>
      <c r="AA199">
        <v>-2.4803000000000002</v>
      </c>
      <c r="AB199">
        <v>-2.9161000000000001</v>
      </c>
      <c r="AC199">
        <v>-3.3022999999999998</v>
      </c>
      <c r="AD199">
        <v>-3.6787999999999998</v>
      </c>
      <c r="AE199">
        <v>-4.5082000000000004</v>
      </c>
      <c r="AF199">
        <v>-5.2523999999999997</v>
      </c>
      <c r="AG199">
        <v>-5.9493</v>
      </c>
      <c r="AH199">
        <v>-6.6439000000000004</v>
      </c>
      <c r="AI199">
        <v>-7.0519999999999996</v>
      </c>
      <c r="AJ199">
        <v>-6.3526999999999996</v>
      </c>
      <c r="AK199">
        <v>-6.1574999999999998</v>
      </c>
    </row>
    <row r="200" spans="1:37">
      <c r="A200" s="3">
        <v>42243</v>
      </c>
      <c r="B200" t="s">
        <v>37</v>
      </c>
      <c r="C200" t="s">
        <v>250</v>
      </c>
      <c r="D200" s="3">
        <v>41956</v>
      </c>
      <c r="E200">
        <v>199</v>
      </c>
      <c r="F200">
        <v>0</v>
      </c>
      <c r="G200">
        <v>1</v>
      </c>
      <c r="I200">
        <v>0</v>
      </c>
      <c r="J200">
        <v>1.0779576</v>
      </c>
      <c r="K200" t="s">
        <v>451</v>
      </c>
      <c r="L200" t="s">
        <v>252</v>
      </c>
      <c r="M200" t="s">
        <v>252</v>
      </c>
      <c r="N200" t="s">
        <v>253</v>
      </c>
      <c r="O200">
        <v>0</v>
      </c>
      <c r="P200">
        <v>-0.12330000000000001</v>
      </c>
      <c r="Q200">
        <v>-0.2737</v>
      </c>
      <c r="R200">
        <v>-0.43640000000000001</v>
      </c>
      <c r="S200">
        <v>-0.66239999999999999</v>
      </c>
      <c r="T200">
        <v>-0.55359999999999998</v>
      </c>
      <c r="U200">
        <v>-0.75390000000000001</v>
      </c>
      <c r="V200">
        <v>-0.59309999999999996</v>
      </c>
      <c r="W200">
        <v>-0.9637</v>
      </c>
      <c r="X200">
        <v>-1.4219999999999999</v>
      </c>
      <c r="Y200">
        <v>-1.3504</v>
      </c>
      <c r="Z200">
        <v>-1.2770999999999999</v>
      </c>
      <c r="AA200">
        <v>-1.2121</v>
      </c>
      <c r="AB200">
        <v>-1.9274</v>
      </c>
      <c r="AC200">
        <v>-2.6025</v>
      </c>
      <c r="AD200">
        <v>-3.2616999999999998</v>
      </c>
      <c r="AE200">
        <v>-3.2635999999999998</v>
      </c>
      <c r="AF200">
        <v>-3.1888000000000001</v>
      </c>
      <c r="AG200">
        <v>-3.1213000000000002</v>
      </c>
      <c r="AH200">
        <v>-3.0741999999999998</v>
      </c>
      <c r="AI200">
        <v>-3.7311999999999999</v>
      </c>
      <c r="AJ200">
        <v>-3.6032999999999999</v>
      </c>
      <c r="AK200">
        <v>-2.726</v>
      </c>
    </row>
    <row r="201" spans="1:37">
      <c r="A201" s="3">
        <v>42243</v>
      </c>
      <c r="B201" t="s">
        <v>37</v>
      </c>
      <c r="C201" t="s">
        <v>250</v>
      </c>
      <c r="D201" s="3">
        <v>41955</v>
      </c>
      <c r="E201">
        <v>200</v>
      </c>
      <c r="F201">
        <v>0</v>
      </c>
      <c r="G201">
        <v>1</v>
      </c>
      <c r="I201">
        <v>0</v>
      </c>
      <c r="J201">
        <v>0.55222610000000005</v>
      </c>
      <c r="K201" t="s">
        <v>452</v>
      </c>
      <c r="L201" t="s">
        <v>252</v>
      </c>
      <c r="M201" t="s">
        <v>252</v>
      </c>
      <c r="N201" t="s">
        <v>253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-0.28849999999999998</v>
      </c>
      <c r="V201">
        <v>-0.29060000000000002</v>
      </c>
      <c r="W201">
        <v>-1.0301</v>
      </c>
      <c r="X201">
        <v>-1.0434000000000001</v>
      </c>
      <c r="Y201">
        <v>-0.88170000000000004</v>
      </c>
      <c r="Z201">
        <v>-0.72160000000000002</v>
      </c>
      <c r="AA201">
        <v>-0.5766</v>
      </c>
      <c r="AB201">
        <v>-1.2408999999999999</v>
      </c>
      <c r="AC201">
        <v>-1.8726</v>
      </c>
      <c r="AD201">
        <v>-2.4902000000000002</v>
      </c>
      <c r="AE201">
        <v>-3.5087000000000002</v>
      </c>
      <c r="AF201">
        <v>-4.4359999999999999</v>
      </c>
      <c r="AG201">
        <v>-5.3022</v>
      </c>
      <c r="AH201">
        <v>-6.1536999999999997</v>
      </c>
      <c r="AI201">
        <v>-5.8429000000000002</v>
      </c>
      <c r="AJ201">
        <v>-6.5879000000000003</v>
      </c>
      <c r="AK201">
        <v>-6.7363999999999997</v>
      </c>
    </row>
    <row r="202" spans="1:37">
      <c r="A202" s="3">
        <v>42243</v>
      </c>
      <c r="B202" t="s">
        <v>37</v>
      </c>
      <c r="C202" t="s">
        <v>250</v>
      </c>
      <c r="D202" s="3">
        <v>41954</v>
      </c>
      <c r="E202">
        <v>201</v>
      </c>
      <c r="F202">
        <v>0</v>
      </c>
      <c r="G202">
        <v>1</v>
      </c>
      <c r="I202">
        <v>0</v>
      </c>
      <c r="J202">
        <v>-2.2797857000000001</v>
      </c>
      <c r="K202" t="s">
        <v>453</v>
      </c>
      <c r="L202" t="s">
        <v>252</v>
      </c>
      <c r="M202" t="s">
        <v>252</v>
      </c>
      <c r="N202" t="s">
        <v>253</v>
      </c>
      <c r="O202">
        <v>0</v>
      </c>
      <c r="P202">
        <v>7.9100000000000004E-2</v>
      </c>
      <c r="Q202">
        <v>0.17560000000000001</v>
      </c>
      <c r="R202">
        <v>0.28000000000000003</v>
      </c>
      <c r="S202">
        <v>0.42499999999999999</v>
      </c>
      <c r="T202">
        <v>2.1899999999999999E-2</v>
      </c>
      <c r="U202">
        <v>-0.1439</v>
      </c>
      <c r="V202">
        <v>-2.1738</v>
      </c>
      <c r="W202">
        <v>-0.13059999999999999</v>
      </c>
      <c r="X202">
        <v>-0.52739999999999998</v>
      </c>
      <c r="Y202">
        <v>-1.0032000000000001</v>
      </c>
      <c r="Z202">
        <v>-1.4642999999999999</v>
      </c>
      <c r="AA202">
        <v>-1.8878999999999999</v>
      </c>
      <c r="AB202">
        <v>-2.2261000000000002</v>
      </c>
      <c r="AC202">
        <v>-2.5278999999999998</v>
      </c>
      <c r="AD202">
        <v>-2.8227000000000002</v>
      </c>
      <c r="AE202">
        <v>-3.6560000000000001</v>
      </c>
      <c r="AF202">
        <v>-4.4179000000000004</v>
      </c>
      <c r="AG202">
        <v>-5.1303999999999998</v>
      </c>
      <c r="AH202">
        <v>-5.8348000000000004</v>
      </c>
      <c r="AI202">
        <v>-6.2451999999999996</v>
      </c>
      <c r="AJ202">
        <v>-7.3434999999999997</v>
      </c>
      <c r="AK202">
        <v>-7.6050000000000004</v>
      </c>
    </row>
    <row r="203" spans="1:37">
      <c r="A203" s="3">
        <v>42243</v>
      </c>
      <c r="B203" t="s">
        <v>37</v>
      </c>
      <c r="C203" t="s">
        <v>250</v>
      </c>
      <c r="D203" s="3">
        <v>41953</v>
      </c>
      <c r="E203">
        <v>202</v>
      </c>
      <c r="F203">
        <v>0</v>
      </c>
      <c r="G203">
        <v>1</v>
      </c>
      <c r="I203">
        <v>0</v>
      </c>
      <c r="J203">
        <v>-2.4076157999999999</v>
      </c>
      <c r="K203" t="s">
        <v>454</v>
      </c>
      <c r="L203" t="s">
        <v>252</v>
      </c>
      <c r="M203" t="s">
        <v>252</v>
      </c>
      <c r="N203" t="s">
        <v>253</v>
      </c>
      <c r="O203">
        <v>0</v>
      </c>
      <c r="P203">
        <v>-0.1578</v>
      </c>
      <c r="Q203">
        <v>-0.35020000000000001</v>
      </c>
      <c r="R203">
        <v>-0.55840000000000001</v>
      </c>
      <c r="S203">
        <v>-0.84760000000000002</v>
      </c>
      <c r="T203">
        <v>-6.3500000000000001E-2</v>
      </c>
      <c r="U203">
        <v>-0.1002</v>
      </c>
      <c r="V203">
        <v>0</v>
      </c>
      <c r="W203">
        <v>0</v>
      </c>
      <c r="X203">
        <v>0.52610000000000001</v>
      </c>
      <c r="Y203">
        <v>0.89149999999999996</v>
      </c>
      <c r="Z203">
        <v>1.2456</v>
      </c>
      <c r="AA203">
        <v>1.5711999999999999</v>
      </c>
      <c r="AB203">
        <v>1.5693999999999999</v>
      </c>
      <c r="AC203">
        <v>1.5531999999999999</v>
      </c>
      <c r="AD203">
        <v>1.5367999999999999</v>
      </c>
      <c r="AE203">
        <v>1.6789000000000001</v>
      </c>
      <c r="AF203">
        <v>1.8063</v>
      </c>
      <c r="AG203">
        <v>1.9258999999999999</v>
      </c>
      <c r="AH203">
        <v>2.0497999999999998</v>
      </c>
      <c r="AI203">
        <v>2.3107000000000002</v>
      </c>
      <c r="AJ203">
        <v>3.8600000000000002E-2</v>
      </c>
      <c r="AK203">
        <v>-0.30320000000000003</v>
      </c>
    </row>
    <row r="204" spans="1:37">
      <c r="A204" s="3">
        <v>42243</v>
      </c>
      <c r="B204" t="s">
        <v>37</v>
      </c>
      <c r="C204" t="s">
        <v>250</v>
      </c>
      <c r="D204" s="3">
        <v>41950</v>
      </c>
      <c r="E204">
        <v>203</v>
      </c>
      <c r="F204">
        <v>0</v>
      </c>
      <c r="G204">
        <v>1</v>
      </c>
      <c r="I204">
        <v>0</v>
      </c>
      <c r="J204">
        <v>-2.6179432999999999</v>
      </c>
      <c r="K204" t="s">
        <v>455</v>
      </c>
      <c r="L204" t="s">
        <v>252</v>
      </c>
      <c r="M204" t="s">
        <v>252</v>
      </c>
      <c r="N204" t="s">
        <v>253</v>
      </c>
      <c r="O204">
        <v>0</v>
      </c>
      <c r="P204">
        <v>-6.9000000000000006E-2</v>
      </c>
      <c r="Q204">
        <v>-0.1943</v>
      </c>
      <c r="R204">
        <v>-0.32950000000000002</v>
      </c>
      <c r="S204">
        <v>-0.51759999999999995</v>
      </c>
      <c r="T204">
        <v>-8.0799999999999997E-2</v>
      </c>
      <c r="U204">
        <v>0.58079999999999998</v>
      </c>
      <c r="V204">
        <v>-2.0500000000000001E-2</v>
      </c>
      <c r="W204">
        <v>-6.7299999999999999E-2</v>
      </c>
      <c r="X204">
        <v>0.1168</v>
      </c>
      <c r="Y204">
        <v>0.52690000000000003</v>
      </c>
      <c r="Z204">
        <v>0.95030000000000003</v>
      </c>
      <c r="AA204">
        <v>1.3389</v>
      </c>
      <c r="AB204">
        <v>1.7531000000000001</v>
      </c>
      <c r="AC204">
        <v>2.1318000000000001</v>
      </c>
      <c r="AD204">
        <v>2.5021</v>
      </c>
      <c r="AE204">
        <v>2.1349</v>
      </c>
      <c r="AF204">
        <v>1.7343999999999999</v>
      </c>
      <c r="AG204">
        <v>1.3619000000000001</v>
      </c>
      <c r="AH204">
        <v>1.0154000000000001</v>
      </c>
      <c r="AI204">
        <v>0.9879</v>
      </c>
      <c r="AJ204">
        <v>-0.35699999999999998</v>
      </c>
      <c r="AK204">
        <v>0.51229999999999998</v>
      </c>
    </row>
    <row r="205" spans="1:37">
      <c r="A205" s="3">
        <v>42243</v>
      </c>
      <c r="B205" t="s">
        <v>37</v>
      </c>
      <c r="C205" t="s">
        <v>250</v>
      </c>
      <c r="D205" s="3">
        <v>41949</v>
      </c>
      <c r="E205">
        <v>204</v>
      </c>
      <c r="F205">
        <v>0</v>
      </c>
      <c r="G205">
        <v>1</v>
      </c>
      <c r="I205">
        <v>0</v>
      </c>
      <c r="J205">
        <v>-2.7450144999999999</v>
      </c>
      <c r="K205" t="s">
        <v>456</v>
      </c>
      <c r="L205" t="s">
        <v>252</v>
      </c>
      <c r="M205" t="s">
        <v>252</v>
      </c>
      <c r="N205" t="s">
        <v>253</v>
      </c>
      <c r="O205">
        <v>0</v>
      </c>
      <c r="P205">
        <v>4.5600000000000002E-2</v>
      </c>
      <c r="Q205">
        <v>0.1012</v>
      </c>
      <c r="R205">
        <v>0.16139999999999999</v>
      </c>
      <c r="S205">
        <v>0.245</v>
      </c>
      <c r="T205">
        <v>0.20499999999999999</v>
      </c>
      <c r="U205">
        <v>0.42980000000000002</v>
      </c>
      <c r="V205">
        <v>1.2343999999999999</v>
      </c>
      <c r="W205">
        <v>0.88390000000000002</v>
      </c>
      <c r="X205">
        <v>1.2397</v>
      </c>
      <c r="Y205">
        <v>1.4091</v>
      </c>
      <c r="Z205">
        <v>1.571</v>
      </c>
      <c r="AA205">
        <v>1.7216</v>
      </c>
      <c r="AB205">
        <v>2.0966999999999998</v>
      </c>
      <c r="AC205">
        <v>2.4428000000000001</v>
      </c>
      <c r="AD205">
        <v>2.7810999999999999</v>
      </c>
      <c r="AE205">
        <v>2.7477999999999998</v>
      </c>
      <c r="AF205">
        <v>2.6703000000000001</v>
      </c>
      <c r="AG205">
        <v>2.5996999999999999</v>
      </c>
      <c r="AH205">
        <v>2.5466000000000002</v>
      </c>
      <c r="AI205">
        <v>1.6789000000000001</v>
      </c>
      <c r="AJ205">
        <v>0.78969999999999996</v>
      </c>
      <c r="AK205">
        <v>0.12939999999999999</v>
      </c>
    </row>
    <row r="206" spans="1:37">
      <c r="A206" s="3">
        <v>42243</v>
      </c>
      <c r="B206" t="s">
        <v>37</v>
      </c>
      <c r="C206" t="s">
        <v>250</v>
      </c>
      <c r="D206" s="3">
        <v>41948</v>
      </c>
      <c r="E206">
        <v>205</v>
      </c>
      <c r="F206">
        <v>0</v>
      </c>
      <c r="G206">
        <v>1</v>
      </c>
      <c r="I206">
        <v>0</v>
      </c>
      <c r="J206">
        <v>-2.7923472999999999</v>
      </c>
      <c r="K206" t="s">
        <v>457</v>
      </c>
      <c r="L206" t="s">
        <v>252</v>
      </c>
      <c r="M206" t="s">
        <v>252</v>
      </c>
      <c r="N206" t="s">
        <v>253</v>
      </c>
      <c r="O206">
        <v>0</v>
      </c>
      <c r="P206">
        <v>-4.41E-2</v>
      </c>
      <c r="Q206">
        <v>-9.7799999999999998E-2</v>
      </c>
      <c r="R206">
        <v>-0.156</v>
      </c>
      <c r="S206">
        <v>-0.2369</v>
      </c>
      <c r="T206">
        <v>0.17660000000000001</v>
      </c>
      <c r="U206">
        <v>0.157</v>
      </c>
      <c r="V206">
        <v>0.28739999999999999</v>
      </c>
      <c r="W206">
        <v>0.99629999999999996</v>
      </c>
      <c r="X206">
        <v>1.1958</v>
      </c>
      <c r="Y206">
        <v>1.4573</v>
      </c>
      <c r="Z206">
        <v>1.7090000000000001</v>
      </c>
      <c r="AA206">
        <v>1.9419999999999999</v>
      </c>
      <c r="AB206">
        <v>2.5381</v>
      </c>
      <c r="AC206">
        <v>3.0907</v>
      </c>
      <c r="AD206">
        <v>3.6313</v>
      </c>
      <c r="AE206">
        <v>4.8281999999999998</v>
      </c>
      <c r="AF206">
        <v>5.9211</v>
      </c>
      <c r="AG206">
        <v>6.9428999999999998</v>
      </c>
      <c r="AH206">
        <v>7.9511000000000003</v>
      </c>
      <c r="AI206">
        <v>7.7986000000000004</v>
      </c>
      <c r="AJ206">
        <v>7.4504000000000001</v>
      </c>
      <c r="AK206">
        <v>7.6005000000000003</v>
      </c>
    </row>
    <row r="207" spans="1:37">
      <c r="A207" s="3">
        <v>42243</v>
      </c>
      <c r="B207" t="s">
        <v>37</v>
      </c>
      <c r="C207" t="s">
        <v>250</v>
      </c>
      <c r="D207" s="3">
        <v>41947</v>
      </c>
      <c r="E207">
        <v>206</v>
      </c>
      <c r="F207">
        <v>0</v>
      </c>
      <c r="G207">
        <v>1</v>
      </c>
      <c r="I207">
        <v>0</v>
      </c>
      <c r="J207">
        <v>0.1154651</v>
      </c>
      <c r="K207" t="s">
        <v>458</v>
      </c>
      <c r="L207" t="s">
        <v>252</v>
      </c>
      <c r="M207" t="s">
        <v>252</v>
      </c>
      <c r="N207" t="s">
        <v>253</v>
      </c>
      <c r="O207">
        <v>0</v>
      </c>
      <c r="P207">
        <v>-4.0599999999999997E-2</v>
      </c>
      <c r="Q207">
        <v>-0.09</v>
      </c>
      <c r="R207">
        <v>-0.14360000000000001</v>
      </c>
      <c r="S207">
        <v>-0.21790000000000001</v>
      </c>
      <c r="T207">
        <v>-1.1299999999999999E-2</v>
      </c>
      <c r="U207">
        <v>0.1419</v>
      </c>
      <c r="V207">
        <v>1.4334</v>
      </c>
      <c r="W207">
        <v>0.36020000000000002</v>
      </c>
      <c r="X207">
        <v>0.86399999999999999</v>
      </c>
      <c r="Y207">
        <v>1.3250999999999999</v>
      </c>
      <c r="Z207">
        <v>1.772</v>
      </c>
      <c r="AA207">
        <v>2.1838000000000002</v>
      </c>
      <c r="AB207">
        <v>2.6400999999999999</v>
      </c>
      <c r="AC207">
        <v>3.0541999999999998</v>
      </c>
      <c r="AD207">
        <v>3.4594</v>
      </c>
      <c r="AE207">
        <v>3.9203999999999999</v>
      </c>
      <c r="AF207">
        <v>4.3263999999999996</v>
      </c>
      <c r="AG207">
        <v>4.7068000000000003</v>
      </c>
      <c r="AH207">
        <v>5.0932000000000004</v>
      </c>
      <c r="AI207">
        <v>6.7112999999999996</v>
      </c>
      <c r="AJ207">
        <v>5.9870000000000001</v>
      </c>
      <c r="AK207">
        <v>5.2361000000000004</v>
      </c>
    </row>
    <row r="208" spans="1:37">
      <c r="A208" s="3">
        <v>42243</v>
      </c>
      <c r="B208" t="s">
        <v>37</v>
      </c>
      <c r="C208" t="s">
        <v>250</v>
      </c>
      <c r="D208" s="3">
        <v>41946</v>
      </c>
      <c r="E208">
        <v>207</v>
      </c>
      <c r="F208">
        <v>0</v>
      </c>
      <c r="G208">
        <v>1</v>
      </c>
      <c r="I208">
        <v>0</v>
      </c>
      <c r="J208">
        <v>-6.0963000000000003E-2</v>
      </c>
      <c r="K208" t="s">
        <v>459</v>
      </c>
      <c r="L208" t="s">
        <v>252</v>
      </c>
      <c r="M208" t="s">
        <v>252</v>
      </c>
      <c r="N208" t="s">
        <v>253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0.3075</v>
      </c>
      <c r="U208">
        <v>0.51939999999999997</v>
      </c>
      <c r="V208">
        <v>0.85840000000000005</v>
      </c>
      <c r="W208">
        <v>1.4218999999999999</v>
      </c>
      <c r="X208">
        <v>0.88929999999999998</v>
      </c>
      <c r="Y208">
        <v>1.2322</v>
      </c>
      <c r="Z208">
        <v>1.5640000000000001</v>
      </c>
      <c r="AA208">
        <v>1.8703000000000001</v>
      </c>
      <c r="AB208">
        <v>2.0847000000000002</v>
      </c>
      <c r="AC208">
        <v>2.2732999999999999</v>
      </c>
      <c r="AD208">
        <v>2.4575999999999998</v>
      </c>
      <c r="AE208">
        <v>2.9657</v>
      </c>
      <c r="AF208">
        <v>3.4268000000000001</v>
      </c>
      <c r="AG208">
        <v>3.8580999999999999</v>
      </c>
      <c r="AH208">
        <v>4.2882999999999996</v>
      </c>
      <c r="AI208">
        <v>3.9891999999999999</v>
      </c>
      <c r="AJ208">
        <v>3.5489000000000002</v>
      </c>
      <c r="AK208">
        <v>2.7884000000000002</v>
      </c>
    </row>
    <row r="209" spans="1:37">
      <c r="A209" s="3">
        <v>42243</v>
      </c>
      <c r="B209" t="s">
        <v>37</v>
      </c>
      <c r="C209" t="s">
        <v>250</v>
      </c>
      <c r="D209" s="3">
        <v>41943</v>
      </c>
      <c r="E209">
        <v>208</v>
      </c>
      <c r="F209">
        <v>0</v>
      </c>
      <c r="G209">
        <v>1</v>
      </c>
      <c r="I209">
        <v>0</v>
      </c>
      <c r="J209">
        <v>1.1452962</v>
      </c>
      <c r="K209" t="s">
        <v>460</v>
      </c>
      <c r="L209" t="s">
        <v>252</v>
      </c>
      <c r="M209" t="s">
        <v>252</v>
      </c>
      <c r="N209" t="s">
        <v>253</v>
      </c>
      <c r="O209">
        <v>0</v>
      </c>
      <c r="P209">
        <v>3.8899999999999997E-2</v>
      </c>
      <c r="Q209">
        <v>0.1095</v>
      </c>
      <c r="R209">
        <v>0.1857</v>
      </c>
      <c r="S209">
        <v>0.29160000000000003</v>
      </c>
      <c r="T209">
        <v>4.5600000000000002E-2</v>
      </c>
      <c r="U209">
        <v>0.25469999999999998</v>
      </c>
      <c r="V209">
        <v>1.0629999999999999</v>
      </c>
      <c r="W209">
        <v>0.72589999999999999</v>
      </c>
      <c r="X209">
        <v>0.7571</v>
      </c>
      <c r="Y209">
        <v>0.68020000000000003</v>
      </c>
      <c r="Z209">
        <v>0.58350000000000002</v>
      </c>
      <c r="AA209">
        <v>0.49590000000000001</v>
      </c>
      <c r="AB209">
        <v>0.53800000000000003</v>
      </c>
      <c r="AC209">
        <v>0.58279999999999998</v>
      </c>
      <c r="AD209">
        <v>0.62639999999999996</v>
      </c>
      <c r="AE209">
        <v>1.6871</v>
      </c>
      <c r="AF209">
        <v>2.7012</v>
      </c>
      <c r="AG209">
        <v>3.6482000000000001</v>
      </c>
      <c r="AH209">
        <v>4.5671999999999997</v>
      </c>
      <c r="AI209">
        <v>3.4843000000000002</v>
      </c>
      <c r="AJ209">
        <v>3.6581999999999999</v>
      </c>
      <c r="AK209">
        <v>3.1284999999999998</v>
      </c>
    </row>
    <row r="210" spans="1:37">
      <c r="A210" s="3">
        <v>42243</v>
      </c>
      <c r="B210" t="s">
        <v>37</v>
      </c>
      <c r="C210" t="s">
        <v>250</v>
      </c>
      <c r="D210" s="3">
        <v>41942</v>
      </c>
      <c r="E210">
        <v>209</v>
      </c>
      <c r="F210">
        <v>0</v>
      </c>
      <c r="G210">
        <v>1</v>
      </c>
      <c r="I210">
        <v>0</v>
      </c>
      <c r="J210">
        <v>2.3035125999999999</v>
      </c>
      <c r="K210" t="s">
        <v>461</v>
      </c>
      <c r="L210" t="s">
        <v>252</v>
      </c>
      <c r="M210" t="s">
        <v>252</v>
      </c>
      <c r="N210" t="s">
        <v>253</v>
      </c>
      <c r="O210">
        <v>0</v>
      </c>
      <c r="P210">
        <v>0.1065</v>
      </c>
      <c r="Q210">
        <v>0.2364</v>
      </c>
      <c r="R210">
        <v>0.37680000000000002</v>
      </c>
      <c r="S210">
        <v>0.54249999999999998</v>
      </c>
      <c r="T210">
        <v>0.46810000000000002</v>
      </c>
      <c r="U210">
        <v>-3.5299999999999998E-2</v>
      </c>
      <c r="V210">
        <v>-1.056</v>
      </c>
      <c r="W210">
        <v>-6.7199999999999996E-2</v>
      </c>
      <c r="X210">
        <v>-0.13619999999999999</v>
      </c>
      <c r="Y210">
        <v>-0.16250000000000001</v>
      </c>
      <c r="Z210">
        <v>-0.18790000000000001</v>
      </c>
      <c r="AA210">
        <v>-0.2114</v>
      </c>
      <c r="AB210">
        <v>-6.0499999999999998E-2</v>
      </c>
      <c r="AC210">
        <v>8.43E-2</v>
      </c>
      <c r="AD210">
        <v>0.2263</v>
      </c>
      <c r="AE210">
        <v>0.52849999999999997</v>
      </c>
      <c r="AF210">
        <v>0.8821</v>
      </c>
      <c r="AG210">
        <v>1.2125999999999999</v>
      </c>
      <c r="AH210">
        <v>1.5330999999999999</v>
      </c>
      <c r="AI210">
        <v>1.2961</v>
      </c>
      <c r="AJ210">
        <v>1.6865000000000001</v>
      </c>
      <c r="AK210">
        <v>1.8042</v>
      </c>
    </row>
    <row r="211" spans="1:37">
      <c r="A211" s="3">
        <v>42243</v>
      </c>
      <c r="B211" t="s">
        <v>37</v>
      </c>
      <c r="C211" t="s">
        <v>250</v>
      </c>
      <c r="D211" s="3">
        <v>41941</v>
      </c>
      <c r="E211">
        <v>210</v>
      </c>
      <c r="F211">
        <v>0</v>
      </c>
      <c r="G211">
        <v>1</v>
      </c>
      <c r="I211">
        <v>0</v>
      </c>
      <c r="J211">
        <v>2.2075553999999999</v>
      </c>
      <c r="K211" t="s">
        <v>462</v>
      </c>
      <c r="L211" t="s">
        <v>252</v>
      </c>
      <c r="M211" t="s">
        <v>252</v>
      </c>
      <c r="N211" t="s">
        <v>253</v>
      </c>
      <c r="O211">
        <v>0</v>
      </c>
      <c r="P211">
        <v>5.0299999999999997E-2</v>
      </c>
      <c r="Q211">
        <v>0.1115</v>
      </c>
      <c r="R211">
        <v>0.17780000000000001</v>
      </c>
      <c r="S211">
        <v>0.26989999999999997</v>
      </c>
      <c r="T211">
        <v>1.3662000000000001</v>
      </c>
      <c r="U211">
        <v>1.5076000000000001</v>
      </c>
      <c r="V211">
        <v>0.71050000000000002</v>
      </c>
      <c r="W211">
        <v>2.1000000000000001E-2</v>
      </c>
      <c r="X211">
        <v>0.23130000000000001</v>
      </c>
      <c r="Y211">
        <v>0.10970000000000001</v>
      </c>
      <c r="Z211">
        <v>-1.0699999999999999E-2</v>
      </c>
      <c r="AA211">
        <v>-0.12089999999999999</v>
      </c>
      <c r="AB211">
        <v>-0.3387</v>
      </c>
      <c r="AC211">
        <v>-0.54169999999999996</v>
      </c>
      <c r="AD211">
        <v>-0.7409</v>
      </c>
      <c r="AE211">
        <v>-2.2065999999999999</v>
      </c>
      <c r="AF211">
        <v>-3.5779000000000001</v>
      </c>
      <c r="AG211">
        <v>-4.8594999999999997</v>
      </c>
      <c r="AH211">
        <v>-6.1036999999999999</v>
      </c>
      <c r="AI211">
        <v>-7.4931000000000001</v>
      </c>
      <c r="AJ211">
        <v>-8.4202999999999992</v>
      </c>
      <c r="AK211">
        <v>-8.4503000000000004</v>
      </c>
    </row>
    <row r="212" spans="1:37">
      <c r="A212" s="3">
        <v>42243</v>
      </c>
      <c r="B212" t="s">
        <v>37</v>
      </c>
      <c r="C212" t="s">
        <v>250</v>
      </c>
      <c r="D212" s="3">
        <v>41940</v>
      </c>
      <c r="E212">
        <v>211</v>
      </c>
      <c r="F212">
        <v>0</v>
      </c>
      <c r="G212">
        <v>1</v>
      </c>
      <c r="I212">
        <v>0</v>
      </c>
      <c r="J212">
        <v>0.53251729999999997</v>
      </c>
      <c r="K212" t="s">
        <v>463</v>
      </c>
      <c r="L212" t="s">
        <v>252</v>
      </c>
      <c r="M212" t="s">
        <v>252</v>
      </c>
      <c r="N212" t="s">
        <v>253</v>
      </c>
      <c r="O212">
        <v>0</v>
      </c>
      <c r="P212">
        <v>0.11700000000000001</v>
      </c>
      <c r="Q212">
        <v>0.25950000000000001</v>
      </c>
      <c r="R212">
        <v>0.4138</v>
      </c>
      <c r="S212">
        <v>0.62809999999999999</v>
      </c>
      <c r="T212">
        <v>0.91279999999999994</v>
      </c>
      <c r="U212">
        <v>0.83840000000000003</v>
      </c>
      <c r="V212">
        <v>0.91639999999999999</v>
      </c>
      <c r="W212">
        <v>1.0730999999999999</v>
      </c>
      <c r="X212">
        <v>1.2034</v>
      </c>
      <c r="Y212">
        <v>1.0378000000000001</v>
      </c>
      <c r="Z212">
        <v>0.86760000000000004</v>
      </c>
      <c r="AA212">
        <v>0.71309999999999996</v>
      </c>
      <c r="AB212">
        <v>0.77359999999999995</v>
      </c>
      <c r="AC212">
        <v>0.83389999999999997</v>
      </c>
      <c r="AD212">
        <v>0.89280000000000004</v>
      </c>
      <c r="AE212">
        <v>-3.6600000000000001E-2</v>
      </c>
      <c r="AF212">
        <v>-0.91890000000000005</v>
      </c>
      <c r="AG212">
        <v>-1.744</v>
      </c>
      <c r="AH212">
        <v>-2.5384000000000002</v>
      </c>
      <c r="AI212">
        <v>-2.7004999999999999</v>
      </c>
      <c r="AJ212">
        <v>-2.2997999999999998</v>
      </c>
      <c r="AK212">
        <v>-2.0863</v>
      </c>
    </row>
    <row r="213" spans="1:37">
      <c r="A213" s="3">
        <v>42243</v>
      </c>
      <c r="B213" t="s">
        <v>37</v>
      </c>
      <c r="C213" t="s">
        <v>250</v>
      </c>
      <c r="D213" s="3">
        <v>41939</v>
      </c>
      <c r="E213">
        <v>212</v>
      </c>
      <c r="F213">
        <v>0</v>
      </c>
      <c r="G213">
        <v>1</v>
      </c>
      <c r="I213">
        <v>0</v>
      </c>
      <c r="J213">
        <v>0.46866150000000001</v>
      </c>
      <c r="K213" t="s">
        <v>464</v>
      </c>
      <c r="L213" t="s">
        <v>252</v>
      </c>
      <c r="M213" t="s">
        <v>252</v>
      </c>
      <c r="N213" t="s">
        <v>253</v>
      </c>
      <c r="O213">
        <v>0</v>
      </c>
      <c r="P213">
        <v>0.22320000000000001</v>
      </c>
      <c r="Q213">
        <v>0.49519999999999997</v>
      </c>
      <c r="R213">
        <v>0.78949999999999998</v>
      </c>
      <c r="S213">
        <v>1.1984999999999999</v>
      </c>
      <c r="T213">
        <v>0.5181</v>
      </c>
      <c r="U213">
        <v>0.1045</v>
      </c>
      <c r="V213">
        <v>-1.89E-2</v>
      </c>
      <c r="W213">
        <v>-0.35549999999999998</v>
      </c>
      <c r="X213">
        <v>0.51729999999999998</v>
      </c>
      <c r="Y213">
        <v>0.68220000000000003</v>
      </c>
      <c r="Z213">
        <v>0.84040000000000004</v>
      </c>
      <c r="AA213">
        <v>0.98670000000000002</v>
      </c>
      <c r="AB213">
        <v>1.0853999999999999</v>
      </c>
      <c r="AC213">
        <v>1.1718999999999999</v>
      </c>
      <c r="AD213">
        <v>1.2563</v>
      </c>
      <c r="AE213">
        <v>1</v>
      </c>
      <c r="AF213">
        <v>0.75039999999999996</v>
      </c>
      <c r="AG213">
        <v>0.51729999999999998</v>
      </c>
      <c r="AH213">
        <v>0.29780000000000001</v>
      </c>
      <c r="AI213">
        <v>-0.51170000000000004</v>
      </c>
      <c r="AJ213">
        <v>-5.4999999999999997E-3</v>
      </c>
      <c r="AK213">
        <v>0.76919999999999999</v>
      </c>
    </row>
    <row r="214" spans="1:37">
      <c r="A214" s="3">
        <v>42243</v>
      </c>
      <c r="B214" t="s">
        <v>37</v>
      </c>
      <c r="C214" t="s">
        <v>250</v>
      </c>
      <c r="D214" s="3">
        <v>41936</v>
      </c>
      <c r="E214">
        <v>213</v>
      </c>
      <c r="F214">
        <v>0</v>
      </c>
      <c r="G214">
        <v>1</v>
      </c>
      <c r="I214">
        <v>0</v>
      </c>
      <c r="J214">
        <v>-0.56746070000000004</v>
      </c>
      <c r="K214" t="s">
        <v>465</v>
      </c>
      <c r="L214" t="s">
        <v>252</v>
      </c>
      <c r="M214" t="s">
        <v>252</v>
      </c>
      <c r="N214" t="s">
        <v>253</v>
      </c>
      <c r="O214">
        <v>0</v>
      </c>
      <c r="P214">
        <v>6.3700000000000007E-2</v>
      </c>
      <c r="Q214">
        <v>0.1794</v>
      </c>
      <c r="R214">
        <v>0.3044</v>
      </c>
      <c r="S214">
        <v>0.47810000000000002</v>
      </c>
      <c r="T214">
        <v>0.82020000000000004</v>
      </c>
      <c r="U214">
        <v>0.70540000000000003</v>
      </c>
      <c r="V214">
        <v>0.5222</v>
      </c>
      <c r="W214">
        <v>1.347</v>
      </c>
      <c r="X214">
        <v>1.7473000000000001</v>
      </c>
      <c r="Y214">
        <v>1.8722000000000001</v>
      </c>
      <c r="Z214">
        <v>1.9799</v>
      </c>
      <c r="AA214">
        <v>2.0817999999999999</v>
      </c>
      <c r="AB214">
        <v>2.2039</v>
      </c>
      <c r="AC214">
        <v>2.3172000000000001</v>
      </c>
      <c r="AD214">
        <v>2.4275000000000002</v>
      </c>
      <c r="AE214">
        <v>1.9262999999999999</v>
      </c>
      <c r="AF214">
        <v>1.4198</v>
      </c>
      <c r="AG214">
        <v>0.9466</v>
      </c>
      <c r="AH214">
        <v>0.50080000000000002</v>
      </c>
      <c r="AI214">
        <v>0.4768</v>
      </c>
      <c r="AJ214">
        <v>0.50560000000000005</v>
      </c>
      <c r="AK214">
        <v>0.2923</v>
      </c>
    </row>
    <row r="215" spans="1:37">
      <c r="A215" s="3">
        <v>42243</v>
      </c>
      <c r="B215" t="s">
        <v>37</v>
      </c>
      <c r="C215" t="s">
        <v>250</v>
      </c>
      <c r="D215" s="3">
        <v>41935</v>
      </c>
      <c r="E215">
        <v>214</v>
      </c>
      <c r="F215">
        <v>0</v>
      </c>
      <c r="G215">
        <v>1</v>
      </c>
      <c r="I215">
        <v>0</v>
      </c>
      <c r="J215">
        <v>-1.1066172000000001</v>
      </c>
      <c r="K215" t="s">
        <v>466</v>
      </c>
      <c r="L215" t="s">
        <v>252</v>
      </c>
      <c r="M215" t="s">
        <v>252</v>
      </c>
      <c r="N215" t="s">
        <v>253</v>
      </c>
      <c r="O215">
        <v>0</v>
      </c>
      <c r="P215">
        <v>1.32E-2</v>
      </c>
      <c r="Q215">
        <v>2.9399999999999999E-2</v>
      </c>
      <c r="R215">
        <v>4.6800000000000001E-2</v>
      </c>
      <c r="S215">
        <v>0.1003</v>
      </c>
      <c r="T215">
        <v>3.3399999999999999E-2</v>
      </c>
      <c r="U215">
        <v>0.38890000000000002</v>
      </c>
      <c r="V215">
        <v>1.7999000000000001</v>
      </c>
      <c r="W215">
        <v>1.5279</v>
      </c>
      <c r="X215">
        <v>0.65349999999999997</v>
      </c>
      <c r="Y215">
        <v>0.62190000000000001</v>
      </c>
      <c r="Z215">
        <v>0.61890000000000001</v>
      </c>
      <c r="AA215">
        <v>0.61719999999999997</v>
      </c>
      <c r="AB215">
        <v>0.61819999999999997</v>
      </c>
      <c r="AC215">
        <v>0.61750000000000005</v>
      </c>
      <c r="AD215">
        <v>0.61650000000000005</v>
      </c>
      <c r="AE215">
        <v>-0.30349999999999999</v>
      </c>
      <c r="AF215">
        <v>-1.2705</v>
      </c>
      <c r="AG215">
        <v>-2.1753</v>
      </c>
      <c r="AH215">
        <v>-3.0482999999999998</v>
      </c>
      <c r="AI215">
        <v>-1.4744999999999999</v>
      </c>
      <c r="AJ215">
        <v>-1.5458000000000001</v>
      </c>
      <c r="AK215">
        <v>-1.0061</v>
      </c>
    </row>
    <row r="216" spans="1:37">
      <c r="A216" s="3">
        <v>42243</v>
      </c>
      <c r="B216" t="s">
        <v>37</v>
      </c>
      <c r="C216" t="s">
        <v>250</v>
      </c>
      <c r="D216" s="3">
        <v>41934</v>
      </c>
      <c r="E216">
        <v>215</v>
      </c>
      <c r="F216">
        <v>0</v>
      </c>
      <c r="G216">
        <v>1</v>
      </c>
      <c r="I216">
        <v>0</v>
      </c>
      <c r="J216">
        <v>-0.42137619999999998</v>
      </c>
      <c r="K216" t="s">
        <v>467</v>
      </c>
      <c r="L216" t="s">
        <v>252</v>
      </c>
      <c r="M216" t="s">
        <v>252</v>
      </c>
      <c r="N216" t="s">
        <v>253</v>
      </c>
      <c r="O216">
        <v>0</v>
      </c>
      <c r="P216">
        <v>-6.3899999999999998E-2</v>
      </c>
      <c r="Q216">
        <v>-0.14169999999999999</v>
      </c>
      <c r="R216">
        <v>-0.22600000000000001</v>
      </c>
      <c r="S216">
        <v>-0.34320000000000001</v>
      </c>
      <c r="T216">
        <v>-1.603</v>
      </c>
      <c r="U216">
        <v>-1.2312000000000001</v>
      </c>
      <c r="V216">
        <v>0.46660000000000001</v>
      </c>
      <c r="W216">
        <v>-0.46410000000000001</v>
      </c>
      <c r="X216">
        <v>0.40060000000000001</v>
      </c>
      <c r="Y216">
        <v>0.65849999999999997</v>
      </c>
      <c r="Z216">
        <v>0.88890000000000002</v>
      </c>
      <c r="AA216">
        <v>1.1013999999999999</v>
      </c>
      <c r="AB216">
        <v>1.2379</v>
      </c>
      <c r="AC216">
        <v>1.3579000000000001</v>
      </c>
      <c r="AD216">
        <v>1.4752000000000001</v>
      </c>
      <c r="AE216">
        <v>2.9971999999999999</v>
      </c>
      <c r="AF216">
        <v>4.4238999999999997</v>
      </c>
      <c r="AG216">
        <v>5.7610000000000001</v>
      </c>
      <c r="AH216">
        <v>7.0648999999999997</v>
      </c>
      <c r="AI216">
        <v>7.9160000000000004</v>
      </c>
      <c r="AJ216">
        <v>8.6461000000000006</v>
      </c>
      <c r="AK216">
        <v>8.8941999999999997</v>
      </c>
    </row>
    <row r="217" spans="1:37">
      <c r="A217" s="3">
        <v>42243</v>
      </c>
      <c r="B217" t="s">
        <v>37</v>
      </c>
      <c r="C217" t="s">
        <v>250</v>
      </c>
      <c r="D217" s="3">
        <v>41933</v>
      </c>
      <c r="E217">
        <v>216</v>
      </c>
      <c r="F217">
        <v>0</v>
      </c>
      <c r="G217">
        <v>1</v>
      </c>
      <c r="I217">
        <v>0</v>
      </c>
      <c r="J217">
        <v>-0.72453679999999998</v>
      </c>
      <c r="K217" t="s">
        <v>468</v>
      </c>
      <c r="L217" t="s">
        <v>252</v>
      </c>
      <c r="M217" t="s">
        <v>252</v>
      </c>
      <c r="N217" t="s">
        <v>253</v>
      </c>
      <c r="O217">
        <v>0</v>
      </c>
      <c r="P217">
        <v>-4.07E-2</v>
      </c>
      <c r="Q217">
        <v>-9.0200000000000002E-2</v>
      </c>
      <c r="R217">
        <v>-0.14380000000000001</v>
      </c>
      <c r="S217">
        <v>-0.21840000000000001</v>
      </c>
      <c r="T217">
        <v>-7.5200000000000003E-2</v>
      </c>
      <c r="U217">
        <v>-4.7999999999999996E-3</v>
      </c>
      <c r="V217">
        <v>1.0907</v>
      </c>
      <c r="W217">
        <v>0.4234</v>
      </c>
      <c r="X217">
        <v>0.79020000000000001</v>
      </c>
      <c r="Y217">
        <v>1.1666000000000001</v>
      </c>
      <c r="Z217">
        <v>1.5319</v>
      </c>
      <c r="AA217">
        <v>1.8692</v>
      </c>
      <c r="AB217">
        <v>1.7844</v>
      </c>
      <c r="AC217">
        <v>1.6879999999999999</v>
      </c>
      <c r="AD217">
        <v>1.5925</v>
      </c>
      <c r="AE217">
        <v>1.1603000000000001</v>
      </c>
      <c r="AF217">
        <v>0.74860000000000004</v>
      </c>
      <c r="AG217">
        <v>0.36330000000000001</v>
      </c>
      <c r="AH217">
        <v>-2.3999999999999998E-3</v>
      </c>
      <c r="AI217">
        <v>0.98550000000000004</v>
      </c>
      <c r="AJ217">
        <v>0.29449999999999998</v>
      </c>
      <c r="AK217">
        <v>1.9347000000000001</v>
      </c>
    </row>
    <row r="218" spans="1:37">
      <c r="A218" s="3">
        <v>42243</v>
      </c>
      <c r="B218" t="s">
        <v>37</v>
      </c>
      <c r="C218" t="s">
        <v>250</v>
      </c>
      <c r="D218" s="3">
        <v>41932</v>
      </c>
      <c r="E218">
        <v>217</v>
      </c>
      <c r="F218">
        <v>0</v>
      </c>
      <c r="G218">
        <v>1</v>
      </c>
      <c r="I218">
        <v>0</v>
      </c>
      <c r="J218">
        <v>-0.47570770000000001</v>
      </c>
      <c r="K218" t="s">
        <v>469</v>
      </c>
      <c r="L218" t="s">
        <v>252</v>
      </c>
      <c r="M218" t="s">
        <v>252</v>
      </c>
      <c r="N218" t="s">
        <v>253</v>
      </c>
      <c r="O218">
        <v>0</v>
      </c>
      <c r="P218">
        <v>-0.2054</v>
      </c>
      <c r="Q218">
        <v>-0.45550000000000002</v>
      </c>
      <c r="R218">
        <v>-0.72629999999999995</v>
      </c>
      <c r="S218">
        <v>-1.1028</v>
      </c>
      <c r="T218">
        <v>-0.32819999999999999</v>
      </c>
      <c r="U218">
        <v>0.18709999999999999</v>
      </c>
      <c r="V218">
        <v>0.30449999999999999</v>
      </c>
      <c r="W218">
        <v>0.44969999999999999</v>
      </c>
      <c r="X218">
        <v>0.2742</v>
      </c>
      <c r="Y218">
        <v>0.15670000000000001</v>
      </c>
      <c r="Z218">
        <v>4.4600000000000001E-2</v>
      </c>
      <c r="AA218">
        <v>-5.8000000000000003E-2</v>
      </c>
      <c r="AB218">
        <v>-0.15709999999999999</v>
      </c>
      <c r="AC218">
        <v>-0.248</v>
      </c>
      <c r="AD218">
        <v>-0.33710000000000001</v>
      </c>
      <c r="AE218">
        <v>0.84840000000000004</v>
      </c>
      <c r="AF218">
        <v>1.9724999999999999</v>
      </c>
      <c r="AG218">
        <v>3.0266000000000002</v>
      </c>
      <c r="AH218">
        <v>4.0476000000000001</v>
      </c>
      <c r="AI218">
        <v>1.9633</v>
      </c>
      <c r="AJ218">
        <v>1.8355999999999999</v>
      </c>
      <c r="AK218">
        <v>2.3906999999999998</v>
      </c>
    </row>
    <row r="219" spans="1:37">
      <c r="A219" s="3">
        <v>42243</v>
      </c>
      <c r="B219" t="s">
        <v>37</v>
      </c>
      <c r="C219" t="s">
        <v>250</v>
      </c>
      <c r="D219" s="3">
        <v>41929</v>
      </c>
      <c r="E219">
        <v>218</v>
      </c>
      <c r="F219">
        <v>0</v>
      </c>
      <c r="G219">
        <v>1</v>
      </c>
      <c r="I219">
        <v>0</v>
      </c>
      <c r="J219">
        <v>-0.64358740000000003</v>
      </c>
      <c r="K219" t="s">
        <v>470</v>
      </c>
      <c r="L219" t="s">
        <v>252</v>
      </c>
      <c r="M219" t="s">
        <v>252</v>
      </c>
      <c r="N219" t="s">
        <v>253</v>
      </c>
      <c r="O219">
        <v>0</v>
      </c>
      <c r="P219">
        <v>-8.2600000000000007E-2</v>
      </c>
      <c r="Q219">
        <v>-0.2326</v>
      </c>
      <c r="R219">
        <v>-0.39450000000000002</v>
      </c>
      <c r="S219">
        <v>-0.61980000000000002</v>
      </c>
      <c r="T219">
        <v>-0.31209999999999999</v>
      </c>
      <c r="U219">
        <v>2.29E-2</v>
      </c>
      <c r="V219">
        <v>0.29880000000000001</v>
      </c>
      <c r="W219">
        <v>0.50570000000000004</v>
      </c>
      <c r="X219">
        <v>0.52729999999999999</v>
      </c>
      <c r="Y219">
        <v>0.38030000000000003</v>
      </c>
      <c r="Z219">
        <v>0.2208</v>
      </c>
      <c r="AA219">
        <v>7.4800000000000005E-2</v>
      </c>
      <c r="AB219">
        <v>-0.1028</v>
      </c>
      <c r="AC219">
        <v>-0.2697</v>
      </c>
      <c r="AD219">
        <v>-0.43359999999999999</v>
      </c>
      <c r="AE219">
        <v>0.33639999999999998</v>
      </c>
      <c r="AF219">
        <v>1.0985</v>
      </c>
      <c r="AG219">
        <v>1.8134999999999999</v>
      </c>
      <c r="AH219">
        <v>2.5051999999999999</v>
      </c>
      <c r="AI219">
        <v>1.9658</v>
      </c>
      <c r="AJ219">
        <v>2.0630000000000002</v>
      </c>
      <c r="AK219">
        <v>3.6886999999999999</v>
      </c>
    </row>
    <row r="220" spans="1:37">
      <c r="A220" s="3">
        <v>42243</v>
      </c>
      <c r="B220" t="s">
        <v>37</v>
      </c>
      <c r="C220" t="s">
        <v>250</v>
      </c>
      <c r="D220" s="3">
        <v>41928</v>
      </c>
      <c r="E220">
        <v>219</v>
      </c>
      <c r="F220">
        <v>0</v>
      </c>
      <c r="G220">
        <v>1</v>
      </c>
      <c r="I220">
        <v>0</v>
      </c>
      <c r="J220">
        <v>-0.47461370000000003</v>
      </c>
      <c r="K220" t="s">
        <v>471</v>
      </c>
      <c r="L220" t="s">
        <v>252</v>
      </c>
      <c r="M220" t="s">
        <v>252</v>
      </c>
      <c r="N220" t="s">
        <v>253</v>
      </c>
      <c r="O220">
        <v>0</v>
      </c>
      <c r="P220">
        <v>-2.92E-2</v>
      </c>
      <c r="Q220">
        <v>-6.4699999999999994E-2</v>
      </c>
      <c r="R220">
        <v>-0.1032</v>
      </c>
      <c r="S220">
        <v>-0.15679999999999999</v>
      </c>
      <c r="T220">
        <v>2.8299999999999999E-2</v>
      </c>
      <c r="U220">
        <v>0.43130000000000002</v>
      </c>
      <c r="V220">
        <v>-0.19689999999999999</v>
      </c>
      <c r="W220">
        <v>0.32829999999999998</v>
      </c>
      <c r="X220">
        <v>1.7219</v>
      </c>
      <c r="Y220">
        <v>2.2010000000000001</v>
      </c>
      <c r="Z220">
        <v>2.6358000000000001</v>
      </c>
      <c r="AA220">
        <v>3.0386000000000002</v>
      </c>
      <c r="AB220">
        <v>2.3344</v>
      </c>
      <c r="AC220">
        <v>1.6437999999999999</v>
      </c>
      <c r="AD220">
        <v>0.96460000000000001</v>
      </c>
      <c r="AE220">
        <v>1.734</v>
      </c>
      <c r="AF220">
        <v>2.5367999999999999</v>
      </c>
      <c r="AG220">
        <v>3.2909999999999999</v>
      </c>
      <c r="AH220">
        <v>4.0279999999999996</v>
      </c>
      <c r="AI220">
        <v>2.4302000000000001</v>
      </c>
      <c r="AJ220">
        <v>2.0217000000000001</v>
      </c>
      <c r="AK220">
        <v>3.1204000000000001</v>
      </c>
    </row>
    <row r="221" spans="1:37">
      <c r="A221" s="3">
        <v>42243</v>
      </c>
      <c r="B221" t="s">
        <v>37</v>
      </c>
      <c r="C221" t="s">
        <v>250</v>
      </c>
      <c r="D221" s="3">
        <v>41927</v>
      </c>
      <c r="E221">
        <v>220</v>
      </c>
      <c r="F221">
        <v>0</v>
      </c>
      <c r="G221">
        <v>1</v>
      </c>
      <c r="I221">
        <v>0</v>
      </c>
      <c r="J221">
        <v>0.82701009999999997</v>
      </c>
      <c r="K221" t="s">
        <v>472</v>
      </c>
      <c r="L221" t="s">
        <v>252</v>
      </c>
      <c r="M221" t="s">
        <v>252</v>
      </c>
      <c r="N221" t="s">
        <v>253</v>
      </c>
      <c r="O221">
        <v>0</v>
      </c>
      <c r="P221">
        <v>0.19750000000000001</v>
      </c>
      <c r="Q221">
        <v>0.43809999999999999</v>
      </c>
      <c r="R221">
        <v>0.6986</v>
      </c>
      <c r="S221">
        <v>1.0609999999999999</v>
      </c>
      <c r="T221">
        <v>1.1042000000000001</v>
      </c>
      <c r="U221">
        <v>1.0390999999999999</v>
      </c>
      <c r="V221">
        <v>0.21920000000000001</v>
      </c>
      <c r="W221">
        <v>1.7683</v>
      </c>
      <c r="X221">
        <v>1.1879999999999999</v>
      </c>
      <c r="Y221">
        <v>1.0831999999999999</v>
      </c>
      <c r="Z221">
        <v>0.99580000000000002</v>
      </c>
      <c r="AA221">
        <v>0.91720000000000002</v>
      </c>
      <c r="AB221">
        <v>1.1048</v>
      </c>
      <c r="AC221">
        <v>1.2829999999999999</v>
      </c>
      <c r="AD221">
        <v>1.4577</v>
      </c>
      <c r="AE221">
        <v>1.8822000000000001</v>
      </c>
      <c r="AF221">
        <v>2.2736999999999998</v>
      </c>
      <c r="AG221">
        <v>2.6423000000000001</v>
      </c>
      <c r="AH221">
        <v>3.0078</v>
      </c>
      <c r="AI221">
        <v>0.4511</v>
      </c>
      <c r="AJ221">
        <v>-0.59</v>
      </c>
      <c r="AK221">
        <v>-0.36870000000000003</v>
      </c>
    </row>
    <row r="222" spans="1:37">
      <c r="A222" s="3">
        <v>42243</v>
      </c>
      <c r="B222" t="s">
        <v>37</v>
      </c>
      <c r="C222" t="s">
        <v>250</v>
      </c>
      <c r="D222" s="3">
        <v>41926</v>
      </c>
      <c r="E222">
        <v>221</v>
      </c>
      <c r="F222">
        <v>0</v>
      </c>
      <c r="G222">
        <v>1</v>
      </c>
      <c r="I222">
        <v>0</v>
      </c>
      <c r="J222">
        <v>0.52992910000000004</v>
      </c>
      <c r="K222" t="s">
        <v>473</v>
      </c>
      <c r="L222" t="s">
        <v>252</v>
      </c>
      <c r="M222" t="s">
        <v>252</v>
      </c>
      <c r="N222" t="s">
        <v>253</v>
      </c>
      <c r="O222">
        <v>0</v>
      </c>
      <c r="P222">
        <v>6.83E-2</v>
      </c>
      <c r="Q222">
        <v>0.15140000000000001</v>
      </c>
      <c r="R222">
        <v>0.24149999999999999</v>
      </c>
      <c r="S222">
        <v>0.3669</v>
      </c>
      <c r="T222">
        <v>-1.34E-2</v>
      </c>
      <c r="U222">
        <v>-0.24890000000000001</v>
      </c>
      <c r="V222">
        <v>-1.3631</v>
      </c>
      <c r="W222">
        <v>-0.871</v>
      </c>
      <c r="X222">
        <v>-1.3088</v>
      </c>
      <c r="Y222">
        <v>-1.6571</v>
      </c>
      <c r="Z222">
        <v>-1.9917</v>
      </c>
      <c r="AA222">
        <v>-2.3018000000000001</v>
      </c>
      <c r="AB222">
        <v>-2.2551999999999999</v>
      </c>
      <c r="AC222">
        <v>-2.1953</v>
      </c>
      <c r="AD222">
        <v>-2.1360000000000001</v>
      </c>
      <c r="AE222">
        <v>-0.2072</v>
      </c>
      <c r="AF222">
        <v>1.6241000000000001</v>
      </c>
      <c r="AG222">
        <v>3.3433000000000002</v>
      </c>
      <c r="AH222">
        <v>5.0029000000000003</v>
      </c>
      <c r="AI222">
        <v>2.4436</v>
      </c>
      <c r="AJ222">
        <v>1.4926999999999999</v>
      </c>
      <c r="AK222">
        <v>9.3600000000000003E-2</v>
      </c>
    </row>
    <row r="223" spans="1:37">
      <c r="A223" s="3">
        <v>42243</v>
      </c>
      <c r="B223" t="s">
        <v>37</v>
      </c>
      <c r="C223" t="s">
        <v>250</v>
      </c>
      <c r="D223" s="3">
        <v>41925</v>
      </c>
      <c r="E223">
        <v>222</v>
      </c>
      <c r="F223">
        <v>0</v>
      </c>
      <c r="G223">
        <v>1</v>
      </c>
      <c r="I223">
        <v>0</v>
      </c>
      <c r="J223">
        <v>0.32876870000000002</v>
      </c>
      <c r="K223" t="s">
        <v>474</v>
      </c>
      <c r="L223" t="s">
        <v>252</v>
      </c>
      <c r="M223" t="s">
        <v>252</v>
      </c>
      <c r="N223" t="s">
        <v>253</v>
      </c>
      <c r="O223">
        <v>0</v>
      </c>
      <c r="P223">
        <v>0.1736</v>
      </c>
      <c r="Q223">
        <v>0.38519999999999999</v>
      </c>
      <c r="R223">
        <v>0.61419999999999997</v>
      </c>
      <c r="S223">
        <v>0.93310000000000004</v>
      </c>
      <c r="T223">
        <v>0.19339999999999999</v>
      </c>
      <c r="U223">
        <v>-0.37119999999999997</v>
      </c>
      <c r="V223">
        <v>-0.46870000000000001</v>
      </c>
      <c r="W223">
        <v>-0.69889999999999997</v>
      </c>
      <c r="X223">
        <v>-1.1477999999999999</v>
      </c>
      <c r="Y223">
        <v>-1.3647</v>
      </c>
      <c r="Z223">
        <v>-1.5671999999999999</v>
      </c>
      <c r="AA223">
        <v>-1.7555000000000001</v>
      </c>
      <c r="AB223">
        <v>-1.8145</v>
      </c>
      <c r="AC223">
        <v>-1.8601000000000001</v>
      </c>
      <c r="AD223">
        <v>-1.9046000000000001</v>
      </c>
      <c r="AE223">
        <v>-3.0972</v>
      </c>
      <c r="AF223">
        <v>-4.2202000000000002</v>
      </c>
      <c r="AG223">
        <v>-5.2786</v>
      </c>
      <c r="AH223">
        <v>-6.3178999999999998</v>
      </c>
      <c r="AI223">
        <v>-2.4064999999999999</v>
      </c>
      <c r="AJ223">
        <v>-3.8744999999999998</v>
      </c>
      <c r="AK223">
        <v>-4.6595000000000004</v>
      </c>
    </row>
    <row r="224" spans="1:37">
      <c r="A224" s="3">
        <v>42243</v>
      </c>
      <c r="B224" t="s">
        <v>37</v>
      </c>
      <c r="C224" t="s">
        <v>250</v>
      </c>
      <c r="D224" s="3">
        <v>41922</v>
      </c>
      <c r="E224">
        <v>223</v>
      </c>
      <c r="F224">
        <v>0</v>
      </c>
      <c r="G224">
        <v>1</v>
      </c>
      <c r="I224">
        <v>0</v>
      </c>
      <c r="J224">
        <v>-0.63760779999999995</v>
      </c>
      <c r="K224" t="s">
        <v>475</v>
      </c>
      <c r="L224" t="s">
        <v>252</v>
      </c>
      <c r="M224" t="s">
        <v>252</v>
      </c>
      <c r="N224" t="s">
        <v>253</v>
      </c>
      <c r="O224">
        <v>0</v>
      </c>
      <c r="P224">
        <v>-3.6200000000000003E-2</v>
      </c>
      <c r="Q224">
        <v>-0.10199999999999999</v>
      </c>
      <c r="R224">
        <v>-0.17299999999999999</v>
      </c>
      <c r="S224">
        <v>-0.27189999999999998</v>
      </c>
      <c r="T224">
        <v>-0.1794</v>
      </c>
      <c r="U224">
        <v>-1.1293</v>
      </c>
      <c r="V224">
        <v>-1.7876000000000001</v>
      </c>
      <c r="W224">
        <v>-2.2753999999999999</v>
      </c>
      <c r="X224">
        <v>-2.7008000000000001</v>
      </c>
      <c r="Y224">
        <v>-2.7256999999999998</v>
      </c>
      <c r="Z224">
        <v>-2.7124999999999999</v>
      </c>
      <c r="AA224">
        <v>-2.7046999999999999</v>
      </c>
      <c r="AB224">
        <v>-2.7968999999999999</v>
      </c>
      <c r="AC224">
        <v>-2.8843999999999999</v>
      </c>
      <c r="AD224">
        <v>-2.9698000000000002</v>
      </c>
      <c r="AE224">
        <v>-3.907</v>
      </c>
      <c r="AF224">
        <v>-4.7977999999999996</v>
      </c>
      <c r="AG224">
        <v>-5.6388999999999996</v>
      </c>
      <c r="AH224">
        <v>-6.4725000000000001</v>
      </c>
      <c r="AI224">
        <v>-4.3483999999999998</v>
      </c>
      <c r="AJ224">
        <v>-6.6481000000000003</v>
      </c>
      <c r="AK224">
        <v>-8.8439999999999994</v>
      </c>
    </row>
    <row r="225" spans="1:37">
      <c r="A225" s="3">
        <v>42243</v>
      </c>
      <c r="B225" t="s">
        <v>37</v>
      </c>
      <c r="C225" t="s">
        <v>250</v>
      </c>
      <c r="D225" s="3">
        <v>41921</v>
      </c>
      <c r="E225">
        <v>224</v>
      </c>
      <c r="F225">
        <v>0</v>
      </c>
      <c r="G225">
        <v>1</v>
      </c>
      <c r="I225">
        <v>0</v>
      </c>
      <c r="J225">
        <v>0.16322449999999999</v>
      </c>
      <c r="K225" t="s">
        <v>476</v>
      </c>
      <c r="L225" t="s">
        <v>252</v>
      </c>
      <c r="M225" t="s">
        <v>252</v>
      </c>
      <c r="N225" t="s">
        <v>253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-0.24329999999999999</v>
      </c>
      <c r="U225">
        <v>-0.67249999999999999</v>
      </c>
      <c r="V225">
        <v>-1.3043</v>
      </c>
      <c r="W225">
        <v>-2.3403</v>
      </c>
      <c r="X225">
        <v>-3.1366000000000001</v>
      </c>
      <c r="Y225">
        <v>-4.0552999999999999</v>
      </c>
      <c r="Z225">
        <v>-4.9538000000000002</v>
      </c>
      <c r="AA225">
        <v>-5.7858999999999998</v>
      </c>
      <c r="AB225">
        <v>-5.3692000000000002</v>
      </c>
      <c r="AC225">
        <v>-4.9325000000000001</v>
      </c>
      <c r="AD225">
        <v>-4.5026000000000002</v>
      </c>
      <c r="AE225">
        <v>-4.8745000000000003</v>
      </c>
      <c r="AF225">
        <v>-5.2582000000000004</v>
      </c>
      <c r="AG225">
        <v>-5.6227</v>
      </c>
      <c r="AH225">
        <v>-5.9996</v>
      </c>
      <c r="AI225">
        <v>-4.8263999999999996</v>
      </c>
      <c r="AJ225">
        <v>-6.1364000000000001</v>
      </c>
      <c r="AK225">
        <v>-8.1132000000000009</v>
      </c>
    </row>
    <row r="226" spans="1:37">
      <c r="A226" s="3">
        <v>42243</v>
      </c>
      <c r="B226" t="s">
        <v>37</v>
      </c>
      <c r="C226" t="s">
        <v>250</v>
      </c>
      <c r="D226" s="3">
        <v>41920</v>
      </c>
      <c r="E226">
        <v>225</v>
      </c>
      <c r="F226">
        <v>0</v>
      </c>
      <c r="G226">
        <v>1</v>
      </c>
      <c r="I226">
        <v>0</v>
      </c>
      <c r="J226">
        <v>-0.82292829999999995</v>
      </c>
      <c r="K226" t="s">
        <v>477</v>
      </c>
      <c r="L226" t="s">
        <v>252</v>
      </c>
      <c r="M226" t="s">
        <v>252</v>
      </c>
      <c r="N226" t="s">
        <v>253</v>
      </c>
      <c r="O226">
        <v>0</v>
      </c>
      <c r="P226">
        <v>-8.3500000000000005E-2</v>
      </c>
      <c r="Q226">
        <v>-0.1852</v>
      </c>
      <c r="R226">
        <v>-0.2954</v>
      </c>
      <c r="S226">
        <v>-0.44869999999999999</v>
      </c>
      <c r="T226">
        <v>-0.75290000000000001</v>
      </c>
      <c r="U226">
        <v>-1.4772000000000001</v>
      </c>
      <c r="V226">
        <v>-1.7513000000000001</v>
      </c>
      <c r="W226">
        <v>-2.4028</v>
      </c>
      <c r="X226">
        <v>-3.1381999999999999</v>
      </c>
      <c r="Y226">
        <v>-3.7942999999999998</v>
      </c>
      <c r="Z226">
        <v>-4.4303999999999997</v>
      </c>
      <c r="AA226">
        <v>-5.0217000000000001</v>
      </c>
      <c r="AB226">
        <v>-5.6607000000000003</v>
      </c>
      <c r="AC226">
        <v>-6.2359</v>
      </c>
      <c r="AD226">
        <v>-6.7995999999999999</v>
      </c>
      <c r="AE226">
        <v>-7.1364999999999998</v>
      </c>
      <c r="AF226">
        <v>-7.4195000000000002</v>
      </c>
      <c r="AG226">
        <v>-7.6904000000000003</v>
      </c>
      <c r="AH226">
        <v>-7.9875999999999996</v>
      </c>
      <c r="AI226">
        <v>-5.7694000000000001</v>
      </c>
      <c r="AJ226">
        <v>-7.1307</v>
      </c>
      <c r="AK226">
        <v>-8.2567000000000004</v>
      </c>
    </row>
    <row r="227" spans="1:37">
      <c r="A227" s="3">
        <v>42243</v>
      </c>
      <c r="B227" t="s">
        <v>37</v>
      </c>
      <c r="C227" t="s">
        <v>250</v>
      </c>
      <c r="D227" s="3">
        <v>41919</v>
      </c>
      <c r="E227">
        <v>226</v>
      </c>
      <c r="F227">
        <v>0</v>
      </c>
      <c r="G227">
        <v>1</v>
      </c>
      <c r="I227">
        <v>0</v>
      </c>
      <c r="J227">
        <v>4.9072999999999999E-3</v>
      </c>
      <c r="K227" t="s">
        <v>478</v>
      </c>
      <c r="L227" t="s">
        <v>252</v>
      </c>
      <c r="M227" t="s">
        <v>252</v>
      </c>
      <c r="N227" t="s">
        <v>253</v>
      </c>
      <c r="O227">
        <v>0</v>
      </c>
      <c r="P227">
        <v>-0.17510000000000001</v>
      </c>
      <c r="Q227">
        <v>-0.38840000000000002</v>
      </c>
      <c r="R227">
        <v>-0.61939999999999995</v>
      </c>
      <c r="S227">
        <v>-0.94099999999999995</v>
      </c>
      <c r="T227">
        <v>-0.80630000000000002</v>
      </c>
      <c r="U227">
        <v>-0.89539999999999997</v>
      </c>
      <c r="V227">
        <v>-1.1254999999999999</v>
      </c>
      <c r="W227">
        <v>-1.6033999999999999</v>
      </c>
      <c r="X227">
        <v>-2.1301999999999999</v>
      </c>
      <c r="Y227">
        <v>-2.7747999999999999</v>
      </c>
      <c r="Z227">
        <v>-3.4081999999999999</v>
      </c>
      <c r="AA227">
        <v>-3.9958999999999998</v>
      </c>
      <c r="AB227">
        <v>-4.5688000000000004</v>
      </c>
      <c r="AC227">
        <v>-5.0839999999999996</v>
      </c>
      <c r="AD227">
        <v>-5.5885999999999996</v>
      </c>
      <c r="AE227">
        <v>-5.8479000000000001</v>
      </c>
      <c r="AF227">
        <v>-6.0613000000000001</v>
      </c>
      <c r="AG227">
        <v>-6.2656000000000001</v>
      </c>
      <c r="AH227">
        <v>-6.4922000000000004</v>
      </c>
      <c r="AI227">
        <v>-6.7729999999999997</v>
      </c>
      <c r="AJ227">
        <v>-9.0376999999999992</v>
      </c>
      <c r="AK227">
        <v>-9.5215999999999994</v>
      </c>
    </row>
    <row r="228" spans="1:37">
      <c r="A228" s="3">
        <v>42243</v>
      </c>
      <c r="B228" t="s">
        <v>37</v>
      </c>
      <c r="C228" t="s">
        <v>250</v>
      </c>
      <c r="D228" s="3">
        <v>41918</v>
      </c>
      <c r="E228">
        <v>227</v>
      </c>
      <c r="F228">
        <v>0</v>
      </c>
      <c r="G228">
        <v>1</v>
      </c>
      <c r="I228">
        <v>0</v>
      </c>
      <c r="J228">
        <v>-1.0866979999999999</v>
      </c>
      <c r="K228" t="s">
        <v>479</v>
      </c>
      <c r="L228" t="s">
        <v>252</v>
      </c>
      <c r="M228" t="s">
        <v>252</v>
      </c>
      <c r="N228" t="s">
        <v>253</v>
      </c>
      <c r="O228">
        <v>0</v>
      </c>
      <c r="P228">
        <v>-4.2799999999999998E-2</v>
      </c>
      <c r="Q228">
        <v>-9.5000000000000001E-2</v>
      </c>
      <c r="R228">
        <v>-0.1515</v>
      </c>
      <c r="S228">
        <v>-0.23019999999999999</v>
      </c>
      <c r="T228">
        <v>-0.46279999999999999</v>
      </c>
      <c r="U228">
        <v>-0.7762</v>
      </c>
      <c r="V228">
        <v>-1.1581999999999999</v>
      </c>
      <c r="W228">
        <v>-1.4061999999999999</v>
      </c>
      <c r="X228">
        <v>-1.9547000000000001</v>
      </c>
      <c r="Y228">
        <v>-2.3527999999999998</v>
      </c>
      <c r="Z228">
        <v>-2.7353999999999998</v>
      </c>
      <c r="AA228">
        <v>-3.0914999999999999</v>
      </c>
      <c r="AB228">
        <v>-3.3348</v>
      </c>
      <c r="AC228">
        <v>-3.5466000000000002</v>
      </c>
      <c r="AD228">
        <v>-3.7536999999999998</v>
      </c>
      <c r="AE228">
        <v>-3.6103000000000001</v>
      </c>
      <c r="AF228">
        <v>-3.4563000000000001</v>
      </c>
      <c r="AG228">
        <v>-3.3138000000000001</v>
      </c>
      <c r="AH228">
        <v>-3.1943000000000001</v>
      </c>
      <c r="AI228">
        <v>-6.3109999999999999</v>
      </c>
      <c r="AJ228">
        <v>-8.2578999999999994</v>
      </c>
      <c r="AK228">
        <v>-9.8771000000000004</v>
      </c>
    </row>
    <row r="229" spans="1:37">
      <c r="A229" s="3">
        <v>42243</v>
      </c>
      <c r="B229" t="s">
        <v>37</v>
      </c>
      <c r="C229" t="s">
        <v>250</v>
      </c>
      <c r="D229" s="3">
        <v>41915</v>
      </c>
      <c r="E229">
        <v>228</v>
      </c>
      <c r="F229">
        <v>0</v>
      </c>
      <c r="G229">
        <v>1</v>
      </c>
      <c r="I229">
        <v>0</v>
      </c>
      <c r="J229">
        <v>0.59505949999999996</v>
      </c>
      <c r="K229" t="s">
        <v>480</v>
      </c>
      <c r="L229" t="s">
        <v>252</v>
      </c>
      <c r="M229" t="s">
        <v>252</v>
      </c>
      <c r="N229" t="s">
        <v>253</v>
      </c>
      <c r="O229">
        <v>1.29E-2</v>
      </c>
      <c r="P229">
        <v>2.9999999999999997E-4</v>
      </c>
      <c r="Q229">
        <v>-4.5999999999999999E-3</v>
      </c>
      <c r="R229">
        <v>-9.7999999999999997E-3</v>
      </c>
      <c r="S229">
        <v>-1.7000000000000001E-2</v>
      </c>
      <c r="T229">
        <v>-0.65059999999999996</v>
      </c>
      <c r="U229">
        <v>-0.15229999999999999</v>
      </c>
      <c r="V229">
        <v>-0.22650000000000001</v>
      </c>
      <c r="W229">
        <v>-0.61750000000000005</v>
      </c>
      <c r="X229">
        <v>-1.0994999999999999</v>
      </c>
      <c r="Y229">
        <v>-1.5478000000000001</v>
      </c>
      <c r="Z229">
        <v>-1.9791000000000001</v>
      </c>
      <c r="AA229">
        <v>-2.3792</v>
      </c>
      <c r="AB229">
        <v>-2.7376</v>
      </c>
      <c r="AC229">
        <v>-3.0651000000000002</v>
      </c>
      <c r="AD229">
        <v>-3.3858000000000001</v>
      </c>
      <c r="AE229">
        <v>-3.8113000000000001</v>
      </c>
      <c r="AF229">
        <v>-4.1997</v>
      </c>
      <c r="AG229">
        <v>-4.5669000000000004</v>
      </c>
      <c r="AH229">
        <v>-4.9410999999999996</v>
      </c>
      <c r="AI229">
        <v>-7.1352000000000002</v>
      </c>
      <c r="AJ229">
        <v>-9.2234999999999996</v>
      </c>
      <c r="AK229">
        <v>-10.638500000000001</v>
      </c>
    </row>
    <row r="230" spans="1:37">
      <c r="A230" s="3">
        <v>42243</v>
      </c>
      <c r="B230" t="s">
        <v>37</v>
      </c>
      <c r="C230" t="s">
        <v>250</v>
      </c>
      <c r="D230" s="3">
        <v>41914</v>
      </c>
      <c r="E230">
        <v>229</v>
      </c>
      <c r="F230">
        <v>0</v>
      </c>
      <c r="G230">
        <v>1</v>
      </c>
      <c r="I230">
        <v>0</v>
      </c>
      <c r="J230">
        <v>4.3496800000000002E-2</v>
      </c>
      <c r="K230" t="s">
        <v>481</v>
      </c>
      <c r="L230" t="s">
        <v>252</v>
      </c>
      <c r="M230" t="s">
        <v>252</v>
      </c>
      <c r="N230" t="s">
        <v>253</v>
      </c>
      <c r="O230">
        <v>0</v>
      </c>
      <c r="P230">
        <v>-0.1704</v>
      </c>
      <c r="Q230">
        <v>-0.37790000000000001</v>
      </c>
      <c r="R230">
        <v>-0.60260000000000002</v>
      </c>
      <c r="S230">
        <v>-0.91559999999999997</v>
      </c>
      <c r="T230">
        <v>-0.65190000000000003</v>
      </c>
      <c r="U230">
        <v>-1.2838000000000001</v>
      </c>
      <c r="V230">
        <v>-0.31680000000000003</v>
      </c>
      <c r="W230">
        <v>-0.38690000000000002</v>
      </c>
      <c r="X230">
        <v>-0.67379999999999995</v>
      </c>
      <c r="Y230">
        <v>-0.55110000000000003</v>
      </c>
      <c r="Z230">
        <v>-0.39290000000000003</v>
      </c>
      <c r="AA230">
        <v>-0.2475</v>
      </c>
      <c r="AB230">
        <v>-0.38350000000000001</v>
      </c>
      <c r="AC230">
        <v>-0.51649999999999996</v>
      </c>
      <c r="AD230">
        <v>-0.64700000000000002</v>
      </c>
      <c r="AE230">
        <v>-0.67710000000000004</v>
      </c>
      <c r="AF230">
        <v>-0.71</v>
      </c>
      <c r="AG230">
        <v>-0.74139999999999995</v>
      </c>
      <c r="AH230">
        <v>-0.7752</v>
      </c>
      <c r="AI230">
        <v>-2.2458999999999998</v>
      </c>
      <c r="AJ230">
        <v>-3.7452000000000001</v>
      </c>
      <c r="AK230">
        <v>-4.0898000000000003</v>
      </c>
    </row>
    <row r="231" spans="1:37">
      <c r="A231" s="3">
        <v>42243</v>
      </c>
      <c r="B231" t="s">
        <v>37</v>
      </c>
      <c r="C231" t="s">
        <v>250</v>
      </c>
      <c r="D231" s="3">
        <v>41913</v>
      </c>
      <c r="E231">
        <v>230</v>
      </c>
      <c r="F231">
        <v>0</v>
      </c>
      <c r="G231">
        <v>1</v>
      </c>
      <c r="I231">
        <v>0</v>
      </c>
      <c r="J231">
        <v>-1.3183415000000001</v>
      </c>
      <c r="K231" t="s">
        <v>482</v>
      </c>
      <c r="L231" t="s">
        <v>252</v>
      </c>
      <c r="M231" t="s">
        <v>252</v>
      </c>
      <c r="N231" t="s">
        <v>253</v>
      </c>
      <c r="O231">
        <v>0</v>
      </c>
      <c r="P231">
        <v>-0.1236</v>
      </c>
      <c r="Q231">
        <v>-0.27410000000000001</v>
      </c>
      <c r="R231">
        <v>-0.43709999999999999</v>
      </c>
      <c r="S231">
        <v>-0.66420000000000001</v>
      </c>
      <c r="T231">
        <v>-0.57779999999999998</v>
      </c>
      <c r="U231">
        <v>-1.46E-2</v>
      </c>
      <c r="V231">
        <v>-0.12</v>
      </c>
      <c r="W231">
        <v>-0.193</v>
      </c>
      <c r="X231">
        <v>1.9E-2</v>
      </c>
      <c r="Y231">
        <v>0.17960000000000001</v>
      </c>
      <c r="Z231">
        <v>0.33550000000000002</v>
      </c>
      <c r="AA231">
        <v>0.4798</v>
      </c>
      <c r="AB231">
        <v>0.66459999999999997</v>
      </c>
      <c r="AC231">
        <v>0.83440000000000003</v>
      </c>
      <c r="AD231">
        <v>1.0009999999999999</v>
      </c>
      <c r="AE231">
        <v>-0.68740000000000001</v>
      </c>
      <c r="AF231">
        <v>-2.294</v>
      </c>
      <c r="AG231">
        <v>-3.8031999999999999</v>
      </c>
      <c r="AH231">
        <v>-5.2648000000000001</v>
      </c>
      <c r="AI231">
        <v>-6.7740999999999998</v>
      </c>
      <c r="AJ231">
        <v>-7.1905999999999999</v>
      </c>
      <c r="AK231">
        <v>-7.2294</v>
      </c>
    </row>
    <row r="232" spans="1:37">
      <c r="A232" s="3">
        <v>42243</v>
      </c>
      <c r="B232" t="s">
        <v>37</v>
      </c>
      <c r="C232" t="s">
        <v>250</v>
      </c>
      <c r="D232" s="3">
        <v>41912</v>
      </c>
      <c r="E232">
        <v>231</v>
      </c>
      <c r="F232">
        <v>0</v>
      </c>
      <c r="G232">
        <v>1</v>
      </c>
      <c r="I232">
        <v>0</v>
      </c>
      <c r="J232">
        <v>-1.5404937000000001</v>
      </c>
      <c r="K232" t="s">
        <v>483</v>
      </c>
      <c r="L232" t="s">
        <v>252</v>
      </c>
      <c r="M232" t="s">
        <v>252</v>
      </c>
      <c r="N232" t="s">
        <v>253</v>
      </c>
      <c r="O232">
        <v>0</v>
      </c>
      <c r="P232">
        <v>-1.3299999999999999E-2</v>
      </c>
      <c r="Q232">
        <v>-2.9499999999999998E-2</v>
      </c>
      <c r="R232">
        <v>-4.7E-2</v>
      </c>
      <c r="S232">
        <v>-7.1400000000000005E-2</v>
      </c>
      <c r="T232">
        <v>-0.36159999999999998</v>
      </c>
      <c r="U232">
        <v>-0.29870000000000002</v>
      </c>
      <c r="V232">
        <v>-0.27</v>
      </c>
      <c r="W232">
        <v>-0.1948</v>
      </c>
      <c r="X232">
        <v>-0.3468</v>
      </c>
      <c r="Y232">
        <v>-0.3962</v>
      </c>
      <c r="Z232">
        <v>-0.4405</v>
      </c>
      <c r="AA232">
        <v>-0.4819</v>
      </c>
      <c r="AB232">
        <v>-0.58640000000000003</v>
      </c>
      <c r="AC232">
        <v>-0.68310000000000004</v>
      </c>
      <c r="AD232">
        <v>-0.77780000000000005</v>
      </c>
      <c r="AE232">
        <v>-1.1016999999999999</v>
      </c>
      <c r="AF232">
        <v>-1.4036999999999999</v>
      </c>
      <c r="AG232">
        <v>-1.6883999999999999</v>
      </c>
      <c r="AH232">
        <v>-1.9693000000000001</v>
      </c>
      <c r="AI232">
        <v>-2.3831000000000002</v>
      </c>
      <c r="AJ232">
        <v>-1.5687</v>
      </c>
      <c r="AK232">
        <v>-1.7285999999999999</v>
      </c>
    </row>
    <row r="233" spans="1:37">
      <c r="A233" s="3">
        <v>42243</v>
      </c>
      <c r="B233" t="s">
        <v>37</v>
      </c>
      <c r="C233" t="s">
        <v>250</v>
      </c>
      <c r="D233" s="3">
        <v>41911</v>
      </c>
      <c r="E233">
        <v>232</v>
      </c>
      <c r="F233">
        <v>0</v>
      </c>
      <c r="G233">
        <v>1</v>
      </c>
      <c r="I233">
        <v>0</v>
      </c>
      <c r="J233">
        <v>-0.49744769999999999</v>
      </c>
      <c r="K233" t="s">
        <v>484</v>
      </c>
      <c r="L233" t="s">
        <v>252</v>
      </c>
      <c r="M233" t="s">
        <v>252</v>
      </c>
      <c r="N233" t="s">
        <v>253</v>
      </c>
      <c r="O233">
        <v>0</v>
      </c>
      <c r="P233">
        <v>-0.14099999999999999</v>
      </c>
      <c r="Q233">
        <v>-0.31269999999999998</v>
      </c>
      <c r="R233">
        <v>-0.49869999999999998</v>
      </c>
      <c r="S233">
        <v>-0.75780000000000003</v>
      </c>
      <c r="T233">
        <v>-0.48849999999999999</v>
      </c>
      <c r="U233">
        <v>-0.40129999999999999</v>
      </c>
      <c r="V233">
        <v>-0.2903</v>
      </c>
      <c r="W233">
        <v>-0.25600000000000001</v>
      </c>
      <c r="X233">
        <v>0.21709999999999999</v>
      </c>
      <c r="Y233">
        <v>4.7500000000000001E-2</v>
      </c>
      <c r="Z233">
        <v>-0.13109999999999999</v>
      </c>
      <c r="AA233">
        <v>-0.29599999999999999</v>
      </c>
      <c r="AB233">
        <v>-0.5806</v>
      </c>
      <c r="AC233">
        <v>-0.84519999999999995</v>
      </c>
      <c r="AD233">
        <v>-1.1049</v>
      </c>
      <c r="AE233">
        <v>-1.5656000000000001</v>
      </c>
      <c r="AF233">
        <v>-1.9913000000000001</v>
      </c>
      <c r="AG233">
        <v>-2.3927999999999998</v>
      </c>
      <c r="AH233">
        <v>-2.7890999999999999</v>
      </c>
      <c r="AI233">
        <v>-6.7428999999999997</v>
      </c>
      <c r="AJ233">
        <v>-4.9021999999999997</v>
      </c>
      <c r="AK233">
        <v>-3.3330000000000002</v>
      </c>
    </row>
    <row r="234" spans="1:37">
      <c r="A234" s="3">
        <v>42243</v>
      </c>
      <c r="B234" t="s">
        <v>37</v>
      </c>
      <c r="C234" t="s">
        <v>250</v>
      </c>
      <c r="D234" s="3">
        <v>41908</v>
      </c>
      <c r="E234">
        <v>233</v>
      </c>
      <c r="F234">
        <v>0</v>
      </c>
      <c r="G234">
        <v>1</v>
      </c>
      <c r="I234">
        <v>0</v>
      </c>
      <c r="J234">
        <v>-0.72079559999999998</v>
      </c>
      <c r="K234" t="s">
        <v>485</v>
      </c>
      <c r="L234" t="s">
        <v>252</v>
      </c>
      <c r="M234" t="s">
        <v>252</v>
      </c>
      <c r="N234" t="s">
        <v>253</v>
      </c>
      <c r="O234">
        <v>-1.2699999999999999E-2</v>
      </c>
      <c r="P234">
        <v>4.4900000000000002E-2</v>
      </c>
      <c r="Q234">
        <v>0.13159999999999999</v>
      </c>
      <c r="R234">
        <v>0.22520000000000001</v>
      </c>
      <c r="S234">
        <v>0.35560000000000003</v>
      </c>
      <c r="T234">
        <v>4.8899999999999999E-2</v>
      </c>
      <c r="U234">
        <v>0.29549999999999998</v>
      </c>
      <c r="V234">
        <v>0.25769999999999998</v>
      </c>
      <c r="W234">
        <v>0.2586</v>
      </c>
      <c r="X234">
        <v>0.46960000000000002</v>
      </c>
      <c r="Y234">
        <v>0.1215</v>
      </c>
      <c r="Z234">
        <v>-0.2903</v>
      </c>
      <c r="AA234">
        <v>-0.6704</v>
      </c>
      <c r="AB234">
        <v>-1.1073999999999999</v>
      </c>
      <c r="AC234">
        <v>-1.5054000000000001</v>
      </c>
      <c r="AD234">
        <v>-1.8959999999999999</v>
      </c>
      <c r="AE234">
        <v>-1.1826000000000001</v>
      </c>
      <c r="AF234">
        <v>-0.42830000000000001</v>
      </c>
      <c r="AG234">
        <v>0.2802</v>
      </c>
      <c r="AH234">
        <v>0.95979999999999999</v>
      </c>
      <c r="AI234">
        <v>-3.0367999999999999</v>
      </c>
      <c r="AJ234">
        <v>-2.4218000000000002</v>
      </c>
      <c r="AK234">
        <v>7.1000000000000004E-3</v>
      </c>
    </row>
    <row r="235" spans="1:37">
      <c r="A235" s="3">
        <v>42243</v>
      </c>
      <c r="B235" t="s">
        <v>37</v>
      </c>
      <c r="C235" t="s">
        <v>250</v>
      </c>
      <c r="D235" s="3">
        <v>41907</v>
      </c>
      <c r="E235">
        <v>234</v>
      </c>
      <c r="F235">
        <v>0</v>
      </c>
      <c r="G235">
        <v>1</v>
      </c>
      <c r="I235">
        <v>0</v>
      </c>
      <c r="J235">
        <v>-1.2519477999999999</v>
      </c>
      <c r="K235" t="s">
        <v>486</v>
      </c>
      <c r="L235" t="s">
        <v>252</v>
      </c>
      <c r="M235" t="s">
        <v>252</v>
      </c>
      <c r="N235" t="s">
        <v>253</v>
      </c>
      <c r="O235">
        <v>0</v>
      </c>
      <c r="P235">
        <v>8.4099999999999994E-2</v>
      </c>
      <c r="Q235">
        <v>0.18640000000000001</v>
      </c>
      <c r="R235">
        <v>0.29730000000000001</v>
      </c>
      <c r="S235">
        <v>0.45179999999999998</v>
      </c>
      <c r="T235">
        <v>0.52400000000000002</v>
      </c>
      <c r="U235">
        <v>0.75639999999999996</v>
      </c>
      <c r="V235">
        <v>-1.3092999999999999</v>
      </c>
      <c r="W235">
        <v>-0.37369999999999998</v>
      </c>
      <c r="X235">
        <v>-0.36969999999999997</v>
      </c>
      <c r="Y235">
        <v>-0.53349999999999997</v>
      </c>
      <c r="Z235">
        <v>-0.72060000000000002</v>
      </c>
      <c r="AA235">
        <v>-0.89419999999999999</v>
      </c>
      <c r="AB235">
        <v>-1.0681</v>
      </c>
      <c r="AC235">
        <v>-1.2259</v>
      </c>
      <c r="AD235">
        <v>-1.3805000000000001</v>
      </c>
      <c r="AE235">
        <v>-2.1520000000000001</v>
      </c>
      <c r="AF235">
        <v>-2.8628999999999998</v>
      </c>
      <c r="AG235">
        <v>-3.5335000000000001</v>
      </c>
      <c r="AH235">
        <v>-4.1932999999999998</v>
      </c>
      <c r="AI235">
        <v>-10.3955</v>
      </c>
      <c r="AJ235">
        <v>-12.2311</v>
      </c>
      <c r="AK235">
        <v>-12.495900000000001</v>
      </c>
    </row>
    <row r="236" spans="1:37">
      <c r="A236" s="3">
        <v>42243</v>
      </c>
      <c r="B236" t="s">
        <v>37</v>
      </c>
      <c r="C236" t="s">
        <v>250</v>
      </c>
      <c r="D236" s="3">
        <v>41906</v>
      </c>
      <c r="E236">
        <v>235</v>
      </c>
      <c r="F236">
        <v>0</v>
      </c>
      <c r="G236">
        <v>1</v>
      </c>
      <c r="I236">
        <v>0</v>
      </c>
      <c r="J236">
        <v>0.7612525</v>
      </c>
      <c r="K236" t="s">
        <v>487</v>
      </c>
      <c r="L236" t="s">
        <v>252</v>
      </c>
      <c r="M236" t="s">
        <v>252</v>
      </c>
      <c r="N236" t="s">
        <v>253</v>
      </c>
      <c r="O236">
        <v>0</v>
      </c>
      <c r="P236">
        <v>6.7699999999999996E-2</v>
      </c>
      <c r="Q236">
        <v>0.1502</v>
      </c>
      <c r="R236">
        <v>0.23960000000000001</v>
      </c>
      <c r="S236">
        <v>0.36409999999999998</v>
      </c>
      <c r="T236">
        <v>0.45900000000000002</v>
      </c>
      <c r="U236">
        <v>-0.23169999999999999</v>
      </c>
      <c r="V236">
        <v>3.2000000000000001E-2</v>
      </c>
      <c r="W236">
        <v>0.13139999999999999</v>
      </c>
      <c r="X236">
        <v>-0.53720000000000001</v>
      </c>
      <c r="Y236">
        <v>-0.97299999999999998</v>
      </c>
      <c r="Z236">
        <v>-1.3933</v>
      </c>
      <c r="AA236">
        <v>-1.7828999999999999</v>
      </c>
      <c r="AB236">
        <v>-2.6633</v>
      </c>
      <c r="AC236">
        <v>-3.4838</v>
      </c>
      <c r="AD236">
        <v>-4.2893999999999997</v>
      </c>
      <c r="AE236">
        <v>-5.2129000000000003</v>
      </c>
      <c r="AF236">
        <v>-6.0532000000000004</v>
      </c>
      <c r="AG236">
        <v>-6.8482000000000003</v>
      </c>
      <c r="AH236">
        <v>-7.6439000000000004</v>
      </c>
      <c r="AI236">
        <v>-11.9483</v>
      </c>
      <c r="AJ236">
        <v>-11.528600000000001</v>
      </c>
      <c r="AK236">
        <v>-12.331899999999999</v>
      </c>
    </row>
    <row r="237" spans="1:37">
      <c r="A237" s="3">
        <v>42243</v>
      </c>
      <c r="B237" t="s">
        <v>37</v>
      </c>
      <c r="C237" t="s">
        <v>250</v>
      </c>
      <c r="D237" s="3">
        <v>41905</v>
      </c>
      <c r="E237">
        <v>236</v>
      </c>
      <c r="F237">
        <v>0</v>
      </c>
      <c r="G237">
        <v>1</v>
      </c>
      <c r="I237">
        <v>0</v>
      </c>
      <c r="J237">
        <v>-3.4260499999999999E-2</v>
      </c>
      <c r="K237" t="s">
        <v>488</v>
      </c>
      <c r="L237" t="s">
        <v>252</v>
      </c>
      <c r="M237" t="s">
        <v>252</v>
      </c>
      <c r="N237" t="s">
        <v>253</v>
      </c>
      <c r="O237">
        <v>0</v>
      </c>
      <c r="P237">
        <v>8.4599999999999995E-2</v>
      </c>
      <c r="Q237">
        <v>0.18770000000000001</v>
      </c>
      <c r="R237">
        <v>0.29920000000000002</v>
      </c>
      <c r="S237">
        <v>0.45469999999999999</v>
      </c>
      <c r="T237">
        <v>0.37959999999999999</v>
      </c>
      <c r="U237">
        <v>2.2599999999999999E-2</v>
      </c>
      <c r="V237">
        <v>3.5999999999999999E-3</v>
      </c>
      <c r="W237">
        <v>4.4999999999999997E-3</v>
      </c>
      <c r="X237">
        <v>0.1202</v>
      </c>
      <c r="Y237">
        <v>7.46E-2</v>
      </c>
      <c r="Z237">
        <v>3.6400000000000002E-2</v>
      </c>
      <c r="AA237">
        <v>1.1999999999999999E-3</v>
      </c>
      <c r="AB237">
        <v>0</v>
      </c>
      <c r="AC237">
        <v>0</v>
      </c>
      <c r="AD237">
        <v>0</v>
      </c>
      <c r="AE237">
        <v>-1.2040999999999999</v>
      </c>
      <c r="AF237">
        <v>-2.3466</v>
      </c>
      <c r="AG237">
        <v>-3.4228999999999998</v>
      </c>
      <c r="AH237">
        <v>-4.4706999999999999</v>
      </c>
      <c r="AI237">
        <v>-8.3009000000000004</v>
      </c>
      <c r="AJ237">
        <v>-10.253299999999999</v>
      </c>
      <c r="AK237">
        <v>-11.221500000000001</v>
      </c>
    </row>
    <row r="238" spans="1:37">
      <c r="A238" s="3">
        <v>42243</v>
      </c>
      <c r="B238" t="s">
        <v>37</v>
      </c>
      <c r="C238" t="s">
        <v>250</v>
      </c>
      <c r="D238" s="3">
        <v>41904</v>
      </c>
      <c r="E238">
        <v>237</v>
      </c>
      <c r="F238">
        <v>0</v>
      </c>
      <c r="G238">
        <v>1</v>
      </c>
      <c r="I238">
        <v>0</v>
      </c>
      <c r="J238">
        <v>1.0177373999999999</v>
      </c>
      <c r="K238" t="s">
        <v>489</v>
      </c>
      <c r="L238" t="s">
        <v>252</v>
      </c>
      <c r="M238" t="s">
        <v>252</v>
      </c>
      <c r="N238" t="s">
        <v>253</v>
      </c>
      <c r="O238">
        <v>0</v>
      </c>
      <c r="P238">
        <v>7.17E-2</v>
      </c>
      <c r="Q238">
        <v>0.15909999999999999</v>
      </c>
      <c r="R238">
        <v>0.25369999999999998</v>
      </c>
      <c r="S238">
        <v>0.38550000000000001</v>
      </c>
      <c r="T238">
        <v>-2.81E-2</v>
      </c>
      <c r="U238">
        <v>0.2697</v>
      </c>
      <c r="V238">
        <v>0.32929999999999998</v>
      </c>
      <c r="W238">
        <v>0.13869999999999999</v>
      </c>
      <c r="X238">
        <v>-0.1285</v>
      </c>
      <c r="Y238">
        <v>-0.12540000000000001</v>
      </c>
      <c r="Z238">
        <v>-0.1222</v>
      </c>
      <c r="AA238">
        <v>-0.1193</v>
      </c>
      <c r="AB238">
        <v>-0.32440000000000002</v>
      </c>
      <c r="AC238">
        <v>-0.51949999999999996</v>
      </c>
      <c r="AD238">
        <v>-0.71140000000000003</v>
      </c>
      <c r="AE238">
        <v>-2.7155999999999998</v>
      </c>
      <c r="AF238">
        <v>-4.6112000000000002</v>
      </c>
      <c r="AG238">
        <v>-6.3986999999999998</v>
      </c>
      <c r="AH238">
        <v>-8.1433999999999997</v>
      </c>
      <c r="AI238">
        <v>-9.7380999999999993</v>
      </c>
      <c r="AJ238">
        <v>-13.8111</v>
      </c>
      <c r="AK238">
        <v>-16.1662</v>
      </c>
    </row>
    <row r="239" spans="1:37">
      <c r="A239" s="3">
        <v>42243</v>
      </c>
      <c r="B239" t="s">
        <v>37</v>
      </c>
      <c r="C239" t="s">
        <v>250</v>
      </c>
      <c r="D239" s="3">
        <v>41901</v>
      </c>
      <c r="E239">
        <v>238</v>
      </c>
      <c r="F239">
        <v>0</v>
      </c>
      <c r="G239">
        <v>1</v>
      </c>
      <c r="I239">
        <v>0</v>
      </c>
      <c r="J239">
        <v>1.5946216</v>
      </c>
      <c r="K239" t="s">
        <v>490</v>
      </c>
      <c r="L239" t="s">
        <v>252</v>
      </c>
      <c r="M239" t="s">
        <v>252</v>
      </c>
      <c r="N239" t="s">
        <v>253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-2.6100000000000002E-2</v>
      </c>
      <c r="U239">
        <v>-0.56420000000000003</v>
      </c>
      <c r="V239">
        <v>-1.4447000000000001</v>
      </c>
      <c r="W239">
        <v>-0.74739999999999995</v>
      </c>
      <c r="X239">
        <v>-0.97189999999999999</v>
      </c>
      <c r="Y239">
        <v>-1.1384000000000001</v>
      </c>
      <c r="Z239">
        <v>-1.2746</v>
      </c>
      <c r="AA239">
        <v>-1.4019999999999999</v>
      </c>
      <c r="AB239">
        <v>-1.3947000000000001</v>
      </c>
      <c r="AC239">
        <v>-1.3709</v>
      </c>
      <c r="AD239">
        <v>-1.3471</v>
      </c>
      <c r="AE239">
        <v>-4.2439</v>
      </c>
      <c r="AF239">
        <v>-7.0627000000000004</v>
      </c>
      <c r="AG239">
        <v>-9.7263999999999999</v>
      </c>
      <c r="AH239">
        <v>-12.3306</v>
      </c>
      <c r="AI239">
        <v>-15.4885</v>
      </c>
      <c r="AJ239">
        <v>-18.7151</v>
      </c>
      <c r="AK239">
        <v>-21.885100000000001</v>
      </c>
    </row>
    <row r="240" spans="1:37">
      <c r="A240" s="3">
        <v>42243</v>
      </c>
      <c r="B240" t="s">
        <v>37</v>
      </c>
      <c r="C240" t="s">
        <v>250</v>
      </c>
      <c r="D240" s="3">
        <v>41900</v>
      </c>
      <c r="E240">
        <v>239</v>
      </c>
      <c r="F240">
        <v>0</v>
      </c>
      <c r="G240">
        <v>1</v>
      </c>
      <c r="I240">
        <v>0</v>
      </c>
      <c r="J240">
        <v>1.9065595</v>
      </c>
      <c r="K240" t="s">
        <v>491</v>
      </c>
      <c r="L240" t="s">
        <v>252</v>
      </c>
      <c r="M240" t="s">
        <v>252</v>
      </c>
      <c r="N240" t="s">
        <v>253</v>
      </c>
      <c r="O240">
        <v>0</v>
      </c>
      <c r="P240">
        <v>-2.7699999999999999E-2</v>
      </c>
      <c r="Q240">
        <v>-6.13E-2</v>
      </c>
      <c r="R240">
        <v>-9.7799999999999998E-2</v>
      </c>
      <c r="S240">
        <v>-0.14849999999999999</v>
      </c>
      <c r="T240">
        <v>-0.50109999999999999</v>
      </c>
      <c r="U240">
        <v>-0.32900000000000001</v>
      </c>
      <c r="V240">
        <v>-0.31490000000000001</v>
      </c>
      <c r="W240">
        <v>-0.24990000000000001</v>
      </c>
      <c r="X240">
        <v>-0.3836</v>
      </c>
      <c r="Y240">
        <v>-0.88200000000000001</v>
      </c>
      <c r="Z240">
        <v>-1.3711</v>
      </c>
      <c r="AA240">
        <v>-1.8245</v>
      </c>
      <c r="AB240">
        <v>-2.3117999999999999</v>
      </c>
      <c r="AC240">
        <v>-2.7572000000000001</v>
      </c>
      <c r="AD240">
        <v>-3.1949000000000001</v>
      </c>
      <c r="AE240">
        <v>-4.6124000000000001</v>
      </c>
      <c r="AF240">
        <v>-5.9503000000000004</v>
      </c>
      <c r="AG240">
        <v>-7.2221000000000002</v>
      </c>
      <c r="AH240">
        <v>-8.4814000000000007</v>
      </c>
      <c r="AI240">
        <v>-10.029400000000001</v>
      </c>
      <c r="AJ240">
        <v>-11.089499999999999</v>
      </c>
      <c r="AK240">
        <v>-12.824299999999999</v>
      </c>
    </row>
    <row r="241" spans="1:37">
      <c r="A241" s="3">
        <v>42243</v>
      </c>
      <c r="B241" t="s">
        <v>37</v>
      </c>
      <c r="C241" t="s">
        <v>250</v>
      </c>
      <c r="D241" s="3">
        <v>41899</v>
      </c>
      <c r="E241">
        <v>240</v>
      </c>
      <c r="F241">
        <v>0</v>
      </c>
      <c r="G241">
        <v>1</v>
      </c>
      <c r="I241">
        <v>0</v>
      </c>
      <c r="J241">
        <v>1.2127414000000001</v>
      </c>
      <c r="K241" t="s">
        <v>492</v>
      </c>
      <c r="L241" t="s">
        <v>252</v>
      </c>
      <c r="M241" t="s">
        <v>252</v>
      </c>
      <c r="N241" t="s">
        <v>253</v>
      </c>
      <c r="O241">
        <v>0</v>
      </c>
      <c r="P241">
        <v>-6.6799999999999998E-2</v>
      </c>
      <c r="Q241">
        <v>-0.1482</v>
      </c>
      <c r="R241">
        <v>-0.23630000000000001</v>
      </c>
      <c r="S241">
        <v>-0.35909999999999997</v>
      </c>
      <c r="T241">
        <v>-0.45350000000000001</v>
      </c>
      <c r="U241">
        <v>1.5599999999999999E-2</v>
      </c>
      <c r="V241">
        <v>-0.17399999999999999</v>
      </c>
      <c r="W241">
        <v>-0.12989999999999999</v>
      </c>
      <c r="X241">
        <v>-0.25509999999999999</v>
      </c>
      <c r="Y241">
        <v>-0.47189999999999999</v>
      </c>
      <c r="Z241">
        <v>-0.68459999999999999</v>
      </c>
      <c r="AA241">
        <v>-0.88190000000000002</v>
      </c>
      <c r="AB241">
        <v>-0.70979999999999999</v>
      </c>
      <c r="AC241">
        <v>-0.53749999999999998</v>
      </c>
      <c r="AD241">
        <v>-0.36749999999999999</v>
      </c>
      <c r="AE241">
        <v>6.9999999999999999E-4</v>
      </c>
      <c r="AF241">
        <v>0.3488</v>
      </c>
      <c r="AG241">
        <v>0.67910000000000004</v>
      </c>
      <c r="AH241">
        <v>1.0008999999999999</v>
      </c>
      <c r="AI241">
        <v>-0.70079999999999998</v>
      </c>
      <c r="AJ241">
        <v>-3.4216000000000002</v>
      </c>
      <c r="AK241">
        <v>-4.3274999999999997</v>
      </c>
    </row>
    <row r="242" spans="1:37">
      <c r="A242" s="3">
        <v>42243</v>
      </c>
      <c r="B242" t="s">
        <v>37</v>
      </c>
      <c r="C242" t="s">
        <v>250</v>
      </c>
      <c r="D242" s="3">
        <v>41898</v>
      </c>
      <c r="E242">
        <v>241</v>
      </c>
      <c r="F242">
        <v>0</v>
      </c>
      <c r="G242">
        <v>1</v>
      </c>
      <c r="I242">
        <v>0</v>
      </c>
      <c r="J242">
        <v>3.6848179000000001</v>
      </c>
      <c r="K242" t="s">
        <v>493</v>
      </c>
      <c r="L242" t="s">
        <v>252</v>
      </c>
      <c r="M242" t="s">
        <v>252</v>
      </c>
      <c r="N242" t="s">
        <v>253</v>
      </c>
      <c r="O242">
        <v>0</v>
      </c>
      <c r="P242">
        <v>-7.0999999999999994E-2</v>
      </c>
      <c r="Q242">
        <v>-0.15740000000000001</v>
      </c>
      <c r="R242">
        <v>-0.25090000000000001</v>
      </c>
      <c r="S242">
        <v>-0.38129999999999997</v>
      </c>
      <c r="T242">
        <v>-0.3125</v>
      </c>
      <c r="U242">
        <v>8.2600000000000007E-2</v>
      </c>
      <c r="V242">
        <v>0.4128</v>
      </c>
      <c r="W242">
        <v>0.37969999999999998</v>
      </c>
      <c r="X242">
        <v>0.21629999999999999</v>
      </c>
      <c r="Y242">
        <v>0.24360000000000001</v>
      </c>
      <c r="Z242">
        <v>0.27</v>
      </c>
      <c r="AA242">
        <v>0.29470000000000002</v>
      </c>
      <c r="AB242">
        <v>-0.1052</v>
      </c>
      <c r="AC242">
        <v>-0.48780000000000001</v>
      </c>
      <c r="AD242">
        <v>-0.86439999999999995</v>
      </c>
      <c r="AE242">
        <v>-1.4363999999999999</v>
      </c>
      <c r="AF242">
        <v>-1.9712000000000001</v>
      </c>
      <c r="AG242">
        <v>-2.4799000000000002</v>
      </c>
      <c r="AH242">
        <v>-2.9817999999999998</v>
      </c>
      <c r="AI242">
        <v>-4.8769999999999998</v>
      </c>
      <c r="AJ242">
        <v>-5.9436999999999998</v>
      </c>
      <c r="AK242">
        <v>-6.8705999999999996</v>
      </c>
    </row>
    <row r="243" spans="1:37">
      <c r="A243" s="3">
        <v>42243</v>
      </c>
      <c r="B243" t="s">
        <v>37</v>
      </c>
      <c r="C243" t="s">
        <v>250</v>
      </c>
      <c r="D243" s="3">
        <v>41897</v>
      </c>
      <c r="E243">
        <v>242</v>
      </c>
      <c r="F243">
        <v>0</v>
      </c>
      <c r="G243">
        <v>1</v>
      </c>
      <c r="I243">
        <v>0</v>
      </c>
      <c r="J243">
        <v>2.6852147</v>
      </c>
      <c r="K243" t="s">
        <v>494</v>
      </c>
      <c r="L243" t="s">
        <v>252</v>
      </c>
      <c r="M243" t="s">
        <v>252</v>
      </c>
      <c r="N243" t="s">
        <v>253</v>
      </c>
      <c r="O243">
        <v>0</v>
      </c>
      <c r="P243">
        <v>-7.0800000000000002E-2</v>
      </c>
      <c r="Q243">
        <v>-0.157</v>
      </c>
      <c r="R243">
        <v>-0.25030000000000002</v>
      </c>
      <c r="S243">
        <v>-0.38019999999999998</v>
      </c>
      <c r="T243">
        <v>0.1409</v>
      </c>
      <c r="U243">
        <v>7.1999999999999998E-3</v>
      </c>
      <c r="V243">
        <v>0.1234</v>
      </c>
      <c r="W243">
        <v>0.24179999999999999</v>
      </c>
      <c r="X243">
        <v>0.25390000000000001</v>
      </c>
      <c r="Y243">
        <v>-3.4200000000000001E-2</v>
      </c>
      <c r="Z243">
        <v>-0.31819999999999998</v>
      </c>
      <c r="AA243">
        <v>-0.58099999999999996</v>
      </c>
      <c r="AB243">
        <v>-0.72550000000000003</v>
      </c>
      <c r="AC243">
        <v>-0.85370000000000001</v>
      </c>
      <c r="AD243">
        <v>-0.97970000000000002</v>
      </c>
      <c r="AE243">
        <v>-0.71989999999999998</v>
      </c>
      <c r="AF243">
        <v>-0.46560000000000001</v>
      </c>
      <c r="AG243">
        <v>-0.22459999999999999</v>
      </c>
      <c r="AH243">
        <v>7.0000000000000001E-3</v>
      </c>
      <c r="AI243">
        <v>7.0000000000000001E-3</v>
      </c>
      <c r="AJ243">
        <v>-0.52629999999999999</v>
      </c>
      <c r="AK243">
        <v>-1.6321000000000001</v>
      </c>
    </row>
    <row r="244" spans="1:37">
      <c r="A244" s="3">
        <v>42243</v>
      </c>
      <c r="B244" t="s">
        <v>37</v>
      </c>
      <c r="C244" t="s">
        <v>250</v>
      </c>
      <c r="D244" s="3">
        <v>41894</v>
      </c>
      <c r="E244">
        <v>243</v>
      </c>
      <c r="F244">
        <v>0</v>
      </c>
      <c r="G244">
        <v>1</v>
      </c>
      <c r="I244">
        <v>0</v>
      </c>
      <c r="J244">
        <v>1.4584786000000001</v>
      </c>
      <c r="K244" t="s">
        <v>495</v>
      </c>
      <c r="L244" t="s">
        <v>252</v>
      </c>
      <c r="M244" t="s">
        <v>252</v>
      </c>
      <c r="N244" t="s">
        <v>253</v>
      </c>
      <c r="O244">
        <v>0</v>
      </c>
      <c r="P244">
        <v>-4.4200000000000003E-2</v>
      </c>
      <c r="Q244">
        <v>-0.1244</v>
      </c>
      <c r="R244">
        <v>-0.21099999999999999</v>
      </c>
      <c r="S244">
        <v>-0.33169999999999999</v>
      </c>
      <c r="T244">
        <v>-3.0000000000000001E-3</v>
      </c>
      <c r="U244">
        <v>7.1999999999999998E-3</v>
      </c>
      <c r="V244">
        <v>1.1274</v>
      </c>
      <c r="W244">
        <v>0.50319999999999998</v>
      </c>
      <c r="X244">
        <v>0.50990000000000002</v>
      </c>
      <c r="Y244">
        <v>0.83399999999999996</v>
      </c>
      <c r="Z244">
        <v>1.1717</v>
      </c>
      <c r="AA244">
        <v>1.4853000000000001</v>
      </c>
      <c r="AB244">
        <v>1.5463</v>
      </c>
      <c r="AC244">
        <v>1.5736000000000001</v>
      </c>
      <c r="AD244">
        <v>1.6002000000000001</v>
      </c>
      <c r="AE244">
        <v>2.6048</v>
      </c>
      <c r="AF244">
        <v>3.5828000000000002</v>
      </c>
      <c r="AG244">
        <v>4.5132000000000003</v>
      </c>
      <c r="AH244">
        <v>5.4314999999999998</v>
      </c>
      <c r="AI244">
        <v>6.2853000000000003</v>
      </c>
      <c r="AJ244">
        <v>6.9080000000000004</v>
      </c>
      <c r="AK244">
        <v>6.7569999999999997</v>
      </c>
    </row>
    <row r="245" spans="1:37">
      <c r="A245" s="3">
        <v>42243</v>
      </c>
      <c r="B245" t="s">
        <v>37</v>
      </c>
      <c r="C245" t="s">
        <v>250</v>
      </c>
      <c r="D245" s="3">
        <v>41893</v>
      </c>
      <c r="E245">
        <v>244</v>
      </c>
      <c r="F245">
        <v>0</v>
      </c>
      <c r="G245">
        <v>1</v>
      </c>
      <c r="I245">
        <v>0</v>
      </c>
      <c r="J245">
        <v>2.1220086</v>
      </c>
      <c r="K245" t="s">
        <v>496</v>
      </c>
      <c r="L245" t="s">
        <v>252</v>
      </c>
      <c r="M245" t="s">
        <v>252</v>
      </c>
      <c r="N245" t="s">
        <v>253</v>
      </c>
      <c r="O245">
        <v>0</v>
      </c>
      <c r="P245">
        <v>-4.0899999999999999E-2</v>
      </c>
      <c r="Q245">
        <v>-9.0800000000000006E-2</v>
      </c>
      <c r="R245">
        <v>-0.1447</v>
      </c>
      <c r="S245">
        <v>-0.2198</v>
      </c>
      <c r="T245">
        <v>-0.12820000000000001</v>
      </c>
      <c r="U245">
        <v>-4.5999999999999999E-3</v>
      </c>
      <c r="V245">
        <v>1.228</v>
      </c>
      <c r="W245">
        <v>0.4874</v>
      </c>
      <c r="X245">
        <v>0.75790000000000002</v>
      </c>
      <c r="Y245">
        <v>1.2217</v>
      </c>
      <c r="Z245">
        <v>1.6766000000000001</v>
      </c>
      <c r="AA245">
        <v>2.0994000000000002</v>
      </c>
      <c r="AB245">
        <v>2.3923000000000001</v>
      </c>
      <c r="AC245">
        <v>2.6532</v>
      </c>
      <c r="AD245">
        <v>2.9096000000000002</v>
      </c>
      <c r="AE245">
        <v>3.2039</v>
      </c>
      <c r="AF245">
        <v>3.4611999999999998</v>
      </c>
      <c r="AG245">
        <v>3.7078000000000002</v>
      </c>
      <c r="AH245">
        <v>3.9622000000000002</v>
      </c>
      <c r="AI245">
        <v>4.3437000000000001</v>
      </c>
      <c r="AJ245">
        <v>4.3057999999999996</v>
      </c>
      <c r="AK245">
        <v>4.8933</v>
      </c>
    </row>
    <row r="246" spans="1:37">
      <c r="A246" s="3">
        <v>42243</v>
      </c>
      <c r="B246" t="s">
        <v>37</v>
      </c>
      <c r="C246" t="s">
        <v>250</v>
      </c>
      <c r="D246" s="3">
        <v>41892</v>
      </c>
      <c r="E246">
        <v>245</v>
      </c>
      <c r="F246">
        <v>0</v>
      </c>
      <c r="G246">
        <v>1</v>
      </c>
      <c r="I246">
        <v>0</v>
      </c>
      <c r="J246">
        <v>2.8700445999999999</v>
      </c>
      <c r="K246" t="s">
        <v>497</v>
      </c>
      <c r="L246" t="s">
        <v>252</v>
      </c>
      <c r="M246" t="s">
        <v>252</v>
      </c>
      <c r="N246" t="s">
        <v>253</v>
      </c>
      <c r="O246">
        <v>0</v>
      </c>
      <c r="P246">
        <v>3.9600000000000003E-2</v>
      </c>
      <c r="Q246">
        <v>8.7800000000000003E-2</v>
      </c>
      <c r="R246">
        <v>0.1399</v>
      </c>
      <c r="S246">
        <v>0.21249999999999999</v>
      </c>
      <c r="T246">
        <v>0.1857</v>
      </c>
      <c r="U246">
        <v>0.20649999999999999</v>
      </c>
      <c r="V246">
        <v>0.73070000000000002</v>
      </c>
      <c r="W246">
        <v>0.9758</v>
      </c>
      <c r="X246">
        <v>1.7643</v>
      </c>
      <c r="Y246">
        <v>2.1442999999999999</v>
      </c>
      <c r="Z246">
        <v>2.5145</v>
      </c>
      <c r="AA246">
        <v>2.8603000000000001</v>
      </c>
      <c r="AB246">
        <v>3.0026999999999999</v>
      </c>
      <c r="AC246">
        <v>3.1206</v>
      </c>
      <c r="AD246">
        <v>3.2359</v>
      </c>
      <c r="AE246">
        <v>3.0329999999999999</v>
      </c>
      <c r="AF246">
        <v>2.8296000000000001</v>
      </c>
      <c r="AG246">
        <v>2.6381999999999999</v>
      </c>
      <c r="AH246">
        <v>2.4649000000000001</v>
      </c>
      <c r="AI246">
        <v>1.9014</v>
      </c>
      <c r="AJ246">
        <v>1.1771</v>
      </c>
      <c r="AK246">
        <v>1.3017000000000001</v>
      </c>
    </row>
    <row r="247" spans="1:37">
      <c r="A247" s="3">
        <v>42243</v>
      </c>
      <c r="B247" t="s">
        <v>37</v>
      </c>
      <c r="C247" t="s">
        <v>250</v>
      </c>
      <c r="D247" s="3">
        <v>41891</v>
      </c>
      <c r="E247">
        <v>246</v>
      </c>
      <c r="F247">
        <v>0</v>
      </c>
      <c r="G247">
        <v>1</v>
      </c>
      <c r="I247">
        <v>0</v>
      </c>
      <c r="J247">
        <v>2.4008569</v>
      </c>
      <c r="K247" t="s">
        <v>498</v>
      </c>
      <c r="L247" t="s">
        <v>252</v>
      </c>
      <c r="M247" t="s">
        <v>252</v>
      </c>
      <c r="N247" t="s">
        <v>253</v>
      </c>
      <c r="O247">
        <v>0</v>
      </c>
      <c r="P247">
        <v>4.2000000000000003E-2</v>
      </c>
      <c r="Q247">
        <v>9.3200000000000005E-2</v>
      </c>
      <c r="R247">
        <v>0.14849999999999999</v>
      </c>
      <c r="S247">
        <v>0.22570000000000001</v>
      </c>
      <c r="T247">
        <v>0.3009</v>
      </c>
      <c r="U247">
        <v>0.44950000000000001</v>
      </c>
      <c r="V247">
        <v>-0.3498</v>
      </c>
      <c r="W247">
        <v>0.9496</v>
      </c>
      <c r="X247">
        <v>1.5474000000000001</v>
      </c>
      <c r="Y247">
        <v>1.6203000000000001</v>
      </c>
      <c r="Z247">
        <v>1.6886000000000001</v>
      </c>
      <c r="AA247">
        <v>1.7541</v>
      </c>
      <c r="AB247">
        <v>1.976</v>
      </c>
      <c r="AC247">
        <v>2.1812</v>
      </c>
      <c r="AD247">
        <v>2.3826999999999998</v>
      </c>
      <c r="AE247">
        <v>1.7519</v>
      </c>
      <c r="AF247">
        <v>1.1375999999999999</v>
      </c>
      <c r="AG247">
        <v>0.55510000000000004</v>
      </c>
      <c r="AH247">
        <v>-4.8999999999999998E-3</v>
      </c>
      <c r="AI247">
        <v>-1.4833000000000001</v>
      </c>
      <c r="AJ247">
        <v>-1.0498000000000001</v>
      </c>
      <c r="AK247">
        <v>-0.50749999999999995</v>
      </c>
    </row>
    <row r="248" spans="1:37">
      <c r="A248" s="3">
        <v>42243</v>
      </c>
      <c r="B248" t="s">
        <v>37</v>
      </c>
      <c r="C248" t="s">
        <v>250</v>
      </c>
      <c r="D248" s="3">
        <v>41890</v>
      </c>
      <c r="E248">
        <v>247</v>
      </c>
      <c r="F248">
        <v>0</v>
      </c>
      <c r="G248">
        <v>1</v>
      </c>
      <c r="I248">
        <v>0</v>
      </c>
      <c r="J248">
        <v>3.8609844999999998</v>
      </c>
      <c r="K248" t="s">
        <v>499</v>
      </c>
      <c r="L248" t="s">
        <v>252</v>
      </c>
      <c r="M248" t="s">
        <v>252</v>
      </c>
      <c r="N248" t="s">
        <v>253</v>
      </c>
      <c r="O248">
        <v>0</v>
      </c>
      <c r="P248">
        <v>4.19E-2</v>
      </c>
      <c r="Q248">
        <v>9.2999999999999999E-2</v>
      </c>
      <c r="R248">
        <v>0.14810000000000001</v>
      </c>
      <c r="S248">
        <v>0.22500000000000001</v>
      </c>
      <c r="T248">
        <v>7.2999999999999995E-2</v>
      </c>
      <c r="U248">
        <v>0.39910000000000001</v>
      </c>
      <c r="V248">
        <v>1.8547</v>
      </c>
      <c r="W248">
        <v>2.0836999999999999</v>
      </c>
      <c r="X248">
        <v>1.2179</v>
      </c>
      <c r="Y248">
        <v>1.7410000000000001</v>
      </c>
      <c r="Z248">
        <v>2.2536</v>
      </c>
      <c r="AA248">
        <v>2.7307000000000001</v>
      </c>
      <c r="AB248">
        <v>2.9988000000000001</v>
      </c>
      <c r="AC248">
        <v>3.2328000000000001</v>
      </c>
      <c r="AD248">
        <v>3.4624000000000001</v>
      </c>
      <c r="AE248">
        <v>4.6470000000000002</v>
      </c>
      <c r="AF248">
        <v>5.7695999999999996</v>
      </c>
      <c r="AG248">
        <v>6.8395000000000001</v>
      </c>
      <c r="AH248">
        <v>7.9032</v>
      </c>
      <c r="AI248">
        <v>8.6504999999999992</v>
      </c>
      <c r="AJ248">
        <v>11.109</v>
      </c>
      <c r="AK248">
        <v>14.258900000000001</v>
      </c>
    </row>
    <row r="249" spans="1:37">
      <c r="A249" s="3">
        <v>42243</v>
      </c>
      <c r="B249" t="s">
        <v>37</v>
      </c>
      <c r="C249" t="s">
        <v>250</v>
      </c>
      <c r="D249" s="3">
        <v>41887</v>
      </c>
      <c r="E249">
        <v>248</v>
      </c>
      <c r="F249">
        <v>0</v>
      </c>
      <c r="G249">
        <v>1</v>
      </c>
      <c r="I249">
        <v>0</v>
      </c>
      <c r="J249">
        <v>3.6765615</v>
      </c>
      <c r="K249" t="s">
        <v>500</v>
      </c>
      <c r="L249" t="s">
        <v>252</v>
      </c>
      <c r="M249" t="s">
        <v>252</v>
      </c>
      <c r="N249" t="s">
        <v>253</v>
      </c>
      <c r="O249">
        <v>0</v>
      </c>
      <c r="P249">
        <v>8.6999999999999994E-3</v>
      </c>
      <c r="Q249">
        <v>2.46E-2</v>
      </c>
      <c r="R249">
        <v>4.1599999999999998E-2</v>
      </c>
      <c r="S249">
        <v>6.54E-2</v>
      </c>
      <c r="T249">
        <v>-8.7300000000000003E-2</v>
      </c>
      <c r="U249">
        <v>0.58279999999999998</v>
      </c>
      <c r="V249">
        <v>0.86309999999999998</v>
      </c>
      <c r="W249">
        <v>1.0573999999999999</v>
      </c>
      <c r="X249">
        <v>1.5025999999999999</v>
      </c>
      <c r="Y249">
        <v>1.93</v>
      </c>
      <c r="Z249">
        <v>2.3483000000000001</v>
      </c>
      <c r="AA249">
        <v>2.7385999999999999</v>
      </c>
      <c r="AB249">
        <v>3.0242</v>
      </c>
      <c r="AC249">
        <v>3.2517</v>
      </c>
      <c r="AD249">
        <v>3.4750999999999999</v>
      </c>
      <c r="AE249">
        <v>4.1242999999999999</v>
      </c>
      <c r="AF249">
        <v>4.7319000000000004</v>
      </c>
      <c r="AG249">
        <v>5.3121</v>
      </c>
      <c r="AH249">
        <v>5.8959000000000001</v>
      </c>
      <c r="AI249">
        <v>7.68</v>
      </c>
      <c r="AJ249">
        <v>10.396100000000001</v>
      </c>
      <c r="AK249">
        <v>12.907</v>
      </c>
    </row>
    <row r="250" spans="1:37">
      <c r="A250" s="3">
        <v>42243</v>
      </c>
      <c r="B250" t="s">
        <v>37</v>
      </c>
      <c r="C250" t="s">
        <v>250</v>
      </c>
      <c r="D250" s="3">
        <v>41886</v>
      </c>
      <c r="E250">
        <v>249</v>
      </c>
      <c r="F250">
        <v>0</v>
      </c>
      <c r="G250">
        <v>1</v>
      </c>
      <c r="I250">
        <v>0</v>
      </c>
      <c r="J250">
        <v>2.4980820000000001</v>
      </c>
      <c r="K250" t="s">
        <v>501</v>
      </c>
      <c r="L250" t="s">
        <v>252</v>
      </c>
      <c r="M250" t="s">
        <v>252</v>
      </c>
      <c r="N250" t="s">
        <v>253</v>
      </c>
      <c r="O250">
        <v>0</v>
      </c>
      <c r="P250">
        <v>-0.1565</v>
      </c>
      <c r="Q250">
        <v>-0.34699999999999998</v>
      </c>
      <c r="R250">
        <v>-0.55310000000000004</v>
      </c>
      <c r="S250">
        <v>-0.84009999999999996</v>
      </c>
      <c r="T250">
        <v>0.17879999999999999</v>
      </c>
      <c r="U250">
        <v>0.66790000000000005</v>
      </c>
      <c r="V250">
        <v>1.3177000000000001</v>
      </c>
      <c r="W250">
        <v>1.5225</v>
      </c>
      <c r="X250">
        <v>1.6507000000000001</v>
      </c>
      <c r="Y250">
        <v>1.984</v>
      </c>
      <c r="Z250">
        <v>2.3090999999999999</v>
      </c>
      <c r="AA250">
        <v>2.6132</v>
      </c>
      <c r="AB250">
        <v>2.8355999999999999</v>
      </c>
      <c r="AC250">
        <v>3.0314999999999999</v>
      </c>
      <c r="AD250">
        <v>3.2235</v>
      </c>
      <c r="AE250">
        <v>3.9445999999999999</v>
      </c>
      <c r="AF250">
        <v>4.6261000000000001</v>
      </c>
      <c r="AG250">
        <v>5.2763</v>
      </c>
      <c r="AH250">
        <v>5.9275000000000002</v>
      </c>
      <c r="AI250">
        <v>9.4618000000000002</v>
      </c>
      <c r="AJ250">
        <v>12.216799999999999</v>
      </c>
      <c r="AK250">
        <v>14.5343</v>
      </c>
    </row>
    <row r="251" spans="1:37">
      <c r="A251" s="3">
        <v>42243</v>
      </c>
      <c r="B251" t="s">
        <v>37</v>
      </c>
      <c r="C251" t="s">
        <v>250</v>
      </c>
      <c r="D251" s="3">
        <v>41885</v>
      </c>
      <c r="E251">
        <v>250</v>
      </c>
      <c r="F251">
        <v>0</v>
      </c>
      <c r="G251">
        <v>1</v>
      </c>
      <c r="I251">
        <v>0</v>
      </c>
      <c r="J251">
        <v>0.50152070000000004</v>
      </c>
      <c r="K251" t="s">
        <v>502</v>
      </c>
      <c r="L251" t="s">
        <v>252</v>
      </c>
      <c r="M251" t="s">
        <v>252</v>
      </c>
      <c r="N251" t="s">
        <v>253</v>
      </c>
      <c r="O251">
        <v>0</v>
      </c>
      <c r="P251">
        <v>-2.63E-2</v>
      </c>
      <c r="Q251">
        <v>-5.8299999999999998E-2</v>
      </c>
      <c r="R251">
        <v>-9.2899999999999996E-2</v>
      </c>
      <c r="S251">
        <v>-0.14119999999999999</v>
      </c>
      <c r="T251">
        <v>-4.2700000000000002E-2</v>
      </c>
      <c r="U251">
        <v>2.4899999999999999E-2</v>
      </c>
      <c r="V251">
        <v>0.41360000000000002</v>
      </c>
      <c r="W251">
        <v>0.48730000000000001</v>
      </c>
      <c r="X251">
        <v>0.5867</v>
      </c>
      <c r="Y251">
        <v>1.0025999999999999</v>
      </c>
      <c r="Z251">
        <v>1.4117</v>
      </c>
      <c r="AA251">
        <v>1.7924</v>
      </c>
      <c r="AB251">
        <v>2.2635000000000001</v>
      </c>
      <c r="AC251">
        <v>2.6964000000000001</v>
      </c>
      <c r="AD251">
        <v>3.1221999999999999</v>
      </c>
      <c r="AE251">
        <v>3.6116000000000001</v>
      </c>
      <c r="AF251">
        <v>4.0628000000000002</v>
      </c>
      <c r="AG251">
        <v>4.4936999999999996</v>
      </c>
      <c r="AH251">
        <v>4.9294000000000002</v>
      </c>
      <c r="AI251">
        <v>7.7237999999999998</v>
      </c>
      <c r="AJ251">
        <v>11.972099999999999</v>
      </c>
      <c r="AK251">
        <v>14.8553</v>
      </c>
    </row>
    <row r="252" spans="1:37">
      <c r="A252" s="3">
        <v>42243</v>
      </c>
      <c r="B252" t="s">
        <v>37</v>
      </c>
      <c r="C252" t="s">
        <v>250</v>
      </c>
      <c r="D252" s="3">
        <v>41884</v>
      </c>
      <c r="E252">
        <v>251</v>
      </c>
      <c r="F252">
        <v>0</v>
      </c>
      <c r="G252">
        <v>1</v>
      </c>
      <c r="I252">
        <v>0</v>
      </c>
      <c r="J252">
        <v>-1.5927275000000001</v>
      </c>
      <c r="K252" t="s">
        <v>503</v>
      </c>
      <c r="L252" t="s">
        <v>252</v>
      </c>
      <c r="M252" t="s">
        <v>252</v>
      </c>
      <c r="N252" t="s">
        <v>253</v>
      </c>
      <c r="O252">
        <v>0</v>
      </c>
      <c r="P252">
        <v>-2.7699999999999999E-2</v>
      </c>
      <c r="Q252">
        <v>-6.13E-2</v>
      </c>
      <c r="R252">
        <v>-9.7699999999999995E-2</v>
      </c>
      <c r="S252">
        <v>-0.1484</v>
      </c>
      <c r="T252">
        <v>0.41499999999999998</v>
      </c>
      <c r="U252">
        <v>0.67220000000000002</v>
      </c>
      <c r="V252">
        <v>2.0102000000000002</v>
      </c>
      <c r="W252">
        <v>1.2278</v>
      </c>
      <c r="X252">
        <v>1.2703</v>
      </c>
      <c r="Y252">
        <v>1.7299</v>
      </c>
      <c r="Z252">
        <v>2.1808000000000001</v>
      </c>
      <c r="AA252">
        <v>2.6013999999999999</v>
      </c>
      <c r="AB252">
        <v>2.9630999999999998</v>
      </c>
      <c r="AC252">
        <v>3.2884000000000002</v>
      </c>
      <c r="AD252">
        <v>3.6080000000000001</v>
      </c>
      <c r="AE252">
        <v>5.2702999999999998</v>
      </c>
      <c r="AF252">
        <v>6.8497000000000003</v>
      </c>
      <c r="AG252">
        <v>8.3543000000000003</v>
      </c>
      <c r="AH252">
        <v>9.8440999999999992</v>
      </c>
      <c r="AI252">
        <v>13.496600000000001</v>
      </c>
      <c r="AJ252">
        <v>18.189299999999999</v>
      </c>
      <c r="AK252">
        <v>21.9512</v>
      </c>
    </row>
    <row r="253" spans="1:37">
      <c r="A253" s="3">
        <v>42243</v>
      </c>
      <c r="B253" t="s">
        <v>37</v>
      </c>
      <c r="C253" t="s">
        <v>250</v>
      </c>
      <c r="D253" s="3">
        <v>41883</v>
      </c>
      <c r="E253">
        <v>252</v>
      </c>
      <c r="F253">
        <v>0</v>
      </c>
      <c r="G253">
        <v>1</v>
      </c>
      <c r="I253">
        <v>0</v>
      </c>
      <c r="J253">
        <v>-2.7741156</v>
      </c>
      <c r="K253" t="s">
        <v>504</v>
      </c>
      <c r="L253" t="s">
        <v>252</v>
      </c>
      <c r="M253" t="s">
        <v>252</v>
      </c>
      <c r="N253" t="s">
        <v>253</v>
      </c>
      <c r="O253">
        <v>0</v>
      </c>
      <c r="P253">
        <v>-4.1399999999999999E-2</v>
      </c>
      <c r="Q253">
        <v>-9.1700000000000004E-2</v>
      </c>
      <c r="R253">
        <v>-0.1462</v>
      </c>
      <c r="S253">
        <v>-0.222</v>
      </c>
      <c r="T253">
        <v>-0.18260000000000001</v>
      </c>
      <c r="U253">
        <v>-0.4642</v>
      </c>
      <c r="V253">
        <v>-2.0226000000000002</v>
      </c>
      <c r="W253">
        <v>-2.7618</v>
      </c>
      <c r="X253">
        <v>2.15</v>
      </c>
      <c r="Y253">
        <v>2.4676</v>
      </c>
      <c r="Z253">
        <v>2.7766000000000002</v>
      </c>
      <c r="AA253">
        <v>3.0666000000000002</v>
      </c>
      <c r="AB253">
        <v>3.4325000000000001</v>
      </c>
      <c r="AC253">
        <v>3.7646999999999999</v>
      </c>
      <c r="AD253">
        <v>4.0909000000000004</v>
      </c>
      <c r="AE253">
        <v>4.0612000000000004</v>
      </c>
      <c r="AF253">
        <v>4.0148000000000001</v>
      </c>
      <c r="AG253">
        <v>3.9716</v>
      </c>
      <c r="AH253">
        <v>3.9458000000000002</v>
      </c>
      <c r="AI253">
        <v>6.7487000000000004</v>
      </c>
      <c r="AJ253">
        <v>10.3803</v>
      </c>
      <c r="AK253">
        <v>12.223599999999999</v>
      </c>
    </row>
    <row r="254" spans="1:37">
      <c r="A254" s="3">
        <v>42243</v>
      </c>
      <c r="B254" t="s">
        <v>37</v>
      </c>
      <c r="C254" t="s">
        <v>250</v>
      </c>
      <c r="D254" s="3">
        <v>41880</v>
      </c>
      <c r="E254">
        <v>253</v>
      </c>
      <c r="F254">
        <v>0</v>
      </c>
      <c r="G254">
        <v>1</v>
      </c>
      <c r="I254">
        <v>0</v>
      </c>
      <c r="J254">
        <v>-2.3422812</v>
      </c>
      <c r="K254" t="s">
        <v>505</v>
      </c>
      <c r="L254" t="s">
        <v>252</v>
      </c>
      <c r="M254" t="s">
        <v>252</v>
      </c>
      <c r="N254" t="s">
        <v>253</v>
      </c>
      <c r="O254">
        <v>0</v>
      </c>
      <c r="P254">
        <v>8.6E-3</v>
      </c>
      <c r="Q254">
        <v>2.4299999999999999E-2</v>
      </c>
      <c r="R254">
        <v>4.1099999999999998E-2</v>
      </c>
      <c r="S254">
        <v>6.4500000000000002E-2</v>
      </c>
      <c r="T254">
        <v>0.94620000000000004</v>
      </c>
      <c r="U254">
        <v>0.84330000000000005</v>
      </c>
      <c r="V254">
        <v>1.502</v>
      </c>
      <c r="W254">
        <v>1.8712</v>
      </c>
      <c r="X254">
        <v>2.4022999999999999</v>
      </c>
      <c r="Y254">
        <v>2.7090999999999998</v>
      </c>
      <c r="Z254">
        <v>2.9885999999999999</v>
      </c>
      <c r="AA254">
        <v>3.2515999999999998</v>
      </c>
      <c r="AB254">
        <v>3.6787000000000001</v>
      </c>
      <c r="AC254">
        <v>4.1001000000000003</v>
      </c>
      <c r="AD254">
        <v>4.5141999999999998</v>
      </c>
      <c r="AE254">
        <v>5.1635</v>
      </c>
      <c r="AF254">
        <v>5.7507999999999999</v>
      </c>
      <c r="AG254">
        <v>6.3114999999999997</v>
      </c>
      <c r="AH254">
        <v>6.88</v>
      </c>
      <c r="AI254">
        <v>9.6158999999999999</v>
      </c>
      <c r="AJ254">
        <v>12.7187</v>
      </c>
      <c r="AK254">
        <v>14.620100000000001</v>
      </c>
    </row>
    <row r="255" spans="1:37">
      <c r="A255" s="3">
        <v>42243</v>
      </c>
      <c r="B255" t="s">
        <v>37</v>
      </c>
      <c r="C255" t="s">
        <v>250</v>
      </c>
      <c r="D255" s="3">
        <v>41879</v>
      </c>
      <c r="E255">
        <v>254</v>
      </c>
      <c r="F255">
        <v>0</v>
      </c>
      <c r="G255">
        <v>1</v>
      </c>
      <c r="I255">
        <v>0</v>
      </c>
      <c r="J255">
        <v>-1.6158973000000001</v>
      </c>
      <c r="K255" t="s">
        <v>506</v>
      </c>
      <c r="L255" t="s">
        <v>252</v>
      </c>
      <c r="M255" t="s">
        <v>252</v>
      </c>
      <c r="N255" t="s">
        <v>253</v>
      </c>
      <c r="O255">
        <v>0</v>
      </c>
      <c r="P255">
        <v>0.221</v>
      </c>
      <c r="Q255">
        <v>0.48980000000000001</v>
      </c>
      <c r="R255">
        <v>0.78049999999999997</v>
      </c>
      <c r="S255">
        <v>1.1854</v>
      </c>
      <c r="T255">
        <v>0.63580000000000003</v>
      </c>
      <c r="U255">
        <v>1.0246999999999999</v>
      </c>
      <c r="V255">
        <v>1.3286</v>
      </c>
      <c r="W255">
        <v>1.7383</v>
      </c>
      <c r="X255">
        <v>2.3132000000000001</v>
      </c>
      <c r="Y255">
        <v>2.3841999999999999</v>
      </c>
      <c r="Z255">
        <v>2.4373999999999998</v>
      </c>
      <c r="AA255">
        <v>2.4897</v>
      </c>
      <c r="AB255">
        <v>2.7803</v>
      </c>
      <c r="AC255">
        <v>3.0495000000000001</v>
      </c>
      <c r="AD255">
        <v>3.3138999999999998</v>
      </c>
      <c r="AE255">
        <v>4.1470000000000002</v>
      </c>
      <c r="AF255">
        <v>4.9321999999999999</v>
      </c>
      <c r="AG255">
        <v>5.6809000000000003</v>
      </c>
      <c r="AH255">
        <v>6.4283000000000001</v>
      </c>
      <c r="AI255">
        <v>7.4226000000000001</v>
      </c>
      <c r="AJ255">
        <v>10.595700000000001</v>
      </c>
      <c r="AK255">
        <v>12.0174</v>
      </c>
    </row>
    <row r="256" spans="1:37">
      <c r="A256" s="3">
        <v>42243</v>
      </c>
      <c r="B256" t="s">
        <v>37</v>
      </c>
      <c r="C256" t="s">
        <v>250</v>
      </c>
      <c r="D256" s="3">
        <v>41878</v>
      </c>
      <c r="E256">
        <v>255</v>
      </c>
      <c r="F256">
        <v>0</v>
      </c>
      <c r="G256">
        <v>1</v>
      </c>
      <c r="I256">
        <v>0</v>
      </c>
      <c r="J256">
        <v>-0.90370019999999995</v>
      </c>
      <c r="K256" t="s">
        <v>507</v>
      </c>
      <c r="L256" t="s">
        <v>252</v>
      </c>
      <c r="M256" t="s">
        <v>252</v>
      </c>
      <c r="N256" t="s">
        <v>253</v>
      </c>
      <c r="O256">
        <v>0</v>
      </c>
      <c r="P256">
        <v>-1.26E-2</v>
      </c>
      <c r="Q256">
        <v>-2.7900000000000001E-2</v>
      </c>
      <c r="R256">
        <v>-4.4499999999999998E-2</v>
      </c>
      <c r="S256">
        <v>-6.7599999999999993E-2</v>
      </c>
      <c r="T256">
        <v>-0.1391</v>
      </c>
      <c r="U256">
        <v>-0.48599999999999999</v>
      </c>
      <c r="V256">
        <v>-1.1508</v>
      </c>
      <c r="W256">
        <v>-2.0103</v>
      </c>
      <c r="X256">
        <v>1.5786</v>
      </c>
      <c r="Y256">
        <v>1.9990000000000001</v>
      </c>
      <c r="Z256">
        <v>2.1587000000000001</v>
      </c>
      <c r="AA256">
        <v>2.3094999999999999</v>
      </c>
      <c r="AB256">
        <v>2.4857</v>
      </c>
      <c r="AC256">
        <v>2.6431</v>
      </c>
      <c r="AD256">
        <v>2.7972000000000001</v>
      </c>
      <c r="AE256">
        <v>4.2854000000000001</v>
      </c>
      <c r="AF256">
        <v>5.7065999999999999</v>
      </c>
      <c r="AG256">
        <v>7.0612000000000004</v>
      </c>
      <c r="AH256">
        <v>8.4004999999999992</v>
      </c>
      <c r="AI256">
        <v>9.1584000000000003</v>
      </c>
      <c r="AJ256">
        <v>11.84</v>
      </c>
      <c r="AK256">
        <v>12.289300000000001</v>
      </c>
    </row>
    <row r="257" spans="1:37">
      <c r="A257" s="3">
        <v>42243</v>
      </c>
      <c r="B257" t="s">
        <v>37</v>
      </c>
      <c r="C257" t="s">
        <v>250</v>
      </c>
      <c r="D257" s="3">
        <v>41877</v>
      </c>
      <c r="E257">
        <v>256</v>
      </c>
      <c r="F257">
        <v>0</v>
      </c>
      <c r="G257">
        <v>1</v>
      </c>
      <c r="I257">
        <v>0</v>
      </c>
      <c r="J257">
        <v>-0.1226971</v>
      </c>
      <c r="K257" t="s">
        <v>508</v>
      </c>
      <c r="L257" t="s">
        <v>252</v>
      </c>
      <c r="M257" t="s">
        <v>252</v>
      </c>
      <c r="N257" t="s">
        <v>253</v>
      </c>
      <c r="O257">
        <v>0</v>
      </c>
      <c r="P257">
        <v>0.11119999999999999</v>
      </c>
      <c r="Q257">
        <v>0.24640000000000001</v>
      </c>
      <c r="R257">
        <v>0.39269999999999999</v>
      </c>
      <c r="S257">
        <v>0.59660000000000002</v>
      </c>
      <c r="T257">
        <v>0.31390000000000001</v>
      </c>
      <c r="U257">
        <v>0.22090000000000001</v>
      </c>
      <c r="V257">
        <v>-1.0418000000000001</v>
      </c>
      <c r="W257">
        <v>-1.609</v>
      </c>
      <c r="X257">
        <v>9.0999999999999998E-2</v>
      </c>
      <c r="Y257">
        <v>0.38369999999999999</v>
      </c>
      <c r="Z257">
        <v>0.48249999999999998</v>
      </c>
      <c r="AA257">
        <v>0.57469999999999999</v>
      </c>
      <c r="AB257">
        <v>0.56540000000000001</v>
      </c>
      <c r="AC257">
        <v>0.55200000000000005</v>
      </c>
      <c r="AD257">
        <v>0.53849999999999998</v>
      </c>
      <c r="AE257">
        <v>1.0487</v>
      </c>
      <c r="AF257">
        <v>1.5398000000000001</v>
      </c>
      <c r="AG257">
        <v>2.0082</v>
      </c>
      <c r="AH257">
        <v>2.4699</v>
      </c>
      <c r="AI257">
        <v>3.8704000000000001</v>
      </c>
      <c r="AJ257">
        <v>3.1227</v>
      </c>
      <c r="AK257">
        <v>2.6196999999999999</v>
      </c>
    </row>
    <row r="258" spans="1:37">
      <c r="A258" s="3">
        <v>42243</v>
      </c>
      <c r="B258" t="s">
        <v>37</v>
      </c>
      <c r="C258" t="s">
        <v>250</v>
      </c>
      <c r="D258" s="3">
        <v>41876</v>
      </c>
      <c r="E258">
        <v>257</v>
      </c>
      <c r="F258">
        <v>0</v>
      </c>
      <c r="G258">
        <v>1</v>
      </c>
      <c r="I258">
        <v>0</v>
      </c>
      <c r="J258">
        <v>-0.18528439999999999</v>
      </c>
      <c r="K258" t="s">
        <v>509</v>
      </c>
      <c r="L258" t="s">
        <v>252</v>
      </c>
      <c r="M258" t="s">
        <v>252</v>
      </c>
      <c r="N258" t="s">
        <v>253</v>
      </c>
      <c r="O258">
        <v>0</v>
      </c>
      <c r="P258">
        <v>1E-4</v>
      </c>
      <c r="Q258">
        <v>2.9999999999999997E-4</v>
      </c>
      <c r="R258">
        <v>5.0000000000000001E-4</v>
      </c>
      <c r="S258">
        <v>8.0000000000000004E-4</v>
      </c>
      <c r="T258">
        <v>0</v>
      </c>
      <c r="U258">
        <v>0</v>
      </c>
      <c r="V258">
        <v>0</v>
      </c>
      <c r="W258">
        <v>2.3599999999999999E-2</v>
      </c>
      <c r="X258">
        <v>-0.91500000000000004</v>
      </c>
      <c r="Y258">
        <v>-0.75449999999999995</v>
      </c>
      <c r="Z258">
        <v>-0.89849999999999997</v>
      </c>
      <c r="AA258">
        <v>-1.0330999999999999</v>
      </c>
      <c r="AB258">
        <v>-1.3453999999999999</v>
      </c>
      <c r="AC258">
        <v>-1.6369</v>
      </c>
      <c r="AD258">
        <v>-1.9239999999999999</v>
      </c>
      <c r="AE258">
        <v>-2.0754000000000001</v>
      </c>
      <c r="AF258">
        <v>-2.2084999999999999</v>
      </c>
      <c r="AG258">
        <v>-2.3353999999999999</v>
      </c>
      <c r="AH258">
        <v>-2.4674</v>
      </c>
      <c r="AI258">
        <v>-3.1718000000000002</v>
      </c>
      <c r="AJ258">
        <v>-4.9447000000000001</v>
      </c>
      <c r="AK258">
        <v>-6.1573000000000002</v>
      </c>
    </row>
    <row r="259" spans="1:37">
      <c r="A259" s="3">
        <v>42243</v>
      </c>
      <c r="B259" t="s">
        <v>37</v>
      </c>
      <c r="C259" t="s">
        <v>250</v>
      </c>
      <c r="D259" s="3">
        <v>41873</v>
      </c>
      <c r="E259">
        <v>258</v>
      </c>
      <c r="F259">
        <v>0</v>
      </c>
      <c r="G259">
        <v>1</v>
      </c>
      <c r="I259">
        <v>0</v>
      </c>
      <c r="J259">
        <v>-7.9580000000000004E-4</v>
      </c>
      <c r="K259" t="s">
        <v>510</v>
      </c>
      <c r="L259" t="s">
        <v>252</v>
      </c>
      <c r="M259" t="s">
        <v>252</v>
      </c>
      <c r="N259" t="s">
        <v>253</v>
      </c>
      <c r="O259">
        <v>0</v>
      </c>
      <c r="P259">
        <v>7.3999999999999996E-2</v>
      </c>
      <c r="Q259">
        <v>0.20830000000000001</v>
      </c>
      <c r="R259">
        <v>0.35299999999999998</v>
      </c>
      <c r="S259">
        <v>0.55469999999999997</v>
      </c>
      <c r="T259">
        <v>-0.1193</v>
      </c>
      <c r="U259">
        <v>-0.159</v>
      </c>
      <c r="V259">
        <v>-0.45989999999999998</v>
      </c>
      <c r="W259">
        <v>-0.67749999999999999</v>
      </c>
      <c r="X259">
        <v>-1.2706999999999999</v>
      </c>
      <c r="Y259">
        <v>-1.4622999999999999</v>
      </c>
      <c r="Z259">
        <v>-1.5844</v>
      </c>
      <c r="AA259">
        <v>-1.6995</v>
      </c>
      <c r="AB259">
        <v>-2.1126</v>
      </c>
      <c r="AC259">
        <v>-2.5202</v>
      </c>
      <c r="AD259">
        <v>-2.9217</v>
      </c>
      <c r="AE259">
        <v>-3.4691000000000001</v>
      </c>
      <c r="AF259">
        <v>-3.9624999999999999</v>
      </c>
      <c r="AG259">
        <v>-4.4332000000000003</v>
      </c>
      <c r="AH259">
        <v>-4.9065000000000003</v>
      </c>
      <c r="AI259">
        <v>-4.7790999999999997</v>
      </c>
      <c r="AJ259">
        <v>-6.4554</v>
      </c>
      <c r="AK259">
        <v>-8.2537000000000003</v>
      </c>
    </row>
    <row r="260" spans="1:37">
      <c r="A260" s="3">
        <v>42243</v>
      </c>
      <c r="B260" t="s">
        <v>37</v>
      </c>
      <c r="C260" t="s">
        <v>250</v>
      </c>
      <c r="D260" s="3">
        <v>41872</v>
      </c>
      <c r="E260">
        <v>259</v>
      </c>
      <c r="F260">
        <v>0</v>
      </c>
      <c r="G260">
        <v>1</v>
      </c>
      <c r="I260">
        <v>0</v>
      </c>
      <c r="J260">
        <v>-0.60790239999999995</v>
      </c>
      <c r="K260" t="s">
        <v>511</v>
      </c>
      <c r="L260" t="s">
        <v>252</v>
      </c>
      <c r="M260" t="s">
        <v>252</v>
      </c>
      <c r="N260" t="s">
        <v>253</v>
      </c>
      <c r="O260">
        <v>0</v>
      </c>
      <c r="P260">
        <v>-6.5600000000000006E-2</v>
      </c>
      <c r="Q260">
        <v>-0.1454</v>
      </c>
      <c r="R260">
        <v>-0.23169999999999999</v>
      </c>
      <c r="S260">
        <v>-0.35199999999999998</v>
      </c>
      <c r="T260">
        <v>-0.6351</v>
      </c>
      <c r="U260">
        <v>-1.4644999999999999</v>
      </c>
      <c r="V260">
        <v>-2.4742000000000002</v>
      </c>
      <c r="W260">
        <v>-3.6617000000000002</v>
      </c>
      <c r="X260">
        <v>-1.5944</v>
      </c>
      <c r="Y260">
        <v>-1.3546</v>
      </c>
      <c r="Z260">
        <v>-1.4827999999999999</v>
      </c>
      <c r="AA260">
        <v>-1.6034999999999999</v>
      </c>
      <c r="AB260">
        <v>-1.7344999999999999</v>
      </c>
      <c r="AC260">
        <v>-1.8516999999999999</v>
      </c>
      <c r="AD260">
        <v>-1.9665999999999999</v>
      </c>
      <c r="AE260">
        <v>-2.1057999999999999</v>
      </c>
      <c r="AF260">
        <v>-2.2261000000000002</v>
      </c>
      <c r="AG260">
        <v>-2.3407</v>
      </c>
      <c r="AH260">
        <v>-2.4607000000000001</v>
      </c>
      <c r="AI260">
        <v>-4.0401999999999996</v>
      </c>
      <c r="AJ260">
        <v>-6.2076000000000002</v>
      </c>
      <c r="AK260">
        <v>-8.3331999999999997</v>
      </c>
    </row>
    <row r="261" spans="1:37">
      <c r="A261" s="3">
        <v>42243</v>
      </c>
      <c r="B261" t="s">
        <v>37</v>
      </c>
      <c r="C261" t="s">
        <v>250</v>
      </c>
      <c r="D261" s="3">
        <v>41871</v>
      </c>
      <c r="E261">
        <v>260</v>
      </c>
      <c r="F261">
        <v>0</v>
      </c>
      <c r="G261">
        <v>1</v>
      </c>
      <c r="I261">
        <v>0</v>
      </c>
      <c r="J261">
        <v>-0.68406049999999996</v>
      </c>
      <c r="K261" t="s">
        <v>512</v>
      </c>
      <c r="L261" t="s">
        <v>252</v>
      </c>
      <c r="M261" t="s">
        <v>252</v>
      </c>
      <c r="N261" t="s">
        <v>253</v>
      </c>
      <c r="O261">
        <v>0</v>
      </c>
      <c r="P261">
        <v>6.3399999999999998E-2</v>
      </c>
      <c r="Q261">
        <v>0.1406</v>
      </c>
      <c r="R261">
        <v>0.22409999999999999</v>
      </c>
      <c r="S261">
        <v>0.34039999999999998</v>
      </c>
      <c r="T261">
        <v>0.57720000000000005</v>
      </c>
      <c r="U261">
        <v>1.4092</v>
      </c>
      <c r="V261">
        <v>2.8361000000000001</v>
      </c>
      <c r="W261">
        <v>3.0123000000000002</v>
      </c>
      <c r="X261">
        <v>-0.27079999999999999</v>
      </c>
      <c r="Y261">
        <v>-0.53059999999999996</v>
      </c>
      <c r="Z261">
        <v>-0.58109999999999995</v>
      </c>
      <c r="AA261">
        <v>-0.62870000000000004</v>
      </c>
      <c r="AB261">
        <v>-1.0546</v>
      </c>
      <c r="AC261">
        <v>-1.4589000000000001</v>
      </c>
      <c r="AD261">
        <v>-1.8576999999999999</v>
      </c>
      <c r="AE261">
        <v>-2.1562000000000001</v>
      </c>
      <c r="AF261">
        <v>-2.4277000000000002</v>
      </c>
      <c r="AG261">
        <v>-2.6867000000000001</v>
      </c>
      <c r="AH261">
        <v>-2.9479000000000002</v>
      </c>
      <c r="AI261">
        <v>-1.8948</v>
      </c>
      <c r="AJ261">
        <v>-4.5180999999999996</v>
      </c>
      <c r="AK261">
        <v>-5.9504999999999999</v>
      </c>
    </row>
    <row r="262" spans="1:37">
      <c r="A262" s="3">
        <v>42243</v>
      </c>
      <c r="B262" t="s">
        <v>37</v>
      </c>
      <c r="C262" t="s">
        <v>250</v>
      </c>
      <c r="D262" s="3">
        <v>41870</v>
      </c>
      <c r="E262">
        <v>261</v>
      </c>
      <c r="F262">
        <v>0</v>
      </c>
      <c r="G262">
        <v>1</v>
      </c>
      <c r="I262">
        <v>0</v>
      </c>
      <c r="J262">
        <v>-0.57852939999999997</v>
      </c>
      <c r="K262" t="s">
        <v>513</v>
      </c>
      <c r="L262" t="s">
        <v>252</v>
      </c>
      <c r="M262" t="s">
        <v>252</v>
      </c>
      <c r="N262" t="s">
        <v>253</v>
      </c>
      <c r="O262">
        <v>0</v>
      </c>
      <c r="P262">
        <v>-1.23E-2</v>
      </c>
      <c r="Q262">
        <v>-2.7199999999999998E-2</v>
      </c>
      <c r="R262">
        <v>-4.3400000000000001E-2</v>
      </c>
      <c r="S262">
        <v>-6.59E-2</v>
      </c>
      <c r="T262">
        <v>-0.248</v>
      </c>
      <c r="U262">
        <v>0.26650000000000001</v>
      </c>
      <c r="V262">
        <v>2.7637999999999998</v>
      </c>
      <c r="W262">
        <v>2.907</v>
      </c>
      <c r="X262">
        <v>1.5314000000000001</v>
      </c>
      <c r="Y262">
        <v>1.6673</v>
      </c>
      <c r="Z262">
        <v>1.9824999999999999</v>
      </c>
      <c r="AA262">
        <v>2.2772999999999999</v>
      </c>
      <c r="AB262">
        <v>2.6032000000000002</v>
      </c>
      <c r="AC262">
        <v>2.8997000000000002</v>
      </c>
      <c r="AD262">
        <v>3.1913</v>
      </c>
      <c r="AE262">
        <v>2.7454999999999998</v>
      </c>
      <c r="AF262">
        <v>2.2991999999999999</v>
      </c>
      <c r="AG262">
        <v>1.8729</v>
      </c>
      <c r="AH262">
        <v>1.4665999999999999</v>
      </c>
      <c r="AI262">
        <v>1.6055999999999999</v>
      </c>
      <c r="AJ262">
        <v>1.7478</v>
      </c>
      <c r="AK262">
        <v>0.4526</v>
      </c>
    </row>
    <row r="263" spans="1:37">
      <c r="A263" s="3">
        <v>42243</v>
      </c>
      <c r="B263" t="s">
        <v>37</v>
      </c>
      <c r="C263" t="s">
        <v>250</v>
      </c>
      <c r="D263" s="3">
        <v>41869</v>
      </c>
      <c r="E263">
        <v>262</v>
      </c>
      <c r="F263">
        <v>0</v>
      </c>
      <c r="G263">
        <v>1</v>
      </c>
      <c r="I263">
        <v>0</v>
      </c>
      <c r="J263">
        <v>-0.7468378</v>
      </c>
      <c r="K263" t="s">
        <v>514</v>
      </c>
      <c r="L263" t="s">
        <v>252</v>
      </c>
      <c r="M263" t="s">
        <v>252</v>
      </c>
      <c r="N263" t="s">
        <v>253</v>
      </c>
      <c r="O263">
        <v>0</v>
      </c>
      <c r="P263">
        <v>0.1172</v>
      </c>
      <c r="Q263">
        <v>0.25969999999999999</v>
      </c>
      <c r="R263">
        <v>0.41370000000000001</v>
      </c>
      <c r="S263">
        <v>0.62839999999999996</v>
      </c>
      <c r="T263">
        <v>0.64280000000000004</v>
      </c>
      <c r="U263">
        <v>1.5909</v>
      </c>
      <c r="V263">
        <v>2.6581000000000001</v>
      </c>
      <c r="W263">
        <v>3.9329000000000001</v>
      </c>
      <c r="X263">
        <v>1.9263999999999999</v>
      </c>
      <c r="Y263">
        <v>2.1255000000000002</v>
      </c>
      <c r="Z263">
        <v>2.6124999999999998</v>
      </c>
      <c r="AA263">
        <v>3.0676999999999999</v>
      </c>
      <c r="AB263">
        <v>3.2549999999999999</v>
      </c>
      <c r="AC263">
        <v>3.4117000000000002</v>
      </c>
      <c r="AD263">
        <v>3.5648</v>
      </c>
      <c r="AE263">
        <v>4.4428000000000001</v>
      </c>
      <c r="AF263">
        <v>5.2766999999999999</v>
      </c>
      <c r="AG263">
        <v>6.0726000000000004</v>
      </c>
      <c r="AH263">
        <v>6.8673000000000002</v>
      </c>
      <c r="AI263">
        <v>8.8757999999999999</v>
      </c>
      <c r="AJ263">
        <v>9.5429999999999993</v>
      </c>
      <c r="AK263">
        <v>9.5157000000000007</v>
      </c>
    </row>
    <row r="264" spans="1:37">
      <c r="A264" s="3">
        <v>42243</v>
      </c>
      <c r="B264" t="s">
        <v>37</v>
      </c>
      <c r="C264" t="s">
        <v>250</v>
      </c>
      <c r="D264" s="3">
        <v>41866</v>
      </c>
      <c r="E264">
        <v>263</v>
      </c>
      <c r="F264">
        <v>0</v>
      </c>
      <c r="G264">
        <v>1</v>
      </c>
      <c r="I264">
        <v>0</v>
      </c>
      <c r="J264">
        <v>-0.78706509999999996</v>
      </c>
      <c r="K264" t="s">
        <v>515</v>
      </c>
      <c r="L264" t="s">
        <v>252</v>
      </c>
      <c r="M264" t="s">
        <v>252</v>
      </c>
      <c r="N264" t="s">
        <v>253</v>
      </c>
      <c r="O264">
        <v>0</v>
      </c>
      <c r="P264">
        <v>-1.6299999999999999E-2</v>
      </c>
      <c r="Q264">
        <v>-4.58E-2</v>
      </c>
      <c r="R264">
        <v>-7.7700000000000005E-2</v>
      </c>
      <c r="S264">
        <v>-0.1221</v>
      </c>
      <c r="T264">
        <v>0.18529999999999999</v>
      </c>
      <c r="U264">
        <v>0.2281</v>
      </c>
      <c r="V264">
        <v>-0.15359999999999999</v>
      </c>
      <c r="W264">
        <v>1.3742000000000001</v>
      </c>
      <c r="X264">
        <v>2.0173999999999999</v>
      </c>
      <c r="Y264">
        <v>2.3485999999999998</v>
      </c>
      <c r="Z264">
        <v>2.6678999999999999</v>
      </c>
      <c r="AA264">
        <v>2.9674</v>
      </c>
      <c r="AB264">
        <v>3.6819999999999999</v>
      </c>
      <c r="AC264">
        <v>4.3777999999999997</v>
      </c>
      <c r="AD264">
        <v>5.0633999999999997</v>
      </c>
      <c r="AE264">
        <v>5.3235999999999999</v>
      </c>
      <c r="AF264">
        <v>5.4997999999999996</v>
      </c>
      <c r="AG264">
        <v>5.6673999999999998</v>
      </c>
      <c r="AH264">
        <v>5.8512000000000004</v>
      </c>
      <c r="AI264">
        <v>5.2073</v>
      </c>
      <c r="AJ264">
        <v>4.8125</v>
      </c>
      <c r="AK264">
        <v>4.9085000000000001</v>
      </c>
    </row>
    <row r="265" spans="1:37">
      <c r="A265" s="3">
        <v>42243</v>
      </c>
      <c r="B265" t="s">
        <v>37</v>
      </c>
      <c r="C265" t="s">
        <v>250</v>
      </c>
      <c r="D265" s="3">
        <v>41865</v>
      </c>
      <c r="E265">
        <v>264</v>
      </c>
      <c r="F265">
        <v>0</v>
      </c>
      <c r="G265">
        <v>1</v>
      </c>
      <c r="I265">
        <v>0</v>
      </c>
      <c r="J265">
        <v>-0.51188639999999996</v>
      </c>
      <c r="K265" t="s">
        <v>516</v>
      </c>
      <c r="L265" t="s">
        <v>252</v>
      </c>
      <c r="M265" t="s">
        <v>252</v>
      </c>
      <c r="N265" t="s">
        <v>253</v>
      </c>
      <c r="O265">
        <v>0</v>
      </c>
      <c r="P265">
        <v>0.1295</v>
      </c>
      <c r="Q265">
        <v>0.28699999999999998</v>
      </c>
      <c r="R265">
        <v>0.45729999999999998</v>
      </c>
      <c r="S265">
        <v>0.6946</v>
      </c>
      <c r="T265">
        <v>0.53680000000000005</v>
      </c>
      <c r="U265">
        <v>1.6337999999999999</v>
      </c>
      <c r="V265">
        <v>2.8895</v>
      </c>
      <c r="W265">
        <v>4.4214000000000002</v>
      </c>
      <c r="X265">
        <v>2.6981999999999999</v>
      </c>
      <c r="Y265">
        <v>3.0840999999999998</v>
      </c>
      <c r="Z265">
        <v>3.8338999999999999</v>
      </c>
      <c r="AA265">
        <v>4.5347</v>
      </c>
      <c r="AB265">
        <v>4.8211000000000004</v>
      </c>
      <c r="AC265">
        <v>5.0612000000000004</v>
      </c>
      <c r="AD265">
        <v>5.2956000000000003</v>
      </c>
      <c r="AE265">
        <v>5.1375000000000002</v>
      </c>
      <c r="AF265">
        <v>4.9419000000000004</v>
      </c>
      <c r="AG265">
        <v>4.7545999999999999</v>
      </c>
      <c r="AH265">
        <v>4.5910000000000002</v>
      </c>
      <c r="AI265">
        <v>7.6369999999999996</v>
      </c>
      <c r="AJ265">
        <v>7.5521000000000003</v>
      </c>
      <c r="AK265">
        <v>7.5926</v>
      </c>
    </row>
    <row r="266" spans="1:37">
      <c r="A266" s="3">
        <v>42243</v>
      </c>
      <c r="B266" t="s">
        <v>37</v>
      </c>
      <c r="C266" t="s">
        <v>250</v>
      </c>
      <c r="D266" s="3">
        <v>41864</v>
      </c>
      <c r="E266">
        <v>265</v>
      </c>
      <c r="F266">
        <v>0</v>
      </c>
      <c r="G266">
        <v>1</v>
      </c>
      <c r="I266">
        <v>0</v>
      </c>
      <c r="J266">
        <v>-0.45918490000000001</v>
      </c>
      <c r="K266" t="s">
        <v>517</v>
      </c>
      <c r="L266" t="s">
        <v>252</v>
      </c>
      <c r="M266" t="s">
        <v>252</v>
      </c>
      <c r="N266" t="s">
        <v>253</v>
      </c>
      <c r="O266">
        <v>0</v>
      </c>
      <c r="P266">
        <v>-6.2600000000000003E-2</v>
      </c>
      <c r="Q266">
        <v>-0.13880000000000001</v>
      </c>
      <c r="R266">
        <v>-0.22120000000000001</v>
      </c>
      <c r="S266">
        <v>-0.33589999999999998</v>
      </c>
      <c r="T266">
        <v>-0.5706</v>
      </c>
      <c r="U266">
        <v>-1.395</v>
      </c>
      <c r="V266">
        <v>-2.8264</v>
      </c>
      <c r="W266">
        <v>-3.0148000000000001</v>
      </c>
      <c r="X266">
        <v>0.36399999999999999</v>
      </c>
      <c r="Y266">
        <v>1.157</v>
      </c>
      <c r="Z266">
        <v>1.3802000000000001</v>
      </c>
      <c r="AA266">
        <v>1.5892999999999999</v>
      </c>
      <c r="AB266">
        <v>2.1996000000000002</v>
      </c>
      <c r="AC266">
        <v>2.7734999999999999</v>
      </c>
      <c r="AD266">
        <v>3.3397000000000001</v>
      </c>
      <c r="AE266">
        <v>1.3026</v>
      </c>
      <c r="AF266">
        <v>-0.68520000000000003</v>
      </c>
      <c r="AG266">
        <v>-2.5806</v>
      </c>
      <c r="AH266">
        <v>-4.4264999999999999</v>
      </c>
      <c r="AI266">
        <v>-4.8028000000000004</v>
      </c>
      <c r="AJ266">
        <v>-5.7382</v>
      </c>
      <c r="AK266">
        <v>-6.1822999999999997</v>
      </c>
    </row>
    <row r="267" spans="1:37">
      <c r="A267" s="3">
        <v>42243</v>
      </c>
      <c r="B267" t="s">
        <v>37</v>
      </c>
      <c r="C267" t="s">
        <v>250</v>
      </c>
      <c r="D267" s="3">
        <v>41863</v>
      </c>
      <c r="E267">
        <v>266</v>
      </c>
      <c r="F267">
        <v>0</v>
      </c>
      <c r="G267">
        <v>1</v>
      </c>
      <c r="I267">
        <v>0</v>
      </c>
      <c r="J267">
        <v>-1.6815313999999999</v>
      </c>
      <c r="K267" t="s">
        <v>518</v>
      </c>
      <c r="L267" t="s">
        <v>252</v>
      </c>
      <c r="M267" t="s">
        <v>252</v>
      </c>
      <c r="N267" t="s">
        <v>253</v>
      </c>
      <c r="O267">
        <v>0</v>
      </c>
      <c r="P267">
        <v>-0.1091</v>
      </c>
      <c r="Q267">
        <v>-0.2419</v>
      </c>
      <c r="R267">
        <v>-0.38529999999999998</v>
      </c>
      <c r="S267">
        <v>-0.58520000000000005</v>
      </c>
      <c r="T267">
        <v>-0.74960000000000004</v>
      </c>
      <c r="U267">
        <v>-0.42309999999999998</v>
      </c>
      <c r="V267">
        <v>-1.6560999999999999</v>
      </c>
      <c r="W267">
        <v>-1.0790999999999999</v>
      </c>
      <c r="X267">
        <v>-0.97550000000000003</v>
      </c>
      <c r="Y267">
        <v>-0.48309999999999997</v>
      </c>
      <c r="Z267">
        <v>5.3499999999999999E-2</v>
      </c>
      <c r="AA267">
        <v>0.55269999999999997</v>
      </c>
      <c r="AB267">
        <v>0.4672</v>
      </c>
      <c r="AC267">
        <v>0.3679</v>
      </c>
      <c r="AD267">
        <v>0.26929999999999998</v>
      </c>
      <c r="AE267">
        <v>-0.44929999999999998</v>
      </c>
      <c r="AF267">
        <v>-1.1388</v>
      </c>
      <c r="AG267">
        <v>-1.7970999999999999</v>
      </c>
      <c r="AH267">
        <v>-2.4426000000000001</v>
      </c>
      <c r="AI267">
        <v>-4.7912999999999997</v>
      </c>
      <c r="AJ267">
        <v>-5.9551999999999996</v>
      </c>
      <c r="AK267">
        <v>-6.069</v>
      </c>
    </row>
    <row r="268" spans="1:37">
      <c r="A268" s="3">
        <v>42243</v>
      </c>
      <c r="B268" t="s">
        <v>37</v>
      </c>
      <c r="C268" t="s">
        <v>250</v>
      </c>
      <c r="D268" s="3">
        <v>41862</v>
      </c>
      <c r="E268">
        <v>267</v>
      </c>
      <c r="F268">
        <v>0</v>
      </c>
      <c r="G268">
        <v>1</v>
      </c>
      <c r="I268">
        <v>0</v>
      </c>
      <c r="J268">
        <v>-1.1129123999999999</v>
      </c>
      <c r="K268" t="s">
        <v>519</v>
      </c>
      <c r="L268" t="s">
        <v>252</v>
      </c>
      <c r="M268" t="s">
        <v>252</v>
      </c>
      <c r="N268" t="s">
        <v>253</v>
      </c>
      <c r="O268">
        <v>0</v>
      </c>
      <c r="P268">
        <v>-5.1400000000000001E-2</v>
      </c>
      <c r="Q268">
        <v>-0.1139</v>
      </c>
      <c r="R268">
        <v>-0.18149999999999999</v>
      </c>
      <c r="S268">
        <v>-0.2757</v>
      </c>
      <c r="T268">
        <v>-7.5700000000000003E-2</v>
      </c>
      <c r="U268">
        <v>0.44769999999999999</v>
      </c>
      <c r="V268">
        <v>0.79910000000000003</v>
      </c>
      <c r="W268">
        <v>1.0112000000000001</v>
      </c>
      <c r="X268">
        <v>1.3010999999999999</v>
      </c>
      <c r="Y268">
        <v>1.1961999999999999</v>
      </c>
      <c r="Z268">
        <v>1.0488</v>
      </c>
      <c r="AA268">
        <v>0.91279999999999994</v>
      </c>
      <c r="AB268">
        <v>0.94479999999999997</v>
      </c>
      <c r="AC268">
        <v>0.97709999999999997</v>
      </c>
      <c r="AD268">
        <v>1.0085</v>
      </c>
      <c r="AE268">
        <v>-0.29449999999999998</v>
      </c>
      <c r="AF268">
        <v>-1.5524</v>
      </c>
      <c r="AG268">
        <v>-2.7532999999999999</v>
      </c>
      <c r="AH268">
        <v>-3.9291</v>
      </c>
      <c r="AI268">
        <v>-6.6920000000000002</v>
      </c>
      <c r="AJ268">
        <v>-8.3450000000000006</v>
      </c>
      <c r="AK268">
        <v>-9.3920999999999992</v>
      </c>
    </row>
    <row r="269" spans="1:37">
      <c r="A269" s="3">
        <v>42243</v>
      </c>
      <c r="B269" t="s">
        <v>37</v>
      </c>
      <c r="C269" t="s">
        <v>250</v>
      </c>
      <c r="D269" s="3">
        <v>41859</v>
      </c>
      <c r="E269">
        <v>268</v>
      </c>
      <c r="F269">
        <v>0</v>
      </c>
      <c r="G269">
        <v>1</v>
      </c>
      <c r="I269">
        <v>0</v>
      </c>
      <c r="J269">
        <v>-1.0754455999999999</v>
      </c>
      <c r="K269" t="s">
        <v>520</v>
      </c>
      <c r="L269" t="s">
        <v>252</v>
      </c>
      <c r="M269" t="s">
        <v>252</v>
      </c>
      <c r="N269" t="s">
        <v>253</v>
      </c>
      <c r="O269">
        <v>0</v>
      </c>
      <c r="P269">
        <v>-1.61E-2</v>
      </c>
      <c r="Q269">
        <v>-4.5199999999999997E-2</v>
      </c>
      <c r="R269">
        <v>-7.6700000000000004E-2</v>
      </c>
      <c r="S269">
        <v>-0.1205</v>
      </c>
      <c r="T269">
        <v>-0.22409999999999999</v>
      </c>
      <c r="U269">
        <v>0.54569999999999996</v>
      </c>
      <c r="V269">
        <v>1.7027000000000001</v>
      </c>
      <c r="W269">
        <v>1.1315999999999999</v>
      </c>
      <c r="X269">
        <v>1.2634000000000001</v>
      </c>
      <c r="Y269">
        <v>1.0582</v>
      </c>
      <c r="Z269">
        <v>0.75649999999999995</v>
      </c>
      <c r="AA269">
        <v>0.4768</v>
      </c>
      <c r="AB269">
        <v>6.6100000000000006E-2</v>
      </c>
      <c r="AC269">
        <v>-0.3296</v>
      </c>
      <c r="AD269">
        <v>-0.72130000000000005</v>
      </c>
      <c r="AE269">
        <v>0.4461</v>
      </c>
      <c r="AF269">
        <v>1.6356999999999999</v>
      </c>
      <c r="AG269">
        <v>2.7722000000000002</v>
      </c>
      <c r="AH269">
        <v>3.8864000000000001</v>
      </c>
      <c r="AI269">
        <v>3.8</v>
      </c>
      <c r="AJ269">
        <v>4.4435000000000002</v>
      </c>
      <c r="AK269">
        <v>4.7572999999999999</v>
      </c>
    </row>
    <row r="270" spans="1:37">
      <c r="A270" s="3">
        <v>42243</v>
      </c>
      <c r="B270" t="s">
        <v>37</v>
      </c>
      <c r="C270" t="s">
        <v>250</v>
      </c>
      <c r="D270" s="3">
        <v>41858</v>
      </c>
      <c r="E270">
        <v>269</v>
      </c>
      <c r="F270">
        <v>0</v>
      </c>
      <c r="G270">
        <v>1</v>
      </c>
      <c r="I270">
        <v>0</v>
      </c>
      <c r="J270">
        <v>-1.541153</v>
      </c>
      <c r="K270" t="s">
        <v>521</v>
      </c>
      <c r="L270" t="s">
        <v>252</v>
      </c>
      <c r="M270" t="s">
        <v>252</v>
      </c>
      <c r="N270" t="s">
        <v>253</v>
      </c>
      <c r="O270">
        <v>0</v>
      </c>
      <c r="P270">
        <v>-0.12790000000000001</v>
      </c>
      <c r="Q270">
        <v>-0.28339999999999999</v>
      </c>
      <c r="R270">
        <v>-0.45140000000000002</v>
      </c>
      <c r="S270">
        <v>-0.68559999999999999</v>
      </c>
      <c r="T270">
        <v>-0.53069999999999995</v>
      </c>
      <c r="U270">
        <v>-1.6163000000000001</v>
      </c>
      <c r="V270">
        <v>-0.47270000000000001</v>
      </c>
      <c r="W270">
        <v>0.82069999999999999</v>
      </c>
      <c r="X270">
        <v>0.85070000000000001</v>
      </c>
      <c r="Y270">
        <v>0.5827</v>
      </c>
      <c r="Z270">
        <v>0.2853</v>
      </c>
      <c r="AA270">
        <v>8.9999999999999993E-3</v>
      </c>
      <c r="AB270">
        <v>7.7499999999999999E-2</v>
      </c>
      <c r="AC270">
        <v>0.15190000000000001</v>
      </c>
      <c r="AD270">
        <v>0.22550000000000001</v>
      </c>
      <c r="AE270">
        <v>-0.13239999999999999</v>
      </c>
      <c r="AF270">
        <v>-0.49280000000000002</v>
      </c>
      <c r="AG270">
        <v>-0.83740000000000003</v>
      </c>
      <c r="AH270">
        <v>-1.1755</v>
      </c>
      <c r="AI270">
        <v>-4.6032000000000002</v>
      </c>
      <c r="AJ270">
        <v>-5.0054999999999996</v>
      </c>
      <c r="AK270">
        <v>-4.9882999999999997</v>
      </c>
    </row>
    <row r="271" spans="1:37">
      <c r="A271" s="3">
        <v>42243</v>
      </c>
      <c r="B271" t="s">
        <v>37</v>
      </c>
      <c r="C271" t="s">
        <v>250</v>
      </c>
      <c r="D271" s="3">
        <v>41857</v>
      </c>
      <c r="E271">
        <v>270</v>
      </c>
      <c r="F271">
        <v>0</v>
      </c>
      <c r="G271">
        <v>1</v>
      </c>
      <c r="I271">
        <v>0</v>
      </c>
      <c r="J271">
        <v>-0.49755640000000001</v>
      </c>
      <c r="K271" t="s">
        <v>522</v>
      </c>
      <c r="L271" t="s">
        <v>252</v>
      </c>
      <c r="M271" t="s">
        <v>252</v>
      </c>
      <c r="N271" t="s">
        <v>253</v>
      </c>
      <c r="O271">
        <v>0</v>
      </c>
      <c r="P271">
        <v>3.7100000000000001E-2</v>
      </c>
      <c r="Q271">
        <v>8.2199999999999995E-2</v>
      </c>
      <c r="R271">
        <v>0.13100000000000001</v>
      </c>
      <c r="S271">
        <v>0.19889999999999999</v>
      </c>
      <c r="T271">
        <v>6.6400000000000001E-2</v>
      </c>
      <c r="U271">
        <v>0.21099999999999999</v>
      </c>
      <c r="V271">
        <v>0.70230000000000004</v>
      </c>
      <c r="W271">
        <v>1.6161000000000001</v>
      </c>
      <c r="X271">
        <v>-1.9877</v>
      </c>
      <c r="Y271">
        <v>-2.8938000000000001</v>
      </c>
      <c r="Z271">
        <v>-3.1987999999999999</v>
      </c>
      <c r="AA271">
        <v>-3.4864999999999999</v>
      </c>
      <c r="AB271">
        <v>-4.1635999999999997</v>
      </c>
      <c r="AC271">
        <v>-4.7946999999999997</v>
      </c>
      <c r="AD271">
        <v>-5.4169</v>
      </c>
      <c r="AE271">
        <v>-4.7634999999999996</v>
      </c>
      <c r="AF271">
        <v>-4.1090999999999998</v>
      </c>
      <c r="AG271">
        <v>-3.4868000000000001</v>
      </c>
      <c r="AH271">
        <v>-2.8967000000000001</v>
      </c>
      <c r="AI271">
        <v>-4.6798999999999999</v>
      </c>
      <c r="AJ271">
        <v>-5.3601000000000001</v>
      </c>
      <c r="AK271">
        <v>-5.2481999999999998</v>
      </c>
    </row>
    <row r="272" spans="1:37">
      <c r="A272" s="3">
        <v>42243</v>
      </c>
      <c r="B272" t="s">
        <v>37</v>
      </c>
      <c r="C272" t="s">
        <v>250</v>
      </c>
      <c r="D272" s="3">
        <v>41856</v>
      </c>
      <c r="E272">
        <v>271</v>
      </c>
      <c r="F272">
        <v>0</v>
      </c>
      <c r="G272">
        <v>1</v>
      </c>
      <c r="I272">
        <v>0</v>
      </c>
      <c r="J272">
        <v>-5.90438E-2</v>
      </c>
      <c r="K272" t="s">
        <v>523</v>
      </c>
      <c r="L272" t="s">
        <v>252</v>
      </c>
      <c r="M272" t="s">
        <v>252</v>
      </c>
      <c r="N272" t="s">
        <v>253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-1.2743</v>
      </c>
      <c r="V272">
        <v>-1.9762</v>
      </c>
      <c r="W272">
        <v>-3.0364</v>
      </c>
      <c r="X272">
        <v>-3.7694999999999999</v>
      </c>
      <c r="Y272">
        <v>-4.0490000000000004</v>
      </c>
      <c r="Z272">
        <v>-4.2805</v>
      </c>
      <c r="AA272">
        <v>-4.5011000000000001</v>
      </c>
      <c r="AB272">
        <v>-4.7812000000000001</v>
      </c>
      <c r="AC272">
        <v>-5.0308000000000002</v>
      </c>
      <c r="AD272">
        <v>-5.2747999999999999</v>
      </c>
      <c r="AE272">
        <v>-5.2873999999999999</v>
      </c>
      <c r="AF272">
        <v>-5.2881</v>
      </c>
      <c r="AG272">
        <v>-5.2937000000000003</v>
      </c>
      <c r="AH272">
        <v>-5.3215000000000003</v>
      </c>
      <c r="AI272">
        <v>-4.8350999999999997</v>
      </c>
      <c r="AJ272">
        <v>-4.8452999999999999</v>
      </c>
      <c r="AK272">
        <v>-4.4396000000000004</v>
      </c>
    </row>
    <row r="273" spans="1:37">
      <c r="A273" s="3">
        <v>42243</v>
      </c>
      <c r="B273" t="s">
        <v>37</v>
      </c>
      <c r="C273" t="s">
        <v>250</v>
      </c>
      <c r="D273" s="3">
        <v>41855</v>
      </c>
      <c r="E273">
        <v>272</v>
      </c>
      <c r="F273">
        <v>0</v>
      </c>
      <c r="G273">
        <v>1</v>
      </c>
      <c r="I273">
        <v>0</v>
      </c>
      <c r="J273">
        <v>0.1113123</v>
      </c>
      <c r="K273" t="s">
        <v>524</v>
      </c>
      <c r="L273" t="s">
        <v>252</v>
      </c>
      <c r="M273" t="s">
        <v>252</v>
      </c>
      <c r="N273" t="s">
        <v>253</v>
      </c>
      <c r="O273">
        <v>0</v>
      </c>
      <c r="P273">
        <v>-2.5399999999999999E-2</v>
      </c>
      <c r="Q273">
        <v>-5.62E-2</v>
      </c>
      <c r="R273">
        <v>-8.9599999999999999E-2</v>
      </c>
      <c r="S273">
        <v>-0.13600000000000001</v>
      </c>
      <c r="T273">
        <v>-0.1754</v>
      </c>
      <c r="U273">
        <v>-1.3668</v>
      </c>
      <c r="V273">
        <v>-2.4912000000000001</v>
      </c>
      <c r="W273">
        <v>-2.9037000000000002</v>
      </c>
      <c r="X273">
        <v>-3.6459000000000001</v>
      </c>
      <c r="Y273">
        <v>-4.0586000000000002</v>
      </c>
      <c r="Z273">
        <v>-4.4302000000000001</v>
      </c>
      <c r="AA273">
        <v>-4.7811000000000003</v>
      </c>
      <c r="AB273">
        <v>-4.9528999999999996</v>
      </c>
      <c r="AC273">
        <v>-5.0933999999999999</v>
      </c>
      <c r="AD273">
        <v>-5.2287999999999997</v>
      </c>
      <c r="AE273">
        <v>-4.7363999999999997</v>
      </c>
      <c r="AF273">
        <v>-4.2545000000000002</v>
      </c>
      <c r="AG273">
        <v>-3.7991000000000001</v>
      </c>
      <c r="AH273">
        <v>-3.3738000000000001</v>
      </c>
      <c r="AI273">
        <v>-3.6983000000000001</v>
      </c>
      <c r="AJ273">
        <v>-3.1951999999999998</v>
      </c>
      <c r="AK273">
        <v>-2.7105999999999999</v>
      </c>
    </row>
    <row r="274" spans="1:37">
      <c r="A274" s="3">
        <v>42243</v>
      </c>
      <c r="B274" t="s">
        <v>37</v>
      </c>
      <c r="C274" t="s">
        <v>250</v>
      </c>
      <c r="D274" s="3">
        <v>41852</v>
      </c>
      <c r="E274">
        <v>273</v>
      </c>
      <c r="F274">
        <v>0</v>
      </c>
      <c r="G274">
        <v>1</v>
      </c>
      <c r="I274">
        <v>0</v>
      </c>
      <c r="J274">
        <v>8.0560000000000007E-2</v>
      </c>
      <c r="K274" t="s">
        <v>525</v>
      </c>
      <c r="L274" t="s">
        <v>252</v>
      </c>
      <c r="M274" t="s">
        <v>252</v>
      </c>
      <c r="N274" t="s">
        <v>253</v>
      </c>
      <c r="O274">
        <v>1.15E-2</v>
      </c>
      <c r="P274">
        <v>-3.7999999999999999E-2</v>
      </c>
      <c r="Q274">
        <v>-0.1012</v>
      </c>
      <c r="R274">
        <v>-0.1694</v>
      </c>
      <c r="S274">
        <v>-0.26440000000000002</v>
      </c>
      <c r="T274">
        <v>-0.34549999999999997</v>
      </c>
      <c r="U274">
        <v>-1.3916999999999999</v>
      </c>
      <c r="V274">
        <v>-2.0735000000000001</v>
      </c>
      <c r="W274">
        <v>-2.6920999999999999</v>
      </c>
      <c r="X274">
        <v>-3.2046999999999999</v>
      </c>
      <c r="Y274">
        <v>-3.1682999999999999</v>
      </c>
      <c r="Z274">
        <v>-3.0312000000000001</v>
      </c>
      <c r="AA274">
        <v>-2.907</v>
      </c>
      <c r="AB274">
        <v>-3.0971000000000002</v>
      </c>
      <c r="AC274">
        <v>-3.3214999999999999</v>
      </c>
      <c r="AD274">
        <v>-3.5413000000000001</v>
      </c>
      <c r="AE274">
        <v>-5.6060999999999996</v>
      </c>
      <c r="AF274">
        <v>-7.6440000000000001</v>
      </c>
      <c r="AG274">
        <v>-9.5938999999999997</v>
      </c>
      <c r="AH274">
        <v>-11.526400000000001</v>
      </c>
      <c r="AI274">
        <v>-12.980700000000001</v>
      </c>
      <c r="AJ274">
        <v>-14.2768</v>
      </c>
      <c r="AK274">
        <v>-14.7766</v>
      </c>
    </row>
    <row r="275" spans="1:37">
      <c r="A275" s="3">
        <v>42243</v>
      </c>
      <c r="B275" t="s">
        <v>37</v>
      </c>
      <c r="C275" t="s">
        <v>250</v>
      </c>
      <c r="D275" s="3">
        <v>41851</v>
      </c>
      <c r="E275">
        <v>274</v>
      </c>
      <c r="F275">
        <v>0</v>
      </c>
      <c r="G275">
        <v>1</v>
      </c>
      <c r="I275">
        <v>0</v>
      </c>
      <c r="J275">
        <v>-4.67442E-2</v>
      </c>
      <c r="K275" t="s">
        <v>526</v>
      </c>
      <c r="L275" t="s">
        <v>252</v>
      </c>
      <c r="M275" t="s">
        <v>252</v>
      </c>
      <c r="N275" t="s">
        <v>253</v>
      </c>
      <c r="O275">
        <v>0</v>
      </c>
      <c r="P275">
        <v>1.26E-2</v>
      </c>
      <c r="Q275">
        <v>2.8000000000000001E-2</v>
      </c>
      <c r="R275">
        <v>4.4600000000000001E-2</v>
      </c>
      <c r="S275">
        <v>6.7699999999999996E-2</v>
      </c>
      <c r="T275">
        <v>0.27410000000000001</v>
      </c>
      <c r="U275">
        <v>0.54910000000000003</v>
      </c>
      <c r="V275">
        <v>-1.5857000000000001</v>
      </c>
      <c r="W275">
        <v>-3.9659</v>
      </c>
      <c r="X275">
        <v>-3.9883000000000002</v>
      </c>
      <c r="Y275">
        <v>-4.1276000000000002</v>
      </c>
      <c r="Z275">
        <v>-4.3197999999999999</v>
      </c>
      <c r="AA275">
        <v>-4.5035999999999996</v>
      </c>
      <c r="AB275">
        <v>-4.9371</v>
      </c>
      <c r="AC275">
        <v>-5.3348000000000004</v>
      </c>
      <c r="AD275">
        <v>-5.7247000000000003</v>
      </c>
      <c r="AE275">
        <v>-4.9934000000000003</v>
      </c>
      <c r="AF275">
        <v>-4.2478999999999996</v>
      </c>
      <c r="AG275">
        <v>-3.5398000000000001</v>
      </c>
      <c r="AH275">
        <v>-2.867</v>
      </c>
      <c r="AI275">
        <v>-3.2765</v>
      </c>
      <c r="AJ275">
        <v>-3.0425</v>
      </c>
      <c r="AK275">
        <v>-3.2168000000000001</v>
      </c>
    </row>
    <row r="276" spans="1:37">
      <c r="A276" s="3">
        <v>42243</v>
      </c>
      <c r="B276" t="s">
        <v>37</v>
      </c>
      <c r="C276" t="s">
        <v>250</v>
      </c>
      <c r="D276" s="3">
        <v>41850</v>
      </c>
      <c r="E276">
        <v>275</v>
      </c>
      <c r="F276">
        <v>0</v>
      </c>
      <c r="G276">
        <v>1</v>
      </c>
      <c r="I276">
        <v>0</v>
      </c>
      <c r="J276">
        <v>-0.67012780000000005</v>
      </c>
      <c r="K276" t="s">
        <v>527</v>
      </c>
      <c r="L276" t="s">
        <v>252</v>
      </c>
      <c r="M276" t="s">
        <v>252</v>
      </c>
      <c r="N276" t="s">
        <v>253</v>
      </c>
      <c r="O276">
        <v>0</v>
      </c>
      <c r="P276">
        <v>3.0099999999999998E-2</v>
      </c>
      <c r="Q276">
        <v>6.6799999999999998E-2</v>
      </c>
      <c r="R276">
        <v>0.10630000000000001</v>
      </c>
      <c r="S276">
        <v>0.1615</v>
      </c>
      <c r="T276">
        <v>0.49390000000000001</v>
      </c>
      <c r="U276">
        <v>0.37430000000000002</v>
      </c>
      <c r="V276">
        <v>0.5514</v>
      </c>
      <c r="W276">
        <v>0.59379999999999999</v>
      </c>
      <c r="X276">
        <v>0.64359999999999995</v>
      </c>
      <c r="Y276">
        <v>0.61629999999999996</v>
      </c>
      <c r="Z276">
        <v>0.58919999999999995</v>
      </c>
      <c r="AA276">
        <v>0.56469999999999998</v>
      </c>
      <c r="AB276">
        <v>0.73309999999999997</v>
      </c>
      <c r="AC276">
        <v>0.89400000000000002</v>
      </c>
      <c r="AD276">
        <v>1.0527</v>
      </c>
      <c r="AE276">
        <v>1.5217000000000001</v>
      </c>
      <c r="AF276">
        <v>1.968</v>
      </c>
      <c r="AG276">
        <v>2.3961000000000001</v>
      </c>
      <c r="AH276">
        <v>2.8222999999999998</v>
      </c>
      <c r="AI276">
        <v>4.6985999999999999</v>
      </c>
      <c r="AJ276">
        <v>6.4370000000000003</v>
      </c>
      <c r="AK276">
        <v>7.7683</v>
      </c>
    </row>
    <row r="277" spans="1:37">
      <c r="A277" s="3">
        <v>42243</v>
      </c>
      <c r="B277" t="s">
        <v>37</v>
      </c>
      <c r="C277" t="s">
        <v>250</v>
      </c>
      <c r="D277" s="3">
        <v>41849</v>
      </c>
      <c r="E277">
        <v>276</v>
      </c>
      <c r="F277">
        <v>0</v>
      </c>
      <c r="G277">
        <v>1</v>
      </c>
      <c r="I277">
        <v>0</v>
      </c>
      <c r="J277">
        <v>0.53878309999999996</v>
      </c>
      <c r="K277" t="s">
        <v>528</v>
      </c>
      <c r="L277" t="s">
        <v>252</v>
      </c>
      <c r="M277" t="s">
        <v>252</v>
      </c>
      <c r="N277" t="s">
        <v>253</v>
      </c>
      <c r="O277">
        <v>0</v>
      </c>
      <c r="P277">
        <v>9.0399999999999994E-2</v>
      </c>
      <c r="Q277">
        <v>0.20030000000000001</v>
      </c>
      <c r="R277">
        <v>0.31900000000000001</v>
      </c>
      <c r="S277">
        <v>0.48430000000000001</v>
      </c>
      <c r="T277">
        <v>0.40310000000000001</v>
      </c>
      <c r="U277">
        <v>0.68879999999999997</v>
      </c>
      <c r="V277">
        <v>1.0459000000000001</v>
      </c>
      <c r="W277">
        <v>3.0847000000000002</v>
      </c>
      <c r="X277">
        <v>2.6951000000000001</v>
      </c>
      <c r="Y277">
        <v>2.2435999999999998</v>
      </c>
      <c r="Z277">
        <v>1.8088</v>
      </c>
      <c r="AA277">
        <v>1.4066000000000001</v>
      </c>
      <c r="AB277">
        <v>1.5638000000000001</v>
      </c>
      <c r="AC277">
        <v>1.7048000000000001</v>
      </c>
      <c r="AD277">
        <v>1.843</v>
      </c>
      <c r="AE277">
        <v>1.6357999999999999</v>
      </c>
      <c r="AF277">
        <v>1.4317</v>
      </c>
      <c r="AG277">
        <v>1.2386999999999999</v>
      </c>
      <c r="AH277">
        <v>1.0568</v>
      </c>
      <c r="AI277">
        <v>1.835</v>
      </c>
      <c r="AJ277">
        <v>2.3315999999999999</v>
      </c>
      <c r="AK277">
        <v>2.0897000000000001</v>
      </c>
    </row>
    <row r="278" spans="1:37">
      <c r="A278" s="3">
        <v>42243</v>
      </c>
      <c r="B278" t="s">
        <v>37</v>
      </c>
      <c r="C278" t="s">
        <v>250</v>
      </c>
      <c r="D278" s="3">
        <v>41848</v>
      </c>
      <c r="E278">
        <v>277</v>
      </c>
      <c r="F278">
        <v>0</v>
      </c>
      <c r="G278">
        <v>1</v>
      </c>
      <c r="I278">
        <v>0</v>
      </c>
      <c r="J278">
        <v>0.31057780000000001</v>
      </c>
      <c r="K278" t="s">
        <v>529</v>
      </c>
      <c r="L278" t="s">
        <v>252</v>
      </c>
      <c r="M278" t="s">
        <v>252</v>
      </c>
      <c r="N278" t="s">
        <v>253</v>
      </c>
      <c r="O278">
        <v>0</v>
      </c>
      <c r="P278">
        <v>2.5100000000000001E-2</v>
      </c>
      <c r="Q278">
        <v>5.5500000000000001E-2</v>
      </c>
      <c r="R278">
        <v>8.8400000000000006E-2</v>
      </c>
      <c r="S278">
        <v>0.13420000000000001</v>
      </c>
      <c r="T278">
        <v>0.29809999999999998</v>
      </c>
      <c r="U278">
        <v>-0.15590000000000001</v>
      </c>
      <c r="V278">
        <v>-0.18640000000000001</v>
      </c>
      <c r="W278">
        <v>0.26790000000000003</v>
      </c>
      <c r="X278">
        <v>-7.9200000000000007E-2</v>
      </c>
      <c r="Y278">
        <v>0.18</v>
      </c>
      <c r="Z278">
        <v>0.51060000000000005</v>
      </c>
      <c r="AA278">
        <v>0.81840000000000002</v>
      </c>
      <c r="AB278">
        <v>0.92220000000000002</v>
      </c>
      <c r="AC278">
        <v>0.98770000000000002</v>
      </c>
      <c r="AD278">
        <v>1.0517000000000001</v>
      </c>
      <c r="AE278">
        <v>0.9002</v>
      </c>
      <c r="AF278">
        <v>0.75229999999999997</v>
      </c>
      <c r="AG278">
        <v>0.61209999999999998</v>
      </c>
      <c r="AH278">
        <v>0.47860000000000003</v>
      </c>
      <c r="AI278">
        <v>2.3153999999999999</v>
      </c>
      <c r="AJ278">
        <v>3.0716000000000001</v>
      </c>
      <c r="AK278">
        <v>3.3496000000000001</v>
      </c>
    </row>
    <row r="279" spans="1:37">
      <c r="A279" s="3">
        <v>42243</v>
      </c>
      <c r="B279" t="s">
        <v>37</v>
      </c>
      <c r="C279" t="s">
        <v>250</v>
      </c>
      <c r="D279" s="3">
        <v>41845</v>
      </c>
      <c r="E279">
        <v>278</v>
      </c>
      <c r="F279">
        <v>0</v>
      </c>
      <c r="G279">
        <v>1</v>
      </c>
      <c r="I279">
        <v>0</v>
      </c>
      <c r="J279">
        <v>-3.5119000000000001E-3</v>
      </c>
      <c r="K279" t="s">
        <v>530</v>
      </c>
      <c r="L279" t="s">
        <v>252</v>
      </c>
      <c r="M279" t="s">
        <v>252</v>
      </c>
      <c r="N279" t="s">
        <v>253</v>
      </c>
      <c r="O279">
        <v>-1.1299999999999999E-2</v>
      </c>
      <c r="P279">
        <v>6.0999999999999999E-2</v>
      </c>
      <c r="Q279">
        <v>0.1661</v>
      </c>
      <c r="R279">
        <v>0.27929999999999999</v>
      </c>
      <c r="S279">
        <v>0.43690000000000001</v>
      </c>
      <c r="T279">
        <v>0.28110000000000002</v>
      </c>
      <c r="U279">
        <v>0.28060000000000002</v>
      </c>
      <c r="V279">
        <v>-0.33439999999999998</v>
      </c>
      <c r="W279">
        <v>-4.3499999999999997E-2</v>
      </c>
      <c r="X279">
        <v>0.28349999999999997</v>
      </c>
      <c r="Y279">
        <v>0.49009999999999998</v>
      </c>
      <c r="Z279">
        <v>0.67120000000000002</v>
      </c>
      <c r="AA279">
        <v>0.84050000000000002</v>
      </c>
      <c r="AB279">
        <v>1.0955999999999999</v>
      </c>
      <c r="AC279">
        <v>1.3424</v>
      </c>
      <c r="AD279">
        <v>1.5860000000000001</v>
      </c>
      <c r="AE279">
        <v>1.5284</v>
      </c>
      <c r="AF279">
        <v>1.4795</v>
      </c>
      <c r="AG279">
        <v>1.4348000000000001</v>
      </c>
      <c r="AH279">
        <v>1.3976</v>
      </c>
      <c r="AI279">
        <v>2.1398000000000001</v>
      </c>
      <c r="AJ279">
        <v>3.5341999999999998</v>
      </c>
      <c r="AK279">
        <v>3.6139999999999999</v>
      </c>
    </row>
    <row r="280" spans="1:37">
      <c r="A280" s="3">
        <v>42243</v>
      </c>
      <c r="B280" t="s">
        <v>37</v>
      </c>
      <c r="C280" t="s">
        <v>250</v>
      </c>
      <c r="D280" s="3">
        <v>41844</v>
      </c>
      <c r="E280">
        <v>279</v>
      </c>
      <c r="F280">
        <v>0</v>
      </c>
      <c r="G280">
        <v>1</v>
      </c>
      <c r="I280">
        <v>0</v>
      </c>
      <c r="J280">
        <v>0.78359389999999995</v>
      </c>
      <c r="K280" t="s">
        <v>531</v>
      </c>
      <c r="L280" t="s">
        <v>252</v>
      </c>
      <c r="M280" t="s">
        <v>252</v>
      </c>
      <c r="N280" t="s">
        <v>253</v>
      </c>
      <c r="O280">
        <v>0</v>
      </c>
      <c r="P280">
        <v>0.14960000000000001</v>
      </c>
      <c r="Q280">
        <v>0.33150000000000002</v>
      </c>
      <c r="R280">
        <v>0.52780000000000005</v>
      </c>
      <c r="S280">
        <v>0.80130000000000001</v>
      </c>
      <c r="T280">
        <v>0.26569999999999999</v>
      </c>
      <c r="U280">
        <v>0.14230000000000001</v>
      </c>
      <c r="V280">
        <v>1.0028999999999999</v>
      </c>
      <c r="W280">
        <v>0.14979999999999999</v>
      </c>
      <c r="X280">
        <v>0.14299999999999999</v>
      </c>
      <c r="Y280">
        <v>0.2374</v>
      </c>
      <c r="Z280">
        <v>0.24629999999999999</v>
      </c>
      <c r="AA280">
        <v>0.25480000000000003</v>
      </c>
      <c r="AB280">
        <v>0.4738</v>
      </c>
      <c r="AC280">
        <v>0.64359999999999995</v>
      </c>
      <c r="AD280">
        <v>0.8115</v>
      </c>
      <c r="AE280">
        <v>0.71509999999999996</v>
      </c>
      <c r="AF280">
        <v>0.62309999999999999</v>
      </c>
      <c r="AG280">
        <v>0.53620000000000001</v>
      </c>
      <c r="AH280">
        <v>0.45419999999999999</v>
      </c>
      <c r="AI280">
        <v>-1.1299999999999999E-2</v>
      </c>
      <c r="AJ280">
        <v>0.51470000000000005</v>
      </c>
      <c r="AK280">
        <v>1.8391</v>
      </c>
    </row>
    <row r="281" spans="1:37">
      <c r="A281" s="3">
        <v>42243</v>
      </c>
      <c r="B281" t="s">
        <v>37</v>
      </c>
      <c r="C281" t="s">
        <v>250</v>
      </c>
      <c r="D281" s="3">
        <v>41843</v>
      </c>
      <c r="E281">
        <v>280</v>
      </c>
      <c r="F281">
        <v>0</v>
      </c>
      <c r="G281">
        <v>1</v>
      </c>
      <c r="I281">
        <v>0</v>
      </c>
      <c r="J281">
        <v>0.65190479999999995</v>
      </c>
      <c r="K281" t="s">
        <v>532</v>
      </c>
      <c r="L281" t="s">
        <v>252</v>
      </c>
      <c r="M281" t="s">
        <v>252</v>
      </c>
      <c r="N281" t="s">
        <v>253</v>
      </c>
      <c r="O281">
        <v>0</v>
      </c>
      <c r="P281">
        <v>-5.5999999999999999E-3</v>
      </c>
      <c r="Q281">
        <v>-1.2500000000000001E-2</v>
      </c>
      <c r="R281">
        <v>-1.9900000000000001E-2</v>
      </c>
      <c r="S281">
        <v>-3.0200000000000001E-2</v>
      </c>
      <c r="T281">
        <v>-6.2100000000000002E-2</v>
      </c>
      <c r="U281">
        <v>0.23319999999999999</v>
      </c>
      <c r="V281">
        <v>1.38E-2</v>
      </c>
      <c r="W281">
        <v>-0.60799999999999998</v>
      </c>
      <c r="X281">
        <v>0.34520000000000001</v>
      </c>
      <c r="Y281">
        <v>0.72760000000000002</v>
      </c>
      <c r="Z281">
        <v>0.91920000000000002</v>
      </c>
      <c r="AA281">
        <v>1.0985</v>
      </c>
      <c r="AB281">
        <v>1.2770999999999999</v>
      </c>
      <c r="AC281">
        <v>1.423</v>
      </c>
      <c r="AD281">
        <v>1.5666</v>
      </c>
      <c r="AE281">
        <v>2.1920000000000002</v>
      </c>
      <c r="AF281">
        <v>2.7894000000000001</v>
      </c>
      <c r="AG281">
        <v>3.363</v>
      </c>
      <c r="AH281">
        <v>3.9348000000000001</v>
      </c>
      <c r="AI281">
        <v>3.2622</v>
      </c>
      <c r="AJ281">
        <v>3.3374999999999999</v>
      </c>
      <c r="AK281">
        <v>3.6236999999999999</v>
      </c>
    </row>
    <row r="282" spans="1:37">
      <c r="A282" s="3">
        <v>42243</v>
      </c>
      <c r="B282" t="s">
        <v>37</v>
      </c>
      <c r="C282" t="s">
        <v>250</v>
      </c>
      <c r="D282" s="3">
        <v>41842</v>
      </c>
      <c r="E282">
        <v>281</v>
      </c>
      <c r="F282">
        <v>0</v>
      </c>
      <c r="G282">
        <v>1</v>
      </c>
      <c r="I282">
        <v>0</v>
      </c>
      <c r="J282">
        <v>-0.65213829999999995</v>
      </c>
      <c r="K282" t="s">
        <v>533</v>
      </c>
      <c r="L282" t="s">
        <v>252</v>
      </c>
      <c r="M282" t="s">
        <v>252</v>
      </c>
      <c r="N282" t="s">
        <v>253</v>
      </c>
      <c r="O282">
        <v>0</v>
      </c>
      <c r="P282">
        <v>-8.9300000000000004E-2</v>
      </c>
      <c r="Q282">
        <v>-0.1978</v>
      </c>
      <c r="R282">
        <v>-0.31490000000000001</v>
      </c>
      <c r="S282">
        <v>-0.47810000000000002</v>
      </c>
      <c r="T282">
        <v>-0.39850000000000002</v>
      </c>
      <c r="U282">
        <v>-0.68049999999999999</v>
      </c>
      <c r="V282">
        <v>-1.0339</v>
      </c>
      <c r="W282">
        <v>-3.0554999999999999</v>
      </c>
      <c r="X282">
        <v>1.6185</v>
      </c>
      <c r="Y282">
        <v>2.5977999999999999</v>
      </c>
      <c r="Z282">
        <v>3.1074999999999999</v>
      </c>
      <c r="AA282">
        <v>3.5853999999999999</v>
      </c>
      <c r="AB282">
        <v>3.8129</v>
      </c>
      <c r="AC282">
        <v>3.9973999999999998</v>
      </c>
      <c r="AD282">
        <v>4.1771000000000003</v>
      </c>
      <c r="AE282">
        <v>5.1970999999999998</v>
      </c>
      <c r="AF282">
        <v>6.1736000000000004</v>
      </c>
      <c r="AG282">
        <v>7.1131000000000002</v>
      </c>
      <c r="AH282">
        <v>8.0566999999999993</v>
      </c>
      <c r="AI282">
        <v>9.0577000000000005</v>
      </c>
      <c r="AJ282">
        <v>8.2873999999999999</v>
      </c>
      <c r="AK282">
        <v>8.7776999999999994</v>
      </c>
    </row>
    <row r="283" spans="1:37">
      <c r="A283" s="3">
        <v>42243</v>
      </c>
      <c r="B283" t="s">
        <v>37</v>
      </c>
      <c r="C283" t="s">
        <v>250</v>
      </c>
      <c r="D283" s="3">
        <v>41841</v>
      </c>
      <c r="E283">
        <v>282</v>
      </c>
      <c r="F283">
        <v>0</v>
      </c>
      <c r="G283">
        <v>1</v>
      </c>
      <c r="I283">
        <v>0</v>
      </c>
      <c r="J283">
        <v>-0.97974209999999995</v>
      </c>
      <c r="K283" t="s">
        <v>534</v>
      </c>
      <c r="L283" t="s">
        <v>252</v>
      </c>
      <c r="M283" t="s">
        <v>252</v>
      </c>
      <c r="N283" t="s">
        <v>253</v>
      </c>
      <c r="O283">
        <v>0</v>
      </c>
      <c r="P283">
        <v>0.14849999999999999</v>
      </c>
      <c r="Q283">
        <v>0.32900000000000001</v>
      </c>
      <c r="R283">
        <v>0.52380000000000004</v>
      </c>
      <c r="S283">
        <v>0.79520000000000002</v>
      </c>
      <c r="T283">
        <v>0.91810000000000003</v>
      </c>
      <c r="U283">
        <v>2.0775000000000001</v>
      </c>
      <c r="V283">
        <v>2.6880999999999999</v>
      </c>
      <c r="W283">
        <v>2.8797000000000001</v>
      </c>
      <c r="X283">
        <v>3.9177</v>
      </c>
      <c r="Y283">
        <v>4.4360999999999997</v>
      </c>
      <c r="Z283">
        <v>4.8863000000000003</v>
      </c>
      <c r="AA283">
        <v>5.3110999999999997</v>
      </c>
      <c r="AB283">
        <v>5.4874000000000001</v>
      </c>
      <c r="AC283">
        <v>5.6192000000000002</v>
      </c>
      <c r="AD283">
        <v>5.7447999999999997</v>
      </c>
      <c r="AE283">
        <v>6.5561999999999996</v>
      </c>
      <c r="AF283">
        <v>7.3329000000000004</v>
      </c>
      <c r="AG283">
        <v>8.0829000000000004</v>
      </c>
      <c r="AH283">
        <v>8.8461999999999996</v>
      </c>
      <c r="AI283">
        <v>9.6934000000000005</v>
      </c>
      <c r="AJ283">
        <v>7.9438000000000004</v>
      </c>
      <c r="AK283">
        <v>7.6605999999999996</v>
      </c>
    </row>
    <row r="284" spans="1:37">
      <c r="A284" s="3">
        <v>42243</v>
      </c>
      <c r="B284" t="s">
        <v>37</v>
      </c>
      <c r="C284" t="s">
        <v>250</v>
      </c>
      <c r="D284" s="3">
        <v>41838</v>
      </c>
      <c r="E284">
        <v>283</v>
      </c>
      <c r="F284">
        <v>0</v>
      </c>
      <c r="G284">
        <v>1</v>
      </c>
      <c r="I284">
        <v>0</v>
      </c>
      <c r="J284">
        <v>-0.70903680000000002</v>
      </c>
      <c r="K284" t="s">
        <v>535</v>
      </c>
      <c r="L284" t="s">
        <v>252</v>
      </c>
      <c r="M284" t="s">
        <v>252</v>
      </c>
      <c r="N284" t="s">
        <v>253</v>
      </c>
      <c r="O284">
        <v>0</v>
      </c>
      <c r="P284">
        <v>3.8699999999999998E-2</v>
      </c>
      <c r="Q284">
        <v>0.1089</v>
      </c>
      <c r="R284">
        <v>0.18440000000000001</v>
      </c>
      <c r="S284">
        <v>0.28960000000000002</v>
      </c>
      <c r="T284">
        <v>0.7651</v>
      </c>
      <c r="U284">
        <v>1.5215000000000001</v>
      </c>
      <c r="V284">
        <v>1.7725</v>
      </c>
      <c r="W284">
        <v>3.7101000000000002</v>
      </c>
      <c r="X284">
        <v>3.5945</v>
      </c>
      <c r="Y284">
        <v>3.8384999999999998</v>
      </c>
      <c r="Z284">
        <v>4.2530000000000001</v>
      </c>
      <c r="AA284">
        <v>4.6436999999999999</v>
      </c>
      <c r="AB284">
        <v>5.0705999999999998</v>
      </c>
      <c r="AC284">
        <v>5.4579000000000004</v>
      </c>
      <c r="AD284">
        <v>5.8369999999999997</v>
      </c>
      <c r="AE284">
        <v>7.2027999999999999</v>
      </c>
      <c r="AF284">
        <v>8.5076999999999998</v>
      </c>
      <c r="AG284">
        <v>9.7624999999999993</v>
      </c>
      <c r="AH284">
        <v>11.0228</v>
      </c>
      <c r="AI284">
        <v>11.8315</v>
      </c>
      <c r="AJ284">
        <v>11.8393</v>
      </c>
      <c r="AK284">
        <v>11.525700000000001</v>
      </c>
    </row>
    <row r="285" spans="1:37">
      <c r="A285" s="3">
        <v>42243</v>
      </c>
      <c r="B285" t="s">
        <v>37</v>
      </c>
      <c r="C285" t="s">
        <v>250</v>
      </c>
      <c r="D285" s="3">
        <v>41837</v>
      </c>
      <c r="E285">
        <v>284</v>
      </c>
      <c r="F285">
        <v>0</v>
      </c>
      <c r="G285">
        <v>1</v>
      </c>
      <c r="I285">
        <v>0</v>
      </c>
      <c r="J285">
        <v>-1.4935033</v>
      </c>
      <c r="K285" t="s">
        <v>536</v>
      </c>
      <c r="L285" t="s">
        <v>252</v>
      </c>
      <c r="M285" t="s">
        <v>252</v>
      </c>
      <c r="N285" t="s">
        <v>253</v>
      </c>
      <c r="O285">
        <v>0</v>
      </c>
      <c r="P285">
        <v>-2.46E-2</v>
      </c>
      <c r="Q285">
        <v>-5.4600000000000003E-2</v>
      </c>
      <c r="R285">
        <v>-8.6900000000000005E-2</v>
      </c>
      <c r="S285">
        <v>-0.13189999999999999</v>
      </c>
      <c r="T285">
        <v>0.70550000000000002</v>
      </c>
      <c r="U285">
        <v>1.8768</v>
      </c>
      <c r="V285">
        <v>2.1818</v>
      </c>
      <c r="W285">
        <v>5.5303000000000004</v>
      </c>
      <c r="X285">
        <v>5.5221</v>
      </c>
      <c r="Y285">
        <v>6.0279999999999996</v>
      </c>
      <c r="Z285">
        <v>6.7481999999999998</v>
      </c>
      <c r="AA285">
        <v>7.4261999999999997</v>
      </c>
      <c r="AB285">
        <v>8.0570000000000004</v>
      </c>
      <c r="AC285">
        <v>8.6128999999999998</v>
      </c>
      <c r="AD285">
        <v>9.1556999999999995</v>
      </c>
      <c r="AE285">
        <v>8.8162000000000003</v>
      </c>
      <c r="AF285">
        <v>8.4158000000000008</v>
      </c>
      <c r="AG285">
        <v>8.0390999999999995</v>
      </c>
      <c r="AH285">
        <v>7.7054999999999998</v>
      </c>
      <c r="AI285">
        <v>12.4627</v>
      </c>
      <c r="AJ285">
        <v>11.4663</v>
      </c>
      <c r="AK285">
        <v>10.1538</v>
      </c>
    </row>
    <row r="286" spans="1:37">
      <c r="A286" s="3">
        <v>42243</v>
      </c>
      <c r="B286" t="s">
        <v>37</v>
      </c>
      <c r="C286" t="s">
        <v>250</v>
      </c>
      <c r="D286" s="3">
        <v>41836</v>
      </c>
      <c r="E286">
        <v>285</v>
      </c>
      <c r="F286">
        <v>0</v>
      </c>
      <c r="G286">
        <v>1</v>
      </c>
      <c r="I286">
        <v>0</v>
      </c>
      <c r="J286">
        <v>-1.6303768000000001</v>
      </c>
      <c r="K286" t="s">
        <v>537</v>
      </c>
      <c r="L286" t="s">
        <v>252</v>
      </c>
      <c r="M286" t="s">
        <v>252</v>
      </c>
      <c r="N286" t="s">
        <v>253</v>
      </c>
      <c r="O286">
        <v>0</v>
      </c>
      <c r="P286">
        <v>-4.2900000000000001E-2</v>
      </c>
      <c r="Q286">
        <v>-9.5000000000000001E-2</v>
      </c>
      <c r="R286">
        <v>-0.1512</v>
      </c>
      <c r="S286">
        <v>-0.2296</v>
      </c>
      <c r="T286">
        <v>0.40720000000000001</v>
      </c>
      <c r="U286">
        <v>0.85840000000000005</v>
      </c>
      <c r="V286">
        <v>1.5764</v>
      </c>
      <c r="W286">
        <v>3.1594000000000002</v>
      </c>
      <c r="X286">
        <v>3.3096000000000001</v>
      </c>
      <c r="Y286">
        <v>3.6339999999999999</v>
      </c>
      <c r="Z286">
        <v>4.0575999999999999</v>
      </c>
      <c r="AA286">
        <v>4.4561999999999999</v>
      </c>
      <c r="AB286">
        <v>4.8609999999999998</v>
      </c>
      <c r="AC286">
        <v>5.2229000000000001</v>
      </c>
      <c r="AD286">
        <v>5.5758000000000001</v>
      </c>
      <c r="AE286">
        <v>5.6336000000000004</v>
      </c>
      <c r="AF286">
        <v>5.6753</v>
      </c>
      <c r="AG286">
        <v>5.7209000000000003</v>
      </c>
      <c r="AH286">
        <v>5.7900999999999998</v>
      </c>
      <c r="AI286">
        <v>4.6440000000000001</v>
      </c>
      <c r="AJ286">
        <v>6.101</v>
      </c>
      <c r="AK286">
        <v>4.2565999999999997</v>
      </c>
    </row>
    <row r="287" spans="1:37">
      <c r="A287" s="3">
        <v>42243</v>
      </c>
      <c r="B287" t="s">
        <v>37</v>
      </c>
      <c r="C287" t="s">
        <v>250</v>
      </c>
      <c r="D287" s="3">
        <v>41835</v>
      </c>
      <c r="E287">
        <v>286</v>
      </c>
      <c r="F287">
        <v>0</v>
      </c>
      <c r="G287">
        <v>1</v>
      </c>
      <c r="I287">
        <v>0</v>
      </c>
      <c r="J287">
        <v>-0.73631769999999996</v>
      </c>
      <c r="K287" t="s">
        <v>538</v>
      </c>
      <c r="L287" t="s">
        <v>252</v>
      </c>
      <c r="M287" t="s">
        <v>252</v>
      </c>
      <c r="N287" t="s">
        <v>253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0.6573</v>
      </c>
      <c r="U287">
        <v>1.6385000000000001</v>
      </c>
      <c r="V287">
        <v>2.9878</v>
      </c>
      <c r="W287">
        <v>4.9737</v>
      </c>
      <c r="X287">
        <v>1.9673</v>
      </c>
      <c r="Y287">
        <v>1.4710000000000001</v>
      </c>
      <c r="Z287">
        <v>1.2948999999999999</v>
      </c>
      <c r="AA287">
        <v>1.1318999999999999</v>
      </c>
      <c r="AB287">
        <v>1.19</v>
      </c>
      <c r="AC287">
        <v>1.2545999999999999</v>
      </c>
      <c r="AD287">
        <v>1.3171999999999999</v>
      </c>
      <c r="AE287">
        <v>1.0960000000000001</v>
      </c>
      <c r="AF287">
        <v>0.88049999999999995</v>
      </c>
      <c r="AG287">
        <v>0.67620000000000002</v>
      </c>
      <c r="AH287">
        <v>0.48099999999999998</v>
      </c>
      <c r="AI287">
        <v>-1.1526000000000001</v>
      </c>
      <c r="AJ287">
        <v>1.8914</v>
      </c>
      <c r="AK287">
        <v>0.8427</v>
      </c>
    </row>
    <row r="288" spans="1:37">
      <c r="A288" s="3">
        <v>42243</v>
      </c>
      <c r="B288" t="s">
        <v>37</v>
      </c>
      <c r="C288" t="s">
        <v>250</v>
      </c>
      <c r="D288" s="3">
        <v>41834</v>
      </c>
      <c r="E288">
        <v>287</v>
      </c>
      <c r="F288">
        <v>0</v>
      </c>
      <c r="G288">
        <v>1</v>
      </c>
      <c r="I288">
        <v>0</v>
      </c>
      <c r="J288">
        <v>0.1961929</v>
      </c>
      <c r="K288" t="s">
        <v>539</v>
      </c>
      <c r="L288" t="s">
        <v>252</v>
      </c>
      <c r="M288" t="s">
        <v>252</v>
      </c>
      <c r="N288" t="s">
        <v>253</v>
      </c>
      <c r="O288">
        <v>0</v>
      </c>
      <c r="P288">
        <v>-0.1467</v>
      </c>
      <c r="Q288">
        <v>-0.32479999999999998</v>
      </c>
      <c r="R288">
        <v>-0.51719999999999999</v>
      </c>
      <c r="S288">
        <v>-0.78500000000000003</v>
      </c>
      <c r="T288">
        <v>-0.26779999999999998</v>
      </c>
      <c r="U288">
        <v>0.10050000000000001</v>
      </c>
      <c r="V288">
        <v>0.53720000000000001</v>
      </c>
      <c r="W288">
        <v>0.59660000000000002</v>
      </c>
      <c r="X288">
        <v>0.80840000000000001</v>
      </c>
      <c r="Y288">
        <v>0.71150000000000002</v>
      </c>
      <c r="Z288">
        <v>0.57879999999999998</v>
      </c>
      <c r="AA288">
        <v>0.4556</v>
      </c>
      <c r="AB288">
        <v>0.38769999999999999</v>
      </c>
      <c r="AC288">
        <v>0.32650000000000001</v>
      </c>
      <c r="AD288">
        <v>0.26519999999999999</v>
      </c>
      <c r="AE288">
        <v>-0.1144</v>
      </c>
      <c r="AF288">
        <v>-0.4778</v>
      </c>
      <c r="AG288">
        <v>-0.8246</v>
      </c>
      <c r="AH288">
        <v>-1.1646000000000001</v>
      </c>
      <c r="AI288">
        <v>-3.6720000000000002</v>
      </c>
      <c r="AJ288">
        <v>0.90110000000000001</v>
      </c>
      <c r="AK288">
        <v>0.61280000000000001</v>
      </c>
    </row>
    <row r="289" spans="1:37">
      <c r="A289" s="3">
        <v>42243</v>
      </c>
      <c r="B289" t="s">
        <v>37</v>
      </c>
      <c r="C289" t="s">
        <v>250</v>
      </c>
      <c r="D289" s="3">
        <v>41831</v>
      </c>
      <c r="E289">
        <v>288</v>
      </c>
      <c r="F289">
        <v>0</v>
      </c>
      <c r="G289">
        <v>1</v>
      </c>
      <c r="I289">
        <v>0</v>
      </c>
      <c r="J289">
        <v>-0.27674880000000002</v>
      </c>
      <c r="K289" t="s">
        <v>540</v>
      </c>
      <c r="L289" t="s">
        <v>252</v>
      </c>
      <c r="M289" t="s">
        <v>252</v>
      </c>
      <c r="N289" t="s">
        <v>253</v>
      </c>
      <c r="O289">
        <v>0</v>
      </c>
      <c r="P289">
        <v>-5.3600000000000002E-2</v>
      </c>
      <c r="Q289">
        <v>-0.15049999999999999</v>
      </c>
      <c r="R289">
        <v>-0.25490000000000002</v>
      </c>
      <c r="S289">
        <v>-0.40029999999999999</v>
      </c>
      <c r="T289">
        <v>-6.8400000000000002E-2</v>
      </c>
      <c r="U289">
        <v>0.42270000000000002</v>
      </c>
      <c r="V289">
        <v>1.4865999999999999</v>
      </c>
      <c r="W289">
        <v>0.2646</v>
      </c>
      <c r="X289">
        <v>1.2407999999999999</v>
      </c>
      <c r="Y289">
        <v>1.2968</v>
      </c>
      <c r="Z289">
        <v>1.0691999999999999</v>
      </c>
      <c r="AA289">
        <v>0.85799999999999998</v>
      </c>
      <c r="AB289">
        <v>0.86639999999999995</v>
      </c>
      <c r="AC289">
        <v>0.9022</v>
      </c>
      <c r="AD289">
        <v>0.9365</v>
      </c>
      <c r="AE289">
        <v>0.44540000000000002</v>
      </c>
      <c r="AF289">
        <v>-4.24E-2</v>
      </c>
      <c r="AG289">
        <v>-0.50739999999999996</v>
      </c>
      <c r="AH289">
        <v>-0.96060000000000001</v>
      </c>
      <c r="AI289">
        <v>-3.0085000000000002</v>
      </c>
      <c r="AJ289">
        <v>-1.2177</v>
      </c>
      <c r="AK289">
        <v>-1.5306</v>
      </c>
    </row>
    <row r="290" spans="1:37">
      <c r="A290" s="3">
        <v>42243</v>
      </c>
      <c r="B290" t="s">
        <v>37</v>
      </c>
      <c r="C290" t="s">
        <v>250</v>
      </c>
      <c r="D290" s="3">
        <v>41830</v>
      </c>
      <c r="E290">
        <v>289</v>
      </c>
      <c r="F290">
        <v>0</v>
      </c>
      <c r="G290">
        <v>1</v>
      </c>
      <c r="I290">
        <v>0</v>
      </c>
      <c r="J290">
        <v>0.2961955</v>
      </c>
      <c r="K290" t="s">
        <v>541</v>
      </c>
      <c r="L290" t="s">
        <v>252</v>
      </c>
      <c r="M290" t="s">
        <v>252</v>
      </c>
      <c r="N290" t="s">
        <v>253</v>
      </c>
      <c r="O290">
        <v>0</v>
      </c>
      <c r="P290">
        <v>-7.2999999999999995E-2</v>
      </c>
      <c r="Q290">
        <v>-0.16159999999999999</v>
      </c>
      <c r="R290">
        <v>-0.25729999999999997</v>
      </c>
      <c r="S290">
        <v>-0.3906</v>
      </c>
      <c r="T290">
        <v>-0.23449999999999999</v>
      </c>
      <c r="U290">
        <v>-0.14050000000000001</v>
      </c>
      <c r="V290">
        <v>-0.1764</v>
      </c>
      <c r="W290">
        <v>-1.1203000000000001</v>
      </c>
      <c r="X290">
        <v>-0.69640000000000002</v>
      </c>
      <c r="Y290">
        <v>-0.77080000000000004</v>
      </c>
      <c r="Z290">
        <v>-0.93669999999999998</v>
      </c>
      <c r="AA290">
        <v>-1.0924</v>
      </c>
      <c r="AB290">
        <v>-1.452</v>
      </c>
      <c r="AC290">
        <v>-1.8115000000000001</v>
      </c>
      <c r="AD290">
        <v>-2.1663000000000001</v>
      </c>
      <c r="AE290">
        <v>-2.25</v>
      </c>
      <c r="AF290">
        <v>-2.2967</v>
      </c>
      <c r="AG290">
        <v>-2.3437999999999999</v>
      </c>
      <c r="AH290">
        <v>-2.3997999999999999</v>
      </c>
      <c r="AI290">
        <v>-6.3818999999999999</v>
      </c>
      <c r="AJ290">
        <v>-7.6714000000000002</v>
      </c>
      <c r="AK290">
        <v>-8.3353000000000002</v>
      </c>
    </row>
    <row r="291" spans="1:37">
      <c r="A291" s="3">
        <v>42243</v>
      </c>
      <c r="B291" t="s">
        <v>37</v>
      </c>
      <c r="C291" t="s">
        <v>250</v>
      </c>
      <c r="D291" s="3">
        <v>41829</v>
      </c>
      <c r="E291">
        <v>290</v>
      </c>
      <c r="F291">
        <v>0</v>
      </c>
      <c r="G291">
        <v>1</v>
      </c>
      <c r="I291">
        <v>0</v>
      </c>
      <c r="J291">
        <v>0.39655489999999999</v>
      </c>
      <c r="K291" t="s">
        <v>542</v>
      </c>
      <c r="L291" t="s">
        <v>252</v>
      </c>
      <c r="M291" t="s">
        <v>252</v>
      </c>
      <c r="N291" t="s">
        <v>253</v>
      </c>
      <c r="O291">
        <v>0</v>
      </c>
      <c r="P291">
        <v>4.24E-2</v>
      </c>
      <c r="Q291">
        <v>9.3799999999999994E-2</v>
      </c>
      <c r="R291">
        <v>0.14929999999999999</v>
      </c>
      <c r="S291">
        <v>0.2266</v>
      </c>
      <c r="T291">
        <v>-0.30209999999999998</v>
      </c>
      <c r="U291">
        <v>-0.3755</v>
      </c>
      <c r="V291">
        <v>-0.3644</v>
      </c>
      <c r="W291">
        <v>3.1600000000000003E-2</v>
      </c>
      <c r="X291">
        <v>-0.99209999999999998</v>
      </c>
      <c r="Y291">
        <v>-1.5848</v>
      </c>
      <c r="Z291">
        <v>-2.0712999999999999</v>
      </c>
      <c r="AA291">
        <v>-2.5268000000000002</v>
      </c>
      <c r="AB291">
        <v>-2.6880000000000002</v>
      </c>
      <c r="AC291">
        <v>-2.8100999999999998</v>
      </c>
      <c r="AD291">
        <v>-2.9278</v>
      </c>
      <c r="AE291">
        <v>-3.4194</v>
      </c>
      <c r="AF291">
        <v>-3.8872</v>
      </c>
      <c r="AG291">
        <v>-4.3376000000000001</v>
      </c>
      <c r="AH291">
        <v>-4.7935999999999996</v>
      </c>
      <c r="AI291">
        <v>-4.6429999999999998</v>
      </c>
      <c r="AJ291">
        <v>-7.9678000000000004</v>
      </c>
      <c r="AK291">
        <v>-8.8655000000000008</v>
      </c>
    </row>
    <row r="292" spans="1:37">
      <c r="A292" s="3">
        <v>42243</v>
      </c>
      <c r="B292" t="s">
        <v>37</v>
      </c>
      <c r="C292" t="s">
        <v>250</v>
      </c>
      <c r="D292" s="3">
        <v>41828</v>
      </c>
      <c r="E292">
        <v>291</v>
      </c>
      <c r="F292">
        <v>0</v>
      </c>
      <c r="G292">
        <v>1</v>
      </c>
      <c r="I292">
        <v>0</v>
      </c>
      <c r="J292">
        <v>0.38002320000000001</v>
      </c>
      <c r="K292" t="s">
        <v>543</v>
      </c>
      <c r="L292" t="s">
        <v>252</v>
      </c>
      <c r="M292" t="s">
        <v>252</v>
      </c>
      <c r="N292" t="s">
        <v>253</v>
      </c>
      <c r="O292">
        <v>0</v>
      </c>
      <c r="P292">
        <v>5.6899999999999999E-2</v>
      </c>
      <c r="Q292">
        <v>0.12609999999999999</v>
      </c>
      <c r="R292">
        <v>0.20080000000000001</v>
      </c>
      <c r="S292">
        <v>0.30470000000000003</v>
      </c>
      <c r="T292">
        <v>-16.499600000000001</v>
      </c>
      <c r="U292">
        <v>-1.4816</v>
      </c>
      <c r="V292">
        <v>-0.75739999999999996</v>
      </c>
      <c r="W292">
        <v>-1.1578999999999999</v>
      </c>
      <c r="X292">
        <v>-1.4433</v>
      </c>
      <c r="Y292">
        <v>-1.6111</v>
      </c>
      <c r="Z292">
        <v>-1.7654000000000001</v>
      </c>
      <c r="AA292">
        <v>-1.9109</v>
      </c>
      <c r="AB292">
        <v>-1.8714</v>
      </c>
      <c r="AC292">
        <v>-1.8159000000000001</v>
      </c>
      <c r="AD292">
        <v>-1.7585</v>
      </c>
      <c r="AE292">
        <v>-2.7565</v>
      </c>
      <c r="AF292">
        <v>-3.7174</v>
      </c>
      <c r="AG292">
        <v>-4.6376999999999997</v>
      </c>
      <c r="AH292">
        <v>-5.5507</v>
      </c>
      <c r="AI292">
        <v>-6.3311999999999999</v>
      </c>
      <c r="AJ292">
        <v>-10.0189</v>
      </c>
      <c r="AK292">
        <v>-11.5992</v>
      </c>
    </row>
    <row r="293" spans="1:37">
      <c r="A293" s="3">
        <v>42243</v>
      </c>
      <c r="B293" t="s">
        <v>37</v>
      </c>
      <c r="C293" t="s">
        <v>250</v>
      </c>
      <c r="D293" s="3">
        <v>41827</v>
      </c>
      <c r="E293">
        <v>292</v>
      </c>
      <c r="F293">
        <v>0</v>
      </c>
      <c r="G293">
        <v>1</v>
      </c>
      <c r="I293">
        <v>0</v>
      </c>
      <c r="J293">
        <v>-0.5343038</v>
      </c>
      <c r="K293" t="s">
        <v>544</v>
      </c>
      <c r="L293" t="s">
        <v>252</v>
      </c>
      <c r="M293" t="s">
        <v>252</v>
      </c>
      <c r="N293" t="s">
        <v>253</v>
      </c>
      <c r="O293">
        <v>0</v>
      </c>
      <c r="P293">
        <v>-2.41E-2</v>
      </c>
      <c r="Q293">
        <v>-5.3499999999999999E-2</v>
      </c>
      <c r="R293">
        <v>-8.5099999999999995E-2</v>
      </c>
      <c r="S293">
        <v>-0.12920000000000001</v>
      </c>
      <c r="T293">
        <v>-0.66139999999999999</v>
      </c>
      <c r="U293">
        <v>-1.0920000000000001</v>
      </c>
      <c r="V293">
        <v>-1.4985999999999999</v>
      </c>
      <c r="W293">
        <v>-1.8078000000000001</v>
      </c>
      <c r="X293">
        <v>-2.0869</v>
      </c>
      <c r="Y293">
        <v>-2.3014999999999999</v>
      </c>
      <c r="Z293">
        <v>-2.5076000000000001</v>
      </c>
      <c r="AA293">
        <v>-2.7021999999999999</v>
      </c>
      <c r="AB293">
        <v>-2.5143</v>
      </c>
      <c r="AC293">
        <v>-2.3050000000000002</v>
      </c>
      <c r="AD293">
        <v>-2.0939999999999999</v>
      </c>
      <c r="AE293">
        <v>-2.7999000000000001</v>
      </c>
      <c r="AF293">
        <v>-3.4847999999999999</v>
      </c>
      <c r="AG293">
        <v>-4.1418999999999997</v>
      </c>
      <c r="AH293">
        <v>-4.7976000000000001</v>
      </c>
      <c r="AI293">
        <v>-6.3238000000000003</v>
      </c>
      <c r="AJ293">
        <v>-7.9401999999999999</v>
      </c>
      <c r="AK293">
        <v>-9.9253</v>
      </c>
    </row>
    <row r="294" spans="1:37">
      <c r="A294" s="3">
        <v>42243</v>
      </c>
      <c r="B294" t="s">
        <v>37</v>
      </c>
      <c r="C294" t="s">
        <v>250</v>
      </c>
      <c r="D294" s="3">
        <v>41824</v>
      </c>
      <c r="E294">
        <v>293</v>
      </c>
      <c r="F294">
        <v>0</v>
      </c>
      <c r="G294">
        <v>1</v>
      </c>
      <c r="I294">
        <v>0</v>
      </c>
      <c r="J294">
        <v>-0.53477669999999999</v>
      </c>
      <c r="K294" t="s">
        <v>545</v>
      </c>
      <c r="L294" t="s">
        <v>252</v>
      </c>
      <c r="M294" t="s">
        <v>252</v>
      </c>
      <c r="N294" t="s">
        <v>253</v>
      </c>
      <c r="O294">
        <v>0</v>
      </c>
      <c r="P294">
        <v>-3.78E-2</v>
      </c>
      <c r="Q294">
        <v>-0.1062</v>
      </c>
      <c r="R294">
        <v>-0.17979999999999999</v>
      </c>
      <c r="S294">
        <v>-0.2823</v>
      </c>
      <c r="T294">
        <v>-0.80640000000000001</v>
      </c>
      <c r="U294">
        <v>-1.1774</v>
      </c>
      <c r="V294">
        <v>-1.9339</v>
      </c>
      <c r="W294">
        <v>-2.9609000000000001</v>
      </c>
      <c r="X294">
        <v>-3.5880999999999998</v>
      </c>
      <c r="Y294">
        <v>-3.6273</v>
      </c>
      <c r="Z294">
        <v>-3.5693999999999999</v>
      </c>
      <c r="AA294">
        <v>-3.5186999999999999</v>
      </c>
      <c r="AB294">
        <v>-3.7315999999999998</v>
      </c>
      <c r="AC294">
        <v>-3.9546999999999999</v>
      </c>
      <c r="AD294">
        <v>-4.1711999999999998</v>
      </c>
      <c r="AE294">
        <v>-4.5841000000000003</v>
      </c>
      <c r="AF294">
        <v>-4.9652000000000003</v>
      </c>
      <c r="AG294">
        <v>-5.3339999999999996</v>
      </c>
      <c r="AH294">
        <v>-5.7149000000000001</v>
      </c>
      <c r="AI294">
        <v>-7.4065000000000003</v>
      </c>
      <c r="AJ294">
        <v>-10.154299999999999</v>
      </c>
      <c r="AK294">
        <v>-12.1959</v>
      </c>
    </row>
    <row r="295" spans="1:37">
      <c r="A295" s="3">
        <v>42243</v>
      </c>
      <c r="B295" t="s">
        <v>37</v>
      </c>
      <c r="C295" t="s">
        <v>250</v>
      </c>
      <c r="D295" s="3">
        <v>41823</v>
      </c>
      <c r="E295">
        <v>294</v>
      </c>
      <c r="F295">
        <v>0</v>
      </c>
      <c r="G295">
        <v>1</v>
      </c>
      <c r="I295">
        <v>0</v>
      </c>
      <c r="J295">
        <v>-0.70604160000000005</v>
      </c>
      <c r="K295" t="s">
        <v>546</v>
      </c>
      <c r="L295" t="s">
        <v>252</v>
      </c>
      <c r="M295" t="s">
        <v>252</v>
      </c>
      <c r="N295" t="s">
        <v>253</v>
      </c>
      <c r="O295">
        <v>0</v>
      </c>
      <c r="P295">
        <v>-4.8300000000000003E-2</v>
      </c>
      <c r="Q295">
        <v>-0.107</v>
      </c>
      <c r="R295">
        <v>-0.17019999999999999</v>
      </c>
      <c r="S295">
        <v>-0.25829999999999997</v>
      </c>
      <c r="T295">
        <v>-0.34860000000000002</v>
      </c>
      <c r="U295">
        <v>-0.82630000000000003</v>
      </c>
      <c r="V295">
        <v>-1.2793000000000001</v>
      </c>
      <c r="W295">
        <v>-1.7349000000000001</v>
      </c>
      <c r="X295">
        <v>-2.3969999999999998</v>
      </c>
      <c r="Y295">
        <v>-2.5748000000000002</v>
      </c>
      <c r="Z295">
        <v>-2.6760999999999999</v>
      </c>
      <c r="AA295">
        <v>-2.7730999999999999</v>
      </c>
      <c r="AB295">
        <v>-2.9738000000000002</v>
      </c>
      <c r="AC295">
        <v>-3.1953999999999998</v>
      </c>
      <c r="AD295">
        <v>-3.4114</v>
      </c>
      <c r="AE295">
        <v>-3.1570999999999998</v>
      </c>
      <c r="AF295">
        <v>-2.8815</v>
      </c>
      <c r="AG295">
        <v>-2.6212</v>
      </c>
      <c r="AH295">
        <v>-2.3797999999999999</v>
      </c>
      <c r="AI295">
        <v>-2.0145</v>
      </c>
      <c r="AJ295">
        <v>-1.9943</v>
      </c>
      <c r="AK295">
        <v>-3.1232000000000002</v>
      </c>
    </row>
    <row r="296" spans="1:37">
      <c r="A296" s="3">
        <v>42243</v>
      </c>
      <c r="B296" t="s">
        <v>37</v>
      </c>
      <c r="C296" t="s">
        <v>250</v>
      </c>
      <c r="D296" s="3">
        <v>41822</v>
      </c>
      <c r="E296">
        <v>295</v>
      </c>
      <c r="F296">
        <v>0</v>
      </c>
      <c r="G296">
        <v>1</v>
      </c>
      <c r="I296">
        <v>0</v>
      </c>
      <c r="J296">
        <v>0.2907111</v>
      </c>
      <c r="K296" t="s">
        <v>547</v>
      </c>
      <c r="L296" t="s">
        <v>252</v>
      </c>
      <c r="M296" t="s">
        <v>252</v>
      </c>
      <c r="N296" t="s">
        <v>253</v>
      </c>
      <c r="O296">
        <v>0</v>
      </c>
      <c r="P296">
        <v>-4.6699999999999998E-2</v>
      </c>
      <c r="Q296">
        <v>-0.10340000000000001</v>
      </c>
      <c r="R296">
        <v>-0.1646</v>
      </c>
      <c r="S296">
        <v>-0.24979999999999999</v>
      </c>
      <c r="T296">
        <v>-0.34599999999999997</v>
      </c>
      <c r="U296">
        <v>-0.48499999999999999</v>
      </c>
      <c r="V296">
        <v>-1.2417</v>
      </c>
      <c r="W296">
        <v>-2.4451000000000001</v>
      </c>
      <c r="X296">
        <v>-2.1221999999999999</v>
      </c>
      <c r="Y296">
        <v>-2.0880999999999998</v>
      </c>
      <c r="Z296">
        <v>-2.1353</v>
      </c>
      <c r="AA296">
        <v>-2.1812</v>
      </c>
      <c r="AB296">
        <v>-2.4544999999999999</v>
      </c>
      <c r="AC296">
        <v>-2.7850999999999999</v>
      </c>
      <c r="AD296">
        <v>-3.1097999999999999</v>
      </c>
      <c r="AE296">
        <v>-3.2486000000000002</v>
      </c>
      <c r="AF296">
        <v>-3.3704000000000001</v>
      </c>
      <c r="AG296">
        <v>-3.4901</v>
      </c>
      <c r="AH296">
        <v>-3.6214</v>
      </c>
      <c r="AI296">
        <v>-3.6907000000000001</v>
      </c>
      <c r="AJ296">
        <v>-3.4258999999999999</v>
      </c>
      <c r="AK296">
        <v>-2.9116</v>
      </c>
    </row>
    <row r="297" spans="1:37">
      <c r="A297" s="3">
        <v>42243</v>
      </c>
      <c r="B297" t="s">
        <v>37</v>
      </c>
      <c r="C297" t="s">
        <v>250</v>
      </c>
      <c r="D297" s="3">
        <v>41821</v>
      </c>
      <c r="E297">
        <v>296</v>
      </c>
      <c r="F297">
        <v>0</v>
      </c>
      <c r="G297">
        <v>1</v>
      </c>
      <c r="I297">
        <v>0</v>
      </c>
      <c r="J297">
        <v>1.0170250000000001</v>
      </c>
      <c r="K297" t="s">
        <v>548</v>
      </c>
      <c r="L297" t="s">
        <v>252</v>
      </c>
      <c r="M297" t="s">
        <v>252</v>
      </c>
      <c r="N297" t="s">
        <v>253</v>
      </c>
      <c r="O297">
        <v>0</v>
      </c>
      <c r="P297">
        <v>-6.7100000000000007E-2</v>
      </c>
      <c r="Q297">
        <v>-0.14849999999999999</v>
      </c>
      <c r="R297">
        <v>-0.2364</v>
      </c>
      <c r="S297">
        <v>-0.35859999999999997</v>
      </c>
      <c r="T297">
        <v>16.933399999999999</v>
      </c>
      <c r="U297">
        <v>0.26889999999999997</v>
      </c>
      <c r="V297">
        <v>-1.3955</v>
      </c>
      <c r="W297">
        <v>-1.9558</v>
      </c>
      <c r="X297">
        <v>-2.3066</v>
      </c>
      <c r="Y297">
        <v>-2.7343999999999999</v>
      </c>
      <c r="Z297">
        <v>-3.1699000000000002</v>
      </c>
      <c r="AA297">
        <v>-3.5789</v>
      </c>
      <c r="AB297">
        <v>-3.9079999999999999</v>
      </c>
      <c r="AC297">
        <v>-4.1970000000000001</v>
      </c>
      <c r="AD297">
        <v>-4.4786999999999999</v>
      </c>
      <c r="AE297">
        <v>-4.2257999999999996</v>
      </c>
      <c r="AF297">
        <v>-3.9710000000000001</v>
      </c>
      <c r="AG297">
        <v>-3.7321</v>
      </c>
      <c r="AH297">
        <v>-3.5163000000000002</v>
      </c>
      <c r="AI297">
        <v>-5.0793999999999997</v>
      </c>
      <c r="AJ297">
        <v>-3.2614000000000001</v>
      </c>
      <c r="AK297">
        <v>-2.2422</v>
      </c>
    </row>
    <row r="298" spans="1:37">
      <c r="A298" s="3">
        <v>42243</v>
      </c>
      <c r="B298" t="s">
        <v>37</v>
      </c>
      <c r="C298" t="s">
        <v>250</v>
      </c>
      <c r="D298" s="3">
        <v>41820</v>
      </c>
      <c r="E298">
        <v>297</v>
      </c>
      <c r="F298">
        <v>0</v>
      </c>
      <c r="G298">
        <v>1</v>
      </c>
      <c r="I298">
        <v>0</v>
      </c>
      <c r="J298">
        <v>0.82093150000000004</v>
      </c>
      <c r="K298" t="s">
        <v>549</v>
      </c>
      <c r="L298" t="s">
        <v>252</v>
      </c>
      <c r="M298" t="s">
        <v>252</v>
      </c>
      <c r="N298" t="s">
        <v>253</v>
      </c>
      <c r="O298">
        <v>0</v>
      </c>
      <c r="P298">
        <v>-2.3900000000000001E-2</v>
      </c>
      <c r="Q298">
        <v>-5.28E-2</v>
      </c>
      <c r="R298">
        <v>-8.4099999999999994E-2</v>
      </c>
      <c r="S298">
        <v>-0.1275</v>
      </c>
      <c r="T298">
        <v>-0.48249999999999998</v>
      </c>
      <c r="U298">
        <v>-0.72</v>
      </c>
      <c r="V298">
        <v>-1.2273000000000001</v>
      </c>
      <c r="W298">
        <v>-1.3987000000000001</v>
      </c>
      <c r="X298">
        <v>-1.7358</v>
      </c>
      <c r="Y298">
        <v>-1.9863999999999999</v>
      </c>
      <c r="Z298">
        <v>-2.2326999999999999</v>
      </c>
      <c r="AA298">
        <v>-2.4645000000000001</v>
      </c>
      <c r="AB298">
        <v>-2.6286</v>
      </c>
      <c r="AC298">
        <v>-2.7686000000000002</v>
      </c>
      <c r="AD298">
        <v>-2.9037999999999999</v>
      </c>
      <c r="AE298">
        <v>-2.7625999999999999</v>
      </c>
      <c r="AF298">
        <v>-2.6208999999999998</v>
      </c>
      <c r="AG298">
        <v>-2.4889000000000001</v>
      </c>
      <c r="AH298">
        <v>-2.3717000000000001</v>
      </c>
      <c r="AI298">
        <v>-1.0784</v>
      </c>
      <c r="AJ298">
        <v>-1.8233999999999999</v>
      </c>
      <c r="AK298">
        <v>-0.92989999999999995</v>
      </c>
    </row>
    <row r="299" spans="1:37">
      <c r="A299" s="3">
        <v>42243</v>
      </c>
      <c r="B299" t="s">
        <v>37</v>
      </c>
      <c r="C299" t="s">
        <v>250</v>
      </c>
      <c r="D299" s="3">
        <v>41817</v>
      </c>
      <c r="E299">
        <v>298</v>
      </c>
      <c r="F299">
        <v>0</v>
      </c>
      <c r="G299">
        <v>1</v>
      </c>
      <c r="I299">
        <v>0</v>
      </c>
      <c r="J299">
        <v>1.495485</v>
      </c>
      <c r="K299" t="s">
        <v>550</v>
      </c>
      <c r="L299" t="s">
        <v>252</v>
      </c>
      <c r="M299" t="s">
        <v>252</v>
      </c>
      <c r="N299" t="s">
        <v>253</v>
      </c>
      <c r="O299">
        <v>0</v>
      </c>
      <c r="P299">
        <v>1.5800000000000002E-2</v>
      </c>
      <c r="Q299">
        <v>4.4499999999999998E-2</v>
      </c>
      <c r="R299">
        <v>7.5300000000000006E-2</v>
      </c>
      <c r="S299">
        <v>0.1182</v>
      </c>
      <c r="T299">
        <v>-0.17069999999999999</v>
      </c>
      <c r="U299">
        <v>-0.64659999999999995</v>
      </c>
      <c r="V299">
        <v>-0.83879999999999999</v>
      </c>
      <c r="W299">
        <v>-0.69989999999999997</v>
      </c>
      <c r="X299">
        <v>-0.8679</v>
      </c>
      <c r="Y299">
        <v>-1.4386000000000001</v>
      </c>
      <c r="Z299">
        <v>-2.0627</v>
      </c>
      <c r="AA299">
        <v>-2.6469</v>
      </c>
      <c r="AB299">
        <v>-3.0116000000000001</v>
      </c>
      <c r="AC299">
        <v>-3.2987000000000002</v>
      </c>
      <c r="AD299">
        <v>-3.5792999999999999</v>
      </c>
      <c r="AE299">
        <v>-3.2797999999999998</v>
      </c>
      <c r="AF299">
        <v>-2.9542999999999999</v>
      </c>
      <c r="AG299">
        <v>-2.6474000000000002</v>
      </c>
      <c r="AH299">
        <v>-2.3614999999999999</v>
      </c>
      <c r="AI299">
        <v>-1.8141</v>
      </c>
      <c r="AJ299">
        <v>-2.4100999999999999</v>
      </c>
      <c r="AK299">
        <v>-8.3000000000000001E-3</v>
      </c>
    </row>
    <row r="300" spans="1:37">
      <c r="A300" s="3">
        <v>42243</v>
      </c>
      <c r="B300" t="s">
        <v>37</v>
      </c>
      <c r="C300" t="s">
        <v>250</v>
      </c>
      <c r="D300" s="3">
        <v>41816</v>
      </c>
      <c r="E300">
        <v>299</v>
      </c>
      <c r="F300">
        <v>0</v>
      </c>
      <c r="G300">
        <v>1</v>
      </c>
      <c r="I300">
        <v>0</v>
      </c>
      <c r="J300">
        <v>1.6123931</v>
      </c>
      <c r="K300" t="s">
        <v>551</v>
      </c>
      <c r="L300" t="s">
        <v>252</v>
      </c>
      <c r="M300" t="s">
        <v>252</v>
      </c>
      <c r="N300" t="s">
        <v>253</v>
      </c>
      <c r="O300">
        <v>0</v>
      </c>
      <c r="P300">
        <v>4.7699999999999999E-2</v>
      </c>
      <c r="Q300">
        <v>0.1056</v>
      </c>
      <c r="R300">
        <v>0.1681</v>
      </c>
      <c r="S300">
        <v>0.255</v>
      </c>
      <c r="T300">
        <v>-0.4405</v>
      </c>
      <c r="U300">
        <v>-0.78490000000000004</v>
      </c>
      <c r="V300">
        <v>-0.36009999999999998</v>
      </c>
      <c r="W300">
        <v>-1.6589</v>
      </c>
      <c r="X300">
        <v>-1.8482000000000001</v>
      </c>
      <c r="Y300">
        <v>-2.3058999999999998</v>
      </c>
      <c r="Z300">
        <v>-2.8172000000000001</v>
      </c>
      <c r="AA300">
        <v>-3.2970999999999999</v>
      </c>
      <c r="AB300">
        <v>-3.3106</v>
      </c>
      <c r="AC300">
        <v>-3.1894999999999998</v>
      </c>
      <c r="AD300">
        <v>-3.0644999999999998</v>
      </c>
      <c r="AE300">
        <v>-3.8117999999999999</v>
      </c>
      <c r="AF300">
        <v>-4.5551000000000004</v>
      </c>
      <c r="AG300">
        <v>-5.2689000000000004</v>
      </c>
      <c r="AH300">
        <v>-5.9846000000000004</v>
      </c>
      <c r="AI300">
        <v>-6.7196999999999996</v>
      </c>
      <c r="AJ300">
        <v>-5.9930000000000003</v>
      </c>
      <c r="AK300">
        <v>-3.8894000000000002</v>
      </c>
    </row>
    <row r="301" spans="1:37">
      <c r="A301" s="3">
        <v>42243</v>
      </c>
      <c r="B301" t="s">
        <v>37</v>
      </c>
      <c r="C301" t="s">
        <v>250</v>
      </c>
      <c r="D301" s="3">
        <v>41815</v>
      </c>
      <c r="E301">
        <v>300</v>
      </c>
      <c r="F301">
        <v>0</v>
      </c>
      <c r="G301">
        <v>1</v>
      </c>
      <c r="I301">
        <v>0</v>
      </c>
      <c r="J301">
        <v>0.74256420000000001</v>
      </c>
      <c r="K301" t="s">
        <v>552</v>
      </c>
      <c r="L301" t="s">
        <v>252</v>
      </c>
      <c r="M301" t="s">
        <v>252</v>
      </c>
      <c r="N301" t="s">
        <v>253</v>
      </c>
      <c r="O301">
        <v>0</v>
      </c>
      <c r="P301">
        <v>9.1999999999999998E-2</v>
      </c>
      <c r="Q301">
        <v>0.20380000000000001</v>
      </c>
      <c r="R301">
        <v>0.32429999999999998</v>
      </c>
      <c r="S301">
        <v>0.49199999999999999</v>
      </c>
      <c r="T301">
        <v>0.40479999999999999</v>
      </c>
      <c r="U301">
        <v>0.48080000000000001</v>
      </c>
      <c r="V301">
        <v>9.98E-2</v>
      </c>
      <c r="W301">
        <v>0.11269999999999999</v>
      </c>
      <c r="X301">
        <v>1.7600000000000001E-2</v>
      </c>
      <c r="Y301">
        <v>-0.1032</v>
      </c>
      <c r="Z301">
        <v>-0.22689999999999999</v>
      </c>
      <c r="AA301">
        <v>-0.3427</v>
      </c>
      <c r="AB301">
        <v>-0.32179999999999997</v>
      </c>
      <c r="AC301">
        <v>-0.21410000000000001</v>
      </c>
      <c r="AD301">
        <v>-0.1069</v>
      </c>
      <c r="AE301">
        <v>-0.50260000000000005</v>
      </c>
      <c r="AF301">
        <v>-0.88629999999999998</v>
      </c>
      <c r="AG301">
        <v>-1.2532000000000001</v>
      </c>
      <c r="AH301">
        <v>-1.6146</v>
      </c>
      <c r="AI301">
        <v>-2.1261000000000001</v>
      </c>
      <c r="AJ301">
        <v>0.29139999999999999</v>
      </c>
      <c r="AK301">
        <v>0.14960000000000001</v>
      </c>
    </row>
    <row r="302" spans="1:37">
      <c r="A302" s="3">
        <v>42243</v>
      </c>
      <c r="B302" t="s">
        <v>37</v>
      </c>
      <c r="C302" t="s">
        <v>250</v>
      </c>
      <c r="D302" s="3">
        <v>41814</v>
      </c>
      <c r="E302">
        <v>301</v>
      </c>
      <c r="F302">
        <v>0</v>
      </c>
      <c r="G302">
        <v>1</v>
      </c>
      <c r="I302">
        <v>0</v>
      </c>
      <c r="J302">
        <v>-0.45819700000000002</v>
      </c>
      <c r="K302" t="s">
        <v>553</v>
      </c>
      <c r="L302" t="s">
        <v>252</v>
      </c>
      <c r="M302" t="s">
        <v>252</v>
      </c>
      <c r="N302" t="s">
        <v>253</v>
      </c>
      <c r="O302">
        <v>0</v>
      </c>
      <c r="P302">
        <v>7.1300000000000002E-2</v>
      </c>
      <c r="Q302">
        <v>0.1578</v>
      </c>
      <c r="R302">
        <v>0.25109999999999999</v>
      </c>
      <c r="S302">
        <v>0.38100000000000001</v>
      </c>
      <c r="T302">
        <v>0.3916</v>
      </c>
      <c r="U302">
        <v>0.47939999999999999</v>
      </c>
      <c r="V302">
        <v>0.37109999999999999</v>
      </c>
      <c r="W302">
        <v>0.1323</v>
      </c>
      <c r="X302">
        <v>-0.14230000000000001</v>
      </c>
      <c r="Y302">
        <v>-0.2344</v>
      </c>
      <c r="Z302">
        <v>-0.3357</v>
      </c>
      <c r="AA302">
        <v>-0.43070000000000003</v>
      </c>
      <c r="AB302">
        <v>-0.155</v>
      </c>
      <c r="AC302">
        <v>0.12559999999999999</v>
      </c>
      <c r="AD302">
        <v>0.4042</v>
      </c>
      <c r="AE302">
        <v>-0.19639999999999999</v>
      </c>
      <c r="AF302">
        <v>-0.78280000000000005</v>
      </c>
      <c r="AG302">
        <v>-1.3428</v>
      </c>
      <c r="AH302">
        <v>-1.8919999999999999</v>
      </c>
      <c r="AI302">
        <v>0.76080000000000003</v>
      </c>
      <c r="AJ302">
        <v>-2.2593999999999999</v>
      </c>
      <c r="AK302">
        <v>-3.0573999999999999</v>
      </c>
    </row>
    <row r="303" spans="1:37">
      <c r="A303" s="3">
        <v>42243</v>
      </c>
      <c r="B303" t="s">
        <v>37</v>
      </c>
      <c r="C303" t="s">
        <v>250</v>
      </c>
      <c r="D303" s="3">
        <v>41813</v>
      </c>
      <c r="E303">
        <v>302</v>
      </c>
      <c r="F303">
        <v>0</v>
      </c>
      <c r="G303">
        <v>1</v>
      </c>
      <c r="I303">
        <v>0</v>
      </c>
      <c r="J303">
        <v>0.38655440000000002</v>
      </c>
      <c r="K303" t="s">
        <v>554</v>
      </c>
      <c r="L303" t="s">
        <v>252</v>
      </c>
      <c r="M303" t="s">
        <v>252</v>
      </c>
      <c r="N303" t="s">
        <v>253</v>
      </c>
      <c r="O303">
        <v>0</v>
      </c>
      <c r="P303">
        <v>4.8899999999999999E-2</v>
      </c>
      <c r="Q303">
        <v>0.10829999999999999</v>
      </c>
      <c r="R303">
        <v>0.17230000000000001</v>
      </c>
      <c r="S303">
        <v>0.26129999999999998</v>
      </c>
      <c r="T303">
        <v>-9.1999999999999998E-2</v>
      </c>
      <c r="U303">
        <v>-0.2346</v>
      </c>
      <c r="V303">
        <v>-1.4181999999999999</v>
      </c>
      <c r="W303">
        <v>-1.1771</v>
      </c>
      <c r="X303">
        <v>-1.5548999999999999</v>
      </c>
      <c r="Y303">
        <v>-1.927</v>
      </c>
      <c r="Z303">
        <v>-2.2761999999999998</v>
      </c>
      <c r="AA303">
        <v>-2.6044999999999998</v>
      </c>
      <c r="AB303">
        <v>-2.8631000000000002</v>
      </c>
      <c r="AC303">
        <v>-3.0794999999999999</v>
      </c>
      <c r="AD303">
        <v>-3.2904</v>
      </c>
      <c r="AE303">
        <v>-3.9196</v>
      </c>
      <c r="AF303">
        <v>-4.5170000000000003</v>
      </c>
      <c r="AG303">
        <v>-5.0921000000000003</v>
      </c>
      <c r="AH303">
        <v>-5.6723999999999997</v>
      </c>
      <c r="AI303">
        <v>-5.4846000000000004</v>
      </c>
      <c r="AJ303">
        <v>-9.9610000000000003</v>
      </c>
      <c r="AK303">
        <v>-10.3371</v>
      </c>
    </row>
    <row r="304" spans="1:37">
      <c r="A304" s="3">
        <v>42243</v>
      </c>
      <c r="B304" t="s">
        <v>37</v>
      </c>
      <c r="C304" t="s">
        <v>250</v>
      </c>
      <c r="D304" s="3">
        <v>41810</v>
      </c>
      <c r="E304">
        <v>303</v>
      </c>
      <c r="F304">
        <v>0</v>
      </c>
      <c r="G304">
        <v>1</v>
      </c>
      <c r="I304">
        <v>0</v>
      </c>
      <c r="J304">
        <v>-0.29381410000000002</v>
      </c>
      <c r="K304" t="s">
        <v>555</v>
      </c>
      <c r="L304" t="s">
        <v>252</v>
      </c>
      <c r="M304" t="s">
        <v>252</v>
      </c>
      <c r="N304" t="s">
        <v>253</v>
      </c>
      <c r="O304">
        <v>0</v>
      </c>
      <c r="P304">
        <v>1.52E-2</v>
      </c>
      <c r="Q304">
        <v>4.2700000000000002E-2</v>
      </c>
      <c r="R304">
        <v>7.2300000000000003E-2</v>
      </c>
      <c r="S304">
        <v>0.1134</v>
      </c>
      <c r="T304">
        <v>1.11E-2</v>
      </c>
      <c r="U304">
        <v>-0.21049999999999999</v>
      </c>
      <c r="V304">
        <v>-0.43430000000000002</v>
      </c>
      <c r="W304">
        <v>-1.1489</v>
      </c>
      <c r="X304">
        <v>-1.6798999999999999</v>
      </c>
      <c r="Y304">
        <v>-1.8884000000000001</v>
      </c>
      <c r="Z304">
        <v>-2.0514000000000001</v>
      </c>
      <c r="AA304">
        <v>-2.2054999999999998</v>
      </c>
      <c r="AB304">
        <v>-2.4142000000000001</v>
      </c>
      <c r="AC304">
        <v>-2.6063000000000001</v>
      </c>
      <c r="AD304">
        <v>-2.7934999999999999</v>
      </c>
      <c r="AE304">
        <v>-3.5432000000000001</v>
      </c>
      <c r="AF304">
        <v>-4.2606000000000002</v>
      </c>
      <c r="AG304">
        <v>-4.9496000000000002</v>
      </c>
      <c r="AH304">
        <v>-5.6398999999999999</v>
      </c>
      <c r="AI304">
        <v>-5.0110000000000001</v>
      </c>
      <c r="AJ304">
        <v>-5.5515999999999996</v>
      </c>
      <c r="AK304">
        <v>-7.3579999999999997</v>
      </c>
    </row>
    <row r="305" spans="1:37">
      <c r="A305" s="3">
        <v>42243</v>
      </c>
      <c r="B305" t="s">
        <v>37</v>
      </c>
      <c r="C305" t="s">
        <v>250</v>
      </c>
      <c r="D305" s="3">
        <v>41809</v>
      </c>
      <c r="E305">
        <v>304</v>
      </c>
      <c r="F305">
        <v>0</v>
      </c>
      <c r="G305">
        <v>1</v>
      </c>
      <c r="I305">
        <v>0</v>
      </c>
      <c r="J305">
        <v>-0.26488669999999997</v>
      </c>
      <c r="K305" t="s">
        <v>556</v>
      </c>
      <c r="L305" t="s">
        <v>252</v>
      </c>
      <c r="M305" t="s">
        <v>252</v>
      </c>
      <c r="N305" t="s">
        <v>253</v>
      </c>
      <c r="O305">
        <v>0</v>
      </c>
      <c r="P305">
        <v>-3.5200000000000002E-2</v>
      </c>
      <c r="Q305">
        <v>-7.7899999999999997E-2</v>
      </c>
      <c r="R305">
        <v>-0.1239</v>
      </c>
      <c r="S305">
        <v>-0.18790000000000001</v>
      </c>
      <c r="T305">
        <v>-1.26E-2</v>
      </c>
      <c r="U305">
        <v>-0.31850000000000001</v>
      </c>
      <c r="V305">
        <v>-1.395</v>
      </c>
      <c r="W305">
        <v>-0.79590000000000005</v>
      </c>
      <c r="X305">
        <v>-0.79959999999999998</v>
      </c>
      <c r="Y305">
        <v>-0.92659999999999998</v>
      </c>
      <c r="Z305">
        <v>-1.0650999999999999</v>
      </c>
      <c r="AA305">
        <v>-1.1954</v>
      </c>
      <c r="AB305">
        <v>-1.6060000000000001</v>
      </c>
      <c r="AC305">
        <v>-1.9934000000000001</v>
      </c>
      <c r="AD305">
        <v>-2.3757000000000001</v>
      </c>
      <c r="AE305">
        <v>-2.4443000000000001</v>
      </c>
      <c r="AF305">
        <v>-2.4731000000000001</v>
      </c>
      <c r="AG305">
        <v>-2.5032000000000001</v>
      </c>
      <c r="AH305">
        <v>-2.5432999999999999</v>
      </c>
      <c r="AI305">
        <v>-1.9924999999999999</v>
      </c>
      <c r="AJ305">
        <v>-1.96</v>
      </c>
      <c r="AK305">
        <v>-3.9912999999999998</v>
      </c>
    </row>
    <row r="306" spans="1:37">
      <c r="A306" s="3">
        <v>42243</v>
      </c>
      <c r="B306" t="s">
        <v>37</v>
      </c>
      <c r="C306" t="s">
        <v>250</v>
      </c>
      <c r="D306" s="3">
        <v>41808</v>
      </c>
      <c r="E306">
        <v>305</v>
      </c>
      <c r="F306">
        <v>0</v>
      </c>
      <c r="G306">
        <v>1</v>
      </c>
      <c r="I306">
        <v>0</v>
      </c>
      <c r="J306">
        <v>-6.8299499999999999E-2</v>
      </c>
      <c r="K306" t="s">
        <v>557</v>
      </c>
      <c r="L306" t="s">
        <v>252</v>
      </c>
      <c r="M306" t="s">
        <v>252</v>
      </c>
      <c r="N306" t="s">
        <v>253</v>
      </c>
      <c r="O306">
        <v>0</v>
      </c>
      <c r="P306">
        <v>-6.8000000000000005E-2</v>
      </c>
      <c r="Q306">
        <v>-0.15060000000000001</v>
      </c>
      <c r="R306">
        <v>-0.2397</v>
      </c>
      <c r="S306">
        <v>-0.36349999999999999</v>
      </c>
      <c r="T306">
        <v>-0.61990000000000001</v>
      </c>
      <c r="U306">
        <v>-0.82779999999999998</v>
      </c>
      <c r="V306">
        <v>-0.77129999999999999</v>
      </c>
      <c r="W306">
        <v>-1.3413999999999999</v>
      </c>
      <c r="X306">
        <v>-1.7801</v>
      </c>
      <c r="Y306">
        <v>-2.0274999999999999</v>
      </c>
      <c r="Z306">
        <v>-2.2132000000000001</v>
      </c>
      <c r="AA306">
        <v>-2.3885999999999998</v>
      </c>
      <c r="AB306">
        <v>-2.6852999999999998</v>
      </c>
      <c r="AC306">
        <v>-2.9573999999999998</v>
      </c>
      <c r="AD306">
        <v>-3.2237</v>
      </c>
      <c r="AE306">
        <v>-4.0648999999999997</v>
      </c>
      <c r="AF306">
        <v>-4.8648999999999996</v>
      </c>
      <c r="AG306">
        <v>-5.6334999999999997</v>
      </c>
      <c r="AH306">
        <v>-6.4038000000000004</v>
      </c>
      <c r="AI306">
        <v>-7.3087999999999997</v>
      </c>
      <c r="AJ306">
        <v>-10.858700000000001</v>
      </c>
      <c r="AK306">
        <v>-12.0265</v>
      </c>
    </row>
    <row r="307" spans="1:37">
      <c r="A307" s="3">
        <v>42243</v>
      </c>
      <c r="B307" t="s">
        <v>37</v>
      </c>
      <c r="C307" t="s">
        <v>250</v>
      </c>
      <c r="D307" s="3">
        <v>41807</v>
      </c>
      <c r="E307">
        <v>306</v>
      </c>
      <c r="F307">
        <v>0</v>
      </c>
      <c r="G307">
        <v>1</v>
      </c>
      <c r="I307">
        <v>0</v>
      </c>
      <c r="J307">
        <v>-0.18529019999999999</v>
      </c>
      <c r="K307" t="s">
        <v>558</v>
      </c>
      <c r="L307" t="s">
        <v>252</v>
      </c>
      <c r="M307" t="s">
        <v>252</v>
      </c>
      <c r="N307" t="s">
        <v>253</v>
      </c>
      <c r="O307">
        <v>0</v>
      </c>
      <c r="P307">
        <v>-7.2300000000000003E-2</v>
      </c>
      <c r="Q307">
        <v>-0.16</v>
      </c>
      <c r="R307">
        <v>-0.2545</v>
      </c>
      <c r="S307">
        <v>-0.38600000000000001</v>
      </c>
      <c r="T307">
        <v>-5.0000000000000001E-4</v>
      </c>
      <c r="U307">
        <v>-0.1447</v>
      </c>
      <c r="V307">
        <v>-0.6361</v>
      </c>
      <c r="W307">
        <v>-0.90480000000000005</v>
      </c>
      <c r="X307">
        <v>-1.2341</v>
      </c>
      <c r="Y307">
        <v>-1.6115999999999999</v>
      </c>
      <c r="Z307">
        <v>-1.9518</v>
      </c>
      <c r="AA307">
        <v>-2.2715000000000001</v>
      </c>
      <c r="AB307">
        <v>-2.9567000000000001</v>
      </c>
      <c r="AC307">
        <v>-3.5991</v>
      </c>
      <c r="AD307">
        <v>-4.2329999999999997</v>
      </c>
      <c r="AE307">
        <v>-4.0674999999999999</v>
      </c>
      <c r="AF307">
        <v>-3.8858000000000001</v>
      </c>
      <c r="AG307">
        <v>-3.7162999999999999</v>
      </c>
      <c r="AH307">
        <v>-3.5674999999999999</v>
      </c>
      <c r="AI307">
        <v>-5.7530000000000001</v>
      </c>
      <c r="AJ307">
        <v>-0.32600000000000001</v>
      </c>
      <c r="AK307">
        <v>-0.54449999999999998</v>
      </c>
    </row>
    <row r="308" spans="1:37">
      <c r="A308" s="3">
        <v>42243</v>
      </c>
      <c r="B308" t="s">
        <v>37</v>
      </c>
      <c r="C308" t="s">
        <v>250</v>
      </c>
      <c r="D308" s="3">
        <v>41806</v>
      </c>
      <c r="E308">
        <v>307</v>
      </c>
      <c r="F308">
        <v>0</v>
      </c>
      <c r="G308">
        <v>1</v>
      </c>
      <c r="I308">
        <v>0</v>
      </c>
      <c r="J308">
        <v>4.3408200000000001E-2</v>
      </c>
      <c r="K308" t="s">
        <v>559</v>
      </c>
      <c r="L308" t="s">
        <v>252</v>
      </c>
      <c r="M308" t="s">
        <v>252</v>
      </c>
      <c r="N308" t="s">
        <v>253</v>
      </c>
      <c r="O308">
        <v>0</v>
      </c>
      <c r="P308">
        <v>-6.0100000000000001E-2</v>
      </c>
      <c r="Q308">
        <v>-0.13300000000000001</v>
      </c>
      <c r="R308">
        <v>-0.21160000000000001</v>
      </c>
      <c r="S308">
        <v>-0.32090000000000002</v>
      </c>
      <c r="T308">
        <v>-0.2019</v>
      </c>
      <c r="U308">
        <v>-0.51580000000000004</v>
      </c>
      <c r="V308">
        <v>-0.52769999999999995</v>
      </c>
      <c r="W308">
        <v>-0.67789999999999995</v>
      </c>
      <c r="X308">
        <v>-2.0775000000000001</v>
      </c>
      <c r="Y308">
        <v>-2.1230000000000002</v>
      </c>
      <c r="Z308">
        <v>-2.0632000000000001</v>
      </c>
      <c r="AA308">
        <v>-2.0089000000000001</v>
      </c>
      <c r="AB308">
        <v>-2.3738000000000001</v>
      </c>
      <c r="AC308">
        <v>-2.7206000000000001</v>
      </c>
      <c r="AD308">
        <v>-3.0617999999999999</v>
      </c>
      <c r="AE308">
        <v>-3.7482000000000002</v>
      </c>
      <c r="AF308">
        <v>-4.3967999999999998</v>
      </c>
      <c r="AG308">
        <v>-5.0204000000000004</v>
      </c>
      <c r="AH308">
        <v>-5.6473000000000004</v>
      </c>
      <c r="AI308">
        <v>-7.2973999999999997</v>
      </c>
      <c r="AJ308">
        <v>-5.3442999999999996</v>
      </c>
      <c r="AK308">
        <v>-5.7603</v>
      </c>
    </row>
    <row r="309" spans="1:37">
      <c r="A309" s="3">
        <v>42243</v>
      </c>
      <c r="B309" t="s">
        <v>37</v>
      </c>
      <c r="C309" t="s">
        <v>250</v>
      </c>
      <c r="D309" s="3">
        <v>41803</v>
      </c>
      <c r="E309">
        <v>308</v>
      </c>
      <c r="F309">
        <v>0</v>
      </c>
      <c r="G309">
        <v>1</v>
      </c>
      <c r="I309">
        <v>0</v>
      </c>
      <c r="J309">
        <v>0.46375450000000001</v>
      </c>
      <c r="K309" t="s">
        <v>560</v>
      </c>
      <c r="L309" t="s">
        <v>252</v>
      </c>
      <c r="M309" t="s">
        <v>252</v>
      </c>
      <c r="N309" t="s">
        <v>253</v>
      </c>
      <c r="O309">
        <v>0</v>
      </c>
      <c r="P309">
        <v>-7.51E-2</v>
      </c>
      <c r="Q309">
        <v>-0.2109</v>
      </c>
      <c r="R309">
        <v>-0.3569</v>
      </c>
      <c r="S309">
        <v>-0.55979999999999996</v>
      </c>
      <c r="T309">
        <v>-0.3579</v>
      </c>
      <c r="U309">
        <v>-0.44390000000000002</v>
      </c>
      <c r="V309">
        <v>-0.55989999999999995</v>
      </c>
      <c r="W309">
        <v>-0.66080000000000005</v>
      </c>
      <c r="X309">
        <v>-0.94230000000000003</v>
      </c>
      <c r="Y309">
        <v>-1.2844</v>
      </c>
      <c r="Z309">
        <v>-1.6303000000000001</v>
      </c>
      <c r="AA309">
        <v>-1.9551000000000001</v>
      </c>
      <c r="AB309">
        <v>-2.3607999999999998</v>
      </c>
      <c r="AC309">
        <v>-2.7404999999999999</v>
      </c>
      <c r="AD309">
        <v>-3.1145</v>
      </c>
      <c r="AE309">
        <v>-4.0296000000000003</v>
      </c>
      <c r="AF309">
        <v>-4.8922999999999996</v>
      </c>
      <c r="AG309">
        <v>-5.7206999999999999</v>
      </c>
      <c r="AH309">
        <v>-6.5491999999999999</v>
      </c>
      <c r="AI309">
        <v>-9.1111000000000004</v>
      </c>
      <c r="AJ309">
        <v>-9.7650000000000006</v>
      </c>
      <c r="AK309">
        <v>-9.8424999999999994</v>
      </c>
    </row>
    <row r="310" spans="1:37">
      <c r="A310" s="3">
        <v>42243</v>
      </c>
      <c r="B310" t="s">
        <v>37</v>
      </c>
      <c r="C310" t="s">
        <v>250</v>
      </c>
      <c r="D310" s="3">
        <v>41802</v>
      </c>
      <c r="E310">
        <v>309</v>
      </c>
      <c r="F310">
        <v>0</v>
      </c>
      <c r="G310">
        <v>1</v>
      </c>
      <c r="I310">
        <v>0</v>
      </c>
      <c r="J310">
        <v>1.0013338000000001</v>
      </c>
      <c r="K310" t="s">
        <v>561</v>
      </c>
      <c r="L310" t="s">
        <v>252</v>
      </c>
      <c r="M310" t="s">
        <v>252</v>
      </c>
      <c r="N310" t="s">
        <v>253</v>
      </c>
      <c r="O310">
        <v>0</v>
      </c>
      <c r="P310">
        <v>5.79E-2</v>
      </c>
      <c r="Q310">
        <v>0.12820000000000001</v>
      </c>
      <c r="R310">
        <v>0.2039</v>
      </c>
      <c r="S310">
        <v>0.30930000000000002</v>
      </c>
      <c r="T310">
        <v>0.1623</v>
      </c>
      <c r="U310">
        <v>0.30070000000000002</v>
      </c>
      <c r="V310">
        <v>-0.2485</v>
      </c>
      <c r="W310">
        <v>-0.60670000000000002</v>
      </c>
      <c r="X310">
        <v>-1.1572</v>
      </c>
      <c r="Y310">
        <v>-1.5331999999999999</v>
      </c>
      <c r="Z310">
        <v>-1.88</v>
      </c>
      <c r="AA310">
        <v>-2.2059000000000002</v>
      </c>
      <c r="AB310">
        <v>-2.3679999999999999</v>
      </c>
      <c r="AC310">
        <v>-2.5063</v>
      </c>
      <c r="AD310">
        <v>-2.6402999999999999</v>
      </c>
      <c r="AE310">
        <v>-3.3673000000000002</v>
      </c>
      <c r="AF310">
        <v>-4.0678999999999998</v>
      </c>
      <c r="AG310">
        <v>-4.7408000000000001</v>
      </c>
      <c r="AH310">
        <v>-5.4142000000000001</v>
      </c>
      <c r="AI310">
        <v>-7.5881999999999996</v>
      </c>
      <c r="AJ310">
        <v>-14.199</v>
      </c>
      <c r="AK310">
        <v>-14.8314</v>
      </c>
    </row>
    <row r="311" spans="1:37">
      <c r="A311" s="3">
        <v>42243</v>
      </c>
      <c r="B311" t="s">
        <v>37</v>
      </c>
      <c r="C311" t="s">
        <v>250</v>
      </c>
      <c r="D311" s="3">
        <v>41801</v>
      </c>
      <c r="E311">
        <v>310</v>
      </c>
      <c r="F311">
        <v>0</v>
      </c>
      <c r="G311">
        <v>1</v>
      </c>
      <c r="I311">
        <v>0</v>
      </c>
      <c r="J311">
        <v>1.0087501000000001</v>
      </c>
      <c r="K311" t="s">
        <v>562</v>
      </c>
      <c r="L311" t="s">
        <v>252</v>
      </c>
      <c r="M311" t="s">
        <v>252</v>
      </c>
      <c r="N311" t="s">
        <v>253</v>
      </c>
      <c r="O311">
        <v>0</v>
      </c>
      <c r="P311">
        <v>2.24E-2</v>
      </c>
      <c r="Q311">
        <v>4.9599999999999998E-2</v>
      </c>
      <c r="R311">
        <v>7.8899999999999998E-2</v>
      </c>
      <c r="S311">
        <v>0.1197</v>
      </c>
      <c r="T311">
        <v>0.12590000000000001</v>
      </c>
      <c r="U311">
        <v>-0.2152</v>
      </c>
      <c r="V311">
        <v>-0.28549999999999998</v>
      </c>
      <c r="W311">
        <v>-0.23200000000000001</v>
      </c>
      <c r="X311">
        <v>-0.54679999999999995</v>
      </c>
      <c r="Y311">
        <v>-0.76880000000000004</v>
      </c>
      <c r="Z311">
        <v>-0.98129999999999995</v>
      </c>
      <c r="AA311">
        <v>-1.1809000000000001</v>
      </c>
      <c r="AB311">
        <v>-1.4278</v>
      </c>
      <c r="AC311">
        <v>-1.6556999999999999</v>
      </c>
      <c r="AD311">
        <v>-1.8802000000000001</v>
      </c>
      <c r="AE311">
        <v>-2.0436999999999999</v>
      </c>
      <c r="AF311">
        <v>-2.1928999999999998</v>
      </c>
      <c r="AG311">
        <v>-2.3374000000000001</v>
      </c>
      <c r="AH311">
        <v>-2.4874999999999998</v>
      </c>
      <c r="AI311">
        <v>-3.7835999999999999</v>
      </c>
      <c r="AJ311">
        <v>-7.5167000000000002</v>
      </c>
      <c r="AK311">
        <v>-8.1929999999999996</v>
      </c>
    </row>
    <row r="312" spans="1:37">
      <c r="A312" s="3">
        <v>42243</v>
      </c>
      <c r="B312" t="s">
        <v>37</v>
      </c>
      <c r="C312" t="s">
        <v>250</v>
      </c>
      <c r="D312" s="3">
        <v>41800</v>
      </c>
      <c r="E312">
        <v>311</v>
      </c>
      <c r="F312">
        <v>0</v>
      </c>
      <c r="G312">
        <v>1</v>
      </c>
      <c r="I312">
        <v>0</v>
      </c>
      <c r="J312">
        <v>1.7008808</v>
      </c>
      <c r="K312" t="s">
        <v>563</v>
      </c>
      <c r="L312" t="s">
        <v>252</v>
      </c>
      <c r="M312" t="s">
        <v>252</v>
      </c>
      <c r="N312" t="s">
        <v>253</v>
      </c>
      <c r="O312">
        <v>0</v>
      </c>
      <c r="P312">
        <v>1.1900000000000001E-2</v>
      </c>
      <c r="Q312">
        <v>2.63E-2</v>
      </c>
      <c r="R312">
        <v>4.19E-2</v>
      </c>
      <c r="S312">
        <v>6.3500000000000001E-2</v>
      </c>
      <c r="T312">
        <v>-0.19589999999999999</v>
      </c>
      <c r="U312">
        <v>-0.53549999999999998</v>
      </c>
      <c r="V312">
        <v>-0.32240000000000002</v>
      </c>
      <c r="W312">
        <v>-0.12559999999999999</v>
      </c>
      <c r="X312">
        <v>-0.27279999999999999</v>
      </c>
      <c r="Y312">
        <v>-0.2102</v>
      </c>
      <c r="Z312">
        <v>-0.13059999999999999</v>
      </c>
      <c r="AA312">
        <v>-5.6300000000000003E-2</v>
      </c>
      <c r="AB312">
        <v>-0.29420000000000002</v>
      </c>
      <c r="AC312">
        <v>-0.52610000000000001</v>
      </c>
      <c r="AD312">
        <v>-0.75649999999999995</v>
      </c>
      <c r="AE312">
        <v>-0.97030000000000005</v>
      </c>
      <c r="AF312">
        <v>-1.1689000000000001</v>
      </c>
      <c r="AG312">
        <v>-1.3596999999999999</v>
      </c>
      <c r="AH312">
        <v>-1.5506</v>
      </c>
      <c r="AI312">
        <v>-1.4935</v>
      </c>
      <c r="AJ312">
        <v>-9.0690000000000008</v>
      </c>
      <c r="AK312">
        <v>-9.8285999999999998</v>
      </c>
    </row>
    <row r="313" spans="1:37">
      <c r="A313" s="3">
        <v>42243</v>
      </c>
      <c r="B313" t="s">
        <v>37</v>
      </c>
      <c r="C313" t="s">
        <v>250</v>
      </c>
      <c r="D313" s="3">
        <v>41799</v>
      </c>
      <c r="E313">
        <v>312</v>
      </c>
      <c r="F313">
        <v>0</v>
      </c>
      <c r="G313">
        <v>1</v>
      </c>
      <c r="I313">
        <v>0</v>
      </c>
      <c r="J313">
        <v>0.37623960000000001</v>
      </c>
      <c r="K313" t="s">
        <v>564</v>
      </c>
      <c r="L313" t="s">
        <v>252</v>
      </c>
      <c r="M313" t="s">
        <v>252</v>
      </c>
      <c r="N313" t="s">
        <v>253</v>
      </c>
      <c r="O313">
        <v>0</v>
      </c>
      <c r="P313">
        <v>5.9400000000000001E-2</v>
      </c>
      <c r="Q313">
        <v>0.13139999999999999</v>
      </c>
      <c r="R313">
        <v>0.20899999999999999</v>
      </c>
      <c r="S313">
        <v>0.31680000000000003</v>
      </c>
      <c r="T313">
        <v>0.25629999999999997</v>
      </c>
      <c r="U313">
        <v>0.18179999999999999</v>
      </c>
      <c r="V313">
        <v>0.93130000000000002</v>
      </c>
      <c r="W313">
        <v>0.22170000000000001</v>
      </c>
      <c r="X313">
        <v>1.2815000000000001</v>
      </c>
      <c r="Y313">
        <v>1.2347999999999999</v>
      </c>
      <c r="Z313">
        <v>1.0984</v>
      </c>
      <c r="AA313">
        <v>0.97160000000000002</v>
      </c>
      <c r="AB313">
        <v>0.81489999999999996</v>
      </c>
      <c r="AC313">
        <v>0.66410000000000002</v>
      </c>
      <c r="AD313">
        <v>0.51290000000000002</v>
      </c>
      <c r="AE313">
        <v>1.1157999999999999</v>
      </c>
      <c r="AF313">
        <v>1.7014</v>
      </c>
      <c r="AG313">
        <v>2.2624</v>
      </c>
      <c r="AH313">
        <v>2.8169</v>
      </c>
      <c r="AI313">
        <v>2.7738</v>
      </c>
      <c r="AJ313">
        <v>-8.6199999999999999E-2</v>
      </c>
      <c r="AK313">
        <v>-0.3332</v>
      </c>
    </row>
    <row r="314" spans="1:37">
      <c r="A314" s="3">
        <v>42243</v>
      </c>
      <c r="B314" t="s">
        <v>37</v>
      </c>
      <c r="C314" t="s">
        <v>250</v>
      </c>
      <c r="D314" s="3">
        <v>41796</v>
      </c>
      <c r="E314">
        <v>313</v>
      </c>
      <c r="F314">
        <v>0</v>
      </c>
      <c r="G314">
        <v>1</v>
      </c>
      <c r="I314">
        <v>0</v>
      </c>
      <c r="J314">
        <v>0.25602209999999997</v>
      </c>
      <c r="K314" t="s">
        <v>565</v>
      </c>
      <c r="L314" t="s">
        <v>252</v>
      </c>
      <c r="M314" t="s">
        <v>252</v>
      </c>
      <c r="N314" t="s">
        <v>253</v>
      </c>
      <c r="O314">
        <v>1.04E-2</v>
      </c>
      <c r="P314">
        <v>2.2499999999999999E-2</v>
      </c>
      <c r="Q314">
        <v>5.8700000000000002E-2</v>
      </c>
      <c r="R314">
        <v>9.7699999999999995E-2</v>
      </c>
      <c r="S314">
        <v>0.15190000000000001</v>
      </c>
      <c r="T314">
        <v>-8.6800000000000002E-2</v>
      </c>
      <c r="U314">
        <v>-4.1200000000000001E-2</v>
      </c>
      <c r="V314">
        <v>-0.30940000000000001</v>
      </c>
      <c r="W314">
        <v>-0.16650000000000001</v>
      </c>
      <c r="X314">
        <v>-3.1099999999999999E-2</v>
      </c>
      <c r="Y314">
        <v>0.1792</v>
      </c>
      <c r="Z314">
        <v>0.40039999999999998</v>
      </c>
      <c r="AA314">
        <v>0.60770000000000002</v>
      </c>
      <c r="AB314">
        <v>0.87370000000000003</v>
      </c>
      <c r="AC314">
        <v>1.111</v>
      </c>
      <c r="AD314">
        <v>1.3458000000000001</v>
      </c>
      <c r="AE314">
        <v>2.0108000000000001</v>
      </c>
      <c r="AF314">
        <v>2.6154999999999999</v>
      </c>
      <c r="AG314">
        <v>3.1957</v>
      </c>
      <c r="AH314">
        <v>3.7726999999999999</v>
      </c>
      <c r="AI314">
        <v>5.2172999999999998</v>
      </c>
      <c r="AJ314">
        <v>2.8258000000000001</v>
      </c>
      <c r="AK314">
        <v>2.2097000000000002</v>
      </c>
    </row>
    <row r="315" spans="1:37">
      <c r="A315" s="3">
        <v>42243</v>
      </c>
      <c r="B315" t="s">
        <v>37</v>
      </c>
      <c r="C315" t="s">
        <v>250</v>
      </c>
      <c r="D315" s="3">
        <v>41795</v>
      </c>
      <c r="E315">
        <v>314</v>
      </c>
      <c r="F315">
        <v>0</v>
      </c>
      <c r="G315">
        <v>1</v>
      </c>
      <c r="I315">
        <v>0</v>
      </c>
      <c r="J315">
        <v>-0.28974319999999998</v>
      </c>
      <c r="K315" t="s">
        <v>566</v>
      </c>
      <c r="L315" t="s">
        <v>252</v>
      </c>
      <c r="M315" t="s">
        <v>252</v>
      </c>
      <c r="N315" t="s">
        <v>253</v>
      </c>
      <c r="O315">
        <v>0</v>
      </c>
      <c r="P315">
        <v>-8.0100000000000005E-2</v>
      </c>
      <c r="Q315">
        <v>-0.17730000000000001</v>
      </c>
      <c r="R315">
        <v>-0.28199999999999997</v>
      </c>
      <c r="S315">
        <v>-0.42749999999999999</v>
      </c>
      <c r="T315">
        <v>-0.63439999999999996</v>
      </c>
      <c r="U315">
        <v>-0.71719999999999995</v>
      </c>
      <c r="V315">
        <v>-0.37259999999999999</v>
      </c>
      <c r="W315">
        <v>-0.3392</v>
      </c>
      <c r="X315">
        <v>-0.161</v>
      </c>
      <c r="Y315">
        <v>-1.2200000000000001E-2</v>
      </c>
      <c r="Z315">
        <v>0.13</v>
      </c>
      <c r="AA315">
        <v>0.26319999999999999</v>
      </c>
      <c r="AB315">
        <v>0.3367</v>
      </c>
      <c r="AC315">
        <v>0.40250000000000002</v>
      </c>
      <c r="AD315">
        <v>0.46739999999999998</v>
      </c>
      <c r="AE315">
        <v>0.91700000000000004</v>
      </c>
      <c r="AF315">
        <v>1.327</v>
      </c>
      <c r="AG315">
        <v>1.72</v>
      </c>
      <c r="AH315">
        <v>2.1091000000000002</v>
      </c>
      <c r="AI315">
        <v>2.2683</v>
      </c>
      <c r="AJ315">
        <v>6.3395000000000001</v>
      </c>
      <c r="AK315">
        <v>5.7568000000000001</v>
      </c>
    </row>
    <row r="316" spans="1:37">
      <c r="A316" s="3">
        <v>42243</v>
      </c>
      <c r="B316" t="s">
        <v>37</v>
      </c>
      <c r="C316" t="s">
        <v>250</v>
      </c>
      <c r="D316" s="3">
        <v>41794</v>
      </c>
      <c r="E316">
        <v>315</v>
      </c>
      <c r="F316">
        <v>0</v>
      </c>
      <c r="G316">
        <v>1</v>
      </c>
      <c r="I316">
        <v>0</v>
      </c>
      <c r="J316">
        <v>-0.85074530000000004</v>
      </c>
      <c r="K316" t="s">
        <v>567</v>
      </c>
      <c r="L316" t="s">
        <v>252</v>
      </c>
      <c r="M316" t="s">
        <v>252</v>
      </c>
      <c r="N316" t="s">
        <v>253</v>
      </c>
      <c r="O316">
        <v>0</v>
      </c>
      <c r="P316">
        <v>-8.8599999999999998E-2</v>
      </c>
      <c r="Q316">
        <v>-0.19600000000000001</v>
      </c>
      <c r="R316">
        <v>-0.31180000000000002</v>
      </c>
      <c r="S316">
        <v>-0.47260000000000002</v>
      </c>
      <c r="T316">
        <v>-0.38169999999999998</v>
      </c>
      <c r="U316">
        <v>8.7499999999999994E-2</v>
      </c>
      <c r="V316">
        <v>-0.23760000000000001</v>
      </c>
      <c r="W316">
        <v>-0.2296</v>
      </c>
      <c r="X316">
        <v>9.01E-2</v>
      </c>
      <c r="Y316">
        <v>0.128</v>
      </c>
      <c r="Z316">
        <v>0.14430000000000001</v>
      </c>
      <c r="AA316">
        <v>0.15970000000000001</v>
      </c>
      <c r="AB316">
        <v>0.3115</v>
      </c>
      <c r="AC316">
        <v>0.45710000000000001</v>
      </c>
      <c r="AD316">
        <v>0.60150000000000003</v>
      </c>
      <c r="AE316">
        <v>0.92490000000000006</v>
      </c>
      <c r="AF316">
        <v>1.2322</v>
      </c>
      <c r="AG316">
        <v>1.5269999999999999</v>
      </c>
      <c r="AH316">
        <v>1.8199000000000001</v>
      </c>
      <c r="AI316">
        <v>2.2128000000000001</v>
      </c>
      <c r="AJ316">
        <v>2.9049</v>
      </c>
      <c r="AK316">
        <v>2.4238</v>
      </c>
    </row>
    <row r="317" spans="1:37">
      <c r="A317" s="3">
        <v>42243</v>
      </c>
      <c r="B317" t="s">
        <v>37</v>
      </c>
      <c r="C317" t="s">
        <v>250</v>
      </c>
      <c r="D317" s="3">
        <v>41793</v>
      </c>
      <c r="E317">
        <v>316</v>
      </c>
      <c r="F317">
        <v>0</v>
      </c>
      <c r="G317">
        <v>1</v>
      </c>
      <c r="I317">
        <v>0</v>
      </c>
      <c r="J317">
        <v>-1.1632643</v>
      </c>
      <c r="K317" t="s">
        <v>568</v>
      </c>
      <c r="L317" t="s">
        <v>252</v>
      </c>
      <c r="M317" t="s">
        <v>252</v>
      </c>
      <c r="N317" t="s">
        <v>253</v>
      </c>
      <c r="O317">
        <v>0</v>
      </c>
      <c r="P317">
        <v>-2.35E-2</v>
      </c>
      <c r="Q317">
        <v>-5.1999999999999998E-2</v>
      </c>
      <c r="R317">
        <v>-8.2799999999999999E-2</v>
      </c>
      <c r="S317">
        <v>-0.1255</v>
      </c>
      <c r="T317">
        <v>3.7600000000000001E-2</v>
      </c>
      <c r="U317">
        <v>-0.1056</v>
      </c>
      <c r="V317">
        <v>-1.7399999999999999E-2</v>
      </c>
      <c r="W317">
        <v>-5.2699999999999997E-2</v>
      </c>
      <c r="X317">
        <v>0.23760000000000001</v>
      </c>
      <c r="Y317">
        <v>0.38129999999999997</v>
      </c>
      <c r="Z317">
        <v>0.51229999999999998</v>
      </c>
      <c r="AA317">
        <v>0.63539999999999996</v>
      </c>
      <c r="AB317">
        <v>0.80010000000000003</v>
      </c>
      <c r="AC317">
        <v>0.95299999999999996</v>
      </c>
      <c r="AD317">
        <v>1.1041000000000001</v>
      </c>
      <c r="AE317">
        <v>1.6605000000000001</v>
      </c>
      <c r="AF317">
        <v>2.1920999999999999</v>
      </c>
      <c r="AG317">
        <v>2.7023000000000001</v>
      </c>
      <c r="AH317">
        <v>3.2094</v>
      </c>
      <c r="AI317">
        <v>3.5627</v>
      </c>
      <c r="AJ317">
        <v>5.6673</v>
      </c>
      <c r="AK317">
        <v>4.9711999999999996</v>
      </c>
    </row>
    <row r="318" spans="1:37">
      <c r="A318" s="3">
        <v>42243</v>
      </c>
      <c r="B318" t="s">
        <v>37</v>
      </c>
      <c r="C318" t="s">
        <v>250</v>
      </c>
      <c r="D318" s="3">
        <v>41792</v>
      </c>
      <c r="E318">
        <v>317</v>
      </c>
      <c r="F318">
        <v>0</v>
      </c>
      <c r="G318">
        <v>1</v>
      </c>
      <c r="I318">
        <v>0</v>
      </c>
      <c r="J318">
        <v>-0.62948740000000003</v>
      </c>
      <c r="K318" t="s">
        <v>569</v>
      </c>
      <c r="L318" t="s">
        <v>252</v>
      </c>
      <c r="M318" t="s">
        <v>252</v>
      </c>
      <c r="N318" t="s">
        <v>253</v>
      </c>
      <c r="O318">
        <v>0</v>
      </c>
      <c r="P318">
        <v>-8.2100000000000006E-2</v>
      </c>
      <c r="Q318">
        <v>-0.18179999999999999</v>
      </c>
      <c r="R318">
        <v>-0.28899999999999998</v>
      </c>
      <c r="S318">
        <v>-0.43809999999999999</v>
      </c>
      <c r="T318">
        <v>0.16769999999999999</v>
      </c>
      <c r="U318">
        <v>0.34360000000000002</v>
      </c>
      <c r="V318">
        <v>0.77190000000000003</v>
      </c>
      <c r="W318">
        <v>0.78600000000000003</v>
      </c>
      <c r="X318">
        <v>0.52349999999999997</v>
      </c>
      <c r="Y318">
        <v>0.70189999999999997</v>
      </c>
      <c r="Z318">
        <v>0.91249999999999998</v>
      </c>
      <c r="AA318">
        <v>1.1103000000000001</v>
      </c>
      <c r="AB318">
        <v>1.593</v>
      </c>
      <c r="AC318">
        <v>2.0491999999999999</v>
      </c>
      <c r="AD318">
        <v>2.5009999999999999</v>
      </c>
      <c r="AE318">
        <v>2.7056</v>
      </c>
      <c r="AF318">
        <v>2.8872</v>
      </c>
      <c r="AG318">
        <v>3.0634000000000001</v>
      </c>
      <c r="AH318">
        <v>3.2471000000000001</v>
      </c>
      <c r="AI318">
        <v>3.9992999999999999</v>
      </c>
      <c r="AJ318">
        <v>7.2363999999999997</v>
      </c>
      <c r="AK318">
        <v>7.0819999999999999</v>
      </c>
    </row>
    <row r="319" spans="1:37">
      <c r="A319" s="3">
        <v>42243</v>
      </c>
      <c r="B319" t="s">
        <v>37</v>
      </c>
      <c r="C319" t="s">
        <v>250</v>
      </c>
      <c r="D319" s="3">
        <v>41789</v>
      </c>
      <c r="E319">
        <v>318</v>
      </c>
      <c r="F319">
        <v>0</v>
      </c>
      <c r="G319">
        <v>1</v>
      </c>
      <c r="I319">
        <v>0</v>
      </c>
      <c r="J319">
        <v>1.1894500000000001E-2</v>
      </c>
      <c r="K319" t="s">
        <v>570</v>
      </c>
      <c r="L319" t="s">
        <v>252</v>
      </c>
      <c r="M319" t="s">
        <v>252</v>
      </c>
      <c r="N319" t="s">
        <v>253</v>
      </c>
      <c r="O319">
        <v>-1.03E-2</v>
      </c>
      <c r="P319">
        <v>1.7399999999999999E-2</v>
      </c>
      <c r="Q319">
        <v>5.3100000000000001E-2</v>
      </c>
      <c r="R319">
        <v>9.1499999999999998E-2</v>
      </c>
      <c r="S319">
        <v>0.1449</v>
      </c>
      <c r="T319">
        <v>0.28539999999999999</v>
      </c>
      <c r="U319">
        <v>0.65339999999999998</v>
      </c>
      <c r="V319">
        <v>0.88329999999999997</v>
      </c>
      <c r="W319">
        <v>0.7641</v>
      </c>
      <c r="X319">
        <v>1.3077000000000001</v>
      </c>
      <c r="Y319">
        <v>1.3905000000000001</v>
      </c>
      <c r="Z319">
        <v>1.3839999999999999</v>
      </c>
      <c r="AA319">
        <v>1.379</v>
      </c>
      <c r="AB319">
        <v>1.3604000000000001</v>
      </c>
      <c r="AC319">
        <v>1.3512999999999999</v>
      </c>
      <c r="AD319">
        <v>1.3403</v>
      </c>
      <c r="AE319">
        <v>1.5551999999999999</v>
      </c>
      <c r="AF319">
        <v>1.794</v>
      </c>
      <c r="AG319">
        <v>2.0238</v>
      </c>
      <c r="AH319">
        <v>2.2555999999999998</v>
      </c>
      <c r="AI319">
        <v>2.4621</v>
      </c>
      <c r="AJ319">
        <v>9.4486000000000008</v>
      </c>
      <c r="AK319">
        <v>10.2232</v>
      </c>
    </row>
    <row r="320" spans="1:37">
      <c r="A320" s="3">
        <v>42243</v>
      </c>
      <c r="B320" t="s">
        <v>37</v>
      </c>
      <c r="C320" t="s">
        <v>250</v>
      </c>
      <c r="D320" s="3">
        <v>41788</v>
      </c>
      <c r="E320">
        <v>319</v>
      </c>
      <c r="F320">
        <v>0</v>
      </c>
      <c r="G320">
        <v>1</v>
      </c>
      <c r="I320">
        <v>0</v>
      </c>
      <c r="J320">
        <v>0.26900030000000003</v>
      </c>
      <c r="K320" t="s">
        <v>571</v>
      </c>
      <c r="L320" t="s">
        <v>252</v>
      </c>
      <c r="M320" t="s">
        <v>252</v>
      </c>
      <c r="N320" t="s">
        <v>253</v>
      </c>
      <c r="O320">
        <v>0</v>
      </c>
      <c r="P320">
        <v>0.11310000000000001</v>
      </c>
      <c r="Q320">
        <v>0.25030000000000002</v>
      </c>
      <c r="R320">
        <v>0.39800000000000002</v>
      </c>
      <c r="S320">
        <v>0.60329999999999995</v>
      </c>
      <c r="T320">
        <v>0.90369999999999995</v>
      </c>
      <c r="U320">
        <v>0.89039999999999997</v>
      </c>
      <c r="V320">
        <v>1.5285</v>
      </c>
      <c r="W320">
        <v>1.2000999999999999</v>
      </c>
      <c r="X320">
        <v>1.3887</v>
      </c>
      <c r="Y320">
        <v>1.2736000000000001</v>
      </c>
      <c r="Z320">
        <v>1.1641999999999999</v>
      </c>
      <c r="AA320">
        <v>1.0627</v>
      </c>
      <c r="AB320">
        <v>1.2578</v>
      </c>
      <c r="AC320">
        <v>1.446</v>
      </c>
      <c r="AD320">
        <v>1.6315</v>
      </c>
      <c r="AE320">
        <v>1.9773000000000001</v>
      </c>
      <c r="AF320">
        <v>2.4110999999999998</v>
      </c>
      <c r="AG320">
        <v>2.8281000000000001</v>
      </c>
      <c r="AH320">
        <v>3.2450000000000001</v>
      </c>
      <c r="AI320">
        <v>3.8656000000000001</v>
      </c>
      <c r="AJ320">
        <v>6.8201000000000001</v>
      </c>
      <c r="AK320">
        <v>8.3246000000000002</v>
      </c>
    </row>
    <row r="321" spans="1:37">
      <c r="A321" s="3">
        <v>42243</v>
      </c>
      <c r="B321" t="s">
        <v>37</v>
      </c>
      <c r="C321" t="s">
        <v>250</v>
      </c>
      <c r="D321" s="3">
        <v>41787</v>
      </c>
      <c r="E321">
        <v>320</v>
      </c>
      <c r="F321">
        <v>0</v>
      </c>
      <c r="G321">
        <v>1</v>
      </c>
      <c r="I321">
        <v>0</v>
      </c>
      <c r="J321">
        <v>-0.31901259999999998</v>
      </c>
      <c r="K321" t="s">
        <v>572</v>
      </c>
      <c r="L321" t="s">
        <v>252</v>
      </c>
      <c r="M321" t="s">
        <v>252</v>
      </c>
      <c r="N321" t="s">
        <v>253</v>
      </c>
      <c r="O321">
        <v>0</v>
      </c>
      <c r="P321">
        <v>0.17510000000000001</v>
      </c>
      <c r="Q321">
        <v>0.38740000000000002</v>
      </c>
      <c r="R321">
        <v>0.61599999999999999</v>
      </c>
      <c r="S321">
        <v>0.93359999999999999</v>
      </c>
      <c r="T321">
        <v>1.0407999999999999</v>
      </c>
      <c r="U321">
        <v>0.77170000000000005</v>
      </c>
      <c r="V321">
        <v>1.3984000000000001</v>
      </c>
      <c r="W321">
        <v>1.3989</v>
      </c>
      <c r="X321">
        <v>1.3936999999999999</v>
      </c>
      <c r="Y321">
        <v>1.7107000000000001</v>
      </c>
      <c r="Z321">
        <v>2.0485000000000002</v>
      </c>
      <c r="AA321">
        <v>2.3666</v>
      </c>
      <c r="AB321">
        <v>2.5215999999999998</v>
      </c>
      <c r="AC321">
        <v>2.6374</v>
      </c>
      <c r="AD321">
        <v>2.7490000000000001</v>
      </c>
      <c r="AE321">
        <v>2.7534999999999998</v>
      </c>
      <c r="AF321">
        <v>2.7523</v>
      </c>
      <c r="AG321">
        <v>2.7532999999999999</v>
      </c>
      <c r="AH321">
        <v>2.7652999999999999</v>
      </c>
      <c r="AI321">
        <v>2.673</v>
      </c>
      <c r="AJ321">
        <v>4.4869000000000003</v>
      </c>
      <c r="AK321">
        <v>5.4234999999999998</v>
      </c>
    </row>
    <row r="322" spans="1:37">
      <c r="A322" s="3">
        <v>42243</v>
      </c>
      <c r="B322" t="s">
        <v>37</v>
      </c>
      <c r="C322" t="s">
        <v>250</v>
      </c>
      <c r="D322" s="3">
        <v>41786</v>
      </c>
      <c r="E322">
        <v>321</v>
      </c>
      <c r="F322">
        <v>0</v>
      </c>
      <c r="G322">
        <v>1</v>
      </c>
      <c r="I322">
        <v>0</v>
      </c>
      <c r="J322">
        <v>-0.43269030000000003</v>
      </c>
      <c r="K322" t="s">
        <v>573</v>
      </c>
      <c r="L322" t="s">
        <v>252</v>
      </c>
      <c r="M322" t="s">
        <v>252</v>
      </c>
      <c r="N322" t="s">
        <v>253</v>
      </c>
      <c r="O322">
        <v>0</v>
      </c>
      <c r="P322">
        <v>0.12959999999999999</v>
      </c>
      <c r="Q322">
        <v>0.28660000000000002</v>
      </c>
      <c r="R322">
        <v>0.45579999999999998</v>
      </c>
      <c r="S322">
        <v>0.69089999999999996</v>
      </c>
      <c r="T322">
        <v>0.46060000000000001</v>
      </c>
      <c r="U322">
        <v>1.4387000000000001</v>
      </c>
      <c r="V322">
        <v>0.38679999999999998</v>
      </c>
      <c r="W322">
        <v>1.1564000000000001</v>
      </c>
      <c r="X322">
        <v>1.0197000000000001</v>
      </c>
      <c r="Y322">
        <v>0.9577</v>
      </c>
      <c r="Z322">
        <v>0.90449999999999997</v>
      </c>
      <c r="AA322">
        <v>0.85540000000000005</v>
      </c>
      <c r="AB322">
        <v>0.91049999999999998</v>
      </c>
      <c r="AC322">
        <v>0.9304</v>
      </c>
      <c r="AD322">
        <v>0.94889999999999997</v>
      </c>
      <c r="AE322">
        <v>0.45619999999999999</v>
      </c>
      <c r="AF322">
        <v>-2.1100000000000001E-2</v>
      </c>
      <c r="AG322">
        <v>-0.47770000000000001</v>
      </c>
      <c r="AH322">
        <v>-0.92379999999999995</v>
      </c>
      <c r="AI322">
        <v>-2.2660999999999998</v>
      </c>
      <c r="AJ322">
        <v>-5.0568999999999997</v>
      </c>
      <c r="AK322">
        <v>-5.1471999999999998</v>
      </c>
    </row>
    <row r="323" spans="1:37">
      <c r="A323" s="3">
        <v>42243</v>
      </c>
      <c r="B323" t="s">
        <v>37</v>
      </c>
      <c r="C323" t="s">
        <v>250</v>
      </c>
      <c r="D323" s="3">
        <v>41785</v>
      </c>
      <c r="E323">
        <v>322</v>
      </c>
      <c r="F323">
        <v>0</v>
      </c>
      <c r="G323">
        <v>1</v>
      </c>
      <c r="I323">
        <v>0</v>
      </c>
      <c r="J323">
        <v>-0.59391950000000004</v>
      </c>
      <c r="K323" t="s">
        <v>574</v>
      </c>
      <c r="L323" t="s">
        <v>252</v>
      </c>
      <c r="M323" t="s">
        <v>252</v>
      </c>
      <c r="N323" t="s">
        <v>253</v>
      </c>
      <c r="O323">
        <v>0</v>
      </c>
      <c r="P323">
        <v>0.1694</v>
      </c>
      <c r="Q323">
        <v>0.37469999999999998</v>
      </c>
      <c r="R323">
        <v>0.5958</v>
      </c>
      <c r="S323">
        <v>0.90310000000000001</v>
      </c>
      <c r="T323">
        <v>0.2132</v>
      </c>
      <c r="U323">
        <v>0.27850000000000003</v>
      </c>
      <c r="V323">
        <v>0.1055</v>
      </c>
      <c r="W323">
        <v>0.11</v>
      </c>
      <c r="X323">
        <v>0.62590000000000001</v>
      </c>
      <c r="Y323">
        <v>0.4289</v>
      </c>
      <c r="Z323">
        <v>0.1668</v>
      </c>
      <c r="AA323">
        <v>-7.85E-2</v>
      </c>
      <c r="AB323">
        <v>-0.20100000000000001</v>
      </c>
      <c r="AC323">
        <v>-0.34799999999999998</v>
      </c>
      <c r="AD323">
        <v>-0.49419999999999997</v>
      </c>
      <c r="AE323">
        <v>-0.60950000000000004</v>
      </c>
      <c r="AF323">
        <v>-0.71609999999999996</v>
      </c>
      <c r="AG323">
        <v>-0.81879999999999997</v>
      </c>
      <c r="AH323">
        <v>-0.92190000000000005</v>
      </c>
      <c r="AI323">
        <v>-2.5175000000000001</v>
      </c>
      <c r="AJ323">
        <v>-5.6372</v>
      </c>
      <c r="AK323">
        <v>-6.7004999999999999</v>
      </c>
    </row>
    <row r="324" spans="1:37">
      <c r="A324" s="3">
        <v>42243</v>
      </c>
      <c r="B324" t="s">
        <v>37</v>
      </c>
      <c r="C324" t="s">
        <v>250</v>
      </c>
      <c r="D324" s="3">
        <v>41782</v>
      </c>
      <c r="E324">
        <v>323</v>
      </c>
      <c r="F324">
        <v>0</v>
      </c>
      <c r="G324">
        <v>1</v>
      </c>
      <c r="I324">
        <v>0</v>
      </c>
      <c r="J324">
        <v>-1.3797017</v>
      </c>
      <c r="K324" t="s">
        <v>575</v>
      </c>
      <c r="L324" t="s">
        <v>252</v>
      </c>
      <c r="M324" t="s">
        <v>252</v>
      </c>
      <c r="N324" t="s">
        <v>253</v>
      </c>
      <c r="O324">
        <v>0</v>
      </c>
      <c r="P324">
        <v>6.7199999999999996E-2</v>
      </c>
      <c r="Q324">
        <v>0.1888</v>
      </c>
      <c r="R324">
        <v>0.31919999999999998</v>
      </c>
      <c r="S324">
        <v>0.50060000000000004</v>
      </c>
      <c r="T324">
        <v>0.53839999999999999</v>
      </c>
      <c r="U324">
        <v>0.1699</v>
      </c>
      <c r="V324">
        <v>0.10970000000000001</v>
      </c>
      <c r="W324">
        <v>0.2016</v>
      </c>
      <c r="X324">
        <v>-0.25330000000000003</v>
      </c>
      <c r="Y324">
        <v>-0.4768</v>
      </c>
      <c r="Z324">
        <v>-0.66159999999999997</v>
      </c>
      <c r="AA324">
        <v>-0.83520000000000005</v>
      </c>
      <c r="AB324">
        <v>-0.74690000000000001</v>
      </c>
      <c r="AC324">
        <v>-0.65039999999999998</v>
      </c>
      <c r="AD324">
        <v>-0.55310000000000004</v>
      </c>
      <c r="AE324">
        <v>-0.99470000000000003</v>
      </c>
      <c r="AF324">
        <v>-1.4395</v>
      </c>
      <c r="AG324">
        <v>-1.8663000000000001</v>
      </c>
      <c r="AH324">
        <v>-2.2890000000000001</v>
      </c>
      <c r="AI324">
        <v>-3.5756000000000001</v>
      </c>
      <c r="AJ324">
        <v>-14.0365</v>
      </c>
      <c r="AK324">
        <v>-16.528199999999998</v>
      </c>
    </row>
    <row r="325" spans="1:37">
      <c r="A325" s="3">
        <v>42243</v>
      </c>
      <c r="B325" t="s">
        <v>37</v>
      </c>
      <c r="C325" t="s">
        <v>250</v>
      </c>
      <c r="D325" s="3">
        <v>41781</v>
      </c>
      <c r="E325">
        <v>324</v>
      </c>
      <c r="F325">
        <v>0</v>
      </c>
      <c r="G325">
        <v>1</v>
      </c>
      <c r="I325">
        <v>0</v>
      </c>
      <c r="J325">
        <v>-1.8539759</v>
      </c>
      <c r="K325" t="s">
        <v>576</v>
      </c>
      <c r="L325" t="s">
        <v>252</v>
      </c>
      <c r="M325" t="s">
        <v>252</v>
      </c>
      <c r="N325" t="s">
        <v>253</v>
      </c>
      <c r="O325">
        <v>0</v>
      </c>
      <c r="P325">
        <v>-2.24E-2</v>
      </c>
      <c r="Q325">
        <v>-4.9500000000000002E-2</v>
      </c>
      <c r="R325">
        <v>-7.8700000000000006E-2</v>
      </c>
      <c r="S325">
        <v>-0.1193</v>
      </c>
      <c r="T325">
        <v>-0.12180000000000001</v>
      </c>
      <c r="U325">
        <v>-0.58740000000000003</v>
      </c>
      <c r="V325">
        <v>-1.2362</v>
      </c>
      <c r="W325">
        <v>-0.65300000000000002</v>
      </c>
      <c r="X325">
        <v>-0.77329999999999999</v>
      </c>
      <c r="Y325">
        <v>-0.67259999999999998</v>
      </c>
      <c r="Z325">
        <v>-0.58740000000000003</v>
      </c>
      <c r="AA325">
        <v>-0.5081</v>
      </c>
      <c r="AB325">
        <v>-0.6794</v>
      </c>
      <c r="AC325">
        <v>-0.88429999999999997</v>
      </c>
      <c r="AD325">
        <v>-1.0872999999999999</v>
      </c>
      <c r="AE325">
        <v>-1.3512</v>
      </c>
      <c r="AF325">
        <v>-1.6756</v>
      </c>
      <c r="AG325">
        <v>-1.9875</v>
      </c>
      <c r="AH325">
        <v>-2.2989000000000002</v>
      </c>
      <c r="AI325">
        <v>-3.1284000000000001</v>
      </c>
      <c r="AJ325">
        <v>-7.3524000000000003</v>
      </c>
      <c r="AK325">
        <v>-9.6245999999999992</v>
      </c>
    </row>
    <row r="326" spans="1:37">
      <c r="A326" s="3">
        <v>42243</v>
      </c>
      <c r="B326" t="s">
        <v>37</v>
      </c>
      <c r="C326" t="s">
        <v>250</v>
      </c>
      <c r="D326" s="3">
        <v>41780</v>
      </c>
      <c r="E326">
        <v>325</v>
      </c>
      <c r="F326">
        <v>0</v>
      </c>
      <c r="G326">
        <v>1</v>
      </c>
      <c r="I326">
        <v>0</v>
      </c>
      <c r="J326">
        <v>-0.96893560000000001</v>
      </c>
      <c r="K326" t="s">
        <v>577</v>
      </c>
      <c r="L326" t="s">
        <v>252</v>
      </c>
      <c r="M326" t="s">
        <v>252</v>
      </c>
      <c r="N326" t="s">
        <v>253</v>
      </c>
      <c r="O326">
        <v>0</v>
      </c>
      <c r="P326">
        <v>-6.0600000000000001E-2</v>
      </c>
      <c r="Q326">
        <v>-0.13400000000000001</v>
      </c>
      <c r="R326">
        <v>-0.21310000000000001</v>
      </c>
      <c r="S326">
        <v>-0.32300000000000001</v>
      </c>
      <c r="T326">
        <v>-0.3629</v>
      </c>
      <c r="U326">
        <v>-0.13</v>
      </c>
      <c r="V326">
        <v>-0.57110000000000005</v>
      </c>
      <c r="W326">
        <v>-0.76200000000000001</v>
      </c>
      <c r="X326">
        <v>-0.96889999999999998</v>
      </c>
      <c r="Y326">
        <v>-1.1398999999999999</v>
      </c>
      <c r="Z326">
        <v>-1.3110999999999999</v>
      </c>
      <c r="AA326">
        <v>-1.4724999999999999</v>
      </c>
      <c r="AB326">
        <v>-1.3900999999999999</v>
      </c>
      <c r="AC326">
        <v>-1.3169</v>
      </c>
      <c r="AD326">
        <v>-1.2419</v>
      </c>
      <c r="AE326">
        <v>-0.42899999999999999</v>
      </c>
      <c r="AF326">
        <v>0.3553</v>
      </c>
      <c r="AG326">
        <v>1.1063000000000001</v>
      </c>
      <c r="AH326">
        <v>1.8415999999999999</v>
      </c>
      <c r="AI326">
        <v>3.1488999999999998</v>
      </c>
      <c r="AJ326">
        <v>-0.2258</v>
      </c>
      <c r="AK326">
        <v>0.70799999999999996</v>
      </c>
    </row>
    <row r="327" spans="1:37">
      <c r="A327" s="3">
        <v>42243</v>
      </c>
      <c r="B327" t="s">
        <v>37</v>
      </c>
      <c r="C327" t="s">
        <v>250</v>
      </c>
      <c r="D327" s="3">
        <v>41779</v>
      </c>
      <c r="E327">
        <v>326</v>
      </c>
      <c r="F327">
        <v>0</v>
      </c>
      <c r="G327">
        <v>1</v>
      </c>
      <c r="I327">
        <v>0</v>
      </c>
      <c r="J327">
        <v>-0.36079689999999998</v>
      </c>
      <c r="K327" t="s">
        <v>578</v>
      </c>
      <c r="L327" t="s">
        <v>252</v>
      </c>
      <c r="M327" t="s">
        <v>252</v>
      </c>
      <c r="N327" t="s">
        <v>253</v>
      </c>
      <c r="O327">
        <v>0</v>
      </c>
      <c r="P327">
        <v>-1.0500000000000001E-2</v>
      </c>
      <c r="Q327">
        <v>-2.3199999999999998E-2</v>
      </c>
      <c r="R327">
        <v>-3.6799999999999999E-2</v>
      </c>
      <c r="S327">
        <v>-5.5800000000000002E-2</v>
      </c>
      <c r="T327">
        <v>-0.2296</v>
      </c>
      <c r="U327">
        <v>-1.0362</v>
      </c>
      <c r="V327">
        <v>-8.43E-2</v>
      </c>
      <c r="W327">
        <v>-1.0222</v>
      </c>
      <c r="X327">
        <v>-1.3495999999999999</v>
      </c>
      <c r="Y327">
        <v>-1.4587000000000001</v>
      </c>
      <c r="Z327">
        <v>-1.5497000000000001</v>
      </c>
      <c r="AA327">
        <v>-1.6363000000000001</v>
      </c>
      <c r="AB327">
        <v>-1.7205999999999999</v>
      </c>
      <c r="AC327">
        <v>-1.8493999999999999</v>
      </c>
      <c r="AD327">
        <v>-1.9751000000000001</v>
      </c>
      <c r="AE327">
        <v>-1.9361999999999999</v>
      </c>
      <c r="AF327">
        <v>-1.8935</v>
      </c>
      <c r="AG327">
        <v>-1.8543000000000001</v>
      </c>
      <c r="AH327">
        <v>-1.8234999999999999</v>
      </c>
      <c r="AI327">
        <v>-2.2128999999999999</v>
      </c>
      <c r="AJ327">
        <v>0.29260000000000003</v>
      </c>
      <c r="AK327">
        <v>1.6775</v>
      </c>
    </row>
    <row r="328" spans="1:37">
      <c r="A328" s="3">
        <v>42243</v>
      </c>
      <c r="B328" t="s">
        <v>37</v>
      </c>
      <c r="C328" t="s">
        <v>250</v>
      </c>
      <c r="D328" s="3">
        <v>41778</v>
      </c>
      <c r="E328">
        <v>327</v>
      </c>
      <c r="F328">
        <v>0</v>
      </c>
      <c r="G328">
        <v>1</v>
      </c>
      <c r="I328">
        <v>0</v>
      </c>
      <c r="J328">
        <v>1.0753934000000001</v>
      </c>
      <c r="K328" t="s">
        <v>579</v>
      </c>
      <c r="L328" t="s">
        <v>252</v>
      </c>
      <c r="M328" t="s">
        <v>252</v>
      </c>
      <c r="N328" t="s">
        <v>253</v>
      </c>
      <c r="O328">
        <v>0</v>
      </c>
      <c r="P328">
        <v>-4.4400000000000002E-2</v>
      </c>
      <c r="Q328">
        <v>-9.8299999999999998E-2</v>
      </c>
      <c r="R328">
        <v>-0.15620000000000001</v>
      </c>
      <c r="S328">
        <v>-0.23669999999999999</v>
      </c>
      <c r="T328">
        <v>-2.3099999999999999E-2</v>
      </c>
      <c r="U328">
        <v>-0.2676</v>
      </c>
      <c r="V328">
        <v>-0.56640000000000001</v>
      </c>
      <c r="W328">
        <v>-0.80910000000000004</v>
      </c>
      <c r="X328">
        <v>-1.2707999999999999</v>
      </c>
      <c r="Y328">
        <v>-1.5347999999999999</v>
      </c>
      <c r="Z328">
        <v>-1.7745</v>
      </c>
      <c r="AA328">
        <v>-2.0005999999999999</v>
      </c>
      <c r="AB328">
        <v>-2.1739999999999999</v>
      </c>
      <c r="AC328">
        <v>-2.3214000000000001</v>
      </c>
      <c r="AD328">
        <v>-2.4651000000000001</v>
      </c>
      <c r="AE328">
        <v>-2.5366</v>
      </c>
      <c r="AF328">
        <v>-2.5996999999999999</v>
      </c>
      <c r="AG328">
        <v>-2.6625000000000001</v>
      </c>
      <c r="AH328">
        <v>-2.7343000000000002</v>
      </c>
      <c r="AI328">
        <v>-2.8246000000000002</v>
      </c>
      <c r="AJ328">
        <v>-7.0218999999999996</v>
      </c>
      <c r="AK328">
        <v>-5.6844999999999999</v>
      </c>
    </row>
    <row r="329" spans="1:37">
      <c r="A329" s="3">
        <v>42243</v>
      </c>
      <c r="B329" t="s">
        <v>37</v>
      </c>
      <c r="C329" t="s">
        <v>250</v>
      </c>
      <c r="D329" s="3">
        <v>41775</v>
      </c>
      <c r="E329">
        <v>328</v>
      </c>
      <c r="F329">
        <v>0</v>
      </c>
      <c r="G329">
        <v>1</v>
      </c>
      <c r="I329">
        <v>0</v>
      </c>
      <c r="J329">
        <v>1.5618399999999999</v>
      </c>
      <c r="K329" t="s">
        <v>580</v>
      </c>
      <c r="L329" t="s">
        <v>252</v>
      </c>
      <c r="M329" t="s">
        <v>252</v>
      </c>
      <c r="N329" t="s">
        <v>253</v>
      </c>
      <c r="O329">
        <v>0</v>
      </c>
      <c r="P329">
        <v>7.0000000000000001E-3</v>
      </c>
      <c r="Q329">
        <v>1.95E-2</v>
      </c>
      <c r="R329">
        <v>3.3000000000000002E-2</v>
      </c>
      <c r="S329">
        <v>5.1700000000000003E-2</v>
      </c>
      <c r="T329">
        <v>-0.1323</v>
      </c>
      <c r="U329">
        <v>-0.3609</v>
      </c>
      <c r="V329">
        <v>3.0599999999999999E-2</v>
      </c>
      <c r="W329">
        <v>-0.57320000000000004</v>
      </c>
      <c r="X329">
        <v>-0.97629999999999995</v>
      </c>
      <c r="Y329">
        <v>-1.3492</v>
      </c>
      <c r="Z329">
        <v>-1.7329000000000001</v>
      </c>
      <c r="AA329">
        <v>-2.0939000000000001</v>
      </c>
      <c r="AB329">
        <v>-2.3393000000000002</v>
      </c>
      <c r="AC329">
        <v>-2.5344000000000002</v>
      </c>
      <c r="AD329">
        <v>-2.7252000000000001</v>
      </c>
      <c r="AE329">
        <v>-2.2665000000000002</v>
      </c>
      <c r="AF329">
        <v>-1.7914000000000001</v>
      </c>
      <c r="AG329">
        <v>-1.3382000000000001</v>
      </c>
      <c r="AH329">
        <v>-0.90249999999999997</v>
      </c>
      <c r="AI329">
        <v>-0.86319999999999997</v>
      </c>
      <c r="AJ329">
        <v>-1.4496</v>
      </c>
      <c r="AK329">
        <v>0.41639999999999999</v>
      </c>
    </row>
    <row r="330" spans="1:37">
      <c r="A330" s="3">
        <v>42243</v>
      </c>
      <c r="B330" t="s">
        <v>37</v>
      </c>
      <c r="C330" t="s">
        <v>250</v>
      </c>
      <c r="D330" s="3">
        <v>41774</v>
      </c>
      <c r="E330">
        <v>329</v>
      </c>
      <c r="F330">
        <v>0</v>
      </c>
      <c r="G330">
        <v>1</v>
      </c>
      <c r="I330">
        <v>0</v>
      </c>
      <c r="J330">
        <v>1.9986295999999999</v>
      </c>
      <c r="K330" t="s">
        <v>581</v>
      </c>
      <c r="L330" t="s">
        <v>252</v>
      </c>
      <c r="M330" t="s">
        <v>252</v>
      </c>
      <c r="N330" t="s">
        <v>253</v>
      </c>
      <c r="O330">
        <v>0</v>
      </c>
      <c r="P330">
        <v>-8.8400000000000006E-2</v>
      </c>
      <c r="Q330">
        <v>-0.1956</v>
      </c>
      <c r="R330">
        <v>-0.31090000000000001</v>
      </c>
      <c r="S330">
        <v>-0.47110000000000002</v>
      </c>
      <c r="T330">
        <v>-0.14410000000000001</v>
      </c>
      <c r="U330">
        <v>0.23710000000000001</v>
      </c>
      <c r="V330">
        <v>0.1792</v>
      </c>
      <c r="W330">
        <v>-0.3468</v>
      </c>
      <c r="X330">
        <v>-0.71819999999999995</v>
      </c>
      <c r="Y330">
        <v>-0.98409999999999997</v>
      </c>
      <c r="Z330">
        <v>-1.2362</v>
      </c>
      <c r="AA330">
        <v>-1.4735</v>
      </c>
      <c r="AB330">
        <v>-1.5452999999999999</v>
      </c>
      <c r="AC330">
        <v>-1.5837000000000001</v>
      </c>
      <c r="AD330">
        <v>-1.6195999999999999</v>
      </c>
      <c r="AE330">
        <v>-1.6719999999999999</v>
      </c>
      <c r="AF330">
        <v>-1.7184999999999999</v>
      </c>
      <c r="AG330">
        <v>-1.7646999999999999</v>
      </c>
      <c r="AH330">
        <v>-1.8167</v>
      </c>
      <c r="AI330">
        <v>-2.9253999999999998</v>
      </c>
      <c r="AJ330">
        <v>-2.9127000000000001</v>
      </c>
      <c r="AK330">
        <v>-2.8971</v>
      </c>
    </row>
    <row r="331" spans="1:37">
      <c r="A331" s="3">
        <v>42243</v>
      </c>
      <c r="B331" t="s">
        <v>37</v>
      </c>
      <c r="C331" t="s">
        <v>250</v>
      </c>
      <c r="D331" s="3">
        <v>41773</v>
      </c>
      <c r="E331">
        <v>330</v>
      </c>
      <c r="F331">
        <v>0</v>
      </c>
      <c r="G331">
        <v>1</v>
      </c>
      <c r="I331">
        <v>0</v>
      </c>
      <c r="J331">
        <v>2.2500502999999998</v>
      </c>
      <c r="K331" t="s">
        <v>582</v>
      </c>
      <c r="L331" t="s">
        <v>252</v>
      </c>
      <c r="M331" t="s">
        <v>252</v>
      </c>
      <c r="N331" t="s">
        <v>253</v>
      </c>
      <c r="O331">
        <v>0</v>
      </c>
      <c r="P331">
        <v>-5.7700000000000001E-2</v>
      </c>
      <c r="Q331">
        <v>-0.12770000000000001</v>
      </c>
      <c r="R331">
        <v>-0.20300000000000001</v>
      </c>
      <c r="S331">
        <v>-0.30759999999999998</v>
      </c>
      <c r="T331">
        <v>-0.35780000000000001</v>
      </c>
      <c r="U331">
        <v>-1.0876999999999999</v>
      </c>
      <c r="V331">
        <v>-0.51070000000000004</v>
      </c>
      <c r="W331">
        <v>-0.43709999999999999</v>
      </c>
      <c r="X331">
        <v>-0.52949999999999997</v>
      </c>
      <c r="Y331">
        <v>-1.1173999999999999</v>
      </c>
      <c r="Z331">
        <v>-1.8049999999999999</v>
      </c>
      <c r="AA331">
        <v>-2.4510000000000001</v>
      </c>
      <c r="AB331">
        <v>-2.5186000000000002</v>
      </c>
      <c r="AC331">
        <v>-2.4662999999999999</v>
      </c>
      <c r="AD331">
        <v>-2.4104999999999999</v>
      </c>
      <c r="AE331">
        <v>-3.3243</v>
      </c>
      <c r="AF331">
        <v>-4.2074999999999996</v>
      </c>
      <c r="AG331">
        <v>-5.0570000000000004</v>
      </c>
      <c r="AH331">
        <v>-5.9043000000000001</v>
      </c>
      <c r="AI331">
        <v>-7.9683000000000002</v>
      </c>
      <c r="AJ331">
        <v>-5.3606999999999996</v>
      </c>
      <c r="AK331">
        <v>-8.0884999999999998</v>
      </c>
    </row>
    <row r="332" spans="1:37">
      <c r="A332" s="3">
        <v>42243</v>
      </c>
      <c r="B332" t="s">
        <v>37</v>
      </c>
      <c r="C332" t="s">
        <v>250</v>
      </c>
      <c r="D332" s="3">
        <v>41772</v>
      </c>
      <c r="E332">
        <v>331</v>
      </c>
      <c r="F332">
        <v>0</v>
      </c>
      <c r="G332">
        <v>1</v>
      </c>
      <c r="I332">
        <v>0</v>
      </c>
      <c r="J332">
        <v>1.3706469999999999</v>
      </c>
      <c r="K332" t="s">
        <v>583</v>
      </c>
      <c r="L332" t="s">
        <v>252</v>
      </c>
      <c r="M332" t="s">
        <v>252</v>
      </c>
      <c r="N332" t="s">
        <v>253</v>
      </c>
      <c r="O332">
        <v>0</v>
      </c>
      <c r="P332">
        <v>-0.17599999999999999</v>
      </c>
      <c r="Q332">
        <v>-0.38929999999999998</v>
      </c>
      <c r="R332">
        <v>-0.61870000000000003</v>
      </c>
      <c r="S332">
        <v>-0.93759999999999999</v>
      </c>
      <c r="T332">
        <v>-0.18329999999999999</v>
      </c>
      <c r="U332">
        <v>-0.22</v>
      </c>
      <c r="V332">
        <v>0.21560000000000001</v>
      </c>
      <c r="W332">
        <v>-0.33650000000000002</v>
      </c>
      <c r="X332">
        <v>-0.38140000000000002</v>
      </c>
      <c r="Y332">
        <v>-0.51370000000000005</v>
      </c>
      <c r="Z332">
        <v>-0.66080000000000005</v>
      </c>
      <c r="AA332">
        <v>-0.79930000000000001</v>
      </c>
      <c r="AB332">
        <v>-0.8165</v>
      </c>
      <c r="AC332">
        <v>-0.80169999999999997</v>
      </c>
      <c r="AD332">
        <v>-0.78569999999999995</v>
      </c>
      <c r="AE332">
        <v>-1.173</v>
      </c>
      <c r="AF332">
        <v>-1.5475000000000001</v>
      </c>
      <c r="AG332">
        <v>-1.9076</v>
      </c>
      <c r="AH332">
        <v>-2.2656999999999998</v>
      </c>
      <c r="AI332">
        <v>-2.9184999999999999</v>
      </c>
      <c r="AJ332">
        <v>-7.1889000000000003</v>
      </c>
      <c r="AK332">
        <v>-10.080399999999999</v>
      </c>
    </row>
    <row r="333" spans="1:37">
      <c r="A333" s="3">
        <v>42243</v>
      </c>
      <c r="B333" t="s">
        <v>37</v>
      </c>
      <c r="C333" t="s">
        <v>250</v>
      </c>
      <c r="D333" s="3">
        <v>41771</v>
      </c>
      <c r="E333">
        <v>332</v>
      </c>
      <c r="F333">
        <v>0</v>
      </c>
      <c r="G333">
        <v>1</v>
      </c>
      <c r="I333">
        <v>0</v>
      </c>
      <c r="J333">
        <v>2.77401E-2</v>
      </c>
      <c r="K333" t="s">
        <v>584</v>
      </c>
      <c r="L333" t="s">
        <v>252</v>
      </c>
      <c r="M333" t="s">
        <v>252</v>
      </c>
      <c r="N333" t="s">
        <v>253</v>
      </c>
      <c r="O333">
        <v>0</v>
      </c>
      <c r="P333">
        <v>-0.1976</v>
      </c>
      <c r="Q333">
        <v>-0.437</v>
      </c>
      <c r="R333">
        <v>-0.6946</v>
      </c>
      <c r="S333">
        <v>-1.0526</v>
      </c>
      <c r="T333">
        <v>-0.64319999999999999</v>
      </c>
      <c r="U333">
        <v>-0.51419999999999999</v>
      </c>
      <c r="V333">
        <v>-0.82920000000000005</v>
      </c>
      <c r="W333">
        <v>-0.46629999999999999</v>
      </c>
      <c r="X333">
        <v>-0.435</v>
      </c>
      <c r="Y333">
        <v>-0.58479999999999999</v>
      </c>
      <c r="Z333">
        <v>-0.75139999999999996</v>
      </c>
      <c r="AA333">
        <v>-0.9083</v>
      </c>
      <c r="AB333">
        <v>-1.0089999999999999</v>
      </c>
      <c r="AC333">
        <v>-1.0918000000000001</v>
      </c>
      <c r="AD333">
        <v>-1.1728000000000001</v>
      </c>
      <c r="AE333">
        <v>-1.4608000000000001</v>
      </c>
      <c r="AF333">
        <v>-1.7361</v>
      </c>
      <c r="AG333">
        <v>-2.0013999999999998</v>
      </c>
      <c r="AH333">
        <v>-2.2677</v>
      </c>
      <c r="AI333">
        <v>-2.9087000000000001</v>
      </c>
      <c r="AJ333">
        <v>-1.4527000000000001</v>
      </c>
      <c r="AK333">
        <v>-3.7624</v>
      </c>
    </row>
    <row r="334" spans="1:37">
      <c r="A334" s="3">
        <v>42243</v>
      </c>
      <c r="B334" t="s">
        <v>37</v>
      </c>
      <c r="C334" t="s">
        <v>250</v>
      </c>
      <c r="D334" s="3">
        <v>41768</v>
      </c>
      <c r="E334">
        <v>333</v>
      </c>
      <c r="F334">
        <v>0</v>
      </c>
      <c r="G334">
        <v>1</v>
      </c>
      <c r="I334">
        <v>0</v>
      </c>
      <c r="J334">
        <v>-0.19281300000000001</v>
      </c>
      <c r="K334" t="s">
        <v>585</v>
      </c>
      <c r="L334" t="s">
        <v>252</v>
      </c>
      <c r="M334" t="s">
        <v>252</v>
      </c>
      <c r="N334" t="s">
        <v>253</v>
      </c>
      <c r="O334">
        <v>0</v>
      </c>
      <c r="P334">
        <v>-8.9300000000000004E-2</v>
      </c>
      <c r="Q334">
        <v>-0.25080000000000002</v>
      </c>
      <c r="R334">
        <v>-0.42399999999999999</v>
      </c>
      <c r="S334">
        <v>-0.66469999999999996</v>
      </c>
      <c r="T334">
        <v>-0.51139999999999997</v>
      </c>
      <c r="U334">
        <v>-0.53800000000000003</v>
      </c>
      <c r="V334">
        <v>-0.91039999999999999</v>
      </c>
      <c r="W334">
        <v>-0.69450000000000001</v>
      </c>
      <c r="X334">
        <v>-0.1072</v>
      </c>
      <c r="Y334">
        <v>4.3099999999999999E-2</v>
      </c>
      <c r="Z334">
        <v>9.4899999999999998E-2</v>
      </c>
      <c r="AA334">
        <v>0.14369999999999999</v>
      </c>
      <c r="AB334">
        <v>3.8300000000000001E-2</v>
      </c>
      <c r="AC334">
        <v>-9.6100000000000005E-2</v>
      </c>
      <c r="AD334">
        <v>-0.2301</v>
      </c>
      <c r="AE334">
        <v>-0.64510000000000001</v>
      </c>
      <c r="AF334">
        <v>-1.0427999999999999</v>
      </c>
      <c r="AG334">
        <v>-1.4248000000000001</v>
      </c>
      <c r="AH334">
        <v>-1.8025</v>
      </c>
      <c r="AI334">
        <v>-2.2010999999999998</v>
      </c>
      <c r="AJ334">
        <v>0.24779999999999999</v>
      </c>
      <c r="AK334">
        <v>-1.282</v>
      </c>
    </row>
    <row r="335" spans="1:37">
      <c r="A335" s="3">
        <v>42243</v>
      </c>
      <c r="B335" t="s">
        <v>37</v>
      </c>
      <c r="C335" t="s">
        <v>250</v>
      </c>
      <c r="D335" s="3">
        <v>41767</v>
      </c>
      <c r="E335">
        <v>334</v>
      </c>
      <c r="F335">
        <v>0</v>
      </c>
      <c r="G335">
        <v>1</v>
      </c>
      <c r="I335">
        <v>0</v>
      </c>
      <c r="J335">
        <v>-0.69039980000000001</v>
      </c>
      <c r="K335" t="s">
        <v>586</v>
      </c>
      <c r="L335" t="s">
        <v>252</v>
      </c>
      <c r="M335" t="s">
        <v>252</v>
      </c>
      <c r="N335" t="s">
        <v>253</v>
      </c>
      <c r="O335">
        <v>0</v>
      </c>
      <c r="P335">
        <v>3.1899999999999998E-2</v>
      </c>
      <c r="Q335">
        <v>7.0499999999999993E-2</v>
      </c>
      <c r="R335">
        <v>0.11210000000000001</v>
      </c>
      <c r="S335">
        <v>0.1699</v>
      </c>
      <c r="T335">
        <v>0.12189999999999999</v>
      </c>
      <c r="U335">
        <v>-0.33379999999999999</v>
      </c>
      <c r="V335">
        <v>0.20780000000000001</v>
      </c>
      <c r="W335">
        <v>-0.38640000000000002</v>
      </c>
      <c r="X335">
        <v>-0.43309999999999998</v>
      </c>
      <c r="Y335">
        <v>-0.47189999999999999</v>
      </c>
      <c r="Z335">
        <v>-0.51700000000000002</v>
      </c>
      <c r="AA335">
        <v>-0.55969999999999998</v>
      </c>
      <c r="AB335">
        <v>-0.81269999999999998</v>
      </c>
      <c r="AC335">
        <v>-1.077</v>
      </c>
      <c r="AD335">
        <v>-1.3392999999999999</v>
      </c>
      <c r="AE335">
        <v>-1.7113</v>
      </c>
      <c r="AF335">
        <v>-2.0529999999999999</v>
      </c>
      <c r="AG335">
        <v>-2.3822999999999999</v>
      </c>
      <c r="AH335">
        <v>-2.7124999999999999</v>
      </c>
      <c r="AI335">
        <v>-2.6297000000000001</v>
      </c>
      <c r="AJ335">
        <v>-3.6572</v>
      </c>
      <c r="AK335">
        <v>-4.1284999999999998</v>
      </c>
    </row>
    <row r="336" spans="1:37">
      <c r="A336" s="3">
        <v>42243</v>
      </c>
      <c r="B336" t="s">
        <v>37</v>
      </c>
      <c r="C336" t="s">
        <v>250</v>
      </c>
      <c r="D336" s="3">
        <v>41766</v>
      </c>
      <c r="E336">
        <v>335</v>
      </c>
      <c r="F336">
        <v>0</v>
      </c>
      <c r="G336">
        <v>1</v>
      </c>
      <c r="I336">
        <v>0</v>
      </c>
      <c r="J336">
        <v>-1.7085328</v>
      </c>
      <c r="K336" t="s">
        <v>587</v>
      </c>
      <c r="L336" t="s">
        <v>252</v>
      </c>
      <c r="M336" t="s">
        <v>252</v>
      </c>
      <c r="N336" t="s">
        <v>253</v>
      </c>
      <c r="O336">
        <v>0</v>
      </c>
      <c r="P336">
        <v>-5.1799999999999999E-2</v>
      </c>
      <c r="Q336">
        <v>-0.11459999999999999</v>
      </c>
      <c r="R336">
        <v>-0.18210000000000001</v>
      </c>
      <c r="S336">
        <v>-0.27600000000000002</v>
      </c>
      <c r="T336">
        <v>-0.1313</v>
      </c>
      <c r="U336">
        <v>0.2036</v>
      </c>
      <c r="V336">
        <v>-0.12809999999999999</v>
      </c>
      <c r="W336">
        <v>-0.26300000000000001</v>
      </c>
      <c r="X336">
        <v>-4.1000000000000002E-2</v>
      </c>
      <c r="Y336">
        <v>0.1893</v>
      </c>
      <c r="Z336">
        <v>0.41720000000000002</v>
      </c>
      <c r="AA336">
        <v>0.63129999999999997</v>
      </c>
      <c r="AB336">
        <v>0.22589999999999999</v>
      </c>
      <c r="AC336">
        <v>-0.26939999999999997</v>
      </c>
      <c r="AD336">
        <v>-0.76349999999999996</v>
      </c>
      <c r="AE336">
        <v>-0.57299999999999995</v>
      </c>
      <c r="AF336">
        <v>-0.37309999999999999</v>
      </c>
      <c r="AG336">
        <v>-0.18190000000000001</v>
      </c>
      <c r="AH336">
        <v>3.7000000000000002E-3</v>
      </c>
      <c r="AI336">
        <v>0.44919999999999999</v>
      </c>
      <c r="AJ336">
        <v>-1.3134999999999999</v>
      </c>
      <c r="AK336">
        <v>-1.5545</v>
      </c>
    </row>
    <row r="337" spans="1:37">
      <c r="A337" s="3">
        <v>42243</v>
      </c>
      <c r="B337" t="s">
        <v>37</v>
      </c>
      <c r="C337" t="s">
        <v>250</v>
      </c>
      <c r="D337" s="3">
        <v>41765</v>
      </c>
      <c r="E337">
        <v>336</v>
      </c>
      <c r="F337">
        <v>0</v>
      </c>
      <c r="G337">
        <v>1</v>
      </c>
      <c r="I337">
        <v>0</v>
      </c>
      <c r="J337">
        <v>-1.0031741000000001</v>
      </c>
      <c r="K337" t="s">
        <v>588</v>
      </c>
      <c r="L337" t="s">
        <v>252</v>
      </c>
      <c r="M337" t="s">
        <v>252</v>
      </c>
      <c r="N337" t="s">
        <v>253</v>
      </c>
      <c r="O337">
        <v>0</v>
      </c>
      <c r="P337">
        <v>0.1018</v>
      </c>
      <c r="Q337">
        <v>0.2253</v>
      </c>
      <c r="R337">
        <v>0.35799999999999998</v>
      </c>
      <c r="S337">
        <v>0.54259999999999997</v>
      </c>
      <c r="T337">
        <v>-0.28799999999999998</v>
      </c>
      <c r="U337">
        <v>-7.4300000000000005E-2</v>
      </c>
      <c r="V337">
        <v>-0.4884</v>
      </c>
      <c r="W337">
        <v>1.2999999999999999E-2</v>
      </c>
      <c r="X337">
        <v>0.19989999999999999</v>
      </c>
      <c r="Y337">
        <v>4.5100000000000001E-2</v>
      </c>
      <c r="Z337">
        <v>-0.1447</v>
      </c>
      <c r="AA337">
        <v>-0.32290000000000002</v>
      </c>
      <c r="AB337">
        <v>-0.46929999999999999</v>
      </c>
      <c r="AC337">
        <v>-0.59760000000000002</v>
      </c>
      <c r="AD337">
        <v>-0.72489999999999999</v>
      </c>
      <c r="AE337">
        <v>-0.65449999999999997</v>
      </c>
      <c r="AF337">
        <v>-0.58199999999999996</v>
      </c>
      <c r="AG337">
        <v>-0.5131</v>
      </c>
      <c r="AH337">
        <v>-0.44800000000000001</v>
      </c>
      <c r="AI337">
        <v>-0.16739999999999999</v>
      </c>
      <c r="AJ337">
        <v>0.22140000000000001</v>
      </c>
      <c r="AK337">
        <v>0.69020000000000004</v>
      </c>
    </row>
    <row r="338" spans="1:37">
      <c r="A338" s="3">
        <v>42243</v>
      </c>
      <c r="B338" t="s">
        <v>37</v>
      </c>
      <c r="C338" t="s">
        <v>250</v>
      </c>
      <c r="D338" s="3">
        <v>41764</v>
      </c>
      <c r="E338">
        <v>337</v>
      </c>
      <c r="F338">
        <v>0</v>
      </c>
      <c r="G338">
        <v>1</v>
      </c>
      <c r="I338">
        <v>0</v>
      </c>
      <c r="J338">
        <v>-0.99295080000000002</v>
      </c>
      <c r="K338" t="s">
        <v>589</v>
      </c>
      <c r="L338" t="s">
        <v>252</v>
      </c>
      <c r="M338" t="s">
        <v>252</v>
      </c>
      <c r="N338" t="s">
        <v>253</v>
      </c>
      <c r="O338">
        <v>0</v>
      </c>
      <c r="P338">
        <v>0.11940000000000001</v>
      </c>
      <c r="Q338">
        <v>0.26400000000000001</v>
      </c>
      <c r="R338">
        <v>0.41959999999999997</v>
      </c>
      <c r="S338">
        <v>0.63580000000000003</v>
      </c>
      <c r="T338">
        <v>0.59619999999999995</v>
      </c>
      <c r="U338">
        <v>0.29899999999999999</v>
      </c>
      <c r="V338">
        <v>0.55410000000000004</v>
      </c>
      <c r="W338">
        <v>0.62809999999999999</v>
      </c>
      <c r="X338">
        <v>0.25940000000000002</v>
      </c>
      <c r="Y338">
        <v>0.84699999999999998</v>
      </c>
      <c r="Z338">
        <v>1.5504</v>
      </c>
      <c r="AA338">
        <v>2.2117</v>
      </c>
      <c r="AB338">
        <v>1.5218</v>
      </c>
      <c r="AC338">
        <v>0.67720000000000002</v>
      </c>
      <c r="AD338">
        <v>-0.1673</v>
      </c>
      <c r="AE338">
        <v>-0.49759999999999999</v>
      </c>
      <c r="AF338">
        <v>-0.7913</v>
      </c>
      <c r="AG338">
        <v>-1.0733999999999999</v>
      </c>
      <c r="AH338">
        <v>-1.3525</v>
      </c>
      <c r="AI338">
        <v>-2.3757999999999999</v>
      </c>
      <c r="AJ338">
        <v>0.78480000000000005</v>
      </c>
      <c r="AK338">
        <v>-0.24210000000000001</v>
      </c>
    </row>
    <row r="339" spans="1:37">
      <c r="A339" s="3">
        <v>42243</v>
      </c>
      <c r="B339" t="s">
        <v>37</v>
      </c>
      <c r="C339" t="s">
        <v>250</v>
      </c>
      <c r="D339" s="3">
        <v>41761</v>
      </c>
      <c r="E339">
        <v>338</v>
      </c>
      <c r="F339">
        <v>0</v>
      </c>
      <c r="G339">
        <v>1</v>
      </c>
      <c r="I339">
        <v>0</v>
      </c>
      <c r="J339">
        <v>-1.0739915</v>
      </c>
      <c r="K339" t="s">
        <v>590</v>
      </c>
      <c r="L339" t="s">
        <v>252</v>
      </c>
      <c r="M339" t="s">
        <v>252</v>
      </c>
      <c r="N339" t="s">
        <v>253</v>
      </c>
      <c r="O339">
        <v>0</v>
      </c>
      <c r="P339">
        <v>6.7999999999999996E-3</v>
      </c>
      <c r="Q339">
        <v>1.9099999999999999E-2</v>
      </c>
      <c r="R339">
        <v>3.2199999999999999E-2</v>
      </c>
      <c r="S339">
        <v>5.0500000000000003E-2</v>
      </c>
      <c r="T339">
        <v>-3.6200000000000003E-2</v>
      </c>
      <c r="U339">
        <v>3.9800000000000002E-2</v>
      </c>
      <c r="V339">
        <v>-0.127</v>
      </c>
      <c r="W339">
        <v>6.7500000000000004E-2</v>
      </c>
      <c r="X339">
        <v>-0.29110000000000003</v>
      </c>
      <c r="Y339">
        <v>-0.33789999999999998</v>
      </c>
      <c r="Z339">
        <v>-0.29770000000000002</v>
      </c>
      <c r="AA339">
        <v>-0.26029999999999998</v>
      </c>
      <c r="AB339">
        <v>-0.31990000000000002</v>
      </c>
      <c r="AC339">
        <v>-0.39710000000000001</v>
      </c>
      <c r="AD339">
        <v>-0.47360000000000002</v>
      </c>
      <c r="AE339">
        <v>-1.0475000000000001</v>
      </c>
      <c r="AF339">
        <v>-1.6079000000000001</v>
      </c>
      <c r="AG339">
        <v>-2.1465000000000001</v>
      </c>
      <c r="AH339">
        <v>-2.6798000000000002</v>
      </c>
      <c r="AI339">
        <v>-4.3742000000000001</v>
      </c>
      <c r="AJ339">
        <v>-3.5771000000000002</v>
      </c>
      <c r="AK339">
        <v>-5.1920000000000002</v>
      </c>
    </row>
    <row r="340" spans="1:37">
      <c r="A340" s="3">
        <v>42243</v>
      </c>
      <c r="B340" t="s">
        <v>37</v>
      </c>
      <c r="C340" t="s">
        <v>250</v>
      </c>
      <c r="D340" s="3">
        <v>41760</v>
      </c>
      <c r="E340">
        <v>339</v>
      </c>
      <c r="F340">
        <v>0</v>
      </c>
      <c r="G340">
        <v>1</v>
      </c>
      <c r="I340">
        <v>0</v>
      </c>
      <c r="J340">
        <v>-0.86907219999999996</v>
      </c>
      <c r="K340" t="s">
        <v>591</v>
      </c>
      <c r="L340" t="s">
        <v>252</v>
      </c>
      <c r="M340" t="s">
        <v>252</v>
      </c>
      <c r="N340" t="s">
        <v>253</v>
      </c>
      <c r="O340">
        <v>0</v>
      </c>
      <c r="P340">
        <v>-3.15E-2</v>
      </c>
      <c r="Q340">
        <v>-6.9699999999999998E-2</v>
      </c>
      <c r="R340">
        <v>-0.1108</v>
      </c>
      <c r="S340">
        <v>-0.16789999999999999</v>
      </c>
      <c r="T340">
        <v>-0.56000000000000005</v>
      </c>
      <c r="U340">
        <v>-7.0300000000000001E-2</v>
      </c>
      <c r="V340">
        <v>-0.53920000000000001</v>
      </c>
      <c r="W340">
        <v>6.0699999999999997E-2</v>
      </c>
      <c r="X340">
        <v>0.20080000000000001</v>
      </c>
      <c r="Y340">
        <v>-1.43E-2</v>
      </c>
      <c r="Z340">
        <v>-0.2787</v>
      </c>
      <c r="AA340">
        <v>-0.5272</v>
      </c>
      <c r="AB340">
        <v>-0.53739999999999999</v>
      </c>
      <c r="AC340">
        <v>-0.51149999999999995</v>
      </c>
      <c r="AD340">
        <v>-0.48499999999999999</v>
      </c>
      <c r="AE340">
        <v>-1.2844</v>
      </c>
      <c r="AF340">
        <v>-2.0781000000000001</v>
      </c>
      <c r="AG340">
        <v>-2.8408000000000002</v>
      </c>
      <c r="AH340">
        <v>-3.5952000000000002</v>
      </c>
      <c r="AI340">
        <v>-5.4375999999999998</v>
      </c>
      <c r="AJ340">
        <v>-5.8262999999999998</v>
      </c>
      <c r="AK340">
        <v>-7.5190999999999999</v>
      </c>
    </row>
    <row r="341" spans="1:37">
      <c r="A341" s="3">
        <v>42243</v>
      </c>
      <c r="B341" t="s">
        <v>37</v>
      </c>
      <c r="C341" t="s">
        <v>250</v>
      </c>
      <c r="D341" s="3">
        <v>41759</v>
      </c>
      <c r="E341">
        <v>340</v>
      </c>
      <c r="F341">
        <v>0</v>
      </c>
      <c r="G341">
        <v>1</v>
      </c>
      <c r="I341">
        <v>0</v>
      </c>
      <c r="J341">
        <v>5.5892400000000002E-2</v>
      </c>
      <c r="K341" t="s">
        <v>592</v>
      </c>
      <c r="L341" t="s">
        <v>252</v>
      </c>
      <c r="M341" t="s">
        <v>252</v>
      </c>
      <c r="N341" t="s">
        <v>253</v>
      </c>
      <c r="O341">
        <v>0</v>
      </c>
      <c r="P341">
        <v>3.0300000000000001E-2</v>
      </c>
      <c r="Q341">
        <v>6.7100000000000007E-2</v>
      </c>
      <c r="R341">
        <v>0.1065</v>
      </c>
      <c r="S341">
        <v>0.1615</v>
      </c>
      <c r="T341">
        <v>0.2311</v>
      </c>
      <c r="U341">
        <v>0.17069999999999999</v>
      </c>
      <c r="V341">
        <v>-3.3399999999999999E-2</v>
      </c>
      <c r="W341">
        <v>4.6300000000000001E-2</v>
      </c>
      <c r="X341">
        <v>-0.17319999999999999</v>
      </c>
      <c r="Y341">
        <v>-0.28249999999999997</v>
      </c>
      <c r="Z341">
        <v>-0.36559999999999998</v>
      </c>
      <c r="AA341">
        <v>-0.44400000000000001</v>
      </c>
      <c r="AB341">
        <v>-0.53939999999999999</v>
      </c>
      <c r="AC341">
        <v>-0.63039999999999996</v>
      </c>
      <c r="AD341">
        <v>-0.72030000000000005</v>
      </c>
      <c r="AE341">
        <v>-1.9403999999999999</v>
      </c>
      <c r="AF341">
        <v>-3.1185</v>
      </c>
      <c r="AG341">
        <v>-4.2511000000000001</v>
      </c>
      <c r="AH341">
        <v>-5.3719000000000001</v>
      </c>
      <c r="AI341">
        <v>-7.8811999999999998</v>
      </c>
      <c r="AJ341">
        <v>-7.7355</v>
      </c>
      <c r="AK341">
        <v>-9.1584000000000003</v>
      </c>
    </row>
    <row r="342" spans="1:37">
      <c r="A342" s="3">
        <v>42243</v>
      </c>
      <c r="B342" t="s">
        <v>37</v>
      </c>
      <c r="C342" t="s">
        <v>250</v>
      </c>
      <c r="D342" s="3">
        <v>41758</v>
      </c>
      <c r="E342">
        <v>341</v>
      </c>
      <c r="F342">
        <v>0</v>
      </c>
      <c r="G342">
        <v>1</v>
      </c>
      <c r="I342">
        <v>0</v>
      </c>
      <c r="J342">
        <v>1.9349999999999999E-4</v>
      </c>
      <c r="K342" t="s">
        <v>593</v>
      </c>
      <c r="L342" t="s">
        <v>252</v>
      </c>
      <c r="M342" t="s">
        <v>252</v>
      </c>
      <c r="N342" t="s">
        <v>253</v>
      </c>
      <c r="O342">
        <v>0</v>
      </c>
      <c r="P342">
        <v>5.7599999999999998E-2</v>
      </c>
      <c r="Q342">
        <v>0.12740000000000001</v>
      </c>
      <c r="R342">
        <v>0.20250000000000001</v>
      </c>
      <c r="S342">
        <v>0.30680000000000002</v>
      </c>
      <c r="T342">
        <v>0.23669999999999999</v>
      </c>
      <c r="U342">
        <v>6.6299999999999998E-2</v>
      </c>
      <c r="V342">
        <v>-5.0799999999999998E-2</v>
      </c>
      <c r="W342">
        <v>-0.2041</v>
      </c>
      <c r="X342">
        <v>-0.21970000000000001</v>
      </c>
      <c r="Y342">
        <v>-0.28920000000000001</v>
      </c>
      <c r="Z342">
        <v>-0.34939999999999999</v>
      </c>
      <c r="AA342">
        <v>-0.40620000000000001</v>
      </c>
      <c r="AB342">
        <v>-0.53559999999999997</v>
      </c>
      <c r="AC342">
        <v>-0.62770000000000004</v>
      </c>
      <c r="AD342">
        <v>-0.71889999999999998</v>
      </c>
      <c r="AE342">
        <v>-1.3872</v>
      </c>
      <c r="AF342">
        <v>-2.0316999999999998</v>
      </c>
      <c r="AG342">
        <v>-2.6518999999999999</v>
      </c>
      <c r="AH342">
        <v>-3.2671999999999999</v>
      </c>
      <c r="AI342">
        <v>-5.2478999999999996</v>
      </c>
      <c r="AJ342">
        <v>-6.8277000000000001</v>
      </c>
      <c r="AK342">
        <v>-8.1747999999999994</v>
      </c>
    </row>
    <row r="343" spans="1:37">
      <c r="A343" s="3">
        <v>42243</v>
      </c>
      <c r="B343" t="s">
        <v>37</v>
      </c>
      <c r="C343" t="s">
        <v>250</v>
      </c>
      <c r="D343" s="3">
        <v>41757</v>
      </c>
      <c r="E343">
        <v>342</v>
      </c>
      <c r="F343">
        <v>0</v>
      </c>
      <c r="G343">
        <v>1</v>
      </c>
      <c r="I343">
        <v>0</v>
      </c>
      <c r="J343">
        <v>0.22379199999999999</v>
      </c>
      <c r="K343" t="s">
        <v>594</v>
      </c>
      <c r="L343" t="s">
        <v>252</v>
      </c>
      <c r="M343" t="s">
        <v>252</v>
      </c>
      <c r="N343" t="s">
        <v>253</v>
      </c>
      <c r="O343">
        <v>0</v>
      </c>
      <c r="P343">
        <v>5.6000000000000001E-2</v>
      </c>
      <c r="Q343">
        <v>0.1237</v>
      </c>
      <c r="R343">
        <v>0.1966</v>
      </c>
      <c r="S343">
        <v>0.2979</v>
      </c>
      <c r="T343">
        <v>-0.50139999999999996</v>
      </c>
      <c r="U343">
        <v>-8.1500000000000003E-2</v>
      </c>
      <c r="V343">
        <v>3.32E-2</v>
      </c>
      <c r="W343">
        <v>-0.62739999999999996</v>
      </c>
      <c r="X343">
        <v>-0.32100000000000001</v>
      </c>
      <c r="Y343">
        <v>-1.054</v>
      </c>
      <c r="Z343">
        <v>-1.9029</v>
      </c>
      <c r="AA343">
        <v>-2.7018</v>
      </c>
      <c r="AB343">
        <v>-2.0400999999999998</v>
      </c>
      <c r="AC343">
        <v>-1.2016</v>
      </c>
      <c r="AD343">
        <v>-0.36270000000000002</v>
      </c>
      <c r="AE343">
        <v>-1.9594</v>
      </c>
      <c r="AF343">
        <v>-3.5323000000000002</v>
      </c>
      <c r="AG343">
        <v>-5.0453999999999999</v>
      </c>
      <c r="AH343">
        <v>-6.5410000000000004</v>
      </c>
      <c r="AI343">
        <v>-12.2843</v>
      </c>
      <c r="AJ343">
        <v>-6.3029999999999999</v>
      </c>
      <c r="AK343">
        <v>-6.6673999999999998</v>
      </c>
    </row>
    <row r="344" spans="1:37">
      <c r="A344" s="3">
        <v>42243</v>
      </c>
      <c r="B344" t="s">
        <v>37</v>
      </c>
      <c r="C344" t="s">
        <v>250</v>
      </c>
      <c r="D344" s="3">
        <v>41754</v>
      </c>
      <c r="E344">
        <v>343</v>
      </c>
      <c r="F344">
        <v>0</v>
      </c>
      <c r="G344">
        <v>1</v>
      </c>
      <c r="I344">
        <v>0</v>
      </c>
      <c r="J344">
        <v>0.24102209999999999</v>
      </c>
      <c r="K344" t="s">
        <v>595</v>
      </c>
      <c r="L344" t="s">
        <v>252</v>
      </c>
      <c r="M344" t="s">
        <v>252</v>
      </c>
      <c r="N344" t="s">
        <v>253</v>
      </c>
      <c r="O344">
        <v>0</v>
      </c>
      <c r="P344">
        <v>3.4599999999999999E-2</v>
      </c>
      <c r="Q344">
        <v>9.7100000000000006E-2</v>
      </c>
      <c r="R344">
        <v>0.1641</v>
      </c>
      <c r="S344">
        <v>0.25719999999999998</v>
      </c>
      <c r="T344">
        <v>9.5699999999999993E-2</v>
      </c>
      <c r="U344">
        <v>0.19750000000000001</v>
      </c>
      <c r="V344">
        <v>0.1168</v>
      </c>
      <c r="W344">
        <v>-3.2800000000000003E-2</v>
      </c>
      <c r="X344">
        <v>-0.37480000000000002</v>
      </c>
      <c r="Y344">
        <v>-0.64039999999999997</v>
      </c>
      <c r="Z344">
        <v>-0.87070000000000003</v>
      </c>
      <c r="AA344">
        <v>-1.0879000000000001</v>
      </c>
      <c r="AB344">
        <v>-1.0248999999999999</v>
      </c>
      <c r="AC344">
        <v>-0.89970000000000006</v>
      </c>
      <c r="AD344">
        <v>-0.77370000000000005</v>
      </c>
      <c r="AE344">
        <v>-1.7065999999999999</v>
      </c>
      <c r="AF344">
        <v>-2.6436999999999999</v>
      </c>
      <c r="AG344">
        <v>-3.5465</v>
      </c>
      <c r="AH344">
        <v>-4.4417</v>
      </c>
      <c r="AI344">
        <v>-9.6151999999999997</v>
      </c>
      <c r="AJ344">
        <v>-4.2702</v>
      </c>
      <c r="AK344">
        <v>-4.5972</v>
      </c>
    </row>
    <row r="345" spans="1:37">
      <c r="A345" s="3">
        <v>42243</v>
      </c>
      <c r="B345" t="s">
        <v>37</v>
      </c>
      <c r="C345" t="s">
        <v>250</v>
      </c>
      <c r="D345" s="3">
        <v>41753</v>
      </c>
      <c r="E345">
        <v>344</v>
      </c>
      <c r="F345">
        <v>0</v>
      </c>
      <c r="G345">
        <v>1</v>
      </c>
      <c r="I345">
        <v>0</v>
      </c>
      <c r="J345">
        <v>0.40513090000000002</v>
      </c>
      <c r="K345" t="s">
        <v>596</v>
      </c>
      <c r="L345" t="s">
        <v>252</v>
      </c>
      <c r="M345" t="s">
        <v>252</v>
      </c>
      <c r="N345" t="s">
        <v>253</v>
      </c>
      <c r="O345">
        <v>2.9000000000000001E-2</v>
      </c>
      <c r="P345">
        <v>2.7E-2</v>
      </c>
      <c r="Q345">
        <v>8.7300000000000003E-2</v>
      </c>
      <c r="R345">
        <v>0.15179999999999999</v>
      </c>
      <c r="S345">
        <v>0.24149999999999999</v>
      </c>
      <c r="T345">
        <v>0.18640000000000001</v>
      </c>
      <c r="U345">
        <v>-2.6599999999999999E-2</v>
      </c>
      <c r="V345">
        <v>-0.1007</v>
      </c>
      <c r="W345">
        <v>-2.87E-2</v>
      </c>
      <c r="X345">
        <v>-0.38279999999999997</v>
      </c>
      <c r="Y345">
        <v>-0.2802</v>
      </c>
      <c r="Z345">
        <v>-8.9599999999999999E-2</v>
      </c>
      <c r="AA345">
        <v>8.9499999999999996E-2</v>
      </c>
      <c r="AB345">
        <v>3.4099999999999998E-2</v>
      </c>
      <c r="AC345">
        <v>-8.4099999999999994E-2</v>
      </c>
      <c r="AD345">
        <v>-0.2021</v>
      </c>
      <c r="AE345">
        <v>-1.3245</v>
      </c>
      <c r="AF345">
        <v>-2.4655999999999998</v>
      </c>
      <c r="AG345">
        <v>-3.5647000000000002</v>
      </c>
      <c r="AH345">
        <v>-4.6520000000000001</v>
      </c>
      <c r="AI345">
        <v>-10.6275</v>
      </c>
      <c r="AJ345">
        <v>-2.9199000000000002</v>
      </c>
      <c r="AK345">
        <v>-2.8759000000000001</v>
      </c>
    </row>
    <row r="346" spans="1:37">
      <c r="A346" s="3">
        <v>42243</v>
      </c>
      <c r="B346" t="s">
        <v>37</v>
      </c>
      <c r="C346" t="s">
        <v>250</v>
      </c>
      <c r="D346" s="3">
        <v>41752</v>
      </c>
      <c r="E346">
        <v>345</v>
      </c>
      <c r="F346">
        <v>0</v>
      </c>
      <c r="G346">
        <v>1</v>
      </c>
      <c r="I346">
        <v>0</v>
      </c>
      <c r="J346">
        <v>0.53481650000000003</v>
      </c>
      <c r="K346" t="s">
        <v>597</v>
      </c>
      <c r="L346" t="s">
        <v>252</v>
      </c>
      <c r="M346" t="s">
        <v>252</v>
      </c>
      <c r="N346" t="s">
        <v>253</v>
      </c>
      <c r="O346">
        <v>0</v>
      </c>
      <c r="P346">
        <v>4.1300000000000003E-2</v>
      </c>
      <c r="Q346">
        <v>9.1399999999999995E-2</v>
      </c>
      <c r="R346">
        <v>0.1452</v>
      </c>
      <c r="S346">
        <v>0.21990000000000001</v>
      </c>
      <c r="T346">
        <v>1.5800000000000002E-2</v>
      </c>
      <c r="U346">
        <v>5.16E-2</v>
      </c>
      <c r="V346">
        <v>-4.4200000000000003E-2</v>
      </c>
      <c r="W346">
        <v>-0.44779999999999998</v>
      </c>
      <c r="X346">
        <v>-0.49370000000000003</v>
      </c>
      <c r="Y346">
        <v>-0.70799999999999996</v>
      </c>
      <c r="Z346">
        <v>-0.88449999999999995</v>
      </c>
      <c r="AA346">
        <v>-1.0511999999999999</v>
      </c>
      <c r="AB346">
        <v>-1.1259999999999999</v>
      </c>
      <c r="AC346">
        <v>-1.1834</v>
      </c>
      <c r="AD346">
        <v>-1.2394000000000001</v>
      </c>
      <c r="AE346">
        <v>-1.3654999999999999</v>
      </c>
      <c r="AF346">
        <v>-1.4861</v>
      </c>
      <c r="AG346">
        <v>-1.6034999999999999</v>
      </c>
      <c r="AH346">
        <v>-1.7243999999999999</v>
      </c>
      <c r="AI346">
        <v>-10.148999999999999</v>
      </c>
      <c r="AJ346">
        <v>-4.4252000000000002</v>
      </c>
      <c r="AK346">
        <v>-4.8219000000000003</v>
      </c>
    </row>
    <row r="347" spans="1:37">
      <c r="A347" s="3">
        <v>42243</v>
      </c>
      <c r="B347" t="s">
        <v>37</v>
      </c>
      <c r="C347" t="s">
        <v>250</v>
      </c>
      <c r="D347" s="3">
        <v>41751</v>
      </c>
      <c r="E347">
        <v>346</v>
      </c>
      <c r="F347">
        <v>0</v>
      </c>
      <c r="G347">
        <v>1</v>
      </c>
      <c r="I347">
        <v>0</v>
      </c>
      <c r="J347">
        <v>1.0943721</v>
      </c>
      <c r="K347" t="s">
        <v>598</v>
      </c>
      <c r="L347" t="s">
        <v>252</v>
      </c>
      <c r="M347" t="s">
        <v>252</v>
      </c>
      <c r="N347" t="s">
        <v>253</v>
      </c>
      <c r="O347">
        <v>0</v>
      </c>
      <c r="P347">
        <v>5.4899999999999997E-2</v>
      </c>
      <c r="Q347">
        <v>0.12130000000000001</v>
      </c>
      <c r="R347">
        <v>0.1928</v>
      </c>
      <c r="S347">
        <v>0.29199999999999998</v>
      </c>
      <c r="T347">
        <v>3.5941000000000001</v>
      </c>
      <c r="U347">
        <v>3.0964999999999998</v>
      </c>
      <c r="V347">
        <v>2.1728000000000001</v>
      </c>
      <c r="W347">
        <v>1.2704</v>
      </c>
      <c r="X347">
        <v>0.42559999999999998</v>
      </c>
      <c r="Y347">
        <v>-0.21959999999999999</v>
      </c>
      <c r="Z347">
        <v>-0.85260000000000002</v>
      </c>
      <c r="AA347">
        <v>-1.4482999999999999</v>
      </c>
      <c r="AB347">
        <v>-1.8080000000000001</v>
      </c>
      <c r="AC347">
        <v>-2.1154999999999999</v>
      </c>
      <c r="AD347">
        <v>-2.4203000000000001</v>
      </c>
      <c r="AE347">
        <v>-4.4678000000000004</v>
      </c>
      <c r="AF347">
        <v>-6.4463999999999997</v>
      </c>
      <c r="AG347">
        <v>-8.3556000000000008</v>
      </c>
      <c r="AH347">
        <v>-10.253399999999999</v>
      </c>
      <c r="AI347">
        <v>-17.799700000000001</v>
      </c>
      <c r="AJ347">
        <v>-6.5355999999999996</v>
      </c>
      <c r="AK347">
        <v>-6.8071000000000002</v>
      </c>
    </row>
    <row r="348" spans="1:37">
      <c r="A348" s="3">
        <v>42243</v>
      </c>
      <c r="B348" t="s">
        <v>37</v>
      </c>
      <c r="C348" t="s">
        <v>250</v>
      </c>
      <c r="D348" s="3">
        <v>41750</v>
      </c>
      <c r="E348">
        <v>347</v>
      </c>
      <c r="F348">
        <v>0</v>
      </c>
      <c r="G348">
        <v>1</v>
      </c>
      <c r="I348">
        <v>0</v>
      </c>
      <c r="J348">
        <v>0.8377</v>
      </c>
      <c r="K348" t="s">
        <v>599</v>
      </c>
      <c r="L348" t="s">
        <v>252</v>
      </c>
      <c r="M348" t="s">
        <v>252</v>
      </c>
      <c r="N348" t="s">
        <v>253</v>
      </c>
      <c r="O348">
        <v>0</v>
      </c>
      <c r="P348">
        <v>7.6700000000000004E-2</v>
      </c>
      <c r="Q348">
        <v>0.16950000000000001</v>
      </c>
      <c r="R348">
        <v>0.26919999999999999</v>
      </c>
      <c r="S348">
        <v>0.4078</v>
      </c>
      <c r="T348">
        <v>0.56299999999999994</v>
      </c>
      <c r="U348">
        <v>0.23119999999999999</v>
      </c>
      <c r="V348">
        <v>1.3899999999999999E-2</v>
      </c>
      <c r="W348">
        <v>-9.8599999999999993E-2</v>
      </c>
      <c r="X348">
        <v>-0.25269999999999998</v>
      </c>
      <c r="Y348">
        <v>-0.3851</v>
      </c>
      <c r="Z348">
        <v>-0.51600000000000001</v>
      </c>
      <c r="AA348">
        <v>-0.63970000000000005</v>
      </c>
      <c r="AB348">
        <v>-0.96440000000000003</v>
      </c>
      <c r="AC348">
        <v>-1.2867999999999999</v>
      </c>
      <c r="AD348">
        <v>-1.6073999999999999</v>
      </c>
      <c r="AE348">
        <v>-2.2848000000000002</v>
      </c>
      <c r="AF348">
        <v>-2.9339</v>
      </c>
      <c r="AG348">
        <v>-3.5621</v>
      </c>
      <c r="AH348">
        <v>-4.1901000000000002</v>
      </c>
      <c r="AI348">
        <v>-6.1032999999999999</v>
      </c>
      <c r="AJ348">
        <v>-5.4429999999999996</v>
      </c>
      <c r="AK348">
        <v>-5.3019999999999996</v>
      </c>
    </row>
    <row r="349" spans="1:37">
      <c r="A349" s="3">
        <v>42243</v>
      </c>
      <c r="B349" t="s">
        <v>37</v>
      </c>
      <c r="C349" t="s">
        <v>250</v>
      </c>
      <c r="D349" s="3">
        <v>41746</v>
      </c>
      <c r="E349">
        <v>348</v>
      </c>
      <c r="F349">
        <v>0</v>
      </c>
      <c r="G349">
        <v>1</v>
      </c>
      <c r="I349">
        <v>0</v>
      </c>
      <c r="J349">
        <v>0.78572260000000005</v>
      </c>
      <c r="K349" t="s">
        <v>600</v>
      </c>
      <c r="L349" t="s">
        <v>252</v>
      </c>
      <c r="M349" t="s">
        <v>252</v>
      </c>
      <c r="N349" t="s">
        <v>253</v>
      </c>
      <c r="O349">
        <v>1.9199999999999998E-2</v>
      </c>
      <c r="P349">
        <v>-4.1000000000000003E-3</v>
      </c>
      <c r="Q349">
        <v>4.2099999999999999E-2</v>
      </c>
      <c r="R349">
        <v>9.1200000000000003E-2</v>
      </c>
      <c r="S349">
        <v>0.15939999999999999</v>
      </c>
      <c r="T349">
        <v>0.23089999999999999</v>
      </c>
      <c r="U349">
        <v>4.0599999999999997E-2</v>
      </c>
      <c r="V349">
        <v>-1.2800000000000001E-2</v>
      </c>
      <c r="W349">
        <v>-0.2268</v>
      </c>
      <c r="X349">
        <v>3.5999999999999997E-2</v>
      </c>
      <c r="Y349">
        <v>7.1300000000000002E-2</v>
      </c>
      <c r="Z349">
        <v>-8.8000000000000005E-3</v>
      </c>
      <c r="AA349">
        <v>-8.4099999999999994E-2</v>
      </c>
      <c r="AB349">
        <v>-0.50260000000000005</v>
      </c>
      <c r="AC349">
        <v>-0.98640000000000005</v>
      </c>
      <c r="AD349">
        <v>-1.4685999999999999</v>
      </c>
      <c r="AE349">
        <v>-2.3401999999999998</v>
      </c>
      <c r="AF349">
        <v>-3.2265999999999999</v>
      </c>
      <c r="AG349">
        <v>-4.0838000000000001</v>
      </c>
      <c r="AH349">
        <v>-4.9379999999999997</v>
      </c>
      <c r="AI349">
        <v>-6.5938999999999997</v>
      </c>
      <c r="AJ349">
        <v>-2.1911999999999998</v>
      </c>
      <c r="AK349">
        <v>-2.0792999999999999</v>
      </c>
    </row>
    <row r="350" spans="1:37">
      <c r="A350" s="3">
        <v>42243</v>
      </c>
      <c r="B350" t="s">
        <v>37</v>
      </c>
      <c r="C350" t="s">
        <v>250</v>
      </c>
      <c r="D350" s="3">
        <v>41745</v>
      </c>
      <c r="E350">
        <v>349</v>
      </c>
      <c r="F350">
        <v>0</v>
      </c>
      <c r="G350">
        <v>1</v>
      </c>
      <c r="I350">
        <v>0</v>
      </c>
      <c r="J350">
        <v>1.3661684000000001</v>
      </c>
      <c r="K350" t="s">
        <v>601</v>
      </c>
      <c r="L350" t="s">
        <v>252</v>
      </c>
      <c r="M350" t="s">
        <v>252</v>
      </c>
      <c r="N350" t="s">
        <v>253</v>
      </c>
      <c r="O350">
        <v>-2.87E-2</v>
      </c>
      <c r="P350">
        <v>2.0999999999999999E-3</v>
      </c>
      <c r="Q350">
        <v>-2.2700000000000001E-2</v>
      </c>
      <c r="R350">
        <v>-4.9000000000000002E-2</v>
      </c>
      <c r="S350">
        <v>-8.5599999999999996E-2</v>
      </c>
      <c r="T350">
        <v>-0.13089999999999999</v>
      </c>
      <c r="U350">
        <v>0.46360000000000001</v>
      </c>
      <c r="V350">
        <v>-0.13189999999999999</v>
      </c>
      <c r="W350">
        <v>-0.43180000000000002</v>
      </c>
      <c r="X350">
        <v>-0.25190000000000001</v>
      </c>
      <c r="Y350">
        <v>-0.79910000000000003</v>
      </c>
      <c r="Z350">
        <v>-1.4140999999999999</v>
      </c>
      <c r="AA350">
        <v>-1.9938</v>
      </c>
      <c r="AB350">
        <v>-2.1160999999999999</v>
      </c>
      <c r="AC350">
        <v>-2.1230000000000002</v>
      </c>
      <c r="AD350">
        <v>-2.1276999999999999</v>
      </c>
      <c r="AE350">
        <v>-2.7004999999999999</v>
      </c>
      <c r="AF350">
        <v>-3.1476000000000002</v>
      </c>
      <c r="AG350">
        <v>-3.5815000000000001</v>
      </c>
      <c r="AH350">
        <v>-4.0194999999999999</v>
      </c>
      <c r="AI350">
        <v>-5.5437000000000003</v>
      </c>
      <c r="AJ350">
        <v>0.92359999999999998</v>
      </c>
      <c r="AK350">
        <v>1.1583000000000001</v>
      </c>
    </row>
    <row r="351" spans="1:37">
      <c r="A351" s="3">
        <v>42243</v>
      </c>
      <c r="B351" t="s">
        <v>37</v>
      </c>
      <c r="C351" t="s">
        <v>250</v>
      </c>
      <c r="D351" s="3">
        <v>41744</v>
      </c>
      <c r="E351">
        <v>350</v>
      </c>
      <c r="F351">
        <v>0</v>
      </c>
      <c r="G351">
        <v>1</v>
      </c>
      <c r="I351">
        <v>0</v>
      </c>
      <c r="J351">
        <v>1.0544230000000001</v>
      </c>
      <c r="K351" t="s">
        <v>602</v>
      </c>
      <c r="L351" t="s">
        <v>252</v>
      </c>
      <c r="M351" t="s">
        <v>252</v>
      </c>
      <c r="N351" t="s">
        <v>253</v>
      </c>
      <c r="O351">
        <v>0</v>
      </c>
      <c r="P351">
        <v>-4.1099999999999998E-2</v>
      </c>
      <c r="Q351">
        <v>-9.0899999999999995E-2</v>
      </c>
      <c r="R351">
        <v>-0.14430000000000001</v>
      </c>
      <c r="S351">
        <v>-0.2185</v>
      </c>
      <c r="T351">
        <v>-0.2301</v>
      </c>
      <c r="U351">
        <v>-0.21840000000000001</v>
      </c>
      <c r="V351">
        <v>-0.02</v>
      </c>
      <c r="W351">
        <v>1.1999999999999999E-3</v>
      </c>
      <c r="X351">
        <v>0.1953</v>
      </c>
      <c r="Y351">
        <v>5.5300000000000002E-2</v>
      </c>
      <c r="Z351">
        <v>-0.1103</v>
      </c>
      <c r="AA351">
        <v>-0.26629999999999998</v>
      </c>
      <c r="AB351">
        <v>-0.26650000000000001</v>
      </c>
      <c r="AC351">
        <v>-0.2286</v>
      </c>
      <c r="AD351">
        <v>-0.1905</v>
      </c>
      <c r="AE351">
        <v>-0.60050000000000003</v>
      </c>
      <c r="AF351">
        <v>-1.0008999999999999</v>
      </c>
      <c r="AG351">
        <v>-1.3877999999999999</v>
      </c>
      <c r="AH351">
        <v>-1.772</v>
      </c>
      <c r="AI351">
        <v>-3.3483000000000001</v>
      </c>
      <c r="AJ351">
        <v>-0.19400000000000001</v>
      </c>
      <c r="AK351">
        <v>-0.19450000000000001</v>
      </c>
    </row>
    <row r="352" spans="1:37">
      <c r="A352" s="3">
        <v>42243</v>
      </c>
      <c r="B352" t="s">
        <v>37</v>
      </c>
      <c r="C352" t="s">
        <v>250</v>
      </c>
      <c r="D352" s="3">
        <v>41743</v>
      </c>
      <c r="E352">
        <v>351</v>
      </c>
      <c r="F352">
        <v>0</v>
      </c>
      <c r="G352">
        <v>1</v>
      </c>
      <c r="I352">
        <v>0</v>
      </c>
      <c r="J352">
        <v>1.1123851</v>
      </c>
      <c r="K352" t="s">
        <v>603</v>
      </c>
      <c r="L352" t="s">
        <v>252</v>
      </c>
      <c r="M352" t="s">
        <v>252</v>
      </c>
      <c r="N352" t="s">
        <v>253</v>
      </c>
      <c r="O352">
        <v>0</v>
      </c>
      <c r="P352">
        <v>-0.1085</v>
      </c>
      <c r="Q352">
        <v>-0.2399</v>
      </c>
      <c r="R352">
        <v>-0.38109999999999999</v>
      </c>
      <c r="S352">
        <v>-0.57699999999999996</v>
      </c>
      <c r="T352">
        <v>-3.6907999999999999</v>
      </c>
      <c r="U352">
        <v>-2.7050000000000001</v>
      </c>
      <c r="V352">
        <v>-2.6227</v>
      </c>
      <c r="W352">
        <v>-1.6814</v>
      </c>
      <c r="X352">
        <v>-0.83860000000000001</v>
      </c>
      <c r="Y352">
        <v>-0.5373</v>
      </c>
      <c r="Z352">
        <v>-0.27289999999999998</v>
      </c>
      <c r="AA352">
        <v>-2.4500000000000001E-2</v>
      </c>
      <c r="AB352">
        <v>0</v>
      </c>
      <c r="AC352">
        <v>0</v>
      </c>
      <c r="AD352">
        <v>0</v>
      </c>
      <c r="AE352">
        <v>0.1764</v>
      </c>
      <c r="AF352">
        <v>0.34820000000000001</v>
      </c>
      <c r="AG352">
        <v>0.51419999999999999</v>
      </c>
      <c r="AH352">
        <v>0.67869999999999997</v>
      </c>
      <c r="AI352">
        <v>1.0392999999999999</v>
      </c>
      <c r="AJ352">
        <v>-1.5328999999999999</v>
      </c>
      <c r="AK352">
        <v>-0.94799999999999995</v>
      </c>
    </row>
    <row r="353" spans="1:37">
      <c r="A353" s="3">
        <v>42243</v>
      </c>
      <c r="B353" t="s">
        <v>37</v>
      </c>
      <c r="C353" t="s">
        <v>250</v>
      </c>
      <c r="D353" s="3">
        <v>41740</v>
      </c>
      <c r="E353">
        <v>352</v>
      </c>
      <c r="F353">
        <v>0</v>
      </c>
      <c r="G353">
        <v>1</v>
      </c>
      <c r="I353">
        <v>0</v>
      </c>
      <c r="J353">
        <v>1.1528038</v>
      </c>
      <c r="K353" t="s">
        <v>604</v>
      </c>
      <c r="L353" t="s">
        <v>252</v>
      </c>
      <c r="M353" t="s">
        <v>252</v>
      </c>
      <c r="N353" t="s">
        <v>253</v>
      </c>
      <c r="O353">
        <v>1.9E-2</v>
      </c>
      <c r="P353">
        <v>-0.13450000000000001</v>
      </c>
      <c r="Q353">
        <v>-0.28939999999999999</v>
      </c>
      <c r="R353">
        <v>-0.45579999999999998</v>
      </c>
      <c r="S353">
        <v>-0.68689999999999996</v>
      </c>
      <c r="T353">
        <v>-0.6038</v>
      </c>
      <c r="U353">
        <v>-0.47549999999999998</v>
      </c>
      <c r="V353">
        <v>-0.34949999999999998</v>
      </c>
      <c r="W353">
        <v>-0.52029999999999998</v>
      </c>
      <c r="X353">
        <v>-0.29049999999999998</v>
      </c>
      <c r="Y353">
        <v>-0.14510000000000001</v>
      </c>
      <c r="Z353">
        <v>-5.2999999999999999E-2</v>
      </c>
      <c r="AA353">
        <v>3.3500000000000002E-2</v>
      </c>
      <c r="AB353">
        <v>5.7099999999999998E-2</v>
      </c>
      <c r="AC353">
        <v>4.4499999999999998E-2</v>
      </c>
      <c r="AD353">
        <v>3.1800000000000002E-2</v>
      </c>
      <c r="AE353">
        <v>0.12889999999999999</v>
      </c>
      <c r="AF353">
        <v>0.1515</v>
      </c>
      <c r="AG353">
        <v>0.17349999999999999</v>
      </c>
      <c r="AH353">
        <v>0.1956</v>
      </c>
      <c r="AI353">
        <v>-0.45929999999999999</v>
      </c>
      <c r="AJ353">
        <v>-0.52490000000000003</v>
      </c>
      <c r="AK353">
        <v>-0.78939999999999999</v>
      </c>
    </row>
    <row r="354" spans="1:37">
      <c r="A354" s="3">
        <v>42243</v>
      </c>
      <c r="B354" t="s">
        <v>37</v>
      </c>
      <c r="C354" t="s">
        <v>250</v>
      </c>
      <c r="D354" s="3">
        <v>41739</v>
      </c>
      <c r="E354">
        <v>353</v>
      </c>
      <c r="F354">
        <v>0</v>
      </c>
      <c r="G354">
        <v>1</v>
      </c>
      <c r="I354">
        <v>0</v>
      </c>
      <c r="J354">
        <v>1.1366065999999999</v>
      </c>
      <c r="K354" t="s">
        <v>605</v>
      </c>
      <c r="L354" t="s">
        <v>252</v>
      </c>
      <c r="M354" t="s">
        <v>252</v>
      </c>
      <c r="N354" t="s">
        <v>253</v>
      </c>
      <c r="O354">
        <v>-3.7900000000000003E-2</v>
      </c>
      <c r="P354">
        <v>2.9600000000000001E-2</v>
      </c>
      <c r="Q354">
        <v>-5.1999999999999998E-3</v>
      </c>
      <c r="R354">
        <v>-4.1799999999999997E-2</v>
      </c>
      <c r="S354">
        <v>-9.2499999999999999E-2</v>
      </c>
      <c r="T354">
        <v>-0.36380000000000001</v>
      </c>
      <c r="U354">
        <v>-0.4163</v>
      </c>
      <c r="V354">
        <v>-4.1200000000000001E-2</v>
      </c>
      <c r="W354">
        <v>3.0099999999999998E-2</v>
      </c>
      <c r="X354">
        <v>-0.31380000000000002</v>
      </c>
      <c r="Y354">
        <v>-0.45179999999999998</v>
      </c>
      <c r="Z354">
        <v>-0.48409999999999997</v>
      </c>
      <c r="AA354">
        <v>-0.5151</v>
      </c>
      <c r="AB354">
        <v>-0.46039999999999998</v>
      </c>
      <c r="AC354">
        <v>-0.35310000000000002</v>
      </c>
      <c r="AD354">
        <v>-0.2455</v>
      </c>
      <c r="AE354">
        <v>-0.70779999999999998</v>
      </c>
      <c r="AF354">
        <v>-1.1138999999999999</v>
      </c>
      <c r="AG354">
        <v>-1.5066999999999999</v>
      </c>
      <c r="AH354">
        <v>-1.8969</v>
      </c>
      <c r="AI354">
        <v>-4.1726999999999999</v>
      </c>
      <c r="AJ354">
        <v>-6.3177000000000003</v>
      </c>
      <c r="AK354">
        <v>-6.4623999999999997</v>
      </c>
    </row>
    <row r="355" spans="1:37">
      <c r="A355" s="3">
        <v>42243</v>
      </c>
      <c r="B355" t="s">
        <v>37</v>
      </c>
      <c r="C355" t="s">
        <v>250</v>
      </c>
      <c r="D355" s="3">
        <v>41738</v>
      </c>
      <c r="E355">
        <v>354</v>
      </c>
      <c r="F355">
        <v>0</v>
      </c>
      <c r="G355">
        <v>1</v>
      </c>
      <c r="I355">
        <v>0</v>
      </c>
      <c r="J355">
        <v>0.15682409999999999</v>
      </c>
      <c r="K355" t="s">
        <v>606</v>
      </c>
      <c r="L355" t="s">
        <v>252</v>
      </c>
      <c r="M355" t="s">
        <v>252</v>
      </c>
      <c r="N355" t="s">
        <v>253</v>
      </c>
      <c r="O355">
        <v>0</v>
      </c>
      <c r="P355">
        <v>1.2200000000000001E-2</v>
      </c>
      <c r="Q355">
        <v>2.69E-2</v>
      </c>
      <c r="R355">
        <v>4.2700000000000002E-2</v>
      </c>
      <c r="S355">
        <v>6.4600000000000005E-2</v>
      </c>
      <c r="T355">
        <v>0.17530000000000001</v>
      </c>
      <c r="U355">
        <v>-1.0427</v>
      </c>
      <c r="V355">
        <v>-1.849</v>
      </c>
      <c r="W355">
        <v>-1.4832000000000001</v>
      </c>
      <c r="X355">
        <v>-1.1133999999999999</v>
      </c>
      <c r="Y355">
        <v>-0.2084</v>
      </c>
      <c r="Z355">
        <v>0.73950000000000005</v>
      </c>
      <c r="AA355">
        <v>1.6319999999999999</v>
      </c>
      <c r="AB355">
        <v>1.8905000000000001</v>
      </c>
      <c r="AC355">
        <v>2.0105</v>
      </c>
      <c r="AD355">
        <v>2.1282999999999999</v>
      </c>
      <c r="AE355">
        <v>1.5722</v>
      </c>
      <c r="AF355">
        <v>1.0267999999999999</v>
      </c>
      <c r="AG355">
        <v>0.50139999999999996</v>
      </c>
      <c r="AH355">
        <v>-1.17E-2</v>
      </c>
      <c r="AI355">
        <v>-0.3629</v>
      </c>
      <c r="AJ355">
        <v>-5.6901000000000002</v>
      </c>
      <c r="AK355">
        <v>-6.0232999999999999</v>
      </c>
    </row>
    <row r="356" spans="1:37">
      <c r="A356" s="3">
        <v>42243</v>
      </c>
      <c r="B356" t="s">
        <v>37</v>
      </c>
      <c r="C356" t="s">
        <v>250</v>
      </c>
      <c r="D356" s="3">
        <v>41737</v>
      </c>
      <c r="E356">
        <v>355</v>
      </c>
      <c r="F356">
        <v>0</v>
      </c>
      <c r="G356">
        <v>1</v>
      </c>
      <c r="I356">
        <v>0</v>
      </c>
      <c r="J356">
        <v>7.7220000000000001E-4</v>
      </c>
      <c r="K356" t="s">
        <v>607</v>
      </c>
      <c r="L356" t="s">
        <v>252</v>
      </c>
      <c r="M356" t="s">
        <v>252</v>
      </c>
      <c r="N356" t="s">
        <v>253</v>
      </c>
      <c r="O356">
        <v>0</v>
      </c>
      <c r="P356">
        <v>3.2300000000000002E-2</v>
      </c>
      <c r="Q356">
        <v>7.1300000000000002E-2</v>
      </c>
      <c r="R356">
        <v>0.1133</v>
      </c>
      <c r="S356">
        <v>0.17150000000000001</v>
      </c>
      <c r="T356">
        <v>1.5800000000000002E-2</v>
      </c>
      <c r="U356">
        <v>0.1045</v>
      </c>
      <c r="V356">
        <v>1.2800000000000001E-2</v>
      </c>
      <c r="W356">
        <v>0.33789999999999998</v>
      </c>
      <c r="X356">
        <v>-2.41E-2</v>
      </c>
      <c r="Y356">
        <v>0.22750000000000001</v>
      </c>
      <c r="Z356">
        <v>0.52790000000000004</v>
      </c>
      <c r="AA356">
        <v>0.81130000000000002</v>
      </c>
      <c r="AB356">
        <v>0.75219999999999998</v>
      </c>
      <c r="AC356">
        <v>0.65920000000000001</v>
      </c>
      <c r="AD356">
        <v>0.56559999999999999</v>
      </c>
      <c r="AE356">
        <v>-0.26950000000000002</v>
      </c>
      <c r="AF356">
        <v>-1.0801000000000001</v>
      </c>
      <c r="AG356">
        <v>-1.863</v>
      </c>
      <c r="AH356">
        <v>-2.6372</v>
      </c>
      <c r="AI356">
        <v>-2.5213000000000001</v>
      </c>
      <c r="AJ356">
        <v>-6.7649999999999997</v>
      </c>
      <c r="AK356">
        <v>-7.6382000000000003</v>
      </c>
    </row>
    <row r="357" spans="1:37">
      <c r="A357" s="3">
        <v>42243</v>
      </c>
      <c r="B357" t="s">
        <v>37</v>
      </c>
      <c r="C357" t="s">
        <v>250</v>
      </c>
      <c r="D357" s="3">
        <v>41736</v>
      </c>
      <c r="E357">
        <v>356</v>
      </c>
      <c r="F357">
        <v>0</v>
      </c>
      <c r="G357">
        <v>1</v>
      </c>
      <c r="I357">
        <v>0</v>
      </c>
      <c r="J357">
        <v>-0.82280529999999996</v>
      </c>
      <c r="K357" t="s">
        <v>608</v>
      </c>
      <c r="L357" t="s">
        <v>252</v>
      </c>
      <c r="M357" t="s">
        <v>252</v>
      </c>
      <c r="N357" t="s">
        <v>253</v>
      </c>
      <c r="O357">
        <v>0</v>
      </c>
      <c r="P357">
        <v>-2.1499999999999998E-2</v>
      </c>
      <c r="Q357">
        <v>-4.7500000000000001E-2</v>
      </c>
      <c r="R357">
        <v>-7.5300000000000006E-2</v>
      </c>
      <c r="S357">
        <v>-0.11409999999999999</v>
      </c>
      <c r="T357">
        <v>-0.1139</v>
      </c>
      <c r="U357">
        <v>-0.57730000000000004</v>
      </c>
      <c r="V357">
        <v>0.35799999999999998</v>
      </c>
      <c r="W357">
        <v>7.51E-2</v>
      </c>
      <c r="X357">
        <v>0.2445</v>
      </c>
      <c r="Y357">
        <v>0.2545</v>
      </c>
      <c r="Z357">
        <v>0.25030000000000002</v>
      </c>
      <c r="AA357">
        <v>0.2467</v>
      </c>
      <c r="AB357">
        <v>0.55920000000000003</v>
      </c>
      <c r="AC357">
        <v>0.88329999999999997</v>
      </c>
      <c r="AD357">
        <v>1.2063999999999999</v>
      </c>
      <c r="AE357">
        <v>1.1253</v>
      </c>
      <c r="AF357">
        <v>1.0365</v>
      </c>
      <c r="AG357">
        <v>0.95179999999999998</v>
      </c>
      <c r="AH357">
        <v>0.87219999999999998</v>
      </c>
      <c r="AI357">
        <v>-0.71</v>
      </c>
      <c r="AJ357">
        <v>0.67200000000000004</v>
      </c>
      <c r="AK357">
        <v>-0.83940000000000003</v>
      </c>
    </row>
    <row r="358" spans="1:37">
      <c r="A358" s="3">
        <v>42243</v>
      </c>
      <c r="B358" t="s">
        <v>37</v>
      </c>
      <c r="C358" t="s">
        <v>250</v>
      </c>
      <c r="D358" s="3">
        <v>41733</v>
      </c>
      <c r="E358">
        <v>357</v>
      </c>
      <c r="F358">
        <v>0</v>
      </c>
      <c r="G358">
        <v>1</v>
      </c>
      <c r="I358">
        <v>0</v>
      </c>
      <c r="J358">
        <v>-0.2391721</v>
      </c>
      <c r="K358" t="s">
        <v>609</v>
      </c>
      <c r="L358" t="s">
        <v>252</v>
      </c>
      <c r="M358" t="s">
        <v>252</v>
      </c>
      <c r="N358" t="s">
        <v>253</v>
      </c>
      <c r="O358">
        <v>0</v>
      </c>
      <c r="P358">
        <v>-6.7000000000000002E-3</v>
      </c>
      <c r="Q358">
        <v>-1.8800000000000001E-2</v>
      </c>
      <c r="R358">
        <v>-3.1800000000000002E-2</v>
      </c>
      <c r="S358">
        <v>-4.9799999999999997E-2</v>
      </c>
      <c r="T358">
        <v>8.0600000000000005E-2</v>
      </c>
      <c r="U358">
        <v>0.10539999999999999</v>
      </c>
      <c r="V358">
        <v>0.1489</v>
      </c>
      <c r="W358">
        <v>0.71189999999999998</v>
      </c>
      <c r="X358">
        <v>0.42009999999999997</v>
      </c>
      <c r="Y358">
        <v>0.56510000000000005</v>
      </c>
      <c r="Z358">
        <v>0.80689999999999995</v>
      </c>
      <c r="AA358">
        <v>1.0355000000000001</v>
      </c>
      <c r="AB358">
        <v>1.0322</v>
      </c>
      <c r="AC358">
        <v>0.98299999999999998</v>
      </c>
      <c r="AD358">
        <v>0.93289999999999995</v>
      </c>
      <c r="AE358">
        <v>0.62260000000000004</v>
      </c>
      <c r="AF358">
        <v>0.31759999999999999</v>
      </c>
      <c r="AG358">
        <v>2.35E-2</v>
      </c>
      <c r="AH358">
        <v>-0.26469999999999999</v>
      </c>
      <c r="AI358">
        <v>-2.7682000000000002</v>
      </c>
      <c r="AJ358">
        <v>-6.2530999999999999</v>
      </c>
      <c r="AK358">
        <v>-7.6479999999999997</v>
      </c>
    </row>
    <row r="359" spans="1:37">
      <c r="A359" s="3">
        <v>42243</v>
      </c>
      <c r="B359" t="s">
        <v>37</v>
      </c>
      <c r="C359" t="s">
        <v>250</v>
      </c>
      <c r="D359" s="3">
        <v>41732</v>
      </c>
      <c r="E359">
        <v>358</v>
      </c>
      <c r="F359">
        <v>0</v>
      </c>
      <c r="G359">
        <v>1</v>
      </c>
      <c r="I359">
        <v>0</v>
      </c>
      <c r="J359">
        <v>-1.0128119</v>
      </c>
      <c r="K359" t="s">
        <v>610</v>
      </c>
      <c r="L359" t="s">
        <v>252</v>
      </c>
      <c r="M359" t="s">
        <v>252</v>
      </c>
      <c r="N359" t="s">
        <v>253</v>
      </c>
      <c r="O359">
        <v>0</v>
      </c>
      <c r="P359">
        <v>-6.2100000000000002E-2</v>
      </c>
      <c r="Q359">
        <v>-0.13730000000000001</v>
      </c>
      <c r="R359">
        <v>-0.21790000000000001</v>
      </c>
      <c r="S359">
        <v>-0.32990000000000003</v>
      </c>
      <c r="T359">
        <v>-2.24E-2</v>
      </c>
      <c r="U359">
        <v>0.156</v>
      </c>
      <c r="V359">
        <v>1.0200000000000001E-2</v>
      </c>
      <c r="W359">
        <v>-4.7100000000000003E-2</v>
      </c>
      <c r="X359">
        <v>5.2200000000000003E-2</v>
      </c>
      <c r="Y359">
        <v>0.32650000000000001</v>
      </c>
      <c r="Z359">
        <v>0.61929999999999996</v>
      </c>
      <c r="AA359">
        <v>0.89570000000000005</v>
      </c>
      <c r="AB359">
        <v>0.70479999999999998</v>
      </c>
      <c r="AC359">
        <v>0.45710000000000001</v>
      </c>
      <c r="AD359">
        <v>0.20899999999999999</v>
      </c>
      <c r="AE359">
        <v>1.163</v>
      </c>
      <c r="AF359">
        <v>2.1164000000000001</v>
      </c>
      <c r="AG359">
        <v>3.0384000000000002</v>
      </c>
      <c r="AH359">
        <v>3.9533999999999998</v>
      </c>
      <c r="AI359">
        <v>-2.5219999999999998</v>
      </c>
      <c r="AJ359">
        <v>-3.1448999999999998</v>
      </c>
      <c r="AK359">
        <v>-4.6322000000000001</v>
      </c>
    </row>
    <row r="360" spans="1:37">
      <c r="A360" s="3">
        <v>42243</v>
      </c>
      <c r="B360" t="s">
        <v>37</v>
      </c>
      <c r="C360" t="s">
        <v>250</v>
      </c>
      <c r="D360" s="3">
        <v>41731</v>
      </c>
      <c r="E360">
        <v>359</v>
      </c>
      <c r="F360">
        <v>0</v>
      </c>
      <c r="G360">
        <v>1</v>
      </c>
      <c r="I360">
        <v>0</v>
      </c>
      <c r="J360">
        <v>-0.70568180000000003</v>
      </c>
      <c r="K360" t="s">
        <v>611</v>
      </c>
      <c r="L360" t="s">
        <v>252</v>
      </c>
      <c r="M360" t="s">
        <v>252</v>
      </c>
      <c r="N360" t="s">
        <v>253</v>
      </c>
      <c r="O360">
        <v>0</v>
      </c>
      <c r="P360">
        <v>0.02</v>
      </c>
      <c r="Q360">
        <v>4.4299999999999999E-2</v>
      </c>
      <c r="R360">
        <v>7.0300000000000001E-2</v>
      </c>
      <c r="S360">
        <v>0.10639999999999999</v>
      </c>
      <c r="T360">
        <v>0.11310000000000001</v>
      </c>
      <c r="U360">
        <v>0.626</v>
      </c>
      <c r="V360">
        <v>1.5039</v>
      </c>
      <c r="W360">
        <v>1.5424</v>
      </c>
      <c r="X360">
        <v>1.0609</v>
      </c>
      <c r="Y360">
        <v>0.53100000000000003</v>
      </c>
      <c r="Z360">
        <v>-2.5000000000000001E-3</v>
      </c>
      <c r="AA360">
        <v>-0.50480000000000003</v>
      </c>
      <c r="AB360">
        <v>-0.96040000000000003</v>
      </c>
      <c r="AC360">
        <v>-1.3765000000000001</v>
      </c>
      <c r="AD360">
        <v>-1.7911999999999999</v>
      </c>
      <c r="AE360">
        <v>-0.72789999999999999</v>
      </c>
      <c r="AF360">
        <v>0.2142</v>
      </c>
      <c r="AG360">
        <v>1.1240000000000001</v>
      </c>
      <c r="AH360">
        <v>2.0203000000000002</v>
      </c>
      <c r="AI360">
        <v>-6.7690000000000001</v>
      </c>
      <c r="AJ360">
        <v>-10.123900000000001</v>
      </c>
      <c r="AK360">
        <v>-11.667999999999999</v>
      </c>
    </row>
    <row r="361" spans="1:37">
      <c r="A361" s="3">
        <v>42243</v>
      </c>
      <c r="B361" t="s">
        <v>37</v>
      </c>
      <c r="C361" t="s">
        <v>250</v>
      </c>
      <c r="D361" s="3">
        <v>41730</v>
      </c>
      <c r="E361">
        <v>360</v>
      </c>
      <c r="F361">
        <v>0</v>
      </c>
      <c r="G361">
        <v>1</v>
      </c>
      <c r="I361">
        <v>0</v>
      </c>
      <c r="J361">
        <v>-0.62960280000000002</v>
      </c>
      <c r="K361" t="s">
        <v>612</v>
      </c>
      <c r="L361" t="s">
        <v>252</v>
      </c>
      <c r="M361" t="s">
        <v>252</v>
      </c>
      <c r="N361" t="s">
        <v>253</v>
      </c>
      <c r="O361">
        <v>0</v>
      </c>
      <c r="P361">
        <v>3.1899999999999998E-2</v>
      </c>
      <c r="Q361">
        <v>7.0499999999999993E-2</v>
      </c>
      <c r="R361">
        <v>0.112</v>
      </c>
      <c r="S361">
        <v>0.16950000000000001</v>
      </c>
      <c r="T361">
        <v>0.32290000000000002</v>
      </c>
      <c r="U361">
        <v>0.1661</v>
      </c>
      <c r="V361">
        <v>0.1152</v>
      </c>
      <c r="W361">
        <v>7.7000000000000002E-3</v>
      </c>
      <c r="X361">
        <v>-9.5600000000000004E-2</v>
      </c>
      <c r="Y361">
        <v>-0.16220000000000001</v>
      </c>
      <c r="Z361">
        <v>-0.22650000000000001</v>
      </c>
      <c r="AA361">
        <v>-0.2873</v>
      </c>
      <c r="AB361">
        <v>-0.33410000000000001</v>
      </c>
      <c r="AC361">
        <v>-0.37569999999999998</v>
      </c>
      <c r="AD361">
        <v>-0.4168</v>
      </c>
      <c r="AE361">
        <v>-0.48949999999999999</v>
      </c>
      <c r="AF361">
        <v>-0.55920000000000003</v>
      </c>
      <c r="AG361">
        <v>-0.62719999999999998</v>
      </c>
      <c r="AH361">
        <v>-0.69599999999999995</v>
      </c>
      <c r="AI361">
        <v>-4.5289000000000001</v>
      </c>
      <c r="AJ361">
        <v>-2.7915999999999999</v>
      </c>
      <c r="AK361">
        <v>-2.6711999999999998</v>
      </c>
    </row>
    <row r="362" spans="1:37">
      <c r="A362" s="3">
        <v>42243</v>
      </c>
      <c r="B362" t="s">
        <v>37</v>
      </c>
      <c r="C362" t="s">
        <v>250</v>
      </c>
      <c r="D362" s="3">
        <v>41729</v>
      </c>
      <c r="E362">
        <v>361</v>
      </c>
      <c r="F362">
        <v>0</v>
      </c>
      <c r="G362">
        <v>1</v>
      </c>
      <c r="I362">
        <v>0</v>
      </c>
      <c r="J362">
        <v>-0.43438290000000002</v>
      </c>
      <c r="K362" t="s">
        <v>613</v>
      </c>
      <c r="L362" t="s">
        <v>252</v>
      </c>
      <c r="M362" t="s">
        <v>252</v>
      </c>
      <c r="N362" t="s">
        <v>253</v>
      </c>
      <c r="O362">
        <v>0</v>
      </c>
      <c r="P362">
        <v>0.15920000000000001</v>
      </c>
      <c r="Q362">
        <v>0.35189999999999999</v>
      </c>
      <c r="R362">
        <v>0.55859999999999999</v>
      </c>
      <c r="S362">
        <v>0.84540000000000004</v>
      </c>
      <c r="T362">
        <v>0.84419999999999995</v>
      </c>
      <c r="U362">
        <v>-0.48830000000000001</v>
      </c>
      <c r="V362">
        <v>-3.3700000000000001E-2</v>
      </c>
      <c r="W362">
        <v>0.23960000000000001</v>
      </c>
      <c r="X362">
        <v>1.7100000000000001E-2</v>
      </c>
      <c r="Y362">
        <v>9.9000000000000008E-3</v>
      </c>
      <c r="Z362">
        <v>2.06E-2</v>
      </c>
      <c r="AA362">
        <v>3.0599999999999999E-2</v>
      </c>
      <c r="AB362">
        <v>0.16769999999999999</v>
      </c>
      <c r="AC362">
        <v>0.31359999999999999</v>
      </c>
      <c r="AD362">
        <v>0.45910000000000001</v>
      </c>
      <c r="AE362">
        <v>1.2041999999999999</v>
      </c>
      <c r="AF362">
        <v>1.9261999999999999</v>
      </c>
      <c r="AG362">
        <v>2.6254</v>
      </c>
      <c r="AH362">
        <v>3.3208000000000002</v>
      </c>
      <c r="AI362">
        <v>7.3494999999999999</v>
      </c>
      <c r="AJ362">
        <v>-4.2194000000000003</v>
      </c>
      <c r="AK362">
        <v>-4.2172999999999998</v>
      </c>
    </row>
    <row r="363" spans="1:37">
      <c r="A363" s="3">
        <v>42243</v>
      </c>
      <c r="B363" t="s">
        <v>37</v>
      </c>
      <c r="C363" t="s">
        <v>250</v>
      </c>
      <c r="D363" s="3">
        <v>41726</v>
      </c>
      <c r="E363">
        <v>362</v>
      </c>
      <c r="F363">
        <v>0</v>
      </c>
      <c r="G363">
        <v>1</v>
      </c>
      <c r="I363">
        <v>0</v>
      </c>
      <c r="J363">
        <v>-0.82930720000000002</v>
      </c>
      <c r="K363" t="s">
        <v>614</v>
      </c>
      <c r="L363" t="s">
        <v>252</v>
      </c>
      <c r="M363" t="s">
        <v>252</v>
      </c>
      <c r="N363" t="s">
        <v>253</v>
      </c>
      <c r="O363">
        <v>0</v>
      </c>
      <c r="P363">
        <v>1.3299999999999999E-2</v>
      </c>
      <c r="Q363">
        <v>3.7199999999999997E-2</v>
      </c>
      <c r="R363">
        <v>6.2799999999999995E-2</v>
      </c>
      <c r="S363">
        <v>9.8400000000000001E-2</v>
      </c>
      <c r="T363">
        <v>0.1086</v>
      </c>
      <c r="U363">
        <v>-0.13150000000000001</v>
      </c>
      <c r="V363">
        <v>-0.19869999999999999</v>
      </c>
      <c r="W363">
        <v>-0.29570000000000002</v>
      </c>
      <c r="X363">
        <v>-0.35539999999999999</v>
      </c>
      <c r="Y363">
        <v>-0.4047</v>
      </c>
      <c r="Z363">
        <v>-0.46479999999999999</v>
      </c>
      <c r="AA363">
        <v>-0.52190000000000003</v>
      </c>
      <c r="AB363">
        <v>-0.5111</v>
      </c>
      <c r="AC363">
        <v>-0.4869</v>
      </c>
      <c r="AD363">
        <v>-0.46210000000000001</v>
      </c>
      <c r="AE363">
        <v>-0.71719999999999995</v>
      </c>
      <c r="AF363">
        <v>-0.97399999999999998</v>
      </c>
      <c r="AG363">
        <v>-1.2229000000000001</v>
      </c>
      <c r="AH363">
        <v>-1.4716</v>
      </c>
      <c r="AI363">
        <v>-2.3226</v>
      </c>
      <c r="AJ363">
        <v>0.77969999999999995</v>
      </c>
      <c r="AK363">
        <v>1.3292999999999999</v>
      </c>
    </row>
    <row r="364" spans="1:37">
      <c r="A364" s="3">
        <v>42243</v>
      </c>
      <c r="B364" t="s">
        <v>37</v>
      </c>
      <c r="C364" t="s">
        <v>250</v>
      </c>
      <c r="D364" s="3">
        <v>41725</v>
      </c>
      <c r="E364">
        <v>363</v>
      </c>
      <c r="F364">
        <v>0</v>
      </c>
      <c r="G364">
        <v>1</v>
      </c>
      <c r="I364">
        <v>0</v>
      </c>
      <c r="J364">
        <v>0.18813299999999999</v>
      </c>
      <c r="K364" t="s">
        <v>615</v>
      </c>
      <c r="L364" t="s">
        <v>252</v>
      </c>
      <c r="M364" t="s">
        <v>252</v>
      </c>
      <c r="N364" t="s">
        <v>253</v>
      </c>
      <c r="O364">
        <v>0</v>
      </c>
      <c r="P364">
        <v>-4.1000000000000002E-2</v>
      </c>
      <c r="Q364">
        <v>-9.0499999999999997E-2</v>
      </c>
      <c r="R364">
        <v>-0.14369999999999999</v>
      </c>
      <c r="S364">
        <v>-0.21740000000000001</v>
      </c>
      <c r="T364">
        <v>-0.43369999999999997</v>
      </c>
      <c r="U364">
        <v>-0.51910000000000001</v>
      </c>
      <c r="V364">
        <v>-0.52080000000000004</v>
      </c>
      <c r="W364">
        <v>-0.51119999999999999</v>
      </c>
      <c r="X364">
        <v>-7.7200000000000005E-2</v>
      </c>
      <c r="Y364">
        <v>-5.8799999999999998E-2</v>
      </c>
      <c r="Z364">
        <v>-0.1008</v>
      </c>
      <c r="AA364">
        <v>-0.14050000000000001</v>
      </c>
      <c r="AB364">
        <v>0.30969999999999998</v>
      </c>
      <c r="AC364">
        <v>0.80130000000000001</v>
      </c>
      <c r="AD364">
        <v>1.2921</v>
      </c>
      <c r="AE364">
        <v>0.99339999999999995</v>
      </c>
      <c r="AF364">
        <v>0.66949999999999998</v>
      </c>
      <c r="AG364">
        <v>0.35730000000000001</v>
      </c>
      <c r="AH364">
        <v>5.21E-2</v>
      </c>
      <c r="AI364">
        <v>0.42549999999999999</v>
      </c>
      <c r="AJ364">
        <v>0.46639999999999998</v>
      </c>
      <c r="AK364">
        <v>0.68120000000000003</v>
      </c>
    </row>
    <row r="365" spans="1:37">
      <c r="A365" s="3">
        <v>42243</v>
      </c>
      <c r="B365" t="s">
        <v>37</v>
      </c>
      <c r="C365" t="s">
        <v>250</v>
      </c>
      <c r="D365" s="3">
        <v>41724</v>
      </c>
      <c r="E365">
        <v>364</v>
      </c>
      <c r="F365">
        <v>0</v>
      </c>
      <c r="G365">
        <v>1</v>
      </c>
      <c r="I365">
        <v>0</v>
      </c>
      <c r="J365">
        <v>0.27194119999999999</v>
      </c>
      <c r="K365" t="s">
        <v>616</v>
      </c>
      <c r="L365" t="s">
        <v>252</v>
      </c>
      <c r="M365" t="s">
        <v>252</v>
      </c>
      <c r="N365" t="s">
        <v>253</v>
      </c>
      <c r="O365">
        <v>0</v>
      </c>
      <c r="P365">
        <v>6.93E-2</v>
      </c>
      <c r="Q365">
        <v>0.1532</v>
      </c>
      <c r="R365">
        <v>0.2432</v>
      </c>
      <c r="S365">
        <v>0.36799999999999999</v>
      </c>
      <c r="T365">
        <v>0.13089999999999999</v>
      </c>
      <c r="U365">
        <v>0.1128</v>
      </c>
      <c r="V365">
        <v>0.41739999999999999</v>
      </c>
      <c r="W365">
        <v>0.1731</v>
      </c>
      <c r="X365">
        <v>0.28179999999999999</v>
      </c>
      <c r="Y365">
        <v>0.33210000000000001</v>
      </c>
      <c r="Z365">
        <v>0.3352</v>
      </c>
      <c r="AA365">
        <v>0.33860000000000001</v>
      </c>
      <c r="AB365">
        <v>0.60770000000000002</v>
      </c>
      <c r="AC365">
        <v>0.90749999999999997</v>
      </c>
      <c r="AD365">
        <v>1.2065999999999999</v>
      </c>
      <c r="AE365">
        <v>1.1708000000000001</v>
      </c>
      <c r="AF365">
        <v>1.2329000000000001</v>
      </c>
      <c r="AG365">
        <v>1.2942</v>
      </c>
      <c r="AH365">
        <v>1.359</v>
      </c>
      <c r="AI365">
        <v>2.1482000000000001</v>
      </c>
      <c r="AJ365">
        <v>5.5438999999999998</v>
      </c>
      <c r="AK365">
        <v>5.3707000000000003</v>
      </c>
    </row>
    <row r="366" spans="1:37">
      <c r="A366" s="3">
        <v>42243</v>
      </c>
      <c r="B366" t="s">
        <v>37</v>
      </c>
      <c r="C366" t="s">
        <v>250</v>
      </c>
      <c r="D366" s="3">
        <v>41723</v>
      </c>
      <c r="E366">
        <v>365</v>
      </c>
      <c r="F366">
        <v>0</v>
      </c>
      <c r="G366">
        <v>1</v>
      </c>
      <c r="I366">
        <v>0</v>
      </c>
      <c r="J366">
        <v>-0.22856689999999999</v>
      </c>
      <c r="K366" t="s">
        <v>617</v>
      </c>
      <c r="L366" t="s">
        <v>252</v>
      </c>
      <c r="M366" t="s">
        <v>252</v>
      </c>
      <c r="N366" t="s">
        <v>253</v>
      </c>
      <c r="O366">
        <v>0</v>
      </c>
      <c r="P366">
        <v>-6.2799999999999995E-2</v>
      </c>
      <c r="Q366">
        <v>-0.13880000000000001</v>
      </c>
      <c r="R366">
        <v>-0.22040000000000001</v>
      </c>
      <c r="S366">
        <v>-0.33339999999999997</v>
      </c>
      <c r="T366">
        <v>0.44309999999999999</v>
      </c>
      <c r="U366">
        <v>-0.2155</v>
      </c>
      <c r="V366">
        <v>-0.12659999999999999</v>
      </c>
      <c r="W366">
        <v>0.1343</v>
      </c>
      <c r="X366">
        <v>0.16739999999999999</v>
      </c>
      <c r="Y366">
        <v>0.27500000000000002</v>
      </c>
      <c r="Z366">
        <v>0.38419999999999999</v>
      </c>
      <c r="AA366">
        <v>0.4874</v>
      </c>
      <c r="AB366">
        <v>0.61599999999999999</v>
      </c>
      <c r="AC366">
        <v>0.69830000000000003</v>
      </c>
      <c r="AD366">
        <v>0.77990000000000004</v>
      </c>
      <c r="AE366">
        <v>1.4441999999999999</v>
      </c>
      <c r="AF366">
        <v>2.0897999999999999</v>
      </c>
      <c r="AG366">
        <v>2.7158000000000002</v>
      </c>
      <c r="AH366">
        <v>3.3399000000000001</v>
      </c>
      <c r="AI366">
        <v>2.5529999999999999</v>
      </c>
      <c r="AJ366">
        <v>1.1134999999999999</v>
      </c>
      <c r="AK366">
        <v>-0.35189999999999999</v>
      </c>
    </row>
    <row r="367" spans="1:37">
      <c r="A367" s="3">
        <v>42243</v>
      </c>
      <c r="B367" t="s">
        <v>37</v>
      </c>
      <c r="C367" t="s">
        <v>250</v>
      </c>
      <c r="D367" s="3">
        <v>41722</v>
      </c>
      <c r="E367">
        <v>366</v>
      </c>
      <c r="F367">
        <v>0</v>
      </c>
      <c r="G367">
        <v>1</v>
      </c>
      <c r="I367">
        <v>0</v>
      </c>
      <c r="J367">
        <v>-0.44944919999999999</v>
      </c>
      <c r="K367" t="s">
        <v>618</v>
      </c>
      <c r="L367" t="s">
        <v>252</v>
      </c>
      <c r="M367" t="s">
        <v>252</v>
      </c>
      <c r="N367" t="s">
        <v>253</v>
      </c>
      <c r="O367">
        <v>0</v>
      </c>
      <c r="P367">
        <v>-4.5499999999999999E-2</v>
      </c>
      <c r="Q367">
        <v>-0.10059999999999999</v>
      </c>
      <c r="R367">
        <v>-0.15970000000000001</v>
      </c>
      <c r="S367">
        <v>-0.24160000000000001</v>
      </c>
      <c r="T367">
        <v>-1.0627</v>
      </c>
      <c r="U367">
        <v>0.7581</v>
      </c>
      <c r="V367">
        <v>5.4100000000000002E-2</v>
      </c>
      <c r="W367">
        <v>9.4899999999999998E-2</v>
      </c>
      <c r="X367">
        <v>6.3100000000000003E-2</v>
      </c>
      <c r="Y367">
        <v>0.22739999999999999</v>
      </c>
      <c r="Z367">
        <v>0.3886</v>
      </c>
      <c r="AA367">
        <v>0.54090000000000005</v>
      </c>
      <c r="AB367">
        <v>0.40179999999999999</v>
      </c>
      <c r="AC367">
        <v>0.20419999999999999</v>
      </c>
      <c r="AD367">
        <v>6.3E-3</v>
      </c>
      <c r="AE367">
        <v>-5.0299999999999997E-2</v>
      </c>
      <c r="AF367">
        <v>-9.9400000000000002E-2</v>
      </c>
      <c r="AG367">
        <v>-0.1469</v>
      </c>
      <c r="AH367">
        <v>-0.19409999999999999</v>
      </c>
      <c r="AI367">
        <v>-10.789400000000001</v>
      </c>
      <c r="AJ367">
        <v>-0.14729999999999999</v>
      </c>
      <c r="AK367">
        <v>-1.9570000000000001</v>
      </c>
    </row>
    <row r="368" spans="1:37">
      <c r="A368" s="3">
        <v>42243</v>
      </c>
      <c r="B368" t="s">
        <v>37</v>
      </c>
      <c r="C368" t="s">
        <v>250</v>
      </c>
      <c r="D368" s="3">
        <v>41719</v>
      </c>
      <c r="E368">
        <v>367</v>
      </c>
      <c r="F368">
        <v>0</v>
      </c>
      <c r="G368">
        <v>1</v>
      </c>
      <c r="I368">
        <v>0</v>
      </c>
      <c r="J368">
        <v>-0.72418119999999997</v>
      </c>
      <c r="K368" t="s">
        <v>619</v>
      </c>
      <c r="L368" t="s">
        <v>252</v>
      </c>
      <c r="M368" t="s">
        <v>252</v>
      </c>
      <c r="N368" t="s">
        <v>253</v>
      </c>
      <c r="O368">
        <v>0</v>
      </c>
      <c r="P368">
        <v>2.4899999999999999E-2</v>
      </c>
      <c r="Q368">
        <v>6.9800000000000001E-2</v>
      </c>
      <c r="R368">
        <v>0.1179</v>
      </c>
      <c r="S368">
        <v>0.1845</v>
      </c>
      <c r="T368">
        <v>3.85E-2</v>
      </c>
      <c r="U368">
        <v>0.18870000000000001</v>
      </c>
      <c r="V368">
        <v>0.1598</v>
      </c>
      <c r="W368">
        <v>7.4200000000000002E-2</v>
      </c>
      <c r="X368">
        <v>0.32879999999999998</v>
      </c>
      <c r="Y368">
        <v>0.29170000000000001</v>
      </c>
      <c r="Z368">
        <v>0.19800000000000001</v>
      </c>
      <c r="AA368">
        <v>0.1101</v>
      </c>
      <c r="AB368">
        <v>0.13539999999999999</v>
      </c>
      <c r="AC368">
        <v>0.17949999999999999</v>
      </c>
      <c r="AD368">
        <v>0.22359999999999999</v>
      </c>
      <c r="AE368">
        <v>0.49769999999999998</v>
      </c>
      <c r="AF368">
        <v>0.7671</v>
      </c>
      <c r="AG368">
        <v>1.0283</v>
      </c>
      <c r="AH368">
        <v>1.2883</v>
      </c>
      <c r="AI368">
        <v>1.2781</v>
      </c>
      <c r="AJ368">
        <v>-4.0937000000000001</v>
      </c>
      <c r="AK368">
        <v>-6.2431999999999999</v>
      </c>
    </row>
    <row r="369" spans="1:37">
      <c r="A369" s="3">
        <v>42243</v>
      </c>
      <c r="B369" t="s">
        <v>37</v>
      </c>
      <c r="C369" t="s">
        <v>250</v>
      </c>
      <c r="D369" s="3">
        <v>41718</v>
      </c>
      <c r="E369">
        <v>368</v>
      </c>
      <c r="F369">
        <v>0</v>
      </c>
      <c r="G369">
        <v>1</v>
      </c>
      <c r="I369">
        <v>0</v>
      </c>
      <c r="J369">
        <v>-1.60731</v>
      </c>
      <c r="K369" t="s">
        <v>620</v>
      </c>
      <c r="L369" t="s">
        <v>252</v>
      </c>
      <c r="M369" t="s">
        <v>252</v>
      </c>
      <c r="N369" t="s">
        <v>253</v>
      </c>
      <c r="O369">
        <v>0</v>
      </c>
      <c r="P369">
        <v>0.14860000000000001</v>
      </c>
      <c r="Q369">
        <v>0.32840000000000003</v>
      </c>
      <c r="R369">
        <v>0.5212</v>
      </c>
      <c r="S369">
        <v>0.78849999999999998</v>
      </c>
      <c r="T369">
        <v>0.78049999999999997</v>
      </c>
      <c r="U369">
        <v>0.78310000000000002</v>
      </c>
      <c r="V369">
        <v>0.53380000000000005</v>
      </c>
      <c r="W369">
        <v>0.97709999999999997</v>
      </c>
      <c r="X369">
        <v>0.56699999999999995</v>
      </c>
      <c r="Y369">
        <v>0.46829999999999999</v>
      </c>
      <c r="Z369">
        <v>0.42759999999999998</v>
      </c>
      <c r="AA369">
        <v>0.38969999999999999</v>
      </c>
      <c r="AB369">
        <v>0.26750000000000002</v>
      </c>
      <c r="AC369">
        <v>0.14000000000000001</v>
      </c>
      <c r="AD369">
        <v>1.2200000000000001E-2</v>
      </c>
      <c r="AE369">
        <v>0.20469999999999999</v>
      </c>
      <c r="AF369">
        <v>0.40899999999999997</v>
      </c>
      <c r="AG369">
        <v>0.6069</v>
      </c>
      <c r="AH369">
        <v>0.80330000000000001</v>
      </c>
      <c r="AI369">
        <v>1.548</v>
      </c>
      <c r="AJ369">
        <v>-1.7816000000000001</v>
      </c>
      <c r="AK369">
        <v>-2.7338</v>
      </c>
    </row>
    <row r="370" spans="1:37">
      <c r="A370" s="3">
        <v>42243</v>
      </c>
      <c r="B370" t="s">
        <v>37</v>
      </c>
      <c r="C370" t="s">
        <v>250</v>
      </c>
      <c r="D370" s="3">
        <v>41717</v>
      </c>
      <c r="E370">
        <v>369</v>
      </c>
      <c r="F370">
        <v>0</v>
      </c>
      <c r="G370">
        <v>1</v>
      </c>
      <c r="I370">
        <v>0</v>
      </c>
      <c r="J370">
        <v>-1.7177074000000001</v>
      </c>
      <c r="K370" t="s">
        <v>621</v>
      </c>
      <c r="L370" t="s">
        <v>252</v>
      </c>
      <c r="M370" t="s">
        <v>252</v>
      </c>
      <c r="N370" t="s">
        <v>253</v>
      </c>
      <c r="O370">
        <v>0</v>
      </c>
      <c r="P370">
        <v>-6.0699999999999997E-2</v>
      </c>
      <c r="Q370">
        <v>-0.13420000000000001</v>
      </c>
      <c r="R370">
        <v>-0.21290000000000001</v>
      </c>
      <c r="S370">
        <v>-0.3221</v>
      </c>
      <c r="T370">
        <v>-0.27989999999999998</v>
      </c>
      <c r="U370">
        <v>-0.2135</v>
      </c>
      <c r="V370">
        <v>-0.6704</v>
      </c>
      <c r="W370">
        <v>0</v>
      </c>
      <c r="X370">
        <v>0.17829999999999999</v>
      </c>
      <c r="Y370">
        <v>0.2797</v>
      </c>
      <c r="Z370">
        <v>0.37490000000000001</v>
      </c>
      <c r="AA370">
        <v>0.46500000000000002</v>
      </c>
      <c r="AB370">
        <v>0.30649999999999999</v>
      </c>
      <c r="AC370">
        <v>0.1108</v>
      </c>
      <c r="AD370">
        <v>-8.5199999999999998E-2</v>
      </c>
      <c r="AE370">
        <v>0.47489999999999999</v>
      </c>
      <c r="AF370">
        <v>1.0274000000000001</v>
      </c>
      <c r="AG370">
        <v>1.5624</v>
      </c>
      <c r="AH370">
        <v>2.0933999999999999</v>
      </c>
      <c r="AI370">
        <v>15.1073</v>
      </c>
      <c r="AJ370">
        <v>-3.5337000000000001</v>
      </c>
      <c r="AK370">
        <v>-4.3548999999999998</v>
      </c>
    </row>
    <row r="371" spans="1:37">
      <c r="A371" s="3">
        <v>42243</v>
      </c>
      <c r="B371" t="s">
        <v>37</v>
      </c>
      <c r="C371" t="s">
        <v>250</v>
      </c>
      <c r="D371" s="3">
        <v>41716</v>
      </c>
      <c r="E371">
        <v>370</v>
      </c>
      <c r="F371">
        <v>0</v>
      </c>
      <c r="G371">
        <v>1</v>
      </c>
      <c r="I371">
        <v>0</v>
      </c>
      <c r="J371">
        <v>-0.75953479999999995</v>
      </c>
      <c r="K371" t="s">
        <v>622</v>
      </c>
      <c r="L371" t="s">
        <v>252</v>
      </c>
      <c r="M371" t="s">
        <v>252</v>
      </c>
      <c r="N371" t="s">
        <v>253</v>
      </c>
      <c r="O371">
        <v>0</v>
      </c>
      <c r="P371">
        <v>0.15679999999999999</v>
      </c>
      <c r="Q371">
        <v>0.34639999999999999</v>
      </c>
      <c r="R371">
        <v>0.54969999999999997</v>
      </c>
      <c r="S371">
        <v>0.83160000000000001</v>
      </c>
      <c r="T371">
        <v>1.55E-2</v>
      </c>
      <c r="U371">
        <v>0.48709999999999998</v>
      </c>
      <c r="V371">
        <v>0.46839999999999998</v>
      </c>
      <c r="W371">
        <v>7.8E-2</v>
      </c>
      <c r="X371">
        <v>4.8999999999999998E-3</v>
      </c>
      <c r="Y371">
        <v>1.6400000000000001E-2</v>
      </c>
      <c r="Z371">
        <v>3.4700000000000002E-2</v>
      </c>
      <c r="AA371">
        <v>5.1900000000000002E-2</v>
      </c>
      <c r="AB371">
        <v>0.17230000000000001</v>
      </c>
      <c r="AC371">
        <v>0.33450000000000002</v>
      </c>
      <c r="AD371">
        <v>0.4965</v>
      </c>
      <c r="AE371">
        <v>0.62219999999999998</v>
      </c>
      <c r="AF371">
        <v>0.74</v>
      </c>
      <c r="AG371">
        <v>0.8548</v>
      </c>
      <c r="AH371">
        <v>0.97050000000000003</v>
      </c>
      <c r="AI371">
        <v>3.8774000000000002</v>
      </c>
      <c r="AJ371">
        <v>2.9504999999999999</v>
      </c>
      <c r="AK371">
        <v>2.4051999999999998</v>
      </c>
    </row>
    <row r="372" spans="1:37">
      <c r="A372" s="3">
        <v>42243</v>
      </c>
      <c r="B372" t="s">
        <v>37</v>
      </c>
      <c r="C372" t="s">
        <v>250</v>
      </c>
      <c r="D372" s="3">
        <v>41715</v>
      </c>
      <c r="E372">
        <v>371</v>
      </c>
      <c r="F372">
        <v>0</v>
      </c>
      <c r="G372">
        <v>1</v>
      </c>
      <c r="I372">
        <v>0</v>
      </c>
      <c r="J372">
        <v>-1.2617362000000001</v>
      </c>
      <c r="K372" t="s">
        <v>623</v>
      </c>
      <c r="L372" t="s">
        <v>252</v>
      </c>
      <c r="M372" t="s">
        <v>252</v>
      </c>
      <c r="N372" t="s">
        <v>253</v>
      </c>
      <c r="O372">
        <v>0</v>
      </c>
      <c r="P372">
        <v>2.3800000000000002E-2</v>
      </c>
      <c r="Q372">
        <v>5.2699999999999997E-2</v>
      </c>
      <c r="R372">
        <v>8.3599999999999994E-2</v>
      </c>
      <c r="S372">
        <v>0.12640000000000001</v>
      </c>
      <c r="T372">
        <v>0.90439999999999998</v>
      </c>
      <c r="U372">
        <v>-3.5099999999999999E-2</v>
      </c>
      <c r="V372">
        <v>0.18440000000000001</v>
      </c>
      <c r="W372">
        <v>-0.31569999999999998</v>
      </c>
      <c r="X372">
        <v>-0.48630000000000001</v>
      </c>
      <c r="Y372">
        <v>-0.2331</v>
      </c>
      <c r="Z372">
        <v>6.5799999999999997E-2</v>
      </c>
      <c r="AA372">
        <v>0.34749999999999998</v>
      </c>
      <c r="AB372">
        <v>0.38150000000000001</v>
      </c>
      <c r="AC372">
        <v>0.41789999999999999</v>
      </c>
      <c r="AD372">
        <v>0.45400000000000001</v>
      </c>
      <c r="AE372">
        <v>9.5500000000000002E-2</v>
      </c>
      <c r="AF372">
        <v>-0.25519999999999998</v>
      </c>
      <c r="AG372">
        <v>-0.59460000000000002</v>
      </c>
      <c r="AH372">
        <v>-0.93</v>
      </c>
      <c r="AI372">
        <v>4.7465000000000002</v>
      </c>
      <c r="AJ372">
        <v>4.7060000000000004</v>
      </c>
      <c r="AK372">
        <v>5.0063000000000004</v>
      </c>
    </row>
    <row r="373" spans="1:37">
      <c r="A373" s="3">
        <v>42243</v>
      </c>
      <c r="B373" t="s">
        <v>37</v>
      </c>
      <c r="C373" t="s">
        <v>250</v>
      </c>
      <c r="D373" s="3">
        <v>41712</v>
      </c>
      <c r="E373">
        <v>372</v>
      </c>
      <c r="F373">
        <v>0</v>
      </c>
      <c r="G373">
        <v>1</v>
      </c>
      <c r="I373">
        <v>0</v>
      </c>
      <c r="J373">
        <v>-1.5925558</v>
      </c>
      <c r="K373" t="s">
        <v>624</v>
      </c>
      <c r="L373" t="s">
        <v>252</v>
      </c>
      <c r="M373" t="s">
        <v>252</v>
      </c>
      <c r="N373" t="s">
        <v>253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0.26019999999999999</v>
      </c>
      <c r="U373">
        <v>0.79079999999999995</v>
      </c>
      <c r="V373">
        <v>0.68020000000000003</v>
      </c>
      <c r="W373">
        <v>0.80930000000000002</v>
      </c>
      <c r="X373">
        <v>1.4998</v>
      </c>
      <c r="Y373">
        <v>1.9047000000000001</v>
      </c>
      <c r="Z373">
        <v>2.2370999999999999</v>
      </c>
      <c r="AA373">
        <v>2.5531999999999999</v>
      </c>
      <c r="AB373">
        <v>2.7763</v>
      </c>
      <c r="AC373">
        <v>2.9607999999999999</v>
      </c>
      <c r="AD373">
        <v>3.1425999999999998</v>
      </c>
      <c r="AE373">
        <v>4.1281999999999996</v>
      </c>
      <c r="AF373">
        <v>5.0949</v>
      </c>
      <c r="AG373">
        <v>6.0347999999999997</v>
      </c>
      <c r="AH373">
        <v>6.9793000000000003</v>
      </c>
      <c r="AI373">
        <v>7.6284000000000001</v>
      </c>
      <c r="AJ373">
        <v>11.315300000000001</v>
      </c>
      <c r="AK373">
        <v>11.232699999999999</v>
      </c>
    </row>
    <row r="374" spans="1:37">
      <c r="A374" s="3">
        <v>42243</v>
      </c>
      <c r="B374" t="s">
        <v>37</v>
      </c>
      <c r="C374" t="s">
        <v>250</v>
      </c>
      <c r="D374" s="3">
        <v>41711</v>
      </c>
      <c r="E374">
        <v>373</v>
      </c>
      <c r="F374">
        <v>0</v>
      </c>
      <c r="G374">
        <v>1</v>
      </c>
      <c r="I374">
        <v>0</v>
      </c>
      <c r="J374">
        <v>-0.8940167</v>
      </c>
      <c r="K374" t="s">
        <v>625</v>
      </c>
      <c r="L374" t="s">
        <v>252</v>
      </c>
      <c r="M374" t="s">
        <v>252</v>
      </c>
      <c r="N374" t="s">
        <v>253</v>
      </c>
      <c r="O374">
        <v>0</v>
      </c>
      <c r="P374">
        <v>2.3300000000000001E-2</v>
      </c>
      <c r="Q374">
        <v>5.1499999999999997E-2</v>
      </c>
      <c r="R374">
        <v>8.1600000000000006E-2</v>
      </c>
      <c r="S374">
        <v>0.1235</v>
      </c>
      <c r="T374">
        <v>0.26279999999999998</v>
      </c>
      <c r="U374">
        <v>0.30620000000000003</v>
      </c>
      <c r="V374">
        <v>0.59040000000000004</v>
      </c>
      <c r="W374">
        <v>0.50629999999999997</v>
      </c>
      <c r="X374">
        <v>0.499</v>
      </c>
      <c r="Y374">
        <v>0.84199999999999997</v>
      </c>
      <c r="Z374">
        <v>1.2408999999999999</v>
      </c>
      <c r="AA374">
        <v>1.6184000000000001</v>
      </c>
      <c r="AB374">
        <v>1.9108000000000001</v>
      </c>
      <c r="AC374">
        <v>2.1680000000000001</v>
      </c>
      <c r="AD374">
        <v>2.4232999999999998</v>
      </c>
      <c r="AE374">
        <v>3.4563999999999999</v>
      </c>
      <c r="AF374">
        <v>4.4640000000000004</v>
      </c>
      <c r="AG374">
        <v>5.4432</v>
      </c>
      <c r="AH374">
        <v>6.4241000000000001</v>
      </c>
      <c r="AI374">
        <v>6.3653000000000004</v>
      </c>
      <c r="AJ374">
        <v>3.1625000000000001</v>
      </c>
      <c r="AK374">
        <v>1.5123</v>
      </c>
    </row>
    <row r="375" spans="1:37">
      <c r="A375" s="3">
        <v>42243</v>
      </c>
      <c r="B375" t="s">
        <v>37</v>
      </c>
      <c r="C375" t="s">
        <v>250</v>
      </c>
      <c r="D375" s="3">
        <v>41710</v>
      </c>
      <c r="E375">
        <v>374</v>
      </c>
      <c r="F375">
        <v>0</v>
      </c>
      <c r="G375">
        <v>1</v>
      </c>
      <c r="I375">
        <v>0</v>
      </c>
      <c r="J375">
        <v>-1.1942691000000001</v>
      </c>
      <c r="K375" t="s">
        <v>626</v>
      </c>
      <c r="L375" t="s">
        <v>252</v>
      </c>
      <c r="M375" t="s">
        <v>252</v>
      </c>
      <c r="N375" t="s">
        <v>253</v>
      </c>
      <c r="O375">
        <v>0</v>
      </c>
      <c r="P375">
        <v>2.1299999999999999E-2</v>
      </c>
      <c r="Q375">
        <v>4.7E-2</v>
      </c>
      <c r="R375">
        <v>7.46E-2</v>
      </c>
      <c r="S375">
        <v>0.1129</v>
      </c>
      <c r="T375">
        <v>1.8938999999999999</v>
      </c>
      <c r="U375">
        <v>0.65880000000000005</v>
      </c>
      <c r="V375">
        <v>1.6638999999999999</v>
      </c>
      <c r="W375">
        <v>1.6994</v>
      </c>
      <c r="X375">
        <v>1.3552</v>
      </c>
      <c r="Y375">
        <v>1.7334000000000001</v>
      </c>
      <c r="Z375">
        <v>2.2658</v>
      </c>
      <c r="AA375">
        <v>2.7705000000000002</v>
      </c>
      <c r="AB375">
        <v>3.2332000000000001</v>
      </c>
      <c r="AC375">
        <v>3.6507000000000001</v>
      </c>
      <c r="AD375">
        <v>4.0652999999999997</v>
      </c>
      <c r="AE375">
        <v>4.2291999999999996</v>
      </c>
      <c r="AF375">
        <v>4.3784000000000001</v>
      </c>
      <c r="AG375">
        <v>4.5269000000000004</v>
      </c>
      <c r="AH375">
        <v>4.6885000000000003</v>
      </c>
      <c r="AI375">
        <v>-3.5543999999999998</v>
      </c>
      <c r="AJ375">
        <v>8.0916999999999994</v>
      </c>
      <c r="AK375">
        <v>6.6059999999999999</v>
      </c>
    </row>
    <row r="376" spans="1:37">
      <c r="A376" s="3">
        <v>42243</v>
      </c>
      <c r="B376" t="s">
        <v>37</v>
      </c>
      <c r="C376" t="s">
        <v>250</v>
      </c>
      <c r="D376" s="3">
        <v>41709</v>
      </c>
      <c r="E376">
        <v>375</v>
      </c>
      <c r="F376">
        <v>0</v>
      </c>
      <c r="G376">
        <v>1</v>
      </c>
      <c r="I376">
        <v>0</v>
      </c>
      <c r="J376">
        <v>-1.6990217999999999</v>
      </c>
      <c r="K376" t="s">
        <v>627</v>
      </c>
      <c r="L376" t="s">
        <v>252</v>
      </c>
      <c r="M376" t="s">
        <v>252</v>
      </c>
      <c r="N376" t="s">
        <v>253</v>
      </c>
      <c r="O376">
        <v>0</v>
      </c>
      <c r="P376">
        <v>-0.1082</v>
      </c>
      <c r="Q376">
        <v>-0.23899999999999999</v>
      </c>
      <c r="R376">
        <v>-0.37919999999999998</v>
      </c>
      <c r="S376">
        <v>-0.57340000000000002</v>
      </c>
      <c r="T376">
        <v>-0.75790000000000002</v>
      </c>
      <c r="U376">
        <v>-4.6699999999999998E-2</v>
      </c>
      <c r="V376">
        <v>-8.8999999999999996E-2</v>
      </c>
      <c r="W376">
        <v>0.50319999999999998</v>
      </c>
      <c r="X376">
        <v>0.50190000000000001</v>
      </c>
      <c r="Y376">
        <v>0.65820000000000001</v>
      </c>
      <c r="Z376">
        <v>0.8387</v>
      </c>
      <c r="AA376">
        <v>1.0099</v>
      </c>
      <c r="AB376">
        <v>1.1647000000000001</v>
      </c>
      <c r="AC376">
        <v>1.3050999999999999</v>
      </c>
      <c r="AD376">
        <v>1.4444999999999999</v>
      </c>
      <c r="AE376">
        <v>1.1809000000000001</v>
      </c>
      <c r="AF376">
        <v>0.91979999999999995</v>
      </c>
      <c r="AG376">
        <v>0.66790000000000005</v>
      </c>
      <c r="AH376">
        <v>0.42270000000000002</v>
      </c>
      <c r="AI376">
        <v>2.5608</v>
      </c>
      <c r="AJ376">
        <v>-5.3699999999999998E-2</v>
      </c>
      <c r="AK376">
        <v>-0.95150000000000001</v>
      </c>
    </row>
    <row r="377" spans="1:37">
      <c r="A377" s="3">
        <v>42243</v>
      </c>
      <c r="B377" t="s">
        <v>37</v>
      </c>
      <c r="C377" t="s">
        <v>250</v>
      </c>
      <c r="D377" s="3">
        <v>41708</v>
      </c>
      <c r="E377">
        <v>376</v>
      </c>
      <c r="F377">
        <v>0</v>
      </c>
      <c r="G377">
        <v>1</v>
      </c>
      <c r="I377">
        <v>0</v>
      </c>
      <c r="J377">
        <v>-0.8015293</v>
      </c>
      <c r="K377" t="s">
        <v>628</v>
      </c>
      <c r="L377" t="s">
        <v>252</v>
      </c>
      <c r="M377" t="s">
        <v>252</v>
      </c>
      <c r="N377" t="s">
        <v>253</v>
      </c>
      <c r="O377">
        <v>0</v>
      </c>
      <c r="P377">
        <v>-2.3599999999999999E-2</v>
      </c>
      <c r="Q377">
        <v>-5.21E-2</v>
      </c>
      <c r="R377">
        <v>-8.2600000000000007E-2</v>
      </c>
      <c r="S377">
        <v>-0.1249</v>
      </c>
      <c r="T377">
        <v>-0.122</v>
      </c>
      <c r="U377">
        <v>0.42809999999999998</v>
      </c>
      <c r="V377">
        <v>0.40920000000000001</v>
      </c>
      <c r="W377">
        <v>0.9556</v>
      </c>
      <c r="X377">
        <v>1.1714</v>
      </c>
      <c r="Y377">
        <v>1.3185</v>
      </c>
      <c r="Z377">
        <v>1.4622999999999999</v>
      </c>
      <c r="AA377">
        <v>1.5996999999999999</v>
      </c>
      <c r="AB377">
        <v>1.6649</v>
      </c>
      <c r="AC377">
        <v>1.7138</v>
      </c>
      <c r="AD377">
        <v>1.7612000000000001</v>
      </c>
      <c r="AE377">
        <v>1.8537999999999999</v>
      </c>
      <c r="AF377">
        <v>1.9436</v>
      </c>
      <c r="AG377">
        <v>2.0323000000000002</v>
      </c>
      <c r="AH377">
        <v>2.1265999999999998</v>
      </c>
      <c r="AI377">
        <v>1.2459</v>
      </c>
      <c r="AJ377">
        <v>-0.74029999999999996</v>
      </c>
      <c r="AK377">
        <v>-2.0564</v>
      </c>
    </row>
    <row r="378" spans="1:37">
      <c r="A378" s="3">
        <v>42243</v>
      </c>
      <c r="B378" t="s">
        <v>37</v>
      </c>
      <c r="C378" t="s">
        <v>250</v>
      </c>
      <c r="D378" s="3">
        <v>41705</v>
      </c>
      <c r="E378">
        <v>377</v>
      </c>
      <c r="F378">
        <v>0</v>
      </c>
      <c r="G378">
        <v>1</v>
      </c>
      <c r="I378">
        <v>0</v>
      </c>
      <c r="J378">
        <v>-7.1357199999999996E-2</v>
      </c>
      <c r="K378" t="s">
        <v>629</v>
      </c>
      <c r="L378" t="s">
        <v>252</v>
      </c>
      <c r="M378" t="s">
        <v>252</v>
      </c>
      <c r="N378" t="s">
        <v>253</v>
      </c>
      <c r="O378">
        <v>0</v>
      </c>
      <c r="P378">
        <v>-2.4899999999999999E-2</v>
      </c>
      <c r="Q378">
        <v>-6.9900000000000004E-2</v>
      </c>
      <c r="R378">
        <v>-0.1179</v>
      </c>
      <c r="S378">
        <v>-0.1845</v>
      </c>
      <c r="T378">
        <v>-0.25259999999999999</v>
      </c>
      <c r="U378">
        <v>-0.47060000000000002</v>
      </c>
      <c r="V378">
        <v>-0.92959999999999998</v>
      </c>
      <c r="W378">
        <v>-0.35920000000000002</v>
      </c>
      <c r="X378">
        <v>-0.85719999999999996</v>
      </c>
      <c r="Y378">
        <v>-1.06</v>
      </c>
      <c r="Z378">
        <v>-1.1587000000000001</v>
      </c>
      <c r="AA378">
        <v>-1.2533000000000001</v>
      </c>
      <c r="AB378">
        <v>-1.4951000000000001</v>
      </c>
      <c r="AC378">
        <v>-1.7451000000000001</v>
      </c>
      <c r="AD378">
        <v>-1.9939</v>
      </c>
      <c r="AE378">
        <v>-3.01</v>
      </c>
      <c r="AF378">
        <v>-4.0016999999999996</v>
      </c>
      <c r="AG378">
        <v>-4.9653999999999998</v>
      </c>
      <c r="AH378">
        <v>-5.9297000000000004</v>
      </c>
      <c r="AI378">
        <v>-6.7497999999999996</v>
      </c>
      <c r="AJ378">
        <v>-9.6951000000000001</v>
      </c>
      <c r="AK378">
        <v>-9.5551999999999992</v>
      </c>
    </row>
    <row r="379" spans="1:37">
      <c r="A379" s="3">
        <v>42243</v>
      </c>
      <c r="B379" t="s">
        <v>37</v>
      </c>
      <c r="C379" t="s">
        <v>250</v>
      </c>
      <c r="D379" s="3">
        <v>41704</v>
      </c>
      <c r="E379">
        <v>378</v>
      </c>
      <c r="F379">
        <v>0</v>
      </c>
      <c r="G379">
        <v>1</v>
      </c>
      <c r="I379">
        <v>0</v>
      </c>
      <c r="J379">
        <v>7.3855400000000002E-2</v>
      </c>
      <c r="K379" t="s">
        <v>630</v>
      </c>
      <c r="L379" t="s">
        <v>252</v>
      </c>
      <c r="M379" t="s">
        <v>252</v>
      </c>
      <c r="N379" t="s">
        <v>253</v>
      </c>
      <c r="O379">
        <v>0</v>
      </c>
      <c r="P379">
        <v>-8.9200000000000002E-2</v>
      </c>
      <c r="Q379">
        <v>-0.1971</v>
      </c>
      <c r="R379">
        <v>-0.31259999999999999</v>
      </c>
      <c r="S379">
        <v>-0.47270000000000001</v>
      </c>
      <c r="T379">
        <v>-0.38719999999999999</v>
      </c>
      <c r="U379">
        <v>-8.9999999999999993E-3</v>
      </c>
      <c r="V379">
        <v>-0.09</v>
      </c>
      <c r="W379">
        <v>-0.23799999999999999</v>
      </c>
      <c r="X379">
        <v>0.18529999999999999</v>
      </c>
      <c r="Y379">
        <v>0.20200000000000001</v>
      </c>
      <c r="Z379">
        <v>0.14990000000000001</v>
      </c>
      <c r="AA379">
        <v>0.10100000000000001</v>
      </c>
      <c r="AB379">
        <v>-0.26529999999999998</v>
      </c>
      <c r="AC379">
        <v>-0.6542</v>
      </c>
      <c r="AD379">
        <v>-1.0430999999999999</v>
      </c>
      <c r="AE379">
        <v>-2.4306999999999999</v>
      </c>
      <c r="AF379">
        <v>-3.7814999999999999</v>
      </c>
      <c r="AG379">
        <v>-5.0928000000000004</v>
      </c>
      <c r="AH379">
        <v>-6.3996000000000004</v>
      </c>
      <c r="AI379">
        <v>6.1067999999999998</v>
      </c>
      <c r="AJ379">
        <v>0.96279999999999999</v>
      </c>
      <c r="AK379">
        <v>1.4749000000000001</v>
      </c>
    </row>
    <row r="380" spans="1:37">
      <c r="A380" s="3">
        <v>42243</v>
      </c>
      <c r="B380" t="s">
        <v>37</v>
      </c>
      <c r="C380" t="s">
        <v>250</v>
      </c>
      <c r="D380" s="3">
        <v>41703</v>
      </c>
      <c r="E380">
        <v>379</v>
      </c>
      <c r="F380">
        <v>0</v>
      </c>
      <c r="G380">
        <v>1</v>
      </c>
      <c r="I380">
        <v>0</v>
      </c>
      <c r="J380">
        <v>-0.60941219999999996</v>
      </c>
      <c r="K380" t="s">
        <v>631</v>
      </c>
      <c r="L380" t="s">
        <v>252</v>
      </c>
      <c r="M380" t="s">
        <v>252</v>
      </c>
      <c r="N380" t="s">
        <v>253</v>
      </c>
      <c r="O380">
        <v>0</v>
      </c>
      <c r="P380">
        <v>-4.8000000000000001E-2</v>
      </c>
      <c r="Q380">
        <v>-0.10589999999999999</v>
      </c>
      <c r="R380">
        <v>-0.16800000000000001</v>
      </c>
      <c r="S380">
        <v>-0.25409999999999999</v>
      </c>
      <c r="T380">
        <v>-1.5330999999999999</v>
      </c>
      <c r="U380">
        <v>0.23769999999999999</v>
      </c>
      <c r="V380">
        <v>3.4099999999999998E-2</v>
      </c>
      <c r="W380">
        <v>-0.36890000000000001</v>
      </c>
      <c r="X380">
        <v>0.14940000000000001</v>
      </c>
      <c r="Y380">
        <v>2.2100000000000002E-2</v>
      </c>
      <c r="Z380">
        <v>-0.249</v>
      </c>
      <c r="AA380">
        <v>-0.50490000000000002</v>
      </c>
      <c r="AB380">
        <v>-0.59530000000000005</v>
      </c>
      <c r="AC380">
        <v>-0.64800000000000002</v>
      </c>
      <c r="AD380">
        <v>-0.70009999999999994</v>
      </c>
      <c r="AE380">
        <v>-1.1780999999999999</v>
      </c>
      <c r="AF380">
        <v>-1.6445000000000001</v>
      </c>
      <c r="AG380">
        <v>-2.0979000000000001</v>
      </c>
      <c r="AH380">
        <v>-2.5512000000000001</v>
      </c>
      <c r="AI380">
        <v>5.1833999999999998</v>
      </c>
      <c r="AJ380">
        <v>2.7934000000000001</v>
      </c>
      <c r="AK380">
        <v>3.9319999999999999</v>
      </c>
    </row>
    <row r="381" spans="1:37">
      <c r="A381" s="3">
        <v>42243</v>
      </c>
      <c r="B381" t="s">
        <v>37</v>
      </c>
      <c r="C381" t="s">
        <v>250</v>
      </c>
      <c r="D381" s="3">
        <v>41702</v>
      </c>
      <c r="E381">
        <v>380</v>
      </c>
      <c r="F381">
        <v>0</v>
      </c>
      <c r="G381">
        <v>1</v>
      </c>
      <c r="I381">
        <v>0</v>
      </c>
      <c r="J381">
        <v>-0.77828920000000001</v>
      </c>
      <c r="K381" t="s">
        <v>632</v>
      </c>
      <c r="L381" t="s">
        <v>252</v>
      </c>
      <c r="M381" t="s">
        <v>252</v>
      </c>
      <c r="N381" t="s">
        <v>253</v>
      </c>
      <c r="O381">
        <v>0</v>
      </c>
      <c r="P381">
        <v>-1.8599999999999998E-2</v>
      </c>
      <c r="Q381">
        <v>-4.1000000000000002E-2</v>
      </c>
      <c r="R381">
        <v>-6.5100000000000005E-2</v>
      </c>
      <c r="S381">
        <v>-9.8400000000000001E-2</v>
      </c>
      <c r="T381">
        <v>0.2437</v>
      </c>
      <c r="U381">
        <v>0.25669999999999998</v>
      </c>
      <c r="V381">
        <v>0.25159999999999999</v>
      </c>
      <c r="W381">
        <v>0.1547</v>
      </c>
      <c r="X381">
        <v>0.69899999999999995</v>
      </c>
      <c r="Y381">
        <v>0.86240000000000006</v>
      </c>
      <c r="Z381">
        <v>0.97950000000000004</v>
      </c>
      <c r="AA381">
        <v>1.0911999999999999</v>
      </c>
      <c r="AB381">
        <v>0.99590000000000001</v>
      </c>
      <c r="AC381">
        <v>0.88190000000000002</v>
      </c>
      <c r="AD381">
        <v>0.76690000000000003</v>
      </c>
      <c r="AE381">
        <v>1.6589</v>
      </c>
      <c r="AF381">
        <v>2.5356999999999998</v>
      </c>
      <c r="AG381">
        <v>3.3877000000000002</v>
      </c>
      <c r="AH381">
        <v>4.2374999999999998</v>
      </c>
      <c r="AI381">
        <v>9.7553999999999998</v>
      </c>
      <c r="AJ381">
        <v>5.0285000000000002</v>
      </c>
      <c r="AK381">
        <v>6.125</v>
      </c>
    </row>
    <row r="382" spans="1:37">
      <c r="A382" s="3">
        <v>42243</v>
      </c>
      <c r="B382" t="s">
        <v>37</v>
      </c>
      <c r="C382" t="s">
        <v>250</v>
      </c>
      <c r="D382" s="3">
        <v>41701</v>
      </c>
      <c r="E382">
        <v>381</v>
      </c>
      <c r="F382">
        <v>0</v>
      </c>
      <c r="G382">
        <v>1</v>
      </c>
      <c r="I382">
        <v>0</v>
      </c>
      <c r="J382">
        <v>-1.1030061</v>
      </c>
      <c r="K382" t="s">
        <v>633</v>
      </c>
      <c r="L382" t="s">
        <v>252</v>
      </c>
      <c r="M382" t="s">
        <v>252</v>
      </c>
      <c r="N382" t="s">
        <v>253</v>
      </c>
      <c r="O382">
        <v>0</v>
      </c>
      <c r="P382">
        <v>1.38E-2</v>
      </c>
      <c r="Q382">
        <v>3.0499999999999999E-2</v>
      </c>
      <c r="R382">
        <v>4.8300000000000003E-2</v>
      </c>
      <c r="S382">
        <v>7.2999999999999995E-2</v>
      </c>
      <c r="T382">
        <v>0.2707</v>
      </c>
      <c r="U382">
        <v>1.3098000000000001</v>
      </c>
      <c r="V382">
        <v>1.7310000000000001</v>
      </c>
      <c r="W382">
        <v>2.1714000000000002</v>
      </c>
      <c r="X382">
        <v>2.6539999999999999</v>
      </c>
      <c r="Y382">
        <v>2.9659</v>
      </c>
      <c r="Z382">
        <v>3.2622</v>
      </c>
      <c r="AA382">
        <v>3.5459000000000001</v>
      </c>
      <c r="AB382">
        <v>3.7726999999999999</v>
      </c>
      <c r="AC382">
        <v>3.9691999999999998</v>
      </c>
      <c r="AD382">
        <v>4.1623999999999999</v>
      </c>
      <c r="AE382">
        <v>5.1211000000000002</v>
      </c>
      <c r="AF382">
        <v>6.056</v>
      </c>
      <c r="AG382">
        <v>6.9678000000000004</v>
      </c>
      <c r="AH382">
        <v>7.8886000000000003</v>
      </c>
      <c r="AI382">
        <v>18.178799999999999</v>
      </c>
      <c r="AJ382">
        <v>11.0281</v>
      </c>
      <c r="AK382">
        <v>12.032999999999999</v>
      </c>
    </row>
    <row r="383" spans="1:37">
      <c r="A383" s="3">
        <v>42243</v>
      </c>
      <c r="B383" t="s">
        <v>37</v>
      </c>
      <c r="C383" t="s">
        <v>250</v>
      </c>
      <c r="D383" s="3">
        <v>41698</v>
      </c>
      <c r="E383">
        <v>382</v>
      </c>
      <c r="F383">
        <v>0</v>
      </c>
      <c r="G383">
        <v>1</v>
      </c>
      <c r="I383">
        <v>0</v>
      </c>
      <c r="J383">
        <v>-1.6050378000000001</v>
      </c>
      <c r="K383" t="s">
        <v>634</v>
      </c>
      <c r="L383" t="s">
        <v>252</v>
      </c>
      <c r="M383" t="s">
        <v>252</v>
      </c>
      <c r="N383" t="s">
        <v>253</v>
      </c>
      <c r="O383">
        <v>0</v>
      </c>
      <c r="P383">
        <v>1.8499999999999999E-2</v>
      </c>
      <c r="Q383">
        <v>5.1900000000000002E-2</v>
      </c>
      <c r="R383">
        <v>8.7499999999999994E-2</v>
      </c>
      <c r="S383">
        <v>0.1368</v>
      </c>
      <c r="T383">
        <v>0.4955</v>
      </c>
      <c r="U383">
        <v>0.9385</v>
      </c>
      <c r="V383">
        <v>1.7131000000000001</v>
      </c>
      <c r="W383">
        <v>2.2522000000000002</v>
      </c>
      <c r="X383">
        <v>2.8222999999999998</v>
      </c>
      <c r="Y383">
        <v>3.2315</v>
      </c>
      <c r="Z383">
        <v>3.6213000000000002</v>
      </c>
      <c r="AA383">
        <v>3.9937</v>
      </c>
      <c r="AB383">
        <v>4.5397999999999996</v>
      </c>
      <c r="AC383">
        <v>5.0721999999999996</v>
      </c>
      <c r="AD383">
        <v>5.6007999999999996</v>
      </c>
      <c r="AE383">
        <v>6.6711999999999998</v>
      </c>
      <c r="AF383">
        <v>7.6924000000000001</v>
      </c>
      <c r="AG383">
        <v>8.6895000000000007</v>
      </c>
      <c r="AH383">
        <v>9.6997</v>
      </c>
      <c r="AI383">
        <v>11.119</v>
      </c>
      <c r="AJ383">
        <v>13.069900000000001</v>
      </c>
      <c r="AK383">
        <v>12.906700000000001</v>
      </c>
    </row>
    <row r="384" spans="1:37">
      <c r="A384" s="3">
        <v>42243</v>
      </c>
      <c r="B384" t="s">
        <v>37</v>
      </c>
      <c r="C384" t="s">
        <v>250</v>
      </c>
      <c r="D384" s="3">
        <v>41697</v>
      </c>
      <c r="E384">
        <v>383</v>
      </c>
      <c r="F384">
        <v>0</v>
      </c>
      <c r="G384">
        <v>1</v>
      </c>
      <c r="I384">
        <v>0</v>
      </c>
      <c r="J384">
        <v>-1.1217820000000001</v>
      </c>
      <c r="K384" t="s">
        <v>635</v>
      </c>
      <c r="L384" t="s">
        <v>252</v>
      </c>
      <c r="M384" t="s">
        <v>252</v>
      </c>
      <c r="N384" t="s">
        <v>253</v>
      </c>
      <c r="O384">
        <v>0</v>
      </c>
      <c r="P384">
        <v>0.12280000000000001</v>
      </c>
      <c r="Q384">
        <v>0.2712</v>
      </c>
      <c r="R384">
        <v>0.43020000000000003</v>
      </c>
      <c r="S384">
        <v>0.63070000000000004</v>
      </c>
      <c r="T384">
        <v>0.86029999999999995</v>
      </c>
      <c r="U384">
        <v>0.99909999999999999</v>
      </c>
      <c r="V384">
        <v>1.6052999999999999</v>
      </c>
      <c r="W384">
        <v>2.1978</v>
      </c>
      <c r="X384">
        <v>2.3532999999999999</v>
      </c>
      <c r="Y384">
        <v>2.7071999999999998</v>
      </c>
      <c r="Z384">
        <v>3.1107</v>
      </c>
      <c r="AA384">
        <v>3.4952999999999999</v>
      </c>
      <c r="AB384">
        <v>3.5628000000000002</v>
      </c>
      <c r="AC384">
        <v>3.6789999999999998</v>
      </c>
      <c r="AD384">
        <v>3.7917999999999998</v>
      </c>
      <c r="AE384">
        <v>5.2670000000000003</v>
      </c>
      <c r="AF384">
        <v>6.7961999999999998</v>
      </c>
      <c r="AG384">
        <v>8.2850000000000001</v>
      </c>
      <c r="AH384">
        <v>9.7780000000000005</v>
      </c>
      <c r="AI384">
        <v>6.2629999999999999</v>
      </c>
      <c r="AJ384">
        <v>7.4518000000000004</v>
      </c>
      <c r="AK384">
        <v>7.7370000000000001</v>
      </c>
    </row>
    <row r="385" spans="1:37">
      <c r="A385" s="3">
        <v>42243</v>
      </c>
      <c r="B385" t="s">
        <v>37</v>
      </c>
      <c r="C385" t="s">
        <v>250</v>
      </c>
      <c r="D385" s="3">
        <v>41696</v>
      </c>
      <c r="E385">
        <v>384</v>
      </c>
      <c r="F385">
        <v>0</v>
      </c>
      <c r="G385">
        <v>1</v>
      </c>
      <c r="I385">
        <v>0</v>
      </c>
      <c r="J385">
        <v>3.4599100000000001E-2</v>
      </c>
      <c r="K385" t="s">
        <v>636</v>
      </c>
      <c r="L385" t="s">
        <v>252</v>
      </c>
      <c r="M385" t="s">
        <v>252</v>
      </c>
      <c r="N385" t="s">
        <v>253</v>
      </c>
      <c r="O385">
        <v>0</v>
      </c>
      <c r="P385">
        <v>3.7199999999999997E-2</v>
      </c>
      <c r="Q385">
        <v>8.2199999999999995E-2</v>
      </c>
      <c r="R385">
        <v>0.13039999999999999</v>
      </c>
      <c r="S385">
        <v>0.18579999999999999</v>
      </c>
      <c r="T385">
        <v>-8.6900000000000005E-2</v>
      </c>
      <c r="U385">
        <v>-0.12659999999999999</v>
      </c>
      <c r="V385">
        <v>-0.2402</v>
      </c>
      <c r="W385">
        <v>9.8100000000000007E-2</v>
      </c>
      <c r="X385">
        <v>0.26450000000000001</v>
      </c>
      <c r="Y385">
        <v>0.2732</v>
      </c>
      <c r="Z385">
        <v>0.34029999999999999</v>
      </c>
      <c r="AA385">
        <v>0.40400000000000003</v>
      </c>
      <c r="AB385">
        <v>0.56020000000000003</v>
      </c>
      <c r="AC385">
        <v>0.76029999999999998</v>
      </c>
      <c r="AD385">
        <v>0.96020000000000005</v>
      </c>
      <c r="AE385">
        <v>1.8105</v>
      </c>
      <c r="AF385">
        <v>2.6389</v>
      </c>
      <c r="AG385">
        <v>3.4451999999999998</v>
      </c>
      <c r="AH385">
        <v>4.2508999999999997</v>
      </c>
      <c r="AI385">
        <v>2.9338000000000002</v>
      </c>
      <c r="AJ385">
        <v>-2.4177</v>
      </c>
      <c r="AK385">
        <v>-3.0661</v>
      </c>
    </row>
    <row r="386" spans="1:37">
      <c r="A386" s="3">
        <v>42243</v>
      </c>
      <c r="B386" t="s">
        <v>37</v>
      </c>
      <c r="C386" t="s">
        <v>250</v>
      </c>
      <c r="D386" s="3">
        <v>41695</v>
      </c>
      <c r="E386">
        <v>385</v>
      </c>
      <c r="F386">
        <v>0</v>
      </c>
      <c r="G386">
        <v>1</v>
      </c>
      <c r="I386">
        <v>0</v>
      </c>
      <c r="J386">
        <v>0.79603440000000003</v>
      </c>
      <c r="K386" t="s">
        <v>637</v>
      </c>
      <c r="L386" t="s">
        <v>252</v>
      </c>
      <c r="M386" t="s">
        <v>252</v>
      </c>
      <c r="N386" t="s">
        <v>253</v>
      </c>
      <c r="O386">
        <v>0</v>
      </c>
      <c r="P386">
        <v>6.8900000000000003E-2</v>
      </c>
      <c r="Q386">
        <v>0.1522</v>
      </c>
      <c r="R386">
        <v>0.2414</v>
      </c>
      <c r="S386">
        <v>0.34970000000000001</v>
      </c>
      <c r="T386">
        <v>0.27189999999999998</v>
      </c>
      <c r="U386">
        <v>-0.1149</v>
      </c>
      <c r="V386">
        <v>0.13109999999999999</v>
      </c>
      <c r="W386">
        <v>0.24709999999999999</v>
      </c>
      <c r="X386">
        <v>0.22670000000000001</v>
      </c>
      <c r="Y386">
        <v>0.16489999999999999</v>
      </c>
      <c r="Z386">
        <v>0.1336</v>
      </c>
      <c r="AA386">
        <v>0.1043</v>
      </c>
      <c r="AB386">
        <v>7.85E-2</v>
      </c>
      <c r="AC386">
        <v>8.3799999999999999E-2</v>
      </c>
      <c r="AD386">
        <v>8.9200000000000002E-2</v>
      </c>
      <c r="AE386">
        <v>-1.1149</v>
      </c>
      <c r="AF386">
        <v>-2.2967</v>
      </c>
      <c r="AG386">
        <v>-3.4462999999999999</v>
      </c>
      <c r="AH386">
        <v>-4.5907</v>
      </c>
      <c r="AI386">
        <v>-3.7898999999999998</v>
      </c>
      <c r="AJ386">
        <v>-4.4816000000000003</v>
      </c>
      <c r="AK386">
        <v>-5.0827999999999998</v>
      </c>
    </row>
    <row r="387" spans="1:37">
      <c r="A387" s="3">
        <v>42243</v>
      </c>
      <c r="B387" t="s">
        <v>37</v>
      </c>
      <c r="C387" t="s">
        <v>250</v>
      </c>
      <c r="D387" s="3">
        <v>41694</v>
      </c>
      <c r="E387">
        <v>386</v>
      </c>
      <c r="F387">
        <v>0</v>
      </c>
      <c r="G387">
        <v>1</v>
      </c>
      <c r="I387">
        <v>0</v>
      </c>
      <c r="J387">
        <v>1.2176910999999999</v>
      </c>
      <c r="K387" t="s">
        <v>638</v>
      </c>
      <c r="L387" t="s">
        <v>252</v>
      </c>
      <c r="M387" t="s">
        <v>252</v>
      </c>
      <c r="N387" t="s">
        <v>253</v>
      </c>
      <c r="O387">
        <v>0</v>
      </c>
      <c r="P387">
        <v>-7.3899999999999993E-2</v>
      </c>
      <c r="Q387">
        <v>-0.16309999999999999</v>
      </c>
      <c r="R387">
        <v>-0.25869999999999999</v>
      </c>
      <c r="S387">
        <v>-0.39290000000000003</v>
      </c>
      <c r="T387">
        <v>-0.39650000000000002</v>
      </c>
      <c r="U387">
        <v>-1.4392</v>
      </c>
      <c r="V387">
        <v>-1.0222</v>
      </c>
      <c r="W387">
        <v>-1.3887</v>
      </c>
      <c r="X387">
        <v>-1.9262999999999999</v>
      </c>
      <c r="Y387">
        <v>-2.2000000000000002</v>
      </c>
      <c r="Z387">
        <v>-2.4487000000000001</v>
      </c>
      <c r="AA387">
        <v>-2.6865000000000001</v>
      </c>
      <c r="AB387">
        <v>-3.0503999999999998</v>
      </c>
      <c r="AC387">
        <v>-3.3498999999999999</v>
      </c>
      <c r="AD387">
        <v>-3.6469</v>
      </c>
      <c r="AE387">
        <v>-4.9753999999999996</v>
      </c>
      <c r="AF387">
        <v>-6.2723000000000004</v>
      </c>
      <c r="AG387">
        <v>-7.5372000000000003</v>
      </c>
      <c r="AH387">
        <v>-8.8085000000000004</v>
      </c>
      <c r="AI387">
        <v>-10.089600000000001</v>
      </c>
      <c r="AJ387">
        <v>-16.144100000000002</v>
      </c>
      <c r="AK387">
        <v>-17.525600000000001</v>
      </c>
    </row>
    <row r="388" spans="1:37">
      <c r="A388" s="3">
        <v>42243</v>
      </c>
      <c r="B388" t="s">
        <v>37</v>
      </c>
      <c r="C388" t="s">
        <v>250</v>
      </c>
      <c r="D388" s="3">
        <v>41691</v>
      </c>
      <c r="E388">
        <v>387</v>
      </c>
      <c r="F388">
        <v>0</v>
      </c>
      <c r="G388">
        <v>1</v>
      </c>
      <c r="I388">
        <v>0</v>
      </c>
      <c r="J388">
        <v>1.0109385</v>
      </c>
      <c r="K388" t="s">
        <v>639</v>
      </c>
      <c r="L388" t="s">
        <v>252</v>
      </c>
      <c r="M388" t="s">
        <v>252</v>
      </c>
      <c r="N388" t="s">
        <v>253</v>
      </c>
      <c r="O388">
        <v>0</v>
      </c>
      <c r="P388">
        <v>4.3700000000000003E-2</v>
      </c>
      <c r="Q388">
        <v>0.1225</v>
      </c>
      <c r="R388">
        <v>0.20660000000000001</v>
      </c>
      <c r="S388">
        <v>0.3231</v>
      </c>
      <c r="T388">
        <v>-0.21379999999999999</v>
      </c>
      <c r="U388">
        <v>-0.80579999999999996</v>
      </c>
      <c r="V388">
        <v>-0.65500000000000003</v>
      </c>
      <c r="W388">
        <v>-1.5951</v>
      </c>
      <c r="X388">
        <v>-1.9020999999999999</v>
      </c>
      <c r="Y388">
        <v>-2.5099999999999998</v>
      </c>
      <c r="Z388">
        <v>-3.1637</v>
      </c>
      <c r="AA388">
        <v>-3.7848000000000002</v>
      </c>
      <c r="AB388">
        <v>-4.0186999999999999</v>
      </c>
      <c r="AC388">
        <v>-4.1516000000000002</v>
      </c>
      <c r="AD388">
        <v>-4.2805</v>
      </c>
      <c r="AE388">
        <v>-5.0747999999999998</v>
      </c>
      <c r="AF388">
        <v>-5.8598999999999997</v>
      </c>
      <c r="AG388">
        <v>-6.6273</v>
      </c>
      <c r="AH388">
        <v>-7.4050000000000002</v>
      </c>
      <c r="AI388">
        <v>-8.1355000000000004</v>
      </c>
      <c r="AJ388">
        <v>-10.814500000000001</v>
      </c>
      <c r="AK388">
        <v>-11.297700000000001</v>
      </c>
    </row>
    <row r="389" spans="1:37">
      <c r="A389" s="3">
        <v>42243</v>
      </c>
      <c r="B389" t="s">
        <v>37</v>
      </c>
      <c r="C389" t="s">
        <v>250</v>
      </c>
      <c r="D389" s="3">
        <v>41690</v>
      </c>
      <c r="E389">
        <v>388</v>
      </c>
      <c r="F389">
        <v>0</v>
      </c>
      <c r="G389">
        <v>1</v>
      </c>
      <c r="I389">
        <v>0</v>
      </c>
      <c r="J389">
        <v>0.53114660000000002</v>
      </c>
      <c r="K389" t="s">
        <v>640</v>
      </c>
      <c r="L389" t="s">
        <v>252</v>
      </c>
      <c r="M389" t="s">
        <v>252</v>
      </c>
      <c r="N389" t="s">
        <v>253</v>
      </c>
      <c r="O389">
        <v>0</v>
      </c>
      <c r="P389">
        <v>-8.5699999999999998E-2</v>
      </c>
      <c r="Q389">
        <v>-0.1893</v>
      </c>
      <c r="R389">
        <v>-0.30009999999999998</v>
      </c>
      <c r="S389">
        <v>-0.44180000000000003</v>
      </c>
      <c r="T389">
        <v>-0.53700000000000003</v>
      </c>
      <c r="U389">
        <v>-0.92549999999999999</v>
      </c>
      <c r="V389">
        <v>-1.3586</v>
      </c>
      <c r="W389">
        <v>-1.9542999999999999</v>
      </c>
      <c r="X389">
        <v>-2.1877</v>
      </c>
      <c r="Y389">
        <v>-2.7425999999999999</v>
      </c>
      <c r="Z389">
        <v>-3.2991999999999999</v>
      </c>
      <c r="AA389">
        <v>-3.8290000000000002</v>
      </c>
      <c r="AB389">
        <v>-3.8189000000000002</v>
      </c>
      <c r="AC389">
        <v>-3.7805</v>
      </c>
      <c r="AD389">
        <v>-3.7382</v>
      </c>
      <c r="AE389">
        <v>-5.3810000000000002</v>
      </c>
      <c r="AF389">
        <v>-7.0979000000000001</v>
      </c>
      <c r="AG389">
        <v>-8.7727000000000004</v>
      </c>
      <c r="AH389">
        <v>-10.452400000000001</v>
      </c>
      <c r="AI389">
        <v>-7.3361000000000001</v>
      </c>
      <c r="AJ389">
        <v>-11.975300000000001</v>
      </c>
      <c r="AK389">
        <v>-13.265599999999999</v>
      </c>
    </row>
    <row r="390" spans="1:37">
      <c r="A390" s="3">
        <v>42243</v>
      </c>
      <c r="B390" t="s">
        <v>37</v>
      </c>
      <c r="C390" t="s">
        <v>250</v>
      </c>
      <c r="D390" s="3">
        <v>41689</v>
      </c>
      <c r="E390">
        <v>389</v>
      </c>
      <c r="F390">
        <v>0</v>
      </c>
      <c r="G390">
        <v>1</v>
      </c>
      <c r="I390">
        <v>0</v>
      </c>
      <c r="J390">
        <v>0.30256050000000001</v>
      </c>
      <c r="K390" t="s">
        <v>641</v>
      </c>
      <c r="L390" t="s">
        <v>252</v>
      </c>
      <c r="M390" t="s">
        <v>252</v>
      </c>
      <c r="N390" t="s">
        <v>253</v>
      </c>
      <c r="O390">
        <v>0</v>
      </c>
      <c r="P390">
        <v>3.2099999999999997E-2</v>
      </c>
      <c r="Q390">
        <v>7.0800000000000002E-2</v>
      </c>
      <c r="R390">
        <v>0.1123</v>
      </c>
      <c r="S390">
        <v>0.16220000000000001</v>
      </c>
      <c r="T390">
        <v>0.1076</v>
      </c>
      <c r="U390">
        <v>-0.1026</v>
      </c>
      <c r="V390">
        <v>-0.14849999999999999</v>
      </c>
      <c r="W390">
        <v>-0.4859</v>
      </c>
      <c r="X390">
        <v>-0.69910000000000005</v>
      </c>
      <c r="Y390">
        <v>-0.90200000000000002</v>
      </c>
      <c r="Z390">
        <v>-1.1056999999999999</v>
      </c>
      <c r="AA390">
        <v>-1.2996000000000001</v>
      </c>
      <c r="AB390">
        <v>-1.8268</v>
      </c>
      <c r="AC390">
        <v>-2.3287</v>
      </c>
      <c r="AD390">
        <v>-2.8294000000000001</v>
      </c>
      <c r="AE390">
        <v>-4.6161000000000003</v>
      </c>
      <c r="AF390">
        <v>-6.3604000000000003</v>
      </c>
      <c r="AG390">
        <v>-8.0630000000000006</v>
      </c>
      <c r="AH390">
        <v>-9.7692999999999994</v>
      </c>
      <c r="AI390">
        <v>-15.2217</v>
      </c>
      <c r="AJ390">
        <v>-7.5662000000000003</v>
      </c>
      <c r="AK390">
        <v>-8.0357000000000003</v>
      </c>
    </row>
    <row r="391" spans="1:37">
      <c r="A391" s="3">
        <v>42243</v>
      </c>
      <c r="B391" t="s">
        <v>37</v>
      </c>
      <c r="C391" t="s">
        <v>250</v>
      </c>
      <c r="D391" s="3">
        <v>41688</v>
      </c>
      <c r="E391">
        <v>390</v>
      </c>
      <c r="F391">
        <v>0</v>
      </c>
      <c r="G391">
        <v>1</v>
      </c>
      <c r="I391">
        <v>0</v>
      </c>
      <c r="J391">
        <v>0.138742</v>
      </c>
      <c r="K391" t="s">
        <v>642</v>
      </c>
      <c r="L391" t="s">
        <v>252</v>
      </c>
      <c r="M391" t="s">
        <v>252</v>
      </c>
      <c r="N391" t="s">
        <v>253</v>
      </c>
      <c r="O391">
        <v>0</v>
      </c>
      <c r="P391">
        <v>-1.0699999999999999E-2</v>
      </c>
      <c r="Q391">
        <v>-2.3599999999999999E-2</v>
      </c>
      <c r="R391">
        <v>-3.7400000000000003E-2</v>
      </c>
      <c r="S391">
        <v>-5.2900000000000003E-2</v>
      </c>
      <c r="T391">
        <v>-6.1999999999999998E-3</v>
      </c>
      <c r="U391">
        <v>0.19489999999999999</v>
      </c>
      <c r="V391">
        <v>0</v>
      </c>
      <c r="W391">
        <v>-0.51680000000000004</v>
      </c>
      <c r="X391">
        <v>-0.70740000000000003</v>
      </c>
      <c r="Y391">
        <v>-0.6673</v>
      </c>
      <c r="Z391">
        <v>-0.62609999999999999</v>
      </c>
      <c r="AA391">
        <v>-0.58789999999999998</v>
      </c>
      <c r="AB391">
        <v>-0.86850000000000005</v>
      </c>
      <c r="AC391">
        <v>-1.1405000000000001</v>
      </c>
      <c r="AD391">
        <v>-1.4120999999999999</v>
      </c>
      <c r="AE391">
        <v>-0.78859999999999997</v>
      </c>
      <c r="AF391">
        <v>-0.16619999999999999</v>
      </c>
      <c r="AG391">
        <v>0.44080000000000003</v>
      </c>
      <c r="AH391">
        <v>1.0427999999999999</v>
      </c>
      <c r="AI391">
        <v>-8.1178000000000008</v>
      </c>
      <c r="AJ391">
        <v>-1.7367999999999999</v>
      </c>
      <c r="AK391">
        <v>-2.2545999999999999</v>
      </c>
    </row>
    <row r="392" spans="1:37">
      <c r="A392" s="3">
        <v>42243</v>
      </c>
      <c r="B392" t="s">
        <v>37</v>
      </c>
      <c r="C392" t="s">
        <v>250</v>
      </c>
      <c r="D392" s="3">
        <v>41687</v>
      </c>
      <c r="E392">
        <v>391</v>
      </c>
      <c r="F392">
        <v>0</v>
      </c>
      <c r="G392">
        <v>1</v>
      </c>
      <c r="I392">
        <v>0</v>
      </c>
      <c r="J392">
        <v>-0.37292029999999998</v>
      </c>
      <c r="K392" t="s">
        <v>643</v>
      </c>
      <c r="L392" t="s">
        <v>252</v>
      </c>
      <c r="M392" t="s">
        <v>252</v>
      </c>
      <c r="N392" t="s">
        <v>253</v>
      </c>
      <c r="O392">
        <v>0</v>
      </c>
      <c r="P392">
        <v>5.96E-2</v>
      </c>
      <c r="Q392">
        <v>0.13170000000000001</v>
      </c>
      <c r="R392">
        <v>0.2087</v>
      </c>
      <c r="S392">
        <v>0.3019</v>
      </c>
      <c r="T392">
        <v>0.2157</v>
      </c>
      <c r="U392">
        <v>0.40210000000000001</v>
      </c>
      <c r="V392">
        <v>-0.2959</v>
      </c>
      <c r="W392">
        <v>-0.28889999999999999</v>
      </c>
      <c r="X392">
        <v>-0.24179999999999999</v>
      </c>
      <c r="Y392">
        <v>-0.31630000000000003</v>
      </c>
      <c r="Z392">
        <v>-0.39119999999999999</v>
      </c>
      <c r="AA392">
        <v>-0.46239999999999998</v>
      </c>
      <c r="AB392">
        <v>-0.60760000000000003</v>
      </c>
      <c r="AC392">
        <v>-0.745</v>
      </c>
      <c r="AD392">
        <v>-0.88200000000000001</v>
      </c>
      <c r="AE392">
        <v>-0.69979999999999998</v>
      </c>
      <c r="AF392">
        <v>-0.51619999999999999</v>
      </c>
      <c r="AG392">
        <v>-0.33750000000000002</v>
      </c>
      <c r="AH392">
        <v>-0.1615</v>
      </c>
      <c r="AI392">
        <v>-9.7859999999999996</v>
      </c>
      <c r="AJ392">
        <v>0.66210000000000002</v>
      </c>
      <c r="AK392">
        <v>0.93259999999999998</v>
      </c>
    </row>
    <row r="393" spans="1:37">
      <c r="A393" s="3">
        <v>42243</v>
      </c>
      <c r="B393" t="s">
        <v>37</v>
      </c>
      <c r="C393" t="s">
        <v>250</v>
      </c>
      <c r="D393" s="3">
        <v>41684</v>
      </c>
      <c r="E393">
        <v>392</v>
      </c>
      <c r="F393">
        <v>0</v>
      </c>
      <c r="G393">
        <v>1</v>
      </c>
      <c r="I393">
        <v>0</v>
      </c>
      <c r="J393">
        <v>0.12938669999999999</v>
      </c>
      <c r="K393" t="s">
        <v>644</v>
      </c>
      <c r="L393" t="s">
        <v>252</v>
      </c>
      <c r="M393" t="s">
        <v>252</v>
      </c>
      <c r="N393" t="s">
        <v>253</v>
      </c>
      <c r="O393">
        <v>0</v>
      </c>
      <c r="P393">
        <v>-2.6499999999999999E-2</v>
      </c>
      <c r="Q393">
        <v>-7.4300000000000005E-2</v>
      </c>
      <c r="R393">
        <v>-0.12520000000000001</v>
      </c>
      <c r="S393">
        <v>-0.19570000000000001</v>
      </c>
      <c r="T393">
        <v>-1.2500000000000001E-2</v>
      </c>
      <c r="U393">
        <v>4.4499999999999998E-2</v>
      </c>
      <c r="V393">
        <v>3.3E-3</v>
      </c>
      <c r="W393">
        <v>-4.6100000000000002E-2</v>
      </c>
      <c r="X393">
        <v>-0.2208</v>
      </c>
      <c r="Y393">
        <v>5.79E-2</v>
      </c>
      <c r="Z393">
        <v>0.39040000000000002</v>
      </c>
      <c r="AA393">
        <v>0.70509999999999995</v>
      </c>
      <c r="AB393">
        <v>0.34660000000000002</v>
      </c>
      <c r="AC393">
        <v>-6.1600000000000002E-2</v>
      </c>
      <c r="AD393">
        <v>-0.47099999999999997</v>
      </c>
      <c r="AE393">
        <v>-0.3805</v>
      </c>
      <c r="AF393">
        <v>-0.25</v>
      </c>
      <c r="AG393">
        <v>-0.12280000000000001</v>
      </c>
      <c r="AH393">
        <v>2.8E-3</v>
      </c>
      <c r="AI393">
        <v>-1.5289999999999999</v>
      </c>
      <c r="AJ393">
        <v>0.76370000000000005</v>
      </c>
      <c r="AK393">
        <v>1.01</v>
      </c>
    </row>
    <row r="394" spans="1:37">
      <c r="A394" s="3">
        <v>42243</v>
      </c>
      <c r="B394" t="s">
        <v>37</v>
      </c>
      <c r="C394" t="s">
        <v>250</v>
      </c>
      <c r="D394" s="3">
        <v>41683</v>
      </c>
      <c r="E394">
        <v>393</v>
      </c>
      <c r="F394">
        <v>0</v>
      </c>
      <c r="G394">
        <v>1</v>
      </c>
      <c r="I394">
        <v>0</v>
      </c>
      <c r="J394">
        <v>-7.3508100000000007E-2</v>
      </c>
      <c r="K394" t="s">
        <v>645</v>
      </c>
      <c r="L394" t="s">
        <v>252</v>
      </c>
      <c r="M394" t="s">
        <v>252</v>
      </c>
      <c r="N394" t="s">
        <v>253</v>
      </c>
      <c r="O394">
        <v>0</v>
      </c>
      <c r="P394">
        <v>3.1800000000000002E-2</v>
      </c>
      <c r="Q394">
        <v>7.0199999999999999E-2</v>
      </c>
      <c r="R394">
        <v>0.1113</v>
      </c>
      <c r="S394">
        <v>0.1573</v>
      </c>
      <c r="T394">
        <v>5.0000000000000001E-3</v>
      </c>
      <c r="U394">
        <v>0.29880000000000001</v>
      </c>
      <c r="V394">
        <v>0.2485</v>
      </c>
      <c r="W394">
        <v>0.49299999999999999</v>
      </c>
      <c r="X394">
        <v>0.81889999999999996</v>
      </c>
      <c r="Y394">
        <v>1.0094000000000001</v>
      </c>
      <c r="Z394">
        <v>1.2007000000000001</v>
      </c>
      <c r="AA394">
        <v>1.383</v>
      </c>
      <c r="AB394">
        <v>1.5014000000000001</v>
      </c>
      <c r="AC394">
        <v>1.6066</v>
      </c>
      <c r="AD394">
        <v>1.7104999999999999</v>
      </c>
      <c r="AE394">
        <v>1.8812</v>
      </c>
      <c r="AF394">
        <v>2.0430999999999999</v>
      </c>
      <c r="AG394">
        <v>2.2021000000000002</v>
      </c>
      <c r="AH394">
        <v>2.3656000000000001</v>
      </c>
      <c r="AI394">
        <v>-5.0799999999999998E-2</v>
      </c>
      <c r="AJ394">
        <v>1.9298999999999999</v>
      </c>
      <c r="AK394">
        <v>1.9842</v>
      </c>
    </row>
    <row r="395" spans="1:37">
      <c r="A395" s="3">
        <v>42243</v>
      </c>
      <c r="B395" t="s">
        <v>37</v>
      </c>
      <c r="C395" t="s">
        <v>250</v>
      </c>
      <c r="D395" s="3">
        <v>41682</v>
      </c>
      <c r="E395">
        <v>394</v>
      </c>
      <c r="F395">
        <v>0</v>
      </c>
      <c r="G395">
        <v>1</v>
      </c>
      <c r="I395">
        <v>0</v>
      </c>
      <c r="J395">
        <v>0.87215310000000001</v>
      </c>
      <c r="K395" t="s">
        <v>646</v>
      </c>
      <c r="L395" t="s">
        <v>252</v>
      </c>
      <c r="M395" t="s">
        <v>252</v>
      </c>
      <c r="N395" t="s">
        <v>253</v>
      </c>
      <c r="O395">
        <v>0</v>
      </c>
      <c r="P395">
        <v>-5.2900000000000003E-2</v>
      </c>
      <c r="Q395">
        <v>-0.1168</v>
      </c>
      <c r="R395">
        <v>-0.18509999999999999</v>
      </c>
      <c r="S395">
        <v>-0.26669999999999999</v>
      </c>
      <c r="T395">
        <v>-0.16059999999999999</v>
      </c>
      <c r="U395">
        <v>2.5701999999999998</v>
      </c>
      <c r="V395">
        <v>0.24510000000000001</v>
      </c>
      <c r="W395">
        <v>2.5983999999999998</v>
      </c>
      <c r="X395">
        <v>0.1923</v>
      </c>
      <c r="Y395">
        <v>-2.6200000000000001E-2</v>
      </c>
      <c r="Z395">
        <v>-0.24660000000000001</v>
      </c>
      <c r="AA395">
        <v>-0.45529999999999998</v>
      </c>
      <c r="AB395">
        <v>-0.45610000000000001</v>
      </c>
      <c r="AC395">
        <v>-0.44879999999999998</v>
      </c>
      <c r="AD395">
        <v>-0.44109999999999999</v>
      </c>
      <c r="AE395">
        <v>-1.1923999999999999</v>
      </c>
      <c r="AF395">
        <v>-1.9335</v>
      </c>
      <c r="AG395">
        <v>-2.6576</v>
      </c>
      <c r="AH395">
        <v>-3.3816999999999999</v>
      </c>
      <c r="AI395">
        <v>-6.3575999999999997</v>
      </c>
      <c r="AJ395">
        <v>-6.5039999999999996</v>
      </c>
      <c r="AK395">
        <v>-6.8507999999999996</v>
      </c>
    </row>
    <row r="396" spans="1:37">
      <c r="A396" s="3">
        <v>42243</v>
      </c>
      <c r="B396" t="s">
        <v>37</v>
      </c>
      <c r="C396" t="s">
        <v>250</v>
      </c>
      <c r="D396" s="3">
        <v>41681</v>
      </c>
      <c r="E396">
        <v>395</v>
      </c>
      <c r="F396">
        <v>0</v>
      </c>
      <c r="G396">
        <v>1</v>
      </c>
      <c r="I396">
        <v>0</v>
      </c>
      <c r="J396">
        <v>1.4251902000000001</v>
      </c>
      <c r="K396" t="s">
        <v>647</v>
      </c>
      <c r="L396" t="s">
        <v>252</v>
      </c>
      <c r="M396" t="s">
        <v>252</v>
      </c>
      <c r="N396" t="s">
        <v>253</v>
      </c>
      <c r="O396">
        <v>0</v>
      </c>
      <c r="P396">
        <v>-6.3399999999999998E-2</v>
      </c>
      <c r="Q396">
        <v>-0.1399</v>
      </c>
      <c r="R396">
        <v>-0.22170000000000001</v>
      </c>
      <c r="S396">
        <v>-0.29349999999999998</v>
      </c>
      <c r="T396">
        <v>0.57520000000000004</v>
      </c>
      <c r="U396">
        <v>1.1625000000000001</v>
      </c>
      <c r="V396">
        <v>9.7799999999999998E-2</v>
      </c>
      <c r="W396">
        <v>0.3755</v>
      </c>
      <c r="X396">
        <v>0.46060000000000001</v>
      </c>
      <c r="Y396">
        <v>0.193</v>
      </c>
      <c r="Z396">
        <v>-7.7299999999999994E-2</v>
      </c>
      <c r="AA396">
        <v>-0.33289999999999997</v>
      </c>
      <c r="AB396">
        <v>-4.0407999999999999</v>
      </c>
      <c r="AC396">
        <v>-7.6351000000000004</v>
      </c>
      <c r="AD396">
        <v>-11.2331</v>
      </c>
      <c r="AE396">
        <v>-10.4621</v>
      </c>
      <c r="AF396">
        <v>-9.5953999999999997</v>
      </c>
      <c r="AG396">
        <v>-8.7546999999999997</v>
      </c>
      <c r="AH396">
        <v>-7.9467999999999996</v>
      </c>
      <c r="AI396">
        <v>-1.9415</v>
      </c>
      <c r="AJ396">
        <v>-10.9634</v>
      </c>
      <c r="AK396">
        <v>-11.250400000000001</v>
      </c>
    </row>
    <row r="397" spans="1:37">
      <c r="A397" s="3">
        <v>42243</v>
      </c>
      <c r="B397" t="s">
        <v>37</v>
      </c>
      <c r="C397" t="s">
        <v>250</v>
      </c>
      <c r="D397" s="3">
        <v>41680</v>
      </c>
      <c r="E397">
        <v>396</v>
      </c>
      <c r="F397">
        <v>0</v>
      </c>
      <c r="G397">
        <v>1</v>
      </c>
      <c r="I397">
        <v>0</v>
      </c>
      <c r="J397">
        <v>0.86436360000000001</v>
      </c>
      <c r="K397" t="s">
        <v>648</v>
      </c>
      <c r="L397" t="s">
        <v>252</v>
      </c>
      <c r="M397" t="s">
        <v>252</v>
      </c>
      <c r="N397" t="s">
        <v>253</v>
      </c>
      <c r="O397">
        <v>0</v>
      </c>
      <c r="P397">
        <v>-6.3200000000000006E-2</v>
      </c>
      <c r="Q397">
        <v>-0.1396</v>
      </c>
      <c r="R397">
        <v>-0.22120000000000001</v>
      </c>
      <c r="S397">
        <v>-0.31530000000000002</v>
      </c>
      <c r="T397">
        <v>-9.2100000000000001E-2</v>
      </c>
      <c r="U397">
        <v>-0.2989</v>
      </c>
      <c r="V397">
        <v>-0.24410000000000001</v>
      </c>
      <c r="W397">
        <v>0.10059999999999999</v>
      </c>
      <c r="X397">
        <v>0.23949999999999999</v>
      </c>
      <c r="Y397">
        <v>-1.5699999999999999E-2</v>
      </c>
      <c r="Z397">
        <v>-0.27310000000000001</v>
      </c>
      <c r="AA397">
        <v>-0.51690000000000003</v>
      </c>
      <c r="AB397">
        <v>-8.4099999999999994E-2</v>
      </c>
      <c r="AC397">
        <v>0.3473</v>
      </c>
      <c r="AD397">
        <v>0.78280000000000005</v>
      </c>
      <c r="AE397">
        <v>0.1961</v>
      </c>
      <c r="AF397">
        <v>-0.39360000000000001</v>
      </c>
      <c r="AG397">
        <v>-0.9677</v>
      </c>
      <c r="AH397">
        <v>-1.5381</v>
      </c>
      <c r="AI397">
        <v>-1.6858</v>
      </c>
      <c r="AJ397">
        <v>-3.7096</v>
      </c>
      <c r="AK397">
        <v>-3.6046</v>
      </c>
    </row>
    <row r="398" spans="1:37">
      <c r="A398" s="3">
        <v>42243</v>
      </c>
      <c r="B398" t="s">
        <v>37</v>
      </c>
      <c r="C398" t="s">
        <v>250</v>
      </c>
      <c r="D398" s="3">
        <v>41677</v>
      </c>
      <c r="E398">
        <v>397</v>
      </c>
      <c r="F398">
        <v>0</v>
      </c>
      <c r="G398">
        <v>1</v>
      </c>
      <c r="I398">
        <v>0</v>
      </c>
      <c r="J398">
        <v>1.1223422000000001</v>
      </c>
      <c r="K398" t="s">
        <v>649</v>
      </c>
      <c r="L398" t="s">
        <v>252</v>
      </c>
      <c r="M398" t="s">
        <v>252</v>
      </c>
      <c r="N398" t="s">
        <v>253</v>
      </c>
      <c r="O398">
        <v>0</v>
      </c>
      <c r="P398">
        <v>-2.6200000000000001E-2</v>
      </c>
      <c r="Q398">
        <v>-7.3499999999999996E-2</v>
      </c>
      <c r="R398">
        <v>-0.1239</v>
      </c>
      <c r="S398">
        <v>-0.19359999999999999</v>
      </c>
      <c r="T398">
        <v>-0.1069</v>
      </c>
      <c r="U398">
        <v>-0.14130000000000001</v>
      </c>
      <c r="V398">
        <v>-0.27760000000000001</v>
      </c>
      <c r="W398">
        <v>-0.32919999999999999</v>
      </c>
      <c r="X398">
        <v>-0.2452</v>
      </c>
      <c r="Y398">
        <v>-0.37230000000000002</v>
      </c>
      <c r="Z398">
        <v>-0.52480000000000004</v>
      </c>
      <c r="AA398">
        <v>-0.66959999999999997</v>
      </c>
      <c r="AB398">
        <v>-0.6411</v>
      </c>
      <c r="AC398">
        <v>-0.59519999999999995</v>
      </c>
      <c r="AD398">
        <v>-0.54890000000000005</v>
      </c>
      <c r="AE398">
        <v>-1.2543</v>
      </c>
      <c r="AF398">
        <v>-1.9684999999999999</v>
      </c>
      <c r="AG398">
        <v>-2.6654</v>
      </c>
      <c r="AH398">
        <v>-3.3624000000000001</v>
      </c>
      <c r="AI398">
        <v>-3.0874999999999999</v>
      </c>
      <c r="AJ398">
        <v>-7.6264000000000003</v>
      </c>
      <c r="AK398">
        <v>-7.8592000000000004</v>
      </c>
    </row>
    <row r="399" spans="1:37">
      <c r="A399" s="3">
        <v>42243</v>
      </c>
      <c r="B399" t="s">
        <v>37</v>
      </c>
      <c r="C399" t="s">
        <v>250</v>
      </c>
      <c r="D399" s="3">
        <v>41676</v>
      </c>
      <c r="E399">
        <v>398</v>
      </c>
      <c r="F399">
        <v>0</v>
      </c>
      <c r="G399">
        <v>1</v>
      </c>
      <c r="I399">
        <v>0</v>
      </c>
      <c r="J399">
        <v>1.6967277000000001</v>
      </c>
      <c r="K399" t="s">
        <v>650</v>
      </c>
      <c r="L399" t="s">
        <v>252</v>
      </c>
      <c r="M399" t="s">
        <v>252</v>
      </c>
      <c r="N399" t="s">
        <v>253</v>
      </c>
      <c r="O399">
        <v>0</v>
      </c>
      <c r="P399">
        <v>-6.3E-2</v>
      </c>
      <c r="Q399">
        <v>-0.13900000000000001</v>
      </c>
      <c r="R399">
        <v>-0.2203</v>
      </c>
      <c r="S399">
        <v>-0.30909999999999999</v>
      </c>
      <c r="T399">
        <v>5.21E-2</v>
      </c>
      <c r="U399">
        <v>-0.16209999999999999</v>
      </c>
      <c r="V399">
        <v>-0.54759999999999998</v>
      </c>
      <c r="W399">
        <v>-0.3468</v>
      </c>
      <c r="X399">
        <v>-0.71560000000000001</v>
      </c>
      <c r="Y399">
        <v>-0.86890000000000001</v>
      </c>
      <c r="Z399">
        <v>-1.0227999999999999</v>
      </c>
      <c r="AA399">
        <v>-1.1696</v>
      </c>
      <c r="AB399">
        <v>-1.512</v>
      </c>
      <c r="AC399">
        <v>-1.8403</v>
      </c>
      <c r="AD399">
        <v>-2.1715</v>
      </c>
      <c r="AE399">
        <v>-2.9177</v>
      </c>
      <c r="AF399">
        <v>-3.6377000000000002</v>
      </c>
      <c r="AG399">
        <v>-4.3419999999999996</v>
      </c>
      <c r="AH399">
        <v>-5.0515999999999996</v>
      </c>
      <c r="AI399">
        <v>-5.5922000000000001</v>
      </c>
      <c r="AJ399">
        <v>-5.7995000000000001</v>
      </c>
      <c r="AK399">
        <v>-5.2466999999999997</v>
      </c>
    </row>
    <row r="400" spans="1:37">
      <c r="A400" s="3">
        <v>42243</v>
      </c>
      <c r="B400" t="s">
        <v>37</v>
      </c>
      <c r="C400" t="s">
        <v>250</v>
      </c>
      <c r="D400" s="3">
        <v>41675</v>
      </c>
      <c r="E400">
        <v>399</v>
      </c>
      <c r="F400">
        <v>0</v>
      </c>
      <c r="G400">
        <v>1</v>
      </c>
      <c r="I400">
        <v>0</v>
      </c>
      <c r="J400">
        <v>0.33622679999999999</v>
      </c>
      <c r="K400" t="s">
        <v>651</v>
      </c>
      <c r="L400" t="s">
        <v>252</v>
      </c>
      <c r="M400" t="s">
        <v>252</v>
      </c>
      <c r="N400" t="s">
        <v>253</v>
      </c>
      <c r="O400">
        <v>0</v>
      </c>
      <c r="P400">
        <v>-3.1399999999999997E-2</v>
      </c>
      <c r="Q400">
        <v>-6.9400000000000003E-2</v>
      </c>
      <c r="R400">
        <v>-0.1099</v>
      </c>
      <c r="S400">
        <v>-0.15010000000000001</v>
      </c>
      <c r="T400">
        <v>0.14630000000000001</v>
      </c>
      <c r="U400">
        <v>-2.2349000000000001</v>
      </c>
      <c r="V400">
        <v>0.53390000000000004</v>
      </c>
      <c r="W400">
        <v>-1.8124</v>
      </c>
      <c r="X400">
        <v>0.59040000000000004</v>
      </c>
      <c r="Y400">
        <v>0.77559999999999996</v>
      </c>
      <c r="Z400">
        <v>0.96179999999999999</v>
      </c>
      <c r="AA400">
        <v>1.139</v>
      </c>
      <c r="AB400">
        <v>1.0195000000000001</v>
      </c>
      <c r="AC400">
        <v>0.89549999999999996</v>
      </c>
      <c r="AD400">
        <v>0.77010000000000001</v>
      </c>
      <c r="AE400">
        <v>2.4011</v>
      </c>
      <c r="AF400">
        <v>4.0099</v>
      </c>
      <c r="AG400">
        <v>5.5800999999999998</v>
      </c>
      <c r="AH400">
        <v>7.1496000000000004</v>
      </c>
      <c r="AI400">
        <v>12.1928</v>
      </c>
      <c r="AJ400">
        <v>7.1273</v>
      </c>
      <c r="AK400">
        <v>7.9725000000000001</v>
      </c>
    </row>
    <row r="401" spans="1:37">
      <c r="A401" s="3">
        <v>42243</v>
      </c>
      <c r="B401" t="s">
        <v>37</v>
      </c>
      <c r="C401" t="s">
        <v>250</v>
      </c>
      <c r="D401" s="3">
        <v>41674</v>
      </c>
      <c r="E401">
        <v>400</v>
      </c>
      <c r="F401">
        <v>0</v>
      </c>
      <c r="G401">
        <v>1</v>
      </c>
      <c r="I401">
        <v>0</v>
      </c>
      <c r="J401">
        <v>-0.37381059999999999</v>
      </c>
      <c r="K401" t="s">
        <v>652</v>
      </c>
      <c r="L401" t="s">
        <v>252</v>
      </c>
      <c r="M401" t="s">
        <v>252</v>
      </c>
      <c r="N401" t="s">
        <v>253</v>
      </c>
      <c r="O401">
        <v>0</v>
      </c>
      <c r="P401">
        <v>-2.0899999999999998E-2</v>
      </c>
      <c r="Q401">
        <v>-4.6100000000000002E-2</v>
      </c>
      <c r="R401">
        <v>-7.3099999999999998E-2</v>
      </c>
      <c r="S401">
        <v>-0.1231</v>
      </c>
      <c r="T401">
        <v>-0.59089999999999998</v>
      </c>
      <c r="U401">
        <v>-1.1839999999999999</v>
      </c>
      <c r="V401">
        <v>0.38750000000000001</v>
      </c>
      <c r="W401">
        <v>0.51939999999999997</v>
      </c>
      <c r="X401">
        <v>0.58930000000000005</v>
      </c>
      <c r="Y401">
        <v>0.73450000000000004</v>
      </c>
      <c r="Z401">
        <v>0.88039999999999996</v>
      </c>
      <c r="AA401">
        <v>1.0194000000000001</v>
      </c>
      <c r="AB401">
        <v>4.6428000000000003</v>
      </c>
      <c r="AC401">
        <v>8.1780000000000008</v>
      </c>
      <c r="AD401">
        <v>11.747299999999999</v>
      </c>
      <c r="AE401">
        <v>10.6074</v>
      </c>
      <c r="AF401">
        <v>9.3865999999999996</v>
      </c>
      <c r="AG401">
        <v>8.2057000000000002</v>
      </c>
      <c r="AH401">
        <v>7.0624000000000002</v>
      </c>
      <c r="AI401">
        <v>7.6064999999999996</v>
      </c>
      <c r="AJ401">
        <v>8.5578000000000003</v>
      </c>
      <c r="AK401">
        <v>9.5556999999999999</v>
      </c>
    </row>
    <row r="402" spans="1:37">
      <c r="A402" s="3">
        <v>42243</v>
      </c>
      <c r="B402" t="s">
        <v>37</v>
      </c>
      <c r="C402" t="s">
        <v>250</v>
      </c>
      <c r="D402" s="3">
        <v>41673</v>
      </c>
      <c r="E402">
        <v>401</v>
      </c>
      <c r="F402">
        <v>0</v>
      </c>
      <c r="G402">
        <v>1</v>
      </c>
      <c r="I402">
        <v>0</v>
      </c>
      <c r="J402">
        <v>-1.4713008999999999</v>
      </c>
      <c r="K402" t="s">
        <v>653</v>
      </c>
      <c r="L402" t="s">
        <v>252</v>
      </c>
      <c r="M402" t="s">
        <v>252</v>
      </c>
      <c r="N402" t="s">
        <v>253</v>
      </c>
      <c r="O402">
        <v>0</v>
      </c>
      <c r="P402">
        <v>6.2600000000000003E-2</v>
      </c>
      <c r="Q402">
        <v>0.1381</v>
      </c>
      <c r="R402">
        <v>0.21890000000000001</v>
      </c>
      <c r="S402">
        <v>0.32619999999999999</v>
      </c>
      <c r="T402">
        <v>0.51739999999999997</v>
      </c>
      <c r="U402">
        <v>1.1356999999999999</v>
      </c>
      <c r="V402">
        <v>1.6920999999999999</v>
      </c>
      <c r="W402">
        <v>2.3692000000000002</v>
      </c>
      <c r="X402">
        <v>2.1450999999999998</v>
      </c>
      <c r="Y402">
        <v>2.851</v>
      </c>
      <c r="Z402">
        <v>3.5766</v>
      </c>
      <c r="AA402">
        <v>4.2671999999999999</v>
      </c>
      <c r="AB402">
        <v>4.3628999999999998</v>
      </c>
      <c r="AC402">
        <v>4.4343000000000004</v>
      </c>
      <c r="AD402">
        <v>4.5110000000000001</v>
      </c>
      <c r="AE402">
        <v>5.6764999999999999</v>
      </c>
      <c r="AF402">
        <v>6.8249000000000004</v>
      </c>
      <c r="AG402">
        <v>7.9507000000000003</v>
      </c>
      <c r="AH402">
        <v>9.09</v>
      </c>
      <c r="AI402">
        <v>19.849599999999999</v>
      </c>
      <c r="AJ402">
        <v>15.261100000000001</v>
      </c>
      <c r="AK402">
        <v>15.3873</v>
      </c>
    </row>
    <row r="403" spans="1:37">
      <c r="A403" s="3">
        <v>42243</v>
      </c>
      <c r="B403" t="s">
        <v>37</v>
      </c>
      <c r="C403" t="s">
        <v>250</v>
      </c>
      <c r="D403" s="3">
        <v>41670</v>
      </c>
      <c r="E403">
        <v>402</v>
      </c>
      <c r="F403">
        <v>0</v>
      </c>
      <c r="G403">
        <v>1</v>
      </c>
      <c r="I403">
        <v>0</v>
      </c>
      <c r="J403">
        <v>-2.4100139999999999</v>
      </c>
      <c r="K403" t="s">
        <v>654</v>
      </c>
      <c r="L403" t="s">
        <v>252</v>
      </c>
      <c r="M403" t="s">
        <v>252</v>
      </c>
      <c r="N403" t="s">
        <v>253</v>
      </c>
      <c r="O403">
        <v>0</v>
      </c>
      <c r="P403">
        <v>4.5400000000000003E-2</v>
      </c>
      <c r="Q403">
        <v>0.1273</v>
      </c>
      <c r="R403">
        <v>0.2145</v>
      </c>
      <c r="S403">
        <v>0.33510000000000001</v>
      </c>
      <c r="T403">
        <v>0.76939999999999997</v>
      </c>
      <c r="U403">
        <v>1.1644000000000001</v>
      </c>
      <c r="V403">
        <v>1.5845</v>
      </c>
      <c r="W403">
        <v>2.0457000000000001</v>
      </c>
      <c r="X403">
        <v>2.3083999999999998</v>
      </c>
      <c r="Y403">
        <v>2.6230000000000002</v>
      </c>
      <c r="Z403">
        <v>2.9325000000000001</v>
      </c>
      <c r="AA403">
        <v>3.2288999999999999</v>
      </c>
      <c r="AB403">
        <v>3.7593999999999999</v>
      </c>
      <c r="AC403">
        <v>4.2869999999999999</v>
      </c>
      <c r="AD403">
        <v>4.827</v>
      </c>
      <c r="AE403">
        <v>5.8955000000000002</v>
      </c>
      <c r="AF403">
        <v>6.9237000000000002</v>
      </c>
      <c r="AG403">
        <v>7.9329999999999998</v>
      </c>
      <c r="AH403">
        <v>8.9571000000000005</v>
      </c>
      <c r="AI403">
        <v>12.3043</v>
      </c>
      <c r="AJ403">
        <v>16.227900000000002</v>
      </c>
      <c r="AK403">
        <v>16.351800000000001</v>
      </c>
    </row>
    <row r="404" spans="1:37">
      <c r="A404" s="3">
        <v>42243</v>
      </c>
      <c r="B404" t="s">
        <v>37</v>
      </c>
      <c r="C404" t="s">
        <v>250</v>
      </c>
      <c r="D404" s="3">
        <v>41669</v>
      </c>
      <c r="E404">
        <v>403</v>
      </c>
      <c r="F404">
        <v>0</v>
      </c>
      <c r="G404">
        <v>1</v>
      </c>
      <c r="I404">
        <v>0</v>
      </c>
      <c r="J404">
        <v>-2.8364829999999999</v>
      </c>
      <c r="K404" t="s">
        <v>655</v>
      </c>
      <c r="L404" t="s">
        <v>252</v>
      </c>
      <c r="M404" t="s">
        <v>252</v>
      </c>
      <c r="N404" t="s">
        <v>253</v>
      </c>
      <c r="O404">
        <v>0</v>
      </c>
      <c r="P404">
        <v>8.3099999999999993E-2</v>
      </c>
      <c r="Q404">
        <v>0.18340000000000001</v>
      </c>
      <c r="R404">
        <v>0.29060000000000002</v>
      </c>
      <c r="S404">
        <v>0.44290000000000002</v>
      </c>
      <c r="T404">
        <v>0.97919999999999996</v>
      </c>
      <c r="U404">
        <v>0.45629999999999998</v>
      </c>
      <c r="V404">
        <v>2.2462</v>
      </c>
      <c r="W404">
        <v>2.3090999999999999</v>
      </c>
      <c r="X404">
        <v>1.8922000000000001</v>
      </c>
      <c r="Y404">
        <v>2.3708</v>
      </c>
      <c r="Z404">
        <v>2.8521000000000001</v>
      </c>
      <c r="AA404">
        <v>3.3111000000000002</v>
      </c>
      <c r="AB404">
        <v>3.9418000000000002</v>
      </c>
      <c r="AC404">
        <v>4.5468999999999999</v>
      </c>
      <c r="AD404">
        <v>5.1660000000000004</v>
      </c>
      <c r="AE404">
        <v>6.7388000000000003</v>
      </c>
      <c r="AF404">
        <v>8.3887</v>
      </c>
      <c r="AG404">
        <v>10.0044</v>
      </c>
      <c r="AH404">
        <v>11.611800000000001</v>
      </c>
      <c r="AI404">
        <v>12.3066</v>
      </c>
      <c r="AJ404">
        <v>12.337400000000001</v>
      </c>
      <c r="AK404">
        <v>12.6249</v>
      </c>
    </row>
    <row r="405" spans="1:37">
      <c r="A405" s="3">
        <v>42243</v>
      </c>
      <c r="B405" t="s">
        <v>37</v>
      </c>
      <c r="C405" t="s">
        <v>250</v>
      </c>
      <c r="D405" s="3">
        <v>41668</v>
      </c>
      <c r="E405">
        <v>404</v>
      </c>
      <c r="F405">
        <v>0</v>
      </c>
      <c r="G405">
        <v>1</v>
      </c>
      <c r="I405">
        <v>0</v>
      </c>
      <c r="J405">
        <v>-3.3023872000000001</v>
      </c>
      <c r="K405" t="s">
        <v>656</v>
      </c>
      <c r="L405" t="s">
        <v>252</v>
      </c>
      <c r="M405" t="s">
        <v>252</v>
      </c>
      <c r="N405" t="s">
        <v>253</v>
      </c>
      <c r="O405">
        <v>0</v>
      </c>
      <c r="P405">
        <v>0.1197</v>
      </c>
      <c r="Q405">
        <v>0.2641</v>
      </c>
      <c r="R405">
        <v>0.41839999999999999</v>
      </c>
      <c r="S405">
        <v>0.62139999999999995</v>
      </c>
      <c r="T405">
        <v>0.61660000000000004</v>
      </c>
      <c r="U405">
        <v>1.0169999999999999</v>
      </c>
      <c r="V405">
        <v>0.5776</v>
      </c>
      <c r="W405">
        <v>1.7518</v>
      </c>
      <c r="X405">
        <v>2.2484000000000002</v>
      </c>
      <c r="Y405">
        <v>2.9409999999999998</v>
      </c>
      <c r="Z405">
        <v>3.6381999999999999</v>
      </c>
      <c r="AA405">
        <v>4.3026999999999997</v>
      </c>
      <c r="AB405">
        <v>5.0663999999999998</v>
      </c>
      <c r="AC405">
        <v>5.7957999999999998</v>
      </c>
      <c r="AD405">
        <v>6.5429000000000004</v>
      </c>
      <c r="AE405">
        <v>7.3536000000000001</v>
      </c>
      <c r="AF405">
        <v>8.1374999999999993</v>
      </c>
      <c r="AG405">
        <v>8.9108000000000001</v>
      </c>
      <c r="AH405">
        <v>9.7044999999999995</v>
      </c>
      <c r="AI405">
        <v>13.6081</v>
      </c>
      <c r="AJ405">
        <v>11.590299999999999</v>
      </c>
      <c r="AK405">
        <v>10.865</v>
      </c>
    </row>
    <row r="406" spans="1:37">
      <c r="A406" s="3">
        <v>42243</v>
      </c>
      <c r="B406" t="s">
        <v>37</v>
      </c>
      <c r="C406" t="s">
        <v>250</v>
      </c>
      <c r="D406" s="3">
        <v>41667</v>
      </c>
      <c r="E406">
        <v>405</v>
      </c>
      <c r="F406">
        <v>0</v>
      </c>
      <c r="G406">
        <v>1</v>
      </c>
      <c r="I406">
        <v>0</v>
      </c>
      <c r="J406">
        <v>-3.2693807000000001</v>
      </c>
      <c r="K406" t="s">
        <v>657</v>
      </c>
      <c r="L406" t="s">
        <v>252</v>
      </c>
      <c r="M406" t="s">
        <v>252</v>
      </c>
      <c r="N406" t="s">
        <v>253</v>
      </c>
      <c r="O406">
        <v>0</v>
      </c>
      <c r="P406">
        <v>0.1164</v>
      </c>
      <c r="Q406">
        <v>0.25679999999999997</v>
      </c>
      <c r="R406">
        <v>0.40679999999999999</v>
      </c>
      <c r="S406">
        <v>0.59730000000000005</v>
      </c>
      <c r="T406">
        <v>0.75780000000000003</v>
      </c>
      <c r="U406">
        <v>1.1115999999999999</v>
      </c>
      <c r="V406">
        <v>1.1049</v>
      </c>
      <c r="W406">
        <v>1.133</v>
      </c>
      <c r="X406">
        <v>1.5377000000000001</v>
      </c>
      <c r="Y406">
        <v>2.0110000000000001</v>
      </c>
      <c r="Z406">
        <v>2.4878999999999998</v>
      </c>
      <c r="AA406">
        <v>2.9424999999999999</v>
      </c>
      <c r="AB406">
        <v>3.5733999999999999</v>
      </c>
      <c r="AC406">
        <v>4.1795</v>
      </c>
      <c r="AD406">
        <v>4.8002000000000002</v>
      </c>
      <c r="AE406">
        <v>5.5194999999999999</v>
      </c>
      <c r="AF406">
        <v>6.2145000000000001</v>
      </c>
      <c r="AG406">
        <v>6.8983999999999996</v>
      </c>
      <c r="AH406">
        <v>7.5968999999999998</v>
      </c>
      <c r="AI406">
        <v>8.6328999999999994</v>
      </c>
      <c r="AJ406">
        <v>7.4980000000000002</v>
      </c>
      <c r="AK406">
        <v>6.3821000000000003</v>
      </c>
    </row>
    <row r="407" spans="1:37">
      <c r="A407" s="3">
        <v>42243</v>
      </c>
      <c r="B407" t="s">
        <v>37</v>
      </c>
      <c r="C407" t="s">
        <v>250</v>
      </c>
      <c r="D407" s="3">
        <v>41666</v>
      </c>
      <c r="E407">
        <v>406</v>
      </c>
      <c r="F407">
        <v>0</v>
      </c>
      <c r="G407">
        <v>1</v>
      </c>
      <c r="I407">
        <v>0</v>
      </c>
      <c r="J407">
        <v>-2.0765220000000002</v>
      </c>
      <c r="K407" t="s">
        <v>658</v>
      </c>
      <c r="L407" t="s">
        <v>252</v>
      </c>
      <c r="M407" t="s">
        <v>252</v>
      </c>
      <c r="N407" t="s">
        <v>253</v>
      </c>
      <c r="O407">
        <v>0</v>
      </c>
      <c r="P407">
        <v>3.7400000000000003E-2</v>
      </c>
      <c r="Q407">
        <v>8.2600000000000007E-2</v>
      </c>
      <c r="R407">
        <v>0.1308</v>
      </c>
      <c r="S407">
        <v>0.1981</v>
      </c>
      <c r="T407">
        <v>0</v>
      </c>
      <c r="U407">
        <v>0.14680000000000001</v>
      </c>
      <c r="V407">
        <v>1.0071000000000001</v>
      </c>
      <c r="W407">
        <v>-0.79049999999999998</v>
      </c>
      <c r="X407">
        <v>0.93159999999999998</v>
      </c>
      <c r="Y407">
        <v>1.2373000000000001</v>
      </c>
      <c r="Z407">
        <v>1.5299</v>
      </c>
      <c r="AA407">
        <v>1.8089999999999999</v>
      </c>
      <c r="AB407">
        <v>2.056</v>
      </c>
      <c r="AC407">
        <v>2.29</v>
      </c>
      <c r="AD407">
        <v>2.5304000000000002</v>
      </c>
      <c r="AE407">
        <v>2.3104</v>
      </c>
      <c r="AF407">
        <v>2.0901000000000001</v>
      </c>
      <c r="AG407">
        <v>1.8776999999999999</v>
      </c>
      <c r="AH407">
        <v>1.6736</v>
      </c>
      <c r="AI407">
        <v>-5.7176</v>
      </c>
      <c r="AJ407">
        <v>1.1294</v>
      </c>
      <c r="AK407">
        <v>0.435</v>
      </c>
    </row>
    <row r="408" spans="1:37">
      <c r="A408" s="3">
        <v>42243</v>
      </c>
      <c r="B408" t="s">
        <v>37</v>
      </c>
      <c r="C408" t="s">
        <v>250</v>
      </c>
      <c r="D408" s="3">
        <v>41663</v>
      </c>
      <c r="E408">
        <v>407</v>
      </c>
      <c r="F408">
        <v>0</v>
      </c>
      <c r="G408">
        <v>1</v>
      </c>
      <c r="I408">
        <v>0</v>
      </c>
      <c r="J408">
        <v>-0.84096130000000002</v>
      </c>
      <c r="K408" t="s">
        <v>659</v>
      </c>
      <c r="L408" t="s">
        <v>252</v>
      </c>
      <c r="M408" t="s">
        <v>252</v>
      </c>
      <c r="N408" t="s">
        <v>253</v>
      </c>
      <c r="O408">
        <v>8.5000000000000006E-3</v>
      </c>
      <c r="P408">
        <v>-2.3400000000000001E-2</v>
      </c>
      <c r="Q408">
        <v>-3.7699999999999997E-2</v>
      </c>
      <c r="R408">
        <v>-5.2999999999999999E-2</v>
      </c>
      <c r="S408">
        <v>-7.4200000000000002E-2</v>
      </c>
      <c r="T408">
        <v>-0.1452</v>
      </c>
      <c r="U408">
        <v>0.3826</v>
      </c>
      <c r="V408">
        <v>0.67310000000000003</v>
      </c>
      <c r="W408">
        <v>1.0439000000000001</v>
      </c>
      <c r="X408">
        <v>1.3405</v>
      </c>
      <c r="Y408">
        <v>1.8142</v>
      </c>
      <c r="Z408">
        <v>2.335</v>
      </c>
      <c r="AA408">
        <v>2.8313000000000001</v>
      </c>
      <c r="AB408">
        <v>3.3839999999999999</v>
      </c>
      <c r="AC408">
        <v>3.9047999999999998</v>
      </c>
      <c r="AD408">
        <v>4.4385000000000003</v>
      </c>
      <c r="AE408">
        <v>4.3650000000000002</v>
      </c>
      <c r="AF408">
        <v>4.1772999999999998</v>
      </c>
      <c r="AG408">
        <v>3.9992000000000001</v>
      </c>
      <c r="AH408">
        <v>3.8357999999999999</v>
      </c>
      <c r="AI408">
        <v>3.1652999999999998</v>
      </c>
      <c r="AJ408">
        <v>3.6318999999999999</v>
      </c>
      <c r="AK408">
        <v>2.3344999999999998</v>
      </c>
    </row>
    <row r="409" spans="1:37">
      <c r="A409" s="3">
        <v>42243</v>
      </c>
      <c r="B409" t="s">
        <v>37</v>
      </c>
      <c r="C409" t="s">
        <v>250</v>
      </c>
      <c r="D409" s="3">
        <v>41662</v>
      </c>
      <c r="E409">
        <v>408</v>
      </c>
      <c r="F409">
        <v>0</v>
      </c>
      <c r="G409">
        <v>1</v>
      </c>
      <c r="I409">
        <v>0</v>
      </c>
      <c r="J409">
        <v>-1.1787205999999999</v>
      </c>
      <c r="K409" t="s">
        <v>660</v>
      </c>
      <c r="L409" t="s">
        <v>252</v>
      </c>
      <c r="M409" t="s">
        <v>252</v>
      </c>
      <c r="N409" t="s">
        <v>253</v>
      </c>
      <c r="O409">
        <v>0</v>
      </c>
      <c r="P409">
        <v>-2.9899999999999999E-2</v>
      </c>
      <c r="Q409">
        <v>-6.6000000000000003E-2</v>
      </c>
      <c r="R409">
        <v>-0.1045</v>
      </c>
      <c r="S409">
        <v>-0.16719999999999999</v>
      </c>
      <c r="T409">
        <v>-0.51019999999999999</v>
      </c>
      <c r="U409">
        <v>0.53290000000000004</v>
      </c>
      <c r="V409">
        <v>-0.29449999999999998</v>
      </c>
      <c r="W409">
        <v>-2.8799999999999999E-2</v>
      </c>
      <c r="X409">
        <v>1.0510999999999999</v>
      </c>
      <c r="Y409">
        <v>1.2838000000000001</v>
      </c>
      <c r="Z409">
        <v>1.5181</v>
      </c>
      <c r="AA409">
        <v>1.742</v>
      </c>
      <c r="AB409">
        <v>2.1074999999999999</v>
      </c>
      <c r="AC409">
        <v>2.4601999999999999</v>
      </c>
      <c r="AD409">
        <v>2.8216999999999999</v>
      </c>
      <c r="AE409">
        <v>2.1918000000000002</v>
      </c>
      <c r="AF409">
        <v>1.3431</v>
      </c>
      <c r="AG409">
        <v>0.51839999999999997</v>
      </c>
      <c r="AH409">
        <v>-0.27289999999999998</v>
      </c>
      <c r="AI409">
        <v>-2.35E-2</v>
      </c>
      <c r="AJ409">
        <v>0.16830000000000001</v>
      </c>
      <c r="AK409">
        <v>-1.2029000000000001</v>
      </c>
    </row>
    <row r="410" spans="1:37">
      <c r="A410" s="3">
        <v>42243</v>
      </c>
      <c r="B410" t="s">
        <v>37</v>
      </c>
      <c r="C410" t="s">
        <v>250</v>
      </c>
      <c r="D410" s="3">
        <v>41661</v>
      </c>
      <c r="E410">
        <v>409</v>
      </c>
      <c r="F410">
        <v>0</v>
      </c>
      <c r="G410">
        <v>1</v>
      </c>
      <c r="I410">
        <v>0</v>
      </c>
      <c r="J410">
        <v>1.1478199</v>
      </c>
      <c r="K410" t="s">
        <v>661</v>
      </c>
      <c r="L410" t="s">
        <v>252</v>
      </c>
      <c r="M410" t="s">
        <v>252</v>
      </c>
      <c r="N410" t="s">
        <v>253</v>
      </c>
      <c r="O410">
        <v>0</v>
      </c>
      <c r="P410">
        <v>-4.8399999999999999E-2</v>
      </c>
      <c r="Q410">
        <v>-0.10680000000000001</v>
      </c>
      <c r="R410">
        <v>-0.16919999999999999</v>
      </c>
      <c r="S410">
        <v>-0.25540000000000002</v>
      </c>
      <c r="T410">
        <v>-0.5978</v>
      </c>
      <c r="U410">
        <v>-0.75880000000000003</v>
      </c>
      <c r="V410">
        <v>-0.95369999999999999</v>
      </c>
      <c r="W410">
        <v>-1.7833000000000001</v>
      </c>
      <c r="X410">
        <v>-1.7612000000000001</v>
      </c>
      <c r="Y410">
        <v>-1.8922000000000001</v>
      </c>
      <c r="Z410">
        <v>-2.0230999999999999</v>
      </c>
      <c r="AA410">
        <v>-2.1496</v>
      </c>
      <c r="AB410">
        <v>-2.6589999999999998</v>
      </c>
      <c r="AC410">
        <v>-3.1568000000000001</v>
      </c>
      <c r="AD410">
        <v>-3.6667999999999998</v>
      </c>
      <c r="AE410">
        <v>-4.8456000000000001</v>
      </c>
      <c r="AF410">
        <v>-5.9936999999999996</v>
      </c>
      <c r="AG410">
        <v>-7.1188000000000002</v>
      </c>
      <c r="AH410">
        <v>-8.2545999999999999</v>
      </c>
      <c r="AI410">
        <v>-19.994399999999999</v>
      </c>
      <c r="AJ410">
        <v>-10.4658</v>
      </c>
      <c r="AK410">
        <v>-11.937799999999999</v>
      </c>
    </row>
    <row r="411" spans="1:37">
      <c r="A411" s="3">
        <v>42243</v>
      </c>
      <c r="B411" t="s">
        <v>37</v>
      </c>
      <c r="C411" t="s">
        <v>250</v>
      </c>
      <c r="D411" s="3">
        <v>41660</v>
      </c>
      <c r="E411">
        <v>410</v>
      </c>
      <c r="F411">
        <v>0</v>
      </c>
      <c r="G411">
        <v>1</v>
      </c>
      <c r="I411">
        <v>0</v>
      </c>
      <c r="J411">
        <v>0.97393949999999996</v>
      </c>
      <c r="K411" t="s">
        <v>662</v>
      </c>
      <c r="L411" t="s">
        <v>252</v>
      </c>
      <c r="M411" t="s">
        <v>252</v>
      </c>
      <c r="N411" t="s">
        <v>253</v>
      </c>
      <c r="O411">
        <v>0</v>
      </c>
      <c r="P411">
        <v>0.1474</v>
      </c>
      <c r="Q411">
        <v>0.3251</v>
      </c>
      <c r="R411">
        <v>0.51490000000000002</v>
      </c>
      <c r="S411">
        <v>0.77700000000000002</v>
      </c>
      <c r="T411">
        <v>1.8065</v>
      </c>
      <c r="U411">
        <v>2.3791000000000002</v>
      </c>
      <c r="V411">
        <v>2.9514</v>
      </c>
      <c r="W411">
        <v>3.6316999999999999</v>
      </c>
      <c r="X411">
        <v>3.9754999999999998</v>
      </c>
      <c r="Y411">
        <v>4.2323000000000004</v>
      </c>
      <c r="Z411">
        <v>4.4885000000000002</v>
      </c>
      <c r="AA411">
        <v>4.7366000000000001</v>
      </c>
      <c r="AB411">
        <v>4.5780000000000003</v>
      </c>
      <c r="AC411">
        <v>4.4134000000000002</v>
      </c>
      <c r="AD411">
        <v>4.2492999999999999</v>
      </c>
      <c r="AE411">
        <v>4.1757</v>
      </c>
      <c r="AF411">
        <v>4.1146000000000003</v>
      </c>
      <c r="AG411">
        <v>4.0598999999999998</v>
      </c>
      <c r="AH411">
        <v>4.0187999999999997</v>
      </c>
      <c r="AI411">
        <v>1.7811999999999999</v>
      </c>
      <c r="AJ411">
        <v>1.4057999999999999</v>
      </c>
      <c r="AK411">
        <v>0.2737</v>
      </c>
    </row>
    <row r="412" spans="1:37">
      <c r="A412" s="3">
        <v>42243</v>
      </c>
      <c r="B412" t="s">
        <v>37</v>
      </c>
      <c r="C412" t="s">
        <v>250</v>
      </c>
      <c r="D412" s="3">
        <v>41659</v>
      </c>
      <c r="E412">
        <v>411</v>
      </c>
      <c r="F412">
        <v>0</v>
      </c>
      <c r="G412">
        <v>1</v>
      </c>
      <c r="I412">
        <v>0</v>
      </c>
      <c r="J412">
        <v>1.8549168</v>
      </c>
      <c r="K412" t="s">
        <v>663</v>
      </c>
      <c r="L412" t="s">
        <v>252</v>
      </c>
      <c r="M412" t="s">
        <v>252</v>
      </c>
      <c r="N412" t="s">
        <v>253</v>
      </c>
      <c r="O412">
        <v>0</v>
      </c>
      <c r="P412">
        <v>0.18529999999999999</v>
      </c>
      <c r="Q412">
        <v>0.4088</v>
      </c>
      <c r="R412">
        <v>0.64739999999999998</v>
      </c>
      <c r="S412">
        <v>0.97699999999999998</v>
      </c>
      <c r="T412">
        <v>2.0293999999999999</v>
      </c>
      <c r="U412">
        <v>2.7115</v>
      </c>
      <c r="V412">
        <v>2.8067000000000002</v>
      </c>
      <c r="W412">
        <v>3.952</v>
      </c>
      <c r="X412">
        <v>3.5539000000000001</v>
      </c>
      <c r="Y412">
        <v>3.4245000000000001</v>
      </c>
      <c r="Z412">
        <v>3.2905000000000002</v>
      </c>
      <c r="AA412">
        <v>3.1669999999999998</v>
      </c>
      <c r="AB412">
        <v>2.9832000000000001</v>
      </c>
      <c r="AC412">
        <v>2.8060999999999998</v>
      </c>
      <c r="AD412">
        <v>2.6280999999999999</v>
      </c>
      <c r="AE412">
        <v>3.3879999999999999</v>
      </c>
      <c r="AF412">
        <v>4.1447000000000003</v>
      </c>
      <c r="AG412">
        <v>4.8865999999999996</v>
      </c>
      <c r="AH412">
        <v>5.6361999999999997</v>
      </c>
      <c r="AI412">
        <v>7.5452000000000004</v>
      </c>
      <c r="AJ412">
        <v>-1.5128999999999999</v>
      </c>
      <c r="AK412">
        <v>-2.6842000000000001</v>
      </c>
    </row>
    <row r="413" spans="1:37">
      <c r="A413" s="3">
        <v>42243</v>
      </c>
      <c r="B413" t="s">
        <v>37</v>
      </c>
      <c r="C413" t="s">
        <v>250</v>
      </c>
      <c r="D413" s="3">
        <v>41656</v>
      </c>
      <c r="E413">
        <v>412</v>
      </c>
      <c r="F413">
        <v>0</v>
      </c>
      <c r="G413">
        <v>1</v>
      </c>
      <c r="I413">
        <v>0</v>
      </c>
      <c r="J413">
        <v>1.183594</v>
      </c>
      <c r="K413" t="s">
        <v>664</v>
      </c>
      <c r="L413" t="s">
        <v>252</v>
      </c>
      <c r="M413" t="s">
        <v>252</v>
      </c>
      <c r="N413" t="s">
        <v>253</v>
      </c>
      <c r="O413">
        <v>-8.3999999999999995E-3</v>
      </c>
      <c r="P413">
        <v>0.15049999999999999</v>
      </c>
      <c r="Q413">
        <v>0.39360000000000001</v>
      </c>
      <c r="R413">
        <v>0.65269999999999995</v>
      </c>
      <c r="S413">
        <v>1.0105</v>
      </c>
      <c r="T413">
        <v>1.8564000000000001</v>
      </c>
      <c r="U413">
        <v>2.1032999999999999</v>
      </c>
      <c r="V413">
        <v>2.6827999999999999</v>
      </c>
      <c r="W413">
        <v>2.7978999999999998</v>
      </c>
      <c r="X413">
        <v>3.2248999999999999</v>
      </c>
      <c r="Y413">
        <v>3.2709999999999999</v>
      </c>
      <c r="Z413">
        <v>3.2685</v>
      </c>
      <c r="AA413">
        <v>3.2698</v>
      </c>
      <c r="AB413">
        <v>2.9367000000000001</v>
      </c>
      <c r="AC413">
        <v>2.5948000000000002</v>
      </c>
      <c r="AD413">
        <v>2.2486999999999999</v>
      </c>
      <c r="AE413">
        <v>3.0156000000000001</v>
      </c>
      <c r="AF413">
        <v>3.8915999999999999</v>
      </c>
      <c r="AG413">
        <v>4.7495000000000003</v>
      </c>
      <c r="AH413">
        <v>5.6135000000000002</v>
      </c>
      <c r="AI413">
        <v>8.3503000000000007</v>
      </c>
      <c r="AJ413">
        <v>-4.3844000000000003</v>
      </c>
      <c r="AK413">
        <v>-5.3997000000000002</v>
      </c>
    </row>
    <row r="414" spans="1:37">
      <c r="A414" s="3">
        <v>42243</v>
      </c>
      <c r="B414" t="s">
        <v>37</v>
      </c>
      <c r="C414" t="s">
        <v>250</v>
      </c>
      <c r="D414" s="3">
        <v>41655</v>
      </c>
      <c r="E414">
        <v>413</v>
      </c>
      <c r="F414">
        <v>0</v>
      </c>
      <c r="G414">
        <v>1</v>
      </c>
      <c r="I414">
        <v>0</v>
      </c>
      <c r="J414">
        <v>2.2870444000000001</v>
      </c>
      <c r="K414" t="s">
        <v>665</v>
      </c>
      <c r="L414" t="s">
        <v>252</v>
      </c>
      <c r="M414" t="s">
        <v>252</v>
      </c>
      <c r="N414" t="s">
        <v>253</v>
      </c>
      <c r="O414">
        <v>0</v>
      </c>
      <c r="P414">
        <v>0.1845</v>
      </c>
      <c r="Q414">
        <v>0.40720000000000001</v>
      </c>
      <c r="R414">
        <v>0.64480000000000004</v>
      </c>
      <c r="S414">
        <v>0.97319999999999995</v>
      </c>
      <c r="T414">
        <v>1.7708999999999999</v>
      </c>
      <c r="U414">
        <v>2.5365000000000002</v>
      </c>
      <c r="V414">
        <v>2.6038000000000001</v>
      </c>
      <c r="W414">
        <v>3.2290999999999999</v>
      </c>
      <c r="X414">
        <v>2.9230999999999998</v>
      </c>
      <c r="Y414">
        <v>2.9861</v>
      </c>
      <c r="Z414">
        <v>3.0472000000000001</v>
      </c>
      <c r="AA414">
        <v>3.1086</v>
      </c>
      <c r="AB414">
        <v>2.8391999999999999</v>
      </c>
      <c r="AC414">
        <v>2.5720000000000001</v>
      </c>
      <c r="AD414">
        <v>2.3020999999999998</v>
      </c>
      <c r="AE414">
        <v>2.601</v>
      </c>
      <c r="AF414">
        <v>2.9929000000000001</v>
      </c>
      <c r="AG414">
        <v>3.3782999999999999</v>
      </c>
      <c r="AH414">
        <v>3.7705000000000002</v>
      </c>
      <c r="AI414">
        <v>-3.6547999999999998</v>
      </c>
      <c r="AJ414">
        <v>0.26490000000000002</v>
      </c>
      <c r="AK414">
        <v>-0.88170000000000004</v>
      </c>
    </row>
    <row r="415" spans="1:37">
      <c r="A415" s="3">
        <v>42243</v>
      </c>
      <c r="B415" t="s">
        <v>37</v>
      </c>
      <c r="C415" t="s">
        <v>250</v>
      </c>
      <c r="D415" s="3">
        <v>41654</v>
      </c>
      <c r="E415">
        <v>414</v>
      </c>
      <c r="F415">
        <v>0</v>
      </c>
      <c r="G415">
        <v>1</v>
      </c>
      <c r="I415">
        <v>0</v>
      </c>
      <c r="J415">
        <v>1.9843123</v>
      </c>
      <c r="K415" t="s">
        <v>666</v>
      </c>
      <c r="L415" t="s">
        <v>252</v>
      </c>
      <c r="M415" t="s">
        <v>252</v>
      </c>
      <c r="N415" t="s">
        <v>253</v>
      </c>
      <c r="O415">
        <v>0</v>
      </c>
      <c r="P415">
        <v>-0.16070000000000001</v>
      </c>
      <c r="Q415">
        <v>-0.35460000000000003</v>
      </c>
      <c r="R415">
        <v>-0.56159999999999999</v>
      </c>
      <c r="S415">
        <v>-0.84760000000000002</v>
      </c>
      <c r="T415">
        <v>0.45519999999999999</v>
      </c>
      <c r="U415">
        <v>0.27079999999999999</v>
      </c>
      <c r="V415">
        <v>1.1858</v>
      </c>
      <c r="W415">
        <v>1.0755999999999999</v>
      </c>
      <c r="X415">
        <v>1.0541</v>
      </c>
      <c r="Y415">
        <v>0.80220000000000002</v>
      </c>
      <c r="Z415">
        <v>0.54669999999999996</v>
      </c>
      <c r="AA415">
        <v>0.30509999999999998</v>
      </c>
      <c r="AB415">
        <v>0.35220000000000001</v>
      </c>
      <c r="AC415">
        <v>0.40660000000000002</v>
      </c>
      <c r="AD415">
        <v>0.46229999999999999</v>
      </c>
      <c r="AE415">
        <v>0.8367</v>
      </c>
      <c r="AF415">
        <v>1.2040999999999999</v>
      </c>
      <c r="AG415">
        <v>1.5637000000000001</v>
      </c>
      <c r="AH415">
        <v>1.9244000000000001</v>
      </c>
      <c r="AI415">
        <v>10.1799</v>
      </c>
      <c r="AJ415">
        <v>-2.9855</v>
      </c>
      <c r="AK415">
        <v>-3.4199000000000002</v>
      </c>
    </row>
    <row r="416" spans="1:37">
      <c r="A416" s="3">
        <v>42243</v>
      </c>
      <c r="B416" t="s">
        <v>37</v>
      </c>
      <c r="C416" t="s">
        <v>250</v>
      </c>
      <c r="D416" s="3">
        <v>41653</v>
      </c>
      <c r="E416">
        <v>415</v>
      </c>
      <c r="F416">
        <v>0</v>
      </c>
      <c r="G416">
        <v>1</v>
      </c>
      <c r="I416">
        <v>0</v>
      </c>
      <c r="J416">
        <v>2.0149593000000001</v>
      </c>
      <c r="K416" t="s">
        <v>667</v>
      </c>
      <c r="L416" t="s">
        <v>252</v>
      </c>
      <c r="M416" t="s">
        <v>252</v>
      </c>
      <c r="N416" t="s">
        <v>253</v>
      </c>
      <c r="O416">
        <v>0</v>
      </c>
      <c r="P416">
        <v>-0.17299999999999999</v>
      </c>
      <c r="Q416">
        <v>-0.38159999999999999</v>
      </c>
      <c r="R416">
        <v>-0.60440000000000005</v>
      </c>
      <c r="S416">
        <v>-0.91220000000000001</v>
      </c>
      <c r="T416">
        <v>-2.2725</v>
      </c>
      <c r="U416">
        <v>-2.7511999999999999</v>
      </c>
      <c r="V416">
        <v>-3.4095</v>
      </c>
      <c r="W416">
        <v>-4.1753</v>
      </c>
      <c r="X416">
        <v>-4.6562999999999999</v>
      </c>
      <c r="Y416">
        <v>-5.0881999999999996</v>
      </c>
      <c r="Z416">
        <v>-5.5206999999999997</v>
      </c>
      <c r="AA416">
        <v>-5.9370000000000003</v>
      </c>
      <c r="AB416">
        <v>-6.2129000000000003</v>
      </c>
      <c r="AC416">
        <v>-6.4714</v>
      </c>
      <c r="AD416">
        <v>-6.7408999999999999</v>
      </c>
      <c r="AE416">
        <v>-8.3247999999999998</v>
      </c>
      <c r="AF416">
        <v>-9.8851999999999993</v>
      </c>
      <c r="AG416">
        <v>-11.417400000000001</v>
      </c>
      <c r="AH416">
        <v>-12.97</v>
      </c>
      <c r="AI416">
        <v>-10.968500000000001</v>
      </c>
      <c r="AJ416">
        <v>-10.637499999999999</v>
      </c>
      <c r="AK416">
        <v>-10.699400000000001</v>
      </c>
    </row>
    <row r="417" spans="1:37">
      <c r="A417" s="3">
        <v>42243</v>
      </c>
      <c r="B417" t="s">
        <v>37</v>
      </c>
      <c r="C417" t="s">
        <v>250</v>
      </c>
      <c r="D417" s="3">
        <v>41652</v>
      </c>
      <c r="E417">
        <v>416</v>
      </c>
      <c r="F417">
        <v>0</v>
      </c>
      <c r="G417">
        <v>1</v>
      </c>
      <c r="I417">
        <v>0</v>
      </c>
      <c r="J417">
        <v>3.2248285000000001</v>
      </c>
      <c r="K417" t="s">
        <v>668</v>
      </c>
      <c r="L417" t="s">
        <v>252</v>
      </c>
      <c r="M417" t="s">
        <v>252</v>
      </c>
      <c r="N417" t="s">
        <v>253</v>
      </c>
      <c r="O417">
        <v>0</v>
      </c>
      <c r="P417">
        <v>-0.26600000000000001</v>
      </c>
      <c r="Q417">
        <v>-0.58689999999999998</v>
      </c>
      <c r="R417">
        <v>-0.9294</v>
      </c>
      <c r="S417">
        <v>-1.4027000000000001</v>
      </c>
      <c r="T417">
        <v>-2.1152000000000002</v>
      </c>
      <c r="U417">
        <v>-3.1787000000000001</v>
      </c>
      <c r="V417">
        <v>-4.3552</v>
      </c>
      <c r="W417">
        <v>-4.6466000000000003</v>
      </c>
      <c r="X417">
        <v>-5.2636000000000003</v>
      </c>
      <c r="Y417">
        <v>-5.5339</v>
      </c>
      <c r="Z417">
        <v>-5.8023999999999996</v>
      </c>
      <c r="AA417">
        <v>-6.0635000000000003</v>
      </c>
      <c r="AB417">
        <v>-6.3047000000000004</v>
      </c>
      <c r="AC417">
        <v>-6.5340999999999996</v>
      </c>
      <c r="AD417">
        <v>-6.7736999999999998</v>
      </c>
      <c r="AE417">
        <v>-8.2499000000000002</v>
      </c>
      <c r="AF417">
        <v>-9.7058999999999997</v>
      </c>
      <c r="AG417">
        <v>-11.1363</v>
      </c>
      <c r="AH417">
        <v>-12.5871</v>
      </c>
      <c r="AI417">
        <v>-18.848500000000001</v>
      </c>
      <c r="AJ417">
        <v>-10.366099999999999</v>
      </c>
      <c r="AK417">
        <v>-9.8763000000000005</v>
      </c>
    </row>
    <row r="418" spans="1:37">
      <c r="A418" s="3">
        <v>42243</v>
      </c>
      <c r="B418" t="s">
        <v>37</v>
      </c>
      <c r="C418" t="s">
        <v>250</v>
      </c>
      <c r="D418" s="3">
        <v>41649</v>
      </c>
      <c r="E418">
        <v>417</v>
      </c>
      <c r="F418">
        <v>0</v>
      </c>
      <c r="G418">
        <v>1</v>
      </c>
      <c r="I418">
        <v>0</v>
      </c>
      <c r="J418">
        <v>2.2025279000000002</v>
      </c>
      <c r="K418" t="s">
        <v>669</v>
      </c>
      <c r="L418" t="s">
        <v>252</v>
      </c>
      <c r="M418" t="s">
        <v>252</v>
      </c>
      <c r="N418" t="s">
        <v>253</v>
      </c>
      <c r="O418">
        <v>0</v>
      </c>
      <c r="P418">
        <v>-0.15509999999999999</v>
      </c>
      <c r="Q418">
        <v>-0.43430000000000002</v>
      </c>
      <c r="R418">
        <v>-0.73160000000000003</v>
      </c>
      <c r="S418">
        <v>-1.1424000000000001</v>
      </c>
      <c r="T418">
        <v>-2.1240999999999999</v>
      </c>
      <c r="U418">
        <v>-2.9799000000000002</v>
      </c>
      <c r="V418">
        <v>-3.4184999999999999</v>
      </c>
      <c r="W418">
        <v>-4.4043000000000001</v>
      </c>
      <c r="X418">
        <v>-5.2229000000000001</v>
      </c>
      <c r="Y418">
        <v>-5.6837</v>
      </c>
      <c r="Z418">
        <v>-6.1116999999999999</v>
      </c>
      <c r="AA418">
        <v>-6.5242000000000004</v>
      </c>
      <c r="AB418">
        <v>-7.0095999999999998</v>
      </c>
      <c r="AC418">
        <v>-7.4782999999999999</v>
      </c>
      <c r="AD418">
        <v>-7.9626000000000001</v>
      </c>
      <c r="AE418">
        <v>-9.5538000000000007</v>
      </c>
      <c r="AF418">
        <v>-11.120900000000001</v>
      </c>
      <c r="AG418">
        <v>-12.661</v>
      </c>
      <c r="AH418">
        <v>-14.2247</v>
      </c>
      <c r="AI418">
        <v>-20.3902</v>
      </c>
      <c r="AJ418">
        <v>-14.997400000000001</v>
      </c>
      <c r="AK418">
        <v>-14.7614</v>
      </c>
    </row>
    <row r="419" spans="1:37">
      <c r="A419" s="3">
        <v>42243</v>
      </c>
      <c r="B419" t="s">
        <v>37</v>
      </c>
      <c r="C419" t="s">
        <v>250</v>
      </c>
      <c r="D419" s="3">
        <v>41648</v>
      </c>
      <c r="E419">
        <v>418</v>
      </c>
      <c r="F419">
        <v>0</v>
      </c>
      <c r="G419">
        <v>1</v>
      </c>
      <c r="I419">
        <v>0</v>
      </c>
      <c r="J419">
        <v>0.1385178</v>
      </c>
      <c r="K419" t="s">
        <v>670</v>
      </c>
      <c r="L419" t="s">
        <v>252</v>
      </c>
      <c r="M419" t="s">
        <v>252</v>
      </c>
      <c r="N419" t="s">
        <v>253</v>
      </c>
      <c r="O419">
        <v>0</v>
      </c>
      <c r="P419">
        <v>-0.1827</v>
      </c>
      <c r="Q419">
        <v>-0.4032</v>
      </c>
      <c r="R419">
        <v>-0.63849999999999996</v>
      </c>
      <c r="S419">
        <v>-0.96389999999999998</v>
      </c>
      <c r="T419">
        <v>-2.0093999999999999</v>
      </c>
      <c r="U419">
        <v>-2.8626</v>
      </c>
      <c r="V419">
        <v>-3.7717000000000001</v>
      </c>
      <c r="W419">
        <v>-4.6741999999999999</v>
      </c>
      <c r="X419">
        <v>-4.9000000000000004</v>
      </c>
      <c r="Y419">
        <v>-5.3708999999999998</v>
      </c>
      <c r="Z419">
        <v>-5.8418000000000001</v>
      </c>
      <c r="AA419">
        <v>-6.2945000000000002</v>
      </c>
      <c r="AB419">
        <v>-6.6063999999999998</v>
      </c>
      <c r="AC419">
        <v>-6.899</v>
      </c>
      <c r="AD419">
        <v>-7.2032999999999996</v>
      </c>
      <c r="AE419">
        <v>-7.6868999999999996</v>
      </c>
      <c r="AF419">
        <v>-8.1521000000000008</v>
      </c>
      <c r="AG419">
        <v>-8.6122999999999994</v>
      </c>
      <c r="AH419">
        <v>-9.0927000000000007</v>
      </c>
      <c r="AI419">
        <v>-15.686999999999999</v>
      </c>
      <c r="AJ419">
        <v>-19.293099999999999</v>
      </c>
      <c r="AK419">
        <v>-19.026900000000001</v>
      </c>
    </row>
    <row r="420" spans="1:37">
      <c r="A420" s="3">
        <v>42243</v>
      </c>
      <c r="B420" t="s">
        <v>37</v>
      </c>
      <c r="C420" t="s">
        <v>250</v>
      </c>
      <c r="D420" s="3">
        <v>41647</v>
      </c>
      <c r="E420">
        <v>419</v>
      </c>
      <c r="F420">
        <v>0</v>
      </c>
      <c r="G420">
        <v>1</v>
      </c>
      <c r="I420">
        <v>0</v>
      </c>
      <c r="J420">
        <v>-0.51313790000000004</v>
      </c>
      <c r="K420" t="s">
        <v>671</v>
      </c>
      <c r="L420" t="s">
        <v>252</v>
      </c>
      <c r="M420" t="s">
        <v>252</v>
      </c>
      <c r="N420" t="s">
        <v>253</v>
      </c>
      <c r="O420">
        <v>0</v>
      </c>
      <c r="P420">
        <v>0.14149999999999999</v>
      </c>
      <c r="Q420">
        <v>0.31209999999999999</v>
      </c>
      <c r="R420">
        <v>0.49430000000000002</v>
      </c>
      <c r="S420">
        <v>0.74619999999999997</v>
      </c>
      <c r="T420">
        <v>-0.21360000000000001</v>
      </c>
      <c r="U420">
        <v>-9.6299999999999997E-2</v>
      </c>
      <c r="V420">
        <v>-0.37880000000000003</v>
      </c>
      <c r="W420">
        <v>-0.47210000000000002</v>
      </c>
      <c r="X420">
        <v>-0.93379999999999996</v>
      </c>
      <c r="Y420">
        <v>-0.75849999999999995</v>
      </c>
      <c r="Z420">
        <v>-0.58009999999999995</v>
      </c>
      <c r="AA420">
        <v>-0.41149999999999998</v>
      </c>
      <c r="AB420">
        <v>-0.75070000000000003</v>
      </c>
      <c r="AC420">
        <v>-1.0903</v>
      </c>
      <c r="AD420">
        <v>-1.4373</v>
      </c>
      <c r="AE420">
        <v>-2.6909999999999998</v>
      </c>
      <c r="AF420">
        <v>-3.9195000000000002</v>
      </c>
      <c r="AG420">
        <v>-5.1227999999999998</v>
      </c>
      <c r="AH420">
        <v>-6.3304</v>
      </c>
      <c r="AI420">
        <v>-12.8088</v>
      </c>
      <c r="AJ420">
        <v>-3.8591000000000002</v>
      </c>
      <c r="AK420">
        <v>-3.9801000000000002</v>
      </c>
    </row>
    <row r="421" spans="1:37">
      <c r="A421" s="3">
        <v>42243</v>
      </c>
      <c r="B421" t="s">
        <v>37</v>
      </c>
      <c r="C421" t="s">
        <v>250</v>
      </c>
      <c r="D421" s="3">
        <v>41646</v>
      </c>
      <c r="E421">
        <v>420</v>
      </c>
      <c r="F421">
        <v>0</v>
      </c>
      <c r="G421">
        <v>1</v>
      </c>
      <c r="I421">
        <v>0</v>
      </c>
      <c r="J421">
        <v>-0.2578107</v>
      </c>
      <c r="K421" t="s">
        <v>672</v>
      </c>
      <c r="L421" t="s">
        <v>252</v>
      </c>
      <c r="M421" t="s">
        <v>252</v>
      </c>
      <c r="N421" t="s">
        <v>253</v>
      </c>
      <c r="O421">
        <v>0</v>
      </c>
      <c r="P421">
        <v>-1.7100000000000001E-2</v>
      </c>
      <c r="Q421">
        <v>-3.78E-2</v>
      </c>
      <c r="R421">
        <v>-5.9799999999999999E-2</v>
      </c>
      <c r="S421">
        <v>-9.0300000000000005E-2</v>
      </c>
      <c r="T421">
        <v>-7.1000000000000004E-3</v>
      </c>
      <c r="U421">
        <v>-9.6100000000000005E-2</v>
      </c>
      <c r="V421">
        <v>-9.4500000000000001E-2</v>
      </c>
      <c r="W421">
        <v>0.29849999999999999</v>
      </c>
      <c r="X421">
        <v>0.23300000000000001</v>
      </c>
      <c r="Y421">
        <v>0.3054</v>
      </c>
      <c r="Z421">
        <v>0.37840000000000001</v>
      </c>
      <c r="AA421">
        <v>0.44800000000000001</v>
      </c>
      <c r="AB421">
        <v>0.4027</v>
      </c>
      <c r="AC421">
        <v>0.35580000000000001</v>
      </c>
      <c r="AD421">
        <v>0.30830000000000002</v>
      </c>
      <c r="AE421">
        <v>1.1362000000000001</v>
      </c>
      <c r="AF421">
        <v>1.9561999999999999</v>
      </c>
      <c r="AG421">
        <v>2.7593999999999999</v>
      </c>
      <c r="AH421">
        <v>3.5640000000000001</v>
      </c>
      <c r="AI421">
        <v>1.2419</v>
      </c>
      <c r="AJ421">
        <v>-1.7865</v>
      </c>
      <c r="AK421">
        <v>-2.8990999999999998</v>
      </c>
    </row>
    <row r="422" spans="1:37">
      <c r="A422" s="3">
        <v>42243</v>
      </c>
      <c r="B422" t="s">
        <v>37</v>
      </c>
      <c r="C422" t="s">
        <v>250</v>
      </c>
      <c r="D422" s="3">
        <v>41645</v>
      </c>
      <c r="E422">
        <v>421</v>
      </c>
      <c r="F422">
        <v>0</v>
      </c>
      <c r="G422">
        <v>1</v>
      </c>
      <c r="I422">
        <v>0</v>
      </c>
      <c r="J422">
        <v>-1.1359686</v>
      </c>
      <c r="K422" t="s">
        <v>673</v>
      </c>
      <c r="L422" t="s">
        <v>252</v>
      </c>
      <c r="M422" t="s">
        <v>252</v>
      </c>
      <c r="N422" t="s">
        <v>253</v>
      </c>
      <c r="O422">
        <v>0</v>
      </c>
      <c r="P422">
        <v>-9.1000000000000004E-3</v>
      </c>
      <c r="Q422">
        <v>-0.02</v>
      </c>
      <c r="R422">
        <v>-3.1699999999999999E-2</v>
      </c>
      <c r="S422">
        <v>-4.7899999999999998E-2</v>
      </c>
      <c r="T422">
        <v>-0.14990000000000001</v>
      </c>
      <c r="U422">
        <v>0</v>
      </c>
      <c r="V422">
        <v>9.4399999999999998E-2</v>
      </c>
      <c r="W422">
        <v>5.5999999999999999E-3</v>
      </c>
      <c r="X422">
        <v>-0.1396</v>
      </c>
      <c r="Y422">
        <v>-0.24279999999999999</v>
      </c>
      <c r="Z422">
        <v>-0.34699999999999998</v>
      </c>
      <c r="AA422">
        <v>-0.44619999999999999</v>
      </c>
      <c r="AB422">
        <v>-0.76359999999999995</v>
      </c>
      <c r="AC422">
        <v>-1.0731999999999999</v>
      </c>
      <c r="AD422">
        <v>-1.3895999999999999</v>
      </c>
      <c r="AE422">
        <v>-1.9012</v>
      </c>
      <c r="AF422">
        <v>-2.3980999999999999</v>
      </c>
      <c r="AG422">
        <v>-2.8858999999999999</v>
      </c>
      <c r="AH422">
        <v>-3.3778999999999999</v>
      </c>
      <c r="AI422">
        <v>5.7771999999999997</v>
      </c>
      <c r="AJ422">
        <v>-9.0145</v>
      </c>
      <c r="AK422">
        <v>-11.285</v>
      </c>
    </row>
    <row r="423" spans="1:37">
      <c r="A423" s="3">
        <v>42243</v>
      </c>
      <c r="B423" t="s">
        <v>37</v>
      </c>
      <c r="C423" t="s">
        <v>250</v>
      </c>
      <c r="D423" s="3">
        <v>41642</v>
      </c>
      <c r="E423">
        <v>422</v>
      </c>
      <c r="F423">
        <v>0</v>
      </c>
      <c r="G423">
        <v>1</v>
      </c>
      <c r="I423">
        <v>0</v>
      </c>
      <c r="J423">
        <v>0.12511259999999999</v>
      </c>
      <c r="K423" t="s">
        <v>674</v>
      </c>
      <c r="L423" t="s">
        <v>252</v>
      </c>
      <c r="M423" t="s">
        <v>252</v>
      </c>
      <c r="N423" t="s">
        <v>253</v>
      </c>
      <c r="O423">
        <v>0</v>
      </c>
      <c r="P423">
        <v>-3.4099999999999998E-2</v>
      </c>
      <c r="Q423">
        <v>-9.5600000000000004E-2</v>
      </c>
      <c r="R423">
        <v>-0.16089999999999999</v>
      </c>
      <c r="S423">
        <v>-0.25130000000000002</v>
      </c>
      <c r="T423">
        <v>-0.33350000000000002</v>
      </c>
      <c r="U423">
        <v>5.4600000000000003E-2</v>
      </c>
      <c r="V423">
        <v>-0.29549999999999998</v>
      </c>
      <c r="W423">
        <v>-0.2354</v>
      </c>
      <c r="X423">
        <v>-0.2296</v>
      </c>
      <c r="Y423">
        <v>-0.3468</v>
      </c>
      <c r="Z423">
        <v>-0.47849999999999998</v>
      </c>
      <c r="AA423">
        <v>-0.60399999999999998</v>
      </c>
      <c r="AB423">
        <v>-0.62619999999999998</v>
      </c>
      <c r="AC423">
        <v>-0.65820000000000001</v>
      </c>
      <c r="AD423">
        <v>-0.69140000000000001</v>
      </c>
      <c r="AE423">
        <v>-1.2547999999999999</v>
      </c>
      <c r="AF423">
        <v>-1.8219000000000001</v>
      </c>
      <c r="AG423">
        <v>-2.3780000000000001</v>
      </c>
      <c r="AH423">
        <v>-2.9365000000000001</v>
      </c>
      <c r="AI423">
        <v>-3.9784000000000002</v>
      </c>
      <c r="AJ423">
        <v>-2.6840999999999999</v>
      </c>
      <c r="AK423">
        <v>-4.1817000000000002</v>
      </c>
    </row>
    <row r="424" spans="1:37">
      <c r="A424" s="3">
        <v>42243</v>
      </c>
      <c r="B424" t="s">
        <v>37</v>
      </c>
      <c r="C424" t="s">
        <v>250</v>
      </c>
      <c r="D424" s="3">
        <v>41641</v>
      </c>
      <c r="E424">
        <v>423</v>
      </c>
      <c r="F424">
        <v>0</v>
      </c>
      <c r="G424">
        <v>1</v>
      </c>
      <c r="I424">
        <v>0</v>
      </c>
      <c r="J424">
        <v>0.50477479999999997</v>
      </c>
      <c r="K424" t="s">
        <v>675</v>
      </c>
      <c r="L424" t="s">
        <v>252</v>
      </c>
      <c r="M424" t="s">
        <v>252</v>
      </c>
      <c r="N424" t="s">
        <v>253</v>
      </c>
      <c r="O424">
        <v>0</v>
      </c>
      <c r="P424">
        <v>-8.14E-2</v>
      </c>
      <c r="Q424">
        <v>-0.17960000000000001</v>
      </c>
      <c r="R424">
        <v>-0.28439999999999999</v>
      </c>
      <c r="S424">
        <v>-0.42930000000000001</v>
      </c>
      <c r="T424">
        <v>-0.39810000000000001</v>
      </c>
      <c r="U424">
        <v>0</v>
      </c>
      <c r="V424">
        <v>0.26429999999999998</v>
      </c>
      <c r="W424">
        <v>0.27850000000000003</v>
      </c>
      <c r="X424">
        <v>0.69510000000000005</v>
      </c>
      <c r="Y424">
        <v>0.65780000000000005</v>
      </c>
      <c r="Z424">
        <v>0.61919999999999997</v>
      </c>
      <c r="AA424">
        <v>0.58330000000000004</v>
      </c>
      <c r="AB424">
        <v>0.28620000000000001</v>
      </c>
      <c r="AC424">
        <v>-5.4000000000000003E-3</v>
      </c>
      <c r="AD424">
        <v>-0.30249999999999999</v>
      </c>
      <c r="AE424">
        <v>-1.6194999999999999</v>
      </c>
      <c r="AF424">
        <v>-2.9230999999999998</v>
      </c>
      <c r="AG424">
        <v>-4.2005999999999997</v>
      </c>
      <c r="AH424">
        <v>-5.4804000000000004</v>
      </c>
      <c r="AI424">
        <v>-1.2029000000000001</v>
      </c>
      <c r="AJ424">
        <v>4.2464000000000004</v>
      </c>
      <c r="AK424">
        <v>2.8677999999999999</v>
      </c>
    </row>
    <row r="425" spans="1:37">
      <c r="A425" s="3">
        <v>42243</v>
      </c>
      <c r="B425" t="s">
        <v>37</v>
      </c>
      <c r="C425" t="s">
        <v>250</v>
      </c>
      <c r="D425" s="3">
        <v>41639</v>
      </c>
      <c r="E425">
        <v>424</v>
      </c>
      <c r="F425">
        <v>0</v>
      </c>
      <c r="G425">
        <v>1</v>
      </c>
      <c r="I425">
        <v>0</v>
      </c>
      <c r="J425">
        <v>-0.49426419999999999</v>
      </c>
      <c r="K425" t="s">
        <v>676</v>
      </c>
      <c r="L425" t="s">
        <v>252</v>
      </c>
      <c r="M425" t="s">
        <v>252</v>
      </c>
      <c r="N425" t="s">
        <v>253</v>
      </c>
      <c r="O425">
        <v>8.2000000000000007E-3</v>
      </c>
      <c r="P425">
        <v>-3.6499999999999998E-2</v>
      </c>
      <c r="Q425">
        <v>-7.3200000000000001E-2</v>
      </c>
      <c r="R425">
        <v>-0.1125</v>
      </c>
      <c r="S425">
        <v>-0.1668</v>
      </c>
      <c r="T425">
        <v>-0.27810000000000001</v>
      </c>
      <c r="U425">
        <v>-0.28689999999999999</v>
      </c>
      <c r="V425">
        <v>8.3099999999999993E-2</v>
      </c>
      <c r="W425">
        <v>0.42199999999999999</v>
      </c>
      <c r="X425">
        <v>0.43430000000000002</v>
      </c>
      <c r="Y425">
        <v>0.40229999999999999</v>
      </c>
      <c r="Z425">
        <v>0.36840000000000001</v>
      </c>
      <c r="AA425">
        <v>0.3367</v>
      </c>
      <c r="AB425">
        <v>0.95640000000000003</v>
      </c>
      <c r="AC425">
        <v>1.5509999999999999</v>
      </c>
      <c r="AD425">
        <v>2.1583000000000001</v>
      </c>
      <c r="AE425">
        <v>2.8502999999999998</v>
      </c>
      <c r="AF425">
        <v>3.4691999999999998</v>
      </c>
      <c r="AG425">
        <v>4.0773999999999999</v>
      </c>
      <c r="AH425">
        <v>4.6927000000000003</v>
      </c>
      <c r="AI425">
        <v>12.1043</v>
      </c>
      <c r="AJ425">
        <v>3.8793000000000002</v>
      </c>
      <c r="AK425">
        <v>3.6535000000000002</v>
      </c>
    </row>
    <row r="426" spans="1:37">
      <c r="A426" s="3">
        <v>42243</v>
      </c>
      <c r="B426" t="s">
        <v>37</v>
      </c>
      <c r="C426" t="s">
        <v>250</v>
      </c>
      <c r="D426" s="3">
        <v>41638</v>
      </c>
      <c r="E426">
        <v>425</v>
      </c>
      <c r="F426">
        <v>0</v>
      </c>
      <c r="G426">
        <v>1</v>
      </c>
      <c r="I426">
        <v>0</v>
      </c>
      <c r="J426">
        <v>-0.77613290000000001</v>
      </c>
      <c r="K426" t="s">
        <v>677</v>
      </c>
      <c r="L426" t="s">
        <v>252</v>
      </c>
      <c r="M426" t="s">
        <v>252</v>
      </c>
      <c r="N426" t="s">
        <v>253</v>
      </c>
      <c r="O426">
        <v>0</v>
      </c>
      <c r="P426">
        <v>-2.3E-2</v>
      </c>
      <c r="Q426">
        <v>-5.0700000000000002E-2</v>
      </c>
      <c r="R426">
        <v>-8.0199999999999994E-2</v>
      </c>
      <c r="S426">
        <v>-0.121</v>
      </c>
      <c r="T426">
        <v>-0.223</v>
      </c>
      <c r="U426">
        <v>-0.28560000000000002</v>
      </c>
      <c r="V426">
        <v>-0.32769999999999999</v>
      </c>
      <c r="W426">
        <v>-0.41970000000000002</v>
      </c>
      <c r="X426">
        <v>-0.23089999999999999</v>
      </c>
      <c r="Y426">
        <v>-0.37690000000000001</v>
      </c>
      <c r="Z426">
        <v>-0.52429999999999999</v>
      </c>
      <c r="AA426">
        <v>-0.66469999999999996</v>
      </c>
      <c r="AB426">
        <v>-0.62880000000000003</v>
      </c>
      <c r="AC426">
        <v>-0.58889999999999998</v>
      </c>
      <c r="AD426">
        <v>-0.54879999999999995</v>
      </c>
      <c r="AE426">
        <v>-1.7370000000000001</v>
      </c>
      <c r="AF426">
        <v>-2.9144999999999999</v>
      </c>
      <c r="AG426">
        <v>-4.0697000000000001</v>
      </c>
      <c r="AH426">
        <v>-5.2282999999999999</v>
      </c>
      <c r="AI426">
        <v>-0.91559999999999997</v>
      </c>
      <c r="AJ426">
        <v>-2.5619000000000001</v>
      </c>
      <c r="AK426">
        <v>-2.8395999999999999</v>
      </c>
    </row>
    <row r="427" spans="1:37">
      <c r="A427" s="3">
        <v>42243</v>
      </c>
      <c r="B427" t="s">
        <v>37</v>
      </c>
      <c r="C427" t="s">
        <v>250</v>
      </c>
      <c r="D427" s="3">
        <v>41635</v>
      </c>
      <c r="E427">
        <v>426</v>
      </c>
      <c r="F427">
        <v>0</v>
      </c>
      <c r="G427">
        <v>1</v>
      </c>
      <c r="I427">
        <v>0</v>
      </c>
      <c r="J427">
        <v>-1.4326118999999999</v>
      </c>
      <c r="K427" t="s">
        <v>678</v>
      </c>
      <c r="L427" t="s">
        <v>252</v>
      </c>
      <c r="M427" t="s">
        <v>252</v>
      </c>
      <c r="N427" t="s">
        <v>253</v>
      </c>
      <c r="O427">
        <v>1.6299999999999999E-2</v>
      </c>
      <c r="P427">
        <v>-2.7400000000000001E-2</v>
      </c>
      <c r="Q427">
        <v>-5.1799999999999999E-2</v>
      </c>
      <c r="R427">
        <v>-7.7899999999999997E-2</v>
      </c>
      <c r="S427">
        <v>-0.1139</v>
      </c>
      <c r="T427">
        <v>-0.28449999999999998</v>
      </c>
      <c r="U427">
        <v>-0.38890000000000002</v>
      </c>
      <c r="V427">
        <v>-0.5585</v>
      </c>
      <c r="W427">
        <v>-0.128</v>
      </c>
      <c r="X427">
        <v>-0.49199999999999999</v>
      </c>
      <c r="Y427">
        <v>-0.4279</v>
      </c>
      <c r="Z427">
        <v>-0.34510000000000002</v>
      </c>
      <c r="AA427">
        <v>-0.26679999999999998</v>
      </c>
      <c r="AB427">
        <v>0.15909999999999999</v>
      </c>
      <c r="AC427">
        <v>0.51170000000000004</v>
      </c>
      <c r="AD427">
        <v>0.87150000000000005</v>
      </c>
      <c r="AE427">
        <v>0.85389999999999999</v>
      </c>
      <c r="AF427">
        <v>0.71360000000000001</v>
      </c>
      <c r="AG427">
        <v>0.57650000000000001</v>
      </c>
      <c r="AH427">
        <v>0.44180000000000003</v>
      </c>
      <c r="AI427">
        <v>-10.7227</v>
      </c>
      <c r="AJ427">
        <v>2.3347000000000002</v>
      </c>
      <c r="AK427">
        <v>2.0464000000000002</v>
      </c>
    </row>
    <row r="428" spans="1:37">
      <c r="A428" s="3">
        <v>42243</v>
      </c>
      <c r="B428" t="s">
        <v>37</v>
      </c>
      <c r="C428" t="s">
        <v>250</v>
      </c>
      <c r="D428" s="3">
        <v>41634</v>
      </c>
      <c r="E428">
        <v>427</v>
      </c>
      <c r="F428">
        <v>0</v>
      </c>
      <c r="G428">
        <v>1</v>
      </c>
      <c r="I428">
        <v>0</v>
      </c>
      <c r="J428">
        <v>-0.17777229999999999</v>
      </c>
      <c r="K428" t="s">
        <v>679</v>
      </c>
      <c r="L428" t="s">
        <v>252</v>
      </c>
      <c r="M428" t="s">
        <v>252</v>
      </c>
      <c r="N428" t="s">
        <v>253</v>
      </c>
      <c r="O428">
        <v>0</v>
      </c>
      <c r="P428">
        <v>1.0800000000000001E-2</v>
      </c>
      <c r="Q428">
        <v>3.0200000000000001E-2</v>
      </c>
      <c r="R428">
        <v>5.0799999999999998E-2</v>
      </c>
      <c r="S428">
        <v>7.9399999999999998E-2</v>
      </c>
      <c r="T428">
        <v>0.30759999999999998</v>
      </c>
      <c r="U428">
        <v>0.13089999999999999</v>
      </c>
      <c r="V428">
        <v>0.2266</v>
      </c>
      <c r="W428">
        <v>0.82330000000000003</v>
      </c>
      <c r="X428">
        <v>1.0287999999999999</v>
      </c>
      <c r="Y428">
        <v>1.4156</v>
      </c>
      <c r="Z428">
        <v>1.8308</v>
      </c>
      <c r="AA428">
        <v>2.2265000000000001</v>
      </c>
      <c r="AB428">
        <v>2.4500000000000002</v>
      </c>
      <c r="AC428">
        <v>2.5728</v>
      </c>
      <c r="AD428">
        <v>2.7004000000000001</v>
      </c>
      <c r="AE428">
        <v>3.9988999999999999</v>
      </c>
      <c r="AF428">
        <v>5.2163000000000004</v>
      </c>
      <c r="AG428">
        <v>6.4127999999999998</v>
      </c>
      <c r="AH428">
        <v>7.6192000000000002</v>
      </c>
      <c r="AI428">
        <v>14.851699999999999</v>
      </c>
      <c r="AJ428">
        <v>7.1988000000000003</v>
      </c>
      <c r="AK428">
        <v>6.8284000000000002</v>
      </c>
    </row>
    <row r="429" spans="1:37">
      <c r="A429" s="3">
        <v>42243</v>
      </c>
      <c r="B429" t="s">
        <v>37</v>
      </c>
      <c r="C429" t="s">
        <v>250</v>
      </c>
      <c r="D429" s="3">
        <v>41632</v>
      </c>
      <c r="E429">
        <v>428</v>
      </c>
      <c r="F429">
        <v>0</v>
      </c>
      <c r="G429">
        <v>1</v>
      </c>
      <c r="I429">
        <v>0</v>
      </c>
      <c r="J429">
        <v>0.53826300000000005</v>
      </c>
      <c r="K429" t="s">
        <v>680</v>
      </c>
      <c r="L429" t="s">
        <v>252</v>
      </c>
      <c r="M429" t="s">
        <v>252</v>
      </c>
      <c r="N429" t="s">
        <v>253</v>
      </c>
      <c r="O429">
        <v>1.6299999999999999E-2</v>
      </c>
      <c r="P429">
        <v>1.04E-2</v>
      </c>
      <c r="Q429">
        <v>3.2500000000000001E-2</v>
      </c>
      <c r="R429">
        <v>5.5899999999999998E-2</v>
      </c>
      <c r="S429">
        <v>8.8400000000000006E-2</v>
      </c>
      <c r="T429">
        <v>0.2908</v>
      </c>
      <c r="U429">
        <v>-0.1002</v>
      </c>
      <c r="V429">
        <v>0.42099999999999999</v>
      </c>
      <c r="W429">
        <v>0.76910000000000001</v>
      </c>
      <c r="X429">
        <v>0.7288</v>
      </c>
      <c r="Y429">
        <v>1.1304000000000001</v>
      </c>
      <c r="Z429">
        <v>1.5219</v>
      </c>
      <c r="AA429">
        <v>1.8949</v>
      </c>
      <c r="AB429">
        <v>2.3643999999999998</v>
      </c>
      <c r="AC429">
        <v>2.6703999999999999</v>
      </c>
      <c r="AD429">
        <v>2.9847000000000001</v>
      </c>
      <c r="AE429">
        <v>4.4241000000000001</v>
      </c>
      <c r="AF429">
        <v>5.7672999999999996</v>
      </c>
      <c r="AG429">
        <v>7.0880000000000001</v>
      </c>
      <c r="AH429">
        <v>8.4201999999999995</v>
      </c>
      <c r="AI429">
        <v>16.022200000000002</v>
      </c>
      <c r="AJ429">
        <v>6.6996000000000002</v>
      </c>
      <c r="AK429">
        <v>6.3479000000000001</v>
      </c>
    </row>
    <row r="430" spans="1:37">
      <c r="A430" s="3">
        <v>42243</v>
      </c>
      <c r="B430" t="s">
        <v>37</v>
      </c>
      <c r="C430" t="s">
        <v>250</v>
      </c>
      <c r="D430" s="3">
        <v>41631</v>
      </c>
      <c r="E430">
        <v>429</v>
      </c>
      <c r="F430">
        <v>0</v>
      </c>
      <c r="G430">
        <v>1</v>
      </c>
      <c r="I430">
        <v>0</v>
      </c>
      <c r="J430">
        <v>1.4</v>
      </c>
      <c r="K430" t="s">
        <v>681</v>
      </c>
      <c r="L430" t="s">
        <v>252</v>
      </c>
      <c r="M430" t="s">
        <v>252</v>
      </c>
      <c r="N430" t="s">
        <v>253</v>
      </c>
      <c r="O430">
        <v>-8.0999999999999996E-3</v>
      </c>
      <c r="P430">
        <v>1.14E-2</v>
      </c>
      <c r="Q430">
        <v>1.7899999999999999E-2</v>
      </c>
      <c r="R430">
        <v>2.5000000000000001E-2</v>
      </c>
      <c r="S430">
        <v>3.4700000000000002E-2</v>
      </c>
      <c r="T430">
        <v>0.15129999999999999</v>
      </c>
      <c r="U430">
        <v>4.8000000000000001E-2</v>
      </c>
      <c r="V430">
        <v>-1.2274</v>
      </c>
      <c r="W430">
        <v>-0.49419999999999997</v>
      </c>
      <c r="X430">
        <v>-0.1028</v>
      </c>
      <c r="Y430">
        <v>0.11650000000000001</v>
      </c>
      <c r="Z430">
        <v>0.33400000000000002</v>
      </c>
      <c r="AA430">
        <v>0.54079999999999995</v>
      </c>
      <c r="AB430">
        <v>0.5141</v>
      </c>
      <c r="AC430">
        <v>0.47289999999999999</v>
      </c>
      <c r="AD430">
        <v>0.43130000000000002</v>
      </c>
      <c r="AE430">
        <v>-0.30380000000000001</v>
      </c>
      <c r="AF430">
        <v>-0.98219999999999996</v>
      </c>
      <c r="AG430">
        <v>-1.6485000000000001</v>
      </c>
      <c r="AH430">
        <v>-2.3159000000000001</v>
      </c>
      <c r="AI430">
        <v>-8.8210999999999995</v>
      </c>
      <c r="AJ430">
        <v>0.22850000000000001</v>
      </c>
      <c r="AK430">
        <v>-0.94799999999999995</v>
      </c>
    </row>
    <row r="431" spans="1:37">
      <c r="A431" s="3">
        <v>42243</v>
      </c>
      <c r="B431" t="s">
        <v>37</v>
      </c>
      <c r="C431" t="s">
        <v>250</v>
      </c>
      <c r="D431" s="3">
        <v>41628</v>
      </c>
      <c r="E431">
        <v>430</v>
      </c>
      <c r="F431">
        <v>0</v>
      </c>
      <c r="G431">
        <v>1</v>
      </c>
      <c r="I431">
        <v>0</v>
      </c>
      <c r="J431">
        <v>1.2059842000000001</v>
      </c>
      <c r="K431" t="s">
        <v>682</v>
      </c>
      <c r="L431" t="s">
        <v>252</v>
      </c>
      <c r="M431" t="s">
        <v>252</v>
      </c>
      <c r="N431" t="s">
        <v>253</v>
      </c>
      <c r="O431">
        <v>1.6199999999999999E-2</v>
      </c>
      <c r="P431">
        <v>-3.0499999999999999E-2</v>
      </c>
      <c r="Q431">
        <v>-6.08E-2</v>
      </c>
      <c r="R431">
        <v>-9.3100000000000002E-2</v>
      </c>
      <c r="S431">
        <v>-0.13769999999999999</v>
      </c>
      <c r="T431">
        <v>8.3500000000000005E-2</v>
      </c>
      <c r="U431">
        <v>-0.1711</v>
      </c>
      <c r="V431">
        <v>0.27539999999999998</v>
      </c>
      <c r="W431">
        <v>0.4869</v>
      </c>
      <c r="X431">
        <v>0.58160000000000001</v>
      </c>
      <c r="Y431">
        <v>1.1639999999999999</v>
      </c>
      <c r="Z431">
        <v>1.7527999999999999</v>
      </c>
      <c r="AA431">
        <v>2.3132999999999999</v>
      </c>
      <c r="AB431">
        <v>2.6617000000000002</v>
      </c>
      <c r="AC431">
        <v>2.8872</v>
      </c>
      <c r="AD431">
        <v>3.1196000000000002</v>
      </c>
      <c r="AE431">
        <v>4.4474</v>
      </c>
      <c r="AF431">
        <v>5.6742999999999997</v>
      </c>
      <c r="AG431">
        <v>6.8818999999999999</v>
      </c>
      <c r="AH431">
        <v>8.1015999999999995</v>
      </c>
      <c r="AI431">
        <v>-6.9153000000000002</v>
      </c>
      <c r="AJ431">
        <v>6.6585999999999999</v>
      </c>
      <c r="AK431">
        <v>6.1764000000000001</v>
      </c>
    </row>
    <row r="432" spans="1:37">
      <c r="A432" s="3">
        <v>42243</v>
      </c>
      <c r="B432" t="s">
        <v>37</v>
      </c>
      <c r="C432" t="s">
        <v>250</v>
      </c>
      <c r="D432" s="3">
        <v>41627</v>
      </c>
      <c r="E432">
        <v>431</v>
      </c>
      <c r="F432">
        <v>0</v>
      </c>
      <c r="G432">
        <v>1</v>
      </c>
      <c r="I432">
        <v>0</v>
      </c>
      <c r="J432">
        <v>0.40793659999999998</v>
      </c>
      <c r="K432" t="s">
        <v>683</v>
      </c>
      <c r="L432" t="s">
        <v>252</v>
      </c>
      <c r="M432" t="s">
        <v>252</v>
      </c>
      <c r="N432" t="s">
        <v>253</v>
      </c>
      <c r="O432">
        <v>-1.6199999999999999E-2</v>
      </c>
      <c r="P432">
        <v>2.7099999999999999E-2</v>
      </c>
      <c r="Q432">
        <v>5.1299999999999998E-2</v>
      </c>
      <c r="R432">
        <v>7.7100000000000002E-2</v>
      </c>
      <c r="S432">
        <v>0.11269999999999999</v>
      </c>
      <c r="T432">
        <v>-0.2525</v>
      </c>
      <c r="U432">
        <v>0.10290000000000001</v>
      </c>
      <c r="V432">
        <v>0.47749999999999998</v>
      </c>
      <c r="W432">
        <v>0.72160000000000002</v>
      </c>
      <c r="X432">
        <v>1.6041000000000001</v>
      </c>
      <c r="Y432">
        <v>1.6273</v>
      </c>
      <c r="Z432">
        <v>1.6064000000000001</v>
      </c>
      <c r="AA432">
        <v>1.5882000000000001</v>
      </c>
      <c r="AB432">
        <v>1.764</v>
      </c>
      <c r="AC432">
        <v>1.9590000000000001</v>
      </c>
      <c r="AD432">
        <v>2.1597</v>
      </c>
      <c r="AE432">
        <v>3.3725999999999998</v>
      </c>
      <c r="AF432">
        <v>4.5861000000000001</v>
      </c>
      <c r="AG432">
        <v>5.7804000000000002</v>
      </c>
      <c r="AH432">
        <v>6.9847000000000001</v>
      </c>
      <c r="AI432">
        <v>12.4635</v>
      </c>
      <c r="AJ432">
        <v>3.3348</v>
      </c>
      <c r="AK432">
        <v>3.4056999999999999</v>
      </c>
    </row>
    <row r="433" spans="1:37">
      <c r="A433" s="3">
        <v>42243</v>
      </c>
      <c r="B433" t="s">
        <v>37</v>
      </c>
      <c r="C433" t="s">
        <v>250</v>
      </c>
      <c r="D433" s="3">
        <v>41626</v>
      </c>
      <c r="E433">
        <v>432</v>
      </c>
      <c r="F433">
        <v>0</v>
      </c>
      <c r="G433">
        <v>1</v>
      </c>
      <c r="I433">
        <v>0</v>
      </c>
      <c r="J433">
        <v>-0.85318559999999999</v>
      </c>
      <c r="K433" t="s">
        <v>684</v>
      </c>
      <c r="L433" t="s">
        <v>252</v>
      </c>
      <c r="M433" t="s">
        <v>252</v>
      </c>
      <c r="N433" t="s">
        <v>253</v>
      </c>
      <c r="O433">
        <v>-1.61E-2</v>
      </c>
      <c r="P433">
        <v>4.1300000000000003E-2</v>
      </c>
      <c r="Q433">
        <v>8.1500000000000003E-2</v>
      </c>
      <c r="R433">
        <v>0.1244</v>
      </c>
      <c r="S433">
        <v>0.18379999999999999</v>
      </c>
      <c r="T433">
        <v>3.6900000000000002E-2</v>
      </c>
      <c r="U433">
        <v>-4.1500000000000002E-2</v>
      </c>
      <c r="V433">
        <v>-0.35780000000000001</v>
      </c>
      <c r="W433">
        <v>-0.12429999999999999</v>
      </c>
      <c r="X433">
        <v>0.60740000000000005</v>
      </c>
      <c r="Y433">
        <v>0.47789999999999999</v>
      </c>
      <c r="Z433">
        <v>0.32519999999999999</v>
      </c>
      <c r="AA433">
        <v>0.18060000000000001</v>
      </c>
      <c r="AB433">
        <v>0.34</v>
      </c>
      <c r="AC433">
        <v>0.63149999999999995</v>
      </c>
      <c r="AD433">
        <v>0.92949999999999999</v>
      </c>
      <c r="AE433">
        <v>0.42570000000000002</v>
      </c>
      <c r="AF433">
        <v>8.7599999999999997E-2</v>
      </c>
      <c r="AG433">
        <v>-0.2447</v>
      </c>
      <c r="AH433">
        <v>-0.57630000000000003</v>
      </c>
      <c r="AI433">
        <v>0.73040000000000005</v>
      </c>
      <c r="AJ433">
        <v>7.6687000000000003</v>
      </c>
      <c r="AK433">
        <v>7.9298000000000002</v>
      </c>
    </row>
    <row r="434" spans="1:37">
      <c r="A434" s="3">
        <v>42243</v>
      </c>
      <c r="B434" t="s">
        <v>37</v>
      </c>
      <c r="C434" t="s">
        <v>250</v>
      </c>
      <c r="D434" s="3">
        <v>41625</v>
      </c>
      <c r="E434">
        <v>433</v>
      </c>
      <c r="F434">
        <v>0</v>
      </c>
      <c r="G434">
        <v>1</v>
      </c>
      <c r="I434">
        <v>0</v>
      </c>
      <c r="J434">
        <v>0.33411619999999997</v>
      </c>
      <c r="K434" t="s">
        <v>685</v>
      </c>
      <c r="L434" t="s">
        <v>252</v>
      </c>
      <c r="M434" t="s">
        <v>252</v>
      </c>
      <c r="N434" t="s">
        <v>253</v>
      </c>
      <c r="O434">
        <v>-1.61E-2</v>
      </c>
      <c r="P434">
        <v>2.2800000000000001E-2</v>
      </c>
      <c r="Q434">
        <v>4.0800000000000003E-2</v>
      </c>
      <c r="R434">
        <v>0.06</v>
      </c>
      <c r="S434">
        <v>8.6599999999999996E-2</v>
      </c>
      <c r="T434">
        <v>0.27060000000000001</v>
      </c>
      <c r="U434">
        <v>0.4461</v>
      </c>
      <c r="V434">
        <v>0.81020000000000003</v>
      </c>
      <c r="W434">
        <v>0.33169999999999999</v>
      </c>
      <c r="X434">
        <v>1.3857999999999999</v>
      </c>
      <c r="Y434">
        <v>1.7222</v>
      </c>
      <c r="Z434">
        <v>2.0440999999999998</v>
      </c>
      <c r="AA434">
        <v>2.3517999999999999</v>
      </c>
      <c r="AB434">
        <v>2.7639999999999998</v>
      </c>
      <c r="AC434">
        <v>3.2826</v>
      </c>
      <c r="AD434">
        <v>3.8144999999999998</v>
      </c>
      <c r="AE434">
        <v>3.5405000000000002</v>
      </c>
      <c r="AF434">
        <v>3.4258999999999999</v>
      </c>
      <c r="AG434">
        <v>3.3153000000000001</v>
      </c>
      <c r="AH434">
        <v>3.2132999999999998</v>
      </c>
      <c r="AI434">
        <v>-4.1509</v>
      </c>
      <c r="AJ434">
        <v>6.5053000000000001</v>
      </c>
      <c r="AK434">
        <v>6.6558999999999999</v>
      </c>
    </row>
    <row r="435" spans="1:37">
      <c r="A435" s="3">
        <v>42243</v>
      </c>
      <c r="B435" t="s">
        <v>37</v>
      </c>
      <c r="C435" t="s">
        <v>250</v>
      </c>
      <c r="D435" s="3">
        <v>41624</v>
      </c>
      <c r="E435">
        <v>434</v>
      </c>
      <c r="F435">
        <v>0</v>
      </c>
      <c r="G435">
        <v>1</v>
      </c>
      <c r="I435">
        <v>0</v>
      </c>
      <c r="J435">
        <v>0.47379569999999999</v>
      </c>
      <c r="K435" t="s">
        <v>686</v>
      </c>
      <c r="L435" t="s">
        <v>252</v>
      </c>
      <c r="M435" t="s">
        <v>252</v>
      </c>
      <c r="N435" t="s">
        <v>253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0.17599999999999999</v>
      </c>
      <c r="U435">
        <v>0.65500000000000003</v>
      </c>
      <c r="V435">
        <v>2.2042000000000002</v>
      </c>
      <c r="W435">
        <v>1.8452999999999999</v>
      </c>
      <c r="X435">
        <v>1.9316</v>
      </c>
      <c r="Y435">
        <v>2.1615000000000002</v>
      </c>
      <c r="Z435">
        <v>2.3969</v>
      </c>
      <c r="AA435">
        <v>2.6229</v>
      </c>
      <c r="AB435">
        <v>2.7879999999999998</v>
      </c>
      <c r="AC435">
        <v>2.9413</v>
      </c>
      <c r="AD435">
        <v>3.1002000000000001</v>
      </c>
      <c r="AE435">
        <v>3.3662999999999998</v>
      </c>
      <c r="AF435">
        <v>3.6291000000000002</v>
      </c>
      <c r="AG435">
        <v>3.8893</v>
      </c>
      <c r="AH435">
        <v>4.1585000000000001</v>
      </c>
      <c r="AI435">
        <v>9.7204999999999995</v>
      </c>
      <c r="AJ435">
        <v>3.6941999999999999</v>
      </c>
      <c r="AK435">
        <v>3.9217</v>
      </c>
    </row>
    <row r="436" spans="1:37">
      <c r="A436" s="3">
        <v>42243</v>
      </c>
      <c r="B436" t="s">
        <v>37</v>
      </c>
      <c r="C436" t="s">
        <v>250</v>
      </c>
      <c r="D436" s="3">
        <v>41621</v>
      </c>
      <c r="E436">
        <v>435</v>
      </c>
      <c r="F436">
        <v>0</v>
      </c>
      <c r="G436">
        <v>1</v>
      </c>
      <c r="I436">
        <v>0</v>
      </c>
      <c r="J436">
        <v>0.74909809999999999</v>
      </c>
      <c r="K436" t="s">
        <v>687</v>
      </c>
      <c r="L436" t="s">
        <v>252</v>
      </c>
      <c r="M436" t="s">
        <v>252</v>
      </c>
      <c r="N436" t="s">
        <v>253</v>
      </c>
      <c r="O436">
        <v>0</v>
      </c>
      <c r="P436">
        <v>-5.5999999999999999E-3</v>
      </c>
      <c r="Q436">
        <v>-1.55E-2</v>
      </c>
      <c r="R436">
        <v>-2.6100000000000002E-2</v>
      </c>
      <c r="S436">
        <v>-4.0800000000000003E-2</v>
      </c>
      <c r="T436">
        <v>-0.2</v>
      </c>
      <c r="U436">
        <v>0.46550000000000002</v>
      </c>
      <c r="V436">
        <v>0.82769999999999999</v>
      </c>
      <c r="W436">
        <v>0.72619999999999996</v>
      </c>
      <c r="X436">
        <v>1.0828</v>
      </c>
      <c r="Y436">
        <v>1.3727</v>
      </c>
      <c r="Z436">
        <v>1.6551</v>
      </c>
      <c r="AA436">
        <v>1.9249000000000001</v>
      </c>
      <c r="AB436">
        <v>2.1391</v>
      </c>
      <c r="AC436">
        <v>2.3346</v>
      </c>
      <c r="AD436">
        <v>2.5363000000000002</v>
      </c>
      <c r="AE436">
        <v>2.1187999999999998</v>
      </c>
      <c r="AF436">
        <v>1.6777</v>
      </c>
      <c r="AG436">
        <v>1.2452000000000001</v>
      </c>
      <c r="AH436">
        <v>0.8175</v>
      </c>
      <c r="AI436">
        <v>8.7355999999999998</v>
      </c>
      <c r="AJ436">
        <v>0.27189999999999998</v>
      </c>
      <c r="AK436">
        <v>0.2303</v>
      </c>
    </row>
    <row r="437" spans="1:37">
      <c r="A437" s="3">
        <v>42243</v>
      </c>
      <c r="B437" t="s">
        <v>37</v>
      </c>
      <c r="C437" t="s">
        <v>250</v>
      </c>
      <c r="D437" s="3">
        <v>41620</v>
      </c>
      <c r="E437">
        <v>436</v>
      </c>
      <c r="F437">
        <v>0</v>
      </c>
      <c r="G437">
        <v>1</v>
      </c>
      <c r="I437">
        <v>0</v>
      </c>
      <c r="J437">
        <v>1.0608251</v>
      </c>
      <c r="K437" t="s">
        <v>688</v>
      </c>
      <c r="L437" t="s">
        <v>252</v>
      </c>
      <c r="M437" t="s">
        <v>252</v>
      </c>
      <c r="N437" t="s">
        <v>253</v>
      </c>
      <c r="O437">
        <v>0</v>
      </c>
      <c r="P437">
        <v>2.6499999999999999E-2</v>
      </c>
      <c r="Q437">
        <v>5.8400000000000001E-2</v>
      </c>
      <c r="R437">
        <v>9.2399999999999996E-2</v>
      </c>
      <c r="S437">
        <v>0.13930000000000001</v>
      </c>
      <c r="T437">
        <v>0.40820000000000001</v>
      </c>
      <c r="U437">
        <v>0.69920000000000004</v>
      </c>
      <c r="V437">
        <v>0.88419999999999999</v>
      </c>
      <c r="W437">
        <v>1.179</v>
      </c>
      <c r="X437">
        <v>1.1337999999999999</v>
      </c>
      <c r="Y437">
        <v>1.4296</v>
      </c>
      <c r="Z437">
        <v>1.7403999999999999</v>
      </c>
      <c r="AA437">
        <v>2.0373000000000001</v>
      </c>
      <c r="AB437">
        <v>2.0304000000000002</v>
      </c>
      <c r="AC437">
        <v>1.9793000000000001</v>
      </c>
      <c r="AD437">
        <v>1.9289000000000001</v>
      </c>
      <c r="AE437">
        <v>0.91910000000000003</v>
      </c>
      <c r="AF437">
        <v>-9.9299999999999999E-2</v>
      </c>
      <c r="AG437">
        <v>-1.0999000000000001</v>
      </c>
      <c r="AH437">
        <v>-2.0996000000000001</v>
      </c>
      <c r="AI437">
        <v>-0.67469999999999997</v>
      </c>
      <c r="AJ437">
        <v>1.4147000000000001</v>
      </c>
      <c r="AK437">
        <v>1.4435</v>
      </c>
    </row>
    <row r="438" spans="1:37">
      <c r="A438" s="3">
        <v>42243</v>
      </c>
      <c r="B438" t="s">
        <v>37</v>
      </c>
      <c r="C438" t="s">
        <v>250</v>
      </c>
      <c r="D438" s="3">
        <v>41619</v>
      </c>
      <c r="E438">
        <v>437</v>
      </c>
      <c r="F438">
        <v>0</v>
      </c>
      <c r="G438">
        <v>1</v>
      </c>
      <c r="I438">
        <v>0</v>
      </c>
      <c r="J438">
        <v>2.3043155999999998</v>
      </c>
      <c r="K438" t="s">
        <v>689</v>
      </c>
      <c r="L438" t="s">
        <v>252</v>
      </c>
      <c r="M438" t="s">
        <v>252</v>
      </c>
      <c r="N438" t="s">
        <v>253</v>
      </c>
      <c r="O438">
        <v>0</v>
      </c>
      <c r="P438">
        <v>-1.7100000000000001E-2</v>
      </c>
      <c r="Q438">
        <v>-3.7699999999999997E-2</v>
      </c>
      <c r="R438">
        <v>-5.96E-2</v>
      </c>
      <c r="S438">
        <v>-8.9800000000000005E-2</v>
      </c>
      <c r="T438">
        <v>0.23449999999999999</v>
      </c>
      <c r="U438">
        <v>1.0701000000000001</v>
      </c>
      <c r="V438">
        <v>2.5623</v>
      </c>
      <c r="W438">
        <v>1.8108</v>
      </c>
      <c r="X438">
        <v>1.5899000000000001</v>
      </c>
      <c r="Y438">
        <v>1.4961</v>
      </c>
      <c r="Z438">
        <v>1.4045000000000001</v>
      </c>
      <c r="AA438">
        <v>1.3189</v>
      </c>
      <c r="AB438">
        <v>1.5232000000000001</v>
      </c>
      <c r="AC438">
        <v>1.7376</v>
      </c>
      <c r="AD438">
        <v>1.9579</v>
      </c>
      <c r="AE438">
        <v>1.8813</v>
      </c>
      <c r="AF438">
        <v>1.8008999999999999</v>
      </c>
      <c r="AG438">
        <v>1.7231000000000001</v>
      </c>
      <c r="AH438">
        <v>1.65</v>
      </c>
      <c r="AI438">
        <v>-10.0547</v>
      </c>
      <c r="AJ438">
        <v>-6.327</v>
      </c>
      <c r="AK438">
        <v>-6.8250000000000002</v>
      </c>
    </row>
    <row r="439" spans="1:37">
      <c r="A439" s="3">
        <v>42243</v>
      </c>
      <c r="B439" t="s">
        <v>37</v>
      </c>
      <c r="C439" t="s">
        <v>250</v>
      </c>
      <c r="D439" s="3">
        <v>41618</v>
      </c>
      <c r="E439">
        <v>438</v>
      </c>
      <c r="F439">
        <v>0</v>
      </c>
      <c r="G439">
        <v>1</v>
      </c>
      <c r="I439">
        <v>0</v>
      </c>
      <c r="J439">
        <v>1.7443017000000001</v>
      </c>
      <c r="K439" t="s">
        <v>690</v>
      </c>
      <c r="L439" t="s">
        <v>252</v>
      </c>
      <c r="M439" t="s">
        <v>252</v>
      </c>
      <c r="N439" t="s">
        <v>253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-0.34660000000000002</v>
      </c>
      <c r="U439">
        <v>-0.15790000000000001</v>
      </c>
      <c r="V439">
        <v>0.1197</v>
      </c>
      <c r="W439">
        <v>0.87480000000000002</v>
      </c>
      <c r="X439">
        <v>-0.2928</v>
      </c>
      <c r="Y439">
        <v>-0.71830000000000005</v>
      </c>
      <c r="Z439">
        <v>-1.1208</v>
      </c>
      <c r="AA439">
        <v>-1.5043</v>
      </c>
      <c r="AB439">
        <v>-1.9634</v>
      </c>
      <c r="AC439">
        <v>-2.4062999999999999</v>
      </c>
      <c r="AD439">
        <v>-2.8603000000000001</v>
      </c>
      <c r="AE439">
        <v>-2.9144000000000001</v>
      </c>
      <c r="AF439">
        <v>-2.9573999999999998</v>
      </c>
      <c r="AG439">
        <v>-3.0017</v>
      </c>
      <c r="AH439">
        <v>-3.0535999999999999</v>
      </c>
      <c r="AI439">
        <v>-2.4965000000000002</v>
      </c>
      <c r="AJ439">
        <v>-10.056900000000001</v>
      </c>
      <c r="AK439">
        <v>-9.7913999999999994</v>
      </c>
    </row>
    <row r="440" spans="1:37">
      <c r="A440" s="3">
        <v>42243</v>
      </c>
      <c r="B440" t="s">
        <v>37</v>
      </c>
      <c r="C440" t="s">
        <v>250</v>
      </c>
      <c r="D440" s="3">
        <v>41617</v>
      </c>
      <c r="E440">
        <v>439</v>
      </c>
      <c r="F440">
        <v>0</v>
      </c>
      <c r="G440">
        <v>1</v>
      </c>
      <c r="I440">
        <v>0</v>
      </c>
      <c r="J440">
        <v>0.95988739999999995</v>
      </c>
      <c r="K440" t="s">
        <v>691</v>
      </c>
      <c r="L440" t="s">
        <v>252</v>
      </c>
      <c r="M440" t="s">
        <v>252</v>
      </c>
      <c r="N440" t="s">
        <v>253</v>
      </c>
      <c r="O440">
        <v>0</v>
      </c>
      <c r="P440">
        <v>-2.63E-2</v>
      </c>
      <c r="Q440">
        <v>-5.8000000000000003E-2</v>
      </c>
      <c r="R440">
        <v>-9.1800000000000007E-2</v>
      </c>
      <c r="S440">
        <v>-0.1384</v>
      </c>
      <c r="T440">
        <v>-0.2316</v>
      </c>
      <c r="U440">
        <v>-0.23180000000000001</v>
      </c>
      <c r="V440">
        <v>-0.2727</v>
      </c>
      <c r="W440">
        <v>-5.9200000000000003E-2</v>
      </c>
      <c r="X440">
        <v>-0.43659999999999999</v>
      </c>
      <c r="Y440">
        <v>-0.58630000000000004</v>
      </c>
      <c r="Z440">
        <v>-0.72819999999999996</v>
      </c>
      <c r="AA440">
        <v>-0.86370000000000002</v>
      </c>
      <c r="AB440">
        <v>-1.1049</v>
      </c>
      <c r="AC440">
        <v>-1.3420000000000001</v>
      </c>
      <c r="AD440">
        <v>-1.5851999999999999</v>
      </c>
      <c r="AE440">
        <v>-2.0251000000000001</v>
      </c>
      <c r="AF440">
        <v>-2.456</v>
      </c>
      <c r="AG440">
        <v>-2.8809999999999998</v>
      </c>
      <c r="AH440">
        <v>-3.3119000000000001</v>
      </c>
      <c r="AI440">
        <v>-13.724600000000001</v>
      </c>
      <c r="AJ440">
        <v>-5.1618000000000004</v>
      </c>
      <c r="AK440">
        <v>-4.9913999999999996</v>
      </c>
    </row>
    <row r="441" spans="1:37">
      <c r="A441" s="3">
        <v>42243</v>
      </c>
      <c r="B441" t="s">
        <v>37</v>
      </c>
      <c r="C441" t="s">
        <v>250</v>
      </c>
      <c r="D441" s="3">
        <v>41614</v>
      </c>
      <c r="E441">
        <v>440</v>
      </c>
      <c r="F441">
        <v>0</v>
      </c>
      <c r="G441">
        <v>1</v>
      </c>
      <c r="I441">
        <v>0</v>
      </c>
      <c r="J441">
        <v>1.2020413999999999</v>
      </c>
      <c r="K441" t="s">
        <v>692</v>
      </c>
      <c r="L441" t="s">
        <v>252</v>
      </c>
      <c r="M441" t="s">
        <v>252</v>
      </c>
      <c r="N441" t="s">
        <v>253</v>
      </c>
      <c r="O441">
        <v>0</v>
      </c>
      <c r="P441">
        <v>1.6500000000000001E-2</v>
      </c>
      <c r="Q441">
        <v>4.6100000000000002E-2</v>
      </c>
      <c r="R441">
        <v>7.7600000000000002E-2</v>
      </c>
      <c r="S441">
        <v>0.1211</v>
      </c>
      <c r="T441">
        <v>-0.16450000000000001</v>
      </c>
      <c r="U441">
        <v>-0.307</v>
      </c>
      <c r="V441">
        <v>-0.71779999999999999</v>
      </c>
      <c r="W441">
        <v>-0.13320000000000001</v>
      </c>
      <c r="X441">
        <v>-0.61899999999999999</v>
      </c>
      <c r="Y441">
        <v>-1.3081</v>
      </c>
      <c r="Z441">
        <v>-2.0301999999999998</v>
      </c>
      <c r="AA441">
        <v>-2.7183000000000002</v>
      </c>
      <c r="AB441">
        <v>-3.1078999999999999</v>
      </c>
      <c r="AC441">
        <v>-3.4352999999999998</v>
      </c>
      <c r="AD441">
        <v>-3.7726000000000002</v>
      </c>
      <c r="AE441">
        <v>-5.1641000000000004</v>
      </c>
      <c r="AF441">
        <v>-6.5486000000000004</v>
      </c>
      <c r="AG441">
        <v>-7.9132999999999996</v>
      </c>
      <c r="AH441">
        <v>-9.2935999999999996</v>
      </c>
      <c r="AI441">
        <v>-18.401499999999999</v>
      </c>
      <c r="AJ441">
        <v>-8.8722999999999992</v>
      </c>
      <c r="AK441">
        <v>-8.7246000000000006</v>
      </c>
    </row>
    <row r="442" spans="1:37">
      <c r="A442" s="3">
        <v>42243</v>
      </c>
      <c r="B442" t="s">
        <v>37</v>
      </c>
      <c r="C442" t="s">
        <v>250</v>
      </c>
      <c r="D442" s="3">
        <v>41613</v>
      </c>
      <c r="E442">
        <v>441</v>
      </c>
      <c r="F442">
        <v>0</v>
      </c>
      <c r="G442">
        <v>1</v>
      </c>
      <c r="I442">
        <v>0</v>
      </c>
      <c r="J442">
        <v>1.4561333999999999</v>
      </c>
      <c r="K442" t="s">
        <v>693</v>
      </c>
      <c r="L442" t="s">
        <v>252</v>
      </c>
      <c r="M442" t="s">
        <v>252</v>
      </c>
      <c r="N442" t="s">
        <v>253</v>
      </c>
      <c r="O442">
        <v>0</v>
      </c>
      <c r="P442">
        <v>-5.2499999999999998E-2</v>
      </c>
      <c r="Q442">
        <v>-0.1157</v>
      </c>
      <c r="R442">
        <v>-0.18290000000000001</v>
      </c>
      <c r="S442">
        <v>-0.2757</v>
      </c>
      <c r="T442">
        <v>-0.2445</v>
      </c>
      <c r="U442">
        <v>-0.41570000000000001</v>
      </c>
      <c r="V442">
        <v>-0.45240000000000002</v>
      </c>
      <c r="W442">
        <v>-1.1689000000000001</v>
      </c>
      <c r="X442">
        <v>-1.1238999999999999</v>
      </c>
      <c r="Y442">
        <v>-1.4175</v>
      </c>
      <c r="Z442">
        <v>-1.7262999999999999</v>
      </c>
      <c r="AA442">
        <v>-2.0215000000000001</v>
      </c>
      <c r="AB442">
        <v>-2.3978000000000002</v>
      </c>
      <c r="AC442">
        <v>-2.7677</v>
      </c>
      <c r="AD442">
        <v>-3.1478000000000002</v>
      </c>
      <c r="AE442">
        <v>-3.9268000000000001</v>
      </c>
      <c r="AF442">
        <v>-4.6849999999999996</v>
      </c>
      <c r="AG442">
        <v>-5.4336000000000002</v>
      </c>
      <c r="AH442">
        <v>-6.1936</v>
      </c>
      <c r="AI442">
        <v>-16.804400000000001</v>
      </c>
      <c r="AJ442">
        <v>-8.3133999999999997</v>
      </c>
      <c r="AK442">
        <v>-9.0314999999999994</v>
      </c>
    </row>
    <row r="443" spans="1:37">
      <c r="A443" s="3">
        <v>42243</v>
      </c>
      <c r="B443" t="s">
        <v>37</v>
      </c>
      <c r="C443" t="s">
        <v>250</v>
      </c>
      <c r="D443" s="3">
        <v>41612</v>
      </c>
      <c r="E443">
        <v>442</v>
      </c>
      <c r="F443">
        <v>0</v>
      </c>
      <c r="G443">
        <v>1</v>
      </c>
      <c r="I443">
        <v>0</v>
      </c>
      <c r="J443">
        <v>-0.40284720000000002</v>
      </c>
      <c r="K443" t="s">
        <v>694</v>
      </c>
      <c r="L443" t="s">
        <v>252</v>
      </c>
      <c r="M443" t="s">
        <v>252</v>
      </c>
      <c r="N443" t="s">
        <v>253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-0.77669999999999995</v>
      </c>
      <c r="U443">
        <v>-0.82979999999999998</v>
      </c>
      <c r="V443">
        <v>-2.5118</v>
      </c>
      <c r="W443">
        <v>-1.4362999999999999</v>
      </c>
      <c r="X443">
        <v>-2.4319999999999999</v>
      </c>
      <c r="Y443">
        <v>-2.0920999999999998</v>
      </c>
      <c r="Z443">
        <v>-1.6992</v>
      </c>
      <c r="AA443">
        <v>-1.3275999999999999</v>
      </c>
      <c r="AB443">
        <v>-1.9910000000000001</v>
      </c>
      <c r="AC443">
        <v>-2.6937000000000002</v>
      </c>
      <c r="AD443">
        <v>-3.4137</v>
      </c>
      <c r="AE443">
        <v>-3.3925999999999998</v>
      </c>
      <c r="AF443">
        <v>-3.3531</v>
      </c>
      <c r="AG443">
        <v>-3.3161999999999998</v>
      </c>
      <c r="AH443">
        <v>-3.2875999999999999</v>
      </c>
      <c r="AI443">
        <v>-8.5418000000000003</v>
      </c>
      <c r="AJ443">
        <v>-9.2624999999999993</v>
      </c>
      <c r="AK443">
        <v>-8.6747999999999994</v>
      </c>
    </row>
    <row r="444" spans="1:37">
      <c r="A444" s="3">
        <v>42243</v>
      </c>
      <c r="B444" t="s">
        <v>37</v>
      </c>
      <c r="C444" t="s">
        <v>250</v>
      </c>
      <c r="D444" s="3">
        <v>41611</v>
      </c>
      <c r="E444">
        <v>443</v>
      </c>
      <c r="F444">
        <v>0</v>
      </c>
      <c r="G444">
        <v>1</v>
      </c>
      <c r="I444">
        <v>0</v>
      </c>
      <c r="J444">
        <v>7.7242099999999994E-2</v>
      </c>
      <c r="K444" t="s">
        <v>695</v>
      </c>
      <c r="L444" t="s">
        <v>252</v>
      </c>
      <c r="M444" t="s">
        <v>252</v>
      </c>
      <c r="N444" t="s">
        <v>253</v>
      </c>
      <c r="O444">
        <v>0</v>
      </c>
      <c r="P444">
        <v>1.6400000000000001E-2</v>
      </c>
      <c r="Q444">
        <v>3.61E-2</v>
      </c>
      <c r="R444">
        <v>5.7200000000000001E-2</v>
      </c>
      <c r="S444">
        <v>8.6099999999999996E-2</v>
      </c>
      <c r="T444">
        <v>-0.33339999999999997</v>
      </c>
      <c r="U444">
        <v>-0.36809999999999998</v>
      </c>
      <c r="V444">
        <v>-0.89029999999999998</v>
      </c>
      <c r="W444">
        <v>-1.3299000000000001</v>
      </c>
      <c r="X444">
        <v>-1.343</v>
      </c>
      <c r="Y444">
        <v>-1.6079000000000001</v>
      </c>
      <c r="Z444">
        <v>-1.885</v>
      </c>
      <c r="AA444">
        <v>-2.1503999999999999</v>
      </c>
      <c r="AB444">
        <v>-2.3919000000000001</v>
      </c>
      <c r="AC444">
        <v>-2.6206999999999998</v>
      </c>
      <c r="AD444">
        <v>-2.8569</v>
      </c>
      <c r="AE444">
        <v>-4.0151000000000003</v>
      </c>
      <c r="AF444">
        <v>-5.1620999999999997</v>
      </c>
      <c r="AG444">
        <v>-6.2934000000000001</v>
      </c>
      <c r="AH444">
        <v>-7.4372999999999996</v>
      </c>
      <c r="AI444">
        <v>-3.7408000000000001</v>
      </c>
      <c r="AJ444">
        <v>-4.8032000000000004</v>
      </c>
      <c r="AK444">
        <v>-3.9514999999999998</v>
      </c>
    </row>
    <row r="445" spans="1:37">
      <c r="A445" s="3">
        <v>42243</v>
      </c>
      <c r="B445" t="s">
        <v>37</v>
      </c>
      <c r="C445" t="s">
        <v>250</v>
      </c>
      <c r="D445" s="3">
        <v>41610</v>
      </c>
      <c r="E445">
        <v>444</v>
      </c>
      <c r="F445">
        <v>0</v>
      </c>
      <c r="G445">
        <v>1</v>
      </c>
      <c r="I445">
        <v>0</v>
      </c>
      <c r="J445">
        <v>0.43417159999999999</v>
      </c>
      <c r="K445" t="s">
        <v>696</v>
      </c>
      <c r="L445" t="s">
        <v>252</v>
      </c>
      <c r="M445" t="s">
        <v>252</v>
      </c>
      <c r="N445" t="s">
        <v>253</v>
      </c>
      <c r="O445">
        <v>0</v>
      </c>
      <c r="P445">
        <v>0.2261</v>
      </c>
      <c r="Q445">
        <v>0.49830000000000002</v>
      </c>
      <c r="R445">
        <v>0.78800000000000003</v>
      </c>
      <c r="S445">
        <v>1.1875</v>
      </c>
      <c r="T445">
        <v>0.80879999999999996</v>
      </c>
      <c r="U445">
        <v>0.248</v>
      </c>
      <c r="V445">
        <v>-0.2114</v>
      </c>
      <c r="W445">
        <v>-0.51729999999999998</v>
      </c>
      <c r="X445">
        <v>-0.66579999999999995</v>
      </c>
      <c r="Y445">
        <v>-1.0808</v>
      </c>
      <c r="Z445">
        <v>-1.5108999999999999</v>
      </c>
      <c r="AA445">
        <v>-1.9213</v>
      </c>
      <c r="AB445">
        <v>-2.0701000000000001</v>
      </c>
      <c r="AC445">
        <v>-2.1943999999999999</v>
      </c>
      <c r="AD445">
        <v>-2.3233999999999999</v>
      </c>
      <c r="AE445">
        <v>-2.2528000000000001</v>
      </c>
      <c r="AF445">
        <v>-2.1815000000000002</v>
      </c>
      <c r="AG445">
        <v>-2.1126</v>
      </c>
      <c r="AH445">
        <v>-2.0489000000000002</v>
      </c>
      <c r="AI445">
        <v>-5.5251999999999999</v>
      </c>
      <c r="AJ445">
        <v>-5.3301999999999996</v>
      </c>
      <c r="AK445">
        <v>-3.7391000000000001</v>
      </c>
    </row>
    <row r="446" spans="1:37">
      <c r="A446" s="3">
        <v>42243</v>
      </c>
      <c r="B446" t="s">
        <v>37</v>
      </c>
      <c r="C446" t="s">
        <v>250</v>
      </c>
      <c r="D446" s="3">
        <v>41607</v>
      </c>
      <c r="E446">
        <v>445</v>
      </c>
      <c r="F446">
        <v>0</v>
      </c>
      <c r="G446">
        <v>1</v>
      </c>
      <c r="I446">
        <v>0</v>
      </c>
      <c r="J446">
        <v>-1.05322E-2</v>
      </c>
      <c r="K446" t="s">
        <v>697</v>
      </c>
      <c r="L446" t="s">
        <v>252</v>
      </c>
      <c r="M446" t="s">
        <v>252</v>
      </c>
      <c r="N446" t="s">
        <v>253</v>
      </c>
      <c r="O446">
        <v>0</v>
      </c>
      <c r="P446">
        <v>0.122</v>
      </c>
      <c r="Q446">
        <v>0.3412</v>
      </c>
      <c r="R446">
        <v>0.57399999999999995</v>
      </c>
      <c r="S446">
        <v>0.89490000000000003</v>
      </c>
      <c r="T446">
        <v>0.74939999999999996</v>
      </c>
      <c r="U446">
        <v>0.67230000000000001</v>
      </c>
      <c r="V446">
        <v>0.66710000000000003</v>
      </c>
      <c r="W446">
        <v>0.37309999999999999</v>
      </c>
      <c r="X446">
        <v>0.63949999999999996</v>
      </c>
      <c r="Y446">
        <v>0.72019999999999995</v>
      </c>
      <c r="Z446">
        <v>0.78610000000000002</v>
      </c>
      <c r="AA446">
        <v>0.84960000000000002</v>
      </c>
      <c r="AB446">
        <v>0.85250000000000004</v>
      </c>
      <c r="AC446">
        <v>0.84630000000000005</v>
      </c>
      <c r="AD446">
        <v>0.84079999999999999</v>
      </c>
      <c r="AE446">
        <v>1.0370999999999999</v>
      </c>
      <c r="AF446">
        <v>1.2382</v>
      </c>
      <c r="AG446">
        <v>1.4368000000000001</v>
      </c>
      <c r="AH446">
        <v>1.6385000000000001</v>
      </c>
      <c r="AI446">
        <v>4.6714000000000002</v>
      </c>
      <c r="AJ446">
        <v>4.6101000000000001</v>
      </c>
      <c r="AK446">
        <v>6.2011000000000003</v>
      </c>
    </row>
    <row r="447" spans="1:37">
      <c r="A447" s="3">
        <v>42243</v>
      </c>
      <c r="B447" t="s">
        <v>37</v>
      </c>
      <c r="C447" t="s">
        <v>250</v>
      </c>
      <c r="D447" s="3">
        <v>41606</v>
      </c>
      <c r="E447">
        <v>446</v>
      </c>
      <c r="F447">
        <v>0</v>
      </c>
      <c r="G447">
        <v>1</v>
      </c>
      <c r="I447">
        <v>0</v>
      </c>
      <c r="J447">
        <v>0.52415140000000005</v>
      </c>
      <c r="K447" t="s">
        <v>698</v>
      </c>
      <c r="L447" t="s">
        <v>252</v>
      </c>
      <c r="M447" t="s">
        <v>252</v>
      </c>
      <c r="N447" t="s">
        <v>253</v>
      </c>
      <c r="O447">
        <v>0</v>
      </c>
      <c r="P447">
        <v>0.24260000000000001</v>
      </c>
      <c r="Q447">
        <v>0.53459999999999996</v>
      </c>
      <c r="R447">
        <v>0.84550000000000003</v>
      </c>
      <c r="S447">
        <v>1.2742</v>
      </c>
      <c r="T447">
        <v>1.073</v>
      </c>
      <c r="U447">
        <v>0.53390000000000004</v>
      </c>
      <c r="V447">
        <v>0.45540000000000003</v>
      </c>
      <c r="W447">
        <v>0.53490000000000004</v>
      </c>
      <c r="X447">
        <v>0.6925</v>
      </c>
      <c r="Y447">
        <v>0.8105</v>
      </c>
      <c r="Z447">
        <v>0.95440000000000003</v>
      </c>
      <c r="AA447">
        <v>1.0922000000000001</v>
      </c>
      <c r="AB447">
        <v>1.2791999999999999</v>
      </c>
      <c r="AC447">
        <v>1.5436000000000001</v>
      </c>
      <c r="AD447">
        <v>1.8150999999999999</v>
      </c>
      <c r="AE447">
        <v>2.3805000000000001</v>
      </c>
      <c r="AF447">
        <v>3.0992000000000002</v>
      </c>
      <c r="AG447">
        <v>3.8083</v>
      </c>
      <c r="AH447">
        <v>4.5251999999999999</v>
      </c>
      <c r="AI447">
        <v>14.0786</v>
      </c>
      <c r="AJ447">
        <v>6.1811999999999996</v>
      </c>
      <c r="AK447">
        <v>8.7559000000000005</v>
      </c>
    </row>
    <row r="448" spans="1:37">
      <c r="A448" s="3">
        <v>42243</v>
      </c>
      <c r="B448" t="s">
        <v>37</v>
      </c>
      <c r="C448" t="s">
        <v>250</v>
      </c>
      <c r="D448" s="3">
        <v>41605</v>
      </c>
      <c r="E448">
        <v>447</v>
      </c>
      <c r="F448">
        <v>0</v>
      </c>
      <c r="G448">
        <v>1</v>
      </c>
      <c r="I448">
        <v>0</v>
      </c>
      <c r="J448">
        <v>1.1483825999999999</v>
      </c>
      <c r="K448" t="s">
        <v>699</v>
      </c>
      <c r="L448" t="s">
        <v>252</v>
      </c>
      <c r="M448" t="s">
        <v>252</v>
      </c>
      <c r="N448" t="s">
        <v>253</v>
      </c>
      <c r="O448">
        <v>0</v>
      </c>
      <c r="P448">
        <v>0.1928</v>
      </c>
      <c r="Q448">
        <v>0.42499999999999999</v>
      </c>
      <c r="R448">
        <v>0.67220000000000002</v>
      </c>
      <c r="S448">
        <v>1.0130999999999999</v>
      </c>
      <c r="T448">
        <v>0.95430000000000004</v>
      </c>
      <c r="U448">
        <v>0.48920000000000002</v>
      </c>
      <c r="V448">
        <v>1.4956</v>
      </c>
      <c r="W448">
        <v>0.97899999999999998</v>
      </c>
      <c r="X448">
        <v>1.5517000000000001</v>
      </c>
      <c r="Y448">
        <v>1.3378000000000001</v>
      </c>
      <c r="Z448">
        <v>1.1031</v>
      </c>
      <c r="AA448">
        <v>0.88119999999999998</v>
      </c>
      <c r="AB448">
        <v>1.0781000000000001</v>
      </c>
      <c r="AC448">
        <v>1.3196000000000001</v>
      </c>
      <c r="AD448">
        <v>1.5674999999999999</v>
      </c>
      <c r="AE448">
        <v>1.6913</v>
      </c>
      <c r="AF448">
        <v>1.8085</v>
      </c>
      <c r="AG448">
        <v>1.9248000000000001</v>
      </c>
      <c r="AH448">
        <v>2.0457000000000001</v>
      </c>
      <c r="AI448">
        <v>7.6955</v>
      </c>
      <c r="AJ448">
        <v>6.6718999999999999</v>
      </c>
      <c r="AK448">
        <v>7.8243</v>
      </c>
    </row>
    <row r="449" spans="1:37">
      <c r="A449" s="3">
        <v>42243</v>
      </c>
      <c r="B449" t="s">
        <v>37</v>
      </c>
      <c r="C449" t="s">
        <v>250</v>
      </c>
      <c r="D449" s="3">
        <v>41604</v>
      </c>
      <c r="E449">
        <v>448</v>
      </c>
      <c r="F449">
        <v>0</v>
      </c>
      <c r="G449">
        <v>1</v>
      </c>
      <c r="I449">
        <v>0</v>
      </c>
      <c r="J449">
        <v>1.0710491</v>
      </c>
      <c r="K449" t="s">
        <v>700</v>
      </c>
      <c r="L449" t="s">
        <v>252</v>
      </c>
      <c r="M449" t="s">
        <v>252</v>
      </c>
      <c r="N449" t="s">
        <v>253</v>
      </c>
      <c r="O449">
        <v>0</v>
      </c>
      <c r="P449">
        <v>4.0899999999999999E-2</v>
      </c>
      <c r="Q449">
        <v>9.01E-2</v>
      </c>
      <c r="R449">
        <v>0.14249999999999999</v>
      </c>
      <c r="S449">
        <v>0.21479999999999999</v>
      </c>
      <c r="T449">
        <v>0.91839999999999999</v>
      </c>
      <c r="U449">
        <v>0.5988</v>
      </c>
      <c r="V449">
        <v>1.0133000000000001</v>
      </c>
      <c r="W449">
        <v>1.1069</v>
      </c>
      <c r="X449">
        <v>2.0047999999999999</v>
      </c>
      <c r="Y449">
        <v>2.3584000000000001</v>
      </c>
      <c r="Z449">
        <v>2.7277</v>
      </c>
      <c r="AA449">
        <v>3.0817000000000001</v>
      </c>
      <c r="AB449">
        <v>3.3693</v>
      </c>
      <c r="AC449">
        <v>3.6642000000000001</v>
      </c>
      <c r="AD449">
        <v>3.9689000000000001</v>
      </c>
      <c r="AE449">
        <v>4.6638000000000002</v>
      </c>
      <c r="AF449">
        <v>5.3503999999999996</v>
      </c>
      <c r="AG449">
        <v>6.0292000000000003</v>
      </c>
      <c r="AH449">
        <v>6.7213000000000003</v>
      </c>
      <c r="AI449">
        <v>1.5854999999999999</v>
      </c>
      <c r="AJ449">
        <v>9.6997</v>
      </c>
      <c r="AK449">
        <v>10.9879</v>
      </c>
    </row>
    <row r="450" spans="1:37">
      <c r="A450" s="3">
        <v>42243</v>
      </c>
      <c r="B450" t="s">
        <v>37</v>
      </c>
      <c r="C450" t="s">
        <v>250</v>
      </c>
      <c r="D450" s="3">
        <v>41603</v>
      </c>
      <c r="E450">
        <v>449</v>
      </c>
      <c r="F450">
        <v>0</v>
      </c>
      <c r="G450">
        <v>1</v>
      </c>
      <c r="I450">
        <v>0</v>
      </c>
      <c r="J450">
        <v>1.8145557999999999</v>
      </c>
      <c r="K450" t="s">
        <v>701</v>
      </c>
      <c r="L450" t="s">
        <v>252</v>
      </c>
      <c r="M450" t="s">
        <v>252</v>
      </c>
      <c r="N450" t="s">
        <v>253</v>
      </c>
      <c r="O450">
        <v>0</v>
      </c>
      <c r="P450">
        <v>-2.5899999999999999E-2</v>
      </c>
      <c r="Q450">
        <v>-5.7000000000000002E-2</v>
      </c>
      <c r="R450">
        <v>-9.01E-2</v>
      </c>
      <c r="S450">
        <v>-0.1358</v>
      </c>
      <c r="T450">
        <v>-0.1421</v>
      </c>
      <c r="U450">
        <v>-0.26790000000000003</v>
      </c>
      <c r="V450">
        <v>-7.1499999999999994E-2</v>
      </c>
      <c r="W450">
        <v>-0.71220000000000006</v>
      </c>
      <c r="X450">
        <v>-0.22459999999999999</v>
      </c>
      <c r="Y450">
        <v>0.1668</v>
      </c>
      <c r="Z450">
        <v>0.56559999999999999</v>
      </c>
      <c r="AA450">
        <v>0.94550000000000001</v>
      </c>
      <c r="AB450">
        <v>1.2095</v>
      </c>
      <c r="AC450">
        <v>1.4790000000000001</v>
      </c>
      <c r="AD450">
        <v>1.7558</v>
      </c>
      <c r="AE450">
        <v>2.1852999999999998</v>
      </c>
      <c r="AF450">
        <v>2.6061000000000001</v>
      </c>
      <c r="AG450">
        <v>3.0217000000000001</v>
      </c>
      <c r="AH450">
        <v>3.4438</v>
      </c>
      <c r="AI450">
        <v>10.196300000000001</v>
      </c>
      <c r="AJ450">
        <v>5.1078999999999999</v>
      </c>
      <c r="AK450">
        <v>5.1782000000000004</v>
      </c>
    </row>
    <row r="451" spans="1:37">
      <c r="A451" s="3">
        <v>42243</v>
      </c>
      <c r="B451" t="s">
        <v>37</v>
      </c>
      <c r="C451" t="s">
        <v>250</v>
      </c>
      <c r="D451" s="3">
        <v>41600</v>
      </c>
      <c r="E451">
        <v>450</v>
      </c>
      <c r="F451">
        <v>0</v>
      </c>
      <c r="G451">
        <v>1</v>
      </c>
      <c r="I451">
        <v>0</v>
      </c>
      <c r="J451">
        <v>1.5604487</v>
      </c>
      <c r="K451" t="s">
        <v>702</v>
      </c>
      <c r="L451" t="s">
        <v>252</v>
      </c>
      <c r="M451" t="s">
        <v>252</v>
      </c>
      <c r="N451" t="s">
        <v>253</v>
      </c>
      <c r="O451">
        <v>0</v>
      </c>
      <c r="P451">
        <v>-2.1899999999999999E-2</v>
      </c>
      <c r="Q451">
        <v>-6.13E-2</v>
      </c>
      <c r="R451">
        <v>-0.10299999999999999</v>
      </c>
      <c r="S451">
        <v>-0.16059999999999999</v>
      </c>
      <c r="T451">
        <v>-2.2599999999999999E-2</v>
      </c>
      <c r="U451">
        <v>-0.52729999999999999</v>
      </c>
      <c r="V451">
        <v>-0.80010000000000003</v>
      </c>
      <c r="W451">
        <v>-1.0763</v>
      </c>
      <c r="X451">
        <v>-1.4468000000000001</v>
      </c>
      <c r="Y451">
        <v>-1.6800999999999999</v>
      </c>
      <c r="Z451">
        <v>-1.8971</v>
      </c>
      <c r="AA451">
        <v>-2.1055000000000001</v>
      </c>
      <c r="AB451">
        <v>-1.8741000000000001</v>
      </c>
      <c r="AC451">
        <v>-1.5797000000000001</v>
      </c>
      <c r="AD451">
        <v>-1.2801</v>
      </c>
      <c r="AE451">
        <v>-0.67349999999999999</v>
      </c>
      <c r="AF451">
        <v>-8.6900000000000005E-2</v>
      </c>
      <c r="AG451">
        <v>0.49070000000000003</v>
      </c>
      <c r="AH451">
        <v>1.0685</v>
      </c>
      <c r="AI451">
        <v>2.1362000000000001</v>
      </c>
      <c r="AJ451">
        <v>-2.2686999999999999</v>
      </c>
      <c r="AK451">
        <v>-1.7118</v>
      </c>
    </row>
    <row r="452" spans="1:37">
      <c r="A452" s="3">
        <v>42243</v>
      </c>
      <c r="B452" t="s">
        <v>37</v>
      </c>
      <c r="C452" t="s">
        <v>250</v>
      </c>
      <c r="D452" s="3">
        <v>41599</v>
      </c>
      <c r="E452">
        <v>451</v>
      </c>
      <c r="F452">
        <v>0</v>
      </c>
      <c r="G452">
        <v>1</v>
      </c>
      <c r="I452">
        <v>0</v>
      </c>
      <c r="J452">
        <v>2.2540029000000001</v>
      </c>
      <c r="K452" t="s">
        <v>703</v>
      </c>
      <c r="L452" t="s">
        <v>252</v>
      </c>
      <c r="M452" t="s">
        <v>252</v>
      </c>
      <c r="N452" t="s">
        <v>253</v>
      </c>
      <c r="O452">
        <v>0</v>
      </c>
      <c r="P452">
        <v>-8.5800000000000001E-2</v>
      </c>
      <c r="Q452">
        <v>-0.18920000000000001</v>
      </c>
      <c r="R452">
        <v>-0.29909999999999998</v>
      </c>
      <c r="S452">
        <v>-0.45069999999999999</v>
      </c>
      <c r="T452">
        <v>-0.51490000000000002</v>
      </c>
      <c r="U452">
        <v>-0.69830000000000003</v>
      </c>
      <c r="V452">
        <v>-1.093</v>
      </c>
      <c r="W452">
        <v>-0.75139999999999996</v>
      </c>
      <c r="X452">
        <v>-1.2809999999999999</v>
      </c>
      <c r="Y452">
        <v>-1.5016</v>
      </c>
      <c r="Z452">
        <v>-1.7242999999999999</v>
      </c>
      <c r="AA452">
        <v>-1.9379999999999999</v>
      </c>
      <c r="AB452">
        <v>-2.1227999999999998</v>
      </c>
      <c r="AC452">
        <v>-2.2986</v>
      </c>
      <c r="AD452">
        <v>-2.4803000000000002</v>
      </c>
      <c r="AE452">
        <v>-2.2547999999999999</v>
      </c>
      <c r="AF452">
        <v>-2.1775000000000002</v>
      </c>
      <c r="AG452">
        <v>-2.1025999999999998</v>
      </c>
      <c r="AH452">
        <v>-2.0327999999999999</v>
      </c>
      <c r="AI452">
        <v>-1.4839</v>
      </c>
      <c r="AJ452">
        <v>-3.9070999999999998</v>
      </c>
      <c r="AK452">
        <v>-3.5139</v>
      </c>
    </row>
    <row r="453" spans="1:37">
      <c r="A453" s="3">
        <v>42243</v>
      </c>
      <c r="B453" t="s">
        <v>37</v>
      </c>
      <c r="C453" t="s">
        <v>250</v>
      </c>
      <c r="D453" s="3">
        <v>41598</v>
      </c>
      <c r="E453">
        <v>452</v>
      </c>
      <c r="F453">
        <v>0</v>
      </c>
      <c r="G453">
        <v>1</v>
      </c>
      <c r="I453">
        <v>0</v>
      </c>
      <c r="J453">
        <v>3.9468068999999999</v>
      </c>
      <c r="K453" t="s">
        <v>704</v>
      </c>
      <c r="L453" t="s">
        <v>252</v>
      </c>
      <c r="M453" t="s">
        <v>252</v>
      </c>
      <c r="N453" t="s">
        <v>253</v>
      </c>
      <c r="O453">
        <v>0</v>
      </c>
      <c r="P453">
        <v>-8.3099999999999993E-2</v>
      </c>
      <c r="Q453">
        <v>-0.18310000000000001</v>
      </c>
      <c r="R453">
        <v>-0.28949999999999998</v>
      </c>
      <c r="S453">
        <v>-0.43619999999999998</v>
      </c>
      <c r="T453">
        <v>-0.3387</v>
      </c>
      <c r="U453">
        <v>-0.52859999999999996</v>
      </c>
      <c r="V453">
        <v>-1.5641</v>
      </c>
      <c r="W453">
        <v>-1.6077999999999999</v>
      </c>
      <c r="X453">
        <v>-1.9843999999999999</v>
      </c>
      <c r="Y453">
        <v>-2.1779999999999999</v>
      </c>
      <c r="Z453">
        <v>-2.3727999999999998</v>
      </c>
      <c r="AA453">
        <v>-2.5605000000000002</v>
      </c>
      <c r="AB453">
        <v>-2.7869000000000002</v>
      </c>
      <c r="AC453">
        <v>-3.0047000000000001</v>
      </c>
      <c r="AD453">
        <v>-3.23</v>
      </c>
      <c r="AE453">
        <v>-3.7488999999999999</v>
      </c>
      <c r="AF453">
        <v>-4.2622</v>
      </c>
      <c r="AG453">
        <v>-4.7699999999999996</v>
      </c>
      <c r="AH453">
        <v>-5.2884000000000002</v>
      </c>
      <c r="AI453">
        <v>-3.7305999999999999</v>
      </c>
      <c r="AJ453">
        <v>-6.2786999999999997</v>
      </c>
      <c r="AK453">
        <v>-5.3544</v>
      </c>
    </row>
    <row r="454" spans="1:37">
      <c r="A454" s="3">
        <v>42243</v>
      </c>
      <c r="B454" t="s">
        <v>37</v>
      </c>
      <c r="C454" t="s">
        <v>250</v>
      </c>
      <c r="D454" s="3">
        <v>41597</v>
      </c>
      <c r="E454">
        <v>453</v>
      </c>
      <c r="F454">
        <v>0</v>
      </c>
      <c r="G454">
        <v>1</v>
      </c>
      <c r="I454">
        <v>0</v>
      </c>
      <c r="J454">
        <v>3.7525151999999999</v>
      </c>
      <c r="K454" t="s">
        <v>705</v>
      </c>
      <c r="L454" t="s">
        <v>252</v>
      </c>
      <c r="M454" t="s">
        <v>252</v>
      </c>
      <c r="N454" t="s">
        <v>253</v>
      </c>
      <c r="O454">
        <v>0</v>
      </c>
      <c r="P454">
        <v>5.2999999999999999E-2</v>
      </c>
      <c r="Q454">
        <v>0.1167</v>
      </c>
      <c r="R454">
        <v>0.18459999999999999</v>
      </c>
      <c r="S454">
        <v>0.27810000000000001</v>
      </c>
      <c r="T454">
        <v>-0.4461</v>
      </c>
      <c r="U454">
        <v>-0.91859999999999997</v>
      </c>
      <c r="V454">
        <v>-1.4724999999999999</v>
      </c>
      <c r="W454">
        <v>-1.9258</v>
      </c>
      <c r="X454">
        <v>-2.9062999999999999</v>
      </c>
      <c r="Y454">
        <v>-3.1049000000000002</v>
      </c>
      <c r="Z454">
        <v>-3.3039999999999998</v>
      </c>
      <c r="AA454">
        <v>-3.4969000000000001</v>
      </c>
      <c r="AB454">
        <v>-3.5867</v>
      </c>
      <c r="AC454">
        <v>-3.6694</v>
      </c>
      <c r="AD454">
        <v>-3.7572000000000001</v>
      </c>
      <c r="AE454">
        <v>-3.7667999999999999</v>
      </c>
      <c r="AF454">
        <v>-3.7784</v>
      </c>
      <c r="AG454">
        <v>-3.7917999999999998</v>
      </c>
      <c r="AH454">
        <v>-3.8142</v>
      </c>
      <c r="AI454">
        <v>-3.3153999999999999</v>
      </c>
      <c r="AJ454">
        <v>-5.0404999999999998</v>
      </c>
      <c r="AK454">
        <v>-4.8010999999999999</v>
      </c>
    </row>
    <row r="455" spans="1:37">
      <c r="A455" s="3">
        <v>42243</v>
      </c>
      <c r="B455" t="s">
        <v>37</v>
      </c>
      <c r="C455" t="s">
        <v>250</v>
      </c>
      <c r="D455" s="3">
        <v>41596</v>
      </c>
      <c r="E455">
        <v>454</v>
      </c>
      <c r="F455">
        <v>0</v>
      </c>
      <c r="G455">
        <v>1</v>
      </c>
      <c r="I455">
        <v>0</v>
      </c>
      <c r="J455">
        <v>2.7848142999999999</v>
      </c>
      <c r="K455" t="s">
        <v>706</v>
      </c>
      <c r="L455" t="s">
        <v>252</v>
      </c>
      <c r="M455" t="s">
        <v>252</v>
      </c>
      <c r="N455" t="s">
        <v>253</v>
      </c>
      <c r="O455">
        <v>0</v>
      </c>
      <c r="P455">
        <v>-3.73E-2</v>
      </c>
      <c r="Q455">
        <v>-8.2100000000000006E-2</v>
      </c>
      <c r="R455">
        <v>-0.1298</v>
      </c>
      <c r="S455">
        <v>-0.19550000000000001</v>
      </c>
      <c r="T455">
        <v>-0.2339</v>
      </c>
      <c r="U455">
        <v>-0.1827</v>
      </c>
      <c r="V455">
        <v>-0.57920000000000005</v>
      </c>
      <c r="W455">
        <v>-0.29360000000000003</v>
      </c>
      <c r="X455">
        <v>-0.43990000000000001</v>
      </c>
      <c r="Y455">
        <v>-0.71889999999999998</v>
      </c>
      <c r="Z455">
        <v>-1.0015000000000001</v>
      </c>
      <c r="AA455">
        <v>-1.2714000000000001</v>
      </c>
      <c r="AB455">
        <v>-1.3339000000000001</v>
      </c>
      <c r="AC455">
        <v>-1.3868</v>
      </c>
      <c r="AD455">
        <v>-1.4421999999999999</v>
      </c>
      <c r="AE455">
        <v>-0.59750000000000003</v>
      </c>
      <c r="AF455">
        <v>0.24279999999999999</v>
      </c>
      <c r="AG455">
        <v>1.0704</v>
      </c>
      <c r="AH455">
        <v>1.8991</v>
      </c>
      <c r="AI455">
        <v>8.0466999999999995</v>
      </c>
      <c r="AJ455">
        <v>4.0644999999999998</v>
      </c>
      <c r="AK455">
        <v>5.0579000000000001</v>
      </c>
    </row>
    <row r="456" spans="1:37">
      <c r="A456" s="3">
        <v>42243</v>
      </c>
      <c r="B456" t="s">
        <v>37</v>
      </c>
      <c r="C456" t="s">
        <v>250</v>
      </c>
      <c r="D456" s="3">
        <v>41593</v>
      </c>
      <c r="E456">
        <v>455</v>
      </c>
      <c r="F456">
        <v>0</v>
      </c>
      <c r="G456">
        <v>1</v>
      </c>
      <c r="I456">
        <v>0</v>
      </c>
      <c r="J456">
        <v>2.8012351999999998</v>
      </c>
      <c r="K456" t="s">
        <v>707</v>
      </c>
      <c r="L456" t="s">
        <v>252</v>
      </c>
      <c r="M456" t="s">
        <v>252</v>
      </c>
      <c r="N456" t="s">
        <v>253</v>
      </c>
      <c r="O456">
        <v>0</v>
      </c>
      <c r="P456">
        <v>-5.3400000000000003E-2</v>
      </c>
      <c r="Q456">
        <v>-0.1492</v>
      </c>
      <c r="R456">
        <v>-0.25090000000000001</v>
      </c>
      <c r="S456">
        <v>-0.39100000000000001</v>
      </c>
      <c r="T456">
        <v>-0.2417</v>
      </c>
      <c r="U456">
        <v>-0.28860000000000002</v>
      </c>
      <c r="V456">
        <v>-0.30609999999999998</v>
      </c>
      <c r="W456">
        <v>-0.35189999999999999</v>
      </c>
      <c r="X456">
        <v>-0.5796</v>
      </c>
      <c r="Y456">
        <v>-0.44969999999999999</v>
      </c>
      <c r="Z456">
        <v>-0.27100000000000002</v>
      </c>
      <c r="AA456">
        <v>-0.1014</v>
      </c>
      <c r="AB456">
        <v>-0.28799999999999998</v>
      </c>
      <c r="AC456">
        <v>-0.50360000000000005</v>
      </c>
      <c r="AD456">
        <v>-0.72440000000000004</v>
      </c>
      <c r="AE456">
        <v>-0.31680000000000003</v>
      </c>
      <c r="AF456">
        <v>0.1188</v>
      </c>
      <c r="AG456">
        <v>0.54769999999999996</v>
      </c>
      <c r="AH456">
        <v>0.97729999999999995</v>
      </c>
      <c r="AI456">
        <v>3.2124000000000001</v>
      </c>
      <c r="AJ456">
        <v>4.4173</v>
      </c>
      <c r="AK456">
        <v>4.9759000000000002</v>
      </c>
    </row>
    <row r="457" spans="1:37">
      <c r="A457" s="3">
        <v>42243</v>
      </c>
      <c r="B457" t="s">
        <v>37</v>
      </c>
      <c r="C457" t="s">
        <v>250</v>
      </c>
      <c r="D457" s="3">
        <v>41592</v>
      </c>
      <c r="E457">
        <v>456</v>
      </c>
      <c r="F457">
        <v>0</v>
      </c>
      <c r="G457">
        <v>1</v>
      </c>
      <c r="I457">
        <v>0</v>
      </c>
      <c r="J457">
        <v>1.7872209999999999</v>
      </c>
      <c r="K457" t="s">
        <v>708</v>
      </c>
      <c r="L457" t="s">
        <v>252</v>
      </c>
      <c r="M457" t="s">
        <v>252</v>
      </c>
      <c r="N457" t="s">
        <v>253</v>
      </c>
      <c r="O457">
        <v>0</v>
      </c>
      <c r="P457">
        <v>-3.4000000000000002E-2</v>
      </c>
      <c r="Q457">
        <v>-7.4999999999999997E-2</v>
      </c>
      <c r="R457">
        <v>-0.11849999999999999</v>
      </c>
      <c r="S457">
        <v>-0.17849999999999999</v>
      </c>
      <c r="T457">
        <v>-3.8399999999999997E-2</v>
      </c>
      <c r="U457">
        <v>-3.3E-3</v>
      </c>
      <c r="V457">
        <v>0.16489999999999999</v>
      </c>
      <c r="W457">
        <v>4.3799999999999999E-2</v>
      </c>
      <c r="X457">
        <v>-0.17530000000000001</v>
      </c>
      <c r="Y457">
        <v>2.4E-2</v>
      </c>
      <c r="Z457">
        <v>0.2263</v>
      </c>
      <c r="AA457">
        <v>0.41899999999999998</v>
      </c>
      <c r="AB457">
        <v>0.44890000000000002</v>
      </c>
      <c r="AC457">
        <v>0.4723</v>
      </c>
      <c r="AD457">
        <v>0.49659999999999999</v>
      </c>
      <c r="AE457">
        <v>1.0197000000000001</v>
      </c>
      <c r="AF457">
        <v>1.5504</v>
      </c>
      <c r="AG457">
        <v>2.0739999999999998</v>
      </c>
      <c r="AH457">
        <v>2.6017000000000001</v>
      </c>
      <c r="AI457">
        <v>-2.7667000000000002</v>
      </c>
      <c r="AJ457">
        <v>7.6689999999999996</v>
      </c>
      <c r="AK457">
        <v>8.7695000000000007</v>
      </c>
    </row>
    <row r="458" spans="1:37">
      <c r="A458" s="3">
        <v>42243</v>
      </c>
      <c r="B458" t="s">
        <v>37</v>
      </c>
      <c r="C458" t="s">
        <v>250</v>
      </c>
      <c r="D458" s="3">
        <v>41591</v>
      </c>
      <c r="E458">
        <v>457</v>
      </c>
      <c r="F458">
        <v>0</v>
      </c>
      <c r="G458">
        <v>1</v>
      </c>
      <c r="I458">
        <v>0</v>
      </c>
      <c r="J458">
        <v>0.35094999999999998</v>
      </c>
      <c r="K458" t="s">
        <v>709</v>
      </c>
      <c r="L458" t="s">
        <v>252</v>
      </c>
      <c r="M458" t="s">
        <v>252</v>
      </c>
      <c r="N458" t="s">
        <v>253</v>
      </c>
      <c r="O458">
        <v>0</v>
      </c>
      <c r="P458">
        <v>-0.1893</v>
      </c>
      <c r="Q458">
        <v>-0.41720000000000002</v>
      </c>
      <c r="R458">
        <v>-0.65949999999999998</v>
      </c>
      <c r="S458">
        <v>-0.99329999999999996</v>
      </c>
      <c r="T458">
        <v>0.1439</v>
      </c>
      <c r="U458">
        <v>0.2243</v>
      </c>
      <c r="V458">
        <v>0.35449999999999998</v>
      </c>
      <c r="W458">
        <v>-0.15590000000000001</v>
      </c>
      <c r="X458">
        <v>0.43759999999999999</v>
      </c>
      <c r="Y458">
        <v>0.57420000000000004</v>
      </c>
      <c r="Z458">
        <v>0.71260000000000001</v>
      </c>
      <c r="AA458">
        <v>0.84489999999999998</v>
      </c>
      <c r="AB458">
        <v>1.0125</v>
      </c>
      <c r="AC458">
        <v>1.1739999999999999</v>
      </c>
      <c r="AD458">
        <v>1.3401000000000001</v>
      </c>
      <c r="AE458">
        <v>1.6152</v>
      </c>
      <c r="AF458">
        <v>1.8855</v>
      </c>
      <c r="AG458">
        <v>2.1528999999999998</v>
      </c>
      <c r="AH458">
        <v>2.4249999999999998</v>
      </c>
      <c r="AI458">
        <v>-0.26529999999999998</v>
      </c>
      <c r="AJ458">
        <v>3.1941000000000002</v>
      </c>
      <c r="AK458">
        <v>3.8748</v>
      </c>
    </row>
    <row r="459" spans="1:37">
      <c r="A459" s="3">
        <v>42243</v>
      </c>
      <c r="B459" t="s">
        <v>37</v>
      </c>
      <c r="C459" t="s">
        <v>250</v>
      </c>
      <c r="D459" s="3">
        <v>41590</v>
      </c>
      <c r="E459">
        <v>458</v>
      </c>
      <c r="F459">
        <v>0</v>
      </c>
      <c r="G459">
        <v>1</v>
      </c>
      <c r="I459">
        <v>0</v>
      </c>
      <c r="J459">
        <v>0.14086799999999999</v>
      </c>
      <c r="K459" t="s">
        <v>710</v>
      </c>
      <c r="L459" t="s">
        <v>252</v>
      </c>
      <c r="M459" t="s">
        <v>252</v>
      </c>
      <c r="N459" t="s">
        <v>253</v>
      </c>
      <c r="O459">
        <v>0</v>
      </c>
      <c r="P459">
        <v>-6.13E-2</v>
      </c>
      <c r="Q459">
        <v>-0.13489999999999999</v>
      </c>
      <c r="R459">
        <v>-0.21329999999999999</v>
      </c>
      <c r="S459">
        <v>-0.32129999999999997</v>
      </c>
      <c r="T459">
        <v>2.2800000000000001E-2</v>
      </c>
      <c r="U459">
        <v>0.21240000000000001</v>
      </c>
      <c r="V459">
        <v>-0.13270000000000001</v>
      </c>
      <c r="W459">
        <v>0.37930000000000003</v>
      </c>
      <c r="X459">
        <v>0.2621</v>
      </c>
      <c r="Y459">
        <v>6.2600000000000003E-2</v>
      </c>
      <c r="Z459">
        <v>-0.1399</v>
      </c>
      <c r="AA459">
        <v>-0.3327</v>
      </c>
      <c r="AB459">
        <v>-0.63170000000000004</v>
      </c>
      <c r="AC459">
        <v>-0.92100000000000004</v>
      </c>
      <c r="AD459">
        <v>-1.2176</v>
      </c>
      <c r="AE459">
        <v>-1.6306</v>
      </c>
      <c r="AF459">
        <v>-2.0339</v>
      </c>
      <c r="AG459">
        <v>-2.4323000000000001</v>
      </c>
      <c r="AH459">
        <v>-2.8359000000000001</v>
      </c>
      <c r="AI459">
        <v>-6.3021000000000003</v>
      </c>
      <c r="AJ459">
        <v>-5.8369</v>
      </c>
      <c r="AK459">
        <v>-5.7546999999999997</v>
      </c>
    </row>
    <row r="460" spans="1:37">
      <c r="A460" s="3">
        <v>42243</v>
      </c>
      <c r="B460" t="s">
        <v>37</v>
      </c>
      <c r="C460" t="s">
        <v>250</v>
      </c>
      <c r="D460" s="3">
        <v>41589</v>
      </c>
      <c r="E460">
        <v>459</v>
      </c>
      <c r="F460">
        <v>0</v>
      </c>
      <c r="G460">
        <v>1</v>
      </c>
      <c r="I460">
        <v>0</v>
      </c>
      <c r="J460">
        <v>0.41464960000000001</v>
      </c>
      <c r="K460" t="s">
        <v>711</v>
      </c>
      <c r="L460" t="s">
        <v>252</v>
      </c>
      <c r="M460" t="s">
        <v>252</v>
      </c>
      <c r="N460" t="s">
        <v>253</v>
      </c>
      <c r="O460">
        <v>0</v>
      </c>
      <c r="P460">
        <v>-8.7300000000000003E-2</v>
      </c>
      <c r="Q460">
        <v>-0.19239999999999999</v>
      </c>
      <c r="R460">
        <v>-0.30409999999999998</v>
      </c>
      <c r="S460">
        <v>-0.45810000000000001</v>
      </c>
      <c r="T460">
        <v>-6.8199999999999997E-2</v>
      </c>
      <c r="U460">
        <v>-0.33560000000000001</v>
      </c>
      <c r="V460">
        <v>0.2208</v>
      </c>
      <c r="W460">
        <v>-0.13980000000000001</v>
      </c>
      <c r="X460">
        <v>-8.72E-2</v>
      </c>
      <c r="Y460">
        <v>-0.33910000000000001</v>
      </c>
      <c r="Z460">
        <v>-0.59460000000000002</v>
      </c>
      <c r="AA460">
        <v>-0.83830000000000005</v>
      </c>
      <c r="AB460">
        <v>-1.3174999999999999</v>
      </c>
      <c r="AC460">
        <v>-1.7833000000000001</v>
      </c>
      <c r="AD460">
        <v>-2.2610999999999999</v>
      </c>
      <c r="AE460">
        <v>-3.8037999999999998</v>
      </c>
      <c r="AF460">
        <v>-5.3272000000000004</v>
      </c>
      <c r="AG460">
        <v>-6.8308</v>
      </c>
      <c r="AH460">
        <v>-8.3486999999999991</v>
      </c>
      <c r="AI460">
        <v>-10.0029</v>
      </c>
      <c r="AJ460">
        <v>-8.7065999999999999</v>
      </c>
      <c r="AK460">
        <v>-8.2108000000000008</v>
      </c>
    </row>
    <row r="461" spans="1:37">
      <c r="A461" s="3">
        <v>42243</v>
      </c>
      <c r="B461" t="s">
        <v>37</v>
      </c>
      <c r="C461" t="s">
        <v>250</v>
      </c>
      <c r="D461" s="3">
        <v>41586</v>
      </c>
      <c r="E461">
        <v>460</v>
      </c>
      <c r="F461">
        <v>0</v>
      </c>
      <c r="G461">
        <v>1</v>
      </c>
      <c r="I461">
        <v>0</v>
      </c>
      <c r="J461">
        <v>0.86398079999999999</v>
      </c>
      <c r="K461" t="s">
        <v>712</v>
      </c>
      <c r="L461" t="s">
        <v>252</v>
      </c>
      <c r="M461" t="s">
        <v>252</v>
      </c>
      <c r="N461" t="s">
        <v>253</v>
      </c>
      <c r="O461">
        <v>0</v>
      </c>
      <c r="P461">
        <v>-1.6400000000000001E-2</v>
      </c>
      <c r="Q461">
        <v>-4.58E-2</v>
      </c>
      <c r="R461">
        <v>-7.6999999999999999E-2</v>
      </c>
      <c r="S461">
        <v>-0.12</v>
      </c>
      <c r="T461">
        <v>0.21199999999999999</v>
      </c>
      <c r="U461">
        <v>3.8100000000000002E-2</v>
      </c>
      <c r="V461">
        <v>4.0300000000000002E-2</v>
      </c>
      <c r="W461">
        <v>5.3400000000000003E-2</v>
      </c>
      <c r="X461">
        <v>0.50370000000000004</v>
      </c>
      <c r="Y461">
        <v>0.5423</v>
      </c>
      <c r="Z461">
        <v>0.52290000000000003</v>
      </c>
      <c r="AA461">
        <v>0.50480000000000003</v>
      </c>
      <c r="AB461">
        <v>-8.9399999999999993E-2</v>
      </c>
      <c r="AC461">
        <v>-0.71730000000000005</v>
      </c>
      <c r="AD461">
        <v>-1.3599000000000001</v>
      </c>
      <c r="AE461">
        <v>-2.0038</v>
      </c>
      <c r="AF461">
        <v>-2.5987</v>
      </c>
      <c r="AG461">
        <v>-3.1867000000000001</v>
      </c>
      <c r="AH461">
        <v>-3.7816999999999998</v>
      </c>
      <c r="AI461">
        <v>-7.1044</v>
      </c>
      <c r="AJ461">
        <v>-0.74729999999999996</v>
      </c>
      <c r="AK461">
        <v>0.52470000000000006</v>
      </c>
    </row>
    <row r="462" spans="1:37">
      <c r="A462" s="3">
        <v>42243</v>
      </c>
      <c r="B462" t="s">
        <v>37</v>
      </c>
      <c r="C462" t="s">
        <v>250</v>
      </c>
      <c r="D462" s="3">
        <v>41585</v>
      </c>
      <c r="E462">
        <v>461</v>
      </c>
      <c r="F462">
        <v>0</v>
      </c>
      <c r="G462">
        <v>1</v>
      </c>
      <c r="I462">
        <v>0</v>
      </c>
      <c r="J462">
        <v>1.3651184999999999</v>
      </c>
      <c r="K462" t="s">
        <v>713</v>
      </c>
      <c r="L462" t="s">
        <v>252</v>
      </c>
      <c r="M462" t="s">
        <v>252</v>
      </c>
      <c r="N462" t="s">
        <v>253</v>
      </c>
      <c r="O462">
        <v>0</v>
      </c>
      <c r="P462">
        <v>-2.53E-2</v>
      </c>
      <c r="Q462">
        <v>-5.57E-2</v>
      </c>
      <c r="R462">
        <v>-8.8099999999999998E-2</v>
      </c>
      <c r="S462">
        <v>-0.1326</v>
      </c>
      <c r="T462">
        <v>0.31890000000000002</v>
      </c>
      <c r="U462">
        <v>0.23669999999999999</v>
      </c>
      <c r="V462">
        <v>9.74E-2</v>
      </c>
      <c r="W462">
        <v>0</v>
      </c>
      <c r="X462">
        <v>0.30420000000000003</v>
      </c>
      <c r="Y462">
        <v>0.20330000000000001</v>
      </c>
      <c r="Z462">
        <v>0.1007</v>
      </c>
      <c r="AA462">
        <v>3.2000000000000002E-3</v>
      </c>
      <c r="AB462">
        <v>-1.3299999999999999E-2</v>
      </c>
      <c r="AC462">
        <v>-2.6499999999999999E-2</v>
      </c>
      <c r="AD462">
        <v>-0.04</v>
      </c>
      <c r="AE462">
        <v>6.9400000000000003E-2</v>
      </c>
      <c r="AF462">
        <v>0.18210000000000001</v>
      </c>
      <c r="AG462">
        <v>0.29339999999999999</v>
      </c>
      <c r="AH462">
        <v>0.40529999999999999</v>
      </c>
      <c r="AI462">
        <v>4.2248000000000001</v>
      </c>
      <c r="AJ462">
        <v>-2.7808999999999999</v>
      </c>
      <c r="AK462">
        <v>-2.1882000000000001</v>
      </c>
    </row>
    <row r="463" spans="1:37">
      <c r="A463" s="3">
        <v>42243</v>
      </c>
      <c r="B463" t="s">
        <v>37</v>
      </c>
      <c r="C463" t="s">
        <v>250</v>
      </c>
      <c r="D463" s="3">
        <v>41584</v>
      </c>
      <c r="E463">
        <v>462</v>
      </c>
      <c r="F463">
        <v>0</v>
      </c>
      <c r="G463">
        <v>1</v>
      </c>
      <c r="I463">
        <v>0</v>
      </c>
      <c r="J463">
        <v>1.9340390000000001</v>
      </c>
      <c r="K463" t="s">
        <v>714</v>
      </c>
      <c r="L463" t="s">
        <v>252</v>
      </c>
      <c r="M463" t="s">
        <v>252</v>
      </c>
      <c r="N463" t="s">
        <v>253</v>
      </c>
      <c r="O463">
        <v>0</v>
      </c>
      <c r="P463">
        <v>0.1142</v>
      </c>
      <c r="Q463">
        <v>0.25169999999999998</v>
      </c>
      <c r="R463">
        <v>0.3977</v>
      </c>
      <c r="S463">
        <v>0.5988</v>
      </c>
      <c r="T463">
        <v>-4.19E-2</v>
      </c>
      <c r="U463">
        <v>-0.58809999999999996</v>
      </c>
      <c r="V463">
        <v>-0.79059999999999997</v>
      </c>
      <c r="W463">
        <v>-0.56389999999999996</v>
      </c>
      <c r="X463">
        <v>-0.99760000000000004</v>
      </c>
      <c r="Y463">
        <v>-1.2256</v>
      </c>
      <c r="Z463">
        <v>-1.4560999999999999</v>
      </c>
      <c r="AA463">
        <v>-1.677</v>
      </c>
      <c r="AB463">
        <v>-2.0844</v>
      </c>
      <c r="AC463">
        <v>-2.4802</v>
      </c>
      <c r="AD463">
        <v>-2.8872</v>
      </c>
      <c r="AE463">
        <v>-3.6831999999999998</v>
      </c>
      <c r="AF463">
        <v>-4.4672000000000001</v>
      </c>
      <c r="AG463">
        <v>-5.2427000000000001</v>
      </c>
      <c r="AH463">
        <v>-6.0301</v>
      </c>
      <c r="AI463">
        <v>-4.7397999999999998</v>
      </c>
      <c r="AJ463">
        <v>-4.5114000000000001</v>
      </c>
      <c r="AK463">
        <v>-3.5289000000000001</v>
      </c>
    </row>
    <row r="464" spans="1:37">
      <c r="A464" s="3">
        <v>42243</v>
      </c>
      <c r="B464" t="s">
        <v>37</v>
      </c>
      <c r="C464" t="s">
        <v>250</v>
      </c>
      <c r="D464" s="3">
        <v>41583</v>
      </c>
      <c r="E464">
        <v>463</v>
      </c>
      <c r="F464">
        <v>0</v>
      </c>
      <c r="G464">
        <v>1</v>
      </c>
      <c r="I464">
        <v>0</v>
      </c>
      <c r="J464">
        <v>1.1382403000000001</v>
      </c>
      <c r="K464" t="s">
        <v>715</v>
      </c>
      <c r="L464" t="s">
        <v>252</v>
      </c>
      <c r="M464" t="s">
        <v>252</v>
      </c>
      <c r="N464" t="s">
        <v>253</v>
      </c>
      <c r="O464">
        <v>0</v>
      </c>
      <c r="P464">
        <v>-1.7299999999999999E-2</v>
      </c>
      <c r="Q464">
        <v>-3.8199999999999998E-2</v>
      </c>
      <c r="R464">
        <v>-6.0400000000000002E-2</v>
      </c>
      <c r="S464">
        <v>-9.0899999999999995E-2</v>
      </c>
      <c r="T464">
        <v>0.1235</v>
      </c>
      <c r="U464">
        <v>-7.4499999999999997E-2</v>
      </c>
      <c r="V464">
        <v>-0.2631</v>
      </c>
      <c r="W464">
        <v>-0.42759999999999998</v>
      </c>
      <c r="X464">
        <v>-0.433</v>
      </c>
      <c r="Y464">
        <v>-0.66600000000000004</v>
      </c>
      <c r="Z464">
        <v>-0.90200000000000002</v>
      </c>
      <c r="AA464">
        <v>-1.1275999999999999</v>
      </c>
      <c r="AB464">
        <v>-1.3352999999999999</v>
      </c>
      <c r="AC464">
        <v>-1.5335000000000001</v>
      </c>
      <c r="AD464">
        <v>-1.7377</v>
      </c>
      <c r="AE464">
        <v>-2.4186999999999999</v>
      </c>
      <c r="AF464">
        <v>-3.0931999999999999</v>
      </c>
      <c r="AG464">
        <v>-3.7601</v>
      </c>
      <c r="AH464">
        <v>-4.4356</v>
      </c>
      <c r="AI464">
        <v>-1.6083000000000001</v>
      </c>
      <c r="AJ464">
        <v>-1.3006</v>
      </c>
      <c r="AK464">
        <v>6.54E-2</v>
      </c>
    </row>
    <row r="465" spans="1:37">
      <c r="A465" s="3">
        <v>42243</v>
      </c>
      <c r="B465" t="s">
        <v>37</v>
      </c>
      <c r="C465" t="s">
        <v>250</v>
      </c>
      <c r="D465" s="3">
        <v>41582</v>
      </c>
      <c r="E465">
        <v>464</v>
      </c>
      <c r="F465">
        <v>0</v>
      </c>
      <c r="G465">
        <v>1</v>
      </c>
      <c r="I465">
        <v>0</v>
      </c>
      <c r="J465">
        <v>1.8528355999999999</v>
      </c>
      <c r="K465" t="s">
        <v>716</v>
      </c>
      <c r="L465" t="s">
        <v>252</v>
      </c>
      <c r="M465" t="s">
        <v>252</v>
      </c>
      <c r="N465" t="s">
        <v>253</v>
      </c>
      <c r="O465">
        <v>0</v>
      </c>
      <c r="P465">
        <v>4.3299999999999998E-2</v>
      </c>
      <c r="Q465">
        <v>9.5299999999999996E-2</v>
      </c>
      <c r="R465">
        <v>0.1507</v>
      </c>
      <c r="S465">
        <v>0.2268</v>
      </c>
      <c r="T465">
        <v>0.25469999999999998</v>
      </c>
      <c r="U465">
        <v>0.1406</v>
      </c>
      <c r="V465">
        <v>-0.43769999999999998</v>
      </c>
      <c r="W465">
        <v>-0.43230000000000002</v>
      </c>
      <c r="X465">
        <v>-0.3458</v>
      </c>
      <c r="Y465">
        <v>-0.47339999999999999</v>
      </c>
      <c r="Z465">
        <v>-0.60260000000000002</v>
      </c>
      <c r="AA465">
        <v>-0.72619999999999996</v>
      </c>
      <c r="AB465">
        <v>-0.79259999999999997</v>
      </c>
      <c r="AC465">
        <v>-0.85419999999999996</v>
      </c>
      <c r="AD465">
        <v>-0.91800000000000004</v>
      </c>
      <c r="AE465">
        <v>-1.0304</v>
      </c>
      <c r="AF465">
        <v>-1.1416999999999999</v>
      </c>
      <c r="AG465">
        <v>-1.252</v>
      </c>
      <c r="AH465">
        <v>-1.3652</v>
      </c>
      <c r="AI465">
        <v>-7.1096000000000004</v>
      </c>
      <c r="AJ465">
        <v>-1.5293000000000001</v>
      </c>
      <c r="AK465">
        <v>-0.31859999999999999</v>
      </c>
    </row>
    <row r="466" spans="1:37">
      <c r="A466" s="3">
        <v>42243</v>
      </c>
      <c r="B466" t="s">
        <v>37</v>
      </c>
      <c r="C466" t="s">
        <v>250</v>
      </c>
      <c r="D466" s="3">
        <v>41579</v>
      </c>
      <c r="E466">
        <v>465</v>
      </c>
      <c r="F466">
        <v>0</v>
      </c>
      <c r="G466">
        <v>1</v>
      </c>
      <c r="I466">
        <v>0</v>
      </c>
      <c r="J466">
        <v>1.1352738</v>
      </c>
      <c r="K466" t="s">
        <v>717</v>
      </c>
      <c r="L466" t="s">
        <v>252</v>
      </c>
      <c r="M466" t="s">
        <v>252</v>
      </c>
      <c r="N466" t="s">
        <v>253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0.10929999999999999</v>
      </c>
      <c r="U466">
        <v>0.2641</v>
      </c>
      <c r="V466">
        <v>0.41930000000000001</v>
      </c>
      <c r="W466">
        <v>0.66500000000000004</v>
      </c>
      <c r="X466">
        <v>0.64439999999999997</v>
      </c>
      <c r="Y466">
        <v>0.43630000000000002</v>
      </c>
      <c r="Z466">
        <v>0.20610000000000001</v>
      </c>
      <c r="AA466">
        <v>-1.2699999999999999E-2</v>
      </c>
      <c r="AB466">
        <v>0.32540000000000002</v>
      </c>
      <c r="AC466">
        <v>0.68300000000000005</v>
      </c>
      <c r="AD466">
        <v>1.0495000000000001</v>
      </c>
      <c r="AE466">
        <v>0.81289999999999996</v>
      </c>
      <c r="AF466">
        <v>0.53700000000000003</v>
      </c>
      <c r="AG466">
        <v>0.2651</v>
      </c>
      <c r="AH466">
        <v>-6.1999999999999998E-3</v>
      </c>
      <c r="AI466">
        <v>1.2458</v>
      </c>
      <c r="AJ466">
        <v>1.2988999999999999</v>
      </c>
      <c r="AK466">
        <v>1.964</v>
      </c>
    </row>
    <row r="467" spans="1:37">
      <c r="A467" s="3">
        <v>42243</v>
      </c>
      <c r="B467" t="s">
        <v>37</v>
      </c>
      <c r="C467" t="s">
        <v>250</v>
      </c>
      <c r="D467" s="3">
        <v>41578</v>
      </c>
      <c r="E467">
        <v>466</v>
      </c>
      <c r="F467">
        <v>0</v>
      </c>
      <c r="G467">
        <v>1</v>
      </c>
      <c r="I467">
        <v>0</v>
      </c>
      <c r="J467">
        <v>0.26992699999999997</v>
      </c>
      <c r="K467" t="s">
        <v>718</v>
      </c>
      <c r="L467" t="s">
        <v>252</v>
      </c>
      <c r="M467" t="s">
        <v>252</v>
      </c>
      <c r="N467" t="s">
        <v>253</v>
      </c>
      <c r="O467">
        <v>0</v>
      </c>
      <c r="P467">
        <v>1.67E-2</v>
      </c>
      <c r="Q467">
        <v>3.6799999999999999E-2</v>
      </c>
      <c r="R467">
        <v>5.8200000000000002E-2</v>
      </c>
      <c r="S467">
        <v>8.7499999999999994E-2</v>
      </c>
      <c r="T467">
        <v>0.15640000000000001</v>
      </c>
      <c r="U467">
        <v>1.9534</v>
      </c>
      <c r="V467">
        <v>0.56069999999999998</v>
      </c>
      <c r="W467">
        <v>0.68940000000000001</v>
      </c>
      <c r="X467">
        <v>0.68940000000000001</v>
      </c>
      <c r="Y467">
        <v>0.97430000000000005</v>
      </c>
      <c r="Z467">
        <v>1.2629999999999999</v>
      </c>
      <c r="AA467">
        <v>1.5389999999999999</v>
      </c>
      <c r="AB467">
        <v>1.5104</v>
      </c>
      <c r="AC467">
        <v>1.4732000000000001</v>
      </c>
      <c r="AD467">
        <v>1.4366000000000001</v>
      </c>
      <c r="AE467">
        <v>0.7742</v>
      </c>
      <c r="AF467">
        <v>0.1043</v>
      </c>
      <c r="AG467">
        <v>-0.55649999999999999</v>
      </c>
      <c r="AH467">
        <v>-1.2185999999999999</v>
      </c>
      <c r="AI467">
        <v>-5.0433000000000003</v>
      </c>
      <c r="AJ467">
        <v>1.6211</v>
      </c>
      <c r="AK467">
        <v>2.2166000000000001</v>
      </c>
    </row>
    <row r="468" spans="1:37">
      <c r="A468" s="3">
        <v>42243</v>
      </c>
      <c r="B468" t="s">
        <v>37</v>
      </c>
      <c r="C468" t="s">
        <v>250</v>
      </c>
      <c r="D468" s="3">
        <v>41577</v>
      </c>
      <c r="E468">
        <v>467</v>
      </c>
      <c r="F468">
        <v>0</v>
      </c>
      <c r="G468">
        <v>1</v>
      </c>
      <c r="I468">
        <v>0</v>
      </c>
      <c r="J468">
        <v>-0.24950430000000001</v>
      </c>
      <c r="K468" t="s">
        <v>719</v>
      </c>
      <c r="L468" t="s">
        <v>252</v>
      </c>
      <c r="M468" t="s">
        <v>252</v>
      </c>
      <c r="N468" t="s">
        <v>253</v>
      </c>
      <c r="O468">
        <v>0</v>
      </c>
      <c r="P468">
        <v>0.1583</v>
      </c>
      <c r="Q468">
        <v>0.34860000000000002</v>
      </c>
      <c r="R468">
        <v>0.55079999999999996</v>
      </c>
      <c r="S468">
        <v>0.82909999999999995</v>
      </c>
      <c r="T468">
        <v>0.99370000000000003</v>
      </c>
      <c r="U468">
        <v>1.1515</v>
      </c>
      <c r="V468">
        <v>1.4370000000000001</v>
      </c>
      <c r="W468">
        <v>1.9356</v>
      </c>
      <c r="X468">
        <v>2.3656000000000001</v>
      </c>
      <c r="Y468">
        <v>2.8144</v>
      </c>
      <c r="Z468">
        <v>3.2683</v>
      </c>
      <c r="AA468">
        <v>3.7037</v>
      </c>
      <c r="AB468">
        <v>4.2565999999999997</v>
      </c>
      <c r="AC468">
        <v>4.7897999999999996</v>
      </c>
      <c r="AD468">
        <v>5.3395999999999999</v>
      </c>
      <c r="AE468">
        <v>6.7721999999999998</v>
      </c>
      <c r="AF468">
        <v>8.1903000000000006</v>
      </c>
      <c r="AG468">
        <v>9.5938999999999997</v>
      </c>
      <c r="AH468">
        <v>11.019600000000001</v>
      </c>
      <c r="AI468">
        <v>11.5398</v>
      </c>
      <c r="AJ468">
        <v>16.642099999999999</v>
      </c>
      <c r="AK468">
        <v>17.2959</v>
      </c>
    </row>
    <row r="469" spans="1:37">
      <c r="A469" s="3">
        <v>42243</v>
      </c>
      <c r="B469" t="s">
        <v>37</v>
      </c>
      <c r="C469" t="s">
        <v>250</v>
      </c>
      <c r="D469" s="3">
        <v>41576</v>
      </c>
      <c r="E469">
        <v>468</v>
      </c>
      <c r="F469">
        <v>0</v>
      </c>
      <c r="G469">
        <v>1</v>
      </c>
      <c r="I469">
        <v>0</v>
      </c>
      <c r="J469">
        <v>-0.11804389999999999</v>
      </c>
      <c r="K469" t="s">
        <v>720</v>
      </c>
      <c r="L469" t="s">
        <v>252</v>
      </c>
      <c r="M469" t="s">
        <v>252</v>
      </c>
      <c r="N469" t="s">
        <v>253</v>
      </c>
      <c r="O469">
        <v>0</v>
      </c>
      <c r="P469">
        <v>0.1031</v>
      </c>
      <c r="Q469">
        <v>0.22720000000000001</v>
      </c>
      <c r="R469">
        <v>0.3589</v>
      </c>
      <c r="S469">
        <v>0.54020000000000001</v>
      </c>
      <c r="T469">
        <v>0.97440000000000004</v>
      </c>
      <c r="U469">
        <v>1.1908000000000001</v>
      </c>
      <c r="V469">
        <v>2.0979999999999999</v>
      </c>
      <c r="W469">
        <v>2.5615000000000001</v>
      </c>
      <c r="X469">
        <v>3.2002000000000002</v>
      </c>
      <c r="Y469">
        <v>3.7286999999999999</v>
      </c>
      <c r="Z469">
        <v>4.2453000000000003</v>
      </c>
      <c r="AA469">
        <v>4.7416</v>
      </c>
      <c r="AB469">
        <v>5.3968999999999996</v>
      </c>
      <c r="AC469">
        <v>6.0297999999999998</v>
      </c>
      <c r="AD469">
        <v>6.6829000000000001</v>
      </c>
      <c r="AE469">
        <v>8.3331</v>
      </c>
      <c r="AF469">
        <v>9.9678000000000004</v>
      </c>
      <c r="AG469">
        <v>11.5867</v>
      </c>
      <c r="AH469">
        <v>13.2326</v>
      </c>
      <c r="AI469">
        <v>14.011900000000001</v>
      </c>
      <c r="AJ469">
        <v>17.919699999999999</v>
      </c>
      <c r="AK469">
        <v>18.344200000000001</v>
      </c>
    </row>
    <row r="470" spans="1:37">
      <c r="A470" s="3">
        <v>42243</v>
      </c>
      <c r="B470" t="s">
        <v>37</v>
      </c>
      <c r="C470" t="s">
        <v>250</v>
      </c>
      <c r="D470" s="3">
        <v>41575</v>
      </c>
      <c r="E470">
        <v>469</v>
      </c>
      <c r="F470">
        <v>0</v>
      </c>
      <c r="G470">
        <v>1</v>
      </c>
      <c r="I470">
        <v>0</v>
      </c>
      <c r="J470">
        <v>-0.4063678</v>
      </c>
      <c r="K470" t="s">
        <v>721</v>
      </c>
      <c r="L470" t="s">
        <v>252</v>
      </c>
      <c r="M470" t="s">
        <v>252</v>
      </c>
      <c r="N470" t="s">
        <v>253</v>
      </c>
      <c r="O470">
        <v>0</v>
      </c>
      <c r="P470">
        <v>7.0900000000000005E-2</v>
      </c>
      <c r="Q470">
        <v>0.15609999999999999</v>
      </c>
      <c r="R470">
        <v>0.24660000000000001</v>
      </c>
      <c r="S470">
        <v>0.37109999999999999</v>
      </c>
      <c r="T470">
        <v>0.71309999999999996</v>
      </c>
      <c r="U470">
        <v>0.95050000000000001</v>
      </c>
      <c r="V470">
        <v>1.8265</v>
      </c>
      <c r="W470">
        <v>2.0081000000000002</v>
      </c>
      <c r="X470">
        <v>2.0022000000000002</v>
      </c>
      <c r="Y470">
        <v>2.4540999999999999</v>
      </c>
      <c r="Z470">
        <v>2.8978000000000002</v>
      </c>
      <c r="AA470">
        <v>3.3233000000000001</v>
      </c>
      <c r="AB470">
        <v>3.8121</v>
      </c>
      <c r="AC470">
        <v>4.2824999999999998</v>
      </c>
      <c r="AD470">
        <v>4.7679999999999998</v>
      </c>
      <c r="AE470">
        <v>6.3011999999999997</v>
      </c>
      <c r="AF470">
        <v>7.8231999999999999</v>
      </c>
      <c r="AG470">
        <v>9.3306000000000004</v>
      </c>
      <c r="AH470">
        <v>10.860300000000001</v>
      </c>
      <c r="AI470">
        <v>10.3072</v>
      </c>
      <c r="AJ470">
        <v>13.0229</v>
      </c>
      <c r="AK470">
        <v>13.547800000000001</v>
      </c>
    </row>
    <row r="471" spans="1:37">
      <c r="A471" s="3">
        <v>42243</v>
      </c>
      <c r="B471" t="s">
        <v>37</v>
      </c>
      <c r="C471" t="s">
        <v>250</v>
      </c>
      <c r="D471" s="3">
        <v>41572</v>
      </c>
      <c r="E471">
        <v>470</v>
      </c>
      <c r="F471">
        <v>0</v>
      </c>
      <c r="G471">
        <v>1</v>
      </c>
      <c r="I471">
        <v>0</v>
      </c>
      <c r="J471">
        <v>2.54478E-2</v>
      </c>
      <c r="K471" t="s">
        <v>722</v>
      </c>
      <c r="L471" t="s">
        <v>252</v>
      </c>
      <c r="M471" t="s">
        <v>252</v>
      </c>
      <c r="N471" t="s">
        <v>253</v>
      </c>
      <c r="O471">
        <v>0</v>
      </c>
      <c r="P471">
        <v>0.06</v>
      </c>
      <c r="Q471">
        <v>0.16769999999999999</v>
      </c>
      <c r="R471">
        <v>0.28179999999999999</v>
      </c>
      <c r="S471">
        <v>0.43880000000000002</v>
      </c>
      <c r="T471">
        <v>0.55589999999999995</v>
      </c>
      <c r="U471">
        <v>0.52790000000000004</v>
      </c>
      <c r="V471">
        <v>0.47589999999999999</v>
      </c>
      <c r="W471">
        <v>0.97519999999999996</v>
      </c>
      <c r="X471">
        <v>1.0479000000000001</v>
      </c>
      <c r="Y471">
        <v>1.3353999999999999</v>
      </c>
      <c r="Z471">
        <v>1.6564000000000001</v>
      </c>
      <c r="AA471">
        <v>1.9639</v>
      </c>
      <c r="AB471">
        <v>2.3018999999999998</v>
      </c>
      <c r="AC471">
        <v>2.6518999999999999</v>
      </c>
      <c r="AD471">
        <v>3.0127000000000002</v>
      </c>
      <c r="AE471">
        <v>4.2662000000000004</v>
      </c>
      <c r="AF471">
        <v>5.5162000000000004</v>
      </c>
      <c r="AG471">
        <v>6.7545999999999999</v>
      </c>
      <c r="AH471">
        <v>8.0099</v>
      </c>
      <c r="AI471">
        <v>14.504099999999999</v>
      </c>
      <c r="AJ471">
        <v>2.6168</v>
      </c>
      <c r="AK471">
        <v>2.9723999999999999</v>
      </c>
    </row>
    <row r="472" spans="1:37">
      <c r="A472" s="3">
        <v>42243</v>
      </c>
      <c r="B472" t="s">
        <v>37</v>
      </c>
      <c r="C472" t="s">
        <v>250</v>
      </c>
      <c r="D472" s="3">
        <v>41571</v>
      </c>
      <c r="E472">
        <v>471</v>
      </c>
      <c r="F472">
        <v>0</v>
      </c>
      <c r="G472">
        <v>1</v>
      </c>
      <c r="I472">
        <v>0</v>
      </c>
      <c r="J472">
        <v>0.641046</v>
      </c>
      <c r="K472" t="s">
        <v>723</v>
      </c>
      <c r="L472" t="s">
        <v>252</v>
      </c>
      <c r="M472" t="s">
        <v>252</v>
      </c>
      <c r="N472" t="s">
        <v>253</v>
      </c>
      <c r="O472">
        <v>0</v>
      </c>
      <c r="P472">
        <v>0.1159</v>
      </c>
      <c r="Q472">
        <v>0.25540000000000002</v>
      </c>
      <c r="R472">
        <v>0.40339999999999998</v>
      </c>
      <c r="S472">
        <v>0.60709999999999997</v>
      </c>
      <c r="T472">
        <v>0.25790000000000002</v>
      </c>
      <c r="U472">
        <v>-1.4242999999999999</v>
      </c>
      <c r="V472">
        <v>0.25850000000000001</v>
      </c>
      <c r="W472">
        <v>0.3422</v>
      </c>
      <c r="X472">
        <v>0.17849999999999999</v>
      </c>
      <c r="Y472">
        <v>-9.1200000000000003E-2</v>
      </c>
      <c r="Z472">
        <v>-0.40160000000000001</v>
      </c>
      <c r="AA472">
        <v>-0.69769999999999999</v>
      </c>
      <c r="AB472">
        <v>-0.4793</v>
      </c>
      <c r="AC472">
        <v>-0.25340000000000001</v>
      </c>
      <c r="AD472">
        <v>-2.23E-2</v>
      </c>
      <c r="AE472">
        <v>0.15909999999999999</v>
      </c>
      <c r="AF472">
        <v>0.32179999999999997</v>
      </c>
      <c r="AG472">
        <v>0.48299999999999998</v>
      </c>
      <c r="AH472">
        <v>0.64570000000000005</v>
      </c>
      <c r="AI472">
        <v>-2.1162000000000001</v>
      </c>
      <c r="AJ472">
        <v>0.65690000000000004</v>
      </c>
      <c r="AK472">
        <v>1.3242</v>
      </c>
    </row>
    <row r="473" spans="1:37">
      <c r="A473" s="3">
        <v>42243</v>
      </c>
      <c r="B473" t="s">
        <v>37</v>
      </c>
      <c r="C473" t="s">
        <v>250</v>
      </c>
      <c r="D473" s="3">
        <v>41570</v>
      </c>
      <c r="E473">
        <v>472</v>
      </c>
      <c r="F473">
        <v>0</v>
      </c>
      <c r="G473">
        <v>1</v>
      </c>
      <c r="I473">
        <v>0</v>
      </c>
      <c r="J473">
        <v>0.58931409999999995</v>
      </c>
      <c r="K473" t="s">
        <v>724</v>
      </c>
      <c r="L473" t="s">
        <v>252</v>
      </c>
      <c r="M473" t="s">
        <v>252</v>
      </c>
      <c r="N473" t="s">
        <v>253</v>
      </c>
      <c r="O473">
        <v>0</v>
      </c>
      <c r="P473">
        <v>-1.26E-2</v>
      </c>
      <c r="Q473">
        <v>-2.7799999999999998E-2</v>
      </c>
      <c r="R473">
        <v>-4.3799999999999999E-2</v>
      </c>
      <c r="S473">
        <v>-6.6000000000000003E-2</v>
      </c>
      <c r="T473">
        <v>-0.25409999999999999</v>
      </c>
      <c r="U473">
        <v>-0.11509999999999999</v>
      </c>
      <c r="V473">
        <v>0.2787</v>
      </c>
      <c r="W473">
        <v>0.2989</v>
      </c>
      <c r="X473">
        <v>0.15429999999999999</v>
      </c>
      <c r="Y473">
        <v>-3.9300000000000002E-2</v>
      </c>
      <c r="Z473">
        <v>-0.24970000000000001</v>
      </c>
      <c r="AA473">
        <v>-0.45040000000000002</v>
      </c>
      <c r="AB473">
        <v>-0.64180000000000004</v>
      </c>
      <c r="AC473">
        <v>-0.82469999999999999</v>
      </c>
      <c r="AD473">
        <v>-1.0128999999999999</v>
      </c>
      <c r="AE473">
        <v>-1.323</v>
      </c>
      <c r="AF473">
        <v>-1.6286</v>
      </c>
      <c r="AG473">
        <v>-1.9315</v>
      </c>
      <c r="AH473">
        <v>-2.2393000000000001</v>
      </c>
      <c r="AI473">
        <v>-3.7454999999999998</v>
      </c>
      <c r="AJ473">
        <v>1.0145999999999999</v>
      </c>
      <c r="AK473">
        <v>1.2608999999999999</v>
      </c>
    </row>
    <row r="474" spans="1:37">
      <c r="A474" s="3">
        <v>42243</v>
      </c>
      <c r="B474" t="s">
        <v>37</v>
      </c>
      <c r="C474" t="s">
        <v>250</v>
      </c>
      <c r="D474" s="3">
        <v>41569</v>
      </c>
      <c r="E474">
        <v>473</v>
      </c>
      <c r="F474">
        <v>0</v>
      </c>
      <c r="G474">
        <v>1</v>
      </c>
      <c r="I474">
        <v>0</v>
      </c>
      <c r="J474">
        <v>1.1834601</v>
      </c>
      <c r="K474" t="s">
        <v>725</v>
      </c>
      <c r="L474" t="s">
        <v>252</v>
      </c>
      <c r="M474" t="s">
        <v>252</v>
      </c>
      <c r="N474" t="s">
        <v>253</v>
      </c>
      <c r="O474">
        <v>0</v>
      </c>
      <c r="P474">
        <v>0.14829999999999999</v>
      </c>
      <c r="Q474">
        <v>0.3266</v>
      </c>
      <c r="R474">
        <v>0.51580000000000004</v>
      </c>
      <c r="S474">
        <v>0.77610000000000001</v>
      </c>
      <c r="T474">
        <v>0.9012</v>
      </c>
      <c r="U474">
        <v>0.97929999999999995</v>
      </c>
      <c r="V474">
        <v>0.64129999999999998</v>
      </c>
      <c r="W474">
        <v>-0.18429999999999999</v>
      </c>
      <c r="X474">
        <v>-0.41930000000000001</v>
      </c>
      <c r="Y474">
        <v>-8.6900000000000005E-2</v>
      </c>
      <c r="Z474">
        <v>0.27039999999999997</v>
      </c>
      <c r="AA474">
        <v>0.61099999999999999</v>
      </c>
      <c r="AB474">
        <v>0.17630000000000001</v>
      </c>
      <c r="AC474">
        <v>-0.26540000000000002</v>
      </c>
      <c r="AD474">
        <v>-0.71799999999999997</v>
      </c>
      <c r="AE474">
        <v>-1.5565</v>
      </c>
      <c r="AF474">
        <v>-2.3818999999999999</v>
      </c>
      <c r="AG474">
        <v>-3.1998000000000002</v>
      </c>
      <c r="AH474">
        <v>-4.0265000000000004</v>
      </c>
      <c r="AI474">
        <v>-4.1345000000000001</v>
      </c>
      <c r="AJ474">
        <v>-4.4598000000000004</v>
      </c>
      <c r="AK474">
        <v>-6.0197000000000003</v>
      </c>
    </row>
    <row r="475" spans="1:37">
      <c r="A475" s="3">
        <v>42243</v>
      </c>
      <c r="B475" t="s">
        <v>37</v>
      </c>
      <c r="C475" t="s">
        <v>250</v>
      </c>
      <c r="D475" s="3">
        <v>41568</v>
      </c>
      <c r="E475">
        <v>474</v>
      </c>
      <c r="F475">
        <v>0</v>
      </c>
      <c r="G475">
        <v>1</v>
      </c>
      <c r="I475">
        <v>0</v>
      </c>
      <c r="J475">
        <v>0.88004780000000005</v>
      </c>
      <c r="K475" t="s">
        <v>726</v>
      </c>
      <c r="L475" t="s">
        <v>252</v>
      </c>
      <c r="M475" t="s">
        <v>252</v>
      </c>
      <c r="N475" t="s">
        <v>253</v>
      </c>
      <c r="O475">
        <v>0</v>
      </c>
      <c r="P475">
        <v>6.59E-2</v>
      </c>
      <c r="Q475">
        <v>0.1452</v>
      </c>
      <c r="R475">
        <v>0.2293</v>
      </c>
      <c r="S475">
        <v>0.34499999999999997</v>
      </c>
      <c r="T475">
        <v>0.46700000000000003</v>
      </c>
      <c r="U475">
        <v>0.94210000000000005</v>
      </c>
      <c r="V475">
        <v>0.47849999999999998</v>
      </c>
      <c r="W475">
        <v>0.62839999999999996</v>
      </c>
      <c r="X475">
        <v>0.88519999999999999</v>
      </c>
      <c r="Y475">
        <v>0.60450000000000004</v>
      </c>
      <c r="Z475">
        <v>0.29970000000000002</v>
      </c>
      <c r="AA475">
        <v>9.5999999999999992E-3</v>
      </c>
      <c r="AB475">
        <v>1.34E-2</v>
      </c>
      <c r="AC475">
        <v>2.6599999999999999E-2</v>
      </c>
      <c r="AD475">
        <v>4.02E-2</v>
      </c>
      <c r="AE475">
        <v>-1.2412000000000001</v>
      </c>
      <c r="AF475">
        <v>-2.5238999999999998</v>
      </c>
      <c r="AG475">
        <v>-3.7947000000000002</v>
      </c>
      <c r="AH475">
        <v>-5.0773000000000001</v>
      </c>
      <c r="AI475">
        <v>5.8874000000000004</v>
      </c>
      <c r="AJ475">
        <v>-7.1886000000000001</v>
      </c>
      <c r="AK475">
        <v>-9.0458999999999996</v>
      </c>
    </row>
    <row r="476" spans="1:37">
      <c r="A476" s="3">
        <v>42243</v>
      </c>
      <c r="B476" t="s">
        <v>37</v>
      </c>
      <c r="C476" t="s">
        <v>250</v>
      </c>
      <c r="D476" s="3">
        <v>41565</v>
      </c>
      <c r="E476">
        <v>475</v>
      </c>
      <c r="F476">
        <v>0</v>
      </c>
      <c r="G476">
        <v>1</v>
      </c>
      <c r="I476">
        <v>0</v>
      </c>
      <c r="J476">
        <v>0.99234180000000005</v>
      </c>
      <c r="K476" t="s">
        <v>727</v>
      </c>
      <c r="L476" t="s">
        <v>252</v>
      </c>
      <c r="M476" t="s">
        <v>252</v>
      </c>
      <c r="N476" t="s">
        <v>253</v>
      </c>
      <c r="O476">
        <v>0</v>
      </c>
      <c r="P476">
        <v>1.6500000000000001E-2</v>
      </c>
      <c r="Q476">
        <v>4.6199999999999998E-2</v>
      </c>
      <c r="R476">
        <v>7.7499999999999999E-2</v>
      </c>
      <c r="S476">
        <v>0.1207</v>
      </c>
      <c r="T476">
        <v>0.43730000000000002</v>
      </c>
      <c r="U476">
        <v>0.84599999999999997</v>
      </c>
      <c r="V476">
        <v>1.0878000000000001</v>
      </c>
      <c r="W476">
        <v>0.43</v>
      </c>
      <c r="X476">
        <v>0.53590000000000004</v>
      </c>
      <c r="Y476">
        <v>0.45660000000000001</v>
      </c>
      <c r="Z476">
        <v>0.3256</v>
      </c>
      <c r="AA476">
        <v>0.2011</v>
      </c>
      <c r="AB476">
        <v>0.1109</v>
      </c>
      <c r="AC476">
        <v>2.8299999999999999E-2</v>
      </c>
      <c r="AD476">
        <v>-5.6399999999999999E-2</v>
      </c>
      <c r="AE476">
        <v>-1.0308999999999999</v>
      </c>
      <c r="AF476">
        <v>-2.0205000000000002</v>
      </c>
      <c r="AG476">
        <v>-3.0013999999999998</v>
      </c>
      <c r="AH476">
        <v>-3.992</v>
      </c>
      <c r="AI476">
        <v>-11.4421</v>
      </c>
      <c r="AJ476">
        <v>-3.5977999999999999</v>
      </c>
      <c r="AK476">
        <v>-6.0250000000000004</v>
      </c>
    </row>
    <row r="477" spans="1:37">
      <c r="A477" s="3">
        <v>42243</v>
      </c>
      <c r="B477" t="s">
        <v>37</v>
      </c>
      <c r="C477" t="s">
        <v>250</v>
      </c>
      <c r="D477" s="3">
        <v>41564</v>
      </c>
      <c r="E477">
        <v>476</v>
      </c>
      <c r="F477">
        <v>0</v>
      </c>
      <c r="G477">
        <v>1</v>
      </c>
      <c r="I477">
        <v>0</v>
      </c>
      <c r="J477">
        <v>0.54004479999999999</v>
      </c>
      <c r="K477" t="s">
        <v>728</v>
      </c>
      <c r="L477" t="s">
        <v>252</v>
      </c>
      <c r="M477" t="s">
        <v>252</v>
      </c>
      <c r="N477" t="s">
        <v>253</v>
      </c>
      <c r="O477">
        <v>0</v>
      </c>
      <c r="P477">
        <v>-3.2800000000000003E-2</v>
      </c>
      <c r="Q477">
        <v>-7.2300000000000003E-2</v>
      </c>
      <c r="R477">
        <v>-0.1142</v>
      </c>
      <c r="S477">
        <v>-0.17180000000000001</v>
      </c>
      <c r="T477">
        <v>0.46650000000000003</v>
      </c>
      <c r="U477">
        <v>1.2145999999999999</v>
      </c>
      <c r="V477">
        <v>0.94410000000000005</v>
      </c>
      <c r="W477">
        <v>0.93320000000000003</v>
      </c>
      <c r="X477">
        <v>1.3986000000000001</v>
      </c>
      <c r="Y477">
        <v>1.4238</v>
      </c>
      <c r="Z477">
        <v>1.3505</v>
      </c>
      <c r="AA477">
        <v>1.282</v>
      </c>
      <c r="AB477">
        <v>1.0365</v>
      </c>
      <c r="AC477">
        <v>0.79579999999999995</v>
      </c>
      <c r="AD477">
        <v>0.54990000000000006</v>
      </c>
      <c r="AE477">
        <v>0.69079999999999997</v>
      </c>
      <c r="AF477">
        <v>0.86</v>
      </c>
      <c r="AG477">
        <v>1.0279</v>
      </c>
      <c r="AH477">
        <v>1.1986000000000001</v>
      </c>
      <c r="AI477">
        <v>-0.4486</v>
      </c>
      <c r="AJ477">
        <v>-1.8797999999999999</v>
      </c>
      <c r="AK477">
        <v>-4.6783999999999999</v>
      </c>
    </row>
    <row r="478" spans="1:37">
      <c r="A478" s="3">
        <v>42243</v>
      </c>
      <c r="B478" t="s">
        <v>37</v>
      </c>
      <c r="C478" t="s">
        <v>250</v>
      </c>
      <c r="D478" s="3">
        <v>41563</v>
      </c>
      <c r="E478">
        <v>477</v>
      </c>
      <c r="F478">
        <v>0</v>
      </c>
      <c r="G478">
        <v>1</v>
      </c>
      <c r="I478">
        <v>0</v>
      </c>
      <c r="J478">
        <v>0.73760530000000002</v>
      </c>
      <c r="K478" t="s">
        <v>729</v>
      </c>
      <c r="L478" t="s">
        <v>252</v>
      </c>
      <c r="M478" t="s">
        <v>252</v>
      </c>
      <c r="N478" t="s">
        <v>253</v>
      </c>
      <c r="O478">
        <v>0</v>
      </c>
      <c r="P478">
        <v>-0.1113</v>
      </c>
      <c r="Q478">
        <v>-0.245</v>
      </c>
      <c r="R478">
        <v>-0.38690000000000002</v>
      </c>
      <c r="S478">
        <v>-0.58199999999999996</v>
      </c>
      <c r="T478">
        <v>0.1245</v>
      </c>
      <c r="U478">
        <v>0.45760000000000001</v>
      </c>
      <c r="V478">
        <v>0.39400000000000002</v>
      </c>
      <c r="W478">
        <v>0.25409999999999999</v>
      </c>
      <c r="X478">
        <v>6.5600000000000006E-2</v>
      </c>
      <c r="Y478">
        <v>-0.04</v>
      </c>
      <c r="Z478">
        <v>-0.1444</v>
      </c>
      <c r="AA478">
        <v>-0.24399999999999999</v>
      </c>
      <c r="AB478">
        <v>-0.52500000000000002</v>
      </c>
      <c r="AC478">
        <v>-0.8</v>
      </c>
      <c r="AD478">
        <v>-1.0825</v>
      </c>
      <c r="AE478">
        <v>-1.8737999999999999</v>
      </c>
      <c r="AF478">
        <v>-2.6585000000000001</v>
      </c>
      <c r="AG478">
        <v>-3.4369999999999998</v>
      </c>
      <c r="AH478">
        <v>-4.2255000000000003</v>
      </c>
      <c r="AI478">
        <v>-8.3071999999999999</v>
      </c>
      <c r="AJ478">
        <v>-19.951499999999999</v>
      </c>
      <c r="AK478">
        <v>-23.188500000000001</v>
      </c>
    </row>
    <row r="479" spans="1:37">
      <c r="A479" s="3">
        <v>42243</v>
      </c>
      <c r="B479" t="s">
        <v>37</v>
      </c>
      <c r="C479" t="s">
        <v>250</v>
      </c>
      <c r="D479" s="3">
        <v>41562</v>
      </c>
      <c r="E479">
        <v>478</v>
      </c>
      <c r="F479">
        <v>0</v>
      </c>
      <c r="G479">
        <v>1</v>
      </c>
      <c r="I479">
        <v>0</v>
      </c>
      <c r="J479">
        <v>-0.5606603</v>
      </c>
      <c r="K479" t="s">
        <v>730</v>
      </c>
      <c r="L479" t="s">
        <v>252</v>
      </c>
      <c r="M479" t="s">
        <v>252</v>
      </c>
      <c r="N479" t="s">
        <v>253</v>
      </c>
      <c r="O479">
        <v>0</v>
      </c>
      <c r="P479">
        <v>-0.1386</v>
      </c>
      <c r="Q479">
        <v>-0.30520000000000003</v>
      </c>
      <c r="R479">
        <v>-0.4819</v>
      </c>
      <c r="S479">
        <v>-0.72489999999999999</v>
      </c>
      <c r="T479">
        <v>-0.78979999999999995</v>
      </c>
      <c r="U479">
        <v>-0.76200000000000001</v>
      </c>
      <c r="V479">
        <v>-1.0299</v>
      </c>
      <c r="W479">
        <v>-0.64929999999999999</v>
      </c>
      <c r="X479">
        <v>-0.92059999999999997</v>
      </c>
      <c r="Y479">
        <v>-1.5483</v>
      </c>
      <c r="Z479">
        <v>-2.1977000000000002</v>
      </c>
      <c r="AA479">
        <v>-2.8187000000000002</v>
      </c>
      <c r="AB479">
        <v>-3.0194000000000001</v>
      </c>
      <c r="AC479">
        <v>-3.1983000000000001</v>
      </c>
      <c r="AD479">
        <v>-3.3845000000000001</v>
      </c>
      <c r="AE479">
        <v>-4.4927000000000001</v>
      </c>
      <c r="AF479">
        <v>-5.6013999999999999</v>
      </c>
      <c r="AG479">
        <v>-6.7022000000000004</v>
      </c>
      <c r="AH479">
        <v>-7.8209999999999997</v>
      </c>
      <c r="AI479">
        <v>-0.53059999999999996</v>
      </c>
      <c r="AJ479">
        <v>-13.147399999999999</v>
      </c>
      <c r="AK479">
        <v>-14.369</v>
      </c>
    </row>
    <row r="480" spans="1:37">
      <c r="A480" s="3">
        <v>42243</v>
      </c>
      <c r="B480" t="s">
        <v>37</v>
      </c>
      <c r="C480" t="s">
        <v>250</v>
      </c>
      <c r="D480" s="3">
        <v>41561</v>
      </c>
      <c r="E480">
        <v>479</v>
      </c>
      <c r="F480">
        <v>0</v>
      </c>
      <c r="G480">
        <v>1</v>
      </c>
      <c r="I480">
        <v>0</v>
      </c>
      <c r="J480">
        <v>-0.74039719999999998</v>
      </c>
      <c r="K480" t="s">
        <v>731</v>
      </c>
      <c r="L480" t="s">
        <v>252</v>
      </c>
      <c r="M480" t="s">
        <v>252</v>
      </c>
      <c r="N480" t="s">
        <v>253</v>
      </c>
      <c r="O480">
        <v>0</v>
      </c>
      <c r="P480">
        <v>-8.9899999999999994E-2</v>
      </c>
      <c r="Q480">
        <v>-0.1978</v>
      </c>
      <c r="R480">
        <v>-0.31240000000000001</v>
      </c>
      <c r="S480">
        <v>-0.46989999999999998</v>
      </c>
      <c r="T480">
        <v>-0.3301</v>
      </c>
      <c r="U480">
        <v>-0.18149999999999999</v>
      </c>
      <c r="V480">
        <v>-0.24329999999999999</v>
      </c>
      <c r="W480">
        <v>-5.7299999999999997E-2</v>
      </c>
      <c r="X480">
        <v>-0.3276</v>
      </c>
      <c r="Y480">
        <v>-0.31619999999999998</v>
      </c>
      <c r="Z480">
        <v>-0.29339999999999999</v>
      </c>
      <c r="AA480">
        <v>-0.27200000000000002</v>
      </c>
      <c r="AB480">
        <v>-0.55330000000000001</v>
      </c>
      <c r="AC480">
        <v>-0.8327</v>
      </c>
      <c r="AD480">
        <v>-1.1196999999999999</v>
      </c>
      <c r="AE480">
        <v>-0.88180000000000003</v>
      </c>
      <c r="AF480">
        <v>-0.63570000000000004</v>
      </c>
      <c r="AG480">
        <v>-0.39200000000000002</v>
      </c>
      <c r="AH480">
        <v>-0.14799999999999999</v>
      </c>
      <c r="AI480">
        <v>-14.117000000000001</v>
      </c>
      <c r="AJ480">
        <v>-0.1239</v>
      </c>
      <c r="AK480">
        <v>-0.66559999999999997</v>
      </c>
    </row>
    <row r="481" spans="1:37">
      <c r="A481" s="3">
        <v>42243</v>
      </c>
      <c r="B481" t="s">
        <v>37</v>
      </c>
      <c r="C481" t="s">
        <v>250</v>
      </c>
      <c r="D481" s="3">
        <v>41558</v>
      </c>
      <c r="E481">
        <v>480</v>
      </c>
      <c r="F481">
        <v>0</v>
      </c>
      <c r="G481">
        <v>1</v>
      </c>
      <c r="I481">
        <v>0</v>
      </c>
      <c r="J481">
        <v>-0.69525380000000003</v>
      </c>
      <c r="K481" t="s">
        <v>732</v>
      </c>
      <c r="L481" t="s">
        <v>252</v>
      </c>
      <c r="M481" t="s">
        <v>252</v>
      </c>
      <c r="N481" t="s">
        <v>253</v>
      </c>
      <c r="O481">
        <v>0</v>
      </c>
      <c r="P481">
        <v>-5.1200000000000002E-2</v>
      </c>
      <c r="Q481">
        <v>-0.14299999999999999</v>
      </c>
      <c r="R481">
        <v>-0.24010000000000001</v>
      </c>
      <c r="S481">
        <v>-0.37359999999999999</v>
      </c>
      <c r="T481">
        <v>-0.57089999999999996</v>
      </c>
      <c r="U481">
        <v>-0.48120000000000002</v>
      </c>
      <c r="V481">
        <v>-0.6724</v>
      </c>
      <c r="W481">
        <v>-1.0931999999999999</v>
      </c>
      <c r="X481">
        <v>-0.40820000000000001</v>
      </c>
      <c r="Y481">
        <v>-0.3629</v>
      </c>
      <c r="Z481">
        <v>-0.37640000000000001</v>
      </c>
      <c r="AA481">
        <v>-0.3896</v>
      </c>
      <c r="AB481">
        <v>-0.65180000000000005</v>
      </c>
      <c r="AC481">
        <v>-0.92879999999999996</v>
      </c>
      <c r="AD481">
        <v>-1.2135</v>
      </c>
      <c r="AE481">
        <v>-1.7712000000000001</v>
      </c>
      <c r="AF481">
        <v>-2.3163999999999998</v>
      </c>
      <c r="AG481">
        <v>-2.8576000000000001</v>
      </c>
      <c r="AH481">
        <v>-3.407</v>
      </c>
      <c r="AI481">
        <v>-4.1087999999999996</v>
      </c>
      <c r="AJ481">
        <v>-4.7713999999999999</v>
      </c>
      <c r="AK481">
        <v>-3.9542000000000002</v>
      </c>
    </row>
    <row r="482" spans="1:37">
      <c r="A482" s="3">
        <v>42243</v>
      </c>
      <c r="B482" t="s">
        <v>37</v>
      </c>
      <c r="C482" t="s">
        <v>250</v>
      </c>
      <c r="D482" s="3">
        <v>41557</v>
      </c>
      <c r="E482">
        <v>481</v>
      </c>
      <c r="F482">
        <v>0</v>
      </c>
      <c r="G482">
        <v>1</v>
      </c>
      <c r="I482">
        <v>0</v>
      </c>
      <c r="J482">
        <v>-0.73448170000000002</v>
      </c>
      <c r="K482" t="s">
        <v>733</v>
      </c>
      <c r="L482" t="s">
        <v>252</v>
      </c>
      <c r="M482" t="s">
        <v>252</v>
      </c>
      <c r="N482" t="s">
        <v>253</v>
      </c>
      <c r="O482">
        <v>0</v>
      </c>
      <c r="P482">
        <v>-0.1221</v>
      </c>
      <c r="Q482">
        <v>-0.26879999999999998</v>
      </c>
      <c r="R482">
        <v>-0.4244</v>
      </c>
      <c r="S482">
        <v>-0.63839999999999997</v>
      </c>
      <c r="T482">
        <v>-0.87660000000000005</v>
      </c>
      <c r="U482">
        <v>-1.1037999999999999</v>
      </c>
      <c r="V482">
        <v>-1.2994000000000001</v>
      </c>
      <c r="W482">
        <v>-1.0518000000000001</v>
      </c>
      <c r="X482">
        <v>-1.3660000000000001</v>
      </c>
      <c r="Y482">
        <v>-1.4258</v>
      </c>
      <c r="Z482">
        <v>-1.3672</v>
      </c>
      <c r="AA482">
        <v>-1.3127</v>
      </c>
      <c r="AB482">
        <v>-1.3022</v>
      </c>
      <c r="AC482">
        <v>-1.2939000000000001</v>
      </c>
      <c r="AD482">
        <v>-1.2865</v>
      </c>
      <c r="AE482">
        <v>-1.6509</v>
      </c>
      <c r="AF482">
        <v>-2.0268000000000002</v>
      </c>
      <c r="AG482">
        <v>-2.4001999999999999</v>
      </c>
      <c r="AH482">
        <v>-2.78</v>
      </c>
      <c r="AI482">
        <v>-5.3775000000000004</v>
      </c>
      <c r="AJ482">
        <v>-5.3221999999999996</v>
      </c>
      <c r="AK482">
        <v>-4.4089</v>
      </c>
    </row>
    <row r="483" spans="1:37">
      <c r="A483" s="3">
        <v>42243</v>
      </c>
      <c r="B483" t="s">
        <v>37</v>
      </c>
      <c r="C483" t="s">
        <v>250</v>
      </c>
      <c r="D483" s="3">
        <v>41556</v>
      </c>
      <c r="E483">
        <v>482</v>
      </c>
      <c r="F483">
        <v>0</v>
      </c>
      <c r="G483">
        <v>1</v>
      </c>
      <c r="I483">
        <v>0</v>
      </c>
      <c r="J483">
        <v>-1.1535046</v>
      </c>
      <c r="K483" t="s">
        <v>734</v>
      </c>
      <c r="L483" t="s">
        <v>252</v>
      </c>
      <c r="M483" t="s">
        <v>252</v>
      </c>
      <c r="N483" t="s">
        <v>253</v>
      </c>
      <c r="O483">
        <v>0</v>
      </c>
      <c r="P483">
        <v>6.3E-2</v>
      </c>
      <c r="Q483">
        <v>0.13880000000000001</v>
      </c>
      <c r="R483">
        <v>0.21909999999999999</v>
      </c>
      <c r="S483">
        <v>0.32950000000000002</v>
      </c>
      <c r="T483">
        <v>0.49690000000000001</v>
      </c>
      <c r="U483">
        <v>0.6915</v>
      </c>
      <c r="V483">
        <v>0.5665</v>
      </c>
      <c r="W483">
        <v>1.1761999999999999</v>
      </c>
      <c r="X483">
        <v>1.3798999999999999</v>
      </c>
      <c r="Y483">
        <v>1.6923999999999999</v>
      </c>
      <c r="Z483">
        <v>2.0133999999999999</v>
      </c>
      <c r="AA483">
        <v>2.3214999999999999</v>
      </c>
      <c r="AB483">
        <v>2.6463999999999999</v>
      </c>
      <c r="AC483">
        <v>2.9586000000000001</v>
      </c>
      <c r="AD483">
        <v>3.2810999999999999</v>
      </c>
      <c r="AE483">
        <v>3.5501</v>
      </c>
      <c r="AF483">
        <v>3.8138999999999998</v>
      </c>
      <c r="AG483">
        <v>4.0769000000000002</v>
      </c>
      <c r="AH483">
        <v>4.3491</v>
      </c>
      <c r="AI483">
        <v>4.91</v>
      </c>
      <c r="AJ483">
        <v>7.9843999999999999</v>
      </c>
      <c r="AK483">
        <v>9.5770999999999997</v>
      </c>
    </row>
    <row r="484" spans="1:37">
      <c r="A484" s="3">
        <v>42243</v>
      </c>
      <c r="B484" t="s">
        <v>37</v>
      </c>
      <c r="C484" t="s">
        <v>250</v>
      </c>
      <c r="D484" s="3">
        <v>41555</v>
      </c>
      <c r="E484">
        <v>483</v>
      </c>
      <c r="F484">
        <v>0</v>
      </c>
      <c r="G484">
        <v>1</v>
      </c>
      <c r="I484">
        <v>0</v>
      </c>
      <c r="J484">
        <v>-1.3814763000000001</v>
      </c>
      <c r="K484" t="s">
        <v>735</v>
      </c>
      <c r="L484" t="s">
        <v>252</v>
      </c>
      <c r="M484" t="s">
        <v>252</v>
      </c>
      <c r="N484" t="s">
        <v>253</v>
      </c>
      <c r="O484">
        <v>0</v>
      </c>
      <c r="P484">
        <v>-0.1069</v>
      </c>
      <c r="Q484">
        <v>-0.23530000000000001</v>
      </c>
      <c r="R484">
        <v>-0.3715</v>
      </c>
      <c r="S484">
        <v>-0.55859999999999999</v>
      </c>
      <c r="T484">
        <v>0.18720000000000001</v>
      </c>
      <c r="U484">
        <v>1.044</v>
      </c>
      <c r="V484">
        <v>3.1063000000000001</v>
      </c>
      <c r="W484">
        <v>1.859</v>
      </c>
      <c r="X484">
        <v>2.2502</v>
      </c>
      <c r="Y484">
        <v>2.7484000000000002</v>
      </c>
      <c r="Z484">
        <v>3.2553999999999998</v>
      </c>
      <c r="AA484">
        <v>3.7421000000000002</v>
      </c>
      <c r="AB484">
        <v>4.3400999999999996</v>
      </c>
      <c r="AC484">
        <v>4.9173999999999998</v>
      </c>
      <c r="AD484">
        <v>5.5133999999999999</v>
      </c>
      <c r="AE484">
        <v>6.8754999999999997</v>
      </c>
      <c r="AF484">
        <v>8.2291000000000007</v>
      </c>
      <c r="AG484">
        <v>9.5742999999999991</v>
      </c>
      <c r="AH484">
        <v>10.9445</v>
      </c>
      <c r="AI484">
        <v>0.46560000000000001</v>
      </c>
      <c r="AJ484">
        <v>10.9884</v>
      </c>
      <c r="AK484">
        <v>12.450100000000001</v>
      </c>
    </row>
    <row r="485" spans="1:37">
      <c r="A485" s="3">
        <v>42243</v>
      </c>
      <c r="B485" t="s">
        <v>37</v>
      </c>
      <c r="C485" t="s">
        <v>250</v>
      </c>
      <c r="D485" s="3">
        <v>41554</v>
      </c>
      <c r="E485">
        <v>484</v>
      </c>
      <c r="F485">
        <v>0</v>
      </c>
      <c r="G485">
        <v>1</v>
      </c>
      <c r="I485">
        <v>0</v>
      </c>
      <c r="J485">
        <v>-1.3035413</v>
      </c>
      <c r="K485" t="s">
        <v>736</v>
      </c>
      <c r="L485" t="s">
        <v>252</v>
      </c>
      <c r="M485" t="s">
        <v>252</v>
      </c>
      <c r="N485" t="s">
        <v>253</v>
      </c>
      <c r="O485">
        <v>0</v>
      </c>
      <c r="P485">
        <v>-5.67E-2</v>
      </c>
      <c r="Q485">
        <v>-0.12479999999999999</v>
      </c>
      <c r="R485">
        <v>-0.19700000000000001</v>
      </c>
      <c r="S485">
        <v>-0.29630000000000001</v>
      </c>
      <c r="T485">
        <v>0.53149999999999997</v>
      </c>
      <c r="U485">
        <v>1.0644</v>
      </c>
      <c r="V485">
        <v>0.95589999999999997</v>
      </c>
      <c r="W485">
        <v>1.3882000000000001</v>
      </c>
      <c r="X485">
        <v>1.8696999999999999</v>
      </c>
      <c r="Y485">
        <v>2.2869000000000002</v>
      </c>
      <c r="Z485">
        <v>2.7082999999999999</v>
      </c>
      <c r="AA485">
        <v>3.113</v>
      </c>
      <c r="AB485">
        <v>3.7759999999999998</v>
      </c>
      <c r="AC485">
        <v>4.4204999999999997</v>
      </c>
      <c r="AD485">
        <v>5.085</v>
      </c>
      <c r="AE485">
        <v>6.0019999999999998</v>
      </c>
      <c r="AF485">
        <v>6.9071999999999996</v>
      </c>
      <c r="AG485">
        <v>7.8075000000000001</v>
      </c>
      <c r="AH485">
        <v>8.7272999999999996</v>
      </c>
      <c r="AI485">
        <v>18.073</v>
      </c>
      <c r="AJ485">
        <v>6.3990999999999998</v>
      </c>
      <c r="AK485">
        <v>7.7374999999999998</v>
      </c>
    </row>
    <row r="486" spans="1:37">
      <c r="A486" s="3">
        <v>42243</v>
      </c>
      <c r="B486" t="s">
        <v>37</v>
      </c>
      <c r="C486" t="s">
        <v>250</v>
      </c>
      <c r="D486" s="3">
        <v>41551</v>
      </c>
      <c r="E486">
        <v>485</v>
      </c>
      <c r="F486">
        <v>0</v>
      </c>
      <c r="G486">
        <v>1</v>
      </c>
      <c r="I486">
        <v>0</v>
      </c>
      <c r="J486">
        <v>-0.95324240000000005</v>
      </c>
      <c r="K486" t="s">
        <v>737</v>
      </c>
      <c r="L486" t="s">
        <v>252</v>
      </c>
      <c r="M486" t="s">
        <v>252</v>
      </c>
      <c r="N486" t="s">
        <v>253</v>
      </c>
      <c r="O486">
        <v>7.3000000000000001E-3</v>
      </c>
      <c r="P486">
        <v>-5.0099999999999999E-2</v>
      </c>
      <c r="Q486">
        <v>-0.12759999999999999</v>
      </c>
      <c r="R486">
        <v>-0.20960000000000001</v>
      </c>
      <c r="S486">
        <v>-0.32229999999999998</v>
      </c>
      <c r="T486">
        <v>0.2369</v>
      </c>
      <c r="U486">
        <v>0.74199999999999999</v>
      </c>
      <c r="V486">
        <v>1.0072000000000001</v>
      </c>
      <c r="W486">
        <v>1.9592000000000001</v>
      </c>
      <c r="X486">
        <v>1.6292</v>
      </c>
      <c r="Y486">
        <v>1.7796000000000001</v>
      </c>
      <c r="Z486">
        <v>1.9761</v>
      </c>
      <c r="AA486">
        <v>2.1655000000000002</v>
      </c>
      <c r="AB486">
        <v>2.6415000000000002</v>
      </c>
      <c r="AC486">
        <v>3.1078000000000001</v>
      </c>
      <c r="AD486">
        <v>3.5886999999999998</v>
      </c>
      <c r="AE486">
        <v>4.3113999999999999</v>
      </c>
      <c r="AF486">
        <v>4.9516999999999998</v>
      </c>
      <c r="AG486">
        <v>5.5884999999999998</v>
      </c>
      <c r="AH486">
        <v>6.2393000000000001</v>
      </c>
      <c r="AI486">
        <v>7.9401000000000002</v>
      </c>
      <c r="AJ486">
        <v>7.1353999999999997</v>
      </c>
      <c r="AK486">
        <v>7.6426999999999996</v>
      </c>
    </row>
    <row r="487" spans="1:37">
      <c r="A487" s="3">
        <v>42243</v>
      </c>
      <c r="B487" t="s">
        <v>37</v>
      </c>
      <c r="C487" t="s">
        <v>250</v>
      </c>
      <c r="D487" s="3">
        <v>41550</v>
      </c>
      <c r="E487">
        <v>486</v>
      </c>
      <c r="F487">
        <v>0</v>
      </c>
      <c r="G487">
        <v>1</v>
      </c>
      <c r="I487">
        <v>0</v>
      </c>
      <c r="J487">
        <v>-1.7463998999999999</v>
      </c>
      <c r="K487" t="s">
        <v>738</v>
      </c>
      <c r="L487" t="s">
        <v>252</v>
      </c>
      <c r="M487" t="s">
        <v>252</v>
      </c>
      <c r="N487" t="s">
        <v>253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1.403</v>
      </c>
      <c r="U487">
        <v>1.7156</v>
      </c>
      <c r="V487">
        <v>2.1876000000000002</v>
      </c>
      <c r="W487">
        <v>2.673</v>
      </c>
      <c r="X487">
        <v>3.2401</v>
      </c>
      <c r="Y487">
        <v>3.698</v>
      </c>
      <c r="Z487">
        <v>4.1586999999999996</v>
      </c>
      <c r="AA487">
        <v>4.6022999999999996</v>
      </c>
      <c r="AB487">
        <v>5.1138000000000003</v>
      </c>
      <c r="AC487">
        <v>5.6074999999999999</v>
      </c>
      <c r="AD487">
        <v>6.1188000000000002</v>
      </c>
      <c r="AE487">
        <v>7.3197999999999999</v>
      </c>
      <c r="AF487">
        <v>8.4580000000000002</v>
      </c>
      <c r="AG487">
        <v>9.5900999999999996</v>
      </c>
      <c r="AH487">
        <v>10.7462</v>
      </c>
      <c r="AI487">
        <v>23.122299999999999</v>
      </c>
      <c r="AJ487">
        <v>13.2364</v>
      </c>
      <c r="AK487">
        <v>14.5068</v>
      </c>
    </row>
    <row r="488" spans="1:37">
      <c r="A488" s="3">
        <v>42243</v>
      </c>
      <c r="B488" t="s">
        <v>37</v>
      </c>
      <c r="C488" t="s">
        <v>250</v>
      </c>
      <c r="D488" s="3">
        <v>41549</v>
      </c>
      <c r="E488">
        <v>487</v>
      </c>
      <c r="F488">
        <v>0</v>
      </c>
      <c r="G488">
        <v>1</v>
      </c>
      <c r="I488">
        <v>0</v>
      </c>
      <c r="J488">
        <v>-2.3113108000000002</v>
      </c>
      <c r="K488" t="s">
        <v>739</v>
      </c>
      <c r="L488" t="s">
        <v>252</v>
      </c>
      <c r="M488" t="s">
        <v>252</v>
      </c>
      <c r="N488" t="s">
        <v>253</v>
      </c>
      <c r="O488">
        <v>0</v>
      </c>
      <c r="P488">
        <v>-0.1641</v>
      </c>
      <c r="Q488">
        <v>-0.36120000000000002</v>
      </c>
      <c r="R488">
        <v>-0.56999999999999995</v>
      </c>
      <c r="S488">
        <v>-0.85699999999999998</v>
      </c>
      <c r="T488">
        <v>-0.1207</v>
      </c>
      <c r="U488">
        <v>0.57909999999999995</v>
      </c>
      <c r="V488">
        <v>1.3942000000000001</v>
      </c>
      <c r="W488">
        <v>0.751</v>
      </c>
      <c r="X488">
        <v>1.5189999999999999</v>
      </c>
      <c r="Y488">
        <v>1.7030000000000001</v>
      </c>
      <c r="Z488">
        <v>1.8692</v>
      </c>
      <c r="AA488">
        <v>2.0295000000000001</v>
      </c>
      <c r="AB488">
        <v>2.5356000000000001</v>
      </c>
      <c r="AC488">
        <v>3.0327999999999999</v>
      </c>
      <c r="AD488">
        <v>3.5455000000000001</v>
      </c>
      <c r="AE488">
        <v>4.6574999999999998</v>
      </c>
      <c r="AF488">
        <v>5.7617000000000003</v>
      </c>
      <c r="AG488">
        <v>6.8594999999999997</v>
      </c>
      <c r="AH488">
        <v>7.9762000000000004</v>
      </c>
      <c r="AI488">
        <v>20.639800000000001</v>
      </c>
      <c r="AJ488">
        <v>11.787100000000001</v>
      </c>
      <c r="AK488">
        <v>12.427899999999999</v>
      </c>
    </row>
    <row r="489" spans="1:37">
      <c r="A489" s="3">
        <v>42243</v>
      </c>
      <c r="B489" t="s">
        <v>37</v>
      </c>
      <c r="C489" t="s">
        <v>250</v>
      </c>
      <c r="D489" s="3">
        <v>41548</v>
      </c>
      <c r="E489">
        <v>488</v>
      </c>
      <c r="F489">
        <v>0</v>
      </c>
      <c r="G489">
        <v>1</v>
      </c>
      <c r="I489">
        <v>0</v>
      </c>
      <c r="J489">
        <v>-1.0989343</v>
      </c>
      <c r="K489" t="s">
        <v>740</v>
      </c>
      <c r="L489" t="s">
        <v>252</v>
      </c>
      <c r="M489" t="s">
        <v>252</v>
      </c>
      <c r="N489" t="s">
        <v>253</v>
      </c>
      <c r="O489">
        <v>0</v>
      </c>
      <c r="P489">
        <v>-6.8099999999999994E-2</v>
      </c>
      <c r="Q489">
        <v>-0.15</v>
      </c>
      <c r="R489">
        <v>-0.23669999999999999</v>
      </c>
      <c r="S489">
        <v>-0.35580000000000001</v>
      </c>
      <c r="T489">
        <v>-3.6284999999999998</v>
      </c>
      <c r="U489">
        <v>-2.5529000000000002</v>
      </c>
      <c r="V489">
        <v>-1.5595000000000001</v>
      </c>
      <c r="W489">
        <v>0.9536</v>
      </c>
      <c r="X489">
        <v>1.2435</v>
      </c>
      <c r="Y489">
        <v>1.4427000000000001</v>
      </c>
      <c r="Z489">
        <v>1.6445000000000001</v>
      </c>
      <c r="AA489">
        <v>1.8386</v>
      </c>
      <c r="AB489">
        <v>1.9919</v>
      </c>
      <c r="AC489">
        <v>2.1381000000000001</v>
      </c>
      <c r="AD489">
        <v>2.2898999999999998</v>
      </c>
      <c r="AE489">
        <v>2.9474</v>
      </c>
      <c r="AF489">
        <v>3.6057999999999999</v>
      </c>
      <c r="AG489">
        <v>4.2606000000000002</v>
      </c>
      <c r="AH489">
        <v>4.9271000000000003</v>
      </c>
      <c r="AI489">
        <v>6.7392000000000003</v>
      </c>
      <c r="AJ489">
        <v>5.0136000000000003</v>
      </c>
      <c r="AK489">
        <v>5.8156999999999996</v>
      </c>
    </row>
    <row r="490" spans="1:37">
      <c r="A490" s="3">
        <v>42243</v>
      </c>
      <c r="B490" t="s">
        <v>37</v>
      </c>
      <c r="C490" t="s">
        <v>250</v>
      </c>
      <c r="D490" s="3">
        <v>41547</v>
      </c>
      <c r="E490">
        <v>489</v>
      </c>
      <c r="F490">
        <v>0</v>
      </c>
      <c r="G490">
        <v>1</v>
      </c>
      <c r="I490">
        <v>0</v>
      </c>
      <c r="J490">
        <v>-1.7342321999999999</v>
      </c>
      <c r="K490" t="s">
        <v>741</v>
      </c>
      <c r="L490" t="s">
        <v>252</v>
      </c>
      <c r="M490" t="s">
        <v>252</v>
      </c>
      <c r="N490" t="s">
        <v>253</v>
      </c>
      <c r="O490">
        <v>0</v>
      </c>
      <c r="P490">
        <v>4.82E-2</v>
      </c>
      <c r="Q490">
        <v>0.1061</v>
      </c>
      <c r="R490">
        <v>0.16739999999999999</v>
      </c>
      <c r="S490">
        <v>0.25159999999999999</v>
      </c>
      <c r="T490">
        <v>1.2589999999999999</v>
      </c>
      <c r="U490">
        <v>2.0497000000000001</v>
      </c>
      <c r="V490">
        <v>2.4636</v>
      </c>
      <c r="W490">
        <v>2.8045</v>
      </c>
      <c r="X490">
        <v>3.3126000000000002</v>
      </c>
      <c r="Y490">
        <v>3.7281</v>
      </c>
      <c r="Z490">
        <v>4.1459000000000001</v>
      </c>
      <c r="AA490">
        <v>4.5487000000000002</v>
      </c>
      <c r="AB490">
        <v>4.7354000000000003</v>
      </c>
      <c r="AC490">
        <v>4.9082999999999997</v>
      </c>
      <c r="AD490">
        <v>5.0900999999999996</v>
      </c>
      <c r="AE490">
        <v>5.2972000000000001</v>
      </c>
      <c r="AF490">
        <v>5.5053000000000001</v>
      </c>
      <c r="AG490">
        <v>5.7129000000000003</v>
      </c>
      <c r="AH490">
        <v>5.9318999999999997</v>
      </c>
      <c r="AI490">
        <v>6.6627000000000001</v>
      </c>
      <c r="AJ490">
        <v>10.2615</v>
      </c>
      <c r="AK490">
        <v>10.4984</v>
      </c>
    </row>
    <row r="491" spans="1:37">
      <c r="A491" s="3">
        <v>42243</v>
      </c>
      <c r="B491" t="s">
        <v>37</v>
      </c>
      <c r="C491" t="s">
        <v>250</v>
      </c>
      <c r="D491" s="3">
        <v>41544</v>
      </c>
      <c r="E491">
        <v>490</v>
      </c>
      <c r="F491">
        <v>0</v>
      </c>
      <c r="G491">
        <v>1</v>
      </c>
      <c r="I491">
        <v>0</v>
      </c>
      <c r="J491">
        <v>-1.89211</v>
      </c>
      <c r="K491" t="s">
        <v>742</v>
      </c>
      <c r="L491" t="s">
        <v>252</v>
      </c>
      <c r="M491" t="s">
        <v>252</v>
      </c>
      <c r="N491" t="s">
        <v>253</v>
      </c>
      <c r="O491">
        <v>-7.3000000000000001E-3</v>
      </c>
      <c r="P491">
        <v>0.1244</v>
      </c>
      <c r="Q491">
        <v>0.3352</v>
      </c>
      <c r="R491">
        <v>0.55800000000000005</v>
      </c>
      <c r="S491">
        <v>0.86399999999999999</v>
      </c>
      <c r="T491">
        <v>1.6621999999999999</v>
      </c>
      <c r="U491">
        <v>2.6246999999999998</v>
      </c>
      <c r="V491">
        <v>2.8498999999999999</v>
      </c>
      <c r="W491">
        <v>3.0531999999999999</v>
      </c>
      <c r="X491">
        <v>3.4807999999999999</v>
      </c>
      <c r="Y491">
        <v>3.8904000000000001</v>
      </c>
      <c r="Z491">
        <v>4.3272000000000004</v>
      </c>
      <c r="AA491">
        <v>4.7481999999999998</v>
      </c>
      <c r="AB491">
        <v>5.1483999999999996</v>
      </c>
      <c r="AC491">
        <v>5.5492999999999997</v>
      </c>
      <c r="AD491">
        <v>5.9656000000000002</v>
      </c>
      <c r="AE491">
        <v>6.5872000000000002</v>
      </c>
      <c r="AF491">
        <v>7.2491000000000003</v>
      </c>
      <c r="AG491">
        <v>7.9078999999999997</v>
      </c>
      <c r="AH491">
        <v>8.5846</v>
      </c>
      <c r="AI491">
        <v>10.542899999999999</v>
      </c>
      <c r="AJ491">
        <v>13.5055</v>
      </c>
      <c r="AK491">
        <v>13.751200000000001</v>
      </c>
    </row>
    <row r="492" spans="1:37">
      <c r="A492" s="3">
        <v>42243</v>
      </c>
      <c r="B492" t="s">
        <v>37</v>
      </c>
      <c r="C492" t="s">
        <v>250</v>
      </c>
      <c r="D492" s="3">
        <v>41543</v>
      </c>
      <c r="E492">
        <v>491</v>
      </c>
      <c r="F492">
        <v>0</v>
      </c>
      <c r="G492">
        <v>1</v>
      </c>
      <c r="I492">
        <v>0</v>
      </c>
      <c r="J492">
        <v>0.28458460000000002</v>
      </c>
      <c r="K492" t="s">
        <v>743</v>
      </c>
      <c r="L492" t="s">
        <v>252</v>
      </c>
      <c r="M492" t="s">
        <v>252</v>
      </c>
      <c r="N492" t="s">
        <v>253</v>
      </c>
      <c r="O492">
        <v>0</v>
      </c>
      <c r="P492">
        <v>0.16009999999999999</v>
      </c>
      <c r="Q492">
        <v>0.3523</v>
      </c>
      <c r="R492">
        <v>0.55600000000000005</v>
      </c>
      <c r="S492">
        <v>0.8357</v>
      </c>
      <c r="T492">
        <v>1.2875000000000001</v>
      </c>
      <c r="U492">
        <v>1.8266</v>
      </c>
      <c r="V492">
        <v>1.8428</v>
      </c>
      <c r="W492">
        <v>1.7017</v>
      </c>
      <c r="X492">
        <v>1.7358</v>
      </c>
      <c r="Y492">
        <v>1.7488999999999999</v>
      </c>
      <c r="Z492">
        <v>1.7778</v>
      </c>
      <c r="AA492">
        <v>1.8071999999999999</v>
      </c>
      <c r="AB492">
        <v>1.8649</v>
      </c>
      <c r="AC492">
        <v>1.9216</v>
      </c>
      <c r="AD492">
        <v>1.9814000000000001</v>
      </c>
      <c r="AE492">
        <v>1.3855999999999999</v>
      </c>
      <c r="AF492">
        <v>0.82030000000000003</v>
      </c>
      <c r="AG492">
        <v>0.25840000000000002</v>
      </c>
      <c r="AH492">
        <v>-0.30669999999999997</v>
      </c>
      <c r="AI492">
        <v>2.6692999999999998</v>
      </c>
      <c r="AJ492">
        <v>4.6132999999999997</v>
      </c>
      <c r="AK492">
        <v>2.0347</v>
      </c>
    </row>
    <row r="493" spans="1:37">
      <c r="A493" s="3">
        <v>42243</v>
      </c>
      <c r="B493" t="s">
        <v>37</v>
      </c>
      <c r="C493" t="s">
        <v>250</v>
      </c>
      <c r="D493" s="3">
        <v>41542</v>
      </c>
      <c r="E493">
        <v>492</v>
      </c>
      <c r="F493">
        <v>0</v>
      </c>
      <c r="G493">
        <v>1</v>
      </c>
      <c r="I493">
        <v>0</v>
      </c>
      <c r="J493">
        <v>0.66082459999999998</v>
      </c>
      <c r="K493" t="s">
        <v>744</v>
      </c>
      <c r="L493" t="s">
        <v>252</v>
      </c>
      <c r="M493" t="s">
        <v>252</v>
      </c>
      <c r="N493" t="s">
        <v>253</v>
      </c>
      <c r="O493">
        <v>0</v>
      </c>
      <c r="P493">
        <v>0.19370000000000001</v>
      </c>
      <c r="Q493">
        <v>0.42630000000000001</v>
      </c>
      <c r="R493">
        <v>0.67269999999999996</v>
      </c>
      <c r="S493">
        <v>1.0112000000000001</v>
      </c>
      <c r="T493">
        <v>1.3811</v>
      </c>
      <c r="U493">
        <v>1.7935000000000001</v>
      </c>
      <c r="V493">
        <v>1.7302</v>
      </c>
      <c r="W493">
        <v>2.0124</v>
      </c>
      <c r="X493">
        <v>1.8926000000000001</v>
      </c>
      <c r="Y493">
        <v>1.9113</v>
      </c>
      <c r="Z493">
        <v>1.9549000000000001</v>
      </c>
      <c r="AA493">
        <v>1.9984999999999999</v>
      </c>
      <c r="AB493">
        <v>2.1274999999999999</v>
      </c>
      <c r="AC493">
        <v>2.2544</v>
      </c>
      <c r="AD493">
        <v>2.3866999999999998</v>
      </c>
      <c r="AE493">
        <v>1.8358000000000001</v>
      </c>
      <c r="AF493">
        <v>1.2806</v>
      </c>
      <c r="AG493">
        <v>0.72909999999999997</v>
      </c>
      <c r="AH493">
        <v>0.17510000000000001</v>
      </c>
      <c r="AI493">
        <v>-5.3075000000000001</v>
      </c>
      <c r="AJ493">
        <v>5.6233000000000004</v>
      </c>
      <c r="AK493">
        <v>4.1984000000000004</v>
      </c>
    </row>
    <row r="494" spans="1:37">
      <c r="A494" s="3">
        <v>42243</v>
      </c>
      <c r="B494" t="s">
        <v>37</v>
      </c>
      <c r="C494" t="s">
        <v>250</v>
      </c>
      <c r="D494" s="3">
        <v>41541</v>
      </c>
      <c r="E494">
        <v>493</v>
      </c>
      <c r="F494">
        <v>0</v>
      </c>
      <c r="G494">
        <v>1</v>
      </c>
      <c r="I494">
        <v>0</v>
      </c>
      <c r="J494">
        <v>1.291509</v>
      </c>
      <c r="K494" t="s">
        <v>745</v>
      </c>
      <c r="L494" t="s">
        <v>252</v>
      </c>
      <c r="M494" t="s">
        <v>252</v>
      </c>
      <c r="N494" t="s">
        <v>253</v>
      </c>
      <c r="O494">
        <v>0</v>
      </c>
      <c r="P494">
        <v>0.24679999999999999</v>
      </c>
      <c r="Q494">
        <v>0.54320000000000002</v>
      </c>
      <c r="R494">
        <v>0.85709999999999997</v>
      </c>
      <c r="S494">
        <v>1.2884</v>
      </c>
      <c r="T494">
        <v>4.8223000000000003</v>
      </c>
      <c r="U494">
        <v>4.6075999999999997</v>
      </c>
      <c r="V494">
        <v>2.6922999999999999</v>
      </c>
      <c r="W494">
        <v>1.5492999999999999</v>
      </c>
      <c r="X494">
        <v>1.6007</v>
      </c>
      <c r="Y494">
        <v>1.5422</v>
      </c>
      <c r="Z494">
        <v>1.4896</v>
      </c>
      <c r="AA494">
        <v>1.4408000000000001</v>
      </c>
      <c r="AB494">
        <v>1.371</v>
      </c>
      <c r="AC494">
        <v>1.3037000000000001</v>
      </c>
      <c r="AD494">
        <v>1.2357</v>
      </c>
      <c r="AE494">
        <v>1.7134</v>
      </c>
      <c r="AF494">
        <v>2.1968999999999999</v>
      </c>
      <c r="AG494">
        <v>2.6778</v>
      </c>
      <c r="AH494">
        <v>3.1665999999999999</v>
      </c>
      <c r="AI494">
        <v>2.7749999999999999</v>
      </c>
      <c r="AJ494">
        <v>6.4353999999999996</v>
      </c>
      <c r="AK494">
        <v>4.4112999999999998</v>
      </c>
    </row>
    <row r="495" spans="1:37">
      <c r="A495" s="3">
        <v>42243</v>
      </c>
      <c r="B495" t="s">
        <v>37</v>
      </c>
      <c r="C495" t="s">
        <v>250</v>
      </c>
      <c r="D495" s="3">
        <v>41540</v>
      </c>
      <c r="E495">
        <v>494</v>
      </c>
      <c r="F495">
        <v>0</v>
      </c>
      <c r="G495">
        <v>1</v>
      </c>
      <c r="I495">
        <v>0</v>
      </c>
      <c r="J495">
        <v>2.1930059000000002</v>
      </c>
      <c r="K495" t="s">
        <v>746</v>
      </c>
      <c r="L495" t="s">
        <v>252</v>
      </c>
      <c r="M495" t="s">
        <v>252</v>
      </c>
      <c r="N495" t="s">
        <v>253</v>
      </c>
      <c r="O495">
        <v>0</v>
      </c>
      <c r="P495">
        <v>6.2600000000000003E-2</v>
      </c>
      <c r="Q495">
        <v>0.13780000000000001</v>
      </c>
      <c r="R495">
        <v>0.21740000000000001</v>
      </c>
      <c r="S495">
        <v>0.32690000000000002</v>
      </c>
      <c r="T495">
        <v>-0.75690000000000002</v>
      </c>
      <c r="U495">
        <v>-2.7610000000000001</v>
      </c>
      <c r="V495">
        <v>-1.3568</v>
      </c>
      <c r="W495">
        <v>-1.6619999999999999</v>
      </c>
      <c r="X495">
        <v>-2.2298</v>
      </c>
      <c r="Y495">
        <v>-2.5104000000000002</v>
      </c>
      <c r="Z495">
        <v>-2.7694000000000001</v>
      </c>
      <c r="AA495">
        <v>-3.0194000000000001</v>
      </c>
      <c r="AB495">
        <v>-3.4283000000000001</v>
      </c>
      <c r="AC495">
        <v>-3.8264999999999998</v>
      </c>
      <c r="AD495">
        <v>-4.2385999999999999</v>
      </c>
      <c r="AE495">
        <v>-5.3113999999999999</v>
      </c>
      <c r="AF495">
        <v>-6.3811</v>
      </c>
      <c r="AG495">
        <v>-7.4451999999999998</v>
      </c>
      <c r="AH495">
        <v>-8.5292999999999992</v>
      </c>
      <c r="AI495">
        <v>-13.529199999999999</v>
      </c>
      <c r="AJ495">
        <v>-7.7964000000000002</v>
      </c>
      <c r="AK495">
        <v>-10.412000000000001</v>
      </c>
    </row>
    <row r="496" spans="1:37">
      <c r="A496" s="3">
        <v>42243</v>
      </c>
      <c r="B496" t="s">
        <v>37</v>
      </c>
      <c r="C496" t="s">
        <v>250</v>
      </c>
      <c r="D496" s="3">
        <v>41537</v>
      </c>
      <c r="E496">
        <v>495</v>
      </c>
      <c r="F496">
        <v>0</v>
      </c>
      <c r="G496">
        <v>1</v>
      </c>
      <c r="I496">
        <v>0</v>
      </c>
      <c r="J496">
        <v>1.6922955</v>
      </c>
      <c r="K496" t="s">
        <v>747</v>
      </c>
      <c r="L496" t="s">
        <v>252</v>
      </c>
      <c r="M496" t="s">
        <v>252</v>
      </c>
      <c r="N496" t="s">
        <v>253</v>
      </c>
      <c r="O496">
        <v>0</v>
      </c>
      <c r="P496">
        <v>-4.6300000000000001E-2</v>
      </c>
      <c r="Q496">
        <v>-0.12920000000000001</v>
      </c>
      <c r="R496">
        <v>-0.21690000000000001</v>
      </c>
      <c r="S496">
        <v>-0.3372</v>
      </c>
      <c r="T496">
        <v>-1.0122</v>
      </c>
      <c r="U496">
        <v>-1.7091000000000001</v>
      </c>
      <c r="V496">
        <v>-1.516</v>
      </c>
      <c r="W496">
        <v>-1.8828</v>
      </c>
      <c r="X496">
        <v>-2.5461999999999998</v>
      </c>
      <c r="Y496">
        <v>-2.9476</v>
      </c>
      <c r="Z496">
        <v>-3.3233000000000001</v>
      </c>
      <c r="AA496">
        <v>-3.6850999999999998</v>
      </c>
      <c r="AB496">
        <v>-4.1111000000000004</v>
      </c>
      <c r="AC496">
        <v>-4.5260999999999996</v>
      </c>
      <c r="AD496">
        <v>-4.9561000000000002</v>
      </c>
      <c r="AE496">
        <v>-5.6887999999999996</v>
      </c>
      <c r="AF496">
        <v>-6.4048999999999996</v>
      </c>
      <c r="AG496">
        <v>-7.1177000000000001</v>
      </c>
      <c r="AH496">
        <v>-7.8475999999999999</v>
      </c>
      <c r="AI496">
        <v>-9.6123999999999992</v>
      </c>
      <c r="AJ496">
        <v>-12.6678</v>
      </c>
      <c r="AK496">
        <v>-15.352399999999999</v>
      </c>
    </row>
    <row r="497" spans="1:37">
      <c r="A497" s="3">
        <v>42243</v>
      </c>
      <c r="B497" t="s">
        <v>37</v>
      </c>
      <c r="C497" t="s">
        <v>250</v>
      </c>
      <c r="D497" s="3">
        <v>41536</v>
      </c>
      <c r="E497">
        <v>496</v>
      </c>
      <c r="F497">
        <v>0</v>
      </c>
      <c r="G497">
        <v>1</v>
      </c>
      <c r="I497">
        <v>0</v>
      </c>
      <c r="J497">
        <v>0.93708689999999994</v>
      </c>
      <c r="K497" t="s">
        <v>748</v>
      </c>
      <c r="L497" t="s">
        <v>252</v>
      </c>
      <c r="M497" t="s">
        <v>252</v>
      </c>
      <c r="N497" t="s">
        <v>253</v>
      </c>
      <c r="O497">
        <v>0</v>
      </c>
      <c r="P497">
        <v>-0.1191</v>
      </c>
      <c r="Q497">
        <v>-0.26200000000000001</v>
      </c>
      <c r="R497">
        <v>-0.41339999999999999</v>
      </c>
      <c r="S497">
        <v>-0.62129999999999996</v>
      </c>
      <c r="T497">
        <v>-1.8367</v>
      </c>
      <c r="U497">
        <v>-1.6557999999999999</v>
      </c>
      <c r="V497">
        <v>-2.2282999999999999</v>
      </c>
      <c r="W497">
        <v>-2.0716999999999999</v>
      </c>
      <c r="X497">
        <v>-2.8473999999999999</v>
      </c>
      <c r="Y497">
        <v>-3.2328000000000001</v>
      </c>
      <c r="Z497">
        <v>-3.6231</v>
      </c>
      <c r="AA497">
        <v>-3.9990999999999999</v>
      </c>
      <c r="AB497">
        <v>-4.0587</v>
      </c>
      <c r="AC497">
        <v>-4.1063000000000001</v>
      </c>
      <c r="AD497">
        <v>-4.1586999999999996</v>
      </c>
      <c r="AE497">
        <v>-4.7196999999999996</v>
      </c>
      <c r="AF497">
        <v>-5.2957999999999998</v>
      </c>
      <c r="AG497">
        <v>-5.8692000000000002</v>
      </c>
      <c r="AH497">
        <v>-6.4565000000000001</v>
      </c>
      <c r="AI497">
        <v>-18.042100000000001</v>
      </c>
      <c r="AJ497">
        <v>-11.5448</v>
      </c>
      <c r="AK497">
        <v>-12.053599999999999</v>
      </c>
    </row>
    <row r="498" spans="1:37">
      <c r="A498" s="3">
        <v>42243</v>
      </c>
      <c r="B498" t="s">
        <v>37</v>
      </c>
      <c r="C498" t="s">
        <v>250</v>
      </c>
      <c r="D498" s="3">
        <v>41535</v>
      </c>
      <c r="E498">
        <v>497</v>
      </c>
      <c r="F498">
        <v>0</v>
      </c>
      <c r="G498">
        <v>1</v>
      </c>
      <c r="I498">
        <v>0</v>
      </c>
      <c r="J498">
        <v>1.2950941</v>
      </c>
      <c r="K498" t="s">
        <v>749</v>
      </c>
      <c r="L498" t="s">
        <v>252</v>
      </c>
      <c r="M498" t="s">
        <v>252</v>
      </c>
      <c r="N498" t="s">
        <v>253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-0.91769999999999996</v>
      </c>
      <c r="U498">
        <v>-1.0513999999999999</v>
      </c>
      <c r="V498">
        <v>-0.63119999999999998</v>
      </c>
      <c r="W498">
        <v>-1.2302999999999999</v>
      </c>
      <c r="X498">
        <v>-1.7314000000000001</v>
      </c>
      <c r="Y498">
        <v>-1.9097999999999999</v>
      </c>
      <c r="Z498">
        <v>-2.0901000000000001</v>
      </c>
      <c r="AA498">
        <v>-2.2642000000000002</v>
      </c>
      <c r="AB498">
        <v>-2.3643999999999998</v>
      </c>
      <c r="AC498">
        <v>-2.4586000000000001</v>
      </c>
      <c r="AD498">
        <v>-2.5575000000000001</v>
      </c>
      <c r="AE498">
        <v>-3.2515999999999998</v>
      </c>
      <c r="AF498">
        <v>-3.9493</v>
      </c>
      <c r="AG498">
        <v>-4.6435000000000004</v>
      </c>
      <c r="AH498">
        <v>-5.3503999999999996</v>
      </c>
      <c r="AI498">
        <v>-8.3019999999999996</v>
      </c>
      <c r="AJ498">
        <v>-8.2471999999999994</v>
      </c>
      <c r="AK498">
        <v>-9.4382999999999999</v>
      </c>
    </row>
    <row r="499" spans="1:37">
      <c r="A499" s="3">
        <v>42243</v>
      </c>
      <c r="B499" t="s">
        <v>37</v>
      </c>
      <c r="C499" t="s">
        <v>250</v>
      </c>
      <c r="D499" s="3">
        <v>41534</v>
      </c>
      <c r="E499">
        <v>498</v>
      </c>
      <c r="F499">
        <v>0</v>
      </c>
      <c r="G499">
        <v>1</v>
      </c>
      <c r="I499">
        <v>0</v>
      </c>
      <c r="J499">
        <v>0.134132</v>
      </c>
      <c r="K499" t="s">
        <v>750</v>
      </c>
      <c r="L499" t="s">
        <v>252</v>
      </c>
      <c r="M499" t="s">
        <v>252</v>
      </c>
      <c r="N499" t="s">
        <v>253</v>
      </c>
      <c r="O499">
        <v>0</v>
      </c>
      <c r="P499">
        <v>-8.1699999999999995E-2</v>
      </c>
      <c r="Q499">
        <v>-0.1797</v>
      </c>
      <c r="R499">
        <v>-0.28349999999999997</v>
      </c>
      <c r="S499">
        <v>-0.42609999999999998</v>
      </c>
      <c r="T499">
        <v>-1.4941</v>
      </c>
      <c r="U499">
        <v>-3.0912000000000002</v>
      </c>
      <c r="V499">
        <v>-3.6690999999999998</v>
      </c>
      <c r="W499">
        <v>-3.6627999999999998</v>
      </c>
      <c r="X499">
        <v>-3.9102999999999999</v>
      </c>
      <c r="Y499">
        <v>-4.2206000000000001</v>
      </c>
      <c r="Z499">
        <v>-4.5335000000000001</v>
      </c>
      <c r="AA499">
        <v>-4.8365</v>
      </c>
      <c r="AB499">
        <v>-4.8254000000000001</v>
      </c>
      <c r="AC499">
        <v>-4.8053999999999997</v>
      </c>
      <c r="AD499">
        <v>-4.7888999999999999</v>
      </c>
      <c r="AE499">
        <v>-6.5740999999999996</v>
      </c>
      <c r="AF499">
        <v>-8.3757000000000001</v>
      </c>
      <c r="AG499">
        <v>-10.1684</v>
      </c>
      <c r="AH499">
        <v>-11.991</v>
      </c>
      <c r="AI499">
        <v>-8.5957000000000008</v>
      </c>
      <c r="AJ499">
        <v>-19.895800000000001</v>
      </c>
      <c r="AK499">
        <v>-21.001000000000001</v>
      </c>
    </row>
    <row r="500" spans="1:37">
      <c r="A500" s="3">
        <v>42243</v>
      </c>
      <c r="B500" t="s">
        <v>37</v>
      </c>
      <c r="C500" t="s">
        <v>250</v>
      </c>
      <c r="D500" s="3">
        <v>41533</v>
      </c>
      <c r="E500">
        <v>499</v>
      </c>
      <c r="F500">
        <v>0</v>
      </c>
      <c r="G500">
        <v>1</v>
      </c>
      <c r="I500">
        <v>0</v>
      </c>
      <c r="J500">
        <v>-0.52845660000000005</v>
      </c>
      <c r="K500" t="s">
        <v>751</v>
      </c>
      <c r="L500" t="s">
        <v>252</v>
      </c>
      <c r="M500" t="s">
        <v>252</v>
      </c>
      <c r="N500" t="s">
        <v>253</v>
      </c>
      <c r="O500">
        <v>0</v>
      </c>
      <c r="P500">
        <v>-8.1500000000000003E-2</v>
      </c>
      <c r="Q500">
        <v>-0.1794</v>
      </c>
      <c r="R500">
        <v>-0.28310000000000002</v>
      </c>
      <c r="S500">
        <v>-0.42530000000000001</v>
      </c>
      <c r="T500">
        <v>-1.1435999999999999</v>
      </c>
      <c r="U500">
        <v>0.44750000000000001</v>
      </c>
      <c r="V500">
        <v>-0.74590000000000001</v>
      </c>
      <c r="W500">
        <v>-1.2058</v>
      </c>
      <c r="X500">
        <v>-0.94610000000000005</v>
      </c>
      <c r="Y500">
        <v>-0.82479999999999998</v>
      </c>
      <c r="Z500">
        <v>-0.70050000000000001</v>
      </c>
      <c r="AA500">
        <v>-0.58230000000000004</v>
      </c>
      <c r="AB500">
        <v>-0.63500000000000001</v>
      </c>
      <c r="AC500">
        <v>-0.69120000000000004</v>
      </c>
      <c r="AD500">
        <v>-0.74950000000000006</v>
      </c>
      <c r="AE500">
        <v>-1.0939000000000001</v>
      </c>
      <c r="AF500">
        <v>-1.4396</v>
      </c>
      <c r="AG500">
        <v>-1.784</v>
      </c>
      <c r="AH500">
        <v>-2.1341000000000001</v>
      </c>
      <c r="AI500">
        <v>-6.4119000000000002</v>
      </c>
      <c r="AJ500">
        <v>-9.8917000000000002</v>
      </c>
      <c r="AK500">
        <v>-10.764200000000001</v>
      </c>
    </row>
    <row r="501" spans="1:37">
      <c r="A501" s="3">
        <v>42243</v>
      </c>
      <c r="B501" t="s">
        <v>37</v>
      </c>
      <c r="C501" t="s">
        <v>250</v>
      </c>
      <c r="D501" s="3">
        <v>41530</v>
      </c>
      <c r="E501">
        <v>500</v>
      </c>
      <c r="F501">
        <v>0</v>
      </c>
      <c r="G501">
        <v>1</v>
      </c>
      <c r="I501">
        <v>0</v>
      </c>
      <c r="J501">
        <v>-0.78143399999999996</v>
      </c>
      <c r="K501" t="s">
        <v>752</v>
      </c>
      <c r="L501" t="s">
        <v>252</v>
      </c>
      <c r="M501" t="s">
        <v>252</v>
      </c>
      <c r="N501" t="s">
        <v>253</v>
      </c>
      <c r="O501">
        <v>0</v>
      </c>
      <c r="P501">
        <v>-5.6099999999999997E-2</v>
      </c>
      <c r="Q501">
        <v>-0.15659999999999999</v>
      </c>
      <c r="R501">
        <v>-0.26279999999999998</v>
      </c>
      <c r="S501">
        <v>-0.40849999999999997</v>
      </c>
      <c r="T501">
        <v>-0.76939999999999997</v>
      </c>
      <c r="U501">
        <v>-0.4546</v>
      </c>
      <c r="V501">
        <v>-0.76400000000000001</v>
      </c>
      <c r="W501">
        <v>-0.77529999999999999</v>
      </c>
      <c r="X501">
        <v>-0.62670000000000003</v>
      </c>
      <c r="Y501">
        <v>-0.39479999999999998</v>
      </c>
      <c r="Z501">
        <v>-0.15160000000000001</v>
      </c>
      <c r="AA501">
        <v>8.0399999999999999E-2</v>
      </c>
      <c r="AB501">
        <v>0.156</v>
      </c>
      <c r="AC501">
        <v>0.21179999999999999</v>
      </c>
      <c r="AD501">
        <v>0.26929999999999998</v>
      </c>
      <c r="AE501">
        <v>0.20710000000000001</v>
      </c>
      <c r="AF501">
        <v>0.13750000000000001</v>
      </c>
      <c r="AG501">
        <v>6.83E-2</v>
      </c>
      <c r="AH501">
        <v>-1.5E-3</v>
      </c>
      <c r="AI501">
        <v>-4.8411</v>
      </c>
      <c r="AJ501">
        <v>-5.0210999999999997</v>
      </c>
      <c r="AK501">
        <v>-6.6843000000000004</v>
      </c>
    </row>
    <row r="502" spans="1:37">
      <c r="A502" s="3">
        <v>42243</v>
      </c>
      <c r="B502" t="s">
        <v>37</v>
      </c>
      <c r="C502" t="s">
        <v>250</v>
      </c>
      <c r="D502" s="3">
        <v>41529</v>
      </c>
      <c r="E502">
        <v>501</v>
      </c>
      <c r="F502">
        <v>0</v>
      </c>
      <c r="G502">
        <v>1</v>
      </c>
      <c r="I502">
        <v>0</v>
      </c>
      <c r="J502">
        <v>-0.45239239999999997</v>
      </c>
      <c r="K502" t="s">
        <v>753</v>
      </c>
      <c r="L502" t="s">
        <v>252</v>
      </c>
      <c r="M502" t="s">
        <v>252</v>
      </c>
      <c r="N502" t="s">
        <v>253</v>
      </c>
      <c r="O502">
        <v>0</v>
      </c>
      <c r="P502">
        <v>3.9399999999999998E-2</v>
      </c>
      <c r="Q502">
        <v>8.6599999999999996E-2</v>
      </c>
      <c r="R502">
        <v>0.1366</v>
      </c>
      <c r="S502">
        <v>0.20530000000000001</v>
      </c>
      <c r="T502">
        <v>0.17599999999999999</v>
      </c>
      <c r="U502">
        <v>4.6199999999999998E-2</v>
      </c>
      <c r="V502">
        <v>0.70069999999999999</v>
      </c>
      <c r="W502">
        <v>9.2999999999999992E-3</v>
      </c>
      <c r="X502">
        <v>0.41010000000000002</v>
      </c>
      <c r="Y502">
        <v>0.63190000000000002</v>
      </c>
      <c r="Z502">
        <v>0.85760000000000003</v>
      </c>
      <c r="AA502">
        <v>1.0739000000000001</v>
      </c>
      <c r="AB502">
        <v>1.1384000000000001</v>
      </c>
      <c r="AC502">
        <v>1.1956</v>
      </c>
      <c r="AD502">
        <v>1.2554000000000001</v>
      </c>
      <c r="AE502">
        <v>2.2399</v>
      </c>
      <c r="AF502">
        <v>3.2494000000000001</v>
      </c>
      <c r="AG502">
        <v>4.2549000000000001</v>
      </c>
      <c r="AH502">
        <v>5.2755999999999998</v>
      </c>
      <c r="AI502">
        <v>5.7771999999999997</v>
      </c>
      <c r="AJ502">
        <v>-4.2005999999999997</v>
      </c>
      <c r="AK502">
        <v>-5.5006000000000004</v>
      </c>
    </row>
    <row r="503" spans="1:37">
      <c r="A503" s="3">
        <v>42243</v>
      </c>
      <c r="B503" t="s">
        <v>37</v>
      </c>
      <c r="C503" t="s">
        <v>250</v>
      </c>
      <c r="D503" s="3">
        <v>41528</v>
      </c>
      <c r="E503">
        <v>502</v>
      </c>
      <c r="F503">
        <v>0</v>
      </c>
      <c r="G503">
        <v>1</v>
      </c>
      <c r="I503">
        <v>0</v>
      </c>
      <c r="J503">
        <v>-3.3157E-3</v>
      </c>
      <c r="K503" t="s">
        <v>754</v>
      </c>
      <c r="L503" t="s">
        <v>252</v>
      </c>
      <c r="M503" t="s">
        <v>252</v>
      </c>
      <c r="N503" t="s">
        <v>253</v>
      </c>
      <c r="O503">
        <v>0</v>
      </c>
      <c r="P503">
        <v>-7.6200000000000004E-2</v>
      </c>
      <c r="Q503">
        <v>-0.16769999999999999</v>
      </c>
      <c r="R503">
        <v>-0.26450000000000001</v>
      </c>
      <c r="S503">
        <v>-0.39739999999999998</v>
      </c>
      <c r="T503">
        <v>-1.0524</v>
      </c>
      <c r="U503">
        <v>-1.5508</v>
      </c>
      <c r="V503">
        <v>-2.4329000000000001</v>
      </c>
      <c r="W503">
        <v>-2.0741999999999998</v>
      </c>
      <c r="X503">
        <v>-2.3334999999999999</v>
      </c>
      <c r="Y503">
        <v>-2.3767</v>
      </c>
      <c r="Z503">
        <v>-2.4188999999999998</v>
      </c>
      <c r="AA503">
        <v>-2.4613</v>
      </c>
      <c r="AB503">
        <v>-2.8214000000000001</v>
      </c>
      <c r="AC503">
        <v>-3.1779000000000002</v>
      </c>
      <c r="AD503">
        <v>-3.5467</v>
      </c>
      <c r="AE503">
        <v>-3.8755999999999999</v>
      </c>
      <c r="AF503">
        <v>-4.1990999999999996</v>
      </c>
      <c r="AG503">
        <v>-4.5214999999999996</v>
      </c>
      <c r="AH503">
        <v>-4.8536999999999999</v>
      </c>
      <c r="AI503">
        <v>-9.5294000000000008</v>
      </c>
      <c r="AJ503">
        <v>-14.580299999999999</v>
      </c>
      <c r="AK503">
        <v>-16.020700000000001</v>
      </c>
    </row>
    <row r="504" spans="1:37">
      <c r="A504" s="3">
        <v>42243</v>
      </c>
      <c r="B504" t="s">
        <v>37</v>
      </c>
      <c r="C504" t="s">
        <v>250</v>
      </c>
      <c r="D504" s="3">
        <v>41527</v>
      </c>
      <c r="E504">
        <v>503</v>
      </c>
      <c r="F504">
        <v>0</v>
      </c>
      <c r="G504">
        <v>1</v>
      </c>
      <c r="I504">
        <v>0</v>
      </c>
      <c r="J504">
        <v>0.67324110000000004</v>
      </c>
      <c r="K504" t="s">
        <v>755</v>
      </c>
      <c r="L504" t="s">
        <v>252</v>
      </c>
      <c r="M504" t="s">
        <v>252</v>
      </c>
      <c r="N504" t="s">
        <v>253</v>
      </c>
      <c r="O504">
        <v>0</v>
      </c>
      <c r="P504">
        <v>-1.6199999999999999E-2</v>
      </c>
      <c r="Q504">
        <v>-3.5700000000000003E-2</v>
      </c>
      <c r="R504">
        <v>-5.62E-2</v>
      </c>
      <c r="S504">
        <v>-8.4500000000000006E-2</v>
      </c>
      <c r="T504">
        <v>-0.57110000000000005</v>
      </c>
      <c r="U504">
        <v>0.3851</v>
      </c>
      <c r="V504">
        <v>0.26800000000000002</v>
      </c>
      <c r="W504">
        <v>0.32100000000000001</v>
      </c>
      <c r="X504">
        <v>0</v>
      </c>
      <c r="Y504">
        <v>3.9600000000000003E-2</v>
      </c>
      <c r="Z504">
        <v>7.9899999999999999E-2</v>
      </c>
      <c r="AA504">
        <v>0.11849999999999999</v>
      </c>
      <c r="AB504">
        <v>-0.20860000000000001</v>
      </c>
      <c r="AC504">
        <v>-0.53459999999999996</v>
      </c>
      <c r="AD504">
        <v>-0.86980000000000002</v>
      </c>
      <c r="AE504">
        <v>-1.5402</v>
      </c>
      <c r="AF504">
        <v>-2.2057000000000002</v>
      </c>
      <c r="AG504">
        <v>-2.8689</v>
      </c>
      <c r="AH504">
        <v>-3.5423</v>
      </c>
      <c r="AI504">
        <v>-12.0749</v>
      </c>
      <c r="AJ504">
        <v>-7.8125999999999998</v>
      </c>
      <c r="AK504">
        <v>-8.8094000000000001</v>
      </c>
    </row>
    <row r="505" spans="1:37">
      <c r="A505" s="3">
        <v>42243</v>
      </c>
      <c r="B505" t="s">
        <v>37</v>
      </c>
      <c r="C505" t="s">
        <v>250</v>
      </c>
      <c r="D505" s="3">
        <v>41526</v>
      </c>
      <c r="E505">
        <v>504</v>
      </c>
      <c r="F505">
        <v>0</v>
      </c>
      <c r="G505">
        <v>1</v>
      </c>
      <c r="I505">
        <v>0</v>
      </c>
      <c r="J505">
        <v>0.41561350000000002</v>
      </c>
      <c r="K505" t="s">
        <v>756</v>
      </c>
      <c r="L505" t="s">
        <v>252</v>
      </c>
      <c r="M505" t="s">
        <v>252</v>
      </c>
      <c r="N505" t="s">
        <v>253</v>
      </c>
      <c r="O505">
        <v>0</v>
      </c>
      <c r="P505">
        <v>2.4299999999999999E-2</v>
      </c>
      <c r="Q505">
        <v>5.3400000000000003E-2</v>
      </c>
      <c r="R505">
        <v>8.4199999999999997E-2</v>
      </c>
      <c r="S505">
        <v>0.1265</v>
      </c>
      <c r="T505">
        <v>-6.6199999999999995E-2</v>
      </c>
      <c r="U505">
        <v>-0.40629999999999999</v>
      </c>
      <c r="V505">
        <v>-0.76019999999999999</v>
      </c>
      <c r="W505">
        <v>-0.05</v>
      </c>
      <c r="X505">
        <v>-0.35110000000000002</v>
      </c>
      <c r="Y505">
        <v>-0.30099999999999999</v>
      </c>
      <c r="Z505">
        <v>-0.24970000000000001</v>
      </c>
      <c r="AA505">
        <v>-0.20100000000000001</v>
      </c>
      <c r="AB505">
        <v>7.9000000000000008E-3</v>
      </c>
      <c r="AC505">
        <v>0.2137</v>
      </c>
      <c r="AD505">
        <v>0.42509999999999998</v>
      </c>
      <c r="AE505">
        <v>2.9499999999999998E-2</v>
      </c>
      <c r="AF505">
        <v>-0.3755</v>
      </c>
      <c r="AG505">
        <v>-0.77910000000000001</v>
      </c>
      <c r="AH505">
        <v>-1.1874</v>
      </c>
      <c r="AI505">
        <v>-0.65769999999999995</v>
      </c>
      <c r="AJ505">
        <v>-0.49690000000000001</v>
      </c>
      <c r="AK505">
        <v>-1.2496</v>
      </c>
    </row>
    <row r="506" spans="1:37">
      <c r="A506" s="3">
        <v>42243</v>
      </c>
      <c r="B506" t="s">
        <v>37</v>
      </c>
      <c r="C506" t="s">
        <v>250</v>
      </c>
      <c r="D506" s="3">
        <v>41523</v>
      </c>
      <c r="E506">
        <v>505</v>
      </c>
      <c r="F506">
        <v>0</v>
      </c>
      <c r="G506">
        <v>1</v>
      </c>
      <c r="I506">
        <v>0</v>
      </c>
      <c r="J506">
        <v>0.8999064</v>
      </c>
      <c r="K506" t="s">
        <v>757</v>
      </c>
      <c r="L506" t="s">
        <v>252</v>
      </c>
      <c r="M506" t="s">
        <v>252</v>
      </c>
      <c r="N506" t="s">
        <v>253</v>
      </c>
      <c r="O506">
        <v>0</v>
      </c>
      <c r="P506">
        <v>2.53E-2</v>
      </c>
      <c r="Q506">
        <v>7.0599999999999996E-2</v>
      </c>
      <c r="R506">
        <v>0.11840000000000001</v>
      </c>
      <c r="S506">
        <v>0.184</v>
      </c>
      <c r="T506">
        <v>-3.2099999999999997E-2</v>
      </c>
      <c r="U506">
        <v>-8.6E-3</v>
      </c>
      <c r="V506">
        <v>0.2472</v>
      </c>
      <c r="W506">
        <v>0.1794</v>
      </c>
      <c r="X506">
        <v>0.19719999999999999</v>
      </c>
      <c r="Y506">
        <v>7.8200000000000006E-2</v>
      </c>
      <c r="Z506">
        <v>-6.1600000000000002E-2</v>
      </c>
      <c r="AA506">
        <v>-0.1951</v>
      </c>
      <c r="AB506">
        <v>-0.24010000000000001</v>
      </c>
      <c r="AC506">
        <v>-0.2994</v>
      </c>
      <c r="AD506">
        <v>-0.36059999999999998</v>
      </c>
      <c r="AE506">
        <v>-0.94299999999999995</v>
      </c>
      <c r="AF506">
        <v>-1.5375000000000001</v>
      </c>
      <c r="AG506">
        <v>-2.13</v>
      </c>
      <c r="AH506">
        <v>-2.7309999999999999</v>
      </c>
      <c r="AI506">
        <v>-2.0474000000000001</v>
      </c>
      <c r="AJ506">
        <v>-0.36409999999999998</v>
      </c>
      <c r="AK506">
        <v>-0.1716</v>
      </c>
    </row>
    <row r="507" spans="1:37">
      <c r="A507" s="3">
        <v>42243</v>
      </c>
      <c r="B507" t="s">
        <v>37</v>
      </c>
      <c r="C507" t="s">
        <v>250</v>
      </c>
      <c r="D507" s="3">
        <v>41522</v>
      </c>
      <c r="E507">
        <v>506</v>
      </c>
      <c r="F507">
        <v>0</v>
      </c>
      <c r="G507">
        <v>1</v>
      </c>
      <c r="I507">
        <v>0</v>
      </c>
      <c r="J507">
        <v>-0.19746540000000001</v>
      </c>
      <c r="K507" t="s">
        <v>758</v>
      </c>
      <c r="L507" t="s">
        <v>252</v>
      </c>
      <c r="M507" t="s">
        <v>252</v>
      </c>
      <c r="N507" t="s">
        <v>253</v>
      </c>
      <c r="O507">
        <v>0</v>
      </c>
      <c r="P507">
        <v>-8.0399999999999999E-2</v>
      </c>
      <c r="Q507">
        <v>-0.17680000000000001</v>
      </c>
      <c r="R507">
        <v>-0.27889999999999998</v>
      </c>
      <c r="S507">
        <v>-0.41880000000000001</v>
      </c>
      <c r="T507">
        <v>-0.43219999999999997</v>
      </c>
      <c r="U507">
        <v>-0.85929999999999995</v>
      </c>
      <c r="V507">
        <v>-0.63300000000000001</v>
      </c>
      <c r="W507">
        <v>-1.1798</v>
      </c>
      <c r="X507">
        <v>-1.2858000000000001</v>
      </c>
      <c r="Y507">
        <v>-1.7069000000000001</v>
      </c>
      <c r="Z507">
        <v>-2.1349</v>
      </c>
      <c r="AA507">
        <v>-2.5455000000000001</v>
      </c>
      <c r="AB507">
        <v>-3.1436000000000002</v>
      </c>
      <c r="AC507">
        <v>-3.7244000000000002</v>
      </c>
      <c r="AD507">
        <v>-4.3239999999999998</v>
      </c>
      <c r="AE507">
        <v>-5.5945</v>
      </c>
      <c r="AF507">
        <v>-6.8487999999999998</v>
      </c>
      <c r="AG507">
        <v>-8.0990000000000002</v>
      </c>
      <c r="AH507">
        <v>-9.3729999999999993</v>
      </c>
      <c r="AI507">
        <v>-6.7435</v>
      </c>
      <c r="AJ507">
        <v>-8.7243999999999993</v>
      </c>
      <c r="AK507">
        <v>-8.3843999999999994</v>
      </c>
    </row>
    <row r="508" spans="1:37">
      <c r="A508" s="3">
        <v>42243</v>
      </c>
      <c r="B508" t="s">
        <v>37</v>
      </c>
      <c r="C508" t="s">
        <v>250</v>
      </c>
      <c r="D508" s="3">
        <v>41521</v>
      </c>
      <c r="E508">
        <v>507</v>
      </c>
      <c r="F508">
        <v>0</v>
      </c>
      <c r="G508">
        <v>1</v>
      </c>
      <c r="I508">
        <v>0</v>
      </c>
      <c r="J508">
        <v>-0.49945260000000002</v>
      </c>
      <c r="K508" t="s">
        <v>759</v>
      </c>
      <c r="L508" t="s">
        <v>252</v>
      </c>
      <c r="M508" t="s">
        <v>252</v>
      </c>
      <c r="N508" t="s">
        <v>253</v>
      </c>
      <c r="O508">
        <v>0</v>
      </c>
      <c r="P508">
        <v>-1.9400000000000001E-2</v>
      </c>
      <c r="Q508">
        <v>-4.2700000000000002E-2</v>
      </c>
      <c r="R508">
        <v>-6.7299999999999999E-2</v>
      </c>
      <c r="S508">
        <v>-0.1011</v>
      </c>
      <c r="T508">
        <v>-0.104</v>
      </c>
      <c r="U508">
        <v>0.1173</v>
      </c>
      <c r="V508">
        <v>0.60709999999999997</v>
      </c>
      <c r="W508">
        <v>0.49769999999999998</v>
      </c>
      <c r="X508">
        <v>0.77200000000000002</v>
      </c>
      <c r="Y508">
        <v>0.38069999999999998</v>
      </c>
      <c r="Z508">
        <v>-1.8599999999999998E-2</v>
      </c>
      <c r="AA508">
        <v>-0.40010000000000001</v>
      </c>
      <c r="AB508">
        <v>-0.3362</v>
      </c>
      <c r="AC508">
        <v>-0.26019999999999999</v>
      </c>
      <c r="AD508">
        <v>-0.18240000000000001</v>
      </c>
      <c r="AE508">
        <v>-0.81340000000000001</v>
      </c>
      <c r="AF508">
        <v>-1.4523999999999999</v>
      </c>
      <c r="AG508">
        <v>-2.0895000000000001</v>
      </c>
      <c r="AH508">
        <v>-2.7359</v>
      </c>
      <c r="AI508">
        <v>8.1521000000000008</v>
      </c>
      <c r="AJ508">
        <v>-1.0867</v>
      </c>
      <c r="AK508">
        <v>0.24590000000000001</v>
      </c>
    </row>
    <row r="509" spans="1:37">
      <c r="A509" s="3">
        <v>42243</v>
      </c>
      <c r="B509" t="s">
        <v>37</v>
      </c>
      <c r="C509" t="s">
        <v>250</v>
      </c>
      <c r="D509" s="3">
        <v>41520</v>
      </c>
      <c r="E509">
        <v>508</v>
      </c>
      <c r="F509">
        <v>0</v>
      </c>
      <c r="G509">
        <v>1</v>
      </c>
      <c r="I509">
        <v>0</v>
      </c>
      <c r="J509">
        <v>-1.7355997999999999</v>
      </c>
      <c r="K509" t="s">
        <v>760</v>
      </c>
      <c r="L509" t="s">
        <v>252</v>
      </c>
      <c r="M509" t="s">
        <v>252</v>
      </c>
      <c r="N509" t="s">
        <v>253</v>
      </c>
      <c r="O509">
        <v>0</v>
      </c>
      <c r="P509">
        <v>1.61E-2</v>
      </c>
      <c r="Q509">
        <v>3.5400000000000001E-2</v>
      </c>
      <c r="R509">
        <v>5.57E-2</v>
      </c>
      <c r="S509">
        <v>8.3699999999999997E-2</v>
      </c>
      <c r="T509">
        <v>0.76649999999999996</v>
      </c>
      <c r="U509">
        <v>1.5512999999999999</v>
      </c>
      <c r="V509">
        <v>2.2791000000000001</v>
      </c>
      <c r="W509">
        <v>2.7269999999999999</v>
      </c>
      <c r="X509">
        <v>3.4483999999999999</v>
      </c>
      <c r="Y509">
        <v>3.5222000000000002</v>
      </c>
      <c r="Z509">
        <v>3.5948000000000002</v>
      </c>
      <c r="AA509">
        <v>3.6675</v>
      </c>
      <c r="AB509">
        <v>3.8734000000000002</v>
      </c>
      <c r="AC509">
        <v>4.0763999999999996</v>
      </c>
      <c r="AD509">
        <v>4.2882999999999996</v>
      </c>
      <c r="AE509">
        <v>5.5887000000000002</v>
      </c>
      <c r="AF509">
        <v>6.8978999999999999</v>
      </c>
      <c r="AG509">
        <v>8.2035</v>
      </c>
      <c r="AH509">
        <v>9.5340000000000007</v>
      </c>
      <c r="AI509">
        <v>11.0715</v>
      </c>
      <c r="AJ509">
        <v>13.8735</v>
      </c>
      <c r="AK509">
        <v>14.381500000000001</v>
      </c>
    </row>
    <row r="510" spans="1:37">
      <c r="A510" s="3">
        <v>42243</v>
      </c>
      <c r="B510" t="s">
        <v>37</v>
      </c>
      <c r="C510" t="s">
        <v>250</v>
      </c>
      <c r="D510" s="3">
        <v>41519</v>
      </c>
      <c r="E510">
        <v>509</v>
      </c>
      <c r="F510">
        <v>0</v>
      </c>
      <c r="G510">
        <v>1</v>
      </c>
      <c r="I510">
        <v>0</v>
      </c>
      <c r="J510">
        <v>-1.7990869</v>
      </c>
      <c r="K510" t="s">
        <v>761</v>
      </c>
      <c r="L510" t="s">
        <v>252</v>
      </c>
      <c r="M510" t="s">
        <v>252</v>
      </c>
      <c r="N510" t="s">
        <v>253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0.89119999999999999</v>
      </c>
      <c r="U510">
        <v>2.3544999999999998</v>
      </c>
      <c r="V510">
        <v>3.5636999999999999</v>
      </c>
      <c r="W510">
        <v>3.5642999999999998</v>
      </c>
      <c r="X510">
        <v>4.1186999999999996</v>
      </c>
      <c r="Y510">
        <v>4.2241999999999997</v>
      </c>
      <c r="Z510">
        <v>4.3285999999999998</v>
      </c>
      <c r="AA510">
        <v>4.4321999999999999</v>
      </c>
      <c r="AB510">
        <v>4.5151000000000003</v>
      </c>
      <c r="AC510">
        <v>4.5949999999999998</v>
      </c>
      <c r="AD510">
        <v>4.681</v>
      </c>
      <c r="AE510">
        <v>6.2305000000000001</v>
      </c>
      <c r="AF510">
        <v>7.7965</v>
      </c>
      <c r="AG510">
        <v>9.3589000000000002</v>
      </c>
      <c r="AH510">
        <v>10.951000000000001</v>
      </c>
      <c r="AI510">
        <v>19.748799999999999</v>
      </c>
      <c r="AJ510">
        <v>12.4689</v>
      </c>
      <c r="AK510">
        <v>13.1798</v>
      </c>
    </row>
    <row r="511" spans="1:37">
      <c r="A511" s="3">
        <v>42243</v>
      </c>
      <c r="B511" t="s">
        <v>37</v>
      </c>
      <c r="C511" t="s">
        <v>250</v>
      </c>
      <c r="D511" s="3">
        <v>41516</v>
      </c>
      <c r="E511">
        <v>510</v>
      </c>
      <c r="F511">
        <v>0</v>
      </c>
      <c r="G511">
        <v>1</v>
      </c>
      <c r="I511">
        <v>0</v>
      </c>
      <c r="J511">
        <v>-2.2883458999999999</v>
      </c>
      <c r="K511" t="s">
        <v>762</v>
      </c>
      <c r="L511" t="s">
        <v>252</v>
      </c>
      <c r="M511" t="s">
        <v>252</v>
      </c>
      <c r="N511" t="s">
        <v>253</v>
      </c>
      <c r="O511">
        <v>0</v>
      </c>
      <c r="P511">
        <v>2.5100000000000001E-2</v>
      </c>
      <c r="Q511">
        <v>7.0000000000000007E-2</v>
      </c>
      <c r="R511">
        <v>0.1174</v>
      </c>
      <c r="S511">
        <v>0.18240000000000001</v>
      </c>
      <c r="T511">
        <v>1.0860000000000001</v>
      </c>
      <c r="U511">
        <v>2.1958000000000002</v>
      </c>
      <c r="V511">
        <v>3.5575999999999999</v>
      </c>
      <c r="W511">
        <v>4.2169999999999996</v>
      </c>
      <c r="X511">
        <v>4.7572999999999999</v>
      </c>
      <c r="Y511">
        <v>5.1958000000000002</v>
      </c>
      <c r="Z511">
        <v>5.6334</v>
      </c>
      <c r="AA511">
        <v>6.0564999999999998</v>
      </c>
      <c r="AB511">
        <v>6.4692999999999996</v>
      </c>
      <c r="AC511">
        <v>6.8895</v>
      </c>
      <c r="AD511">
        <v>7.327</v>
      </c>
      <c r="AE511">
        <v>9.2597000000000005</v>
      </c>
      <c r="AF511">
        <v>11.2195</v>
      </c>
      <c r="AG511">
        <v>13.1762</v>
      </c>
      <c r="AH511">
        <v>15.1732</v>
      </c>
      <c r="AI511">
        <v>25.374099999999999</v>
      </c>
      <c r="AJ511">
        <v>16.798999999999999</v>
      </c>
      <c r="AK511">
        <v>17.9832</v>
      </c>
    </row>
    <row r="512" spans="1:37">
      <c r="A512" s="3">
        <v>42243</v>
      </c>
      <c r="B512" t="s">
        <v>37</v>
      </c>
      <c r="C512" t="s">
        <v>250</v>
      </c>
      <c r="D512" s="3">
        <v>41515</v>
      </c>
      <c r="E512">
        <v>511</v>
      </c>
      <c r="F512">
        <v>0</v>
      </c>
      <c r="G512">
        <v>1</v>
      </c>
      <c r="I512">
        <v>0</v>
      </c>
      <c r="J512">
        <v>-1.4632954</v>
      </c>
      <c r="K512" t="s">
        <v>763</v>
      </c>
      <c r="L512" t="s">
        <v>252</v>
      </c>
      <c r="M512" t="s">
        <v>252</v>
      </c>
      <c r="N512" t="s">
        <v>253</v>
      </c>
      <c r="O512">
        <v>0</v>
      </c>
      <c r="P512">
        <v>0.23469999999999999</v>
      </c>
      <c r="Q512">
        <v>0.51619999999999999</v>
      </c>
      <c r="R512">
        <v>0.81379999999999997</v>
      </c>
      <c r="S512">
        <v>1.2217</v>
      </c>
      <c r="T512">
        <v>1.6778</v>
      </c>
      <c r="U512">
        <v>2.8938999999999999</v>
      </c>
      <c r="V512">
        <v>3.8233999999999999</v>
      </c>
      <c r="W512">
        <v>5.0888</v>
      </c>
      <c r="X512">
        <v>5.1124999999999998</v>
      </c>
      <c r="Y512">
        <v>6.1966000000000001</v>
      </c>
      <c r="Z512">
        <v>7.3167</v>
      </c>
      <c r="AA512">
        <v>8.3933</v>
      </c>
      <c r="AB512">
        <v>9.2276000000000007</v>
      </c>
      <c r="AC512">
        <v>10.0228</v>
      </c>
      <c r="AD512">
        <v>10.848100000000001</v>
      </c>
      <c r="AE512">
        <v>12.279400000000001</v>
      </c>
      <c r="AF512">
        <v>13.8627</v>
      </c>
      <c r="AG512">
        <v>15.4444</v>
      </c>
      <c r="AH512">
        <v>17.066199999999998</v>
      </c>
      <c r="AI512">
        <v>20.713899999999999</v>
      </c>
      <c r="AJ512">
        <v>24.480599999999999</v>
      </c>
      <c r="AK512">
        <v>25.426600000000001</v>
      </c>
    </row>
    <row r="513" spans="1:37">
      <c r="A513" s="3">
        <v>42243</v>
      </c>
      <c r="B513" t="s">
        <v>37</v>
      </c>
      <c r="C513" t="s">
        <v>250</v>
      </c>
      <c r="D513" s="3">
        <v>41514</v>
      </c>
      <c r="E513">
        <v>512</v>
      </c>
      <c r="F513">
        <v>0</v>
      </c>
      <c r="G513">
        <v>1</v>
      </c>
      <c r="I513">
        <v>0</v>
      </c>
      <c r="J513">
        <v>-1.8718395999999999</v>
      </c>
      <c r="K513" t="s">
        <v>764</v>
      </c>
      <c r="L513" t="s">
        <v>252</v>
      </c>
      <c r="M513" t="s">
        <v>252</v>
      </c>
      <c r="N513" t="s">
        <v>253</v>
      </c>
      <c r="O513">
        <v>0</v>
      </c>
      <c r="P513">
        <v>5.6800000000000003E-2</v>
      </c>
      <c r="Q513">
        <v>0.12479999999999999</v>
      </c>
      <c r="R513">
        <v>0.1968</v>
      </c>
      <c r="S513">
        <v>0.29549999999999998</v>
      </c>
      <c r="T513">
        <v>1.3458000000000001</v>
      </c>
      <c r="U513">
        <v>2.2031999999999998</v>
      </c>
      <c r="V513">
        <v>3.3574000000000002</v>
      </c>
      <c r="W513">
        <v>4.3051000000000004</v>
      </c>
      <c r="X513">
        <v>4.7876000000000003</v>
      </c>
      <c r="Y513">
        <v>5.83</v>
      </c>
      <c r="Z513">
        <v>6.8815999999999997</v>
      </c>
      <c r="AA513">
        <v>7.8929</v>
      </c>
      <c r="AB513">
        <v>8.2428000000000008</v>
      </c>
      <c r="AC513">
        <v>8.5587</v>
      </c>
      <c r="AD513">
        <v>8.8904999999999994</v>
      </c>
      <c r="AE513">
        <v>11.0579</v>
      </c>
      <c r="AF513">
        <v>13.2515</v>
      </c>
      <c r="AG513">
        <v>15.444100000000001</v>
      </c>
      <c r="AH513">
        <v>17.684200000000001</v>
      </c>
      <c r="AI513">
        <v>18.700500000000002</v>
      </c>
      <c r="AJ513">
        <v>21.057600000000001</v>
      </c>
      <c r="AK513">
        <v>21.558399999999999</v>
      </c>
    </row>
    <row r="514" spans="1:37">
      <c r="A514" s="3">
        <v>42243</v>
      </c>
      <c r="B514" t="s">
        <v>37</v>
      </c>
      <c r="C514" t="s">
        <v>250</v>
      </c>
      <c r="D514" s="3">
        <v>41513</v>
      </c>
      <c r="E514">
        <v>513</v>
      </c>
      <c r="F514">
        <v>0</v>
      </c>
      <c r="G514">
        <v>1</v>
      </c>
      <c r="I514">
        <v>0</v>
      </c>
      <c r="J514">
        <v>-0.64335059999999999</v>
      </c>
      <c r="K514" t="s">
        <v>765</v>
      </c>
      <c r="L514" t="s">
        <v>252</v>
      </c>
      <c r="M514" t="s">
        <v>252</v>
      </c>
      <c r="N514" t="s">
        <v>253</v>
      </c>
      <c r="O514">
        <v>0</v>
      </c>
      <c r="P514">
        <v>2.2499999999999999E-2</v>
      </c>
      <c r="Q514">
        <v>4.9399999999999999E-2</v>
      </c>
      <c r="R514">
        <v>7.7899999999999997E-2</v>
      </c>
      <c r="S514">
        <v>0.11700000000000001</v>
      </c>
      <c r="T514">
        <v>0.40229999999999999</v>
      </c>
      <c r="U514">
        <v>0.34189999999999998</v>
      </c>
      <c r="V514">
        <v>1.2609999999999999</v>
      </c>
      <c r="W514">
        <v>1.9014</v>
      </c>
      <c r="X514">
        <v>2.6583000000000001</v>
      </c>
      <c r="Y514">
        <v>3.4293</v>
      </c>
      <c r="Z514">
        <v>4.1376999999999997</v>
      </c>
      <c r="AA514">
        <v>4.8189000000000002</v>
      </c>
      <c r="AB514">
        <v>5.5301</v>
      </c>
      <c r="AC514">
        <v>6.2156000000000002</v>
      </c>
      <c r="AD514">
        <v>6.9253</v>
      </c>
      <c r="AE514">
        <v>7.37</v>
      </c>
      <c r="AF514">
        <v>7.8055000000000003</v>
      </c>
      <c r="AG514">
        <v>8.2393000000000001</v>
      </c>
      <c r="AH514">
        <v>8.6887000000000008</v>
      </c>
      <c r="AI514">
        <v>23.1568</v>
      </c>
      <c r="AJ514">
        <v>17.3246</v>
      </c>
      <c r="AK514">
        <v>17.985099999999999</v>
      </c>
    </row>
    <row r="515" spans="1:37">
      <c r="A515" s="3">
        <v>42243</v>
      </c>
      <c r="B515" t="s">
        <v>37</v>
      </c>
      <c r="C515" t="s">
        <v>250</v>
      </c>
      <c r="D515" s="3">
        <v>41512</v>
      </c>
      <c r="E515">
        <v>514</v>
      </c>
      <c r="F515">
        <v>0</v>
      </c>
      <c r="G515">
        <v>1</v>
      </c>
      <c r="I515">
        <v>0</v>
      </c>
      <c r="J515">
        <v>0.40697759999999999</v>
      </c>
      <c r="K515" t="s">
        <v>766</v>
      </c>
      <c r="L515" t="s">
        <v>252</v>
      </c>
      <c r="M515" t="s">
        <v>252</v>
      </c>
      <c r="N515" t="s">
        <v>253</v>
      </c>
      <c r="O515">
        <v>0</v>
      </c>
      <c r="P515">
        <v>-2.0299999999999999E-2</v>
      </c>
      <c r="Q515">
        <v>-4.4699999999999997E-2</v>
      </c>
      <c r="R515">
        <v>-7.0499999999999993E-2</v>
      </c>
      <c r="S515">
        <v>-0.10580000000000001</v>
      </c>
      <c r="T515">
        <v>-0.51170000000000004</v>
      </c>
      <c r="U515">
        <v>-0.89390000000000003</v>
      </c>
      <c r="V515">
        <v>-0.74429999999999996</v>
      </c>
      <c r="W515">
        <v>-0.50609999999999999</v>
      </c>
      <c r="X515">
        <v>8.8700000000000001E-2</v>
      </c>
      <c r="Y515">
        <v>0.35049999999999998</v>
      </c>
      <c r="Z515">
        <v>0.50109999999999999</v>
      </c>
      <c r="AA515">
        <v>0.64570000000000005</v>
      </c>
      <c r="AB515">
        <v>0.43719999999999998</v>
      </c>
      <c r="AC515">
        <v>0.22500000000000001</v>
      </c>
      <c r="AD515">
        <v>7.0000000000000001E-3</v>
      </c>
      <c r="AE515">
        <v>0.5877</v>
      </c>
      <c r="AF515">
        <v>1.1839</v>
      </c>
      <c r="AG515">
        <v>1.7814000000000001</v>
      </c>
      <c r="AH515">
        <v>2.3896999999999999</v>
      </c>
      <c r="AI515">
        <v>-4.8784000000000001</v>
      </c>
      <c r="AJ515">
        <v>3.6886999999999999</v>
      </c>
      <c r="AK515">
        <v>3.8212999999999999</v>
      </c>
    </row>
    <row r="516" spans="1:37">
      <c r="A516" s="3">
        <v>42243</v>
      </c>
      <c r="B516" t="s">
        <v>37</v>
      </c>
      <c r="C516" t="s">
        <v>250</v>
      </c>
      <c r="D516" s="3">
        <v>41509</v>
      </c>
      <c r="E516">
        <v>515</v>
      </c>
      <c r="F516">
        <v>0</v>
      </c>
      <c r="G516">
        <v>1</v>
      </c>
      <c r="I516">
        <v>0</v>
      </c>
      <c r="J516">
        <v>0.97017310000000001</v>
      </c>
      <c r="K516" t="s">
        <v>767</v>
      </c>
      <c r="L516" t="s">
        <v>252</v>
      </c>
      <c r="M516" t="s">
        <v>252</v>
      </c>
      <c r="N516" t="s">
        <v>253</v>
      </c>
      <c r="O516">
        <v>0</v>
      </c>
      <c r="P516">
        <v>2.2000000000000001E-3</v>
      </c>
      <c r="Q516">
        <v>6.1000000000000004E-3</v>
      </c>
      <c r="R516">
        <v>1.03E-2</v>
      </c>
      <c r="S516">
        <v>1.5900000000000001E-2</v>
      </c>
      <c r="T516">
        <v>-0.73829999999999996</v>
      </c>
      <c r="U516">
        <v>-1.7190000000000001</v>
      </c>
      <c r="V516">
        <v>-2.2787000000000002</v>
      </c>
      <c r="W516">
        <v>-2.0186000000000002</v>
      </c>
      <c r="X516">
        <v>-1.9853000000000001</v>
      </c>
      <c r="Y516">
        <v>-1.9855</v>
      </c>
      <c r="Z516">
        <v>-2.0246</v>
      </c>
      <c r="AA516">
        <v>-2.0636999999999999</v>
      </c>
      <c r="AB516">
        <v>-2.1722999999999999</v>
      </c>
      <c r="AC516">
        <v>-2.2839999999999998</v>
      </c>
      <c r="AD516">
        <v>-2.4007000000000001</v>
      </c>
      <c r="AE516">
        <v>-3.2547999999999999</v>
      </c>
      <c r="AF516">
        <v>-4.1315999999999997</v>
      </c>
      <c r="AG516">
        <v>-5.0094000000000003</v>
      </c>
      <c r="AH516">
        <v>-5.9057000000000004</v>
      </c>
      <c r="AI516">
        <v>-11.2088</v>
      </c>
      <c r="AJ516">
        <v>-7.7122999999999999</v>
      </c>
      <c r="AK516">
        <v>-8.7675000000000001</v>
      </c>
    </row>
    <row r="517" spans="1:37">
      <c r="A517" s="3">
        <v>42243</v>
      </c>
      <c r="B517" t="s">
        <v>37</v>
      </c>
      <c r="C517" t="s">
        <v>250</v>
      </c>
      <c r="D517" s="3">
        <v>41508</v>
      </c>
      <c r="E517">
        <v>516</v>
      </c>
      <c r="F517">
        <v>0</v>
      </c>
      <c r="G517">
        <v>1</v>
      </c>
      <c r="I517">
        <v>0</v>
      </c>
      <c r="J517">
        <v>0.18930959999999999</v>
      </c>
      <c r="K517" t="s">
        <v>768</v>
      </c>
      <c r="L517" t="s">
        <v>252</v>
      </c>
      <c r="M517" t="s">
        <v>252</v>
      </c>
      <c r="N517" t="s">
        <v>253</v>
      </c>
      <c r="O517">
        <v>0</v>
      </c>
      <c r="P517">
        <v>-0.1537</v>
      </c>
      <c r="Q517">
        <v>-0.33810000000000001</v>
      </c>
      <c r="R517">
        <v>-0.53280000000000005</v>
      </c>
      <c r="S517">
        <v>-0.79969999999999997</v>
      </c>
      <c r="T517">
        <v>-1.4366000000000001</v>
      </c>
      <c r="U517">
        <v>-2.1966000000000001</v>
      </c>
      <c r="V517">
        <v>-2.2755000000000001</v>
      </c>
      <c r="W517">
        <v>-2.3296999999999999</v>
      </c>
      <c r="X517">
        <v>-2.0127000000000002</v>
      </c>
      <c r="Y517">
        <v>-2.3395000000000001</v>
      </c>
      <c r="Z517">
        <v>-2.7130999999999998</v>
      </c>
      <c r="AA517">
        <v>-3.0729000000000002</v>
      </c>
      <c r="AB517">
        <v>-3.3496999999999999</v>
      </c>
      <c r="AC517">
        <v>-3.6137000000000001</v>
      </c>
      <c r="AD517">
        <v>-3.8881000000000001</v>
      </c>
      <c r="AE517">
        <v>-4.0762</v>
      </c>
      <c r="AF517">
        <v>-4.4229000000000003</v>
      </c>
      <c r="AG517">
        <v>-4.7689000000000004</v>
      </c>
      <c r="AH517">
        <v>-5.1253000000000002</v>
      </c>
      <c r="AI517">
        <v>-11.6059</v>
      </c>
      <c r="AJ517">
        <v>-6.2461000000000002</v>
      </c>
      <c r="AK517">
        <v>-7.7813999999999997</v>
      </c>
    </row>
    <row r="518" spans="1:37">
      <c r="A518" s="3">
        <v>42243</v>
      </c>
      <c r="B518" t="s">
        <v>37</v>
      </c>
      <c r="C518" t="s">
        <v>250</v>
      </c>
      <c r="D518" s="3">
        <v>41507</v>
      </c>
      <c r="E518">
        <v>517</v>
      </c>
      <c r="F518">
        <v>0</v>
      </c>
      <c r="G518">
        <v>1</v>
      </c>
      <c r="I518">
        <v>0</v>
      </c>
      <c r="J518">
        <v>-0.16133159999999999</v>
      </c>
      <c r="K518" t="s">
        <v>769</v>
      </c>
      <c r="L518" t="s">
        <v>252</v>
      </c>
      <c r="M518" t="s">
        <v>252</v>
      </c>
      <c r="N518" t="s">
        <v>253</v>
      </c>
      <c r="O518">
        <v>0</v>
      </c>
      <c r="P518">
        <v>-5.21E-2</v>
      </c>
      <c r="Q518">
        <v>-0.1145</v>
      </c>
      <c r="R518">
        <v>-0.18049999999999999</v>
      </c>
      <c r="S518">
        <v>-0.27089999999999997</v>
      </c>
      <c r="T518">
        <v>-4.0679999999999996</v>
      </c>
      <c r="U518">
        <v>-2.3837999999999999</v>
      </c>
      <c r="V518">
        <v>-1.8683000000000001</v>
      </c>
      <c r="W518">
        <v>-1.8093999999999999</v>
      </c>
      <c r="X518">
        <v>-1.8027</v>
      </c>
      <c r="Y518">
        <v>-2.3014000000000001</v>
      </c>
      <c r="Z518">
        <v>-2.9306000000000001</v>
      </c>
      <c r="AA518">
        <v>-3.5354000000000001</v>
      </c>
      <c r="AB518">
        <v>-3.7572000000000001</v>
      </c>
      <c r="AC518">
        <v>-3.9584999999999999</v>
      </c>
      <c r="AD518">
        <v>-4.1687000000000003</v>
      </c>
      <c r="AE518">
        <v>-4.5575000000000001</v>
      </c>
      <c r="AF518">
        <v>-4.9497</v>
      </c>
      <c r="AG518">
        <v>-5.3411999999999997</v>
      </c>
      <c r="AH518">
        <v>-5.7443</v>
      </c>
      <c r="AI518">
        <v>-8.1696000000000009</v>
      </c>
      <c r="AJ518">
        <v>-8.5190999999999999</v>
      </c>
      <c r="AK518">
        <v>-10.3073</v>
      </c>
    </row>
    <row r="519" spans="1:37">
      <c r="A519" s="3">
        <v>42243</v>
      </c>
      <c r="B519" t="s">
        <v>37</v>
      </c>
      <c r="C519" t="s">
        <v>250</v>
      </c>
      <c r="D519" s="3">
        <v>41506</v>
      </c>
      <c r="E519">
        <v>518</v>
      </c>
      <c r="F519">
        <v>0</v>
      </c>
      <c r="G519">
        <v>1</v>
      </c>
      <c r="I519">
        <v>0</v>
      </c>
      <c r="J519">
        <v>0.36252079999999998</v>
      </c>
      <c r="K519" t="s">
        <v>770</v>
      </c>
      <c r="L519" t="s">
        <v>252</v>
      </c>
      <c r="M519" t="s">
        <v>252</v>
      </c>
      <c r="N519" t="s">
        <v>253</v>
      </c>
      <c r="O519">
        <v>0</v>
      </c>
      <c r="P519">
        <v>-8.6499999999999994E-2</v>
      </c>
      <c r="Q519">
        <v>-0.1903</v>
      </c>
      <c r="R519">
        <v>-0.2999</v>
      </c>
      <c r="S519">
        <v>-0.45</v>
      </c>
      <c r="T519">
        <v>-0.38850000000000001</v>
      </c>
      <c r="U519">
        <v>-0.48399999999999999</v>
      </c>
      <c r="V519">
        <v>-0.2029</v>
      </c>
      <c r="W519">
        <v>6.3700000000000007E-2</v>
      </c>
      <c r="X519">
        <v>-0.26829999999999998</v>
      </c>
      <c r="Y519">
        <v>-0.51449999999999996</v>
      </c>
      <c r="Z519">
        <v>-0.75160000000000005</v>
      </c>
      <c r="AA519">
        <v>-0.97919999999999996</v>
      </c>
      <c r="AB519">
        <v>-1.4679</v>
      </c>
      <c r="AC519">
        <v>-1.9468000000000001</v>
      </c>
      <c r="AD519">
        <v>-2.4409000000000001</v>
      </c>
      <c r="AE519">
        <v>-2.5663</v>
      </c>
      <c r="AF519">
        <v>-2.6798999999999999</v>
      </c>
      <c r="AG519">
        <v>-2.7928999999999999</v>
      </c>
      <c r="AH519">
        <v>-2.9104999999999999</v>
      </c>
      <c r="AI519">
        <v>-8.8945000000000007</v>
      </c>
      <c r="AJ519">
        <v>-4.0286999999999997</v>
      </c>
      <c r="AK519">
        <v>-5.6032000000000002</v>
      </c>
    </row>
    <row r="520" spans="1:37">
      <c r="A520" s="3">
        <v>42243</v>
      </c>
      <c r="B520" t="s">
        <v>37</v>
      </c>
      <c r="C520" t="s">
        <v>250</v>
      </c>
      <c r="D520" s="3">
        <v>41505</v>
      </c>
      <c r="E520">
        <v>519</v>
      </c>
      <c r="F520">
        <v>0</v>
      </c>
      <c r="G520">
        <v>1</v>
      </c>
      <c r="I520">
        <v>0</v>
      </c>
      <c r="J520">
        <v>0.5511722</v>
      </c>
      <c r="K520" t="s">
        <v>771</v>
      </c>
      <c r="L520" t="s">
        <v>252</v>
      </c>
      <c r="M520" t="s">
        <v>252</v>
      </c>
      <c r="N520" t="s">
        <v>253</v>
      </c>
      <c r="O520">
        <v>0</v>
      </c>
      <c r="P520">
        <v>1.5299999999999999E-2</v>
      </c>
      <c r="Q520">
        <v>3.3599999999999998E-2</v>
      </c>
      <c r="R520">
        <v>5.2999999999999999E-2</v>
      </c>
      <c r="S520">
        <v>7.9600000000000004E-2</v>
      </c>
      <c r="T520">
        <v>-0.37259999999999999</v>
      </c>
      <c r="U520">
        <v>-0.60029999999999994</v>
      </c>
      <c r="V520">
        <v>-0.75919999999999999</v>
      </c>
      <c r="W520">
        <v>-0.90580000000000005</v>
      </c>
      <c r="X520">
        <v>-1.9008</v>
      </c>
      <c r="Y520">
        <v>-2.3633999999999999</v>
      </c>
      <c r="Z520">
        <v>-2.7667999999999999</v>
      </c>
      <c r="AA520">
        <v>-3.1553</v>
      </c>
      <c r="AB520">
        <v>-3.2641</v>
      </c>
      <c r="AC520">
        <v>-3.3601000000000001</v>
      </c>
      <c r="AD520">
        <v>-3.4615</v>
      </c>
      <c r="AE520">
        <v>-4.2176</v>
      </c>
      <c r="AF520">
        <v>-4.9852999999999996</v>
      </c>
      <c r="AG520">
        <v>-5.7535999999999996</v>
      </c>
      <c r="AH520">
        <v>-6.5393999999999997</v>
      </c>
      <c r="AI520">
        <v>1.9718</v>
      </c>
      <c r="AJ520">
        <v>-6.4417999999999997</v>
      </c>
      <c r="AK520">
        <v>-6.8371000000000004</v>
      </c>
    </row>
    <row r="521" spans="1:37">
      <c r="A521" s="3">
        <v>42243</v>
      </c>
      <c r="B521" t="s">
        <v>37</v>
      </c>
      <c r="C521" t="s">
        <v>250</v>
      </c>
      <c r="D521" s="3">
        <v>41502</v>
      </c>
      <c r="E521">
        <v>520</v>
      </c>
      <c r="F521">
        <v>0</v>
      </c>
      <c r="G521">
        <v>1</v>
      </c>
      <c r="I521">
        <v>0</v>
      </c>
      <c r="J521">
        <v>1.4076518</v>
      </c>
      <c r="K521" t="s">
        <v>772</v>
      </c>
      <c r="L521" t="s">
        <v>252</v>
      </c>
      <c r="M521" t="s">
        <v>252</v>
      </c>
      <c r="N521" t="s">
        <v>253</v>
      </c>
      <c r="O521">
        <v>0</v>
      </c>
      <c r="P521">
        <v>-9.5999999999999992E-3</v>
      </c>
      <c r="Q521">
        <v>-2.6800000000000001E-2</v>
      </c>
      <c r="R521">
        <v>-4.48E-2</v>
      </c>
      <c r="S521">
        <v>-6.9599999999999995E-2</v>
      </c>
      <c r="T521">
        <v>0.15110000000000001</v>
      </c>
      <c r="U521">
        <v>0.25490000000000002</v>
      </c>
      <c r="V521">
        <v>5.5500000000000001E-2</v>
      </c>
      <c r="W521">
        <v>-0.35320000000000001</v>
      </c>
      <c r="X521">
        <v>-0.89870000000000005</v>
      </c>
      <c r="Y521">
        <v>-1.2909999999999999</v>
      </c>
      <c r="Z521">
        <v>-1.6584000000000001</v>
      </c>
      <c r="AA521">
        <v>-2.0116999999999998</v>
      </c>
      <c r="AB521">
        <v>-2.2244000000000002</v>
      </c>
      <c r="AC521">
        <v>-2.4138000000000002</v>
      </c>
      <c r="AD521">
        <v>-2.6105999999999998</v>
      </c>
      <c r="AE521">
        <v>-2.4636</v>
      </c>
      <c r="AF521">
        <v>-2.2936000000000001</v>
      </c>
      <c r="AG521">
        <v>-2.1219000000000001</v>
      </c>
      <c r="AH521">
        <v>-1.9499</v>
      </c>
      <c r="AI521">
        <v>0.30080000000000001</v>
      </c>
      <c r="AJ521">
        <v>4.8723999999999998</v>
      </c>
      <c r="AK521">
        <v>5.5004999999999997</v>
      </c>
    </row>
    <row r="522" spans="1:37">
      <c r="A522" s="3">
        <v>42243</v>
      </c>
      <c r="B522" t="s">
        <v>37</v>
      </c>
      <c r="C522" t="s">
        <v>250</v>
      </c>
      <c r="D522" s="3">
        <v>41501</v>
      </c>
      <c r="E522">
        <v>521</v>
      </c>
      <c r="F522">
        <v>0</v>
      </c>
      <c r="G522">
        <v>1</v>
      </c>
      <c r="I522">
        <v>0</v>
      </c>
      <c r="J522">
        <v>1.1831593</v>
      </c>
      <c r="K522" t="s">
        <v>773</v>
      </c>
      <c r="L522" t="s">
        <v>252</v>
      </c>
      <c r="M522" t="s">
        <v>252</v>
      </c>
      <c r="N522" t="s">
        <v>253</v>
      </c>
      <c r="O522">
        <v>0</v>
      </c>
      <c r="P522">
        <v>-3.8100000000000002E-2</v>
      </c>
      <c r="Q522">
        <v>-8.3799999999999999E-2</v>
      </c>
      <c r="R522">
        <v>-0.1321</v>
      </c>
      <c r="S522">
        <v>-0.19819999999999999</v>
      </c>
      <c r="T522">
        <v>0.1822</v>
      </c>
      <c r="U522">
        <v>-0.33400000000000002</v>
      </c>
      <c r="V522">
        <v>0.1963</v>
      </c>
      <c r="W522">
        <v>0.38940000000000002</v>
      </c>
      <c r="X522">
        <v>0.5756</v>
      </c>
      <c r="Y522">
        <v>0.47989999999999999</v>
      </c>
      <c r="Z522">
        <v>0.33739999999999998</v>
      </c>
      <c r="AA522">
        <v>0.20100000000000001</v>
      </c>
      <c r="AB522">
        <v>0.19570000000000001</v>
      </c>
      <c r="AC522">
        <v>0.19489999999999999</v>
      </c>
      <c r="AD522">
        <v>0.19420000000000001</v>
      </c>
      <c r="AE522">
        <v>0.3372</v>
      </c>
      <c r="AF522">
        <v>0.4859</v>
      </c>
      <c r="AG522">
        <v>0.63500000000000001</v>
      </c>
      <c r="AH522">
        <v>0.78690000000000004</v>
      </c>
      <c r="AI522">
        <v>9.3660999999999994</v>
      </c>
      <c r="AJ522">
        <v>7.3352000000000004</v>
      </c>
      <c r="AK522">
        <v>8.7027000000000001</v>
      </c>
    </row>
    <row r="523" spans="1:37">
      <c r="A523" s="3">
        <v>42243</v>
      </c>
      <c r="B523" t="s">
        <v>37</v>
      </c>
      <c r="C523" t="s">
        <v>250</v>
      </c>
      <c r="D523" s="3">
        <v>41500</v>
      </c>
      <c r="E523">
        <v>522</v>
      </c>
      <c r="F523">
        <v>0</v>
      </c>
      <c r="G523">
        <v>1</v>
      </c>
      <c r="I523">
        <v>0</v>
      </c>
      <c r="J523">
        <v>2.5151811999999998</v>
      </c>
      <c r="K523" t="s">
        <v>774</v>
      </c>
      <c r="L523" t="s">
        <v>252</v>
      </c>
      <c r="M523" t="s">
        <v>252</v>
      </c>
      <c r="N523" t="s">
        <v>253</v>
      </c>
      <c r="O523">
        <v>0</v>
      </c>
      <c r="P523">
        <v>5.1700000000000003E-2</v>
      </c>
      <c r="Q523">
        <v>0.11360000000000001</v>
      </c>
      <c r="R523">
        <v>0.17899999999999999</v>
      </c>
      <c r="S523">
        <v>0.26860000000000001</v>
      </c>
      <c r="T523">
        <v>3.5488</v>
      </c>
      <c r="U523">
        <v>0.61799999999999999</v>
      </c>
      <c r="V523">
        <v>0.47620000000000001</v>
      </c>
      <c r="W523">
        <v>0.21820000000000001</v>
      </c>
      <c r="X523">
        <v>0.70879999999999999</v>
      </c>
      <c r="Y523">
        <v>1.0799000000000001</v>
      </c>
      <c r="Z523">
        <v>1.4241999999999999</v>
      </c>
      <c r="AA523">
        <v>1.7552000000000001</v>
      </c>
      <c r="AB523">
        <v>1.9744999999999999</v>
      </c>
      <c r="AC523">
        <v>2.1821999999999999</v>
      </c>
      <c r="AD523">
        <v>2.3975</v>
      </c>
      <c r="AE523">
        <v>2.6383000000000001</v>
      </c>
      <c r="AF523">
        <v>2.8780999999999999</v>
      </c>
      <c r="AG523">
        <v>3.1175999999999999</v>
      </c>
      <c r="AH523">
        <v>3.3639999999999999</v>
      </c>
      <c r="AI523">
        <v>10.9976</v>
      </c>
      <c r="AJ523">
        <v>14.2285</v>
      </c>
      <c r="AK523">
        <v>16.421500000000002</v>
      </c>
    </row>
    <row r="524" spans="1:37">
      <c r="A524" s="3">
        <v>42243</v>
      </c>
      <c r="B524" t="s">
        <v>37</v>
      </c>
      <c r="C524" t="s">
        <v>250</v>
      </c>
      <c r="D524" s="3">
        <v>41499</v>
      </c>
      <c r="E524">
        <v>523</v>
      </c>
      <c r="F524">
        <v>0</v>
      </c>
      <c r="G524">
        <v>1</v>
      </c>
      <c r="I524">
        <v>0</v>
      </c>
      <c r="J524">
        <v>1.5799730999999999</v>
      </c>
      <c r="K524" t="s">
        <v>775</v>
      </c>
      <c r="L524" t="s">
        <v>252</v>
      </c>
      <c r="M524" t="s">
        <v>252</v>
      </c>
      <c r="N524" t="s">
        <v>253</v>
      </c>
      <c r="O524">
        <v>0</v>
      </c>
      <c r="P524">
        <v>2.86E-2</v>
      </c>
      <c r="Q524">
        <v>6.2899999999999998E-2</v>
      </c>
      <c r="R524">
        <v>9.9099999999999994E-2</v>
      </c>
      <c r="S524">
        <v>0.1487</v>
      </c>
      <c r="T524">
        <v>0.36209999999999998</v>
      </c>
      <c r="U524">
        <v>6.1600000000000002E-2</v>
      </c>
      <c r="V524">
        <v>-0.27689999999999998</v>
      </c>
      <c r="W524">
        <v>-0.31879999999999997</v>
      </c>
      <c r="X524">
        <v>-0.57189999999999996</v>
      </c>
      <c r="Y524">
        <v>-0.53539999999999999</v>
      </c>
      <c r="Z524">
        <v>-0.4632</v>
      </c>
      <c r="AA524">
        <v>-0.39429999999999998</v>
      </c>
      <c r="AB524">
        <v>-0.129</v>
      </c>
      <c r="AC524">
        <v>0.1326</v>
      </c>
      <c r="AD524">
        <v>0.40200000000000002</v>
      </c>
      <c r="AE524">
        <v>1.5678000000000001</v>
      </c>
      <c r="AF524">
        <v>2.7427999999999999</v>
      </c>
      <c r="AG524">
        <v>3.9209000000000001</v>
      </c>
      <c r="AH524">
        <v>5.1208999999999998</v>
      </c>
      <c r="AI524">
        <v>4.6116999999999999</v>
      </c>
      <c r="AJ524">
        <v>6.9932999999999996</v>
      </c>
      <c r="AK524">
        <v>10.514699999999999</v>
      </c>
    </row>
    <row r="525" spans="1:37">
      <c r="A525" s="3">
        <v>42243</v>
      </c>
      <c r="B525" t="s">
        <v>37</v>
      </c>
      <c r="C525" t="s">
        <v>250</v>
      </c>
      <c r="D525" s="3">
        <v>41498</v>
      </c>
      <c r="E525">
        <v>524</v>
      </c>
      <c r="F525">
        <v>0</v>
      </c>
      <c r="G525">
        <v>1</v>
      </c>
      <c r="I525">
        <v>0</v>
      </c>
      <c r="J525">
        <v>1.5358255000000001</v>
      </c>
      <c r="K525" t="s">
        <v>776</v>
      </c>
      <c r="L525" t="s">
        <v>252</v>
      </c>
      <c r="M525" t="s">
        <v>252</v>
      </c>
      <c r="N525" t="s">
        <v>253</v>
      </c>
      <c r="O525">
        <v>0</v>
      </c>
      <c r="P525">
        <v>-3.7999999999999999E-2</v>
      </c>
      <c r="Q525">
        <v>-8.3500000000000005E-2</v>
      </c>
      <c r="R525">
        <v>-0.13150000000000001</v>
      </c>
      <c r="S525">
        <v>-0.19719999999999999</v>
      </c>
      <c r="T525">
        <v>0.73599999999999999</v>
      </c>
      <c r="U525">
        <v>0.48609999999999998</v>
      </c>
      <c r="V525">
        <v>1.607</v>
      </c>
      <c r="W525">
        <v>1.8572</v>
      </c>
      <c r="X525">
        <v>2.1762000000000001</v>
      </c>
      <c r="Y525">
        <v>2.8435000000000001</v>
      </c>
      <c r="Z525">
        <v>3.5648</v>
      </c>
      <c r="AA525">
        <v>4.2587000000000002</v>
      </c>
      <c r="AB525">
        <v>4.9348999999999998</v>
      </c>
      <c r="AC525">
        <v>5.5857000000000001</v>
      </c>
      <c r="AD525">
        <v>6.2596999999999996</v>
      </c>
      <c r="AE525">
        <v>7.7742000000000004</v>
      </c>
      <c r="AF525">
        <v>9.2967999999999993</v>
      </c>
      <c r="AG525">
        <v>10.821400000000001</v>
      </c>
      <c r="AH525">
        <v>12.381</v>
      </c>
      <c r="AI525">
        <v>17.417000000000002</v>
      </c>
      <c r="AJ525">
        <v>20.8124</v>
      </c>
      <c r="AK525">
        <v>23.8659</v>
      </c>
    </row>
    <row r="526" spans="1:37">
      <c r="A526" s="3">
        <v>42243</v>
      </c>
      <c r="B526" t="s">
        <v>37</v>
      </c>
      <c r="C526" t="s">
        <v>250</v>
      </c>
      <c r="D526" s="3">
        <v>41495</v>
      </c>
      <c r="E526">
        <v>525</v>
      </c>
      <c r="F526">
        <v>0</v>
      </c>
      <c r="G526">
        <v>1</v>
      </c>
      <c r="I526">
        <v>0</v>
      </c>
      <c r="J526">
        <v>0.98128959999999998</v>
      </c>
      <c r="K526" t="s">
        <v>777</v>
      </c>
      <c r="L526" t="s">
        <v>252</v>
      </c>
      <c r="M526" t="s">
        <v>252</v>
      </c>
      <c r="N526" t="s">
        <v>253</v>
      </c>
      <c r="O526">
        <v>0</v>
      </c>
      <c r="P526">
        <v>0.19969999999999999</v>
      </c>
      <c r="Q526">
        <v>0.55730000000000002</v>
      </c>
      <c r="R526">
        <v>0.93389999999999995</v>
      </c>
      <c r="S526">
        <v>1.4490000000000001</v>
      </c>
      <c r="T526">
        <v>0.56889999999999996</v>
      </c>
      <c r="U526">
        <v>0.1459</v>
      </c>
      <c r="V526">
        <v>1.0431999999999999</v>
      </c>
      <c r="W526">
        <v>1.9375</v>
      </c>
      <c r="X526">
        <v>2.9733000000000001</v>
      </c>
      <c r="Y526">
        <v>3.6875</v>
      </c>
      <c r="Z526">
        <v>4.3470000000000004</v>
      </c>
      <c r="AA526">
        <v>4.9825999999999997</v>
      </c>
      <c r="AB526">
        <v>5.7354000000000003</v>
      </c>
      <c r="AC526">
        <v>6.4713000000000003</v>
      </c>
      <c r="AD526">
        <v>7.2339000000000002</v>
      </c>
      <c r="AE526">
        <v>8.8344000000000005</v>
      </c>
      <c r="AF526">
        <v>10.428100000000001</v>
      </c>
      <c r="AG526">
        <v>12.024800000000001</v>
      </c>
      <c r="AH526">
        <v>13.6594</v>
      </c>
      <c r="AI526">
        <v>17.174600000000002</v>
      </c>
      <c r="AJ526">
        <v>17.558499999999999</v>
      </c>
      <c r="AK526">
        <v>20.177299999999999</v>
      </c>
    </row>
    <row r="527" spans="1:37">
      <c r="A527" s="3">
        <v>42243</v>
      </c>
      <c r="B527" t="s">
        <v>37</v>
      </c>
      <c r="C527" t="s">
        <v>250</v>
      </c>
      <c r="D527" s="3">
        <v>41494</v>
      </c>
      <c r="E527">
        <v>526</v>
      </c>
      <c r="F527">
        <v>0</v>
      </c>
      <c r="G527">
        <v>1</v>
      </c>
      <c r="I527">
        <v>0</v>
      </c>
      <c r="J527">
        <v>0.37926720000000003</v>
      </c>
      <c r="K527" t="s">
        <v>778</v>
      </c>
      <c r="L527" t="s">
        <v>252</v>
      </c>
      <c r="M527" t="s">
        <v>252</v>
      </c>
      <c r="N527" t="s">
        <v>253</v>
      </c>
      <c r="O527">
        <v>0</v>
      </c>
      <c r="P527">
        <v>0.34060000000000001</v>
      </c>
      <c r="Q527">
        <v>0.74870000000000003</v>
      </c>
      <c r="R527">
        <v>1.1794</v>
      </c>
      <c r="S527">
        <v>1.7690999999999999</v>
      </c>
      <c r="T527">
        <v>1.2911999999999999</v>
      </c>
      <c r="U527">
        <v>0.1467</v>
      </c>
      <c r="V527">
        <v>1.5640000000000001</v>
      </c>
      <c r="W527">
        <v>3.226</v>
      </c>
      <c r="X527">
        <v>3.2019000000000002</v>
      </c>
      <c r="Y527">
        <v>3.9693999999999998</v>
      </c>
      <c r="Z527">
        <v>4.8994999999999997</v>
      </c>
      <c r="AA527">
        <v>5.7950999999999997</v>
      </c>
      <c r="AB527">
        <v>6.4345999999999997</v>
      </c>
      <c r="AC527">
        <v>7.0430999999999999</v>
      </c>
      <c r="AD527">
        <v>7.6752000000000002</v>
      </c>
      <c r="AE527">
        <v>9.1785999999999994</v>
      </c>
      <c r="AF527">
        <v>10.686299999999999</v>
      </c>
      <c r="AG527">
        <v>12.1973</v>
      </c>
      <c r="AH527">
        <v>13.7455</v>
      </c>
      <c r="AI527">
        <v>12.559100000000001</v>
      </c>
      <c r="AJ527">
        <v>19.587700000000002</v>
      </c>
      <c r="AK527">
        <v>21.575600000000001</v>
      </c>
    </row>
    <row r="528" spans="1:37">
      <c r="A528" s="3">
        <v>42243</v>
      </c>
      <c r="B528" t="s">
        <v>37</v>
      </c>
      <c r="C528" t="s">
        <v>250</v>
      </c>
      <c r="D528" s="3">
        <v>41493</v>
      </c>
      <c r="E528">
        <v>527</v>
      </c>
      <c r="F528">
        <v>0</v>
      </c>
      <c r="G528">
        <v>1</v>
      </c>
      <c r="I528">
        <v>0</v>
      </c>
      <c r="J528">
        <v>-1.5973624</v>
      </c>
      <c r="K528" t="s">
        <v>779</v>
      </c>
      <c r="L528" t="s">
        <v>252</v>
      </c>
      <c r="M528" t="s">
        <v>252</v>
      </c>
      <c r="N528" t="s">
        <v>253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0.37219999999999998</v>
      </c>
      <c r="U528">
        <v>1.5376000000000001</v>
      </c>
      <c r="V528">
        <v>2.1806000000000001</v>
      </c>
      <c r="W528">
        <v>2.9975000000000001</v>
      </c>
      <c r="X528">
        <v>3.1608999999999998</v>
      </c>
      <c r="Y528">
        <v>4.0014000000000003</v>
      </c>
      <c r="Z528">
        <v>5.0132000000000003</v>
      </c>
      <c r="AA528">
        <v>5.9878</v>
      </c>
      <c r="AB528">
        <v>6.7206000000000001</v>
      </c>
      <c r="AC528">
        <v>7.4196999999999997</v>
      </c>
      <c r="AD528">
        <v>8.1456999999999997</v>
      </c>
      <c r="AE528">
        <v>10.0139</v>
      </c>
      <c r="AF528">
        <v>11.9011</v>
      </c>
      <c r="AG528">
        <v>13.7941</v>
      </c>
      <c r="AH528">
        <v>15.7331</v>
      </c>
      <c r="AI528">
        <v>17.8324</v>
      </c>
      <c r="AJ528">
        <v>19.452100000000002</v>
      </c>
      <c r="AK528">
        <v>20.040199999999999</v>
      </c>
    </row>
    <row r="529" spans="1:37">
      <c r="A529" s="3">
        <v>42243</v>
      </c>
      <c r="B529" t="s">
        <v>37</v>
      </c>
      <c r="C529" t="s">
        <v>250</v>
      </c>
      <c r="D529" s="3">
        <v>41492</v>
      </c>
      <c r="E529">
        <v>528</v>
      </c>
      <c r="F529">
        <v>0</v>
      </c>
      <c r="G529">
        <v>1</v>
      </c>
      <c r="I529">
        <v>0</v>
      </c>
      <c r="J529">
        <v>-0.69877659999999997</v>
      </c>
      <c r="K529" t="s">
        <v>780</v>
      </c>
      <c r="L529" t="s">
        <v>252</v>
      </c>
      <c r="M529" t="s">
        <v>252</v>
      </c>
      <c r="N529" t="s">
        <v>253</v>
      </c>
      <c r="O529">
        <v>-20.025300000000001</v>
      </c>
      <c r="P529">
        <v>-16.4392</v>
      </c>
      <c r="Q529">
        <v>-12.2746</v>
      </c>
      <c r="R529">
        <v>-8.0586000000000002</v>
      </c>
      <c r="S529">
        <v>-2.3380000000000001</v>
      </c>
      <c r="T529">
        <v>-0.13270000000000001</v>
      </c>
      <c r="U529">
        <v>-0.18049999999999999</v>
      </c>
      <c r="V529">
        <v>0.53539999999999999</v>
      </c>
      <c r="W529">
        <v>1.3231999999999999</v>
      </c>
      <c r="X529">
        <v>2.0068000000000001</v>
      </c>
      <c r="Y529">
        <v>2.5529000000000002</v>
      </c>
      <c r="Z529">
        <v>3.0977000000000001</v>
      </c>
      <c r="AA529">
        <v>3.6230000000000002</v>
      </c>
      <c r="AB529">
        <v>4.0774999999999997</v>
      </c>
      <c r="AC529">
        <v>4.5138999999999996</v>
      </c>
      <c r="AD529">
        <v>4.9672000000000001</v>
      </c>
      <c r="AE529">
        <v>5.9774000000000003</v>
      </c>
      <c r="AF529">
        <v>6.9977999999999998</v>
      </c>
      <c r="AG529">
        <v>8.0221999999999998</v>
      </c>
      <c r="AH529">
        <v>9.0725999999999996</v>
      </c>
      <c r="AI529">
        <v>18.671900000000001</v>
      </c>
      <c r="AJ529">
        <v>13.955500000000001</v>
      </c>
      <c r="AK529">
        <v>13.545400000000001</v>
      </c>
    </row>
    <row r="530" spans="1:37">
      <c r="A530" s="3">
        <v>42243</v>
      </c>
      <c r="B530" t="s">
        <v>37</v>
      </c>
      <c r="C530" t="s">
        <v>250</v>
      </c>
      <c r="D530" s="3">
        <v>41491</v>
      </c>
      <c r="E530">
        <v>529</v>
      </c>
      <c r="F530">
        <v>0</v>
      </c>
      <c r="G530">
        <v>1</v>
      </c>
      <c r="I530">
        <v>0</v>
      </c>
      <c r="J530">
        <v>-1.8950461000000001</v>
      </c>
      <c r="K530" t="s">
        <v>781</v>
      </c>
      <c r="L530" t="s">
        <v>252</v>
      </c>
      <c r="M530" t="s">
        <v>252</v>
      </c>
      <c r="N530" t="s">
        <v>253</v>
      </c>
      <c r="O530">
        <v>-20.3245</v>
      </c>
      <c r="P530">
        <v>-16.5474</v>
      </c>
      <c r="Q530">
        <v>-12.1699</v>
      </c>
      <c r="R530">
        <v>-7.7550999999999997</v>
      </c>
      <c r="S530">
        <v>-1.8331</v>
      </c>
      <c r="T530">
        <v>0.1457</v>
      </c>
      <c r="U530">
        <v>1.1459999999999999</v>
      </c>
      <c r="V530">
        <v>1.7527999999999999</v>
      </c>
      <c r="W530">
        <v>3.0268999999999999</v>
      </c>
      <c r="X530">
        <v>3.7848000000000002</v>
      </c>
      <c r="Y530">
        <v>4.3213999999999997</v>
      </c>
      <c r="Z530">
        <v>4.8507999999999996</v>
      </c>
      <c r="AA530">
        <v>5.3628</v>
      </c>
      <c r="AB530">
        <v>5.7103000000000002</v>
      </c>
      <c r="AC530">
        <v>6.0408999999999997</v>
      </c>
      <c r="AD530">
        <v>6.3864000000000001</v>
      </c>
      <c r="AE530">
        <v>6.4618000000000002</v>
      </c>
      <c r="AF530">
        <v>6.5335999999999999</v>
      </c>
      <c r="AG530">
        <v>6.6014999999999997</v>
      </c>
      <c r="AH530">
        <v>6.6753999999999998</v>
      </c>
      <c r="AI530">
        <v>8.4296000000000006</v>
      </c>
      <c r="AJ530">
        <v>14.324299999999999</v>
      </c>
      <c r="AK530">
        <v>13.384</v>
      </c>
    </row>
    <row r="531" spans="1:37">
      <c r="A531" s="3">
        <v>42243</v>
      </c>
      <c r="B531" t="s">
        <v>37</v>
      </c>
      <c r="C531" t="s">
        <v>250</v>
      </c>
      <c r="D531" s="3">
        <v>41488</v>
      </c>
      <c r="E531">
        <v>530</v>
      </c>
      <c r="F531">
        <v>0</v>
      </c>
      <c r="G531">
        <v>1</v>
      </c>
      <c r="I531">
        <v>0</v>
      </c>
      <c r="J531">
        <v>-1.8561875000000001</v>
      </c>
      <c r="K531" t="s">
        <v>782</v>
      </c>
      <c r="L531" t="s">
        <v>252</v>
      </c>
      <c r="M531" t="s">
        <v>252</v>
      </c>
      <c r="N531" t="s">
        <v>253</v>
      </c>
      <c r="O531">
        <v>-20.6539</v>
      </c>
      <c r="P531">
        <v>-19.381900000000002</v>
      </c>
      <c r="Q531">
        <v>-16.276800000000001</v>
      </c>
      <c r="R531">
        <v>-13.2204</v>
      </c>
      <c r="S531">
        <v>-9.2220999999999993</v>
      </c>
      <c r="T531">
        <v>-2.9672999999999998</v>
      </c>
      <c r="U531">
        <v>-1.0707</v>
      </c>
      <c r="V531">
        <v>-0.36530000000000001</v>
      </c>
      <c r="W531">
        <v>1.0681</v>
      </c>
      <c r="X531">
        <v>0.83069999999999999</v>
      </c>
      <c r="Y531">
        <v>1.3986000000000001</v>
      </c>
      <c r="Z531">
        <v>2.2452999999999999</v>
      </c>
      <c r="AA531">
        <v>3.0602999999999998</v>
      </c>
      <c r="AB531">
        <v>3.3502999999999998</v>
      </c>
      <c r="AC531">
        <v>3.5323000000000002</v>
      </c>
      <c r="AD531">
        <v>3.7227000000000001</v>
      </c>
      <c r="AE531">
        <v>3.8148</v>
      </c>
      <c r="AF531">
        <v>3.8254000000000001</v>
      </c>
      <c r="AG531">
        <v>3.8334000000000001</v>
      </c>
      <c r="AH531">
        <v>3.8443999999999998</v>
      </c>
      <c r="AI531">
        <v>6.0827999999999998</v>
      </c>
      <c r="AJ531">
        <v>8.1097999999999999</v>
      </c>
      <c r="AK531">
        <v>7.2114000000000003</v>
      </c>
    </row>
    <row r="532" spans="1:37">
      <c r="A532" s="3">
        <v>42243</v>
      </c>
      <c r="B532" t="s">
        <v>37</v>
      </c>
      <c r="C532" t="s">
        <v>250</v>
      </c>
      <c r="D532" s="3">
        <v>41487</v>
      </c>
      <c r="E532">
        <v>531</v>
      </c>
      <c r="F532">
        <v>0</v>
      </c>
      <c r="G532">
        <v>1</v>
      </c>
      <c r="I532">
        <v>0</v>
      </c>
      <c r="J532">
        <v>0.61931099999999994</v>
      </c>
      <c r="K532" t="s">
        <v>783</v>
      </c>
      <c r="L532" t="s">
        <v>252</v>
      </c>
      <c r="M532" t="s">
        <v>252</v>
      </c>
      <c r="N532" t="s">
        <v>253</v>
      </c>
      <c r="O532">
        <v>-21.058</v>
      </c>
      <c r="P532">
        <v>-18.116499999999998</v>
      </c>
      <c r="Q532">
        <v>-14.669600000000001</v>
      </c>
      <c r="R532">
        <v>-11.241</v>
      </c>
      <c r="S532">
        <v>-6.7617000000000003</v>
      </c>
      <c r="T532">
        <v>-3.0074000000000001</v>
      </c>
      <c r="U532">
        <v>-0.379</v>
      </c>
      <c r="V532">
        <v>-1.266</v>
      </c>
      <c r="W532">
        <v>-0.98399999999999999</v>
      </c>
      <c r="X532">
        <v>-0.92100000000000004</v>
      </c>
      <c r="Y532">
        <v>-0.88009999999999999</v>
      </c>
      <c r="Z532">
        <v>-0.83850000000000002</v>
      </c>
      <c r="AA532">
        <v>-0.79930000000000001</v>
      </c>
      <c r="AB532">
        <v>-0.70879999999999999</v>
      </c>
      <c r="AC532">
        <v>-0.62009999999999998</v>
      </c>
      <c r="AD532">
        <v>-0.52900000000000003</v>
      </c>
      <c r="AE532">
        <v>-0.16300000000000001</v>
      </c>
      <c r="AF532">
        <v>0.1542</v>
      </c>
      <c r="AG532">
        <v>0.47389999999999999</v>
      </c>
      <c r="AH532">
        <v>0.80030000000000001</v>
      </c>
      <c r="AI532">
        <v>0.83560000000000001</v>
      </c>
      <c r="AJ532">
        <v>-3.9904000000000002</v>
      </c>
      <c r="AK532">
        <v>-4.2950999999999997</v>
      </c>
    </row>
    <row r="533" spans="1:37">
      <c r="A533" s="3">
        <v>42243</v>
      </c>
      <c r="B533" t="s">
        <v>37</v>
      </c>
      <c r="C533" t="s">
        <v>250</v>
      </c>
      <c r="D533" s="3">
        <v>41486</v>
      </c>
      <c r="E533">
        <v>532</v>
      </c>
      <c r="F533">
        <v>0</v>
      </c>
      <c r="G533">
        <v>1</v>
      </c>
      <c r="I533">
        <v>0</v>
      </c>
      <c r="J533">
        <v>1.8577788</v>
      </c>
      <c r="K533" t="s">
        <v>784</v>
      </c>
      <c r="L533" t="s">
        <v>252</v>
      </c>
      <c r="M533" t="s">
        <v>252</v>
      </c>
      <c r="N533" t="s">
        <v>253</v>
      </c>
      <c r="O533">
        <v>-21.517800000000001</v>
      </c>
      <c r="P533">
        <v>-18.706099999999999</v>
      </c>
      <c r="Q533">
        <v>-15.4026</v>
      </c>
      <c r="R533">
        <v>-12.1203</v>
      </c>
      <c r="S533">
        <v>-7.8865999999999996</v>
      </c>
      <c r="T533">
        <v>-4.0594000000000001</v>
      </c>
      <c r="U533">
        <v>-2.8357000000000001</v>
      </c>
      <c r="V533">
        <v>-3.1425999999999998</v>
      </c>
      <c r="W533">
        <v>-2.2242999999999999</v>
      </c>
      <c r="X533">
        <v>-1.8422000000000001</v>
      </c>
      <c r="Y533">
        <v>-1.8447</v>
      </c>
      <c r="Z533">
        <v>-1.9121999999999999</v>
      </c>
      <c r="AA533">
        <v>-1.9784999999999999</v>
      </c>
      <c r="AB533">
        <v>-2.0573000000000001</v>
      </c>
      <c r="AC533">
        <v>-2.1339999999999999</v>
      </c>
      <c r="AD533">
        <v>-2.2145999999999999</v>
      </c>
      <c r="AE533">
        <v>-2.5373999999999999</v>
      </c>
      <c r="AF533">
        <v>-2.8662000000000001</v>
      </c>
      <c r="AG533">
        <v>-3.1958000000000002</v>
      </c>
      <c r="AH533">
        <v>-3.5341999999999998</v>
      </c>
      <c r="AI533">
        <v>-0.49590000000000001</v>
      </c>
      <c r="AJ533">
        <v>-2.5295000000000001</v>
      </c>
      <c r="AK533">
        <v>-3.0806</v>
      </c>
    </row>
    <row r="534" spans="1:37">
      <c r="A534" s="3">
        <v>42243</v>
      </c>
      <c r="B534" t="s">
        <v>37</v>
      </c>
      <c r="C534" t="s">
        <v>250</v>
      </c>
      <c r="D534" s="3">
        <v>41485</v>
      </c>
      <c r="E534">
        <v>533</v>
      </c>
      <c r="F534">
        <v>0</v>
      </c>
      <c r="G534">
        <v>1</v>
      </c>
      <c r="I534">
        <v>0</v>
      </c>
      <c r="J534">
        <v>1.6091304</v>
      </c>
      <c r="K534" t="s">
        <v>785</v>
      </c>
      <c r="L534" t="s">
        <v>252</v>
      </c>
      <c r="M534" t="s">
        <v>252</v>
      </c>
      <c r="N534" t="s">
        <v>253</v>
      </c>
      <c r="O534">
        <v>0</v>
      </c>
      <c r="P534">
        <v>-1.1276999999999999</v>
      </c>
      <c r="Q534">
        <v>-2.4373</v>
      </c>
      <c r="R534">
        <v>-3.7399</v>
      </c>
      <c r="S534">
        <v>-5.4138000000000002</v>
      </c>
      <c r="T534">
        <v>-4.6952999999999996</v>
      </c>
      <c r="U534">
        <v>-2.8302999999999998</v>
      </c>
      <c r="V534">
        <v>-2.681</v>
      </c>
      <c r="W534">
        <v>-2.3456000000000001</v>
      </c>
      <c r="X534">
        <v>-2.1635</v>
      </c>
      <c r="Y534">
        <v>-1.9651000000000001</v>
      </c>
      <c r="Z534">
        <v>-1.7587999999999999</v>
      </c>
      <c r="AA534">
        <v>-1.5620000000000001</v>
      </c>
      <c r="AB534">
        <v>-1.4624999999999999</v>
      </c>
      <c r="AC534">
        <v>-1.3701000000000001</v>
      </c>
      <c r="AD534">
        <v>-1.2758</v>
      </c>
      <c r="AE534">
        <v>-1.2098</v>
      </c>
      <c r="AF534">
        <v>-1.1468</v>
      </c>
      <c r="AG534">
        <v>-1.0825</v>
      </c>
      <c r="AH534">
        <v>-1.0177</v>
      </c>
      <c r="AI534">
        <v>-1.8796999999999999</v>
      </c>
      <c r="AJ534">
        <v>-2.6766999999999999</v>
      </c>
      <c r="AK534">
        <v>-2.6979000000000002</v>
      </c>
    </row>
    <row r="535" spans="1:37">
      <c r="A535" s="3">
        <v>42243</v>
      </c>
      <c r="B535" t="s">
        <v>37</v>
      </c>
      <c r="C535" t="s">
        <v>250</v>
      </c>
      <c r="D535" s="3">
        <v>41484</v>
      </c>
      <c r="E535">
        <v>534</v>
      </c>
      <c r="F535">
        <v>0</v>
      </c>
      <c r="G535">
        <v>1</v>
      </c>
      <c r="I535">
        <v>0</v>
      </c>
      <c r="J535">
        <v>3.2103893000000001</v>
      </c>
      <c r="K535" t="s">
        <v>786</v>
      </c>
      <c r="L535" t="s">
        <v>252</v>
      </c>
      <c r="M535" t="s">
        <v>252</v>
      </c>
      <c r="N535" t="s">
        <v>253</v>
      </c>
      <c r="O535">
        <v>0</v>
      </c>
      <c r="P535">
        <v>-2.1433</v>
      </c>
      <c r="Q535">
        <v>-4.6346999999999996</v>
      </c>
      <c r="R535">
        <v>-7.1182999999999996</v>
      </c>
      <c r="S535">
        <v>-10.32</v>
      </c>
      <c r="T535">
        <v>-8.7707999999999995</v>
      </c>
      <c r="U535">
        <v>-7.5030000000000001</v>
      </c>
      <c r="V535">
        <v>-8.3079999999999998</v>
      </c>
      <c r="W535">
        <v>-8.0364000000000004</v>
      </c>
      <c r="X535">
        <v>-7.6241000000000003</v>
      </c>
      <c r="Y535">
        <v>-8.0097000000000005</v>
      </c>
      <c r="Z535">
        <v>-8.4986999999999995</v>
      </c>
      <c r="AA535">
        <v>-8.9751999999999992</v>
      </c>
      <c r="AB535">
        <v>-9.2272999999999996</v>
      </c>
      <c r="AC535">
        <v>-9.4920000000000009</v>
      </c>
      <c r="AD535">
        <v>-9.7721</v>
      </c>
      <c r="AE535">
        <v>-10.1648</v>
      </c>
      <c r="AF535">
        <v>-10.565200000000001</v>
      </c>
      <c r="AG535">
        <v>-10.9618</v>
      </c>
      <c r="AH535">
        <v>-11.374000000000001</v>
      </c>
      <c r="AI535">
        <v>-17.924399999999999</v>
      </c>
      <c r="AJ535">
        <v>-18.224699999999999</v>
      </c>
      <c r="AK535">
        <v>-18.298400000000001</v>
      </c>
    </row>
    <row r="536" spans="1:37">
      <c r="A536" s="3">
        <v>42243</v>
      </c>
      <c r="B536" t="s">
        <v>37</v>
      </c>
      <c r="C536" t="s">
        <v>250</v>
      </c>
      <c r="D536" s="3">
        <v>41481</v>
      </c>
      <c r="E536">
        <v>535</v>
      </c>
      <c r="F536">
        <v>0</v>
      </c>
      <c r="G536">
        <v>1</v>
      </c>
      <c r="I536">
        <v>0</v>
      </c>
      <c r="J536">
        <v>3.2686042</v>
      </c>
      <c r="K536" t="s">
        <v>787</v>
      </c>
      <c r="L536" t="s">
        <v>252</v>
      </c>
      <c r="M536" t="s">
        <v>252</v>
      </c>
      <c r="N536" t="s">
        <v>253</v>
      </c>
      <c r="O536">
        <v>-9.1000000000000004E-3</v>
      </c>
      <c r="P536">
        <v>-0.36620000000000003</v>
      </c>
      <c r="Q536">
        <v>-1.9905999999999999</v>
      </c>
      <c r="R536">
        <v>-3.6213000000000002</v>
      </c>
      <c r="S536">
        <v>-5.7458</v>
      </c>
      <c r="T536">
        <v>-7.4333999999999998</v>
      </c>
      <c r="U536">
        <v>-6.9421999999999997</v>
      </c>
      <c r="V536">
        <v>-7.0137</v>
      </c>
      <c r="W536">
        <v>-7.9964000000000004</v>
      </c>
      <c r="X536">
        <v>-7.851</v>
      </c>
      <c r="Y536">
        <v>-8.0381</v>
      </c>
      <c r="Z536">
        <v>-8.3848000000000003</v>
      </c>
      <c r="AA536">
        <v>-8.7241</v>
      </c>
      <c r="AB536">
        <v>-9.1968999999999994</v>
      </c>
      <c r="AC536">
        <v>-9.6708999999999996</v>
      </c>
      <c r="AD536">
        <v>-10.166700000000001</v>
      </c>
      <c r="AE536">
        <v>-10.720499999999999</v>
      </c>
      <c r="AF536">
        <v>-11.1867</v>
      </c>
      <c r="AG536">
        <v>-11.6486</v>
      </c>
      <c r="AH536">
        <v>-12.1275</v>
      </c>
      <c r="AI536">
        <v>-14.5237</v>
      </c>
      <c r="AJ536">
        <v>-16.045200000000001</v>
      </c>
      <c r="AK536">
        <v>-15.6403</v>
      </c>
    </row>
    <row r="537" spans="1:37">
      <c r="A537" s="3">
        <v>42243</v>
      </c>
      <c r="B537" t="s">
        <v>37</v>
      </c>
      <c r="C537" t="s">
        <v>250</v>
      </c>
      <c r="D537" s="3">
        <v>41480</v>
      </c>
      <c r="E537">
        <v>536</v>
      </c>
      <c r="F537">
        <v>0</v>
      </c>
      <c r="G537">
        <v>1</v>
      </c>
      <c r="I537">
        <v>0</v>
      </c>
      <c r="J537">
        <v>1.6729365</v>
      </c>
      <c r="K537" t="s">
        <v>788</v>
      </c>
      <c r="L537" t="s">
        <v>252</v>
      </c>
      <c r="M537" t="s">
        <v>252</v>
      </c>
      <c r="N537" t="s">
        <v>253</v>
      </c>
      <c r="O537">
        <v>0</v>
      </c>
      <c r="P537">
        <v>-1.6353</v>
      </c>
      <c r="Q537">
        <v>-3.5432999999999999</v>
      </c>
      <c r="R537">
        <v>-5.4664000000000001</v>
      </c>
      <c r="S537">
        <v>-7.9877000000000002</v>
      </c>
      <c r="T537">
        <v>-8.2901000000000007</v>
      </c>
      <c r="U537">
        <v>-6.9476000000000004</v>
      </c>
      <c r="V537">
        <v>-6.6851000000000003</v>
      </c>
      <c r="W537">
        <v>-7.9097999999999997</v>
      </c>
      <c r="X537">
        <v>-6.9714999999999998</v>
      </c>
      <c r="Y537">
        <v>-6.9249000000000001</v>
      </c>
      <c r="Z537">
        <v>-7.0749000000000004</v>
      </c>
      <c r="AA537">
        <v>-7.2241999999999997</v>
      </c>
      <c r="AB537">
        <v>-7.4568000000000003</v>
      </c>
      <c r="AC537">
        <v>-7.7953999999999999</v>
      </c>
      <c r="AD537">
        <v>-8.1501999999999999</v>
      </c>
      <c r="AE537">
        <v>-9.0045000000000002</v>
      </c>
      <c r="AF537">
        <v>-9.8097999999999992</v>
      </c>
      <c r="AG537">
        <v>-10.614000000000001</v>
      </c>
      <c r="AH537">
        <v>-11.4405</v>
      </c>
      <c r="AI537">
        <v>-6.0350999999999999</v>
      </c>
      <c r="AJ537">
        <v>-7.9050000000000002</v>
      </c>
      <c r="AK537">
        <v>-8.4308999999999994</v>
      </c>
    </row>
    <row r="538" spans="1:37">
      <c r="A538" s="3">
        <v>42243</v>
      </c>
      <c r="B538" t="s">
        <v>37</v>
      </c>
      <c r="C538" t="s">
        <v>250</v>
      </c>
      <c r="D538" s="3">
        <v>41479</v>
      </c>
      <c r="E538">
        <v>537</v>
      </c>
      <c r="F538">
        <v>0</v>
      </c>
      <c r="G538">
        <v>1</v>
      </c>
      <c r="I538">
        <v>0</v>
      </c>
      <c r="J538">
        <v>1.2135113</v>
      </c>
      <c r="K538" t="s">
        <v>789</v>
      </c>
      <c r="L538" t="s">
        <v>252</v>
      </c>
      <c r="M538" t="s">
        <v>252</v>
      </c>
      <c r="N538" t="s">
        <v>253</v>
      </c>
      <c r="O538">
        <v>0</v>
      </c>
      <c r="P538">
        <v>-1.4081999999999999</v>
      </c>
      <c r="Q538">
        <v>-3.0541</v>
      </c>
      <c r="R538">
        <v>-4.7213000000000003</v>
      </c>
      <c r="S538">
        <v>-6.9244000000000003</v>
      </c>
      <c r="T538">
        <v>-7.3506999999999998</v>
      </c>
      <c r="U538">
        <v>-6.3601999999999999</v>
      </c>
      <c r="V538">
        <v>-7.3882000000000003</v>
      </c>
      <c r="W538">
        <v>-7.4207000000000001</v>
      </c>
      <c r="X538">
        <v>-7.6558000000000002</v>
      </c>
      <c r="Y538">
        <v>-7.9927999999999999</v>
      </c>
      <c r="Z538">
        <v>-8.3705999999999996</v>
      </c>
      <c r="AA538">
        <v>-8.7394999999999996</v>
      </c>
      <c r="AB538">
        <v>-8.9292999999999996</v>
      </c>
      <c r="AC538">
        <v>-9.2247000000000003</v>
      </c>
      <c r="AD538">
        <v>-9.5358999999999998</v>
      </c>
      <c r="AE538">
        <v>-9.7175999999999991</v>
      </c>
      <c r="AF538">
        <v>-9.8991000000000007</v>
      </c>
      <c r="AG538">
        <v>-10.073700000000001</v>
      </c>
      <c r="AH538">
        <v>-10.257999999999999</v>
      </c>
      <c r="AI538">
        <v>-15.1128</v>
      </c>
      <c r="AJ538">
        <v>-13.5046</v>
      </c>
      <c r="AK538">
        <v>-12.2752</v>
      </c>
    </row>
    <row r="539" spans="1:37">
      <c r="A539" s="3">
        <v>42243</v>
      </c>
      <c r="B539" t="s">
        <v>37</v>
      </c>
      <c r="C539" t="s">
        <v>250</v>
      </c>
      <c r="D539" s="3">
        <v>41478</v>
      </c>
      <c r="E539">
        <v>538</v>
      </c>
      <c r="F539">
        <v>0</v>
      </c>
      <c r="G539">
        <v>1</v>
      </c>
      <c r="I539">
        <v>0</v>
      </c>
      <c r="J539">
        <v>1.6278094000000001</v>
      </c>
      <c r="K539" t="s">
        <v>790</v>
      </c>
      <c r="L539" t="s">
        <v>252</v>
      </c>
      <c r="M539" t="s">
        <v>252</v>
      </c>
      <c r="N539" t="s">
        <v>253</v>
      </c>
      <c r="O539">
        <v>0</v>
      </c>
      <c r="P539">
        <v>-1.6411</v>
      </c>
      <c r="Q539">
        <v>-3.5617999999999999</v>
      </c>
      <c r="R539">
        <v>-5.5147000000000004</v>
      </c>
      <c r="S539">
        <v>-8.1110000000000007</v>
      </c>
      <c r="T539">
        <v>-7.3338000000000001</v>
      </c>
      <c r="U539">
        <v>-6.2000999999999999</v>
      </c>
      <c r="V539">
        <v>-6.1067999999999998</v>
      </c>
      <c r="W539">
        <v>-6.5803000000000003</v>
      </c>
      <c r="X539">
        <v>-6.1161000000000003</v>
      </c>
      <c r="Y539">
        <v>-6.3301999999999996</v>
      </c>
      <c r="Z539">
        <v>-6.6369999999999996</v>
      </c>
      <c r="AA539">
        <v>-6.9362000000000004</v>
      </c>
      <c r="AB539">
        <v>-7.0956000000000001</v>
      </c>
      <c r="AC539">
        <v>-7.2742000000000004</v>
      </c>
      <c r="AD539">
        <v>-7.4634999999999998</v>
      </c>
      <c r="AE539">
        <v>-7.9930000000000003</v>
      </c>
      <c r="AF539">
        <v>-8.5314999999999994</v>
      </c>
      <c r="AG539">
        <v>-9.0668000000000006</v>
      </c>
      <c r="AH539">
        <v>-9.6178000000000008</v>
      </c>
      <c r="AI539">
        <v>-12.9376</v>
      </c>
      <c r="AJ539">
        <v>-8.1849000000000007</v>
      </c>
      <c r="AK539">
        <v>-7.6487999999999996</v>
      </c>
    </row>
    <row r="540" spans="1:37">
      <c r="A540" s="3">
        <v>42243</v>
      </c>
      <c r="B540" t="s">
        <v>37</v>
      </c>
      <c r="C540" t="s">
        <v>250</v>
      </c>
      <c r="D540" s="3">
        <v>41477</v>
      </c>
      <c r="E540">
        <v>539</v>
      </c>
      <c r="F540">
        <v>0</v>
      </c>
      <c r="G540">
        <v>1</v>
      </c>
      <c r="I540">
        <v>0</v>
      </c>
      <c r="J540">
        <v>0.48060530000000001</v>
      </c>
      <c r="K540" t="s">
        <v>791</v>
      </c>
      <c r="L540" t="s">
        <v>252</v>
      </c>
      <c r="M540" t="s">
        <v>252</v>
      </c>
      <c r="N540" t="s">
        <v>253</v>
      </c>
      <c r="O540">
        <v>0</v>
      </c>
      <c r="P540">
        <v>-0.65429999999999999</v>
      </c>
      <c r="Q540">
        <v>-1.4215</v>
      </c>
      <c r="R540">
        <v>-2.2056</v>
      </c>
      <c r="S540">
        <v>-3.2570999999999999</v>
      </c>
      <c r="T540">
        <v>-3.6061000000000001</v>
      </c>
      <c r="U540">
        <v>-3.6334</v>
      </c>
      <c r="V540">
        <v>-3.0200999999999998</v>
      </c>
      <c r="W540">
        <v>-3.1562999999999999</v>
      </c>
      <c r="X540">
        <v>-3.2069000000000001</v>
      </c>
      <c r="Y540">
        <v>-2.8803000000000001</v>
      </c>
      <c r="Z540">
        <v>-2.5049999999999999</v>
      </c>
      <c r="AA540">
        <v>-2.1463000000000001</v>
      </c>
      <c r="AB540">
        <v>-1.9382999999999999</v>
      </c>
      <c r="AC540">
        <v>-1.7487999999999999</v>
      </c>
      <c r="AD540">
        <v>-1.5544</v>
      </c>
      <c r="AE540">
        <v>-1.5542</v>
      </c>
      <c r="AF540">
        <v>-1.5611999999999999</v>
      </c>
      <c r="AG540">
        <v>-1.5668</v>
      </c>
      <c r="AH540">
        <v>-1.5734999999999999</v>
      </c>
      <c r="AI540">
        <v>-2.3041</v>
      </c>
      <c r="AJ540">
        <v>2.2355</v>
      </c>
      <c r="AK540">
        <v>2.5952999999999999</v>
      </c>
    </row>
    <row r="541" spans="1:37">
      <c r="A541" s="3">
        <v>42243</v>
      </c>
      <c r="B541" t="s">
        <v>37</v>
      </c>
      <c r="C541" t="s">
        <v>250</v>
      </c>
      <c r="D541" s="3">
        <v>41474</v>
      </c>
      <c r="E541">
        <v>540</v>
      </c>
      <c r="F541">
        <v>0</v>
      </c>
      <c r="G541">
        <v>1</v>
      </c>
      <c r="I541">
        <v>0</v>
      </c>
      <c r="J541">
        <v>9.88372E-2</v>
      </c>
      <c r="K541" t="s">
        <v>792</v>
      </c>
      <c r="L541" t="s">
        <v>252</v>
      </c>
      <c r="M541" t="s">
        <v>252</v>
      </c>
      <c r="N541" t="s">
        <v>253</v>
      </c>
      <c r="O541">
        <v>0</v>
      </c>
      <c r="P541">
        <v>-0.59940000000000004</v>
      </c>
      <c r="Q541">
        <v>-1.6531</v>
      </c>
      <c r="R541">
        <v>-2.7290000000000001</v>
      </c>
      <c r="S541">
        <v>-4.1715999999999998</v>
      </c>
      <c r="T541">
        <v>-4.1900000000000004</v>
      </c>
      <c r="U541">
        <v>-3.9901</v>
      </c>
      <c r="V541">
        <v>-4.1420000000000003</v>
      </c>
      <c r="W541">
        <v>-3.6873</v>
      </c>
      <c r="X541">
        <v>-3.3742000000000001</v>
      </c>
      <c r="Y541">
        <v>-3.4344999999999999</v>
      </c>
      <c r="Z541">
        <v>-3.5659999999999998</v>
      </c>
      <c r="AA541">
        <v>-3.6949000000000001</v>
      </c>
      <c r="AB541">
        <v>-3.5442</v>
      </c>
      <c r="AC541">
        <v>-3.3584999999999998</v>
      </c>
      <c r="AD541">
        <v>-3.1692999999999998</v>
      </c>
      <c r="AE541">
        <v>-3.0518999999999998</v>
      </c>
      <c r="AF541">
        <v>-2.9499</v>
      </c>
      <c r="AG541">
        <v>-2.8445</v>
      </c>
      <c r="AH541">
        <v>-2.7387000000000001</v>
      </c>
      <c r="AI541">
        <v>4.3459000000000003</v>
      </c>
      <c r="AJ541">
        <v>-2.1705000000000001</v>
      </c>
      <c r="AK541">
        <v>-1.6745000000000001</v>
      </c>
    </row>
    <row r="542" spans="1:37">
      <c r="A542" s="3">
        <v>42243</v>
      </c>
      <c r="B542" t="s">
        <v>37</v>
      </c>
      <c r="C542" t="s">
        <v>250</v>
      </c>
      <c r="D542" s="3">
        <v>41473</v>
      </c>
      <c r="E542">
        <v>541</v>
      </c>
      <c r="F542">
        <v>0</v>
      </c>
      <c r="G542">
        <v>1</v>
      </c>
      <c r="I542">
        <v>0</v>
      </c>
      <c r="J542">
        <v>0.41776439999999998</v>
      </c>
      <c r="K542" t="s">
        <v>793</v>
      </c>
      <c r="L542" t="s">
        <v>252</v>
      </c>
      <c r="M542" t="s">
        <v>252</v>
      </c>
      <c r="N542" t="s">
        <v>253</v>
      </c>
      <c r="O542">
        <v>0</v>
      </c>
      <c r="P542">
        <v>-0.82330000000000003</v>
      </c>
      <c r="Q542">
        <v>-1.7891999999999999</v>
      </c>
      <c r="R542">
        <v>-2.7785000000000002</v>
      </c>
      <c r="S542">
        <v>-4.1104000000000003</v>
      </c>
      <c r="T542">
        <v>-4.0711000000000004</v>
      </c>
      <c r="U542">
        <v>-4.0255000000000001</v>
      </c>
      <c r="V542">
        <v>-4.5414000000000003</v>
      </c>
      <c r="W542">
        <v>-3.9032</v>
      </c>
      <c r="X542">
        <v>-3.8365999999999998</v>
      </c>
      <c r="Y542">
        <v>-3.8502000000000001</v>
      </c>
      <c r="Z542">
        <v>-3.8431999999999999</v>
      </c>
      <c r="AA542">
        <v>-3.8391999999999999</v>
      </c>
      <c r="AB542">
        <v>-3.7010000000000001</v>
      </c>
      <c r="AC542">
        <v>-3.5851999999999999</v>
      </c>
      <c r="AD542">
        <v>-3.4683000000000002</v>
      </c>
      <c r="AE542">
        <v>-3.2464</v>
      </c>
      <c r="AF542">
        <v>-3.0283000000000002</v>
      </c>
      <c r="AG542">
        <v>-2.8058000000000001</v>
      </c>
      <c r="AH542">
        <v>-2.5808</v>
      </c>
      <c r="AI542">
        <v>-3.5360999999999998</v>
      </c>
      <c r="AJ542">
        <v>-4.5252999999999997</v>
      </c>
      <c r="AK542">
        <v>-3.7065000000000001</v>
      </c>
    </row>
    <row r="543" spans="1:37">
      <c r="A543" s="3">
        <v>42243</v>
      </c>
      <c r="B543" t="s">
        <v>37</v>
      </c>
      <c r="C543" t="s">
        <v>250</v>
      </c>
      <c r="D543" s="3">
        <v>41472</v>
      </c>
      <c r="E543">
        <v>542</v>
      </c>
      <c r="F543">
        <v>0</v>
      </c>
      <c r="G543">
        <v>1</v>
      </c>
      <c r="I543">
        <v>0</v>
      </c>
      <c r="J543">
        <v>1.4661367000000001</v>
      </c>
      <c r="K543" t="s">
        <v>794</v>
      </c>
      <c r="L543" t="s">
        <v>252</v>
      </c>
      <c r="M543" t="s">
        <v>252</v>
      </c>
      <c r="N543" t="s">
        <v>253</v>
      </c>
      <c r="O543">
        <v>0</v>
      </c>
      <c r="P543">
        <v>-0.83640000000000003</v>
      </c>
      <c r="Q543">
        <v>-1.8181</v>
      </c>
      <c r="R543">
        <v>-2.8249</v>
      </c>
      <c r="S543">
        <v>-4.1832000000000003</v>
      </c>
      <c r="T543">
        <v>-4.3208000000000002</v>
      </c>
      <c r="U543">
        <v>-5.0321999999999996</v>
      </c>
      <c r="V543">
        <v>-3.597</v>
      </c>
      <c r="W543">
        <v>-3.9979</v>
      </c>
      <c r="X543">
        <v>-3.7948</v>
      </c>
      <c r="Y543">
        <v>-3.7923</v>
      </c>
      <c r="Z543">
        <v>-3.8412999999999999</v>
      </c>
      <c r="AA543">
        <v>-3.8910999999999998</v>
      </c>
      <c r="AB543">
        <v>-3.6996000000000002</v>
      </c>
      <c r="AC543">
        <v>-3.4933000000000001</v>
      </c>
      <c r="AD543">
        <v>-3.2829000000000002</v>
      </c>
      <c r="AE543">
        <v>-3.5287000000000002</v>
      </c>
      <c r="AF543">
        <v>-3.7879999999999998</v>
      </c>
      <c r="AG543">
        <v>-4.0461</v>
      </c>
      <c r="AH543">
        <v>-4.3113000000000001</v>
      </c>
      <c r="AI543">
        <v>-12.9748</v>
      </c>
      <c r="AJ543">
        <v>-5.1227</v>
      </c>
      <c r="AK543">
        <v>-5.7100999999999997</v>
      </c>
    </row>
    <row r="544" spans="1:37">
      <c r="A544" s="3">
        <v>42243</v>
      </c>
      <c r="B544" t="s">
        <v>37</v>
      </c>
      <c r="C544" t="s">
        <v>250</v>
      </c>
      <c r="D544" s="3">
        <v>41471</v>
      </c>
      <c r="E544">
        <v>543</v>
      </c>
      <c r="F544">
        <v>0</v>
      </c>
      <c r="G544">
        <v>1</v>
      </c>
      <c r="I544">
        <v>0</v>
      </c>
      <c r="J544">
        <v>1.0513645</v>
      </c>
      <c r="K544" t="s">
        <v>795</v>
      </c>
      <c r="L544" t="s">
        <v>252</v>
      </c>
      <c r="M544" t="s">
        <v>252</v>
      </c>
      <c r="N544" t="s">
        <v>253</v>
      </c>
      <c r="O544">
        <v>0</v>
      </c>
      <c r="P544">
        <v>-0.62690000000000001</v>
      </c>
      <c r="Q544">
        <v>-1.3631</v>
      </c>
      <c r="R544">
        <v>-2.1190000000000002</v>
      </c>
      <c r="S544">
        <v>-3.1412</v>
      </c>
      <c r="T544">
        <v>-3.6880999999999999</v>
      </c>
      <c r="U544">
        <v>-4.4683999999999999</v>
      </c>
      <c r="V544">
        <v>-4.8299000000000003</v>
      </c>
      <c r="W544">
        <v>-4.4222000000000001</v>
      </c>
      <c r="X544">
        <v>-4.6908000000000003</v>
      </c>
      <c r="Y544">
        <v>-4.6436000000000002</v>
      </c>
      <c r="Z544">
        <v>-4.5545</v>
      </c>
      <c r="AA544">
        <v>-4.4722999999999997</v>
      </c>
      <c r="AB544">
        <v>-4.5629999999999997</v>
      </c>
      <c r="AC544">
        <v>-4.6635999999999997</v>
      </c>
      <c r="AD544">
        <v>-4.7705000000000002</v>
      </c>
      <c r="AE544">
        <v>-4.9462999999999999</v>
      </c>
      <c r="AF544">
        <v>-5.1246999999999998</v>
      </c>
      <c r="AG544">
        <v>-5.3</v>
      </c>
      <c r="AH544">
        <v>-5.4817</v>
      </c>
      <c r="AI544">
        <v>-4.4302999999999999</v>
      </c>
      <c r="AJ544">
        <v>-9.6323000000000008</v>
      </c>
      <c r="AK544">
        <v>-10.650499999999999</v>
      </c>
    </row>
    <row r="545" spans="1:37">
      <c r="A545" s="3">
        <v>42243</v>
      </c>
      <c r="B545" t="s">
        <v>37</v>
      </c>
      <c r="C545" t="s">
        <v>250</v>
      </c>
      <c r="D545" s="3">
        <v>41470</v>
      </c>
      <c r="E545">
        <v>544</v>
      </c>
      <c r="F545">
        <v>0</v>
      </c>
      <c r="G545">
        <v>1</v>
      </c>
      <c r="I545">
        <v>0</v>
      </c>
      <c r="J545">
        <v>6.8104600000000001E-2</v>
      </c>
      <c r="K545" t="s">
        <v>796</v>
      </c>
      <c r="L545" t="s">
        <v>252</v>
      </c>
      <c r="M545" t="s">
        <v>252</v>
      </c>
      <c r="N545" t="s">
        <v>253</v>
      </c>
      <c r="O545">
        <v>0</v>
      </c>
      <c r="P545">
        <v>-0.68130000000000002</v>
      </c>
      <c r="Q545">
        <v>-1.4815</v>
      </c>
      <c r="R545">
        <v>-2.3037999999999998</v>
      </c>
      <c r="S545">
        <v>-3.4171999999999998</v>
      </c>
      <c r="T545">
        <v>-2.1549999999999998</v>
      </c>
      <c r="U545">
        <v>-1.6774</v>
      </c>
      <c r="V545">
        <v>-2.1154000000000002</v>
      </c>
      <c r="W545">
        <v>-1.7717000000000001</v>
      </c>
      <c r="X545">
        <v>-1.4164000000000001</v>
      </c>
      <c r="Y545">
        <v>-1.2567999999999999</v>
      </c>
      <c r="Z545">
        <v>-1.1149</v>
      </c>
      <c r="AA545">
        <v>-0.97960000000000003</v>
      </c>
      <c r="AB545">
        <v>-0.81499999999999995</v>
      </c>
      <c r="AC545">
        <v>-0.65490000000000004</v>
      </c>
      <c r="AD545">
        <v>-0.49020000000000002</v>
      </c>
      <c r="AE545">
        <v>-0.32650000000000001</v>
      </c>
      <c r="AF545">
        <v>-0.1653</v>
      </c>
      <c r="AG545">
        <v>-2.7000000000000001E-3</v>
      </c>
      <c r="AH545">
        <v>0.16289999999999999</v>
      </c>
      <c r="AI545">
        <v>-1.7047000000000001</v>
      </c>
      <c r="AJ545">
        <v>-0.7722</v>
      </c>
      <c r="AK545">
        <v>-1.7246999999999999</v>
      </c>
    </row>
    <row r="546" spans="1:37">
      <c r="A546" s="3">
        <v>42243</v>
      </c>
      <c r="B546" t="s">
        <v>37</v>
      </c>
      <c r="C546" t="s">
        <v>250</v>
      </c>
      <c r="D546" s="3">
        <v>41467</v>
      </c>
      <c r="E546">
        <v>545</v>
      </c>
      <c r="F546">
        <v>0</v>
      </c>
      <c r="G546">
        <v>1</v>
      </c>
      <c r="I546">
        <v>0</v>
      </c>
      <c r="J546">
        <v>-0.429091</v>
      </c>
      <c r="K546" t="s">
        <v>797</v>
      </c>
      <c r="L546" t="s">
        <v>252</v>
      </c>
      <c r="M546" t="s">
        <v>252</v>
      </c>
      <c r="N546" t="s">
        <v>253</v>
      </c>
      <c r="O546">
        <v>0</v>
      </c>
      <c r="P546">
        <v>-0.30480000000000002</v>
      </c>
      <c r="Q546">
        <v>-0.84150000000000003</v>
      </c>
      <c r="R546">
        <v>-1.3922000000000001</v>
      </c>
      <c r="S546">
        <v>-2.1377999999999999</v>
      </c>
      <c r="T546">
        <v>-1.3715999999999999</v>
      </c>
      <c r="U546">
        <v>-0.62870000000000004</v>
      </c>
      <c r="V546">
        <v>-0.35210000000000002</v>
      </c>
      <c r="W546">
        <v>-0.34460000000000002</v>
      </c>
      <c r="X546">
        <v>0.24709999999999999</v>
      </c>
      <c r="Y546">
        <v>0.64100000000000001</v>
      </c>
      <c r="Z546">
        <v>0.97860000000000003</v>
      </c>
      <c r="AA546">
        <v>1.3032999999999999</v>
      </c>
      <c r="AB546">
        <v>1.3660000000000001</v>
      </c>
      <c r="AC546">
        <v>1.3878999999999999</v>
      </c>
      <c r="AD546">
        <v>1.4114</v>
      </c>
      <c r="AE546">
        <v>1.8239000000000001</v>
      </c>
      <c r="AF546">
        <v>2.2522000000000002</v>
      </c>
      <c r="AG546">
        <v>2.6817000000000002</v>
      </c>
      <c r="AH546">
        <v>3.1206</v>
      </c>
      <c r="AI546">
        <v>-1.3196000000000001</v>
      </c>
      <c r="AJ546">
        <v>2.5924999999999998</v>
      </c>
      <c r="AK546">
        <v>1.1422000000000001</v>
      </c>
    </row>
    <row r="547" spans="1:37">
      <c r="A547" s="3">
        <v>42243</v>
      </c>
      <c r="B547" t="s">
        <v>37</v>
      </c>
      <c r="C547" t="s">
        <v>250</v>
      </c>
      <c r="D547" s="3">
        <v>41466</v>
      </c>
      <c r="E547">
        <v>546</v>
      </c>
      <c r="F547">
        <v>0</v>
      </c>
      <c r="G547">
        <v>1</v>
      </c>
      <c r="I547">
        <v>0</v>
      </c>
      <c r="J547">
        <v>0.27033780000000002</v>
      </c>
      <c r="K547" t="s">
        <v>798</v>
      </c>
      <c r="L547" t="s">
        <v>252</v>
      </c>
      <c r="M547" t="s">
        <v>252</v>
      </c>
      <c r="N547" t="s">
        <v>253</v>
      </c>
      <c r="O547">
        <v>0</v>
      </c>
      <c r="P547">
        <v>-0.48499999999999999</v>
      </c>
      <c r="Q547">
        <v>-1.0548999999999999</v>
      </c>
      <c r="R547">
        <v>-1.6411</v>
      </c>
      <c r="S547">
        <v>-2.4365000000000001</v>
      </c>
      <c r="T547">
        <v>-1.5959000000000001</v>
      </c>
      <c r="U547">
        <v>-1.4154</v>
      </c>
      <c r="V547">
        <v>-1.3604000000000001</v>
      </c>
      <c r="W547">
        <v>-1.2305999999999999</v>
      </c>
      <c r="X547">
        <v>-0.92410000000000003</v>
      </c>
      <c r="Y547">
        <v>-0.7198</v>
      </c>
      <c r="Z547">
        <v>-0.52900000000000003</v>
      </c>
      <c r="AA547">
        <v>-0.3463</v>
      </c>
      <c r="AB547">
        <v>-0.25369999999999998</v>
      </c>
      <c r="AC547">
        <v>-0.14180000000000001</v>
      </c>
      <c r="AD547">
        <v>-2.6499999999999999E-2</v>
      </c>
      <c r="AE547">
        <v>-0.106</v>
      </c>
      <c r="AF547">
        <v>-0.20050000000000001</v>
      </c>
      <c r="AG547">
        <v>-0.29549999999999998</v>
      </c>
      <c r="AH547">
        <v>-0.39240000000000003</v>
      </c>
      <c r="AI547">
        <v>-2.1347999999999998</v>
      </c>
      <c r="AJ547">
        <v>-0.75509999999999999</v>
      </c>
      <c r="AK547">
        <v>-2.4581</v>
      </c>
    </row>
    <row r="548" spans="1:37">
      <c r="A548" s="3">
        <v>42243</v>
      </c>
      <c r="B548" t="s">
        <v>37</v>
      </c>
      <c r="C548" t="s">
        <v>250</v>
      </c>
      <c r="D548" s="3">
        <v>41465</v>
      </c>
      <c r="E548">
        <v>547</v>
      </c>
      <c r="F548">
        <v>0</v>
      </c>
      <c r="G548">
        <v>1</v>
      </c>
      <c r="I548">
        <v>0</v>
      </c>
      <c r="J548">
        <v>0.70102059999999999</v>
      </c>
      <c r="K548" t="s">
        <v>799</v>
      </c>
      <c r="L548" t="s">
        <v>252</v>
      </c>
      <c r="M548" t="s">
        <v>252</v>
      </c>
      <c r="N548" t="s">
        <v>253</v>
      </c>
      <c r="O548">
        <v>0</v>
      </c>
      <c r="P548">
        <v>-0.4304</v>
      </c>
      <c r="Q548">
        <v>-0.93610000000000004</v>
      </c>
      <c r="R548">
        <v>-1.4564999999999999</v>
      </c>
      <c r="S548">
        <v>-2.1631999999999998</v>
      </c>
      <c r="T548">
        <v>-1.5157</v>
      </c>
      <c r="U548">
        <v>-1.1069</v>
      </c>
      <c r="V548">
        <v>-1.4353</v>
      </c>
      <c r="W548">
        <v>-0.5383</v>
      </c>
      <c r="X548">
        <v>-0.25819999999999999</v>
      </c>
      <c r="Y548">
        <v>-8.8099999999999998E-2</v>
      </c>
      <c r="Z548">
        <v>7.4099999999999999E-2</v>
      </c>
      <c r="AA548">
        <v>0.2298</v>
      </c>
      <c r="AB548">
        <v>-7.4999999999999997E-2</v>
      </c>
      <c r="AC548">
        <v>-0.31680000000000003</v>
      </c>
      <c r="AD548">
        <v>-0.56640000000000001</v>
      </c>
      <c r="AE548">
        <v>-1.2547999999999999</v>
      </c>
      <c r="AF548">
        <v>-1.9488000000000001</v>
      </c>
      <c r="AG548">
        <v>-2.6461999999999999</v>
      </c>
      <c r="AH548">
        <v>-3.3580999999999999</v>
      </c>
      <c r="AI548">
        <v>1.3431</v>
      </c>
      <c r="AJ548">
        <v>-4.2412999999999998</v>
      </c>
      <c r="AK548">
        <v>-5.7721999999999998</v>
      </c>
    </row>
    <row r="549" spans="1:37">
      <c r="A549" s="3">
        <v>42243</v>
      </c>
      <c r="B549" t="s">
        <v>37</v>
      </c>
      <c r="C549" t="s">
        <v>250</v>
      </c>
      <c r="D549" s="3">
        <v>41464</v>
      </c>
      <c r="E549">
        <v>548</v>
      </c>
      <c r="F549">
        <v>0</v>
      </c>
      <c r="G549">
        <v>1</v>
      </c>
      <c r="I549">
        <v>0</v>
      </c>
      <c r="J549">
        <v>1.3045677</v>
      </c>
      <c r="K549" t="s">
        <v>800</v>
      </c>
      <c r="L549" t="s">
        <v>252</v>
      </c>
      <c r="M549" t="s">
        <v>252</v>
      </c>
      <c r="N549" t="s">
        <v>253</v>
      </c>
      <c r="O549">
        <v>0</v>
      </c>
      <c r="P549">
        <v>-0.43969999999999998</v>
      </c>
      <c r="Q549">
        <v>-0.95650000000000002</v>
      </c>
      <c r="R549">
        <v>-1.4884999999999999</v>
      </c>
      <c r="S549">
        <v>-2.2111999999999998</v>
      </c>
      <c r="T549">
        <v>-1.5670999999999999</v>
      </c>
      <c r="U549">
        <v>-1.2582</v>
      </c>
      <c r="V549">
        <v>-1.1286</v>
      </c>
      <c r="W549">
        <v>-1.3573</v>
      </c>
      <c r="X549">
        <v>-1.3026</v>
      </c>
      <c r="Y549">
        <v>-1.4628000000000001</v>
      </c>
      <c r="Z549">
        <v>-1.6544000000000001</v>
      </c>
      <c r="AA549">
        <v>-1.8393999999999999</v>
      </c>
      <c r="AB549">
        <v>-1.9311</v>
      </c>
      <c r="AC549">
        <v>-2.0135000000000001</v>
      </c>
      <c r="AD549">
        <v>-2.0998999999999999</v>
      </c>
      <c r="AE549">
        <v>-2.9834000000000001</v>
      </c>
      <c r="AF549">
        <v>-3.8824999999999998</v>
      </c>
      <c r="AG549">
        <v>-4.7850999999999999</v>
      </c>
      <c r="AH549">
        <v>-5.7072000000000003</v>
      </c>
      <c r="AI549">
        <v>-7.5827</v>
      </c>
      <c r="AJ549">
        <v>-3.7450999999999999</v>
      </c>
      <c r="AK549">
        <v>-4.4973999999999998</v>
      </c>
    </row>
    <row r="550" spans="1:37">
      <c r="A550" s="3">
        <v>42243</v>
      </c>
      <c r="B550" t="s">
        <v>37</v>
      </c>
      <c r="C550" t="s">
        <v>250</v>
      </c>
      <c r="D550" s="3">
        <v>41463</v>
      </c>
      <c r="E550">
        <v>549</v>
      </c>
      <c r="F550">
        <v>0</v>
      </c>
      <c r="G550">
        <v>1</v>
      </c>
      <c r="I550">
        <v>0</v>
      </c>
      <c r="J550">
        <v>1.5428748999999999</v>
      </c>
      <c r="K550" t="s">
        <v>801</v>
      </c>
      <c r="L550" t="s">
        <v>252</v>
      </c>
      <c r="M550" t="s">
        <v>252</v>
      </c>
      <c r="N550" t="s">
        <v>253</v>
      </c>
      <c r="O550">
        <v>0</v>
      </c>
      <c r="P550">
        <v>-0.45040000000000002</v>
      </c>
      <c r="Q550">
        <v>-0.9798</v>
      </c>
      <c r="R550">
        <v>-1.5248999999999999</v>
      </c>
      <c r="S550">
        <v>-2.2658999999999998</v>
      </c>
      <c r="T550">
        <v>-4.2552000000000003</v>
      </c>
      <c r="U550">
        <v>-5.0858999999999996</v>
      </c>
      <c r="V550">
        <v>-5.6905999999999999</v>
      </c>
      <c r="W550">
        <v>-6.3167</v>
      </c>
      <c r="X550">
        <v>-6.8651999999999997</v>
      </c>
      <c r="Y550">
        <v>-7.1546000000000003</v>
      </c>
      <c r="Z550">
        <v>-7.4241999999999999</v>
      </c>
      <c r="AA550">
        <v>-7.6883999999999997</v>
      </c>
      <c r="AB550">
        <v>-8.1494</v>
      </c>
      <c r="AC550">
        <v>-8.6089000000000002</v>
      </c>
      <c r="AD550">
        <v>-9.0886999999999993</v>
      </c>
      <c r="AE550">
        <v>-9.4418000000000006</v>
      </c>
      <c r="AF550">
        <v>-9.7914999999999992</v>
      </c>
      <c r="AG550">
        <v>-10.135400000000001</v>
      </c>
      <c r="AH550">
        <v>-10.4917</v>
      </c>
      <c r="AI550">
        <v>-15.1107</v>
      </c>
      <c r="AJ550">
        <v>-14.643700000000001</v>
      </c>
      <c r="AK550">
        <v>-14.3851</v>
      </c>
    </row>
    <row r="551" spans="1:37">
      <c r="A551" s="3">
        <v>42243</v>
      </c>
      <c r="B551" t="s">
        <v>37</v>
      </c>
      <c r="C551" t="s">
        <v>250</v>
      </c>
      <c r="D551" s="3">
        <v>41460</v>
      </c>
      <c r="E551">
        <v>550</v>
      </c>
      <c r="F551">
        <v>0</v>
      </c>
      <c r="G551">
        <v>1</v>
      </c>
      <c r="I551">
        <v>0</v>
      </c>
      <c r="J551">
        <v>1.4426243000000001</v>
      </c>
      <c r="K551" t="s">
        <v>802</v>
      </c>
      <c r="L551" t="s">
        <v>252</v>
      </c>
      <c r="M551" t="s">
        <v>252</v>
      </c>
      <c r="N551" t="s">
        <v>253</v>
      </c>
      <c r="O551">
        <v>0</v>
      </c>
      <c r="P551">
        <v>-0.40310000000000001</v>
      </c>
      <c r="Q551">
        <v>-1.1129</v>
      </c>
      <c r="R551">
        <v>-1.8425</v>
      </c>
      <c r="S551">
        <v>-2.8330000000000002</v>
      </c>
      <c r="T551">
        <v>-4.9143999999999997</v>
      </c>
      <c r="U551">
        <v>-5.8948999999999998</v>
      </c>
      <c r="V551">
        <v>-6.6683000000000003</v>
      </c>
      <c r="W551">
        <v>-7.1055999999999999</v>
      </c>
      <c r="X551">
        <v>-8.1461000000000006</v>
      </c>
      <c r="Y551">
        <v>-9.0498999999999992</v>
      </c>
      <c r="Z551">
        <v>-9.9273000000000007</v>
      </c>
      <c r="AA551">
        <v>-10.7765</v>
      </c>
      <c r="AB551">
        <v>-11.417999999999999</v>
      </c>
      <c r="AC551">
        <v>-12.0052</v>
      </c>
      <c r="AD551">
        <v>-12.619</v>
      </c>
      <c r="AE551">
        <v>-14.103899999999999</v>
      </c>
      <c r="AF551">
        <v>-15.595499999999999</v>
      </c>
      <c r="AG551">
        <v>-17.084399999999999</v>
      </c>
      <c r="AH551">
        <v>-18.610399999999998</v>
      </c>
      <c r="AI551">
        <v>-29.036899999999999</v>
      </c>
      <c r="AJ551">
        <v>-22.4693</v>
      </c>
      <c r="AK551">
        <v>-21.123799999999999</v>
      </c>
    </row>
    <row r="552" spans="1:37">
      <c r="A552" s="3">
        <v>42243</v>
      </c>
      <c r="B552" t="s">
        <v>37</v>
      </c>
      <c r="C552" t="s">
        <v>250</v>
      </c>
      <c r="D552" s="3">
        <v>41459</v>
      </c>
      <c r="E552">
        <v>551</v>
      </c>
      <c r="F552">
        <v>0</v>
      </c>
      <c r="G552">
        <v>1</v>
      </c>
      <c r="I552">
        <v>0</v>
      </c>
      <c r="J552">
        <v>0.62062030000000001</v>
      </c>
      <c r="K552" t="s">
        <v>803</v>
      </c>
      <c r="L552" t="s">
        <v>252</v>
      </c>
      <c r="M552" t="s">
        <v>252</v>
      </c>
      <c r="N552" t="s">
        <v>253</v>
      </c>
      <c r="O552">
        <v>0</v>
      </c>
      <c r="P552">
        <v>-0.6956</v>
      </c>
      <c r="Q552">
        <v>-1.5134000000000001</v>
      </c>
      <c r="R552">
        <v>-2.3561999999999999</v>
      </c>
      <c r="S552">
        <v>-3.5036999999999998</v>
      </c>
      <c r="T552">
        <v>-3.1107</v>
      </c>
      <c r="U552">
        <v>-3.2677</v>
      </c>
      <c r="V552">
        <v>-3.1219999999999999</v>
      </c>
      <c r="W552">
        <v>-2.7025999999999999</v>
      </c>
      <c r="X552">
        <v>-2.7410000000000001</v>
      </c>
      <c r="Y552">
        <v>-3.0815000000000001</v>
      </c>
      <c r="Z552">
        <v>-3.4741</v>
      </c>
      <c r="AA552">
        <v>-3.8534000000000002</v>
      </c>
      <c r="AB552">
        <v>-4.2355999999999998</v>
      </c>
      <c r="AC552">
        <v>-4.6036999999999999</v>
      </c>
      <c r="AD552">
        <v>-4.9865000000000004</v>
      </c>
      <c r="AE552">
        <v>-5.8300999999999998</v>
      </c>
      <c r="AF552">
        <v>-6.6734</v>
      </c>
      <c r="AG552">
        <v>-7.5167999999999999</v>
      </c>
      <c r="AH552">
        <v>-8.3796999999999997</v>
      </c>
      <c r="AI552">
        <v>-13.694900000000001</v>
      </c>
      <c r="AJ552">
        <v>-6.8086000000000002</v>
      </c>
      <c r="AK552">
        <v>-5.0922999999999998</v>
      </c>
    </row>
    <row r="553" spans="1:37">
      <c r="A553" s="3">
        <v>42243</v>
      </c>
      <c r="B553" t="s">
        <v>37</v>
      </c>
      <c r="C553" t="s">
        <v>250</v>
      </c>
      <c r="D553" s="3">
        <v>41458</v>
      </c>
      <c r="E553">
        <v>552</v>
      </c>
      <c r="F553">
        <v>0</v>
      </c>
      <c r="G553">
        <v>1</v>
      </c>
      <c r="I553">
        <v>0</v>
      </c>
      <c r="J553">
        <v>-2.8562235</v>
      </c>
      <c r="K553" t="s">
        <v>804</v>
      </c>
      <c r="L553" t="s">
        <v>252</v>
      </c>
      <c r="M553" t="s">
        <v>252</v>
      </c>
      <c r="N553" t="s">
        <v>253</v>
      </c>
      <c r="O553">
        <v>0</v>
      </c>
      <c r="P553">
        <v>-0.40179999999999999</v>
      </c>
      <c r="Q553">
        <v>-0.87429999999999997</v>
      </c>
      <c r="R553">
        <v>-1.3616999999999999</v>
      </c>
      <c r="S553">
        <v>-2.0264000000000002</v>
      </c>
      <c r="T553">
        <v>-2.3086000000000002</v>
      </c>
      <c r="U553">
        <v>-1.9497</v>
      </c>
      <c r="V553">
        <v>-1.8012999999999999</v>
      </c>
      <c r="W553">
        <v>-1.9159999999999999</v>
      </c>
      <c r="X553">
        <v>-1.8702000000000001</v>
      </c>
      <c r="Y553">
        <v>-1.7514000000000001</v>
      </c>
      <c r="Z553">
        <v>-1.6185</v>
      </c>
      <c r="AA553">
        <v>-1.4918</v>
      </c>
      <c r="AB553">
        <v>-1.2907999999999999</v>
      </c>
      <c r="AC553">
        <v>-1.0923</v>
      </c>
      <c r="AD553">
        <v>-0.88819999999999999</v>
      </c>
      <c r="AE553">
        <v>-0.60809999999999997</v>
      </c>
      <c r="AF553">
        <v>-0.32919999999999999</v>
      </c>
      <c r="AG553">
        <v>-4.7399999999999998E-2</v>
      </c>
      <c r="AH553">
        <v>0.2399</v>
      </c>
      <c r="AI553">
        <v>5.2202999999999999</v>
      </c>
      <c r="AJ553">
        <v>0.53769999999999996</v>
      </c>
      <c r="AK553">
        <v>2.1320000000000001</v>
      </c>
    </row>
    <row r="554" spans="1:37">
      <c r="A554" s="3">
        <v>42243</v>
      </c>
      <c r="B554" t="s">
        <v>37</v>
      </c>
      <c r="C554" t="s">
        <v>250</v>
      </c>
      <c r="D554" s="3">
        <v>41457</v>
      </c>
      <c r="E554">
        <v>553</v>
      </c>
      <c r="F554">
        <v>0</v>
      </c>
      <c r="G554">
        <v>1</v>
      </c>
      <c r="I554">
        <v>0</v>
      </c>
      <c r="J554">
        <v>-2.3939816999999999</v>
      </c>
      <c r="K554" t="s">
        <v>805</v>
      </c>
      <c r="L554" t="s">
        <v>252</v>
      </c>
      <c r="M554" t="s">
        <v>252</v>
      </c>
      <c r="N554" t="s">
        <v>253</v>
      </c>
      <c r="O554">
        <v>0</v>
      </c>
      <c r="P554">
        <v>-0.31569999999999998</v>
      </c>
      <c r="Q554">
        <v>-0.68700000000000006</v>
      </c>
      <c r="R554">
        <v>-1.07</v>
      </c>
      <c r="S554">
        <v>-1.5926</v>
      </c>
      <c r="T554">
        <v>-3.0470000000000002</v>
      </c>
      <c r="U554">
        <v>-3.0535000000000001</v>
      </c>
      <c r="V554">
        <v>-2.8448000000000002</v>
      </c>
      <c r="W554">
        <v>-2.7877000000000001</v>
      </c>
      <c r="X554">
        <v>-2.9245999999999999</v>
      </c>
      <c r="Y554">
        <v>-2.8077000000000001</v>
      </c>
      <c r="Z554">
        <v>-2.6581000000000001</v>
      </c>
      <c r="AA554">
        <v>-2.5163000000000002</v>
      </c>
      <c r="AB554">
        <v>-2.3774999999999999</v>
      </c>
      <c r="AC554">
        <v>-2.2444999999999999</v>
      </c>
      <c r="AD554">
        <v>-2.1088</v>
      </c>
      <c r="AE554">
        <v>-1.2397</v>
      </c>
      <c r="AF554">
        <v>-0.35749999999999998</v>
      </c>
      <c r="AG554">
        <v>0.53290000000000004</v>
      </c>
      <c r="AH554">
        <v>1.4409000000000001</v>
      </c>
      <c r="AI554">
        <v>3.7320000000000002</v>
      </c>
      <c r="AJ554">
        <v>2.9695</v>
      </c>
      <c r="AK554">
        <v>5.0952000000000002</v>
      </c>
    </row>
    <row r="555" spans="1:37">
      <c r="A555" s="3">
        <v>42243</v>
      </c>
      <c r="B555" t="s">
        <v>37</v>
      </c>
      <c r="C555" t="s">
        <v>250</v>
      </c>
      <c r="D555" s="3">
        <v>41456</v>
      </c>
      <c r="E555">
        <v>554</v>
      </c>
      <c r="F555">
        <v>0</v>
      </c>
      <c r="G555">
        <v>1</v>
      </c>
      <c r="I555">
        <v>0</v>
      </c>
      <c r="J555">
        <v>-0.73501649999999996</v>
      </c>
      <c r="K555" t="s">
        <v>806</v>
      </c>
      <c r="L555" t="s">
        <v>252</v>
      </c>
      <c r="M555" t="s">
        <v>252</v>
      </c>
      <c r="N555" t="s">
        <v>253</v>
      </c>
      <c r="O555">
        <v>0</v>
      </c>
      <c r="P555">
        <v>0.19939999999999999</v>
      </c>
      <c r="Q555">
        <v>0.434</v>
      </c>
      <c r="R555">
        <v>0.67589999999999995</v>
      </c>
      <c r="S555">
        <v>1.0062</v>
      </c>
      <c r="T555">
        <v>0.81830000000000003</v>
      </c>
      <c r="U555">
        <v>0.53790000000000004</v>
      </c>
      <c r="V555">
        <v>1.0208999999999999</v>
      </c>
      <c r="W555">
        <v>1.4259999999999999</v>
      </c>
      <c r="X555">
        <v>1.6113999999999999</v>
      </c>
      <c r="Y555">
        <v>1.5712999999999999</v>
      </c>
      <c r="Z555">
        <v>1.5062</v>
      </c>
      <c r="AA555">
        <v>1.4448000000000001</v>
      </c>
      <c r="AB555">
        <v>1.456</v>
      </c>
      <c r="AC555">
        <v>1.4721</v>
      </c>
      <c r="AD555">
        <v>1.4897</v>
      </c>
      <c r="AE555">
        <v>1.5642</v>
      </c>
      <c r="AF555">
        <v>1.6403000000000001</v>
      </c>
      <c r="AG555">
        <v>1.7154</v>
      </c>
      <c r="AH555">
        <v>1.7927999999999999</v>
      </c>
      <c r="AI555">
        <v>3.4154</v>
      </c>
      <c r="AJ555">
        <v>3.1019999999999999</v>
      </c>
      <c r="AK555">
        <v>3.6442000000000001</v>
      </c>
    </row>
    <row r="556" spans="1:37">
      <c r="A556" s="3">
        <v>42243</v>
      </c>
      <c r="B556" t="s">
        <v>37</v>
      </c>
      <c r="C556" t="s">
        <v>250</v>
      </c>
      <c r="D556" s="3">
        <v>41453</v>
      </c>
      <c r="E556">
        <v>555</v>
      </c>
      <c r="F556">
        <v>0</v>
      </c>
      <c r="G556">
        <v>1</v>
      </c>
      <c r="I556">
        <v>0</v>
      </c>
      <c r="J556">
        <v>-1.066764</v>
      </c>
      <c r="K556" t="s">
        <v>807</v>
      </c>
      <c r="L556" t="s">
        <v>252</v>
      </c>
      <c r="M556" t="s">
        <v>252</v>
      </c>
      <c r="N556" t="s">
        <v>253</v>
      </c>
      <c r="O556">
        <v>0</v>
      </c>
      <c r="P556">
        <v>0.49969999999999998</v>
      </c>
      <c r="Q556">
        <v>1.3801000000000001</v>
      </c>
      <c r="R556">
        <v>2.2865000000000002</v>
      </c>
      <c r="S556">
        <v>3.5209000000000001</v>
      </c>
      <c r="T556">
        <v>3.8894000000000002</v>
      </c>
      <c r="U556">
        <v>3.6598999999999999</v>
      </c>
      <c r="V556">
        <v>3.8521000000000001</v>
      </c>
      <c r="W556">
        <v>3.9946000000000002</v>
      </c>
      <c r="X556">
        <v>5.0454999999999997</v>
      </c>
      <c r="Y556">
        <v>5.782</v>
      </c>
      <c r="Z556">
        <v>6.3859000000000004</v>
      </c>
      <c r="AA556">
        <v>6.9699</v>
      </c>
      <c r="AB556">
        <v>7.5853999999999999</v>
      </c>
      <c r="AC556">
        <v>8.1822999999999997</v>
      </c>
      <c r="AD556">
        <v>8.8034999999999997</v>
      </c>
      <c r="AE556">
        <v>9.6234999999999999</v>
      </c>
      <c r="AF556">
        <v>10.4193</v>
      </c>
      <c r="AG556">
        <v>11.211399999999999</v>
      </c>
      <c r="AH556">
        <v>12.0236</v>
      </c>
      <c r="AI556">
        <v>18.7</v>
      </c>
      <c r="AJ556">
        <v>12.765599999999999</v>
      </c>
      <c r="AK556">
        <v>12.360200000000001</v>
      </c>
    </row>
    <row r="557" spans="1:37">
      <c r="A557" s="3">
        <v>42243</v>
      </c>
      <c r="B557" t="s">
        <v>37</v>
      </c>
      <c r="C557" t="s">
        <v>250</v>
      </c>
      <c r="D557" s="3">
        <v>41452</v>
      </c>
      <c r="E557">
        <v>556</v>
      </c>
      <c r="F557">
        <v>0</v>
      </c>
      <c r="G557">
        <v>1</v>
      </c>
      <c r="I557">
        <v>0</v>
      </c>
      <c r="J557">
        <v>4.3913300000000002E-2</v>
      </c>
      <c r="K557" t="s">
        <v>808</v>
      </c>
      <c r="L557" t="s">
        <v>252</v>
      </c>
      <c r="M557" t="s">
        <v>252</v>
      </c>
      <c r="N557" t="s">
        <v>253</v>
      </c>
      <c r="O557">
        <v>0</v>
      </c>
      <c r="P557">
        <v>0.84889999999999999</v>
      </c>
      <c r="Q557">
        <v>1.8474999999999999</v>
      </c>
      <c r="R557">
        <v>2.8788</v>
      </c>
      <c r="S557">
        <v>4.2884000000000002</v>
      </c>
      <c r="T557">
        <v>2.8096000000000001</v>
      </c>
      <c r="U557">
        <v>2.1486999999999998</v>
      </c>
      <c r="V557">
        <v>1.8446</v>
      </c>
      <c r="W557">
        <v>0.92349999999999999</v>
      </c>
      <c r="X557">
        <v>1.0448</v>
      </c>
      <c r="Y557">
        <v>1.4126000000000001</v>
      </c>
      <c r="Z557">
        <v>1.8169</v>
      </c>
      <c r="AA557">
        <v>2.2063999999999999</v>
      </c>
      <c r="AB557">
        <v>2.3546999999999998</v>
      </c>
      <c r="AC557">
        <v>2.5929000000000002</v>
      </c>
      <c r="AD557">
        <v>2.8403999999999998</v>
      </c>
      <c r="AE557">
        <v>3.3955000000000002</v>
      </c>
      <c r="AF557">
        <v>3.9508000000000001</v>
      </c>
      <c r="AG557">
        <v>4.5068000000000001</v>
      </c>
      <c r="AH557">
        <v>5.0753000000000004</v>
      </c>
      <c r="AI557">
        <v>11.3621</v>
      </c>
      <c r="AJ557">
        <v>1.722</v>
      </c>
      <c r="AK557">
        <v>2.0316999999999998</v>
      </c>
    </row>
    <row r="558" spans="1:37">
      <c r="A558" s="3">
        <v>42243</v>
      </c>
      <c r="B558" t="s">
        <v>37</v>
      </c>
      <c r="C558" t="s">
        <v>250</v>
      </c>
      <c r="D558" s="3">
        <v>41451</v>
      </c>
      <c r="E558">
        <v>557</v>
      </c>
      <c r="F558">
        <v>0</v>
      </c>
      <c r="G558">
        <v>1</v>
      </c>
      <c r="I558">
        <v>0</v>
      </c>
      <c r="J558">
        <v>1.9806446</v>
      </c>
      <c r="K558" t="s">
        <v>809</v>
      </c>
      <c r="L558" t="s">
        <v>252</v>
      </c>
      <c r="M558" t="s">
        <v>252</v>
      </c>
      <c r="N558" t="s">
        <v>253</v>
      </c>
      <c r="O558">
        <v>0</v>
      </c>
      <c r="P558">
        <v>0.82179999999999997</v>
      </c>
      <c r="Q558">
        <v>1.7889999999999999</v>
      </c>
      <c r="R558">
        <v>2.7890999999999999</v>
      </c>
      <c r="S558">
        <v>4.1593</v>
      </c>
      <c r="T558">
        <v>2.3774000000000002</v>
      </c>
      <c r="U558">
        <v>0.92</v>
      </c>
      <c r="V558">
        <v>-0.27689999999999998</v>
      </c>
      <c r="W558">
        <v>-1.0841000000000001</v>
      </c>
      <c r="X558">
        <v>-1.3170999999999999</v>
      </c>
      <c r="Y558">
        <v>-1.6740999999999999</v>
      </c>
      <c r="Z558">
        <v>-1.9484999999999999</v>
      </c>
      <c r="AA558">
        <v>-2.2132999999999998</v>
      </c>
      <c r="AB558">
        <v>-2.5253000000000001</v>
      </c>
      <c r="AC558">
        <v>-2.7978999999999998</v>
      </c>
      <c r="AD558">
        <v>-3.0811000000000002</v>
      </c>
      <c r="AE558">
        <v>-3.8578999999999999</v>
      </c>
      <c r="AF558">
        <v>-4.6429999999999998</v>
      </c>
      <c r="AG558">
        <v>-5.4301000000000004</v>
      </c>
      <c r="AH558">
        <v>-6.2346000000000004</v>
      </c>
      <c r="AI558">
        <v>-11.604699999999999</v>
      </c>
      <c r="AJ558">
        <v>-6.952</v>
      </c>
      <c r="AK558">
        <v>-7.3914</v>
      </c>
    </row>
    <row r="559" spans="1:37">
      <c r="A559" s="3">
        <v>42243</v>
      </c>
      <c r="B559" t="s">
        <v>37</v>
      </c>
      <c r="C559" t="s">
        <v>250</v>
      </c>
      <c r="D559" s="3">
        <v>41450</v>
      </c>
      <c r="E559">
        <v>558</v>
      </c>
      <c r="F559">
        <v>0</v>
      </c>
      <c r="G559">
        <v>1</v>
      </c>
      <c r="I559">
        <v>0</v>
      </c>
      <c r="J559">
        <v>-0.53076420000000002</v>
      </c>
      <c r="K559" t="s">
        <v>810</v>
      </c>
      <c r="L559" t="s">
        <v>252</v>
      </c>
      <c r="M559" t="s">
        <v>252</v>
      </c>
      <c r="N559" t="s">
        <v>253</v>
      </c>
      <c r="O559">
        <v>0</v>
      </c>
      <c r="P559">
        <v>0.65410000000000001</v>
      </c>
      <c r="Q559">
        <v>1.4241999999999999</v>
      </c>
      <c r="R559">
        <v>2.2214</v>
      </c>
      <c r="S559">
        <v>3.3161</v>
      </c>
      <c r="T559">
        <v>2.6566999999999998</v>
      </c>
      <c r="U559">
        <v>0.86880000000000002</v>
      </c>
      <c r="V559">
        <v>-0.1827</v>
      </c>
      <c r="W559">
        <v>-0.93</v>
      </c>
      <c r="X559">
        <v>-1.1505000000000001</v>
      </c>
      <c r="Y559">
        <v>-1.3859999999999999</v>
      </c>
      <c r="Z559">
        <v>-1.6329</v>
      </c>
      <c r="AA559">
        <v>-1.8712</v>
      </c>
      <c r="AB559">
        <v>-2.3043</v>
      </c>
      <c r="AC559">
        <v>-2.7</v>
      </c>
      <c r="AD559">
        <v>-3.1101000000000001</v>
      </c>
      <c r="AE559">
        <v>-4.3254999999999999</v>
      </c>
      <c r="AF559">
        <v>-5.5547000000000004</v>
      </c>
      <c r="AG559">
        <v>-6.7892000000000001</v>
      </c>
      <c r="AH559">
        <v>-8.0505999999999993</v>
      </c>
      <c r="AI559">
        <v>-9.6686999999999994</v>
      </c>
      <c r="AJ559">
        <v>-15.3292</v>
      </c>
      <c r="AK559">
        <v>-14.106999999999999</v>
      </c>
    </row>
    <row r="560" spans="1:37">
      <c r="A560" s="3">
        <v>42243</v>
      </c>
      <c r="B560" t="s">
        <v>37</v>
      </c>
      <c r="C560" t="s">
        <v>250</v>
      </c>
      <c r="D560" s="3">
        <v>41449</v>
      </c>
      <c r="E560">
        <v>559</v>
      </c>
      <c r="F560">
        <v>0</v>
      </c>
      <c r="G560">
        <v>1</v>
      </c>
      <c r="I560">
        <v>0</v>
      </c>
      <c r="J560">
        <v>-1.1124803000000001</v>
      </c>
      <c r="K560" t="s">
        <v>811</v>
      </c>
      <c r="L560" t="s">
        <v>252</v>
      </c>
      <c r="M560" t="s">
        <v>252</v>
      </c>
      <c r="N560" t="s">
        <v>253</v>
      </c>
      <c r="O560">
        <v>0</v>
      </c>
      <c r="P560">
        <v>0.1391</v>
      </c>
      <c r="Q560">
        <v>0.30280000000000001</v>
      </c>
      <c r="R560">
        <v>0.47239999999999999</v>
      </c>
      <c r="S560">
        <v>0.7056</v>
      </c>
      <c r="T560">
        <v>-0.80059999999999998</v>
      </c>
      <c r="U560">
        <v>-1.7371000000000001</v>
      </c>
      <c r="V560">
        <v>-2.4095</v>
      </c>
      <c r="W560">
        <v>-3.4369000000000001</v>
      </c>
      <c r="X560">
        <v>-4.1665000000000001</v>
      </c>
      <c r="Y560">
        <v>-4.5236000000000001</v>
      </c>
      <c r="Z560">
        <v>-4.8746999999999998</v>
      </c>
      <c r="AA560">
        <v>-5.2150999999999996</v>
      </c>
      <c r="AB560">
        <v>-5.6407999999999996</v>
      </c>
      <c r="AC560">
        <v>-6.0208000000000004</v>
      </c>
      <c r="AD560">
        <v>-6.4169999999999998</v>
      </c>
      <c r="AE560">
        <v>-8.1931999999999992</v>
      </c>
      <c r="AF560">
        <v>-9.9981000000000009</v>
      </c>
      <c r="AG560">
        <v>-11.8095</v>
      </c>
      <c r="AH560">
        <v>-13.661799999999999</v>
      </c>
      <c r="AI560">
        <v>-8.4433000000000007</v>
      </c>
      <c r="AJ560">
        <v>-19.764500000000002</v>
      </c>
      <c r="AK560">
        <v>-19.6264</v>
      </c>
    </row>
    <row r="561" spans="1:37">
      <c r="A561" s="3">
        <v>42243</v>
      </c>
      <c r="B561" t="s">
        <v>37</v>
      </c>
      <c r="C561" t="s">
        <v>250</v>
      </c>
      <c r="D561" s="3">
        <v>41446</v>
      </c>
      <c r="E561">
        <v>560</v>
      </c>
      <c r="F561">
        <v>0</v>
      </c>
      <c r="G561">
        <v>1</v>
      </c>
      <c r="I561">
        <v>0</v>
      </c>
      <c r="J561">
        <v>-0.4384845</v>
      </c>
      <c r="K561" t="s">
        <v>812</v>
      </c>
      <c r="L561" t="s">
        <v>252</v>
      </c>
      <c r="M561" t="s">
        <v>252</v>
      </c>
      <c r="N561" t="s">
        <v>253</v>
      </c>
      <c r="O561">
        <v>0</v>
      </c>
      <c r="P561">
        <v>-0.18940000000000001</v>
      </c>
      <c r="Q561">
        <v>-0.52349999999999997</v>
      </c>
      <c r="R561">
        <v>-0.86870000000000003</v>
      </c>
      <c r="S561">
        <v>-1.3423</v>
      </c>
      <c r="T561">
        <v>-2.9359999999999999</v>
      </c>
      <c r="U561">
        <v>-3.3231000000000002</v>
      </c>
      <c r="V561">
        <v>-3.6621000000000001</v>
      </c>
      <c r="W561">
        <v>-4.4344999999999999</v>
      </c>
      <c r="X561">
        <v>-5.2724000000000002</v>
      </c>
      <c r="Y561">
        <v>-5.9391999999999996</v>
      </c>
      <c r="Z561">
        <v>-6.4965999999999999</v>
      </c>
      <c r="AA561">
        <v>-7.0362</v>
      </c>
      <c r="AB561">
        <v>-7.4284999999999997</v>
      </c>
      <c r="AC561">
        <v>-7.7573999999999996</v>
      </c>
      <c r="AD561">
        <v>-8.1020000000000003</v>
      </c>
      <c r="AE561">
        <v>-8.9802</v>
      </c>
      <c r="AF561">
        <v>-9.8663000000000007</v>
      </c>
      <c r="AG561">
        <v>-10.750999999999999</v>
      </c>
      <c r="AH561">
        <v>-11.6576</v>
      </c>
      <c r="AI561">
        <v>-11.8805</v>
      </c>
      <c r="AJ561">
        <v>-3.1602000000000001</v>
      </c>
      <c r="AK561">
        <v>-1.5662</v>
      </c>
    </row>
    <row r="562" spans="1:37">
      <c r="A562" s="3">
        <v>42243</v>
      </c>
      <c r="B562" t="s">
        <v>37</v>
      </c>
      <c r="C562" t="s">
        <v>250</v>
      </c>
      <c r="D562" s="3">
        <v>41445</v>
      </c>
      <c r="E562">
        <v>561</v>
      </c>
      <c r="F562">
        <v>0</v>
      </c>
      <c r="G562">
        <v>1</v>
      </c>
      <c r="I562">
        <v>0</v>
      </c>
      <c r="J562">
        <v>-2.5485674</v>
      </c>
      <c r="K562" t="s">
        <v>813</v>
      </c>
      <c r="L562" t="s">
        <v>252</v>
      </c>
      <c r="M562" t="s">
        <v>252</v>
      </c>
      <c r="N562" t="s">
        <v>253</v>
      </c>
      <c r="O562">
        <v>0</v>
      </c>
      <c r="P562">
        <v>-0.33589999999999998</v>
      </c>
      <c r="Q562">
        <v>-0.73160000000000003</v>
      </c>
      <c r="R562">
        <v>-1.1414</v>
      </c>
      <c r="S562">
        <v>-1.7050000000000001</v>
      </c>
      <c r="T562">
        <v>-2.8931</v>
      </c>
      <c r="U562">
        <v>-2.6898</v>
      </c>
      <c r="V562">
        <v>-2.7105000000000001</v>
      </c>
      <c r="W562">
        <v>-3.2324000000000002</v>
      </c>
      <c r="X562">
        <v>-3.5192999999999999</v>
      </c>
      <c r="Y562">
        <v>-3.8603000000000001</v>
      </c>
      <c r="Z562">
        <v>-4.2222999999999997</v>
      </c>
      <c r="AA562">
        <v>-4.5727000000000002</v>
      </c>
      <c r="AB562">
        <v>-4.6257999999999999</v>
      </c>
      <c r="AC562">
        <v>-4.6684999999999999</v>
      </c>
      <c r="AD562">
        <v>-4.7154999999999996</v>
      </c>
      <c r="AE562">
        <v>-4.6172000000000004</v>
      </c>
      <c r="AF562">
        <v>-4.5103999999999997</v>
      </c>
      <c r="AG562">
        <v>-4.3967999999999998</v>
      </c>
      <c r="AH562">
        <v>-4.2817999999999996</v>
      </c>
      <c r="AI562">
        <v>1.4254</v>
      </c>
      <c r="AJ562">
        <v>6.8875000000000002</v>
      </c>
      <c r="AK562">
        <v>9.3564000000000007</v>
      </c>
    </row>
    <row r="563" spans="1:37">
      <c r="A563" s="3">
        <v>42243</v>
      </c>
      <c r="B563" t="s">
        <v>37</v>
      </c>
      <c r="C563" t="s">
        <v>250</v>
      </c>
      <c r="D563" s="3">
        <v>41444</v>
      </c>
      <c r="E563">
        <v>562</v>
      </c>
      <c r="F563">
        <v>0</v>
      </c>
      <c r="G563">
        <v>1</v>
      </c>
      <c r="I563">
        <v>0</v>
      </c>
      <c r="J563">
        <v>-0.27909390000000001</v>
      </c>
      <c r="K563" t="s">
        <v>814</v>
      </c>
      <c r="L563" t="s">
        <v>252</v>
      </c>
      <c r="M563" t="s">
        <v>252</v>
      </c>
      <c r="N563" t="s">
        <v>253</v>
      </c>
      <c r="O563">
        <v>0</v>
      </c>
      <c r="P563">
        <v>-0.44280000000000003</v>
      </c>
      <c r="Q563">
        <v>-0.96419999999999995</v>
      </c>
      <c r="R563">
        <v>-1.5044999999999999</v>
      </c>
      <c r="S563">
        <v>-2.2475000000000001</v>
      </c>
      <c r="T563">
        <v>-2.7149000000000001</v>
      </c>
      <c r="U563">
        <v>-1.36</v>
      </c>
      <c r="V563">
        <v>-1.3292999999999999</v>
      </c>
      <c r="W563">
        <v>-1.5402</v>
      </c>
      <c r="X563">
        <v>-0.61150000000000004</v>
      </c>
      <c r="Y563">
        <v>-0.19350000000000001</v>
      </c>
      <c r="Z563">
        <v>0.1918</v>
      </c>
      <c r="AA563">
        <v>0.56220000000000003</v>
      </c>
      <c r="AB563">
        <v>0.61029999999999995</v>
      </c>
      <c r="AC563">
        <v>0.64610000000000001</v>
      </c>
      <c r="AD563">
        <v>0.6835</v>
      </c>
      <c r="AE563">
        <v>3.4094000000000002</v>
      </c>
      <c r="AF563">
        <v>6.1986999999999997</v>
      </c>
      <c r="AG563">
        <v>9.0121000000000002</v>
      </c>
      <c r="AH563">
        <v>11.888400000000001</v>
      </c>
      <c r="AI563">
        <v>12.405799999999999</v>
      </c>
      <c r="AJ563">
        <v>17.141300000000001</v>
      </c>
      <c r="AK563">
        <v>21.547799999999999</v>
      </c>
    </row>
    <row r="564" spans="1:37">
      <c r="A564" s="3">
        <v>42243</v>
      </c>
      <c r="B564" t="s">
        <v>37</v>
      </c>
      <c r="C564" t="s">
        <v>250</v>
      </c>
      <c r="D564" s="3">
        <v>41443</v>
      </c>
      <c r="E564">
        <v>563</v>
      </c>
      <c r="F564">
        <v>0</v>
      </c>
      <c r="G564">
        <v>1</v>
      </c>
      <c r="I564">
        <v>0</v>
      </c>
      <c r="J564">
        <v>1.0149144999999999</v>
      </c>
      <c r="K564" t="s">
        <v>815</v>
      </c>
      <c r="L564" t="s">
        <v>252</v>
      </c>
      <c r="M564" t="s">
        <v>252</v>
      </c>
      <c r="N564" t="s">
        <v>253</v>
      </c>
      <c r="O564">
        <v>0</v>
      </c>
      <c r="P564">
        <v>-0.2029</v>
      </c>
      <c r="Q564">
        <v>-0.44180000000000003</v>
      </c>
      <c r="R564">
        <v>-0.68940000000000001</v>
      </c>
      <c r="S564">
        <v>-1.0302</v>
      </c>
      <c r="T564">
        <v>-0.95830000000000004</v>
      </c>
      <c r="U564">
        <v>0.83330000000000004</v>
      </c>
      <c r="V564">
        <v>1.9045000000000001</v>
      </c>
      <c r="W564">
        <v>2.7791000000000001</v>
      </c>
      <c r="X564">
        <v>3.4908000000000001</v>
      </c>
      <c r="Y564">
        <v>4.1223999999999998</v>
      </c>
      <c r="Z564">
        <v>4.7967000000000004</v>
      </c>
      <c r="AA564">
        <v>5.4477000000000002</v>
      </c>
      <c r="AB564">
        <v>6.1119000000000003</v>
      </c>
      <c r="AC564">
        <v>6.7549999999999999</v>
      </c>
      <c r="AD564">
        <v>7.4231999999999996</v>
      </c>
      <c r="AE564">
        <v>10.548999999999999</v>
      </c>
      <c r="AF564">
        <v>13.735300000000001</v>
      </c>
      <c r="AG564">
        <v>16.948899999999998</v>
      </c>
      <c r="AH564">
        <v>20.2437</v>
      </c>
      <c r="AI564">
        <v>21.165199999999999</v>
      </c>
      <c r="AJ564">
        <v>36.780500000000004</v>
      </c>
      <c r="AK564">
        <v>38.923499999999997</v>
      </c>
    </row>
    <row r="565" spans="1:37">
      <c r="A565" s="3">
        <v>42243</v>
      </c>
      <c r="B565" t="s">
        <v>37</v>
      </c>
      <c r="C565" t="s">
        <v>250</v>
      </c>
      <c r="D565" s="3">
        <v>41442</v>
      </c>
      <c r="E565">
        <v>564</v>
      </c>
      <c r="F565">
        <v>0</v>
      </c>
      <c r="G565">
        <v>1</v>
      </c>
      <c r="I565">
        <v>0</v>
      </c>
      <c r="J565">
        <v>1.1184569</v>
      </c>
      <c r="K565" t="s">
        <v>816</v>
      </c>
      <c r="L565" t="s">
        <v>252</v>
      </c>
      <c r="M565" t="s">
        <v>252</v>
      </c>
      <c r="N565" t="s">
        <v>253</v>
      </c>
      <c r="O565">
        <v>0</v>
      </c>
      <c r="P565">
        <v>-0.15390000000000001</v>
      </c>
      <c r="Q565">
        <v>-0.3352</v>
      </c>
      <c r="R565">
        <v>-0.52310000000000001</v>
      </c>
      <c r="S565">
        <v>-0.78169999999999995</v>
      </c>
      <c r="T565">
        <v>-7.2700000000000001E-2</v>
      </c>
      <c r="U565">
        <v>1.7403999999999999</v>
      </c>
      <c r="V565">
        <v>2.7583000000000002</v>
      </c>
      <c r="W565">
        <v>3.5196000000000001</v>
      </c>
      <c r="X565">
        <v>4.3677999999999999</v>
      </c>
      <c r="Y565">
        <v>5.1048</v>
      </c>
      <c r="Z565">
        <v>5.8983999999999996</v>
      </c>
      <c r="AA565">
        <v>6.6647999999999996</v>
      </c>
      <c r="AB565">
        <v>7.5412999999999997</v>
      </c>
      <c r="AC565">
        <v>8.3932000000000002</v>
      </c>
      <c r="AD565">
        <v>9.2783999999999995</v>
      </c>
      <c r="AE565">
        <v>12.8713</v>
      </c>
      <c r="AF565">
        <v>16.544899999999998</v>
      </c>
      <c r="AG565">
        <v>20.263500000000001</v>
      </c>
      <c r="AH565">
        <v>24.089500000000001</v>
      </c>
      <c r="AI565">
        <v>35.755000000000003</v>
      </c>
      <c r="AJ565">
        <v>39.220199999999998</v>
      </c>
      <c r="AK565">
        <v>43.411799999999999</v>
      </c>
    </row>
    <row r="566" spans="1:37">
      <c r="A566" s="3">
        <v>42243</v>
      </c>
      <c r="B566" t="s">
        <v>37</v>
      </c>
      <c r="C566" t="s">
        <v>250</v>
      </c>
      <c r="D566" s="3">
        <v>41439</v>
      </c>
      <c r="E566">
        <v>565</v>
      </c>
      <c r="F566">
        <v>0</v>
      </c>
      <c r="G566">
        <v>1</v>
      </c>
      <c r="I566">
        <v>0</v>
      </c>
      <c r="J566">
        <v>2.0295809999999999</v>
      </c>
      <c r="K566" t="s">
        <v>817</v>
      </c>
      <c r="L566" t="s">
        <v>252</v>
      </c>
      <c r="M566" t="s">
        <v>252</v>
      </c>
      <c r="N566" t="s">
        <v>253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1.1484000000000001</v>
      </c>
      <c r="U566">
        <v>2.1913</v>
      </c>
      <c r="V566">
        <v>2.7122999999999999</v>
      </c>
      <c r="W566">
        <v>3.6263999999999998</v>
      </c>
      <c r="X566">
        <v>4.6336000000000004</v>
      </c>
      <c r="Y566">
        <v>5.5614999999999997</v>
      </c>
      <c r="Z566">
        <v>6.5014000000000003</v>
      </c>
      <c r="AA566">
        <v>7.4089999999999998</v>
      </c>
      <c r="AB566">
        <v>8.1507000000000005</v>
      </c>
      <c r="AC566">
        <v>8.8489000000000004</v>
      </c>
      <c r="AD566">
        <v>9.5761000000000003</v>
      </c>
      <c r="AE566">
        <v>12.133800000000001</v>
      </c>
      <c r="AF566">
        <v>14.7719</v>
      </c>
      <c r="AG566">
        <v>17.455300000000001</v>
      </c>
      <c r="AH566">
        <v>20.2317</v>
      </c>
      <c r="AI566">
        <v>30.7682</v>
      </c>
      <c r="AJ566">
        <v>30.1234</v>
      </c>
      <c r="AK566">
        <v>33.488399999999999</v>
      </c>
    </row>
    <row r="567" spans="1:37">
      <c r="A567" s="3">
        <v>42243</v>
      </c>
      <c r="B567" t="s">
        <v>37</v>
      </c>
      <c r="C567" t="s">
        <v>250</v>
      </c>
      <c r="D567" s="3">
        <v>41438</v>
      </c>
      <c r="E567">
        <v>566</v>
      </c>
      <c r="F567">
        <v>0</v>
      </c>
      <c r="G567">
        <v>1</v>
      </c>
      <c r="I567">
        <v>0</v>
      </c>
      <c r="J567">
        <v>3.3123000999999999</v>
      </c>
      <c r="K567" t="s">
        <v>818</v>
      </c>
      <c r="L567" t="s">
        <v>252</v>
      </c>
      <c r="M567" t="s">
        <v>252</v>
      </c>
      <c r="N567" t="s">
        <v>253</v>
      </c>
      <c r="O567">
        <v>0</v>
      </c>
      <c r="P567">
        <v>2.0299999999999999E-2</v>
      </c>
      <c r="Q567">
        <v>4.4299999999999999E-2</v>
      </c>
      <c r="R567">
        <v>6.9099999999999995E-2</v>
      </c>
      <c r="S567">
        <v>0.1033</v>
      </c>
      <c r="T567">
        <v>1.2244999999999999</v>
      </c>
      <c r="U567">
        <v>1.4380999999999999</v>
      </c>
      <c r="V567">
        <v>1.8843000000000001</v>
      </c>
      <c r="W567">
        <v>2.6594000000000002</v>
      </c>
      <c r="X567">
        <v>2.9283000000000001</v>
      </c>
      <c r="Y567">
        <v>3.3479000000000001</v>
      </c>
      <c r="Z567">
        <v>3.8089</v>
      </c>
      <c r="AA567">
        <v>4.2546999999999997</v>
      </c>
      <c r="AB567">
        <v>4.7401999999999997</v>
      </c>
      <c r="AC567">
        <v>5.2121000000000004</v>
      </c>
      <c r="AD567">
        <v>5.7031999999999998</v>
      </c>
      <c r="AE567">
        <v>7.5994000000000002</v>
      </c>
      <c r="AF567">
        <v>9.5653000000000006</v>
      </c>
      <c r="AG567">
        <v>11.573</v>
      </c>
      <c r="AH567">
        <v>13.6562</v>
      </c>
      <c r="AI567">
        <v>10.9086</v>
      </c>
      <c r="AJ567">
        <v>18.810199999999998</v>
      </c>
      <c r="AK567">
        <v>20.6815</v>
      </c>
    </row>
    <row r="568" spans="1:37">
      <c r="A568" s="3">
        <v>42243</v>
      </c>
      <c r="B568" t="s">
        <v>37</v>
      </c>
      <c r="C568" t="s">
        <v>250</v>
      </c>
      <c r="D568" s="3">
        <v>41437</v>
      </c>
      <c r="E568">
        <v>567</v>
      </c>
      <c r="F568">
        <v>0</v>
      </c>
      <c r="G568">
        <v>1</v>
      </c>
      <c r="I568">
        <v>0</v>
      </c>
      <c r="J568">
        <v>0.32161099999999998</v>
      </c>
      <c r="K568" t="s">
        <v>819</v>
      </c>
      <c r="L568" t="s">
        <v>252</v>
      </c>
      <c r="M568" t="s">
        <v>252</v>
      </c>
      <c r="N568" t="s">
        <v>253</v>
      </c>
      <c r="O568">
        <v>0</v>
      </c>
      <c r="P568">
        <v>0.2878</v>
      </c>
      <c r="Q568">
        <v>0.62670000000000003</v>
      </c>
      <c r="R568">
        <v>0.9778</v>
      </c>
      <c r="S568">
        <v>1.4608000000000001</v>
      </c>
      <c r="T568">
        <v>2.6394000000000002</v>
      </c>
      <c r="U568">
        <v>2.83</v>
      </c>
      <c r="V568">
        <v>3.8736999999999999</v>
      </c>
      <c r="W568">
        <v>3.9474999999999998</v>
      </c>
      <c r="X568">
        <v>2.6614</v>
      </c>
      <c r="Y568">
        <v>2.3635000000000002</v>
      </c>
      <c r="Z568">
        <v>2.1362999999999999</v>
      </c>
      <c r="AA568">
        <v>1.9188000000000001</v>
      </c>
      <c r="AB568">
        <v>2.1861000000000002</v>
      </c>
      <c r="AC568">
        <v>2.4613</v>
      </c>
      <c r="AD568">
        <v>2.7473999999999998</v>
      </c>
      <c r="AE568">
        <v>2.4407999999999999</v>
      </c>
      <c r="AF568">
        <v>2.1171000000000002</v>
      </c>
      <c r="AG568">
        <v>1.7833000000000001</v>
      </c>
      <c r="AH568">
        <v>1.4373</v>
      </c>
      <c r="AI568">
        <v>9.5543999999999993</v>
      </c>
      <c r="AJ568">
        <v>7.1375000000000002</v>
      </c>
      <c r="AK568">
        <v>7.3758999999999997</v>
      </c>
    </row>
    <row r="569" spans="1:37">
      <c r="A569" s="3">
        <v>42243</v>
      </c>
      <c r="B569" t="s">
        <v>37</v>
      </c>
      <c r="C569" t="s">
        <v>250</v>
      </c>
      <c r="D569" s="3">
        <v>41436</v>
      </c>
      <c r="E569">
        <v>568</v>
      </c>
      <c r="F569">
        <v>0</v>
      </c>
      <c r="G569">
        <v>1</v>
      </c>
      <c r="I569">
        <v>0</v>
      </c>
      <c r="J569">
        <v>-0.44231140000000002</v>
      </c>
      <c r="K569" t="s">
        <v>820</v>
      </c>
      <c r="L569" t="s">
        <v>252</v>
      </c>
      <c r="M569" t="s">
        <v>252</v>
      </c>
      <c r="N569" t="s">
        <v>253</v>
      </c>
      <c r="O569">
        <v>0</v>
      </c>
      <c r="P569">
        <v>0.1449</v>
      </c>
      <c r="Q569">
        <v>0.3155</v>
      </c>
      <c r="R569">
        <v>0.4924</v>
      </c>
      <c r="S569">
        <v>0.73560000000000003</v>
      </c>
      <c r="T569">
        <v>2.3582999999999998</v>
      </c>
      <c r="U569">
        <v>2.96</v>
      </c>
      <c r="V569">
        <v>2.9009</v>
      </c>
      <c r="W569">
        <v>2.5743</v>
      </c>
      <c r="X569">
        <v>1.8442000000000001</v>
      </c>
      <c r="Y569">
        <v>1.5907</v>
      </c>
      <c r="Z569">
        <v>1.3672</v>
      </c>
      <c r="AA569">
        <v>1.1528</v>
      </c>
      <c r="AB569">
        <v>1.2181</v>
      </c>
      <c r="AC569">
        <v>1.2908999999999999</v>
      </c>
      <c r="AD569">
        <v>1.367</v>
      </c>
      <c r="AE569">
        <v>0.75090000000000001</v>
      </c>
      <c r="AF569">
        <v>0.1108</v>
      </c>
      <c r="AG569">
        <v>-0.54630000000000001</v>
      </c>
      <c r="AH569">
        <v>-1.2283999999999999</v>
      </c>
      <c r="AI569">
        <v>2.7814999999999999</v>
      </c>
      <c r="AJ569">
        <v>1.3180000000000001</v>
      </c>
      <c r="AK569">
        <v>1.1287</v>
      </c>
    </row>
    <row r="570" spans="1:37">
      <c r="A570" s="3">
        <v>42243</v>
      </c>
      <c r="B570" t="s">
        <v>37</v>
      </c>
      <c r="C570" t="s">
        <v>250</v>
      </c>
      <c r="D570" s="3">
        <v>41435</v>
      </c>
      <c r="E570">
        <v>569</v>
      </c>
      <c r="F570">
        <v>0</v>
      </c>
      <c r="G570">
        <v>1</v>
      </c>
      <c r="I570">
        <v>0</v>
      </c>
      <c r="J570">
        <v>0.36284119999999997</v>
      </c>
      <c r="K570" t="s">
        <v>821</v>
      </c>
      <c r="L570" t="s">
        <v>252</v>
      </c>
      <c r="M570" t="s">
        <v>252</v>
      </c>
      <c r="N570" t="s">
        <v>253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1.3794</v>
      </c>
      <c r="U570">
        <v>1.3123</v>
      </c>
      <c r="V570">
        <v>1.0330999999999999</v>
      </c>
      <c r="W570">
        <v>2.87E-2</v>
      </c>
      <c r="X570">
        <v>0.71799999999999997</v>
      </c>
      <c r="Y570">
        <v>0.1129</v>
      </c>
      <c r="Z570">
        <v>-0.61270000000000002</v>
      </c>
      <c r="AA570">
        <v>-1.3112999999999999</v>
      </c>
      <c r="AB570">
        <v>-1.0726</v>
      </c>
      <c r="AC570">
        <v>-0.81079999999999997</v>
      </c>
      <c r="AD570">
        <v>-0.54049999999999998</v>
      </c>
      <c r="AE570">
        <v>0.46079999999999999</v>
      </c>
      <c r="AF570">
        <v>1.4901</v>
      </c>
      <c r="AG570">
        <v>2.5455999999999999</v>
      </c>
      <c r="AH570">
        <v>3.6417000000000002</v>
      </c>
      <c r="AI570">
        <v>-4.0107999999999997</v>
      </c>
      <c r="AJ570">
        <v>4.6818</v>
      </c>
      <c r="AK570">
        <v>5.9242999999999997</v>
      </c>
    </row>
    <row r="571" spans="1:37">
      <c r="A571" s="3">
        <v>42243</v>
      </c>
      <c r="B571" t="s">
        <v>37</v>
      </c>
      <c r="C571" t="s">
        <v>250</v>
      </c>
      <c r="D571" s="3">
        <v>41432</v>
      </c>
      <c r="E571">
        <v>570</v>
      </c>
      <c r="F571">
        <v>0</v>
      </c>
      <c r="G571">
        <v>1</v>
      </c>
      <c r="I571">
        <v>0</v>
      </c>
      <c r="J571">
        <v>-0.1780283</v>
      </c>
      <c r="K571" t="s">
        <v>822</v>
      </c>
      <c r="L571" t="s">
        <v>252</v>
      </c>
      <c r="M571" t="s">
        <v>252</v>
      </c>
      <c r="N571" t="s">
        <v>253</v>
      </c>
      <c r="O571">
        <v>8.6E-3</v>
      </c>
      <c r="P571">
        <v>-8.1799999999999998E-2</v>
      </c>
      <c r="Q571">
        <v>-0.1011</v>
      </c>
      <c r="R571">
        <v>-0.1216</v>
      </c>
      <c r="S571">
        <v>-0.15060000000000001</v>
      </c>
      <c r="T571">
        <v>4.4900000000000002E-2</v>
      </c>
      <c r="U571">
        <v>0.81889999999999996</v>
      </c>
      <c r="V571">
        <v>0.86280000000000001</v>
      </c>
      <c r="W571">
        <v>0.14269999999999999</v>
      </c>
      <c r="X571">
        <v>-0.64690000000000003</v>
      </c>
      <c r="Y571">
        <v>-0.89170000000000005</v>
      </c>
      <c r="Z571">
        <v>-1.0757000000000001</v>
      </c>
      <c r="AA571">
        <v>-1.2534000000000001</v>
      </c>
      <c r="AB571">
        <v>-1.2917000000000001</v>
      </c>
      <c r="AC571">
        <v>-1.3432999999999999</v>
      </c>
      <c r="AD571">
        <v>-1.3975</v>
      </c>
      <c r="AE571">
        <v>-0.38769999999999999</v>
      </c>
      <c r="AF571">
        <v>0.64129999999999998</v>
      </c>
      <c r="AG571">
        <v>1.6971000000000001</v>
      </c>
      <c r="AH571">
        <v>2.7934999999999999</v>
      </c>
      <c r="AI571">
        <v>3.8191999999999999</v>
      </c>
      <c r="AJ571">
        <v>3.9030999999999998</v>
      </c>
      <c r="AK571">
        <v>4.3834999999999997</v>
      </c>
    </row>
    <row r="572" spans="1:37">
      <c r="A572" s="3">
        <v>42243</v>
      </c>
      <c r="B572" t="s">
        <v>37</v>
      </c>
      <c r="C572" t="s">
        <v>250</v>
      </c>
      <c r="D572" s="3">
        <v>41431</v>
      </c>
      <c r="E572">
        <v>571</v>
      </c>
      <c r="F572">
        <v>0</v>
      </c>
      <c r="G572">
        <v>1</v>
      </c>
      <c r="I572">
        <v>0</v>
      </c>
      <c r="J572">
        <v>0.63670490000000002</v>
      </c>
      <c r="K572" t="s">
        <v>823</v>
      </c>
      <c r="L572" t="s">
        <v>252</v>
      </c>
      <c r="M572" t="s">
        <v>252</v>
      </c>
      <c r="N572" t="s">
        <v>253</v>
      </c>
      <c r="O572">
        <v>0</v>
      </c>
      <c r="P572">
        <v>-6.2100000000000002E-2</v>
      </c>
      <c r="Q572">
        <v>-0.13519999999999999</v>
      </c>
      <c r="R572">
        <v>-0.2109</v>
      </c>
      <c r="S572">
        <v>-0.31509999999999999</v>
      </c>
      <c r="T572">
        <v>0.13150000000000001</v>
      </c>
      <c r="U572">
        <v>1.0563</v>
      </c>
      <c r="V572">
        <v>1.2622</v>
      </c>
      <c r="W572">
        <v>0.87560000000000004</v>
      </c>
      <c r="X572">
        <v>0.86709999999999998</v>
      </c>
      <c r="Y572">
        <v>0.7581</v>
      </c>
      <c r="Z572">
        <v>0.62570000000000003</v>
      </c>
      <c r="AA572">
        <v>0.49859999999999999</v>
      </c>
      <c r="AB572">
        <v>0.60599999999999998</v>
      </c>
      <c r="AC572">
        <v>0.7177</v>
      </c>
      <c r="AD572">
        <v>0.83379999999999999</v>
      </c>
      <c r="AE572">
        <v>1.8046</v>
      </c>
      <c r="AF572">
        <v>2.7825000000000002</v>
      </c>
      <c r="AG572">
        <v>3.7847</v>
      </c>
      <c r="AH572">
        <v>4.8265000000000002</v>
      </c>
      <c r="AI572">
        <v>13.0282</v>
      </c>
      <c r="AJ572">
        <v>5.0982000000000003</v>
      </c>
      <c r="AK572">
        <v>5.0591999999999997</v>
      </c>
    </row>
    <row r="573" spans="1:37">
      <c r="A573" s="3">
        <v>42243</v>
      </c>
      <c r="B573" t="s">
        <v>37</v>
      </c>
      <c r="C573" t="s">
        <v>250</v>
      </c>
      <c r="D573" s="3">
        <v>41430</v>
      </c>
      <c r="E573">
        <v>572</v>
      </c>
      <c r="F573">
        <v>0</v>
      </c>
      <c r="G573">
        <v>1</v>
      </c>
      <c r="I573">
        <v>0</v>
      </c>
      <c r="J573">
        <v>2.2153493000000002</v>
      </c>
      <c r="K573" t="s">
        <v>824</v>
      </c>
      <c r="L573" t="s">
        <v>252</v>
      </c>
      <c r="M573" t="s">
        <v>252</v>
      </c>
      <c r="N573" t="s">
        <v>253</v>
      </c>
      <c r="O573">
        <v>0</v>
      </c>
      <c r="P573">
        <v>-0.15029999999999999</v>
      </c>
      <c r="Q573">
        <v>-0.32719999999999999</v>
      </c>
      <c r="R573">
        <v>-0.51049999999999995</v>
      </c>
      <c r="S573">
        <v>-0.76249999999999996</v>
      </c>
      <c r="T573">
        <v>-1.7326999999999999</v>
      </c>
      <c r="U573">
        <v>-2.2427999999999999</v>
      </c>
      <c r="V573">
        <v>-1.1453</v>
      </c>
      <c r="W573">
        <v>-2.2147000000000001</v>
      </c>
      <c r="X573">
        <v>-1.2301</v>
      </c>
      <c r="Y573">
        <v>-0.99419999999999997</v>
      </c>
      <c r="Z573">
        <v>-0.81910000000000005</v>
      </c>
      <c r="AA573">
        <v>-0.65110000000000001</v>
      </c>
      <c r="AB573">
        <v>-0.68630000000000002</v>
      </c>
      <c r="AC573">
        <v>-0.72729999999999995</v>
      </c>
      <c r="AD573">
        <v>-0.77010000000000001</v>
      </c>
      <c r="AE573">
        <v>0.27260000000000001</v>
      </c>
      <c r="AF573">
        <v>1.3552999999999999</v>
      </c>
      <c r="AG573">
        <v>2.4660000000000002</v>
      </c>
      <c r="AH573">
        <v>3.6202999999999999</v>
      </c>
      <c r="AI573">
        <v>1.2574000000000001</v>
      </c>
      <c r="AJ573">
        <v>7.9809999999999999</v>
      </c>
      <c r="AK573">
        <v>9.3732000000000006</v>
      </c>
    </row>
    <row r="574" spans="1:37">
      <c r="A574" s="3">
        <v>42243</v>
      </c>
      <c r="B574" t="s">
        <v>37</v>
      </c>
      <c r="C574" t="s">
        <v>250</v>
      </c>
      <c r="D574" s="3">
        <v>41429</v>
      </c>
      <c r="E574">
        <v>573</v>
      </c>
      <c r="F574">
        <v>0</v>
      </c>
      <c r="G574">
        <v>1</v>
      </c>
      <c r="I574">
        <v>0</v>
      </c>
      <c r="J574">
        <v>4.3614183999999998</v>
      </c>
      <c r="K574" t="s">
        <v>825</v>
      </c>
      <c r="L574" t="s">
        <v>252</v>
      </c>
      <c r="M574" t="s">
        <v>252</v>
      </c>
      <c r="N574" t="s">
        <v>253</v>
      </c>
      <c r="O574">
        <v>0</v>
      </c>
      <c r="P574">
        <v>-0.47120000000000001</v>
      </c>
      <c r="Q574">
        <v>-1.026</v>
      </c>
      <c r="R574">
        <v>-1.6007</v>
      </c>
      <c r="S574">
        <v>-2.3908999999999998</v>
      </c>
      <c r="T574">
        <v>-4.6826999999999996</v>
      </c>
      <c r="U574">
        <v>-5.4413999999999998</v>
      </c>
      <c r="V574">
        <v>-6.0728</v>
      </c>
      <c r="W574">
        <v>-6.6082000000000001</v>
      </c>
      <c r="X574">
        <v>-6.6543999999999999</v>
      </c>
      <c r="Y574">
        <v>-6.8018999999999998</v>
      </c>
      <c r="Z574">
        <v>-6.9629000000000003</v>
      </c>
      <c r="AA574">
        <v>-7.1219999999999999</v>
      </c>
      <c r="AB574">
        <v>-7.5087000000000002</v>
      </c>
      <c r="AC574">
        <v>-7.8921999999999999</v>
      </c>
      <c r="AD574">
        <v>-8.2935999999999996</v>
      </c>
      <c r="AE574">
        <v>-7.5060000000000002</v>
      </c>
      <c r="AF574">
        <v>-6.6891999999999996</v>
      </c>
      <c r="AG574">
        <v>-5.8472999999999997</v>
      </c>
      <c r="AH574">
        <v>-4.9756999999999998</v>
      </c>
      <c r="AI574">
        <v>0.72150000000000003</v>
      </c>
      <c r="AJ574">
        <v>-7.1676000000000002</v>
      </c>
      <c r="AK574">
        <v>-5.7237999999999998</v>
      </c>
    </row>
    <row r="575" spans="1:37">
      <c r="A575" s="3">
        <v>42243</v>
      </c>
      <c r="B575" t="s">
        <v>37</v>
      </c>
      <c r="C575" t="s">
        <v>250</v>
      </c>
      <c r="D575" s="3">
        <v>41428</v>
      </c>
      <c r="E575">
        <v>574</v>
      </c>
      <c r="F575">
        <v>0</v>
      </c>
      <c r="G575">
        <v>1</v>
      </c>
      <c r="I575">
        <v>0</v>
      </c>
      <c r="J575">
        <v>4.6920434000000002</v>
      </c>
      <c r="K575" t="s">
        <v>826</v>
      </c>
      <c r="L575" t="s">
        <v>252</v>
      </c>
      <c r="M575" t="s">
        <v>252</v>
      </c>
      <c r="N575" t="s">
        <v>253</v>
      </c>
      <c r="O575">
        <v>0</v>
      </c>
      <c r="P575">
        <v>0.20730000000000001</v>
      </c>
      <c r="Q575">
        <v>0.45140000000000002</v>
      </c>
      <c r="R575">
        <v>0.70440000000000003</v>
      </c>
      <c r="S575">
        <v>1.0524</v>
      </c>
      <c r="T575">
        <v>-0.98960000000000004</v>
      </c>
      <c r="U575">
        <v>-2.0575999999999999</v>
      </c>
      <c r="V575">
        <v>-2.7501000000000002</v>
      </c>
      <c r="W575">
        <v>-2.0851999999999999</v>
      </c>
      <c r="X575">
        <v>-3.0032999999999999</v>
      </c>
      <c r="Y575">
        <v>-3.0194999999999999</v>
      </c>
      <c r="Z575">
        <v>-2.9611000000000001</v>
      </c>
      <c r="AA575">
        <v>-2.9066000000000001</v>
      </c>
      <c r="AB575">
        <v>-3.4095</v>
      </c>
      <c r="AC575">
        <v>-3.9154</v>
      </c>
      <c r="AD575">
        <v>-4.4409999999999998</v>
      </c>
      <c r="AE575">
        <v>-5.3863000000000003</v>
      </c>
      <c r="AF575">
        <v>-6.3571999999999997</v>
      </c>
      <c r="AG575">
        <v>-7.3506999999999998</v>
      </c>
      <c r="AH575">
        <v>-8.3855000000000004</v>
      </c>
      <c r="AI575">
        <v>2.4697</v>
      </c>
      <c r="AJ575">
        <v>-3.3734999999999999</v>
      </c>
      <c r="AK575">
        <v>-3.0682</v>
      </c>
    </row>
    <row r="576" spans="1:37">
      <c r="A576" s="3">
        <v>42243</v>
      </c>
      <c r="B576" t="s">
        <v>37</v>
      </c>
      <c r="C576" t="s">
        <v>250</v>
      </c>
      <c r="D576" s="3">
        <v>41425</v>
      </c>
      <c r="E576">
        <v>575</v>
      </c>
      <c r="F576">
        <v>0</v>
      </c>
      <c r="G576">
        <v>1</v>
      </c>
      <c r="I576">
        <v>0</v>
      </c>
      <c r="J576">
        <v>3.5593423999999998</v>
      </c>
      <c r="K576" t="s">
        <v>827</v>
      </c>
      <c r="L576" t="s">
        <v>252</v>
      </c>
      <c r="M576" t="s">
        <v>252</v>
      </c>
      <c r="N576" t="s">
        <v>253</v>
      </c>
      <c r="O576">
        <v>-8.5000000000000006E-3</v>
      </c>
      <c r="P576">
        <v>0.1759</v>
      </c>
      <c r="Q576">
        <v>0.36209999999999998</v>
      </c>
      <c r="R576">
        <v>0.55520000000000003</v>
      </c>
      <c r="S576">
        <v>0.82099999999999995</v>
      </c>
      <c r="T576">
        <v>0.504</v>
      </c>
      <c r="U576">
        <v>-1.0789</v>
      </c>
      <c r="V576">
        <v>-1.3398000000000001</v>
      </c>
      <c r="W576">
        <v>-1.0826</v>
      </c>
      <c r="X576">
        <v>-0.75370000000000004</v>
      </c>
      <c r="Y576">
        <v>-1.1908000000000001</v>
      </c>
      <c r="Z576">
        <v>-1.7439</v>
      </c>
      <c r="AA576">
        <v>-2.2770000000000001</v>
      </c>
      <c r="AB576">
        <v>-2.5628000000000002</v>
      </c>
      <c r="AC576">
        <v>-2.7829999999999999</v>
      </c>
      <c r="AD576">
        <v>-3.0125000000000002</v>
      </c>
      <c r="AE576">
        <v>-4.3029000000000002</v>
      </c>
      <c r="AF576">
        <v>-5.6071999999999997</v>
      </c>
      <c r="AG576">
        <v>-6.9435000000000002</v>
      </c>
      <c r="AH576">
        <v>-8.3346</v>
      </c>
      <c r="AI576">
        <v>-8.1813000000000002</v>
      </c>
      <c r="AJ576">
        <v>-9.5997000000000003</v>
      </c>
      <c r="AK576">
        <v>-8.8216999999999999</v>
      </c>
    </row>
    <row r="577" spans="1:37">
      <c r="A577" s="3">
        <v>42243</v>
      </c>
      <c r="B577" t="s">
        <v>37</v>
      </c>
      <c r="C577" t="s">
        <v>250</v>
      </c>
      <c r="D577" s="3">
        <v>41424</v>
      </c>
      <c r="E577">
        <v>576</v>
      </c>
      <c r="F577">
        <v>0</v>
      </c>
      <c r="G577">
        <v>1</v>
      </c>
      <c r="I577">
        <v>0</v>
      </c>
      <c r="J577">
        <v>3.4697738999999999</v>
      </c>
      <c r="K577" t="s">
        <v>828</v>
      </c>
      <c r="L577" t="s">
        <v>252</v>
      </c>
      <c r="M577" t="s">
        <v>252</v>
      </c>
      <c r="N577" t="s">
        <v>253</v>
      </c>
      <c r="O577">
        <v>0</v>
      </c>
      <c r="P577">
        <v>0.4491</v>
      </c>
      <c r="Q577">
        <v>0.97789999999999999</v>
      </c>
      <c r="R577">
        <v>1.5259</v>
      </c>
      <c r="S577">
        <v>2.1977000000000002</v>
      </c>
      <c r="T577">
        <v>0.36890000000000001</v>
      </c>
      <c r="U577">
        <v>-1.1413</v>
      </c>
      <c r="V577">
        <v>-2.2433999999999998</v>
      </c>
      <c r="W577">
        <v>-2.1585000000000001</v>
      </c>
      <c r="X577">
        <v>-2.6964000000000001</v>
      </c>
      <c r="Y577">
        <v>-2.9062999999999999</v>
      </c>
      <c r="Z577">
        <v>-3.0036999999999998</v>
      </c>
      <c r="AA577">
        <v>-3.0992999999999999</v>
      </c>
      <c r="AB577">
        <v>-3.3938999999999999</v>
      </c>
      <c r="AC577">
        <v>-3.6863999999999999</v>
      </c>
      <c r="AD577">
        <v>-3.9912000000000001</v>
      </c>
      <c r="AE577">
        <v>-4.883</v>
      </c>
      <c r="AF577">
        <v>-5.6462000000000003</v>
      </c>
      <c r="AG577">
        <v>-6.4278000000000004</v>
      </c>
      <c r="AH577">
        <v>-7.2721999999999998</v>
      </c>
      <c r="AI577">
        <v>-8.4033999999999995</v>
      </c>
      <c r="AJ577">
        <v>-9.1457999999999995</v>
      </c>
      <c r="AK577">
        <v>-8.6707000000000001</v>
      </c>
    </row>
    <row r="578" spans="1:37">
      <c r="A578" s="3">
        <v>42243</v>
      </c>
      <c r="B578" t="s">
        <v>37</v>
      </c>
      <c r="C578" t="s">
        <v>250</v>
      </c>
      <c r="D578" s="3">
        <v>41423</v>
      </c>
      <c r="E578">
        <v>577</v>
      </c>
      <c r="F578">
        <v>0</v>
      </c>
      <c r="G578">
        <v>1</v>
      </c>
      <c r="I578">
        <v>0</v>
      </c>
      <c r="J578">
        <v>3.3253911999999999</v>
      </c>
      <c r="K578" t="s">
        <v>829</v>
      </c>
      <c r="L578" t="s">
        <v>252</v>
      </c>
      <c r="M578" t="s">
        <v>252</v>
      </c>
      <c r="N578" t="s">
        <v>253</v>
      </c>
      <c r="O578">
        <v>0</v>
      </c>
      <c r="P578">
        <v>0.40539999999999998</v>
      </c>
      <c r="Q578">
        <v>0.88280000000000003</v>
      </c>
      <c r="R578">
        <v>1.3775999999999999</v>
      </c>
      <c r="S578">
        <v>2.0585</v>
      </c>
      <c r="T578">
        <v>2.4142000000000001</v>
      </c>
      <c r="U578">
        <v>1.2484999999999999</v>
      </c>
      <c r="V578">
        <v>5.6800000000000003E-2</v>
      </c>
      <c r="W578">
        <v>1.1329</v>
      </c>
      <c r="X578">
        <v>8.1699999999999995E-2</v>
      </c>
      <c r="Y578">
        <v>-0.28349999999999997</v>
      </c>
      <c r="Z578">
        <v>-0.59540000000000004</v>
      </c>
      <c r="AA578">
        <v>-0.89600000000000002</v>
      </c>
      <c r="AB578">
        <v>-1.0098</v>
      </c>
      <c r="AC578">
        <v>-1.1405000000000001</v>
      </c>
      <c r="AD578">
        <v>-1.2764</v>
      </c>
      <c r="AE578">
        <v>-1.9398</v>
      </c>
      <c r="AF578">
        <v>-2.6265999999999998</v>
      </c>
      <c r="AG578">
        <v>-3.3311000000000002</v>
      </c>
      <c r="AH578">
        <v>-4.0650000000000004</v>
      </c>
      <c r="AI578">
        <v>1.4219999999999999</v>
      </c>
      <c r="AJ578">
        <v>-4.5712000000000002</v>
      </c>
      <c r="AK578">
        <v>-4.2476000000000003</v>
      </c>
    </row>
    <row r="579" spans="1:37">
      <c r="A579" s="3">
        <v>42243</v>
      </c>
      <c r="B579" t="s">
        <v>37</v>
      </c>
      <c r="C579" t="s">
        <v>250</v>
      </c>
      <c r="D579" s="3">
        <v>41422</v>
      </c>
      <c r="E579">
        <v>578</v>
      </c>
      <c r="F579">
        <v>0</v>
      </c>
      <c r="G579">
        <v>1</v>
      </c>
      <c r="I579">
        <v>0</v>
      </c>
      <c r="J579">
        <v>1.8554313</v>
      </c>
      <c r="K579" t="s">
        <v>830</v>
      </c>
      <c r="L579" t="s">
        <v>252</v>
      </c>
      <c r="M579" t="s">
        <v>252</v>
      </c>
      <c r="N579" t="s">
        <v>253</v>
      </c>
      <c r="O579">
        <v>0</v>
      </c>
      <c r="P579">
        <v>0.49120000000000003</v>
      </c>
      <c r="Q579">
        <v>1.0698000000000001</v>
      </c>
      <c r="R579">
        <v>1.6695</v>
      </c>
      <c r="S579">
        <v>2.4952000000000001</v>
      </c>
      <c r="T579">
        <v>3.2574000000000001</v>
      </c>
      <c r="U579">
        <v>2.1440000000000001</v>
      </c>
      <c r="V579">
        <v>1.4334</v>
      </c>
      <c r="W579">
        <v>1.7645999999999999</v>
      </c>
      <c r="X579">
        <v>1.3988</v>
      </c>
      <c r="Y579">
        <v>1.1419999999999999</v>
      </c>
      <c r="Z579">
        <v>0.87770000000000004</v>
      </c>
      <c r="AA579">
        <v>0.624</v>
      </c>
      <c r="AB579">
        <v>0.65990000000000004</v>
      </c>
      <c r="AC579">
        <v>0.65690000000000004</v>
      </c>
      <c r="AD579">
        <v>0.6542</v>
      </c>
      <c r="AE579">
        <v>-0.11219999999999999</v>
      </c>
      <c r="AF579">
        <v>-0.90700000000000003</v>
      </c>
      <c r="AG579">
        <v>-1.7231000000000001</v>
      </c>
      <c r="AH579">
        <v>-2.5722999999999998</v>
      </c>
      <c r="AI579">
        <v>0.73599999999999999</v>
      </c>
      <c r="AJ579">
        <v>-1.9617</v>
      </c>
      <c r="AK579">
        <v>-0.34129999999999999</v>
      </c>
    </row>
    <row r="580" spans="1:37">
      <c r="A580" s="3">
        <v>42243</v>
      </c>
      <c r="B580" t="s">
        <v>37</v>
      </c>
      <c r="C580" t="s">
        <v>250</v>
      </c>
      <c r="D580" s="3">
        <v>41421</v>
      </c>
      <c r="E580">
        <v>579</v>
      </c>
      <c r="F580">
        <v>0</v>
      </c>
      <c r="G580">
        <v>1</v>
      </c>
      <c r="I580">
        <v>0</v>
      </c>
      <c r="J580">
        <v>2.0818799999999998E-2</v>
      </c>
      <c r="K580" t="s">
        <v>831</v>
      </c>
      <c r="L580" t="s">
        <v>252</v>
      </c>
      <c r="M580" t="s">
        <v>252</v>
      </c>
      <c r="N580" t="s">
        <v>253</v>
      </c>
      <c r="O580">
        <v>0</v>
      </c>
      <c r="P580">
        <v>-0.1134</v>
      </c>
      <c r="Q580">
        <v>-0.247</v>
      </c>
      <c r="R580">
        <v>-0.38550000000000001</v>
      </c>
      <c r="S580">
        <v>-0.57640000000000002</v>
      </c>
      <c r="T580">
        <v>0.58509999999999995</v>
      </c>
      <c r="U580">
        <v>0.33810000000000001</v>
      </c>
      <c r="V580">
        <v>0.34100000000000003</v>
      </c>
      <c r="W580">
        <v>0.76790000000000003</v>
      </c>
      <c r="X580">
        <v>0.1671</v>
      </c>
      <c r="Y580">
        <v>0.308</v>
      </c>
      <c r="Z580">
        <v>0.504</v>
      </c>
      <c r="AA580">
        <v>0.69289999999999996</v>
      </c>
      <c r="AB580">
        <v>0.79220000000000002</v>
      </c>
      <c r="AC580">
        <v>0.80840000000000001</v>
      </c>
      <c r="AD580">
        <v>0.8256</v>
      </c>
      <c r="AE580">
        <v>1.4817</v>
      </c>
      <c r="AF580">
        <v>2.1640000000000001</v>
      </c>
      <c r="AG580">
        <v>2.8643000000000001</v>
      </c>
      <c r="AH580">
        <v>3.5937999999999999</v>
      </c>
      <c r="AI580">
        <v>-6.0202999999999998</v>
      </c>
      <c r="AJ580">
        <v>2.1785999999999999</v>
      </c>
      <c r="AK580">
        <v>4.0903999999999998</v>
      </c>
    </row>
    <row r="581" spans="1:37">
      <c r="A581" s="3">
        <v>42243</v>
      </c>
      <c r="B581" t="s">
        <v>37</v>
      </c>
      <c r="C581" t="s">
        <v>250</v>
      </c>
      <c r="D581" s="3">
        <v>41418</v>
      </c>
      <c r="E581">
        <v>580</v>
      </c>
      <c r="F581">
        <v>0</v>
      </c>
      <c r="G581">
        <v>1</v>
      </c>
      <c r="I581">
        <v>0</v>
      </c>
      <c r="J581">
        <v>1.3251284999999999</v>
      </c>
      <c r="K581" t="s">
        <v>832</v>
      </c>
      <c r="L581" t="s">
        <v>252</v>
      </c>
      <c r="M581" t="s">
        <v>252</v>
      </c>
      <c r="N581" t="s">
        <v>253</v>
      </c>
      <c r="O581">
        <v>0</v>
      </c>
      <c r="P581">
        <v>-0.1026</v>
      </c>
      <c r="Q581">
        <v>-0.28349999999999997</v>
      </c>
      <c r="R581">
        <v>-0.47060000000000002</v>
      </c>
      <c r="S581">
        <v>-0.7278</v>
      </c>
      <c r="T581">
        <v>-1.0407999999999999</v>
      </c>
      <c r="U581">
        <v>-1.7225999999999999</v>
      </c>
      <c r="V581">
        <v>-1.3769</v>
      </c>
      <c r="W581">
        <v>-1.2787999999999999</v>
      </c>
      <c r="X581">
        <v>-1.7841</v>
      </c>
      <c r="Y581">
        <v>-1.7647999999999999</v>
      </c>
      <c r="Z581">
        <v>-1.6719999999999999</v>
      </c>
      <c r="AA581">
        <v>-1.5837000000000001</v>
      </c>
      <c r="AB581">
        <v>-1.5303</v>
      </c>
      <c r="AC581">
        <v>-1.5468999999999999</v>
      </c>
      <c r="AD581">
        <v>-1.5649</v>
      </c>
      <c r="AE581">
        <v>-1.3825000000000001</v>
      </c>
      <c r="AF581">
        <v>-1.1895</v>
      </c>
      <c r="AG581">
        <v>-0.99080000000000001</v>
      </c>
      <c r="AH581">
        <v>-0.78490000000000004</v>
      </c>
      <c r="AI581">
        <v>-0.86299999999999999</v>
      </c>
      <c r="AJ581">
        <v>1.7048000000000001</v>
      </c>
      <c r="AK581">
        <v>2.7732000000000001</v>
      </c>
    </row>
    <row r="582" spans="1:37">
      <c r="A582" s="3">
        <v>42243</v>
      </c>
      <c r="B582" t="s">
        <v>37</v>
      </c>
      <c r="C582" t="s">
        <v>250</v>
      </c>
      <c r="D582" s="3">
        <v>41417</v>
      </c>
      <c r="E582">
        <v>581</v>
      </c>
      <c r="F582">
        <v>0</v>
      </c>
      <c r="G582">
        <v>1</v>
      </c>
      <c r="I582">
        <v>0</v>
      </c>
      <c r="J582">
        <v>1.6654131000000001</v>
      </c>
      <c r="K582" t="s">
        <v>833</v>
      </c>
      <c r="L582" t="s">
        <v>252</v>
      </c>
      <c r="M582" t="s">
        <v>252</v>
      </c>
      <c r="N582" t="s">
        <v>253</v>
      </c>
      <c r="O582">
        <v>0</v>
      </c>
      <c r="P582">
        <v>-0.38450000000000001</v>
      </c>
      <c r="Q582">
        <v>-0.83730000000000004</v>
      </c>
      <c r="R582">
        <v>-1.3068</v>
      </c>
      <c r="S582">
        <v>-1.8721000000000001</v>
      </c>
      <c r="T582">
        <v>-1.2524999999999999</v>
      </c>
      <c r="U582">
        <v>-1.5093000000000001</v>
      </c>
      <c r="V582">
        <v>-1.3446</v>
      </c>
      <c r="W582">
        <v>-1.5820000000000001</v>
      </c>
      <c r="X582">
        <v>-1.8701000000000001</v>
      </c>
      <c r="Y582">
        <v>-2.0945</v>
      </c>
      <c r="Z582">
        <v>-2.3733</v>
      </c>
      <c r="AA582">
        <v>-2.6431</v>
      </c>
      <c r="AB582">
        <v>-2.7473000000000001</v>
      </c>
      <c r="AC582">
        <v>-2.9098000000000002</v>
      </c>
      <c r="AD582">
        <v>-3.0794999999999999</v>
      </c>
      <c r="AE582">
        <v>-3.1962000000000002</v>
      </c>
      <c r="AF582">
        <v>-3.4241999999999999</v>
      </c>
      <c r="AG582">
        <v>-3.6574</v>
      </c>
      <c r="AH582">
        <v>-3.8732000000000002</v>
      </c>
      <c r="AI582">
        <v>-3.4895</v>
      </c>
      <c r="AJ582">
        <v>0.62350000000000005</v>
      </c>
      <c r="AK582">
        <v>1.8288</v>
      </c>
    </row>
    <row r="583" spans="1:37">
      <c r="A583" s="3">
        <v>42243</v>
      </c>
      <c r="B583" t="s">
        <v>37</v>
      </c>
      <c r="C583" t="s">
        <v>250</v>
      </c>
      <c r="D583" s="3">
        <v>41416</v>
      </c>
      <c r="E583">
        <v>582</v>
      </c>
      <c r="F583">
        <v>0</v>
      </c>
      <c r="G583">
        <v>1</v>
      </c>
      <c r="I583">
        <v>0</v>
      </c>
      <c r="J583">
        <v>1.2929953999999999</v>
      </c>
      <c r="K583" t="s">
        <v>834</v>
      </c>
      <c r="L583" t="s">
        <v>252</v>
      </c>
      <c r="M583" t="s">
        <v>252</v>
      </c>
      <c r="N583" t="s">
        <v>253</v>
      </c>
      <c r="O583">
        <v>0</v>
      </c>
      <c r="P583">
        <v>-0.53239999999999998</v>
      </c>
      <c r="Q583">
        <v>-1.1595</v>
      </c>
      <c r="R583">
        <v>-1.8098000000000001</v>
      </c>
      <c r="S583">
        <v>-2.7056</v>
      </c>
      <c r="T583">
        <v>-3.7277</v>
      </c>
      <c r="U583">
        <v>-3.6876000000000002</v>
      </c>
      <c r="V583">
        <v>-4.4846000000000004</v>
      </c>
      <c r="W583">
        <v>-5.2736000000000001</v>
      </c>
      <c r="X583">
        <v>-5.6642000000000001</v>
      </c>
      <c r="Y583">
        <v>-5.7662000000000004</v>
      </c>
      <c r="Z583">
        <v>-5.8841999999999999</v>
      </c>
      <c r="AA583">
        <v>-6.0012999999999996</v>
      </c>
      <c r="AB583">
        <v>-6.0972999999999997</v>
      </c>
      <c r="AC583">
        <v>-6.2758000000000003</v>
      </c>
      <c r="AD583">
        <v>-6.4641000000000002</v>
      </c>
      <c r="AE583">
        <v>-5.8438999999999997</v>
      </c>
      <c r="AF583">
        <v>-5.2054999999999998</v>
      </c>
      <c r="AG583">
        <v>-4.5481999999999996</v>
      </c>
      <c r="AH583">
        <v>-3.8675000000000002</v>
      </c>
      <c r="AI583">
        <v>-2.1015999999999999</v>
      </c>
      <c r="AJ583">
        <v>-3.1139999999999999</v>
      </c>
      <c r="AK583">
        <v>-2.2458999999999998</v>
      </c>
    </row>
    <row r="584" spans="1:37">
      <c r="A584" s="3">
        <v>42243</v>
      </c>
      <c r="B584" t="s">
        <v>37</v>
      </c>
      <c r="C584" t="s">
        <v>250</v>
      </c>
      <c r="D584" s="3">
        <v>41415</v>
      </c>
      <c r="E584">
        <v>583</v>
      </c>
      <c r="F584">
        <v>0</v>
      </c>
      <c r="G584">
        <v>1</v>
      </c>
      <c r="I584">
        <v>0</v>
      </c>
      <c r="J584">
        <v>1.2330379</v>
      </c>
      <c r="K584" t="s">
        <v>835</v>
      </c>
      <c r="L584" t="s">
        <v>252</v>
      </c>
      <c r="M584" t="s">
        <v>252</v>
      </c>
      <c r="N584" t="s">
        <v>253</v>
      </c>
      <c r="O584">
        <v>0</v>
      </c>
      <c r="P584">
        <v>-0.31059999999999999</v>
      </c>
      <c r="Q584">
        <v>-0.67649999999999999</v>
      </c>
      <c r="R584">
        <v>-1.0559000000000001</v>
      </c>
      <c r="S584">
        <v>-1.5790999999999999</v>
      </c>
      <c r="T584">
        <v>-2.2599999999999998</v>
      </c>
      <c r="U584">
        <v>-2.0674999999999999</v>
      </c>
      <c r="V584">
        <v>-1.9018999999999999</v>
      </c>
      <c r="W584">
        <v>-2.3601000000000001</v>
      </c>
      <c r="X584">
        <v>-2.4489999999999998</v>
      </c>
      <c r="Y584">
        <v>-2.5087999999999999</v>
      </c>
      <c r="Z584">
        <v>-2.5707</v>
      </c>
      <c r="AA584">
        <v>-2.6318000000000001</v>
      </c>
      <c r="AB584">
        <v>-2.3538999999999999</v>
      </c>
      <c r="AC584">
        <v>-2.09</v>
      </c>
      <c r="AD584">
        <v>-1.8181</v>
      </c>
      <c r="AE584">
        <v>-0.71079999999999999</v>
      </c>
      <c r="AF584">
        <v>0.42599999999999999</v>
      </c>
      <c r="AG584">
        <v>1.5931999999999999</v>
      </c>
      <c r="AH584">
        <v>2.8067000000000002</v>
      </c>
      <c r="AI584">
        <v>2.3946000000000001</v>
      </c>
      <c r="AJ584">
        <v>10.1311</v>
      </c>
      <c r="AK584">
        <v>10.274699999999999</v>
      </c>
    </row>
    <row r="585" spans="1:37">
      <c r="A585" s="3">
        <v>42243</v>
      </c>
      <c r="B585" t="s">
        <v>37</v>
      </c>
      <c r="C585" t="s">
        <v>250</v>
      </c>
      <c r="D585" s="3">
        <v>41414</v>
      </c>
      <c r="E585">
        <v>584</v>
      </c>
      <c r="F585">
        <v>0</v>
      </c>
      <c r="G585">
        <v>1</v>
      </c>
      <c r="I585">
        <v>0</v>
      </c>
      <c r="J585">
        <v>1.1058885000000001</v>
      </c>
      <c r="K585" t="s">
        <v>836</v>
      </c>
      <c r="L585" t="s">
        <v>252</v>
      </c>
      <c r="M585" t="s">
        <v>252</v>
      </c>
      <c r="N585" t="s">
        <v>253</v>
      </c>
      <c r="O585">
        <v>0</v>
      </c>
      <c r="P585">
        <v>-0.2661</v>
      </c>
      <c r="Q585">
        <v>-0.57969999999999999</v>
      </c>
      <c r="R585">
        <v>-0.90490000000000004</v>
      </c>
      <c r="S585">
        <v>-1.3533999999999999</v>
      </c>
      <c r="T585">
        <v>-1.8493999999999999</v>
      </c>
      <c r="U585">
        <v>-1.5328999999999999</v>
      </c>
      <c r="V585">
        <v>-6.3799999999999996E-2</v>
      </c>
      <c r="W585">
        <v>-1.8919999999999999</v>
      </c>
      <c r="X585">
        <v>-0.79510000000000003</v>
      </c>
      <c r="Y585">
        <v>-1.1842999999999999</v>
      </c>
      <c r="Z585">
        <v>-1.7821</v>
      </c>
      <c r="AA585">
        <v>-2.3584000000000001</v>
      </c>
      <c r="AB585">
        <v>-1.9572000000000001</v>
      </c>
      <c r="AC585">
        <v>-1.4258</v>
      </c>
      <c r="AD585">
        <v>-0.87670000000000003</v>
      </c>
      <c r="AE585">
        <v>-0.55720000000000003</v>
      </c>
      <c r="AF585">
        <v>-0.2457</v>
      </c>
      <c r="AG585">
        <v>7.4300000000000005E-2</v>
      </c>
      <c r="AH585">
        <v>0.40679999999999999</v>
      </c>
      <c r="AI585">
        <v>4.4425999999999997</v>
      </c>
      <c r="AJ585">
        <v>4.5084</v>
      </c>
      <c r="AK585">
        <v>4.6492000000000004</v>
      </c>
    </row>
    <row r="586" spans="1:37">
      <c r="A586" s="3">
        <v>42243</v>
      </c>
      <c r="B586" t="s">
        <v>37</v>
      </c>
      <c r="C586" t="s">
        <v>250</v>
      </c>
      <c r="D586" s="3">
        <v>41411</v>
      </c>
      <c r="E586">
        <v>585</v>
      </c>
      <c r="F586">
        <v>0</v>
      </c>
      <c r="G586">
        <v>1</v>
      </c>
      <c r="I586">
        <v>0</v>
      </c>
      <c r="J586">
        <v>0.6833669</v>
      </c>
      <c r="K586" t="s">
        <v>837</v>
      </c>
      <c r="L586" t="s">
        <v>252</v>
      </c>
      <c r="M586" t="s">
        <v>252</v>
      </c>
      <c r="N586" t="s">
        <v>253</v>
      </c>
      <c r="O586">
        <v>0</v>
      </c>
      <c r="P586">
        <v>-0.13339999999999999</v>
      </c>
      <c r="Q586">
        <v>-0.36880000000000002</v>
      </c>
      <c r="R586">
        <v>-0.61229999999999996</v>
      </c>
      <c r="S586">
        <v>-0.94730000000000003</v>
      </c>
      <c r="T586">
        <v>-0.70520000000000005</v>
      </c>
      <c r="U586">
        <v>4.8099999999999997E-2</v>
      </c>
      <c r="V586">
        <v>-0.19719999999999999</v>
      </c>
      <c r="W586">
        <v>-0.38790000000000002</v>
      </c>
      <c r="X586">
        <v>-0.64990000000000003</v>
      </c>
      <c r="Y586">
        <v>-0.60809999999999997</v>
      </c>
      <c r="Z586">
        <v>-0.49809999999999999</v>
      </c>
      <c r="AA586">
        <v>-0.39250000000000002</v>
      </c>
      <c r="AB586">
        <v>-0.42330000000000001</v>
      </c>
      <c r="AC586">
        <v>-0.48549999999999999</v>
      </c>
      <c r="AD586">
        <v>-0.55010000000000003</v>
      </c>
      <c r="AE586">
        <v>0.67800000000000005</v>
      </c>
      <c r="AF586">
        <v>1.9869000000000001</v>
      </c>
      <c r="AG586">
        <v>3.3302999999999998</v>
      </c>
      <c r="AH586">
        <v>4.7282000000000002</v>
      </c>
      <c r="AI586">
        <v>6.1490999999999998</v>
      </c>
      <c r="AJ586">
        <v>4.96</v>
      </c>
      <c r="AK586">
        <v>5.3045</v>
      </c>
    </row>
    <row r="587" spans="1:37">
      <c r="A587" s="3">
        <v>42243</v>
      </c>
      <c r="B587" t="s">
        <v>37</v>
      </c>
      <c r="C587" t="s">
        <v>250</v>
      </c>
      <c r="D587" s="3">
        <v>41410</v>
      </c>
      <c r="E587">
        <v>586</v>
      </c>
      <c r="F587">
        <v>0</v>
      </c>
      <c r="G587">
        <v>1</v>
      </c>
      <c r="I587">
        <v>0</v>
      </c>
      <c r="J587">
        <v>-0.35750949999999998</v>
      </c>
      <c r="K587" t="s">
        <v>838</v>
      </c>
      <c r="L587" t="s">
        <v>252</v>
      </c>
      <c r="M587" t="s">
        <v>252</v>
      </c>
      <c r="N587" t="s">
        <v>253</v>
      </c>
      <c r="O587">
        <v>0</v>
      </c>
      <c r="P587">
        <v>-0.15160000000000001</v>
      </c>
      <c r="Q587">
        <v>-0.33019999999999999</v>
      </c>
      <c r="R587">
        <v>-0.51549999999999996</v>
      </c>
      <c r="S587">
        <v>-0.77100000000000002</v>
      </c>
      <c r="T587">
        <v>-5.2999999999999999E-2</v>
      </c>
      <c r="U587">
        <v>0.13600000000000001</v>
      </c>
      <c r="V587">
        <v>0.83930000000000005</v>
      </c>
      <c r="W587">
        <v>1.3342000000000001</v>
      </c>
      <c r="X587">
        <v>1.7470000000000001</v>
      </c>
      <c r="Y587">
        <v>1.9276</v>
      </c>
      <c r="Z587">
        <v>2.0773000000000001</v>
      </c>
      <c r="AA587">
        <v>2.2225999999999999</v>
      </c>
      <c r="AB587">
        <v>2.7136999999999998</v>
      </c>
      <c r="AC587">
        <v>3.2383999999999999</v>
      </c>
      <c r="AD587">
        <v>3.7831999999999999</v>
      </c>
      <c r="AE587">
        <v>4.2206000000000001</v>
      </c>
      <c r="AF587">
        <v>4.6357999999999997</v>
      </c>
      <c r="AG587">
        <v>5.0614999999999997</v>
      </c>
      <c r="AH587">
        <v>5.5076000000000001</v>
      </c>
      <c r="AI587">
        <v>2.5474999999999999</v>
      </c>
      <c r="AJ587">
        <v>9.3364999999999991</v>
      </c>
      <c r="AK587">
        <v>10.1576</v>
      </c>
    </row>
    <row r="588" spans="1:37">
      <c r="A588" s="3">
        <v>42243</v>
      </c>
      <c r="B588" t="s">
        <v>37</v>
      </c>
      <c r="C588" t="s">
        <v>250</v>
      </c>
      <c r="D588" s="3">
        <v>41409</v>
      </c>
      <c r="E588">
        <v>587</v>
      </c>
      <c r="F588">
        <v>0</v>
      </c>
      <c r="G588">
        <v>1</v>
      </c>
      <c r="I588">
        <v>0</v>
      </c>
      <c r="J588">
        <v>0.76385970000000003</v>
      </c>
      <c r="K588" t="s">
        <v>839</v>
      </c>
      <c r="L588" t="s">
        <v>252</v>
      </c>
      <c r="M588" t="s">
        <v>252</v>
      </c>
      <c r="N588" t="s">
        <v>253</v>
      </c>
      <c r="O588">
        <v>0</v>
      </c>
      <c r="P588">
        <v>-0.1497</v>
      </c>
      <c r="Q588">
        <v>-0.3261</v>
      </c>
      <c r="R588">
        <v>-0.50900000000000001</v>
      </c>
      <c r="S588">
        <v>-0.76129999999999998</v>
      </c>
      <c r="T588">
        <v>-0.13070000000000001</v>
      </c>
      <c r="U588">
        <v>0.82599999999999996</v>
      </c>
      <c r="V588">
        <v>0.53369999999999995</v>
      </c>
      <c r="W588">
        <v>1.8697999999999999</v>
      </c>
      <c r="X588">
        <v>1.4205000000000001</v>
      </c>
      <c r="Y588">
        <v>1.7567999999999999</v>
      </c>
      <c r="Z588">
        <v>2.2923</v>
      </c>
      <c r="AA588">
        <v>2.8090999999999999</v>
      </c>
      <c r="AB588">
        <v>3.1421999999999999</v>
      </c>
      <c r="AC588">
        <v>3.4274</v>
      </c>
      <c r="AD588">
        <v>3.7246000000000001</v>
      </c>
      <c r="AE588">
        <v>3.3050999999999999</v>
      </c>
      <c r="AF588">
        <v>2.8673000000000002</v>
      </c>
      <c r="AG588">
        <v>2.4171999999999998</v>
      </c>
      <c r="AH588">
        <v>1.9513</v>
      </c>
      <c r="AI588">
        <v>-0.95509999999999995</v>
      </c>
      <c r="AJ588">
        <v>8.0594000000000001</v>
      </c>
      <c r="AK588">
        <v>8.7392000000000003</v>
      </c>
    </row>
    <row r="589" spans="1:37">
      <c r="A589" s="3">
        <v>42243</v>
      </c>
      <c r="B589" t="s">
        <v>37</v>
      </c>
      <c r="C589" t="s">
        <v>250</v>
      </c>
      <c r="D589" s="3">
        <v>41408</v>
      </c>
      <c r="E589">
        <v>588</v>
      </c>
      <c r="F589">
        <v>0</v>
      </c>
      <c r="G589">
        <v>1</v>
      </c>
      <c r="I589">
        <v>0</v>
      </c>
      <c r="J589">
        <v>0.3637899</v>
      </c>
      <c r="K589" t="s">
        <v>840</v>
      </c>
      <c r="L589" t="s">
        <v>252</v>
      </c>
      <c r="M589" t="s">
        <v>252</v>
      </c>
      <c r="N589" t="s">
        <v>253</v>
      </c>
      <c r="O589">
        <v>0</v>
      </c>
      <c r="P589">
        <v>-0.14219999999999999</v>
      </c>
      <c r="Q589">
        <v>-0.30980000000000002</v>
      </c>
      <c r="R589">
        <v>-0.48359999999999997</v>
      </c>
      <c r="S589">
        <v>-0.72319999999999995</v>
      </c>
      <c r="T589">
        <v>1.7899999999999999E-2</v>
      </c>
      <c r="U589">
        <v>0.36570000000000003</v>
      </c>
      <c r="V589">
        <v>0.64870000000000005</v>
      </c>
      <c r="W589">
        <v>0.29330000000000001</v>
      </c>
      <c r="X589">
        <v>0.83020000000000005</v>
      </c>
      <c r="Y589">
        <v>1.1175999999999999</v>
      </c>
      <c r="Z589">
        <v>1.3766</v>
      </c>
      <c r="AA589">
        <v>1.6267</v>
      </c>
      <c r="AB589">
        <v>1.6580999999999999</v>
      </c>
      <c r="AC589">
        <v>1.6355999999999999</v>
      </c>
      <c r="AD589">
        <v>1.6133</v>
      </c>
      <c r="AE589">
        <v>1.5987</v>
      </c>
      <c r="AF589">
        <v>1.5875999999999999</v>
      </c>
      <c r="AG589">
        <v>1.5760000000000001</v>
      </c>
      <c r="AH589">
        <v>1.5650999999999999</v>
      </c>
      <c r="AI589">
        <v>1.2882</v>
      </c>
      <c r="AJ589">
        <v>-2.6724000000000001</v>
      </c>
      <c r="AK589">
        <v>-1.7783</v>
      </c>
    </row>
    <row r="590" spans="1:37">
      <c r="A590" s="3">
        <v>42243</v>
      </c>
      <c r="B590" t="s">
        <v>37</v>
      </c>
      <c r="C590" t="s">
        <v>250</v>
      </c>
      <c r="D590" s="3">
        <v>41407</v>
      </c>
      <c r="E590">
        <v>589</v>
      </c>
      <c r="F590">
        <v>0</v>
      </c>
      <c r="G590">
        <v>1</v>
      </c>
      <c r="I590">
        <v>0</v>
      </c>
      <c r="J590">
        <v>1.3840679</v>
      </c>
      <c r="K590" t="s">
        <v>841</v>
      </c>
      <c r="L590" t="s">
        <v>252</v>
      </c>
      <c r="M590" t="s">
        <v>252</v>
      </c>
      <c r="N590" t="s">
        <v>253</v>
      </c>
      <c r="O590">
        <v>0</v>
      </c>
      <c r="P590">
        <v>-0.18110000000000001</v>
      </c>
      <c r="Q590">
        <v>-0.39450000000000002</v>
      </c>
      <c r="R590">
        <v>-0.61570000000000003</v>
      </c>
      <c r="S590">
        <v>-0.92069999999999996</v>
      </c>
      <c r="T590">
        <v>-0.20050000000000001</v>
      </c>
      <c r="U590">
        <v>2.8299999999999999E-2</v>
      </c>
      <c r="V590">
        <v>-0.86729999999999996</v>
      </c>
      <c r="W590">
        <v>0.41789999999999999</v>
      </c>
      <c r="X590">
        <v>-5.0999999999999997E-2</v>
      </c>
      <c r="Y590">
        <v>0.496</v>
      </c>
      <c r="Z590">
        <v>1.1915</v>
      </c>
      <c r="AA590">
        <v>1.8615999999999999</v>
      </c>
      <c r="AB590">
        <v>1.5506</v>
      </c>
      <c r="AC590">
        <v>1.1056999999999999</v>
      </c>
      <c r="AD590">
        <v>0.64590000000000003</v>
      </c>
      <c r="AE590">
        <v>-8.43E-2</v>
      </c>
      <c r="AF590">
        <v>-0.82530000000000003</v>
      </c>
      <c r="AG590">
        <v>-1.5860000000000001</v>
      </c>
      <c r="AH590">
        <v>-2.3774000000000002</v>
      </c>
      <c r="AI590">
        <v>1.06E-2</v>
      </c>
      <c r="AJ590">
        <v>-0.15390000000000001</v>
      </c>
      <c r="AK590">
        <v>0.22700000000000001</v>
      </c>
    </row>
    <row r="591" spans="1:37">
      <c r="A591" s="3">
        <v>42243</v>
      </c>
      <c r="B591" t="s">
        <v>37</v>
      </c>
      <c r="C591" t="s">
        <v>250</v>
      </c>
      <c r="D591" s="3">
        <v>41404</v>
      </c>
      <c r="E591">
        <v>590</v>
      </c>
      <c r="F591">
        <v>0</v>
      </c>
      <c r="G591">
        <v>1</v>
      </c>
      <c r="I591">
        <v>0</v>
      </c>
      <c r="J591">
        <v>1.7977521999999999</v>
      </c>
      <c r="K591" t="s">
        <v>842</v>
      </c>
      <c r="L591" t="s">
        <v>252</v>
      </c>
      <c r="M591" t="s">
        <v>252</v>
      </c>
      <c r="N591" t="s">
        <v>253</v>
      </c>
      <c r="O591">
        <v>0</v>
      </c>
      <c r="P591">
        <v>-5.67E-2</v>
      </c>
      <c r="Q591">
        <v>-0.15679999999999999</v>
      </c>
      <c r="R591">
        <v>-0.26040000000000002</v>
      </c>
      <c r="S591">
        <v>-0.40279999999999999</v>
      </c>
      <c r="T591">
        <v>-0.80900000000000005</v>
      </c>
      <c r="U591">
        <v>-1.2213000000000001</v>
      </c>
      <c r="V591">
        <v>-1.5234000000000001</v>
      </c>
      <c r="W591">
        <v>-1.8121</v>
      </c>
      <c r="X591">
        <v>-2.1720999999999999</v>
      </c>
      <c r="Y591">
        <v>-2.2684000000000002</v>
      </c>
      <c r="Z591">
        <v>-2.3109999999999999</v>
      </c>
      <c r="AA591">
        <v>-2.3534000000000002</v>
      </c>
      <c r="AB591">
        <v>-2.4228999999999998</v>
      </c>
      <c r="AC591">
        <v>-2.4958</v>
      </c>
      <c r="AD591">
        <v>-2.5727000000000002</v>
      </c>
      <c r="AE591">
        <v>-3.0670999999999999</v>
      </c>
      <c r="AF591">
        <v>-3.5884999999999998</v>
      </c>
      <c r="AG591">
        <v>-4.1234000000000002</v>
      </c>
      <c r="AH591">
        <v>-4.6822999999999997</v>
      </c>
      <c r="AI591">
        <v>-6.0648</v>
      </c>
      <c r="AJ591">
        <v>-3.5287999999999999</v>
      </c>
      <c r="AK591">
        <v>-1.8756999999999999</v>
      </c>
    </row>
    <row r="592" spans="1:37">
      <c r="A592" s="3">
        <v>42243</v>
      </c>
      <c r="B592" t="s">
        <v>37</v>
      </c>
      <c r="C592" t="s">
        <v>250</v>
      </c>
      <c r="D592" s="3">
        <v>41403</v>
      </c>
      <c r="E592">
        <v>591</v>
      </c>
      <c r="F592">
        <v>0</v>
      </c>
      <c r="G592">
        <v>1</v>
      </c>
      <c r="I592">
        <v>0</v>
      </c>
      <c r="J592">
        <v>1.5491143999999999</v>
      </c>
      <c r="K592" t="s">
        <v>843</v>
      </c>
      <c r="L592" t="s">
        <v>252</v>
      </c>
      <c r="M592" t="s">
        <v>252</v>
      </c>
      <c r="N592" t="s">
        <v>253</v>
      </c>
      <c r="O592">
        <v>0</v>
      </c>
      <c r="P592">
        <v>-0.19139999999999999</v>
      </c>
      <c r="Q592">
        <v>-0.41689999999999999</v>
      </c>
      <c r="R592">
        <v>-0.65069999999999995</v>
      </c>
      <c r="S592">
        <v>-0.97299999999999998</v>
      </c>
      <c r="T592">
        <v>-1.1913</v>
      </c>
      <c r="U592">
        <v>-0.94920000000000004</v>
      </c>
      <c r="V592">
        <v>-1.0143</v>
      </c>
      <c r="W592">
        <v>-1.087</v>
      </c>
      <c r="X592">
        <v>-1.2091000000000001</v>
      </c>
      <c r="Y592">
        <v>-0.96499999999999997</v>
      </c>
      <c r="Z592">
        <v>-0.65600000000000003</v>
      </c>
      <c r="AA592">
        <v>-0.3589</v>
      </c>
      <c r="AB592">
        <v>-0.48799999999999999</v>
      </c>
      <c r="AC592">
        <v>-0.67549999999999999</v>
      </c>
      <c r="AD592">
        <v>-0.86990000000000001</v>
      </c>
      <c r="AE592">
        <v>-1.0454000000000001</v>
      </c>
      <c r="AF592">
        <v>-1.2133</v>
      </c>
      <c r="AG592">
        <v>-1.3855999999999999</v>
      </c>
      <c r="AH592">
        <v>-1.5656000000000001</v>
      </c>
      <c r="AI592">
        <v>5.7587999999999999</v>
      </c>
      <c r="AJ592">
        <v>0.77239999999999998</v>
      </c>
      <c r="AK592">
        <v>2.7271999999999998</v>
      </c>
    </row>
    <row r="593" spans="1:37">
      <c r="A593" s="3">
        <v>42243</v>
      </c>
      <c r="B593" t="s">
        <v>37</v>
      </c>
      <c r="C593" t="s">
        <v>250</v>
      </c>
      <c r="D593" s="3">
        <v>41402</v>
      </c>
      <c r="E593">
        <v>592</v>
      </c>
      <c r="F593">
        <v>0</v>
      </c>
      <c r="G593">
        <v>1</v>
      </c>
      <c r="I593">
        <v>0</v>
      </c>
      <c r="J593">
        <v>0.9982974</v>
      </c>
      <c r="K593" t="s">
        <v>844</v>
      </c>
      <c r="L593" t="s">
        <v>252</v>
      </c>
      <c r="M593" t="s">
        <v>252</v>
      </c>
      <c r="N593" t="s">
        <v>253</v>
      </c>
      <c r="O593">
        <v>0</v>
      </c>
      <c r="P593">
        <v>0.1226</v>
      </c>
      <c r="Q593">
        <v>0.26700000000000002</v>
      </c>
      <c r="R593">
        <v>0.4168</v>
      </c>
      <c r="S593">
        <v>0.62319999999999998</v>
      </c>
      <c r="T593">
        <v>1.5267999999999999</v>
      </c>
      <c r="U593">
        <v>1.5336000000000001</v>
      </c>
      <c r="V593">
        <v>2.8893</v>
      </c>
      <c r="W593">
        <v>2.6574</v>
      </c>
      <c r="X593">
        <v>3.9481000000000002</v>
      </c>
      <c r="Y593">
        <v>4.2041000000000004</v>
      </c>
      <c r="Z593">
        <v>4.2313999999999998</v>
      </c>
      <c r="AA593">
        <v>4.2603</v>
      </c>
      <c r="AB593">
        <v>4.4527999999999999</v>
      </c>
      <c r="AC593">
        <v>4.6694000000000004</v>
      </c>
      <c r="AD593">
        <v>4.8963999999999999</v>
      </c>
      <c r="AE593">
        <v>5.6776999999999997</v>
      </c>
      <c r="AF593">
        <v>6.4907000000000004</v>
      </c>
      <c r="AG593">
        <v>7.3249000000000004</v>
      </c>
      <c r="AH593">
        <v>8.1969999999999992</v>
      </c>
      <c r="AI593">
        <v>6.8734000000000002</v>
      </c>
      <c r="AJ593">
        <v>8.6660000000000004</v>
      </c>
      <c r="AK593">
        <v>10.232900000000001</v>
      </c>
    </row>
    <row r="594" spans="1:37">
      <c r="A594" s="3">
        <v>42243</v>
      </c>
      <c r="B594" t="s">
        <v>37</v>
      </c>
      <c r="C594" t="s">
        <v>250</v>
      </c>
      <c r="D594" s="3">
        <v>41401</v>
      </c>
      <c r="E594">
        <v>593</v>
      </c>
      <c r="F594">
        <v>0</v>
      </c>
      <c r="G594">
        <v>1</v>
      </c>
      <c r="I594">
        <v>0</v>
      </c>
      <c r="J594">
        <v>1.5173363</v>
      </c>
      <c r="K594" t="s">
        <v>845</v>
      </c>
      <c r="L594" t="s">
        <v>252</v>
      </c>
      <c r="M594" t="s">
        <v>252</v>
      </c>
      <c r="N594" t="s">
        <v>253</v>
      </c>
      <c r="O594">
        <v>-20.0168</v>
      </c>
      <c r="P594">
        <v>-16.612200000000001</v>
      </c>
      <c r="Q594">
        <v>-12.6745</v>
      </c>
      <c r="R594">
        <v>-8.7746999999999993</v>
      </c>
      <c r="S594">
        <v>-3.6337000000000002</v>
      </c>
      <c r="T594">
        <v>-0.4274</v>
      </c>
      <c r="U594">
        <v>6.54E-2</v>
      </c>
      <c r="V594">
        <v>1.5026999999999999</v>
      </c>
      <c r="W594">
        <v>2.1341000000000001</v>
      </c>
      <c r="X594">
        <v>2.2176999999999998</v>
      </c>
      <c r="Y594">
        <v>2.5346000000000002</v>
      </c>
      <c r="Z594">
        <v>2.8902999999999999</v>
      </c>
      <c r="AA594">
        <v>3.2345999999999999</v>
      </c>
      <c r="AB594">
        <v>3.3218999999999999</v>
      </c>
      <c r="AC594">
        <v>3.3437000000000001</v>
      </c>
      <c r="AD594">
        <v>3.3683999999999998</v>
      </c>
      <c r="AE594">
        <v>3.4828000000000001</v>
      </c>
      <c r="AF594">
        <v>3.6076999999999999</v>
      </c>
      <c r="AG594">
        <v>3.7355999999999998</v>
      </c>
      <c r="AH594">
        <v>3.8713000000000002</v>
      </c>
      <c r="AI594">
        <v>7.6128999999999998</v>
      </c>
      <c r="AJ594">
        <v>10.2075</v>
      </c>
      <c r="AK594">
        <v>11.719200000000001</v>
      </c>
    </row>
    <row r="595" spans="1:37">
      <c r="A595" s="3">
        <v>42243</v>
      </c>
      <c r="B595" t="s">
        <v>37</v>
      </c>
      <c r="C595" t="s">
        <v>250</v>
      </c>
      <c r="D595" s="3">
        <v>41400</v>
      </c>
      <c r="E595">
        <v>594</v>
      </c>
      <c r="F595">
        <v>0</v>
      </c>
      <c r="G595">
        <v>1</v>
      </c>
      <c r="I595">
        <v>0</v>
      </c>
      <c r="J595">
        <v>1.2959356</v>
      </c>
      <c r="K595" t="s">
        <v>846</v>
      </c>
      <c r="L595" t="s">
        <v>252</v>
      </c>
      <c r="M595" t="s">
        <v>252</v>
      </c>
      <c r="N595" t="s">
        <v>253</v>
      </c>
      <c r="O595">
        <v>-20.314900000000002</v>
      </c>
      <c r="P595">
        <v>-18.485800000000001</v>
      </c>
      <c r="Q595">
        <v>-16.405200000000001</v>
      </c>
      <c r="R595">
        <v>-14.436199999999999</v>
      </c>
      <c r="S595">
        <v>-11.995200000000001</v>
      </c>
      <c r="T595">
        <v>-9.1129999999999995</v>
      </c>
      <c r="U595">
        <v>-7.9383999999999997</v>
      </c>
      <c r="V595">
        <v>-7.2888000000000002</v>
      </c>
      <c r="W595">
        <v>-5.9829999999999997</v>
      </c>
      <c r="X595">
        <v>-5.8925000000000001</v>
      </c>
      <c r="Y595">
        <v>-5.5514000000000001</v>
      </c>
      <c r="Z595">
        <v>-5.1574999999999998</v>
      </c>
      <c r="AA595">
        <v>-4.7816000000000001</v>
      </c>
      <c r="AB595">
        <v>-4.3636999999999997</v>
      </c>
      <c r="AC595">
        <v>-3.9548000000000001</v>
      </c>
      <c r="AD595">
        <v>-3.5339</v>
      </c>
      <c r="AE595">
        <v>-3.1429999999999998</v>
      </c>
      <c r="AF595">
        <v>-2.7585999999999999</v>
      </c>
      <c r="AG595">
        <v>-2.3637000000000001</v>
      </c>
      <c r="AH595">
        <v>-1.9549000000000001</v>
      </c>
      <c r="AI595">
        <v>5.0289999999999999</v>
      </c>
      <c r="AJ595">
        <v>1.0945</v>
      </c>
      <c r="AK595">
        <v>3.0465</v>
      </c>
    </row>
    <row r="596" spans="1:37">
      <c r="A596" s="3">
        <v>42243</v>
      </c>
      <c r="B596" t="s">
        <v>37</v>
      </c>
      <c r="C596" t="s">
        <v>250</v>
      </c>
      <c r="D596" s="3">
        <v>41397</v>
      </c>
      <c r="E596">
        <v>595</v>
      </c>
      <c r="F596">
        <v>0</v>
      </c>
      <c r="G596">
        <v>1</v>
      </c>
      <c r="I596">
        <v>0</v>
      </c>
      <c r="J596">
        <v>1.8641561</v>
      </c>
      <c r="K596" t="s">
        <v>847</v>
      </c>
      <c r="L596" t="s">
        <v>252</v>
      </c>
      <c r="M596" t="s">
        <v>252</v>
      </c>
      <c r="N596" t="s">
        <v>253</v>
      </c>
      <c r="O596">
        <v>-20.651199999999999</v>
      </c>
      <c r="P596">
        <v>-19.664100000000001</v>
      </c>
      <c r="Q596">
        <v>-17.993600000000001</v>
      </c>
      <c r="R596">
        <v>-16.4282</v>
      </c>
      <c r="S596">
        <v>-14.514099999999999</v>
      </c>
      <c r="T596">
        <v>-10.3932</v>
      </c>
      <c r="U596">
        <v>-8.3596000000000004</v>
      </c>
      <c r="V596">
        <v>-7.0747</v>
      </c>
      <c r="W596">
        <v>-5.4663000000000004</v>
      </c>
      <c r="X596">
        <v>-4.4333999999999998</v>
      </c>
      <c r="Y596">
        <v>-3.8613</v>
      </c>
      <c r="Z596">
        <v>-3.3376999999999999</v>
      </c>
      <c r="AA596">
        <v>-2.8359999999999999</v>
      </c>
      <c r="AB596">
        <v>-2.2686000000000002</v>
      </c>
      <c r="AC596">
        <v>-1.7070000000000001</v>
      </c>
      <c r="AD596">
        <v>-1.1269</v>
      </c>
      <c r="AE596">
        <v>-0.65559999999999996</v>
      </c>
      <c r="AF596">
        <v>-0.2172</v>
      </c>
      <c r="AG596">
        <v>0.2329</v>
      </c>
      <c r="AH596">
        <v>0.70079999999999998</v>
      </c>
      <c r="AI596">
        <v>3.4477000000000002</v>
      </c>
      <c r="AJ596">
        <v>2.6743999999999999</v>
      </c>
      <c r="AK596">
        <v>4.1997</v>
      </c>
    </row>
    <row r="597" spans="1:37">
      <c r="A597" s="3">
        <v>42243</v>
      </c>
      <c r="B597" t="s">
        <v>37</v>
      </c>
      <c r="C597" t="s">
        <v>250</v>
      </c>
      <c r="D597" s="3">
        <v>41396</v>
      </c>
      <c r="E597">
        <v>596</v>
      </c>
      <c r="F597">
        <v>0</v>
      </c>
      <c r="G597">
        <v>1</v>
      </c>
      <c r="I597">
        <v>0</v>
      </c>
      <c r="J597">
        <v>1.5518041</v>
      </c>
      <c r="K597" t="s">
        <v>848</v>
      </c>
      <c r="L597" t="s">
        <v>252</v>
      </c>
      <c r="M597" t="s">
        <v>252</v>
      </c>
      <c r="N597" t="s">
        <v>253</v>
      </c>
      <c r="O597">
        <v>-21.0456</v>
      </c>
      <c r="P597">
        <v>-18.984999999999999</v>
      </c>
      <c r="Q597">
        <v>-16.592500000000001</v>
      </c>
      <c r="R597">
        <v>-14.252700000000001</v>
      </c>
      <c r="S597">
        <v>-11.240600000000001</v>
      </c>
      <c r="T597">
        <v>-9.6085999999999991</v>
      </c>
      <c r="U597">
        <v>-8.2423000000000002</v>
      </c>
      <c r="V597">
        <v>-7.7069999999999999</v>
      </c>
      <c r="W597">
        <v>-7.31</v>
      </c>
      <c r="X597">
        <v>-6.6033999999999997</v>
      </c>
      <c r="Y597">
        <v>-6.2031000000000001</v>
      </c>
      <c r="Z597">
        <v>-5.8460000000000001</v>
      </c>
      <c r="AA597">
        <v>-5.5065999999999997</v>
      </c>
      <c r="AB597">
        <v>-5.4821</v>
      </c>
      <c r="AC597">
        <v>-5.5053999999999998</v>
      </c>
      <c r="AD597">
        <v>-5.5330000000000004</v>
      </c>
      <c r="AE597">
        <v>-4.8334999999999999</v>
      </c>
      <c r="AF597">
        <v>-4.0990000000000002</v>
      </c>
      <c r="AG597">
        <v>-3.3445999999999998</v>
      </c>
      <c r="AH597">
        <v>-2.5632999999999999</v>
      </c>
      <c r="AI597">
        <v>-1.2287999999999999</v>
      </c>
      <c r="AJ597">
        <v>-2.1970000000000001</v>
      </c>
      <c r="AK597">
        <v>-0.82689999999999997</v>
      </c>
    </row>
    <row r="598" spans="1:37">
      <c r="A598" s="3">
        <v>42243</v>
      </c>
      <c r="B598" t="s">
        <v>37</v>
      </c>
      <c r="C598" t="s">
        <v>250</v>
      </c>
      <c r="D598" s="3">
        <v>41395</v>
      </c>
      <c r="E598">
        <v>597</v>
      </c>
      <c r="F598">
        <v>0</v>
      </c>
      <c r="G598">
        <v>1</v>
      </c>
      <c r="I598">
        <v>0</v>
      </c>
      <c r="J598">
        <v>0.94948719999999998</v>
      </c>
      <c r="K598" t="s">
        <v>849</v>
      </c>
      <c r="L598" t="s">
        <v>252</v>
      </c>
      <c r="M598" t="s">
        <v>252</v>
      </c>
      <c r="N598" t="s">
        <v>253</v>
      </c>
      <c r="O598">
        <v>-21.5032</v>
      </c>
      <c r="P598">
        <v>-20.607199999999999</v>
      </c>
      <c r="Q598">
        <v>-19.564699999999998</v>
      </c>
      <c r="R598">
        <v>-18.560400000000001</v>
      </c>
      <c r="S598">
        <v>-17.275099999999998</v>
      </c>
      <c r="T598">
        <v>-14.7056</v>
      </c>
      <c r="U598">
        <v>-13.434799999999999</v>
      </c>
      <c r="V598">
        <v>-12.2066</v>
      </c>
      <c r="W598">
        <v>-11.2196</v>
      </c>
      <c r="X598">
        <v>-11.832700000000001</v>
      </c>
      <c r="Y598">
        <v>-11.555400000000001</v>
      </c>
      <c r="Z598">
        <v>-11.071300000000001</v>
      </c>
      <c r="AA598">
        <v>-10.614000000000001</v>
      </c>
      <c r="AB598">
        <v>-10.470800000000001</v>
      </c>
      <c r="AC598">
        <v>-10.3927</v>
      </c>
      <c r="AD598">
        <v>-10.3184</v>
      </c>
      <c r="AE598">
        <v>-10.486599999999999</v>
      </c>
      <c r="AF598">
        <v>-10.685</v>
      </c>
      <c r="AG598">
        <v>-10.888400000000001</v>
      </c>
      <c r="AH598">
        <v>-11.1081</v>
      </c>
      <c r="AI598">
        <v>-1.7466999999999999</v>
      </c>
      <c r="AJ598">
        <v>-6.1277999999999997</v>
      </c>
      <c r="AK598">
        <v>-4.9244000000000003</v>
      </c>
    </row>
    <row r="599" spans="1:37">
      <c r="A599" s="3">
        <v>42243</v>
      </c>
      <c r="B599" t="s">
        <v>37</v>
      </c>
      <c r="C599" t="s">
        <v>250</v>
      </c>
      <c r="D599" s="3">
        <v>41394</v>
      </c>
      <c r="E599">
        <v>598</v>
      </c>
      <c r="F599">
        <v>0</v>
      </c>
      <c r="G599">
        <v>1</v>
      </c>
      <c r="I599">
        <v>0</v>
      </c>
      <c r="J599">
        <v>1.5929195</v>
      </c>
      <c r="K599" t="s">
        <v>850</v>
      </c>
      <c r="L599" t="s">
        <v>252</v>
      </c>
      <c r="M599" t="s">
        <v>252</v>
      </c>
      <c r="N599" t="s">
        <v>253</v>
      </c>
      <c r="O599">
        <v>0</v>
      </c>
      <c r="P599">
        <v>-2.8536000000000001</v>
      </c>
      <c r="Q599">
        <v>-6.2377000000000002</v>
      </c>
      <c r="R599">
        <v>-9.6762999999999995</v>
      </c>
      <c r="S599">
        <v>-14.0731</v>
      </c>
      <c r="T599">
        <v>-13.4573</v>
      </c>
      <c r="U599">
        <v>-12.594799999999999</v>
      </c>
      <c r="V599">
        <v>-12.6715</v>
      </c>
      <c r="W599">
        <v>-11.4373</v>
      </c>
      <c r="X599">
        <v>-10.883800000000001</v>
      </c>
      <c r="Y599">
        <v>-10.4862</v>
      </c>
      <c r="Z599">
        <v>-10.092700000000001</v>
      </c>
      <c r="AA599">
        <v>-9.7236999999999991</v>
      </c>
      <c r="AB599">
        <v>-9.3849</v>
      </c>
      <c r="AC599">
        <v>-9.0643999999999991</v>
      </c>
      <c r="AD599">
        <v>-8.7387999999999995</v>
      </c>
      <c r="AE599">
        <v>-8.7204999999999995</v>
      </c>
      <c r="AF599">
        <v>-8.7304999999999993</v>
      </c>
      <c r="AG599">
        <v>-8.7401999999999997</v>
      </c>
      <c r="AH599">
        <v>-8.7570999999999994</v>
      </c>
      <c r="AI599">
        <v>-8.4972999999999992</v>
      </c>
      <c r="AJ599">
        <v>-6.5071000000000003</v>
      </c>
      <c r="AK599">
        <v>-5.9692999999999996</v>
      </c>
    </row>
    <row r="600" spans="1:37">
      <c r="A600" s="3">
        <v>42243</v>
      </c>
      <c r="B600" t="s">
        <v>37</v>
      </c>
      <c r="C600" t="s">
        <v>250</v>
      </c>
      <c r="D600" s="3">
        <v>41393</v>
      </c>
      <c r="E600">
        <v>599</v>
      </c>
      <c r="F600">
        <v>0</v>
      </c>
      <c r="G600">
        <v>1</v>
      </c>
      <c r="I600">
        <v>0</v>
      </c>
      <c r="J600">
        <v>1.7183493000000001</v>
      </c>
      <c r="K600" t="s">
        <v>851</v>
      </c>
      <c r="L600" t="s">
        <v>252</v>
      </c>
      <c r="M600" t="s">
        <v>252</v>
      </c>
      <c r="N600" t="s">
        <v>253</v>
      </c>
      <c r="O600">
        <v>0</v>
      </c>
      <c r="P600">
        <v>-0.92569999999999997</v>
      </c>
      <c r="Q600">
        <v>-2.0299999999999998</v>
      </c>
      <c r="R600">
        <v>-3.1724999999999999</v>
      </c>
      <c r="S600">
        <v>-4.6741999999999999</v>
      </c>
      <c r="T600">
        <v>-5.4577</v>
      </c>
      <c r="U600">
        <v>-4.8727999999999998</v>
      </c>
      <c r="V600">
        <v>-4.6424000000000003</v>
      </c>
      <c r="W600">
        <v>-4.8731</v>
      </c>
      <c r="X600">
        <v>-4.3663999999999996</v>
      </c>
      <c r="Y600">
        <v>-4.1840000000000002</v>
      </c>
      <c r="Z600">
        <v>-4.0125999999999999</v>
      </c>
      <c r="AA600">
        <v>-3.8521999999999998</v>
      </c>
      <c r="AB600">
        <v>-3.8957999999999999</v>
      </c>
      <c r="AC600">
        <v>-3.9344000000000001</v>
      </c>
      <c r="AD600">
        <v>-3.9771000000000001</v>
      </c>
      <c r="AE600">
        <v>-3.7231000000000001</v>
      </c>
      <c r="AF600">
        <v>-3.4666999999999999</v>
      </c>
      <c r="AG600">
        <v>-3.2033999999999998</v>
      </c>
      <c r="AH600">
        <v>-2.9325000000000001</v>
      </c>
      <c r="AI600">
        <v>-11.1114</v>
      </c>
      <c r="AJ600">
        <v>-4.3669000000000002</v>
      </c>
      <c r="AK600">
        <v>-3.86</v>
      </c>
    </row>
    <row r="601" spans="1:37">
      <c r="A601" s="3">
        <v>42243</v>
      </c>
      <c r="B601" t="s">
        <v>37</v>
      </c>
      <c r="C601" t="s">
        <v>250</v>
      </c>
      <c r="D601" s="3">
        <v>41390</v>
      </c>
      <c r="E601">
        <v>600</v>
      </c>
      <c r="F601">
        <v>0</v>
      </c>
      <c r="G601">
        <v>1</v>
      </c>
      <c r="I601">
        <v>0</v>
      </c>
      <c r="J601">
        <v>0.20494780000000001</v>
      </c>
      <c r="K601" t="s">
        <v>852</v>
      </c>
      <c r="L601" t="s">
        <v>252</v>
      </c>
      <c r="M601" t="s">
        <v>252</v>
      </c>
      <c r="N601" t="s">
        <v>253</v>
      </c>
      <c r="O601">
        <v>0</v>
      </c>
      <c r="P601">
        <v>-0.39379999999999998</v>
      </c>
      <c r="Q601">
        <v>-1.0965</v>
      </c>
      <c r="R601">
        <v>-1.8242</v>
      </c>
      <c r="S601">
        <v>-2.7844000000000002</v>
      </c>
      <c r="T601">
        <v>-4.6539000000000001</v>
      </c>
      <c r="U601">
        <v>-4.0885999999999996</v>
      </c>
      <c r="V601">
        <v>-3.7181000000000002</v>
      </c>
      <c r="W601">
        <v>-3.6366999999999998</v>
      </c>
      <c r="X601">
        <v>-3.2397999999999998</v>
      </c>
      <c r="Y601">
        <v>-2.8218999999999999</v>
      </c>
      <c r="Z601">
        <v>-2.4001999999999999</v>
      </c>
      <c r="AA601">
        <v>-1.9984</v>
      </c>
      <c r="AB601">
        <v>-2.0880000000000001</v>
      </c>
      <c r="AC601">
        <v>-2.2408000000000001</v>
      </c>
      <c r="AD601">
        <v>-2.4001999999999999</v>
      </c>
      <c r="AE601">
        <v>-2.5697999999999999</v>
      </c>
      <c r="AF601">
        <v>-2.7374999999999998</v>
      </c>
      <c r="AG601">
        <v>-2.9094000000000002</v>
      </c>
      <c r="AH601">
        <v>-3.0901000000000001</v>
      </c>
      <c r="AI601">
        <v>-3.8483000000000001</v>
      </c>
      <c r="AJ601">
        <v>-4.29</v>
      </c>
      <c r="AK601">
        <v>-4.8701999999999996</v>
      </c>
    </row>
    <row r="602" spans="1:37">
      <c r="A602" s="3">
        <v>42243</v>
      </c>
      <c r="B602" t="s">
        <v>37</v>
      </c>
      <c r="C602" t="s">
        <v>250</v>
      </c>
      <c r="D602" s="3">
        <v>41389</v>
      </c>
      <c r="E602">
        <v>601</v>
      </c>
      <c r="F602">
        <v>0</v>
      </c>
      <c r="G602">
        <v>1</v>
      </c>
      <c r="I602">
        <v>0</v>
      </c>
      <c r="J602">
        <v>0.96460639999999997</v>
      </c>
      <c r="K602" t="s">
        <v>853</v>
      </c>
      <c r="L602" t="s">
        <v>252</v>
      </c>
      <c r="M602" t="s">
        <v>252</v>
      </c>
      <c r="N602" t="s">
        <v>253</v>
      </c>
      <c r="O602">
        <v>0</v>
      </c>
      <c r="P602">
        <v>-1.3227</v>
      </c>
      <c r="Q602">
        <v>-2.9018999999999999</v>
      </c>
      <c r="R602">
        <v>-4.5399000000000003</v>
      </c>
      <c r="S602">
        <v>-6.7023999999999999</v>
      </c>
      <c r="T602">
        <v>-5.9168000000000003</v>
      </c>
      <c r="U602">
        <v>-5.5895999999999999</v>
      </c>
      <c r="V602">
        <v>-5.3883999999999999</v>
      </c>
      <c r="W602">
        <v>-4.5218999999999996</v>
      </c>
      <c r="X602">
        <v>-4.9553000000000003</v>
      </c>
      <c r="Y602">
        <v>-5.1580000000000004</v>
      </c>
      <c r="Z602">
        <v>-5.3170000000000002</v>
      </c>
      <c r="AA602">
        <v>-5.4748000000000001</v>
      </c>
      <c r="AB602">
        <v>-5.4619999999999997</v>
      </c>
      <c r="AC602">
        <v>-5.4592000000000001</v>
      </c>
      <c r="AD602">
        <v>-5.46</v>
      </c>
      <c r="AE602">
        <v>-6.2045000000000003</v>
      </c>
      <c r="AF602">
        <v>-7.0034999999999998</v>
      </c>
      <c r="AG602">
        <v>-7.8226000000000004</v>
      </c>
      <c r="AH602">
        <v>-8.6786999999999992</v>
      </c>
      <c r="AI602">
        <v>-13.331200000000001</v>
      </c>
      <c r="AJ602">
        <v>-10.005599999999999</v>
      </c>
      <c r="AK602">
        <v>-10.6256</v>
      </c>
    </row>
    <row r="603" spans="1:37">
      <c r="A603" s="3">
        <v>42243</v>
      </c>
      <c r="B603" t="s">
        <v>37</v>
      </c>
      <c r="C603" t="s">
        <v>250</v>
      </c>
      <c r="D603" s="3">
        <v>41388</v>
      </c>
      <c r="E603">
        <v>602</v>
      </c>
      <c r="F603">
        <v>0</v>
      </c>
      <c r="G603">
        <v>1</v>
      </c>
      <c r="I603">
        <v>0</v>
      </c>
      <c r="J603">
        <v>2.3082500000000001</v>
      </c>
      <c r="K603" t="s">
        <v>854</v>
      </c>
      <c r="L603" t="s">
        <v>252</v>
      </c>
      <c r="M603" t="s">
        <v>252</v>
      </c>
      <c r="N603" t="s">
        <v>253</v>
      </c>
      <c r="O603">
        <v>1.0800000000000001E-2</v>
      </c>
      <c r="P603">
        <v>-0.56810000000000005</v>
      </c>
      <c r="Q603">
        <v>-1.0815999999999999</v>
      </c>
      <c r="R603">
        <v>-1.617</v>
      </c>
      <c r="S603">
        <v>-2.3283</v>
      </c>
      <c r="T603">
        <v>-2.8988999999999998</v>
      </c>
      <c r="U603">
        <v>-2.4533</v>
      </c>
      <c r="V603">
        <v>-3.3502000000000001</v>
      </c>
      <c r="W603">
        <v>-3.5476000000000001</v>
      </c>
      <c r="X603">
        <v>-2.6511999999999998</v>
      </c>
      <c r="Y603">
        <v>-2.7048999999999999</v>
      </c>
      <c r="Z603">
        <v>-2.9647999999999999</v>
      </c>
      <c r="AA603">
        <v>-3.2168000000000001</v>
      </c>
      <c r="AB603">
        <v>-3.2603</v>
      </c>
      <c r="AC603">
        <v>-3.3005</v>
      </c>
      <c r="AD603">
        <v>-3.3441999999999998</v>
      </c>
      <c r="AE603">
        <v>-4.0538999999999996</v>
      </c>
      <c r="AF603">
        <v>-4.9339000000000004</v>
      </c>
      <c r="AG603">
        <v>-5.8362999999999996</v>
      </c>
      <c r="AH603">
        <v>-6.7777000000000003</v>
      </c>
      <c r="AI603">
        <v>-14.858000000000001</v>
      </c>
      <c r="AJ603">
        <v>-8.2932000000000006</v>
      </c>
      <c r="AK603">
        <v>-8.3244000000000007</v>
      </c>
    </row>
    <row r="604" spans="1:37">
      <c r="A604" s="3">
        <v>42243</v>
      </c>
      <c r="B604" t="s">
        <v>37</v>
      </c>
      <c r="C604" t="s">
        <v>250</v>
      </c>
      <c r="D604" s="3">
        <v>41387</v>
      </c>
      <c r="E604">
        <v>603</v>
      </c>
      <c r="F604">
        <v>0</v>
      </c>
      <c r="G604">
        <v>1</v>
      </c>
      <c r="I604">
        <v>0</v>
      </c>
      <c r="J604">
        <v>0.96290450000000005</v>
      </c>
      <c r="K604" t="s">
        <v>855</v>
      </c>
      <c r="L604" t="s">
        <v>252</v>
      </c>
      <c r="M604" t="s">
        <v>252</v>
      </c>
      <c r="N604" t="s">
        <v>253</v>
      </c>
      <c r="O604">
        <v>0</v>
      </c>
      <c r="P604">
        <v>-0.40539999999999998</v>
      </c>
      <c r="Q604">
        <v>-0.89</v>
      </c>
      <c r="R604">
        <v>-1.3949</v>
      </c>
      <c r="S604">
        <v>-2.0663999999999998</v>
      </c>
      <c r="T604">
        <v>-4.0491000000000001</v>
      </c>
      <c r="U604">
        <v>-2.8929999999999998</v>
      </c>
      <c r="V604">
        <v>-3.0137</v>
      </c>
      <c r="W604">
        <v>-4.1139999999999999</v>
      </c>
      <c r="X604">
        <v>-4.4760999999999997</v>
      </c>
      <c r="Y604">
        <v>-4.6864999999999997</v>
      </c>
      <c r="Z604">
        <v>-4.8760000000000003</v>
      </c>
      <c r="AA604">
        <v>-5.0625</v>
      </c>
      <c r="AB604">
        <v>-5.2778</v>
      </c>
      <c r="AC604">
        <v>-5.3837999999999999</v>
      </c>
      <c r="AD604">
        <v>-5.4969000000000001</v>
      </c>
      <c r="AE604">
        <v>-5.69</v>
      </c>
      <c r="AF604">
        <v>-5.8978999999999999</v>
      </c>
      <c r="AG604">
        <v>-6.1109999999999998</v>
      </c>
      <c r="AH604">
        <v>-6.3369999999999997</v>
      </c>
      <c r="AI604">
        <v>-16.409700000000001</v>
      </c>
      <c r="AJ604">
        <v>-6.8739999999999997</v>
      </c>
      <c r="AK604">
        <v>-6.6074999999999999</v>
      </c>
    </row>
    <row r="605" spans="1:37">
      <c r="A605" s="3">
        <v>42243</v>
      </c>
      <c r="B605" t="s">
        <v>37</v>
      </c>
      <c r="C605" t="s">
        <v>250</v>
      </c>
      <c r="D605" s="3">
        <v>41386</v>
      </c>
      <c r="E605">
        <v>604</v>
      </c>
      <c r="F605">
        <v>0</v>
      </c>
      <c r="G605">
        <v>1</v>
      </c>
      <c r="I605">
        <v>0</v>
      </c>
      <c r="J605">
        <v>0.6065277</v>
      </c>
      <c r="K605" t="s">
        <v>856</v>
      </c>
      <c r="L605" t="s">
        <v>252</v>
      </c>
      <c r="M605" t="s">
        <v>252</v>
      </c>
      <c r="N605" t="s">
        <v>253</v>
      </c>
      <c r="O605">
        <v>0</v>
      </c>
      <c r="P605">
        <v>-0.48399999999999999</v>
      </c>
      <c r="Q605">
        <v>-1.0626</v>
      </c>
      <c r="R605">
        <v>-1.6656</v>
      </c>
      <c r="S605">
        <v>-2.4681999999999999</v>
      </c>
      <c r="T605">
        <v>-3.5849000000000002</v>
      </c>
      <c r="U605">
        <v>-3.9159000000000002</v>
      </c>
      <c r="V605">
        <v>-4.4988000000000001</v>
      </c>
      <c r="W605">
        <v>-5.3433000000000002</v>
      </c>
      <c r="X605">
        <v>-6.2407000000000004</v>
      </c>
      <c r="Y605">
        <v>-6.5857999999999999</v>
      </c>
      <c r="Z605">
        <v>-6.8997000000000002</v>
      </c>
      <c r="AA605">
        <v>-7.2074999999999996</v>
      </c>
      <c r="AB605">
        <v>-7.5147000000000004</v>
      </c>
      <c r="AC605">
        <v>-7.8120000000000003</v>
      </c>
      <c r="AD605">
        <v>-8.1243999999999996</v>
      </c>
      <c r="AE605">
        <v>-8.7599</v>
      </c>
      <c r="AF605">
        <v>-9.4253</v>
      </c>
      <c r="AG605">
        <v>-10.1075</v>
      </c>
      <c r="AH605">
        <v>-10.823499999999999</v>
      </c>
      <c r="AI605">
        <v>-10.9735</v>
      </c>
      <c r="AJ605">
        <v>-6.5575999999999999</v>
      </c>
      <c r="AK605">
        <v>-6.9124999999999996</v>
      </c>
    </row>
    <row r="606" spans="1:37">
      <c r="A606" s="3">
        <v>42243</v>
      </c>
      <c r="B606" t="s">
        <v>37</v>
      </c>
      <c r="C606" t="s">
        <v>250</v>
      </c>
      <c r="D606" s="3">
        <v>41383</v>
      </c>
      <c r="E606">
        <v>605</v>
      </c>
      <c r="F606">
        <v>0</v>
      </c>
      <c r="G606">
        <v>1</v>
      </c>
      <c r="I606">
        <v>0</v>
      </c>
      <c r="J606">
        <v>1.8599426999999999</v>
      </c>
      <c r="K606" t="s">
        <v>857</v>
      </c>
      <c r="L606" t="s">
        <v>252</v>
      </c>
      <c r="M606" t="s">
        <v>252</v>
      </c>
      <c r="N606" t="s">
        <v>253</v>
      </c>
      <c r="O606">
        <v>0</v>
      </c>
      <c r="P606">
        <v>-0.42470000000000002</v>
      </c>
      <c r="Q606">
        <v>-1.1835</v>
      </c>
      <c r="R606">
        <v>-1.9735</v>
      </c>
      <c r="S606">
        <v>-3.0264000000000002</v>
      </c>
      <c r="T606">
        <v>-3.3304999999999998</v>
      </c>
      <c r="U606">
        <v>-3.6793999999999998</v>
      </c>
      <c r="V606">
        <v>-4.7271999999999998</v>
      </c>
      <c r="W606">
        <v>-5.7233999999999998</v>
      </c>
      <c r="X606">
        <v>-6.4997999999999996</v>
      </c>
      <c r="Y606">
        <v>-7.1186999999999996</v>
      </c>
      <c r="Z606">
        <v>-7.7369000000000003</v>
      </c>
      <c r="AA606">
        <v>-8.3369999999999997</v>
      </c>
      <c r="AB606">
        <v>-8.5951000000000004</v>
      </c>
      <c r="AC606">
        <v>-8.7768999999999995</v>
      </c>
      <c r="AD606">
        <v>-8.9705999999999992</v>
      </c>
      <c r="AE606">
        <v>-9.5760000000000005</v>
      </c>
      <c r="AF606">
        <v>-10.2148</v>
      </c>
      <c r="AG606">
        <v>-10.8695</v>
      </c>
      <c r="AH606">
        <v>-11.557499999999999</v>
      </c>
      <c r="AI606">
        <v>-12.455500000000001</v>
      </c>
      <c r="AJ606">
        <v>-7.444</v>
      </c>
      <c r="AK606">
        <v>-7.0281000000000002</v>
      </c>
    </row>
    <row r="607" spans="1:37">
      <c r="A607" s="3">
        <v>42243</v>
      </c>
      <c r="B607" t="s">
        <v>37</v>
      </c>
      <c r="C607" t="s">
        <v>250</v>
      </c>
      <c r="D607" s="3">
        <v>41382</v>
      </c>
      <c r="E607">
        <v>606</v>
      </c>
      <c r="F607">
        <v>0</v>
      </c>
      <c r="G607">
        <v>1</v>
      </c>
      <c r="I607">
        <v>0</v>
      </c>
      <c r="J607">
        <v>1.1765492</v>
      </c>
      <c r="K607" t="s">
        <v>858</v>
      </c>
      <c r="L607" t="s">
        <v>252</v>
      </c>
      <c r="M607" t="s">
        <v>252</v>
      </c>
      <c r="N607" t="s">
        <v>253</v>
      </c>
      <c r="O607">
        <v>0</v>
      </c>
      <c r="P607">
        <v>-0.49180000000000001</v>
      </c>
      <c r="Q607">
        <v>-1.08</v>
      </c>
      <c r="R607">
        <v>-1.6936</v>
      </c>
      <c r="S607">
        <v>-2.5121000000000002</v>
      </c>
      <c r="T607">
        <v>-3.0196000000000001</v>
      </c>
      <c r="U607">
        <v>-3.3248000000000002</v>
      </c>
      <c r="V607">
        <v>-3.1274000000000002</v>
      </c>
      <c r="W607">
        <v>-4.6170999999999998</v>
      </c>
      <c r="X607">
        <v>-4.6699000000000002</v>
      </c>
      <c r="Y607">
        <v>-4.9279999999999999</v>
      </c>
      <c r="Z607">
        <v>-5.2431000000000001</v>
      </c>
      <c r="AA607">
        <v>-5.5503</v>
      </c>
      <c r="AB607">
        <v>-5.5949</v>
      </c>
      <c r="AC607">
        <v>-5.5648</v>
      </c>
      <c r="AD607">
        <v>-5.5373000000000001</v>
      </c>
      <c r="AE607">
        <v>-5.4660000000000002</v>
      </c>
      <c r="AF607">
        <v>-5.4454000000000002</v>
      </c>
      <c r="AG607">
        <v>-5.4238</v>
      </c>
      <c r="AH607">
        <v>-5.4050000000000002</v>
      </c>
      <c r="AI607">
        <v>-6.2794999999999996</v>
      </c>
      <c r="AJ607">
        <v>-0.65639999999999998</v>
      </c>
      <c r="AK607">
        <v>8.0600000000000005E-2</v>
      </c>
    </row>
    <row r="608" spans="1:37">
      <c r="A608" s="3">
        <v>42243</v>
      </c>
      <c r="B608" t="s">
        <v>37</v>
      </c>
      <c r="C608" t="s">
        <v>250</v>
      </c>
      <c r="D608" s="3">
        <v>41381</v>
      </c>
      <c r="E608">
        <v>607</v>
      </c>
      <c r="F608">
        <v>0</v>
      </c>
      <c r="G608">
        <v>1</v>
      </c>
      <c r="I608">
        <v>0</v>
      </c>
      <c r="J608">
        <v>0.36864000000000002</v>
      </c>
      <c r="K608" t="s">
        <v>859</v>
      </c>
      <c r="L608" t="s">
        <v>252</v>
      </c>
      <c r="M608" t="s">
        <v>252</v>
      </c>
      <c r="N608" t="s">
        <v>253</v>
      </c>
      <c r="O608">
        <v>-1.0699999999999999E-2</v>
      </c>
      <c r="P608">
        <v>-0.2223</v>
      </c>
      <c r="Q608">
        <v>-0.65229999999999999</v>
      </c>
      <c r="R608">
        <v>-1.1004</v>
      </c>
      <c r="S608">
        <v>-1.6990000000000001</v>
      </c>
      <c r="T608">
        <v>-3.1202000000000001</v>
      </c>
      <c r="U608">
        <v>-3.6341999999999999</v>
      </c>
      <c r="V608">
        <v>-4.5701999999999998</v>
      </c>
      <c r="W608">
        <v>-5.5587</v>
      </c>
      <c r="X608">
        <v>-6.2641</v>
      </c>
      <c r="Y608">
        <v>-6.8113999999999999</v>
      </c>
      <c r="Z608">
        <v>-7.2991999999999999</v>
      </c>
      <c r="AA608">
        <v>-7.7739000000000003</v>
      </c>
      <c r="AB608">
        <v>-7.8639000000000001</v>
      </c>
      <c r="AC608">
        <v>-7.8372000000000002</v>
      </c>
      <c r="AD608">
        <v>-7.8147000000000002</v>
      </c>
      <c r="AE608">
        <v>-7.6116000000000001</v>
      </c>
      <c r="AF608">
        <v>-7.4558999999999997</v>
      </c>
      <c r="AG608">
        <v>-7.2952000000000004</v>
      </c>
      <c r="AH608">
        <v>-7.1333000000000002</v>
      </c>
      <c r="AI608">
        <v>-6.4367000000000001</v>
      </c>
      <c r="AJ608">
        <v>-5.6063000000000001</v>
      </c>
      <c r="AK608">
        <v>-5.2713999999999999</v>
      </c>
    </row>
    <row r="609" spans="1:37">
      <c r="A609" s="3">
        <v>42243</v>
      </c>
      <c r="B609" t="s">
        <v>37</v>
      </c>
      <c r="C609" t="s">
        <v>250</v>
      </c>
      <c r="D609" s="3">
        <v>41380</v>
      </c>
      <c r="E609">
        <v>608</v>
      </c>
      <c r="F609">
        <v>0</v>
      </c>
      <c r="G609">
        <v>1</v>
      </c>
      <c r="I609">
        <v>0</v>
      </c>
      <c r="J609">
        <v>0.43435509999999999</v>
      </c>
      <c r="K609" t="s">
        <v>860</v>
      </c>
      <c r="L609" t="s">
        <v>252</v>
      </c>
      <c r="M609" t="s">
        <v>252</v>
      </c>
      <c r="N609" t="s">
        <v>253</v>
      </c>
      <c r="O609">
        <v>0</v>
      </c>
      <c r="P609">
        <v>-0.33729999999999999</v>
      </c>
      <c r="Q609">
        <v>-0.74080000000000001</v>
      </c>
      <c r="R609">
        <v>-1.1619999999999999</v>
      </c>
      <c r="S609">
        <v>-1.7244999999999999</v>
      </c>
      <c r="T609">
        <v>-2.4540999999999999</v>
      </c>
      <c r="U609">
        <v>-3.5691000000000002</v>
      </c>
      <c r="V609">
        <v>-3.9756</v>
      </c>
      <c r="W609">
        <v>-3.7909000000000002</v>
      </c>
      <c r="X609">
        <v>-4.1466000000000003</v>
      </c>
      <c r="Y609">
        <v>-4.6157000000000004</v>
      </c>
      <c r="Z609">
        <v>-5.1013000000000002</v>
      </c>
      <c r="AA609">
        <v>-5.5716999999999999</v>
      </c>
      <c r="AB609">
        <v>-5.7222999999999997</v>
      </c>
      <c r="AC609">
        <v>-5.8338999999999999</v>
      </c>
      <c r="AD609">
        <v>-5.9530000000000003</v>
      </c>
      <c r="AE609">
        <v>-6.2755000000000001</v>
      </c>
      <c r="AF609">
        <v>-6.6182999999999996</v>
      </c>
      <c r="AG609">
        <v>-6.9692999999999996</v>
      </c>
      <c r="AH609">
        <v>-7.3385999999999996</v>
      </c>
      <c r="AI609">
        <v>0.1113</v>
      </c>
      <c r="AJ609">
        <v>-7.8019999999999996</v>
      </c>
      <c r="AK609">
        <v>-7.8216000000000001</v>
      </c>
    </row>
    <row r="610" spans="1:37">
      <c r="A610" s="3">
        <v>42243</v>
      </c>
      <c r="B610" t="s">
        <v>37</v>
      </c>
      <c r="C610" t="s">
        <v>250</v>
      </c>
      <c r="D610" s="3">
        <v>41379</v>
      </c>
      <c r="E610">
        <v>609</v>
      </c>
      <c r="F610">
        <v>0</v>
      </c>
      <c r="G610">
        <v>1</v>
      </c>
      <c r="I610">
        <v>0</v>
      </c>
      <c r="J610">
        <v>0.66552849999999997</v>
      </c>
      <c r="K610" t="s">
        <v>861</v>
      </c>
      <c r="L610" t="s">
        <v>252</v>
      </c>
      <c r="M610" t="s">
        <v>252</v>
      </c>
      <c r="N610" t="s">
        <v>253</v>
      </c>
      <c r="O610">
        <v>0</v>
      </c>
      <c r="P610">
        <v>-0.32829999999999998</v>
      </c>
      <c r="Q610">
        <v>-0.72099999999999997</v>
      </c>
      <c r="R610">
        <v>-1.1311</v>
      </c>
      <c r="S610">
        <v>-1.6789000000000001</v>
      </c>
      <c r="T610">
        <v>-2.1425999999999998</v>
      </c>
      <c r="U610">
        <v>-2.1162999999999998</v>
      </c>
      <c r="V610">
        <v>-2.3622000000000001</v>
      </c>
      <c r="W610">
        <v>-2.1640000000000001</v>
      </c>
      <c r="X610">
        <v>-1.8052999999999999</v>
      </c>
      <c r="Y610">
        <v>-1.8285</v>
      </c>
      <c r="Z610">
        <v>-1.881</v>
      </c>
      <c r="AA610">
        <v>-1.9332</v>
      </c>
      <c r="AB610">
        <v>-1.6765000000000001</v>
      </c>
      <c r="AC610">
        <v>-1.3963000000000001</v>
      </c>
      <c r="AD610">
        <v>-1.1077999999999999</v>
      </c>
      <c r="AE610">
        <v>-0.59179999999999999</v>
      </c>
      <c r="AF610">
        <v>-6.8500000000000005E-2</v>
      </c>
      <c r="AG610">
        <v>0.46839999999999998</v>
      </c>
      <c r="AH610">
        <v>1.0263</v>
      </c>
      <c r="AI610">
        <v>2.5802</v>
      </c>
      <c r="AJ610">
        <v>5.5647000000000002</v>
      </c>
      <c r="AK610">
        <v>5.8526999999999996</v>
      </c>
    </row>
    <row r="611" spans="1:37">
      <c r="A611" s="3">
        <v>42243</v>
      </c>
      <c r="B611" t="s">
        <v>37</v>
      </c>
      <c r="C611" t="s">
        <v>250</v>
      </c>
      <c r="D611" s="3">
        <v>41376</v>
      </c>
      <c r="E611">
        <v>610</v>
      </c>
      <c r="F611">
        <v>0</v>
      </c>
      <c r="G611">
        <v>1</v>
      </c>
      <c r="I611">
        <v>0</v>
      </c>
      <c r="J611">
        <v>1.5694946000000001</v>
      </c>
      <c r="K611" t="s">
        <v>862</v>
      </c>
      <c r="L611" t="s">
        <v>252</v>
      </c>
      <c r="M611" t="s">
        <v>252</v>
      </c>
      <c r="N611" t="s">
        <v>253</v>
      </c>
      <c r="O611">
        <v>0</v>
      </c>
      <c r="P611">
        <v>-0.13689999999999999</v>
      </c>
      <c r="Q611">
        <v>-0.38140000000000002</v>
      </c>
      <c r="R611">
        <v>-0.63649999999999995</v>
      </c>
      <c r="S611">
        <v>-0.97750000000000004</v>
      </c>
      <c r="T611">
        <v>-1.375</v>
      </c>
      <c r="U611">
        <v>-2.2006000000000001</v>
      </c>
      <c r="V611">
        <v>-3.2837000000000001</v>
      </c>
      <c r="W611">
        <v>-3.5741999999999998</v>
      </c>
      <c r="X611">
        <v>-3.7605</v>
      </c>
      <c r="Y611">
        <v>-4.3436000000000003</v>
      </c>
      <c r="Z611">
        <v>-5.0044000000000004</v>
      </c>
      <c r="AA611">
        <v>-5.6425999999999998</v>
      </c>
      <c r="AB611">
        <v>-5.4042000000000003</v>
      </c>
      <c r="AC611">
        <v>-5.0064000000000002</v>
      </c>
      <c r="AD611">
        <v>-4.5989000000000004</v>
      </c>
      <c r="AE611">
        <v>-3.7515000000000001</v>
      </c>
      <c r="AF611">
        <v>-2.9030999999999998</v>
      </c>
      <c r="AG611">
        <v>-2.0324</v>
      </c>
      <c r="AH611">
        <v>-1.1296999999999999</v>
      </c>
      <c r="AI611">
        <v>7.2800000000000004E-2</v>
      </c>
      <c r="AJ611">
        <v>2.0335000000000001</v>
      </c>
      <c r="AK611">
        <v>2.3997000000000002</v>
      </c>
    </row>
    <row r="612" spans="1:37">
      <c r="A612" s="3">
        <v>42243</v>
      </c>
      <c r="B612" t="s">
        <v>37</v>
      </c>
      <c r="C612" t="s">
        <v>250</v>
      </c>
      <c r="D612" s="3">
        <v>41375</v>
      </c>
      <c r="E612">
        <v>611</v>
      </c>
      <c r="F612">
        <v>0</v>
      </c>
      <c r="G612">
        <v>1</v>
      </c>
      <c r="I612">
        <v>0</v>
      </c>
      <c r="J612">
        <v>2.0892637999999999</v>
      </c>
      <c r="K612" t="s">
        <v>863</v>
      </c>
      <c r="L612" t="s">
        <v>252</v>
      </c>
      <c r="M612" t="s">
        <v>252</v>
      </c>
      <c r="N612" t="s">
        <v>253</v>
      </c>
      <c r="O612">
        <v>0</v>
      </c>
      <c r="P612">
        <v>-0.34949999999999998</v>
      </c>
      <c r="Q612">
        <v>-0.76739999999999997</v>
      </c>
      <c r="R612">
        <v>-1.2039</v>
      </c>
      <c r="S612">
        <v>-1.7873000000000001</v>
      </c>
      <c r="T612">
        <v>-3.5011999999999999</v>
      </c>
      <c r="U612">
        <v>-4.0854999999999997</v>
      </c>
      <c r="V612">
        <v>-6.0705</v>
      </c>
      <c r="W612">
        <v>-6.4199000000000002</v>
      </c>
      <c r="X612">
        <v>-7.0872999999999999</v>
      </c>
      <c r="Y612">
        <v>-7.3327</v>
      </c>
      <c r="Z612">
        <v>-7.5153999999999996</v>
      </c>
      <c r="AA612">
        <v>-7.6974</v>
      </c>
      <c r="AB612">
        <v>-7.8715000000000002</v>
      </c>
      <c r="AC612">
        <v>-8.0375999999999994</v>
      </c>
      <c r="AD612">
        <v>-8.2146000000000008</v>
      </c>
      <c r="AE612">
        <v>-8.1195000000000004</v>
      </c>
      <c r="AF612">
        <v>-7.9736000000000002</v>
      </c>
      <c r="AG612">
        <v>-7.8235000000000001</v>
      </c>
      <c r="AH612">
        <v>-7.6734</v>
      </c>
      <c r="AI612">
        <v>-7.3906000000000001</v>
      </c>
      <c r="AJ612">
        <v>-7.3593000000000002</v>
      </c>
      <c r="AK612">
        <v>-7.4222999999999999</v>
      </c>
    </row>
    <row r="613" spans="1:37">
      <c r="A613" s="3">
        <v>42243</v>
      </c>
      <c r="B613" t="s">
        <v>37</v>
      </c>
      <c r="C613" t="s">
        <v>250</v>
      </c>
      <c r="D613" s="3">
        <v>41374</v>
      </c>
      <c r="E613">
        <v>612</v>
      </c>
      <c r="F613">
        <v>0</v>
      </c>
      <c r="G613">
        <v>1</v>
      </c>
      <c r="I613">
        <v>0</v>
      </c>
      <c r="J613">
        <v>2.1357751</v>
      </c>
      <c r="K613" t="s">
        <v>864</v>
      </c>
      <c r="L613" t="s">
        <v>252</v>
      </c>
      <c r="M613" t="s">
        <v>252</v>
      </c>
      <c r="N613" t="s">
        <v>253</v>
      </c>
      <c r="O613">
        <v>0</v>
      </c>
      <c r="P613">
        <v>-0.47199999999999998</v>
      </c>
      <c r="Q613">
        <v>-1.0366</v>
      </c>
      <c r="R613">
        <v>-1.6262000000000001</v>
      </c>
      <c r="S613">
        <v>-2.4146999999999998</v>
      </c>
      <c r="T613">
        <v>-3.2719999999999998</v>
      </c>
      <c r="U613">
        <v>-4.6424000000000003</v>
      </c>
      <c r="V613">
        <v>-5.8208000000000002</v>
      </c>
      <c r="W613">
        <v>-6.6859999999999999</v>
      </c>
      <c r="X613">
        <v>-7.4013</v>
      </c>
      <c r="Y613">
        <v>-7.7485999999999997</v>
      </c>
      <c r="Z613">
        <v>-8.0785999999999998</v>
      </c>
      <c r="AA613">
        <v>-8.4024999999999999</v>
      </c>
      <c r="AB613">
        <v>-8.8231000000000002</v>
      </c>
      <c r="AC613">
        <v>-9.2443000000000008</v>
      </c>
      <c r="AD613">
        <v>-9.6856000000000009</v>
      </c>
      <c r="AE613">
        <v>-10.099299999999999</v>
      </c>
      <c r="AF613">
        <v>-10.3573</v>
      </c>
      <c r="AG613">
        <v>-10.6211</v>
      </c>
      <c r="AH613">
        <v>-10.902799999999999</v>
      </c>
      <c r="AI613">
        <v>-2.7643</v>
      </c>
      <c r="AJ613">
        <v>-14.626099999999999</v>
      </c>
      <c r="AK613">
        <v>-14.459</v>
      </c>
    </row>
    <row r="614" spans="1:37">
      <c r="A614" s="3">
        <v>42243</v>
      </c>
      <c r="B614" t="s">
        <v>37</v>
      </c>
      <c r="C614" t="s">
        <v>250</v>
      </c>
      <c r="D614" s="3">
        <v>41373</v>
      </c>
      <c r="E614">
        <v>613</v>
      </c>
      <c r="F614">
        <v>0</v>
      </c>
      <c r="G614">
        <v>1</v>
      </c>
      <c r="I614">
        <v>0</v>
      </c>
      <c r="J614">
        <v>1.6131895000000001</v>
      </c>
      <c r="K614" t="s">
        <v>865</v>
      </c>
      <c r="L614" t="s">
        <v>252</v>
      </c>
      <c r="M614" t="s">
        <v>252</v>
      </c>
      <c r="N614" t="s">
        <v>253</v>
      </c>
      <c r="O614">
        <v>0</v>
      </c>
      <c r="P614">
        <v>-0.16719999999999999</v>
      </c>
      <c r="Q614">
        <v>-0.36730000000000002</v>
      </c>
      <c r="R614">
        <v>-0.57630000000000003</v>
      </c>
      <c r="S614">
        <v>-0.85599999999999998</v>
      </c>
      <c r="T614">
        <v>-2.3378000000000001</v>
      </c>
      <c r="U614">
        <v>-3.4054000000000002</v>
      </c>
      <c r="V614">
        <v>-4.5583999999999998</v>
      </c>
      <c r="W614">
        <v>-4.8498000000000001</v>
      </c>
      <c r="X614">
        <v>-5.5232999999999999</v>
      </c>
      <c r="Y614">
        <v>-6.0056000000000003</v>
      </c>
      <c r="Z614">
        <v>-6.4831000000000003</v>
      </c>
      <c r="AA614">
        <v>-6.9467999999999996</v>
      </c>
      <c r="AB614">
        <v>-7.0374999999999996</v>
      </c>
      <c r="AC614">
        <v>-7.0856000000000003</v>
      </c>
      <c r="AD614">
        <v>-7.1401000000000003</v>
      </c>
      <c r="AE614">
        <v>-7.6295000000000002</v>
      </c>
      <c r="AF614">
        <v>-8.1487999999999996</v>
      </c>
      <c r="AG614">
        <v>-8.6806000000000001</v>
      </c>
      <c r="AH614">
        <v>-9.2386999999999997</v>
      </c>
      <c r="AI614">
        <v>-6.7580999999999998</v>
      </c>
      <c r="AJ614">
        <v>-6.4821</v>
      </c>
      <c r="AK614">
        <v>-6.0129999999999999</v>
      </c>
    </row>
    <row r="615" spans="1:37">
      <c r="A615" s="3">
        <v>42243</v>
      </c>
      <c r="B615" t="s">
        <v>37</v>
      </c>
      <c r="C615" t="s">
        <v>250</v>
      </c>
      <c r="D615" s="3">
        <v>41372</v>
      </c>
      <c r="E615">
        <v>614</v>
      </c>
      <c r="F615">
        <v>0</v>
      </c>
      <c r="G615">
        <v>1</v>
      </c>
      <c r="I615">
        <v>0</v>
      </c>
      <c r="J615">
        <v>1.0840816</v>
      </c>
      <c r="K615" t="s">
        <v>866</v>
      </c>
      <c r="L615" t="s">
        <v>252</v>
      </c>
      <c r="M615" t="s">
        <v>252</v>
      </c>
      <c r="N615" t="s">
        <v>253</v>
      </c>
      <c r="O615">
        <v>0</v>
      </c>
      <c r="P615">
        <v>-0.3422</v>
      </c>
      <c r="Q615">
        <v>-0.75160000000000005</v>
      </c>
      <c r="R615">
        <v>-1.1793</v>
      </c>
      <c r="S615">
        <v>-1.7518</v>
      </c>
      <c r="T615">
        <v>-2.7425999999999999</v>
      </c>
      <c r="U615">
        <v>-4.0561999999999996</v>
      </c>
      <c r="V615">
        <v>-4.7835000000000001</v>
      </c>
      <c r="W615">
        <v>-6.3028000000000004</v>
      </c>
      <c r="X615">
        <v>-7.7343999999999999</v>
      </c>
      <c r="Y615">
        <v>-8.3320000000000007</v>
      </c>
      <c r="Z615">
        <v>-8.8840000000000003</v>
      </c>
      <c r="AA615">
        <v>-9.4210999999999991</v>
      </c>
      <c r="AB615">
        <v>-9.9769000000000005</v>
      </c>
      <c r="AC615">
        <v>-10.515000000000001</v>
      </c>
      <c r="AD615">
        <v>-11.0776</v>
      </c>
      <c r="AE615">
        <v>-11.0884</v>
      </c>
      <c r="AF615">
        <v>-11.102399999999999</v>
      </c>
      <c r="AG615">
        <v>-11.115500000000001</v>
      </c>
      <c r="AH615">
        <v>-11.1371</v>
      </c>
      <c r="AI615">
        <v>-6.6994999999999996</v>
      </c>
      <c r="AJ615">
        <v>-15.861700000000001</v>
      </c>
      <c r="AK615">
        <v>-14.5214</v>
      </c>
    </row>
    <row r="616" spans="1:37">
      <c r="A616" s="3">
        <v>42243</v>
      </c>
      <c r="B616" t="s">
        <v>37</v>
      </c>
      <c r="C616" t="s">
        <v>250</v>
      </c>
      <c r="D616" s="3">
        <v>41369</v>
      </c>
      <c r="E616">
        <v>615</v>
      </c>
      <c r="F616">
        <v>0</v>
      </c>
      <c r="G616">
        <v>1</v>
      </c>
      <c r="I616">
        <v>0</v>
      </c>
      <c r="J616">
        <v>-1.2570368000000001</v>
      </c>
      <c r="K616" t="s">
        <v>867</v>
      </c>
      <c r="L616" t="s">
        <v>252</v>
      </c>
      <c r="M616" t="s">
        <v>252</v>
      </c>
      <c r="N616" t="s">
        <v>253</v>
      </c>
      <c r="O616">
        <v>0</v>
      </c>
      <c r="P616">
        <v>-0.214</v>
      </c>
      <c r="Q616">
        <v>-0.59650000000000003</v>
      </c>
      <c r="R616">
        <v>-0.99550000000000005</v>
      </c>
      <c r="S616">
        <v>-1.5299</v>
      </c>
      <c r="T616">
        <v>-2.1574</v>
      </c>
      <c r="U616">
        <v>-3.3001</v>
      </c>
      <c r="V616">
        <v>-3.3298999999999999</v>
      </c>
      <c r="W616">
        <v>-4.0613000000000001</v>
      </c>
      <c r="X616">
        <v>-4.7126999999999999</v>
      </c>
      <c r="Y616">
        <v>-4.4672999999999998</v>
      </c>
      <c r="Z616">
        <v>-4.0830000000000002</v>
      </c>
      <c r="AA616">
        <v>-3.718</v>
      </c>
      <c r="AB616">
        <v>-4.0941999999999998</v>
      </c>
      <c r="AC616">
        <v>-4.5967000000000002</v>
      </c>
      <c r="AD616">
        <v>-5.1189</v>
      </c>
      <c r="AE616">
        <v>-5.6603000000000003</v>
      </c>
      <c r="AF616">
        <v>-6.1890999999999998</v>
      </c>
      <c r="AG616">
        <v>-6.7304000000000004</v>
      </c>
      <c r="AH616">
        <v>-7.2965999999999998</v>
      </c>
      <c r="AI616">
        <v>-0.72899999999999998</v>
      </c>
      <c r="AJ616">
        <v>-10.5885</v>
      </c>
      <c r="AK616">
        <v>-10.7744</v>
      </c>
    </row>
    <row r="617" spans="1:37">
      <c r="A617" s="3">
        <v>42243</v>
      </c>
      <c r="B617" t="s">
        <v>37</v>
      </c>
      <c r="C617" t="s">
        <v>250</v>
      </c>
      <c r="D617" s="3">
        <v>41368</v>
      </c>
      <c r="E617">
        <v>616</v>
      </c>
      <c r="F617">
        <v>0</v>
      </c>
      <c r="G617">
        <v>1</v>
      </c>
      <c r="I617">
        <v>0</v>
      </c>
      <c r="J617">
        <v>-0.1384763</v>
      </c>
      <c r="K617" t="s">
        <v>868</v>
      </c>
      <c r="L617" t="s">
        <v>252</v>
      </c>
      <c r="M617" t="s">
        <v>252</v>
      </c>
      <c r="N617" t="s">
        <v>253</v>
      </c>
      <c r="O617">
        <v>0</v>
      </c>
      <c r="P617">
        <v>-0.1048</v>
      </c>
      <c r="Q617">
        <v>-0.2301</v>
      </c>
      <c r="R617">
        <v>-0.36099999999999999</v>
      </c>
      <c r="S617">
        <v>-0.53639999999999999</v>
      </c>
      <c r="T617">
        <v>-1.1194999999999999</v>
      </c>
      <c r="U617">
        <v>-1.4333</v>
      </c>
      <c r="V617">
        <v>-1.6584000000000001</v>
      </c>
      <c r="W617">
        <v>-1.7645999999999999</v>
      </c>
      <c r="X617">
        <v>-2.2572999999999999</v>
      </c>
      <c r="Y617">
        <v>-2.5366</v>
      </c>
      <c r="Z617">
        <v>-2.7835000000000001</v>
      </c>
      <c r="AA617">
        <v>-3.0226999999999999</v>
      </c>
      <c r="AB617">
        <v>-3.2107000000000001</v>
      </c>
      <c r="AC617">
        <v>-3.3841000000000001</v>
      </c>
      <c r="AD617">
        <v>-3.5653000000000001</v>
      </c>
      <c r="AE617">
        <v>-4.0877999999999997</v>
      </c>
      <c r="AF617">
        <v>-4.6288</v>
      </c>
      <c r="AG617">
        <v>-5.1828000000000003</v>
      </c>
      <c r="AH617">
        <v>-5.7610999999999999</v>
      </c>
      <c r="AI617">
        <v>-4.4786999999999999</v>
      </c>
      <c r="AJ617">
        <v>-10.705399999999999</v>
      </c>
      <c r="AK617">
        <v>-11.5189</v>
      </c>
    </row>
    <row r="618" spans="1:37">
      <c r="A618" s="3">
        <v>42243</v>
      </c>
      <c r="B618" t="s">
        <v>37</v>
      </c>
      <c r="C618" t="s">
        <v>250</v>
      </c>
      <c r="D618" s="3">
        <v>41367</v>
      </c>
      <c r="E618">
        <v>617</v>
      </c>
      <c r="F618">
        <v>0</v>
      </c>
      <c r="G618">
        <v>1</v>
      </c>
      <c r="I618">
        <v>0</v>
      </c>
      <c r="J618">
        <v>0.4370058</v>
      </c>
      <c r="K618" t="s">
        <v>869</v>
      </c>
      <c r="L618" t="s">
        <v>252</v>
      </c>
      <c r="M618" t="s">
        <v>252</v>
      </c>
      <c r="N618" t="s">
        <v>253</v>
      </c>
      <c r="O618">
        <v>0</v>
      </c>
      <c r="P618">
        <v>-0.11700000000000001</v>
      </c>
      <c r="Q618">
        <v>-0.25700000000000001</v>
      </c>
      <c r="R618">
        <v>-0.4032</v>
      </c>
      <c r="S618">
        <v>-0.59909999999999997</v>
      </c>
      <c r="T618">
        <v>-4.2299999999999997E-2</v>
      </c>
      <c r="U618">
        <v>-0.32429999999999998</v>
      </c>
      <c r="V618">
        <v>-0.16200000000000001</v>
      </c>
      <c r="W618">
        <v>-0.18529999999999999</v>
      </c>
      <c r="X618">
        <v>8.5000000000000006E-3</v>
      </c>
      <c r="Y618">
        <v>-7.2700000000000001E-2</v>
      </c>
      <c r="Z618">
        <v>-0.17710000000000001</v>
      </c>
      <c r="AA618">
        <v>-0.27739999999999998</v>
      </c>
      <c r="AB618">
        <v>-0.29339999999999999</v>
      </c>
      <c r="AC618">
        <v>-0.29270000000000002</v>
      </c>
      <c r="AD618">
        <v>-0.29220000000000002</v>
      </c>
      <c r="AE618">
        <v>-0.2172</v>
      </c>
      <c r="AF618">
        <v>-0.14000000000000001</v>
      </c>
      <c r="AG618">
        <v>-6.0999999999999999E-2</v>
      </c>
      <c r="AH618">
        <v>2.1100000000000001E-2</v>
      </c>
      <c r="AI618">
        <v>-4.6058000000000003</v>
      </c>
      <c r="AJ618">
        <v>0.54590000000000005</v>
      </c>
      <c r="AK618">
        <v>9.0800000000000006E-2</v>
      </c>
    </row>
    <row r="619" spans="1:37">
      <c r="A619" s="3">
        <v>42243</v>
      </c>
      <c r="B619" t="s">
        <v>37</v>
      </c>
      <c r="C619" t="s">
        <v>250</v>
      </c>
      <c r="D619" s="3">
        <v>41366</v>
      </c>
      <c r="E619">
        <v>618</v>
      </c>
      <c r="F619">
        <v>0</v>
      </c>
      <c r="G619">
        <v>1</v>
      </c>
      <c r="I619">
        <v>0</v>
      </c>
      <c r="J619">
        <v>1.1346183999999999</v>
      </c>
      <c r="K619" t="s">
        <v>870</v>
      </c>
      <c r="L619" t="s">
        <v>252</v>
      </c>
      <c r="M619" t="s">
        <v>252</v>
      </c>
      <c r="N619" t="s">
        <v>253</v>
      </c>
      <c r="O619">
        <v>0</v>
      </c>
      <c r="P619">
        <v>-0.13270000000000001</v>
      </c>
      <c r="Q619">
        <v>-0.2913</v>
      </c>
      <c r="R619">
        <v>-0.45710000000000001</v>
      </c>
      <c r="S619">
        <v>-0.67920000000000003</v>
      </c>
      <c r="T619">
        <v>-0.19339999999999999</v>
      </c>
      <c r="U619">
        <v>-0.75719999999999998</v>
      </c>
      <c r="V619">
        <v>-0.50280000000000002</v>
      </c>
      <c r="W619">
        <v>-0.80120000000000002</v>
      </c>
      <c r="X619">
        <v>-0.5444</v>
      </c>
      <c r="Y619">
        <v>-0.54349999999999998</v>
      </c>
      <c r="Z619">
        <v>-0.56459999999999999</v>
      </c>
      <c r="AA619">
        <v>-0.58540000000000003</v>
      </c>
      <c r="AB619">
        <v>-0.71089999999999998</v>
      </c>
      <c r="AC619">
        <v>-0.84319999999999995</v>
      </c>
      <c r="AD619">
        <v>-0.98029999999999995</v>
      </c>
      <c r="AE619">
        <v>-1.3672</v>
      </c>
      <c r="AF619">
        <v>-1.7654000000000001</v>
      </c>
      <c r="AG619">
        <v>-2.1732999999999998</v>
      </c>
      <c r="AH619">
        <v>-2.5979999999999999</v>
      </c>
      <c r="AI619">
        <v>-7.3175999999999997</v>
      </c>
      <c r="AJ619">
        <v>-11.643700000000001</v>
      </c>
      <c r="AK619">
        <v>-12.6553</v>
      </c>
    </row>
    <row r="620" spans="1:37">
      <c r="A620" s="3">
        <v>42243</v>
      </c>
      <c r="B620" t="s">
        <v>37</v>
      </c>
      <c r="C620" t="s">
        <v>250</v>
      </c>
      <c r="D620" s="3">
        <v>41365</v>
      </c>
      <c r="E620">
        <v>619</v>
      </c>
      <c r="F620">
        <v>0</v>
      </c>
      <c r="G620">
        <v>1</v>
      </c>
      <c r="I620">
        <v>0</v>
      </c>
      <c r="J620">
        <v>0.54066049999999999</v>
      </c>
      <c r="K620" t="s">
        <v>871</v>
      </c>
      <c r="L620" t="s">
        <v>252</v>
      </c>
      <c r="M620" t="s">
        <v>252</v>
      </c>
      <c r="N620" t="s">
        <v>253</v>
      </c>
      <c r="O620">
        <v>4.2000000000000003E-2</v>
      </c>
      <c r="P620">
        <v>7.8799999999999995E-2</v>
      </c>
      <c r="Q620">
        <v>0.3493</v>
      </c>
      <c r="R620">
        <v>0.63119999999999998</v>
      </c>
      <c r="S620">
        <v>1.0087999999999999</v>
      </c>
      <c r="T620">
        <v>0.76690000000000003</v>
      </c>
      <c r="U620">
        <v>0.87380000000000002</v>
      </c>
      <c r="V620">
        <v>0.83979999999999999</v>
      </c>
      <c r="W620">
        <v>1.4753000000000001</v>
      </c>
      <c r="X620">
        <v>1.7968999999999999</v>
      </c>
      <c r="Y620">
        <v>1.9437</v>
      </c>
      <c r="Z620">
        <v>2.0888</v>
      </c>
      <c r="AA620">
        <v>2.2296999999999998</v>
      </c>
      <c r="AB620">
        <v>2.3671000000000002</v>
      </c>
      <c r="AC620">
        <v>2.4137</v>
      </c>
      <c r="AD620">
        <v>2.4634</v>
      </c>
      <c r="AE620">
        <v>1.8213999999999999</v>
      </c>
      <c r="AF620">
        <v>1.0263</v>
      </c>
      <c r="AG620">
        <v>0.21110000000000001</v>
      </c>
      <c r="AH620">
        <v>-0.63449999999999995</v>
      </c>
      <c r="AI620">
        <v>-2.0388000000000002</v>
      </c>
      <c r="AJ620">
        <v>-7.7168999999999999</v>
      </c>
      <c r="AK620">
        <v>-9.8969000000000005</v>
      </c>
    </row>
    <row r="621" spans="1:37">
      <c r="A621" s="3">
        <v>42243</v>
      </c>
      <c r="B621" t="s">
        <v>37</v>
      </c>
      <c r="C621" t="s">
        <v>250</v>
      </c>
      <c r="D621" s="3">
        <v>41361</v>
      </c>
      <c r="E621">
        <v>620</v>
      </c>
      <c r="F621">
        <v>0</v>
      </c>
      <c r="G621">
        <v>1</v>
      </c>
      <c r="I621">
        <v>0</v>
      </c>
      <c r="J621">
        <v>1.4699764</v>
      </c>
      <c r="K621" t="s">
        <v>872</v>
      </c>
      <c r="L621" t="s">
        <v>252</v>
      </c>
      <c r="M621" t="s">
        <v>252</v>
      </c>
      <c r="N621" t="s">
        <v>253</v>
      </c>
      <c r="O621">
        <v>2.0899999999999998E-2</v>
      </c>
      <c r="P621">
        <v>0.11840000000000001</v>
      </c>
      <c r="Q621">
        <v>0.46210000000000001</v>
      </c>
      <c r="R621">
        <v>0.82020000000000004</v>
      </c>
      <c r="S621">
        <v>1.2999000000000001</v>
      </c>
      <c r="T621">
        <v>0.59279999999999999</v>
      </c>
      <c r="U621">
        <v>0.98019999999999996</v>
      </c>
      <c r="V621">
        <v>1.0645</v>
      </c>
      <c r="W621">
        <v>1.2192000000000001</v>
      </c>
      <c r="X621">
        <v>1.3022</v>
      </c>
      <c r="Y621">
        <v>1.1995</v>
      </c>
      <c r="Z621">
        <v>1.0717000000000001</v>
      </c>
      <c r="AA621">
        <v>0.95020000000000004</v>
      </c>
      <c r="AB621">
        <v>0.86780000000000002</v>
      </c>
      <c r="AC621">
        <v>0.74970000000000003</v>
      </c>
      <c r="AD621">
        <v>0.62819999999999998</v>
      </c>
      <c r="AE621">
        <v>0.46760000000000002</v>
      </c>
      <c r="AF621">
        <v>0.24299999999999999</v>
      </c>
      <c r="AG621">
        <v>1.29E-2</v>
      </c>
      <c r="AH621">
        <v>-0.22589999999999999</v>
      </c>
      <c r="AI621">
        <v>-3.7381000000000002</v>
      </c>
      <c r="AJ621">
        <v>-7.2969999999999997</v>
      </c>
      <c r="AK621">
        <v>-8.5469000000000008</v>
      </c>
    </row>
    <row r="622" spans="1:37">
      <c r="A622" s="3">
        <v>42243</v>
      </c>
      <c r="B622" t="s">
        <v>37</v>
      </c>
      <c r="C622" t="s">
        <v>250</v>
      </c>
      <c r="D622" s="3">
        <v>41360</v>
      </c>
      <c r="E622">
        <v>621</v>
      </c>
      <c r="F622">
        <v>0</v>
      </c>
      <c r="G622">
        <v>1</v>
      </c>
      <c r="I622">
        <v>0</v>
      </c>
      <c r="J622">
        <v>0.94745800000000002</v>
      </c>
      <c r="K622" t="s">
        <v>873</v>
      </c>
      <c r="L622" t="s">
        <v>252</v>
      </c>
      <c r="M622" t="s">
        <v>252</v>
      </c>
      <c r="N622" t="s">
        <v>253</v>
      </c>
      <c r="O622">
        <v>0</v>
      </c>
      <c r="P622">
        <v>0.25490000000000002</v>
      </c>
      <c r="Q622">
        <v>0.55959999999999999</v>
      </c>
      <c r="R622">
        <v>0.87809999999999999</v>
      </c>
      <c r="S622">
        <v>1.3047</v>
      </c>
      <c r="T622">
        <v>1.2009000000000001</v>
      </c>
      <c r="U622">
        <v>1.0023</v>
      </c>
      <c r="V622">
        <v>1.2662</v>
      </c>
      <c r="W622">
        <v>0.99360000000000004</v>
      </c>
      <c r="X622">
        <v>1.0649999999999999</v>
      </c>
      <c r="Y622">
        <v>1.2918000000000001</v>
      </c>
      <c r="Z622">
        <v>1.5507</v>
      </c>
      <c r="AA622">
        <v>1.8002</v>
      </c>
      <c r="AB622">
        <v>1.6669</v>
      </c>
      <c r="AC622">
        <v>1.4478</v>
      </c>
      <c r="AD622">
        <v>1.2223999999999999</v>
      </c>
      <c r="AE622">
        <v>0.87539999999999996</v>
      </c>
      <c r="AF622">
        <v>0.58940000000000003</v>
      </c>
      <c r="AG622">
        <v>0.29620000000000002</v>
      </c>
      <c r="AH622">
        <v>-7.7000000000000002E-3</v>
      </c>
      <c r="AI622">
        <v>0.7077</v>
      </c>
      <c r="AJ622">
        <v>-0.48230000000000001</v>
      </c>
      <c r="AK622">
        <v>-0.97529999999999994</v>
      </c>
    </row>
    <row r="623" spans="1:37">
      <c r="A623" s="3">
        <v>42243</v>
      </c>
      <c r="B623" t="s">
        <v>37</v>
      </c>
      <c r="C623" t="s">
        <v>250</v>
      </c>
      <c r="D623" s="3">
        <v>41359</v>
      </c>
      <c r="E623">
        <v>622</v>
      </c>
      <c r="F623">
        <v>0</v>
      </c>
      <c r="G623">
        <v>1</v>
      </c>
      <c r="I623">
        <v>0</v>
      </c>
      <c r="J623">
        <v>0.18925410000000001</v>
      </c>
      <c r="K623" t="s">
        <v>874</v>
      </c>
      <c r="L623" t="s">
        <v>252</v>
      </c>
      <c r="M623" t="s">
        <v>252</v>
      </c>
      <c r="N623" t="s">
        <v>253</v>
      </c>
      <c r="O623">
        <v>0</v>
      </c>
      <c r="P623">
        <v>0.31890000000000002</v>
      </c>
      <c r="Q623">
        <v>0.70020000000000004</v>
      </c>
      <c r="R623">
        <v>1.0986</v>
      </c>
      <c r="S623">
        <v>1.6324000000000001</v>
      </c>
      <c r="T623">
        <v>0.30709999999999998</v>
      </c>
      <c r="U623">
        <v>0.1774</v>
      </c>
      <c r="V623">
        <v>2.29E-2</v>
      </c>
      <c r="W623">
        <v>-0.2089</v>
      </c>
      <c r="X623">
        <v>-0.99419999999999997</v>
      </c>
      <c r="Y623">
        <v>-1.1546000000000001</v>
      </c>
      <c r="Z623">
        <v>-1.2576000000000001</v>
      </c>
      <c r="AA623">
        <v>-1.3574999999999999</v>
      </c>
      <c r="AB623">
        <v>-1.3681000000000001</v>
      </c>
      <c r="AC623">
        <v>-1.3375999999999999</v>
      </c>
      <c r="AD623">
        <v>-1.3069999999999999</v>
      </c>
      <c r="AE623">
        <v>-1.7370000000000001</v>
      </c>
      <c r="AF623">
        <v>-2.1859999999999999</v>
      </c>
      <c r="AG623">
        <v>-2.6459000000000001</v>
      </c>
      <c r="AH623">
        <v>-3.1248</v>
      </c>
      <c r="AI623">
        <v>-4.7827000000000002</v>
      </c>
      <c r="AJ623">
        <v>-9.5579000000000001</v>
      </c>
      <c r="AK623">
        <v>-10.619899999999999</v>
      </c>
    </row>
    <row r="624" spans="1:37">
      <c r="A624" s="3">
        <v>42243</v>
      </c>
      <c r="B624" t="s">
        <v>37</v>
      </c>
      <c r="C624" t="s">
        <v>250</v>
      </c>
      <c r="D624" s="3">
        <v>41358</v>
      </c>
      <c r="E624">
        <v>623</v>
      </c>
      <c r="F624">
        <v>0</v>
      </c>
      <c r="G624">
        <v>1</v>
      </c>
      <c r="I624">
        <v>0</v>
      </c>
      <c r="J624">
        <v>-0.46386670000000002</v>
      </c>
      <c r="K624" t="s">
        <v>875</v>
      </c>
      <c r="L624" t="s">
        <v>252</v>
      </c>
      <c r="M624" t="s">
        <v>252</v>
      </c>
      <c r="N624" t="s">
        <v>253</v>
      </c>
      <c r="O624">
        <v>0</v>
      </c>
      <c r="P624">
        <v>0.2858</v>
      </c>
      <c r="Q624">
        <v>0.62770000000000004</v>
      </c>
      <c r="R624">
        <v>0.9849</v>
      </c>
      <c r="S624">
        <v>1.4636</v>
      </c>
      <c r="T624">
        <v>0.93459999999999999</v>
      </c>
      <c r="U624">
        <v>0.75080000000000002</v>
      </c>
      <c r="V624">
        <v>0.1051</v>
      </c>
      <c r="W624">
        <v>-0.312</v>
      </c>
      <c r="X624">
        <v>-0.94099999999999995</v>
      </c>
      <c r="Y624">
        <v>-1.0651999999999999</v>
      </c>
      <c r="Z624">
        <v>-1.1569</v>
      </c>
      <c r="AA624">
        <v>-1.2458</v>
      </c>
      <c r="AB624">
        <v>-1.5379</v>
      </c>
      <c r="AC624">
        <v>-1.8555999999999999</v>
      </c>
      <c r="AD624">
        <v>-2.1850000000000001</v>
      </c>
      <c r="AE624">
        <v>-2.6958000000000002</v>
      </c>
      <c r="AF624">
        <v>-3.2181000000000002</v>
      </c>
      <c r="AG624">
        <v>-3.7530999999999999</v>
      </c>
      <c r="AH624">
        <v>-4.3106999999999998</v>
      </c>
      <c r="AI624">
        <v>-3.7250000000000001</v>
      </c>
      <c r="AJ624">
        <v>-3.8816999999999999</v>
      </c>
      <c r="AK624">
        <v>-4.3354999999999997</v>
      </c>
    </row>
    <row r="625" spans="1:37">
      <c r="A625" s="3">
        <v>42243</v>
      </c>
      <c r="B625" t="s">
        <v>37</v>
      </c>
      <c r="C625" t="s">
        <v>250</v>
      </c>
      <c r="D625" s="3">
        <v>41355</v>
      </c>
      <c r="E625">
        <v>624</v>
      </c>
      <c r="F625">
        <v>0</v>
      </c>
      <c r="G625">
        <v>1</v>
      </c>
      <c r="I625">
        <v>0</v>
      </c>
      <c r="J625">
        <v>6.9744500000000001E-2</v>
      </c>
      <c r="K625" t="s">
        <v>876</v>
      </c>
      <c r="L625" t="s">
        <v>252</v>
      </c>
      <c r="M625" t="s">
        <v>252</v>
      </c>
      <c r="N625" t="s">
        <v>253</v>
      </c>
      <c r="O625">
        <v>-2.0799999999999999E-2</v>
      </c>
      <c r="P625">
        <v>0.11269999999999999</v>
      </c>
      <c r="Q625">
        <v>0.18279999999999999</v>
      </c>
      <c r="R625">
        <v>0.25640000000000002</v>
      </c>
      <c r="S625">
        <v>0.35499999999999998</v>
      </c>
      <c r="T625">
        <v>0.2989</v>
      </c>
      <c r="U625">
        <v>-0.1326</v>
      </c>
      <c r="V625">
        <v>-0.65459999999999996</v>
      </c>
      <c r="W625">
        <v>-1.161</v>
      </c>
      <c r="X625">
        <v>-1.4696</v>
      </c>
      <c r="Y625">
        <v>-1.7599</v>
      </c>
      <c r="Z625">
        <v>-2.0646</v>
      </c>
      <c r="AA625">
        <v>-2.3584999999999998</v>
      </c>
      <c r="AB625">
        <v>-2.6196999999999999</v>
      </c>
      <c r="AC625">
        <v>-2.8593999999999999</v>
      </c>
      <c r="AD625">
        <v>-3.1089000000000002</v>
      </c>
      <c r="AE625">
        <v>-4.1734</v>
      </c>
      <c r="AF625">
        <v>-5.2131999999999996</v>
      </c>
      <c r="AG625">
        <v>-6.2784000000000004</v>
      </c>
      <c r="AH625">
        <v>-7.3878000000000004</v>
      </c>
      <c r="AI625">
        <v>-8.8655000000000008</v>
      </c>
      <c r="AJ625">
        <v>-9.9418000000000006</v>
      </c>
      <c r="AK625">
        <v>-10.228199999999999</v>
      </c>
    </row>
    <row r="626" spans="1:37">
      <c r="A626" s="3">
        <v>42243</v>
      </c>
      <c r="B626" t="s">
        <v>37</v>
      </c>
      <c r="C626" t="s">
        <v>250</v>
      </c>
      <c r="D626" s="3">
        <v>41354</v>
      </c>
      <c r="E626">
        <v>625</v>
      </c>
      <c r="F626">
        <v>0</v>
      </c>
      <c r="G626">
        <v>1</v>
      </c>
      <c r="I626">
        <v>0</v>
      </c>
      <c r="J626">
        <v>0.45716180000000001</v>
      </c>
      <c r="K626" t="s">
        <v>877</v>
      </c>
      <c r="L626" t="s">
        <v>252</v>
      </c>
      <c r="M626" t="s">
        <v>252</v>
      </c>
      <c r="N626" t="s">
        <v>253</v>
      </c>
      <c r="O626">
        <v>-4.1599999999999998E-2</v>
      </c>
      <c r="P626">
        <v>0.2397</v>
      </c>
      <c r="Q626">
        <v>0.35170000000000001</v>
      </c>
      <c r="R626">
        <v>0.46970000000000001</v>
      </c>
      <c r="S626">
        <v>0.62760000000000005</v>
      </c>
      <c r="T626">
        <v>0.2</v>
      </c>
      <c r="U626">
        <v>-4.1399999999999999E-2</v>
      </c>
      <c r="V626">
        <v>-0.77510000000000001</v>
      </c>
      <c r="W626">
        <v>-1.3938999999999999</v>
      </c>
      <c r="X626">
        <v>-1.5927</v>
      </c>
      <c r="Y626">
        <v>-1.8779999999999999</v>
      </c>
      <c r="Z626">
        <v>-2.1970000000000001</v>
      </c>
      <c r="AA626">
        <v>-2.5047999999999999</v>
      </c>
      <c r="AB626">
        <v>-2.7814000000000001</v>
      </c>
      <c r="AC626">
        <v>-2.9769000000000001</v>
      </c>
      <c r="AD626">
        <v>-3.1808000000000001</v>
      </c>
      <c r="AE626">
        <v>-3.69</v>
      </c>
      <c r="AF626">
        <v>-4.1464999999999996</v>
      </c>
      <c r="AG626">
        <v>-4.6142000000000003</v>
      </c>
      <c r="AH626">
        <v>-5.1029999999999998</v>
      </c>
      <c r="AI626">
        <v>-9.1412999999999993</v>
      </c>
      <c r="AJ626">
        <v>-10.6031</v>
      </c>
      <c r="AK626">
        <v>-12.123100000000001</v>
      </c>
    </row>
    <row r="627" spans="1:37">
      <c r="A627" s="3">
        <v>42243</v>
      </c>
      <c r="B627" t="s">
        <v>37</v>
      </c>
      <c r="C627" t="s">
        <v>250</v>
      </c>
      <c r="D627" s="3">
        <v>41353</v>
      </c>
      <c r="E627">
        <v>626</v>
      </c>
      <c r="F627">
        <v>0</v>
      </c>
      <c r="G627">
        <v>1</v>
      </c>
      <c r="I627">
        <v>0</v>
      </c>
      <c r="J627">
        <v>-0.59453400000000001</v>
      </c>
      <c r="K627" t="s">
        <v>878</v>
      </c>
      <c r="L627" t="s">
        <v>252</v>
      </c>
      <c r="M627" t="s">
        <v>252</v>
      </c>
      <c r="N627" t="s">
        <v>253</v>
      </c>
      <c r="O627">
        <v>0</v>
      </c>
      <c r="P627">
        <v>2.3099999999999999E-2</v>
      </c>
      <c r="Q627">
        <v>5.0599999999999999E-2</v>
      </c>
      <c r="R627">
        <v>7.9399999999999998E-2</v>
      </c>
      <c r="S627">
        <v>0.11799999999999999</v>
      </c>
      <c r="T627">
        <v>-2.9700000000000001E-2</v>
      </c>
      <c r="U627">
        <v>-2.5000000000000001E-3</v>
      </c>
      <c r="V627">
        <v>-0.30740000000000001</v>
      </c>
      <c r="W627">
        <v>-0.30009999999999998</v>
      </c>
      <c r="X627">
        <v>-4.4999999999999998E-2</v>
      </c>
      <c r="Y627">
        <v>-0.39319999999999999</v>
      </c>
      <c r="Z627">
        <v>-0.87619999999999998</v>
      </c>
      <c r="AA627">
        <v>-1.3402000000000001</v>
      </c>
      <c r="AB627">
        <v>-1.5212000000000001</v>
      </c>
      <c r="AC627">
        <v>-1.6408</v>
      </c>
      <c r="AD627">
        <v>-1.7655000000000001</v>
      </c>
      <c r="AE627">
        <v>-1.9426000000000001</v>
      </c>
      <c r="AF627">
        <v>-2.1254</v>
      </c>
      <c r="AG627">
        <v>-2.3127</v>
      </c>
      <c r="AH627">
        <v>-2.5087000000000002</v>
      </c>
      <c r="AI627">
        <v>-7.5556999999999999</v>
      </c>
      <c r="AJ627">
        <v>-14.5953</v>
      </c>
      <c r="AK627">
        <v>-16.391500000000001</v>
      </c>
    </row>
    <row r="628" spans="1:37">
      <c r="A628" s="3">
        <v>42243</v>
      </c>
      <c r="B628" t="s">
        <v>37</v>
      </c>
      <c r="C628" t="s">
        <v>250</v>
      </c>
      <c r="D628" s="3">
        <v>41352</v>
      </c>
      <c r="E628">
        <v>627</v>
      </c>
      <c r="F628">
        <v>0</v>
      </c>
      <c r="G628">
        <v>1</v>
      </c>
      <c r="I628">
        <v>0</v>
      </c>
      <c r="J628">
        <v>-0.91583409999999998</v>
      </c>
      <c r="K628" t="s">
        <v>879</v>
      </c>
      <c r="L628" t="s">
        <v>252</v>
      </c>
      <c r="M628" t="s">
        <v>252</v>
      </c>
      <c r="N628" t="s">
        <v>253</v>
      </c>
      <c r="O628">
        <v>0</v>
      </c>
      <c r="P628">
        <v>-1.49E-2</v>
      </c>
      <c r="Q628">
        <v>-3.27E-2</v>
      </c>
      <c r="R628">
        <v>-5.1299999999999998E-2</v>
      </c>
      <c r="S628">
        <v>-7.6200000000000004E-2</v>
      </c>
      <c r="T628">
        <v>0.56200000000000006</v>
      </c>
      <c r="U628">
        <v>0.32479999999999998</v>
      </c>
      <c r="V628">
        <v>0.1699</v>
      </c>
      <c r="W628">
        <v>0.1832</v>
      </c>
      <c r="X628">
        <v>0.8871</v>
      </c>
      <c r="Y628">
        <v>1.028</v>
      </c>
      <c r="Z628">
        <v>1.1031</v>
      </c>
      <c r="AA628">
        <v>1.1760999999999999</v>
      </c>
      <c r="AB628">
        <v>1.0167999999999999</v>
      </c>
      <c r="AC628">
        <v>0.83860000000000001</v>
      </c>
      <c r="AD628">
        <v>0.65500000000000003</v>
      </c>
      <c r="AE628">
        <v>0.49159999999999998</v>
      </c>
      <c r="AF628">
        <v>0.32979999999999998</v>
      </c>
      <c r="AG628">
        <v>0.1638</v>
      </c>
      <c r="AH628">
        <v>-8.3000000000000001E-3</v>
      </c>
      <c r="AI628">
        <v>-1.7668999999999999</v>
      </c>
      <c r="AJ628">
        <v>-0.70150000000000001</v>
      </c>
      <c r="AK628">
        <v>-2.3521999999999998</v>
      </c>
    </row>
    <row r="629" spans="1:37">
      <c r="A629" s="3">
        <v>42243</v>
      </c>
      <c r="B629" t="s">
        <v>37</v>
      </c>
      <c r="C629" t="s">
        <v>250</v>
      </c>
      <c r="D629" s="3">
        <v>41351</v>
      </c>
      <c r="E629">
        <v>628</v>
      </c>
      <c r="F629">
        <v>0</v>
      </c>
      <c r="G629">
        <v>1</v>
      </c>
      <c r="I629">
        <v>0</v>
      </c>
      <c r="J629">
        <v>-6.7485799999999999E-2</v>
      </c>
      <c r="K629" t="s">
        <v>880</v>
      </c>
      <c r="L629" t="s">
        <v>252</v>
      </c>
      <c r="M629" t="s">
        <v>252</v>
      </c>
      <c r="N629" t="s">
        <v>253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-0.18379999999999999</v>
      </c>
      <c r="U629">
        <v>0.16639999999999999</v>
      </c>
      <c r="V629">
        <v>1.26E-2</v>
      </c>
      <c r="W629">
        <v>-0.17349999999999999</v>
      </c>
      <c r="X629">
        <v>0.28260000000000002</v>
      </c>
      <c r="Y629">
        <v>0.78010000000000002</v>
      </c>
      <c r="Z629">
        <v>1.2889999999999999</v>
      </c>
      <c r="AA629">
        <v>1.7783</v>
      </c>
      <c r="AB629">
        <v>1.8944000000000001</v>
      </c>
      <c r="AC629">
        <v>1.9809000000000001</v>
      </c>
      <c r="AD629">
        <v>2.0714999999999999</v>
      </c>
      <c r="AE629">
        <v>2.1179999999999999</v>
      </c>
      <c r="AF629">
        <v>2.1671</v>
      </c>
      <c r="AG629">
        <v>2.2172999999999998</v>
      </c>
      <c r="AH629">
        <v>2.2711000000000001</v>
      </c>
      <c r="AI629">
        <v>-0.93879999999999997</v>
      </c>
      <c r="AJ629">
        <v>-1.8616999999999999</v>
      </c>
      <c r="AK629">
        <v>-3.9272</v>
      </c>
    </row>
    <row r="630" spans="1:37">
      <c r="A630" s="3">
        <v>42243</v>
      </c>
      <c r="B630" t="s">
        <v>37</v>
      </c>
      <c r="C630" t="s">
        <v>250</v>
      </c>
      <c r="D630" s="3">
        <v>41348</v>
      </c>
      <c r="E630">
        <v>629</v>
      </c>
      <c r="F630">
        <v>0</v>
      </c>
      <c r="G630">
        <v>1</v>
      </c>
      <c r="I630">
        <v>0</v>
      </c>
      <c r="J630">
        <v>0.63273979999999996</v>
      </c>
      <c r="K630" t="s">
        <v>881</v>
      </c>
      <c r="L630" t="s">
        <v>252</v>
      </c>
      <c r="M630" t="s">
        <v>252</v>
      </c>
      <c r="N630" t="s">
        <v>253</v>
      </c>
      <c r="O630">
        <v>0</v>
      </c>
      <c r="P630">
        <v>-9.35E-2</v>
      </c>
      <c r="Q630">
        <v>-0.2606</v>
      </c>
      <c r="R630">
        <v>-0.43480000000000002</v>
      </c>
      <c r="S630">
        <v>-0.66830000000000001</v>
      </c>
      <c r="T630">
        <v>-1.736</v>
      </c>
      <c r="U630">
        <v>-0.90280000000000005</v>
      </c>
      <c r="V630">
        <v>-0.77259999999999995</v>
      </c>
      <c r="W630">
        <v>-1.3539000000000001</v>
      </c>
      <c r="X630">
        <v>-1.3083</v>
      </c>
      <c r="Y630">
        <v>-1.5108999999999999</v>
      </c>
      <c r="Z630">
        <v>-1.798</v>
      </c>
      <c r="AA630">
        <v>-2.0750000000000002</v>
      </c>
      <c r="AB630">
        <v>-2.1533000000000002</v>
      </c>
      <c r="AC630">
        <v>-2.1493000000000002</v>
      </c>
      <c r="AD630">
        <v>-2.1465000000000001</v>
      </c>
      <c r="AE630">
        <v>-2.17</v>
      </c>
      <c r="AF630">
        <v>-2.1987999999999999</v>
      </c>
      <c r="AG630">
        <v>-2.2281</v>
      </c>
      <c r="AH630">
        <v>-2.2602000000000002</v>
      </c>
      <c r="AI630">
        <v>-4.7835999999999999</v>
      </c>
      <c r="AJ630">
        <v>-3.4775999999999998</v>
      </c>
      <c r="AK630">
        <v>-5.2845000000000004</v>
      </c>
    </row>
    <row r="631" spans="1:37">
      <c r="A631" s="3">
        <v>42243</v>
      </c>
      <c r="B631" t="s">
        <v>37</v>
      </c>
      <c r="C631" t="s">
        <v>250</v>
      </c>
      <c r="D631" s="3">
        <v>41347</v>
      </c>
      <c r="E631">
        <v>630</v>
      </c>
      <c r="F631">
        <v>0</v>
      </c>
      <c r="G631">
        <v>1</v>
      </c>
      <c r="I631">
        <v>0</v>
      </c>
      <c r="J631">
        <v>-2.4711899999999998E-2</v>
      </c>
      <c r="K631" t="s">
        <v>882</v>
      </c>
      <c r="L631" t="s">
        <v>252</v>
      </c>
      <c r="M631" t="s">
        <v>252</v>
      </c>
      <c r="N631" t="s">
        <v>253</v>
      </c>
      <c r="O631">
        <v>0</v>
      </c>
      <c r="P631">
        <v>-0.27560000000000001</v>
      </c>
      <c r="Q631">
        <v>-0.60509999999999997</v>
      </c>
      <c r="R631">
        <v>-0.94920000000000004</v>
      </c>
      <c r="S631">
        <v>-1.4103000000000001</v>
      </c>
      <c r="T631">
        <v>-1.6083000000000001</v>
      </c>
      <c r="U631">
        <v>-2.2037</v>
      </c>
      <c r="V631">
        <v>-2.1162999999999998</v>
      </c>
      <c r="W631">
        <v>-2.141</v>
      </c>
      <c r="X631">
        <v>-2.1383000000000001</v>
      </c>
      <c r="Y631">
        <v>-2.1038999999999999</v>
      </c>
      <c r="Z631">
        <v>-2.0649000000000002</v>
      </c>
      <c r="AA631">
        <v>-2.0293999999999999</v>
      </c>
      <c r="AB631">
        <v>-2.2336</v>
      </c>
      <c r="AC631">
        <v>-2.4653</v>
      </c>
      <c r="AD631">
        <v>-2.7061999999999999</v>
      </c>
      <c r="AE631">
        <v>-3.6850999999999998</v>
      </c>
      <c r="AF631">
        <v>-4.7016999999999998</v>
      </c>
      <c r="AG631">
        <v>-5.7435</v>
      </c>
      <c r="AH631">
        <v>-6.8284000000000002</v>
      </c>
      <c r="AI631">
        <v>-8.8602000000000007</v>
      </c>
      <c r="AJ631">
        <v>-12.812200000000001</v>
      </c>
      <c r="AK631">
        <v>-13.7163</v>
      </c>
    </row>
    <row r="632" spans="1:37">
      <c r="A632" s="3">
        <v>42243</v>
      </c>
      <c r="B632" t="s">
        <v>37</v>
      </c>
      <c r="C632" t="s">
        <v>250</v>
      </c>
      <c r="D632" s="3">
        <v>41346</v>
      </c>
      <c r="E632">
        <v>631</v>
      </c>
      <c r="F632">
        <v>0</v>
      </c>
      <c r="G632">
        <v>1</v>
      </c>
      <c r="I632">
        <v>0</v>
      </c>
      <c r="J632">
        <v>0.62634540000000005</v>
      </c>
      <c r="K632" t="s">
        <v>883</v>
      </c>
      <c r="L632" t="s">
        <v>252</v>
      </c>
      <c r="M632" t="s">
        <v>252</v>
      </c>
      <c r="N632" t="s">
        <v>253</v>
      </c>
      <c r="O632">
        <v>0</v>
      </c>
      <c r="P632">
        <v>-7.6E-3</v>
      </c>
      <c r="Q632">
        <v>-1.67E-2</v>
      </c>
      <c r="R632">
        <v>-2.63E-2</v>
      </c>
      <c r="S632">
        <v>-3.9E-2</v>
      </c>
      <c r="T632">
        <v>-4.0500000000000001E-2</v>
      </c>
      <c r="U632">
        <v>-3.8199999999999998E-2</v>
      </c>
      <c r="V632">
        <v>0.67479999999999996</v>
      </c>
      <c r="W632">
        <v>1.0150999999999999</v>
      </c>
      <c r="X632">
        <v>1.2499</v>
      </c>
      <c r="Y632">
        <v>1.5914999999999999</v>
      </c>
      <c r="Z632">
        <v>1.9644999999999999</v>
      </c>
      <c r="AA632">
        <v>2.3239999999999998</v>
      </c>
      <c r="AB632">
        <v>2.7823000000000002</v>
      </c>
      <c r="AC632">
        <v>3.2414000000000001</v>
      </c>
      <c r="AD632">
        <v>3.7178</v>
      </c>
      <c r="AE632">
        <v>3.9893000000000001</v>
      </c>
      <c r="AF632">
        <v>4.2618</v>
      </c>
      <c r="AG632">
        <v>4.5410000000000004</v>
      </c>
      <c r="AH632">
        <v>4.8341000000000003</v>
      </c>
      <c r="AI632">
        <v>2.0196999999999998</v>
      </c>
      <c r="AJ632">
        <v>3.2795000000000001</v>
      </c>
      <c r="AK632">
        <v>3.3075999999999999</v>
      </c>
    </row>
    <row r="633" spans="1:37">
      <c r="A633" s="3">
        <v>42243</v>
      </c>
      <c r="B633" t="s">
        <v>37</v>
      </c>
      <c r="C633" t="s">
        <v>250</v>
      </c>
      <c r="D633" s="3">
        <v>41345</v>
      </c>
      <c r="E633">
        <v>632</v>
      </c>
      <c r="F633">
        <v>0</v>
      </c>
      <c r="G633">
        <v>1</v>
      </c>
      <c r="I633">
        <v>0</v>
      </c>
      <c r="J633">
        <v>0.92256210000000005</v>
      </c>
      <c r="K633" t="s">
        <v>884</v>
      </c>
      <c r="L633" t="s">
        <v>252</v>
      </c>
      <c r="M633" t="s">
        <v>252</v>
      </c>
      <c r="N633" t="s">
        <v>253</v>
      </c>
      <c r="O633">
        <v>0</v>
      </c>
      <c r="P633">
        <v>0.1108</v>
      </c>
      <c r="Q633">
        <v>0.2432</v>
      </c>
      <c r="R633">
        <v>0.38159999999999999</v>
      </c>
      <c r="S633">
        <v>0.56689999999999996</v>
      </c>
      <c r="T633">
        <v>0.19309999999999999</v>
      </c>
      <c r="U633">
        <v>0.65280000000000005</v>
      </c>
      <c r="V633">
        <v>1.5940000000000001</v>
      </c>
      <c r="W633">
        <v>2.1789000000000001</v>
      </c>
      <c r="X633">
        <v>2.2401</v>
      </c>
      <c r="Y633">
        <v>2.3700999999999999</v>
      </c>
      <c r="Z633">
        <v>2.5150000000000001</v>
      </c>
      <c r="AA633">
        <v>2.6562999999999999</v>
      </c>
      <c r="AB633">
        <v>2.9546000000000001</v>
      </c>
      <c r="AC633">
        <v>3.2589999999999999</v>
      </c>
      <c r="AD633">
        <v>3.5756999999999999</v>
      </c>
      <c r="AE633">
        <v>3.6236000000000002</v>
      </c>
      <c r="AF633">
        <v>3.6697000000000002</v>
      </c>
      <c r="AG633">
        <v>3.7166999999999999</v>
      </c>
      <c r="AH633">
        <v>3.7681</v>
      </c>
      <c r="AI633">
        <v>2.4655</v>
      </c>
      <c r="AJ633">
        <v>3.0103</v>
      </c>
      <c r="AK633">
        <v>2.3576000000000001</v>
      </c>
    </row>
    <row r="634" spans="1:37">
      <c r="A634" s="3">
        <v>42243</v>
      </c>
      <c r="B634" t="s">
        <v>37</v>
      </c>
      <c r="C634" t="s">
        <v>250</v>
      </c>
      <c r="D634" s="3">
        <v>41344</v>
      </c>
      <c r="E634">
        <v>633</v>
      </c>
      <c r="F634">
        <v>0</v>
      </c>
      <c r="G634">
        <v>1</v>
      </c>
      <c r="I634">
        <v>0</v>
      </c>
      <c r="J634">
        <v>-5.2994100000000002E-2</v>
      </c>
      <c r="K634" t="s">
        <v>885</v>
      </c>
      <c r="L634" t="s">
        <v>252</v>
      </c>
      <c r="M634" t="s">
        <v>252</v>
      </c>
      <c r="N634" t="s">
        <v>253</v>
      </c>
      <c r="O634">
        <v>0</v>
      </c>
      <c r="P634">
        <v>-2.35E-2</v>
      </c>
      <c r="Q634">
        <v>-5.16E-2</v>
      </c>
      <c r="R634">
        <v>-8.1000000000000003E-2</v>
      </c>
      <c r="S634">
        <v>-0.1203</v>
      </c>
      <c r="T634">
        <v>0.1709</v>
      </c>
      <c r="U634">
        <v>1.2583</v>
      </c>
      <c r="V634">
        <v>1.9754</v>
      </c>
      <c r="W634">
        <v>2.6114999999999999</v>
      </c>
      <c r="X634">
        <v>2.8111000000000002</v>
      </c>
      <c r="Y634">
        <v>2.7357</v>
      </c>
      <c r="Z634">
        <v>2.6311</v>
      </c>
      <c r="AA634">
        <v>2.5331000000000001</v>
      </c>
      <c r="AB634">
        <v>2.6739999999999999</v>
      </c>
      <c r="AC634">
        <v>2.8353999999999999</v>
      </c>
      <c r="AD634">
        <v>3.004</v>
      </c>
      <c r="AE634">
        <v>3.8206000000000002</v>
      </c>
      <c r="AF634">
        <v>4.6668000000000003</v>
      </c>
      <c r="AG634">
        <v>5.5340999999999996</v>
      </c>
      <c r="AH634">
        <v>6.4379</v>
      </c>
      <c r="AI634">
        <v>5.8426</v>
      </c>
      <c r="AJ634">
        <v>2.0872999999999999</v>
      </c>
      <c r="AK634">
        <v>1.5843</v>
      </c>
    </row>
    <row r="635" spans="1:37">
      <c r="A635" s="3">
        <v>42243</v>
      </c>
      <c r="B635" t="s">
        <v>37</v>
      </c>
      <c r="C635" t="s">
        <v>250</v>
      </c>
      <c r="D635" s="3">
        <v>41341</v>
      </c>
      <c r="E635">
        <v>634</v>
      </c>
      <c r="F635">
        <v>0</v>
      </c>
      <c r="G635">
        <v>1</v>
      </c>
      <c r="I635">
        <v>0</v>
      </c>
      <c r="J635">
        <v>-0.68522669999999997</v>
      </c>
      <c r="K635" t="s">
        <v>886</v>
      </c>
      <c r="L635" t="s">
        <v>252</v>
      </c>
      <c r="M635" t="s">
        <v>252</v>
      </c>
      <c r="N635" t="s">
        <v>253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1.2714000000000001</v>
      </c>
      <c r="U635">
        <v>1.0065999999999999</v>
      </c>
      <c r="V635">
        <v>2.0366</v>
      </c>
      <c r="W635">
        <v>3.4075000000000002</v>
      </c>
      <c r="X635">
        <v>3.6903000000000001</v>
      </c>
      <c r="Y635">
        <v>4.4570999999999996</v>
      </c>
      <c r="Z635">
        <v>5.3868999999999998</v>
      </c>
      <c r="AA635">
        <v>6.2835999999999999</v>
      </c>
      <c r="AB635">
        <v>6.8357000000000001</v>
      </c>
      <c r="AC635">
        <v>7.2991999999999999</v>
      </c>
      <c r="AD635">
        <v>7.7827999999999999</v>
      </c>
      <c r="AE635">
        <v>8.5883000000000003</v>
      </c>
      <c r="AF635">
        <v>9.4056999999999995</v>
      </c>
      <c r="AG635">
        <v>10.2433</v>
      </c>
      <c r="AH635">
        <v>11.12</v>
      </c>
      <c r="AI635">
        <v>8.3475000000000001</v>
      </c>
      <c r="AJ635">
        <v>4.4515000000000002</v>
      </c>
      <c r="AK635">
        <v>4.2972999999999999</v>
      </c>
    </row>
    <row r="636" spans="1:37">
      <c r="A636" s="3">
        <v>42243</v>
      </c>
      <c r="B636" t="s">
        <v>37</v>
      </c>
      <c r="C636" t="s">
        <v>250</v>
      </c>
      <c r="D636" s="3">
        <v>41340</v>
      </c>
      <c r="E636">
        <v>635</v>
      </c>
      <c r="F636">
        <v>0</v>
      </c>
      <c r="G636">
        <v>1</v>
      </c>
      <c r="I636">
        <v>0</v>
      </c>
      <c r="J636">
        <v>-0.66997739999999995</v>
      </c>
      <c r="K636" t="s">
        <v>887</v>
      </c>
      <c r="L636" t="s">
        <v>252</v>
      </c>
      <c r="M636" t="s">
        <v>252</v>
      </c>
      <c r="N636" t="s">
        <v>253</v>
      </c>
      <c r="O636">
        <v>0</v>
      </c>
      <c r="P636">
        <v>0.10150000000000001</v>
      </c>
      <c r="Q636">
        <v>0.22289999999999999</v>
      </c>
      <c r="R636">
        <v>0.34960000000000002</v>
      </c>
      <c r="S636">
        <v>0.51939999999999997</v>
      </c>
      <c r="T636">
        <v>1.5379</v>
      </c>
      <c r="U636">
        <v>2.9931000000000001</v>
      </c>
      <c r="V636">
        <v>3.8003999999999998</v>
      </c>
      <c r="W636">
        <v>5.3731999999999998</v>
      </c>
      <c r="X636">
        <v>6.1052999999999997</v>
      </c>
      <c r="Y636">
        <v>6.7816999999999998</v>
      </c>
      <c r="Z636">
        <v>7.4778000000000002</v>
      </c>
      <c r="AA636">
        <v>8.1522000000000006</v>
      </c>
      <c r="AB636">
        <v>8.7676999999999996</v>
      </c>
      <c r="AC636">
        <v>9.3510000000000009</v>
      </c>
      <c r="AD636">
        <v>9.9596999999999998</v>
      </c>
      <c r="AE636">
        <v>11.014200000000001</v>
      </c>
      <c r="AF636">
        <v>12.086399999999999</v>
      </c>
      <c r="AG636">
        <v>13.185499999999999</v>
      </c>
      <c r="AH636">
        <v>14.335699999999999</v>
      </c>
      <c r="AI636">
        <v>17.305800000000001</v>
      </c>
      <c r="AJ636">
        <v>19.480699999999999</v>
      </c>
      <c r="AK636">
        <v>19.663799999999998</v>
      </c>
    </row>
    <row r="637" spans="1:37">
      <c r="A637" s="3">
        <v>42243</v>
      </c>
      <c r="B637" t="s">
        <v>37</v>
      </c>
      <c r="C637" t="s">
        <v>250</v>
      </c>
      <c r="D637" s="3">
        <v>41339</v>
      </c>
      <c r="E637">
        <v>636</v>
      </c>
      <c r="F637">
        <v>0</v>
      </c>
      <c r="G637">
        <v>1</v>
      </c>
      <c r="I637">
        <v>0</v>
      </c>
      <c r="J637">
        <v>-1.5183511000000001</v>
      </c>
      <c r="K637" t="s">
        <v>888</v>
      </c>
      <c r="L637" t="s">
        <v>252</v>
      </c>
      <c r="M637" t="s">
        <v>252</v>
      </c>
      <c r="N637" t="s">
        <v>253</v>
      </c>
      <c r="O637">
        <v>0</v>
      </c>
      <c r="P637">
        <v>-0.1361</v>
      </c>
      <c r="Q637">
        <v>-0.29880000000000001</v>
      </c>
      <c r="R637">
        <v>-0.46860000000000002</v>
      </c>
      <c r="S637">
        <v>-0.69610000000000005</v>
      </c>
      <c r="T637">
        <v>0.10050000000000001</v>
      </c>
      <c r="U637">
        <v>1.4672000000000001</v>
      </c>
      <c r="V637">
        <v>1.4975000000000001</v>
      </c>
      <c r="W637">
        <v>1.7121</v>
      </c>
      <c r="X637">
        <v>2.1282000000000001</v>
      </c>
      <c r="Y637">
        <v>2.3969999999999998</v>
      </c>
      <c r="Z637">
        <v>2.641</v>
      </c>
      <c r="AA637">
        <v>2.8774000000000002</v>
      </c>
      <c r="AB637">
        <v>3.1133999999999999</v>
      </c>
      <c r="AC637">
        <v>3.3397000000000001</v>
      </c>
      <c r="AD637">
        <v>3.5756000000000001</v>
      </c>
      <c r="AE637">
        <v>3.6049000000000002</v>
      </c>
      <c r="AF637">
        <v>3.6343000000000001</v>
      </c>
      <c r="AG637">
        <v>3.6640999999999999</v>
      </c>
      <c r="AH637">
        <v>3.6974999999999998</v>
      </c>
      <c r="AI637">
        <v>9.4816000000000003</v>
      </c>
      <c r="AJ637">
        <v>11.565200000000001</v>
      </c>
      <c r="AK637">
        <v>12.5115</v>
      </c>
    </row>
    <row r="638" spans="1:37">
      <c r="A638" s="3">
        <v>42243</v>
      </c>
      <c r="B638" t="s">
        <v>37</v>
      </c>
      <c r="C638" t="s">
        <v>250</v>
      </c>
      <c r="D638" s="3">
        <v>41338</v>
      </c>
      <c r="E638">
        <v>637</v>
      </c>
      <c r="F638">
        <v>0</v>
      </c>
      <c r="G638">
        <v>1</v>
      </c>
      <c r="I638">
        <v>0</v>
      </c>
      <c r="J638">
        <v>-2.2822792000000001</v>
      </c>
      <c r="K638" t="s">
        <v>889</v>
      </c>
      <c r="L638" t="s">
        <v>252</v>
      </c>
      <c r="M638" t="s">
        <v>252</v>
      </c>
      <c r="N638" t="s">
        <v>253</v>
      </c>
      <c r="O638">
        <v>0</v>
      </c>
      <c r="P638">
        <v>-0.14649999999999999</v>
      </c>
      <c r="Q638">
        <v>-0.32169999999999999</v>
      </c>
      <c r="R638">
        <v>-0.50449999999999995</v>
      </c>
      <c r="S638">
        <v>-0.74939999999999996</v>
      </c>
      <c r="T638">
        <v>-5.67E-2</v>
      </c>
      <c r="U638">
        <v>1.2070000000000001</v>
      </c>
      <c r="V638">
        <v>1.2356</v>
      </c>
      <c r="W638">
        <v>2.1364999999999998</v>
      </c>
      <c r="X638">
        <v>2.6280000000000001</v>
      </c>
      <c r="Y638">
        <v>3.3045</v>
      </c>
      <c r="Z638">
        <v>4.0233999999999996</v>
      </c>
      <c r="AA638">
        <v>4.7168000000000001</v>
      </c>
      <c r="AB638">
        <v>4.8216999999999999</v>
      </c>
      <c r="AC638">
        <v>4.8601000000000001</v>
      </c>
      <c r="AD638">
        <v>4.9028</v>
      </c>
      <c r="AE638">
        <v>5.5293999999999999</v>
      </c>
      <c r="AF638">
        <v>6.1871</v>
      </c>
      <c r="AG638">
        <v>6.8615000000000004</v>
      </c>
      <c r="AH638">
        <v>7.5666000000000002</v>
      </c>
      <c r="AI638">
        <v>10.0771</v>
      </c>
      <c r="AJ638">
        <v>5.5831</v>
      </c>
      <c r="AK638">
        <v>7.21</v>
      </c>
    </row>
    <row r="639" spans="1:37">
      <c r="A639" s="3">
        <v>42243</v>
      </c>
      <c r="B639" t="s">
        <v>37</v>
      </c>
      <c r="C639" t="s">
        <v>250</v>
      </c>
      <c r="D639" s="3">
        <v>41337</v>
      </c>
      <c r="E639">
        <v>638</v>
      </c>
      <c r="F639">
        <v>0</v>
      </c>
      <c r="G639">
        <v>1</v>
      </c>
      <c r="I639">
        <v>0</v>
      </c>
      <c r="J639">
        <v>-2.2086787999999999</v>
      </c>
      <c r="K639" t="s">
        <v>890</v>
      </c>
      <c r="L639" t="s">
        <v>252</v>
      </c>
      <c r="M639" t="s">
        <v>252</v>
      </c>
      <c r="N639" t="s">
        <v>253</v>
      </c>
      <c r="O639">
        <v>0</v>
      </c>
      <c r="P639">
        <v>0.28760000000000002</v>
      </c>
      <c r="Q639">
        <v>0.63129999999999997</v>
      </c>
      <c r="R639">
        <v>0.99009999999999998</v>
      </c>
      <c r="S639">
        <v>1.4708000000000001</v>
      </c>
      <c r="T639">
        <v>2.7856000000000001</v>
      </c>
      <c r="U639">
        <v>2.8369</v>
      </c>
      <c r="V639">
        <v>4.9503000000000004</v>
      </c>
      <c r="W639">
        <v>5.8912000000000004</v>
      </c>
      <c r="X639">
        <v>6.9865000000000004</v>
      </c>
      <c r="Y639">
        <v>7.7698</v>
      </c>
      <c r="Z639">
        <v>8.5356000000000005</v>
      </c>
      <c r="AA639">
        <v>9.2780000000000005</v>
      </c>
      <c r="AB639">
        <v>9.9030000000000005</v>
      </c>
      <c r="AC639">
        <v>10.4931</v>
      </c>
      <c r="AD639">
        <v>11.1097</v>
      </c>
      <c r="AE639">
        <v>11.244899999999999</v>
      </c>
      <c r="AF639">
        <v>11.3855</v>
      </c>
      <c r="AG639">
        <v>11.528700000000001</v>
      </c>
      <c r="AH639">
        <v>11.6851</v>
      </c>
      <c r="AI639">
        <v>15.6523</v>
      </c>
      <c r="AJ639">
        <v>18.437999999999999</v>
      </c>
      <c r="AK639">
        <v>19.840800000000002</v>
      </c>
    </row>
    <row r="640" spans="1:37">
      <c r="A640" s="3">
        <v>42243</v>
      </c>
      <c r="B640" t="s">
        <v>37</v>
      </c>
      <c r="C640" t="s">
        <v>250</v>
      </c>
      <c r="D640" s="3">
        <v>41334</v>
      </c>
      <c r="E640">
        <v>639</v>
      </c>
      <c r="F640">
        <v>0</v>
      </c>
      <c r="G640">
        <v>1</v>
      </c>
      <c r="I640">
        <v>0</v>
      </c>
      <c r="J640">
        <v>-1.1417796</v>
      </c>
      <c r="K640" t="s">
        <v>891</v>
      </c>
      <c r="L640" t="s">
        <v>252</v>
      </c>
      <c r="M640" t="s">
        <v>252</v>
      </c>
      <c r="N640" t="s">
        <v>253</v>
      </c>
      <c r="O640">
        <v>0</v>
      </c>
      <c r="P640">
        <v>0.34089999999999998</v>
      </c>
      <c r="Q640">
        <v>0.94969999999999999</v>
      </c>
      <c r="R640">
        <v>1.5842000000000001</v>
      </c>
      <c r="S640">
        <v>2.4346000000000001</v>
      </c>
      <c r="T640">
        <v>3.3925999999999998</v>
      </c>
      <c r="U640">
        <v>4.2035</v>
      </c>
      <c r="V640">
        <v>4.9527999999999999</v>
      </c>
      <c r="W640">
        <v>6.149</v>
      </c>
      <c r="X640">
        <v>7.7605000000000004</v>
      </c>
      <c r="Y640">
        <v>8.5801999999999996</v>
      </c>
      <c r="Z640">
        <v>9.2492999999999999</v>
      </c>
      <c r="AA640">
        <v>9.8993000000000002</v>
      </c>
      <c r="AB640">
        <v>10.267300000000001</v>
      </c>
      <c r="AC640">
        <v>10.5646</v>
      </c>
      <c r="AD640">
        <v>10.878299999999999</v>
      </c>
      <c r="AE640">
        <v>11.4963</v>
      </c>
      <c r="AF640">
        <v>12.137600000000001</v>
      </c>
      <c r="AG640">
        <v>12.7942</v>
      </c>
      <c r="AH640">
        <v>13.484500000000001</v>
      </c>
      <c r="AI640">
        <v>18.792000000000002</v>
      </c>
      <c r="AJ640">
        <v>21.179600000000001</v>
      </c>
      <c r="AK640">
        <v>22.416799999999999</v>
      </c>
    </row>
    <row r="641" spans="1:37">
      <c r="A641" s="3">
        <v>42243</v>
      </c>
      <c r="B641" t="s">
        <v>37</v>
      </c>
      <c r="C641" t="s">
        <v>250</v>
      </c>
      <c r="D641" s="3">
        <v>41333</v>
      </c>
      <c r="E641">
        <v>640</v>
      </c>
      <c r="F641">
        <v>0</v>
      </c>
      <c r="G641">
        <v>1</v>
      </c>
      <c r="I641">
        <v>0</v>
      </c>
      <c r="J641">
        <v>-1.685562</v>
      </c>
      <c r="K641" t="s">
        <v>892</v>
      </c>
      <c r="L641" t="s">
        <v>252</v>
      </c>
      <c r="M641" t="s">
        <v>252</v>
      </c>
      <c r="N641" t="s">
        <v>253</v>
      </c>
      <c r="O641">
        <v>0</v>
      </c>
      <c r="P641">
        <v>0.42409999999999998</v>
      </c>
      <c r="Q641">
        <v>0.93100000000000005</v>
      </c>
      <c r="R641">
        <v>1.4602999999999999</v>
      </c>
      <c r="S641">
        <v>2.1701000000000001</v>
      </c>
      <c r="T641">
        <v>4.0274000000000001</v>
      </c>
      <c r="U641">
        <v>4.1997999999999998</v>
      </c>
      <c r="V641">
        <v>5.4146000000000001</v>
      </c>
      <c r="W641">
        <v>6.0881999999999996</v>
      </c>
      <c r="X641">
        <v>5.9916</v>
      </c>
      <c r="Y641">
        <v>6.6893000000000002</v>
      </c>
      <c r="Z641">
        <v>7.5393999999999997</v>
      </c>
      <c r="AA641">
        <v>8.3619000000000003</v>
      </c>
      <c r="AB641">
        <v>8.7253000000000007</v>
      </c>
      <c r="AC641">
        <v>9.0061999999999998</v>
      </c>
      <c r="AD641">
        <v>9.3019999999999996</v>
      </c>
      <c r="AE641">
        <v>9.7916000000000007</v>
      </c>
      <c r="AF641">
        <v>10.2957</v>
      </c>
      <c r="AG641">
        <v>10.811500000000001</v>
      </c>
      <c r="AH641">
        <v>11.353899999999999</v>
      </c>
      <c r="AI641">
        <v>13.559100000000001</v>
      </c>
      <c r="AJ641">
        <v>15.0318</v>
      </c>
      <c r="AK641">
        <v>15.959899999999999</v>
      </c>
    </row>
    <row r="642" spans="1:37">
      <c r="A642" s="3">
        <v>42243</v>
      </c>
      <c r="B642" t="s">
        <v>37</v>
      </c>
      <c r="C642" t="s">
        <v>250</v>
      </c>
      <c r="D642" s="3">
        <v>41332</v>
      </c>
      <c r="E642">
        <v>641</v>
      </c>
      <c r="F642">
        <v>0</v>
      </c>
      <c r="G642">
        <v>1</v>
      </c>
      <c r="I642">
        <v>0</v>
      </c>
      <c r="J642">
        <v>-0.92743410000000004</v>
      </c>
      <c r="K642" t="s">
        <v>893</v>
      </c>
      <c r="L642" t="s">
        <v>252</v>
      </c>
      <c r="M642" t="s">
        <v>252</v>
      </c>
      <c r="N642" t="s">
        <v>253</v>
      </c>
      <c r="O642">
        <v>0</v>
      </c>
      <c r="P642">
        <v>0.88370000000000004</v>
      </c>
      <c r="Q642">
        <v>1.9398</v>
      </c>
      <c r="R642">
        <v>3.0430999999999999</v>
      </c>
      <c r="S642">
        <v>4.4764999999999997</v>
      </c>
      <c r="T642">
        <v>6.3502000000000001</v>
      </c>
      <c r="U642">
        <v>6.1345000000000001</v>
      </c>
      <c r="V642">
        <v>6.9244000000000003</v>
      </c>
      <c r="W642">
        <v>7.9962999999999997</v>
      </c>
      <c r="X642">
        <v>9.0007000000000001</v>
      </c>
      <c r="Y642">
        <v>9.3806999999999992</v>
      </c>
      <c r="Z642">
        <v>9.8672000000000004</v>
      </c>
      <c r="AA642">
        <v>10.3422</v>
      </c>
      <c r="AB642">
        <v>10.376099999999999</v>
      </c>
      <c r="AC642">
        <v>10.461600000000001</v>
      </c>
      <c r="AD642">
        <v>10.5562</v>
      </c>
      <c r="AE642">
        <v>10.900499999999999</v>
      </c>
      <c r="AF642">
        <v>11.2736</v>
      </c>
      <c r="AG642">
        <v>11.6546</v>
      </c>
      <c r="AH642">
        <v>12.0573</v>
      </c>
      <c r="AI642">
        <v>13.2864</v>
      </c>
      <c r="AJ642">
        <v>7.1818</v>
      </c>
      <c r="AK642">
        <v>7.0708000000000002</v>
      </c>
    </row>
    <row r="643" spans="1:37">
      <c r="A643" s="3">
        <v>42243</v>
      </c>
      <c r="B643" t="s">
        <v>37</v>
      </c>
      <c r="C643" t="s">
        <v>250</v>
      </c>
      <c r="D643" s="3">
        <v>41331</v>
      </c>
      <c r="E643">
        <v>642</v>
      </c>
      <c r="F643">
        <v>0</v>
      </c>
      <c r="G643">
        <v>1</v>
      </c>
      <c r="I643">
        <v>0</v>
      </c>
      <c r="J643">
        <v>-0.27211279999999999</v>
      </c>
      <c r="K643" t="s">
        <v>894</v>
      </c>
      <c r="L643" t="s">
        <v>252</v>
      </c>
      <c r="M643" t="s">
        <v>252</v>
      </c>
      <c r="N643" t="s">
        <v>253</v>
      </c>
      <c r="O643">
        <v>0</v>
      </c>
      <c r="P643">
        <v>0.86</v>
      </c>
      <c r="Q643">
        <v>1.8883000000000001</v>
      </c>
      <c r="R643">
        <v>2.9639000000000002</v>
      </c>
      <c r="S643">
        <v>4.3394000000000004</v>
      </c>
      <c r="T643">
        <v>5.2986000000000004</v>
      </c>
      <c r="U643">
        <v>5.3005000000000004</v>
      </c>
      <c r="V643">
        <v>6.1669999999999998</v>
      </c>
      <c r="W643">
        <v>6.6811999999999996</v>
      </c>
      <c r="X643">
        <v>7.3</v>
      </c>
      <c r="Y643">
        <v>7.5724999999999998</v>
      </c>
      <c r="Z643">
        <v>7.8451000000000004</v>
      </c>
      <c r="AA643">
        <v>8.1128</v>
      </c>
      <c r="AB643">
        <v>8.1074999999999999</v>
      </c>
      <c r="AC643">
        <v>8.1661999999999999</v>
      </c>
      <c r="AD643">
        <v>8.2316000000000003</v>
      </c>
      <c r="AE643">
        <v>8.5187000000000008</v>
      </c>
      <c r="AF643">
        <v>8.8292000000000002</v>
      </c>
      <c r="AG643">
        <v>9.1458999999999993</v>
      </c>
      <c r="AH643">
        <v>9.4801000000000002</v>
      </c>
      <c r="AI643">
        <v>10.9565</v>
      </c>
      <c r="AJ643">
        <v>10.213900000000001</v>
      </c>
      <c r="AK643">
        <v>10.0091</v>
      </c>
    </row>
    <row r="644" spans="1:37">
      <c r="A644" s="3">
        <v>42243</v>
      </c>
      <c r="B644" t="s">
        <v>37</v>
      </c>
      <c r="C644" t="s">
        <v>250</v>
      </c>
      <c r="D644" s="3">
        <v>41330</v>
      </c>
      <c r="E644">
        <v>643</v>
      </c>
      <c r="F644">
        <v>0</v>
      </c>
      <c r="G644">
        <v>1</v>
      </c>
      <c r="I644">
        <v>0</v>
      </c>
      <c r="J644">
        <v>0.45165830000000001</v>
      </c>
      <c r="K644" t="s">
        <v>895</v>
      </c>
      <c r="L644" t="s">
        <v>252</v>
      </c>
      <c r="M644" t="s">
        <v>252</v>
      </c>
      <c r="N644" t="s">
        <v>253</v>
      </c>
      <c r="O644">
        <v>0</v>
      </c>
      <c r="P644">
        <v>0.28010000000000002</v>
      </c>
      <c r="Q644">
        <v>0.61519999999999997</v>
      </c>
      <c r="R644">
        <v>0.96609999999999996</v>
      </c>
      <c r="S644">
        <v>1.399</v>
      </c>
      <c r="T644">
        <v>2.0341</v>
      </c>
      <c r="U644">
        <v>2.2404999999999999</v>
      </c>
      <c r="V644">
        <v>1.1321000000000001</v>
      </c>
      <c r="W644">
        <v>1.6807000000000001</v>
      </c>
      <c r="X644">
        <v>1.5175000000000001</v>
      </c>
      <c r="Y644">
        <v>1.2699</v>
      </c>
      <c r="Z644">
        <v>1.0861000000000001</v>
      </c>
      <c r="AA644">
        <v>0.9103</v>
      </c>
      <c r="AB644">
        <v>0.90459999999999996</v>
      </c>
      <c r="AC644">
        <v>0.95399999999999996</v>
      </c>
      <c r="AD644">
        <v>1.0057</v>
      </c>
      <c r="AE644">
        <v>1.0734999999999999</v>
      </c>
      <c r="AF644">
        <v>1.1437999999999999</v>
      </c>
      <c r="AG644">
        <v>1.2158</v>
      </c>
      <c r="AH644">
        <v>1.2911999999999999</v>
      </c>
      <c r="AI644">
        <v>-0.40970000000000001</v>
      </c>
      <c r="AJ644">
        <v>0.97219999999999995</v>
      </c>
      <c r="AK644">
        <v>0.43840000000000001</v>
      </c>
    </row>
    <row r="645" spans="1:37">
      <c r="A645" s="3">
        <v>42243</v>
      </c>
      <c r="B645" t="s">
        <v>37</v>
      </c>
      <c r="C645" t="s">
        <v>250</v>
      </c>
      <c r="D645" s="3">
        <v>41327</v>
      </c>
      <c r="E645">
        <v>644</v>
      </c>
      <c r="F645">
        <v>0</v>
      </c>
      <c r="G645">
        <v>1</v>
      </c>
      <c r="I645">
        <v>0</v>
      </c>
      <c r="J645">
        <v>-0.2398737</v>
      </c>
      <c r="K645" t="s">
        <v>896</v>
      </c>
      <c r="L645" t="s">
        <v>252</v>
      </c>
      <c r="M645" t="s">
        <v>252</v>
      </c>
      <c r="N645" t="s">
        <v>253</v>
      </c>
      <c r="O645">
        <v>0</v>
      </c>
      <c r="P645">
        <v>-2.7400000000000001E-2</v>
      </c>
      <c r="Q645">
        <v>-7.6399999999999996E-2</v>
      </c>
      <c r="R645">
        <v>-0.1275</v>
      </c>
      <c r="S645">
        <v>-0.19650000000000001</v>
      </c>
      <c r="T645">
        <v>7.5600000000000001E-2</v>
      </c>
      <c r="U645">
        <v>-0.6401</v>
      </c>
      <c r="V645">
        <v>-1.1725000000000001</v>
      </c>
      <c r="W645">
        <v>-1.6479999999999999</v>
      </c>
      <c r="X645">
        <v>-2.5076999999999998</v>
      </c>
      <c r="Y645">
        <v>-3.2875000000000001</v>
      </c>
      <c r="Z645">
        <v>-4.0321999999999996</v>
      </c>
      <c r="AA645">
        <v>-4.7507000000000001</v>
      </c>
      <c r="AB645">
        <v>-5.2519999999999998</v>
      </c>
      <c r="AC645">
        <v>-5.6353</v>
      </c>
      <c r="AD645">
        <v>-6.0347999999999997</v>
      </c>
      <c r="AE645">
        <v>-6.5364000000000004</v>
      </c>
      <c r="AF645">
        <v>-7.0368000000000004</v>
      </c>
      <c r="AG645">
        <v>-7.5488</v>
      </c>
      <c r="AH645">
        <v>-8.0846999999999998</v>
      </c>
      <c r="AI645">
        <v>-8.2736000000000001</v>
      </c>
      <c r="AJ645">
        <v>-8.8255999999999997</v>
      </c>
      <c r="AK645">
        <v>-9.6289999999999996</v>
      </c>
    </row>
    <row r="646" spans="1:37">
      <c r="A646" s="3">
        <v>42243</v>
      </c>
      <c r="B646" t="s">
        <v>37</v>
      </c>
      <c r="C646" t="s">
        <v>250</v>
      </c>
      <c r="D646" s="3">
        <v>41326</v>
      </c>
      <c r="E646">
        <v>645</v>
      </c>
      <c r="F646">
        <v>0</v>
      </c>
      <c r="G646">
        <v>1</v>
      </c>
      <c r="I646">
        <v>0</v>
      </c>
      <c r="J646">
        <v>-0.39213910000000002</v>
      </c>
      <c r="K646" t="s">
        <v>897</v>
      </c>
      <c r="L646" t="s">
        <v>252</v>
      </c>
      <c r="M646" t="s">
        <v>252</v>
      </c>
      <c r="N646" t="s">
        <v>253</v>
      </c>
      <c r="O646">
        <v>0</v>
      </c>
      <c r="P646">
        <v>0.23810000000000001</v>
      </c>
      <c r="Q646">
        <v>0.52280000000000004</v>
      </c>
      <c r="R646">
        <v>0.82089999999999996</v>
      </c>
      <c r="S646">
        <v>1.1944999999999999</v>
      </c>
      <c r="T646">
        <v>0.64529999999999998</v>
      </c>
      <c r="U646">
        <v>0.89970000000000006</v>
      </c>
      <c r="V646">
        <v>0.37280000000000002</v>
      </c>
      <c r="W646">
        <v>-0.18809999999999999</v>
      </c>
      <c r="X646">
        <v>0.42199999999999999</v>
      </c>
      <c r="Y646">
        <v>-0.33860000000000001</v>
      </c>
      <c r="Z646">
        <v>-1.2388999999999999</v>
      </c>
      <c r="AA646">
        <v>-2.105</v>
      </c>
      <c r="AB646">
        <v>-2.4878</v>
      </c>
      <c r="AC646">
        <v>-2.7008999999999999</v>
      </c>
      <c r="AD646">
        <v>-2.9228000000000001</v>
      </c>
      <c r="AE646">
        <v>-3.1383000000000001</v>
      </c>
      <c r="AF646">
        <v>-3.3485999999999998</v>
      </c>
      <c r="AG646">
        <v>-3.5636999999999999</v>
      </c>
      <c r="AH646">
        <v>-3.7890000000000001</v>
      </c>
      <c r="AI646">
        <v>-4.5148000000000001</v>
      </c>
      <c r="AJ646">
        <v>-5.6502999999999997</v>
      </c>
      <c r="AK646">
        <v>-6.2380000000000004</v>
      </c>
    </row>
    <row r="647" spans="1:37">
      <c r="A647" s="3">
        <v>42243</v>
      </c>
      <c r="B647" t="s">
        <v>37</v>
      </c>
      <c r="C647" t="s">
        <v>250</v>
      </c>
      <c r="D647" s="3">
        <v>41325</v>
      </c>
      <c r="E647">
        <v>646</v>
      </c>
      <c r="F647">
        <v>0</v>
      </c>
      <c r="G647">
        <v>1</v>
      </c>
      <c r="I647">
        <v>0</v>
      </c>
      <c r="J647">
        <v>-0.55007890000000004</v>
      </c>
      <c r="K647" t="s">
        <v>898</v>
      </c>
      <c r="L647" t="s">
        <v>252</v>
      </c>
      <c r="M647" t="s">
        <v>252</v>
      </c>
      <c r="N647" t="s">
        <v>253</v>
      </c>
      <c r="O647">
        <v>0</v>
      </c>
      <c r="P647">
        <v>-0.37280000000000002</v>
      </c>
      <c r="Q647">
        <v>-0.81859999999999999</v>
      </c>
      <c r="R647">
        <v>-1.2855000000000001</v>
      </c>
      <c r="S647">
        <v>-1.8883000000000001</v>
      </c>
      <c r="T647">
        <v>-2.8778000000000001</v>
      </c>
      <c r="U647">
        <v>-2.9910000000000001</v>
      </c>
      <c r="V647">
        <v>-3.2332000000000001</v>
      </c>
      <c r="W647">
        <v>-4.0334000000000003</v>
      </c>
      <c r="X647">
        <v>-4.6845999999999997</v>
      </c>
      <c r="Y647">
        <v>-4.8146000000000004</v>
      </c>
      <c r="Z647">
        <v>-4.9473000000000003</v>
      </c>
      <c r="AA647">
        <v>-5.0785</v>
      </c>
      <c r="AB647">
        <v>-5.5053999999999998</v>
      </c>
      <c r="AC647">
        <v>-5.9290000000000003</v>
      </c>
      <c r="AD647">
        <v>-6.3703000000000003</v>
      </c>
      <c r="AE647">
        <v>-6.3719000000000001</v>
      </c>
      <c r="AF647">
        <v>-6.3697999999999997</v>
      </c>
      <c r="AG647">
        <v>-6.3661000000000003</v>
      </c>
      <c r="AH647">
        <v>-6.3657000000000004</v>
      </c>
      <c r="AI647">
        <v>-10.3146</v>
      </c>
      <c r="AJ647">
        <v>-4.0854999999999997</v>
      </c>
      <c r="AK647">
        <v>-5.0033000000000003</v>
      </c>
    </row>
    <row r="648" spans="1:37">
      <c r="A648" s="3">
        <v>42243</v>
      </c>
      <c r="B648" t="s">
        <v>37</v>
      </c>
      <c r="C648" t="s">
        <v>250</v>
      </c>
      <c r="D648" s="3">
        <v>41324</v>
      </c>
      <c r="E648">
        <v>647</v>
      </c>
      <c r="F648">
        <v>0</v>
      </c>
      <c r="G648">
        <v>1</v>
      </c>
      <c r="I648">
        <v>0</v>
      </c>
      <c r="J648">
        <v>-0.78109609999999996</v>
      </c>
      <c r="K648" t="s">
        <v>899</v>
      </c>
      <c r="L648" t="s">
        <v>252</v>
      </c>
      <c r="M648" t="s">
        <v>252</v>
      </c>
      <c r="N648" t="s">
        <v>253</v>
      </c>
      <c r="O648">
        <v>0</v>
      </c>
      <c r="P648">
        <v>-0.45679999999999998</v>
      </c>
      <c r="Q648">
        <v>-1.0031000000000001</v>
      </c>
      <c r="R648">
        <v>-1.5752999999999999</v>
      </c>
      <c r="S648">
        <v>-2.2772000000000001</v>
      </c>
      <c r="T648">
        <v>-2.4523999999999999</v>
      </c>
      <c r="U648">
        <v>-3.0369999999999999</v>
      </c>
      <c r="V648">
        <v>-3.6015999999999999</v>
      </c>
      <c r="W648">
        <v>-4.335</v>
      </c>
      <c r="X648">
        <v>-4.7912999999999997</v>
      </c>
      <c r="Y648">
        <v>-5.4291</v>
      </c>
      <c r="Z648">
        <v>-6.0823</v>
      </c>
      <c r="AA648">
        <v>-6.7146999999999997</v>
      </c>
      <c r="AB648">
        <v>-6.9447999999999999</v>
      </c>
      <c r="AC648">
        <v>-7.1551</v>
      </c>
      <c r="AD648">
        <v>-7.3766999999999996</v>
      </c>
      <c r="AE648">
        <v>-7.9757999999999996</v>
      </c>
      <c r="AF648">
        <v>-8.6028000000000002</v>
      </c>
      <c r="AG648">
        <v>-9.2440999999999995</v>
      </c>
      <c r="AH648">
        <v>-9.9148999999999994</v>
      </c>
      <c r="AI648">
        <v>-12.564299999999999</v>
      </c>
      <c r="AJ648">
        <v>-10.1386</v>
      </c>
      <c r="AK648">
        <v>-12.3332</v>
      </c>
    </row>
    <row r="649" spans="1:37">
      <c r="A649" s="3">
        <v>42243</v>
      </c>
      <c r="B649" t="s">
        <v>37</v>
      </c>
      <c r="C649" t="s">
        <v>250</v>
      </c>
      <c r="D649" s="3">
        <v>41323</v>
      </c>
      <c r="E649">
        <v>648</v>
      </c>
      <c r="F649">
        <v>0</v>
      </c>
      <c r="G649">
        <v>1</v>
      </c>
      <c r="I649">
        <v>0</v>
      </c>
      <c r="J649">
        <v>-1.8613919000000001</v>
      </c>
      <c r="K649" t="s">
        <v>900</v>
      </c>
      <c r="L649" t="s">
        <v>252</v>
      </c>
      <c r="M649" t="s">
        <v>252</v>
      </c>
      <c r="N649" t="s">
        <v>253</v>
      </c>
      <c r="O649">
        <v>0</v>
      </c>
      <c r="P649">
        <v>-0.12670000000000001</v>
      </c>
      <c r="Q649">
        <v>-0.2782</v>
      </c>
      <c r="R649">
        <v>-0.437</v>
      </c>
      <c r="S649">
        <v>-0.6331</v>
      </c>
      <c r="T649">
        <v>-0.71719999999999995</v>
      </c>
      <c r="U649">
        <v>-1.6198999999999999</v>
      </c>
      <c r="V649">
        <v>-1.9293</v>
      </c>
      <c r="W649">
        <v>-2.3555000000000001</v>
      </c>
      <c r="X649">
        <v>-2.7052</v>
      </c>
      <c r="Y649">
        <v>-2.9043999999999999</v>
      </c>
      <c r="Z649">
        <v>-3.1084000000000001</v>
      </c>
      <c r="AA649">
        <v>-3.3067000000000002</v>
      </c>
      <c r="AB649">
        <v>-4.2529000000000003</v>
      </c>
      <c r="AC649">
        <v>-5.1932999999999998</v>
      </c>
      <c r="AD649">
        <v>-6.1688000000000001</v>
      </c>
      <c r="AE649">
        <v>-6.3712999999999997</v>
      </c>
      <c r="AF649">
        <v>-6.5594000000000001</v>
      </c>
      <c r="AG649">
        <v>-6.7507000000000001</v>
      </c>
      <c r="AH649">
        <v>-6.9527999999999999</v>
      </c>
      <c r="AI649">
        <v>-8.1758000000000006</v>
      </c>
      <c r="AJ649">
        <v>-7.0251999999999999</v>
      </c>
      <c r="AK649">
        <v>-7.5726000000000004</v>
      </c>
    </row>
    <row r="650" spans="1:37">
      <c r="A650" s="3">
        <v>42243</v>
      </c>
      <c r="B650" t="s">
        <v>37</v>
      </c>
      <c r="C650" t="s">
        <v>250</v>
      </c>
      <c r="D650" s="3">
        <v>41320</v>
      </c>
      <c r="E650">
        <v>649</v>
      </c>
      <c r="F650">
        <v>0</v>
      </c>
      <c r="G650">
        <v>1</v>
      </c>
      <c r="I650">
        <v>0</v>
      </c>
      <c r="J650">
        <v>-2.1946832999999999</v>
      </c>
      <c r="K650" t="s">
        <v>901</v>
      </c>
      <c r="L650" t="s">
        <v>252</v>
      </c>
      <c r="M650" t="s">
        <v>252</v>
      </c>
      <c r="N650" t="s">
        <v>253</v>
      </c>
      <c r="O650">
        <v>0</v>
      </c>
      <c r="P650">
        <v>-8.9399999999999993E-2</v>
      </c>
      <c r="Q650">
        <v>-0.2492</v>
      </c>
      <c r="R650">
        <v>-0.4163</v>
      </c>
      <c r="S650">
        <v>-0.64159999999999995</v>
      </c>
      <c r="T650">
        <v>-0.28289999999999998</v>
      </c>
      <c r="U650">
        <v>0.64239999999999997</v>
      </c>
      <c r="V650">
        <v>0.55910000000000004</v>
      </c>
      <c r="W650">
        <v>1.4837</v>
      </c>
      <c r="X650">
        <v>1.9097</v>
      </c>
      <c r="Y650">
        <v>2.0924</v>
      </c>
      <c r="Z650">
        <v>2.2545999999999999</v>
      </c>
      <c r="AA650">
        <v>2.4123000000000001</v>
      </c>
      <c r="AB650">
        <v>2.4041999999999999</v>
      </c>
      <c r="AC650">
        <v>2.3786</v>
      </c>
      <c r="AD650">
        <v>2.3536000000000001</v>
      </c>
      <c r="AE650">
        <v>2.5916999999999999</v>
      </c>
      <c r="AF650">
        <v>2.8504</v>
      </c>
      <c r="AG650">
        <v>3.1152000000000002</v>
      </c>
      <c r="AH650">
        <v>3.3917999999999999</v>
      </c>
      <c r="AI650">
        <v>1.4684999999999999</v>
      </c>
      <c r="AJ650">
        <v>1.6063000000000001</v>
      </c>
      <c r="AK650">
        <v>1.8661000000000001</v>
      </c>
    </row>
    <row r="651" spans="1:37">
      <c r="A651" s="3">
        <v>42243</v>
      </c>
      <c r="B651" t="s">
        <v>37</v>
      </c>
      <c r="C651" t="s">
        <v>250</v>
      </c>
      <c r="D651" s="3">
        <v>41319</v>
      </c>
      <c r="E651">
        <v>650</v>
      </c>
      <c r="F651">
        <v>0</v>
      </c>
      <c r="G651">
        <v>1</v>
      </c>
      <c r="I651">
        <v>0</v>
      </c>
      <c r="J651">
        <v>-0.52284359999999996</v>
      </c>
      <c r="K651" t="s">
        <v>902</v>
      </c>
      <c r="L651" t="s">
        <v>252</v>
      </c>
      <c r="M651" t="s">
        <v>252</v>
      </c>
      <c r="N651" t="s">
        <v>253</v>
      </c>
      <c r="O651">
        <v>0</v>
      </c>
      <c r="P651">
        <v>-0.21890000000000001</v>
      </c>
      <c r="Q651">
        <v>-0.48070000000000002</v>
      </c>
      <c r="R651">
        <v>-0.75490000000000002</v>
      </c>
      <c r="S651">
        <v>-1.0838000000000001</v>
      </c>
      <c r="T651">
        <v>-0.95330000000000004</v>
      </c>
      <c r="U651">
        <v>-1.0987</v>
      </c>
      <c r="V651">
        <v>-1.3513999999999999</v>
      </c>
      <c r="W651">
        <v>-0.76839999999999997</v>
      </c>
      <c r="X651">
        <v>-0.8024</v>
      </c>
      <c r="Y651">
        <v>-0.71589999999999998</v>
      </c>
      <c r="Z651">
        <v>-0.62690000000000001</v>
      </c>
      <c r="AA651">
        <v>-0.54190000000000005</v>
      </c>
      <c r="AB651">
        <v>-0.54949999999999999</v>
      </c>
      <c r="AC651">
        <v>-0.56010000000000004</v>
      </c>
      <c r="AD651">
        <v>-0.57140000000000002</v>
      </c>
      <c r="AE651">
        <v>-0.41920000000000002</v>
      </c>
      <c r="AF651">
        <v>-0.25740000000000002</v>
      </c>
      <c r="AG651">
        <v>-9.1300000000000006E-2</v>
      </c>
      <c r="AH651">
        <v>8.1199999999999994E-2</v>
      </c>
      <c r="AI651">
        <v>-1.2854000000000001</v>
      </c>
      <c r="AJ651">
        <v>-0.33289999999999997</v>
      </c>
      <c r="AK651">
        <v>0.51970000000000005</v>
      </c>
    </row>
    <row r="652" spans="1:37">
      <c r="A652" s="3">
        <v>42243</v>
      </c>
      <c r="B652" t="s">
        <v>37</v>
      </c>
      <c r="C652" t="s">
        <v>250</v>
      </c>
      <c r="D652" s="3">
        <v>41318</v>
      </c>
      <c r="E652">
        <v>651</v>
      </c>
      <c r="F652">
        <v>0</v>
      </c>
      <c r="G652">
        <v>1</v>
      </c>
      <c r="I652">
        <v>0</v>
      </c>
      <c r="J652">
        <v>-1.0927131000000001</v>
      </c>
      <c r="K652" t="s">
        <v>903</v>
      </c>
      <c r="L652" t="s">
        <v>252</v>
      </c>
      <c r="M652" t="s">
        <v>252</v>
      </c>
      <c r="N652" t="s">
        <v>253</v>
      </c>
      <c r="O652">
        <v>0</v>
      </c>
      <c r="P652">
        <v>-0.17649999999999999</v>
      </c>
      <c r="Q652">
        <v>-0.3876</v>
      </c>
      <c r="R652">
        <v>-0.60880000000000001</v>
      </c>
      <c r="S652">
        <v>-0.86560000000000004</v>
      </c>
      <c r="T652">
        <v>-0.5252</v>
      </c>
      <c r="U652">
        <v>-0.55189999999999995</v>
      </c>
      <c r="V652">
        <v>-0.2218</v>
      </c>
      <c r="W652">
        <v>0.25540000000000002</v>
      </c>
      <c r="X652">
        <v>0</v>
      </c>
      <c r="Y652">
        <v>-0.27100000000000002</v>
      </c>
      <c r="Z652">
        <v>-0.54890000000000005</v>
      </c>
      <c r="AA652">
        <v>-0.8165</v>
      </c>
      <c r="AB652">
        <v>-0.70750000000000002</v>
      </c>
      <c r="AC652">
        <v>-0.58979999999999999</v>
      </c>
      <c r="AD652">
        <v>-0.46839999999999998</v>
      </c>
      <c r="AE652">
        <v>-0.35289999999999999</v>
      </c>
      <c r="AF652">
        <v>-0.2379</v>
      </c>
      <c r="AG652">
        <v>-0.1198</v>
      </c>
      <c r="AH652">
        <v>2.8E-3</v>
      </c>
      <c r="AI652">
        <v>1.3792</v>
      </c>
      <c r="AJ652">
        <v>1.1556999999999999</v>
      </c>
      <c r="AK652">
        <v>1.9587000000000001</v>
      </c>
    </row>
    <row r="653" spans="1:37">
      <c r="A653" s="3">
        <v>42243</v>
      </c>
      <c r="B653" t="s">
        <v>37</v>
      </c>
      <c r="C653" t="s">
        <v>250</v>
      </c>
      <c r="D653" s="3">
        <v>41317</v>
      </c>
      <c r="E653">
        <v>652</v>
      </c>
      <c r="F653">
        <v>0</v>
      </c>
      <c r="G653">
        <v>1</v>
      </c>
      <c r="I653">
        <v>0</v>
      </c>
      <c r="J653">
        <v>-2.2074443000000001</v>
      </c>
      <c r="K653" t="s">
        <v>904</v>
      </c>
      <c r="L653" t="s">
        <v>252</v>
      </c>
      <c r="M653" t="s">
        <v>252</v>
      </c>
      <c r="N653" t="s">
        <v>253</v>
      </c>
      <c r="O653">
        <v>0</v>
      </c>
      <c r="P653">
        <v>8.3999999999999995E-3</v>
      </c>
      <c r="Q653">
        <v>1.84E-2</v>
      </c>
      <c r="R653">
        <v>2.8899999999999999E-2</v>
      </c>
      <c r="S653">
        <v>9.9400000000000002E-2</v>
      </c>
      <c r="T653">
        <v>1.7142999999999999</v>
      </c>
      <c r="U653">
        <v>2.2688000000000001</v>
      </c>
      <c r="V653">
        <v>2.8422000000000001</v>
      </c>
      <c r="W653">
        <v>4.2884000000000002</v>
      </c>
      <c r="X653">
        <v>5.2385999999999999</v>
      </c>
      <c r="Y653">
        <v>5.7069000000000001</v>
      </c>
      <c r="Z653">
        <v>6.1863000000000001</v>
      </c>
      <c r="AA653">
        <v>6.6517999999999997</v>
      </c>
      <c r="AB653">
        <v>7.109</v>
      </c>
      <c r="AC653">
        <v>7.5522999999999998</v>
      </c>
      <c r="AD653">
        <v>8.0152999999999999</v>
      </c>
      <c r="AE653">
        <v>8.6186000000000007</v>
      </c>
      <c r="AF653">
        <v>9.2425999999999995</v>
      </c>
      <c r="AG653">
        <v>9.8804999999999996</v>
      </c>
      <c r="AH653">
        <v>10.547700000000001</v>
      </c>
      <c r="AI653">
        <v>9.6785999999999994</v>
      </c>
      <c r="AJ653">
        <v>10.0229</v>
      </c>
      <c r="AK653">
        <v>12.5045</v>
      </c>
    </row>
    <row r="654" spans="1:37">
      <c r="A654" s="3">
        <v>42243</v>
      </c>
      <c r="B654" t="s">
        <v>37</v>
      </c>
      <c r="C654" t="s">
        <v>250</v>
      </c>
      <c r="D654" s="3">
        <v>41316</v>
      </c>
      <c r="E654">
        <v>653</v>
      </c>
      <c r="F654">
        <v>0</v>
      </c>
      <c r="G654">
        <v>1</v>
      </c>
      <c r="I654">
        <v>0</v>
      </c>
      <c r="J654">
        <v>-1.5753756999999999</v>
      </c>
      <c r="K654" t="s">
        <v>905</v>
      </c>
      <c r="L654" t="s">
        <v>252</v>
      </c>
      <c r="M654" t="s">
        <v>252</v>
      </c>
      <c r="N654" t="s">
        <v>253</v>
      </c>
      <c r="O654">
        <v>0</v>
      </c>
      <c r="P654">
        <v>-0.2011</v>
      </c>
      <c r="Q654">
        <v>-0.44159999999999999</v>
      </c>
      <c r="R654">
        <v>-0.69350000000000001</v>
      </c>
      <c r="S654">
        <v>-0.92179999999999995</v>
      </c>
      <c r="T654">
        <v>1.2656000000000001</v>
      </c>
      <c r="U654">
        <v>2.5453999999999999</v>
      </c>
      <c r="V654">
        <v>4.1673</v>
      </c>
      <c r="W654">
        <v>4.3586</v>
      </c>
      <c r="X654">
        <v>5.0914999999999999</v>
      </c>
      <c r="Y654">
        <v>5.5021000000000004</v>
      </c>
      <c r="Z654">
        <v>5.9223999999999997</v>
      </c>
      <c r="AA654">
        <v>6.3307000000000002</v>
      </c>
      <c r="AB654">
        <v>6.8334999999999999</v>
      </c>
      <c r="AC654">
        <v>7.3243999999999998</v>
      </c>
      <c r="AD654">
        <v>7.8364000000000003</v>
      </c>
      <c r="AE654">
        <v>8.4492999999999991</v>
      </c>
      <c r="AF654">
        <v>9.0815000000000001</v>
      </c>
      <c r="AG654">
        <v>9.7276000000000007</v>
      </c>
      <c r="AH654">
        <v>10.4033</v>
      </c>
      <c r="AI654">
        <v>10.3596</v>
      </c>
      <c r="AJ654">
        <v>9.2050999999999998</v>
      </c>
      <c r="AK654">
        <v>10.988799999999999</v>
      </c>
    </row>
    <row r="655" spans="1:37">
      <c r="A655" s="3">
        <v>42243</v>
      </c>
      <c r="B655" t="s">
        <v>37</v>
      </c>
      <c r="C655" t="s">
        <v>250</v>
      </c>
      <c r="D655" s="3">
        <v>41313</v>
      </c>
      <c r="E655">
        <v>654</v>
      </c>
      <c r="F655">
        <v>0</v>
      </c>
      <c r="G655">
        <v>1</v>
      </c>
      <c r="I655">
        <v>0</v>
      </c>
      <c r="J655">
        <v>-1.8508055000000001</v>
      </c>
      <c r="K655" t="s">
        <v>906</v>
      </c>
      <c r="L655" t="s">
        <v>252</v>
      </c>
      <c r="M655" t="s">
        <v>252</v>
      </c>
      <c r="N655" t="s">
        <v>253</v>
      </c>
      <c r="O655">
        <v>0</v>
      </c>
      <c r="P655">
        <v>-9.9199999999999997E-2</v>
      </c>
      <c r="Q655">
        <v>-0.27629999999999999</v>
      </c>
      <c r="R655">
        <v>-0.46150000000000002</v>
      </c>
      <c r="S655">
        <v>-0.71120000000000005</v>
      </c>
      <c r="T655">
        <v>0.38450000000000001</v>
      </c>
      <c r="U655">
        <v>0.70399999999999996</v>
      </c>
      <c r="V655">
        <v>1.5688</v>
      </c>
      <c r="W655">
        <v>1.2343999999999999</v>
      </c>
      <c r="X655">
        <v>1.5483</v>
      </c>
      <c r="Y655">
        <v>1.8738999999999999</v>
      </c>
      <c r="Z655">
        <v>2.2069000000000001</v>
      </c>
      <c r="AA655">
        <v>2.5287000000000002</v>
      </c>
      <c r="AB655">
        <v>2.8180000000000001</v>
      </c>
      <c r="AC655">
        <v>3.0937000000000001</v>
      </c>
      <c r="AD655">
        <v>3.3807999999999998</v>
      </c>
      <c r="AE655">
        <v>3.6795</v>
      </c>
      <c r="AF655">
        <v>3.9719000000000002</v>
      </c>
      <c r="AG655">
        <v>4.2708000000000004</v>
      </c>
      <c r="AH655">
        <v>4.5833000000000004</v>
      </c>
      <c r="AI655">
        <v>4.5921000000000003</v>
      </c>
      <c r="AJ655">
        <v>4.3106</v>
      </c>
      <c r="AK655">
        <v>5.4203000000000001</v>
      </c>
    </row>
    <row r="656" spans="1:37">
      <c r="A656" s="3">
        <v>42243</v>
      </c>
      <c r="B656" t="s">
        <v>37</v>
      </c>
      <c r="C656" t="s">
        <v>250</v>
      </c>
      <c r="D656" s="3">
        <v>41312</v>
      </c>
      <c r="E656">
        <v>655</v>
      </c>
      <c r="F656">
        <v>0</v>
      </c>
      <c r="G656">
        <v>1</v>
      </c>
      <c r="I656">
        <v>0</v>
      </c>
      <c r="J656">
        <v>-2.3658945</v>
      </c>
      <c r="K656" t="s">
        <v>907</v>
      </c>
      <c r="L656" t="s">
        <v>252</v>
      </c>
      <c r="M656" t="s">
        <v>252</v>
      </c>
      <c r="N656" t="s">
        <v>253</v>
      </c>
      <c r="O656">
        <v>0</v>
      </c>
      <c r="P656">
        <v>-0.2757</v>
      </c>
      <c r="Q656">
        <v>-0.60529999999999995</v>
      </c>
      <c r="R656">
        <v>-0.95050000000000001</v>
      </c>
      <c r="S656">
        <v>-1.3230999999999999</v>
      </c>
      <c r="T656">
        <v>0</v>
      </c>
      <c r="U656">
        <v>0.96340000000000003</v>
      </c>
      <c r="V656">
        <v>1.8324</v>
      </c>
      <c r="W656">
        <v>1.5620000000000001</v>
      </c>
      <c r="X656">
        <v>2.6141999999999999</v>
      </c>
      <c r="Y656">
        <v>2.7073999999999998</v>
      </c>
      <c r="Z656">
        <v>2.8026</v>
      </c>
      <c r="AA656">
        <v>2.8959999999999999</v>
      </c>
      <c r="AB656">
        <v>3.0992999999999999</v>
      </c>
      <c r="AC656">
        <v>3.3001999999999998</v>
      </c>
      <c r="AD656">
        <v>3.5099</v>
      </c>
      <c r="AE656">
        <v>3.8456000000000001</v>
      </c>
      <c r="AF656">
        <v>4.1853999999999996</v>
      </c>
      <c r="AG656">
        <v>4.5328999999999997</v>
      </c>
      <c r="AH656">
        <v>4.8959000000000001</v>
      </c>
      <c r="AI656">
        <v>3.4685999999999999</v>
      </c>
      <c r="AJ656">
        <v>3.4169</v>
      </c>
      <c r="AK656">
        <v>3.2688000000000001</v>
      </c>
    </row>
    <row r="657" spans="1:37">
      <c r="A657" s="3">
        <v>42243</v>
      </c>
      <c r="B657" t="s">
        <v>37</v>
      </c>
      <c r="C657" t="s">
        <v>250</v>
      </c>
      <c r="D657" s="3">
        <v>41311</v>
      </c>
      <c r="E657">
        <v>656</v>
      </c>
      <c r="F657">
        <v>0</v>
      </c>
      <c r="G657">
        <v>1</v>
      </c>
      <c r="I657">
        <v>0</v>
      </c>
      <c r="J657">
        <v>-1.1847041</v>
      </c>
      <c r="K657" t="s">
        <v>908</v>
      </c>
      <c r="L657" t="s">
        <v>252</v>
      </c>
      <c r="M657" t="s">
        <v>252</v>
      </c>
      <c r="N657" t="s">
        <v>253</v>
      </c>
      <c r="O657">
        <v>0</v>
      </c>
      <c r="P657">
        <v>-0.32529999999999998</v>
      </c>
      <c r="Q657">
        <v>-0.71430000000000005</v>
      </c>
      <c r="R657">
        <v>-1.1215999999999999</v>
      </c>
      <c r="S657">
        <v>-1.53</v>
      </c>
      <c r="T657">
        <v>0.90649999999999997</v>
      </c>
      <c r="U657">
        <v>1.9343999999999999</v>
      </c>
      <c r="V657">
        <v>2.8679999999999999</v>
      </c>
      <c r="W657">
        <v>3.05</v>
      </c>
      <c r="X657">
        <v>3.6267999999999998</v>
      </c>
      <c r="Y657">
        <v>4.0788000000000002</v>
      </c>
      <c r="Z657">
        <v>4.5419</v>
      </c>
      <c r="AA657">
        <v>4.9904000000000002</v>
      </c>
      <c r="AB657">
        <v>5.1368999999999998</v>
      </c>
      <c r="AC657">
        <v>5.2695999999999996</v>
      </c>
      <c r="AD657">
        <v>5.4097999999999997</v>
      </c>
      <c r="AE657">
        <v>5.2801999999999998</v>
      </c>
      <c r="AF657">
        <v>5.1498999999999997</v>
      </c>
      <c r="AG657">
        <v>5.0144000000000002</v>
      </c>
      <c r="AH657">
        <v>4.8760000000000003</v>
      </c>
      <c r="AI657">
        <v>4.7257999999999996</v>
      </c>
      <c r="AJ657">
        <v>4.6284000000000001</v>
      </c>
      <c r="AK657">
        <v>4.335</v>
      </c>
    </row>
    <row r="658" spans="1:37">
      <c r="A658" s="3">
        <v>42243</v>
      </c>
      <c r="B658" t="s">
        <v>37</v>
      </c>
      <c r="C658" t="s">
        <v>250</v>
      </c>
      <c r="D658" s="3">
        <v>41310</v>
      </c>
      <c r="E658">
        <v>657</v>
      </c>
      <c r="F658">
        <v>0</v>
      </c>
      <c r="G658">
        <v>1</v>
      </c>
      <c r="I658">
        <v>0</v>
      </c>
      <c r="J658">
        <v>1.1565300000000001</v>
      </c>
      <c r="K658" t="s">
        <v>909</v>
      </c>
      <c r="L658" t="s">
        <v>252</v>
      </c>
      <c r="M658" t="s">
        <v>252</v>
      </c>
      <c r="N658" t="s">
        <v>253</v>
      </c>
      <c r="O658">
        <v>0</v>
      </c>
      <c r="P658">
        <v>-0.51639999999999997</v>
      </c>
      <c r="Q658">
        <v>-1.1337999999999999</v>
      </c>
      <c r="R658">
        <v>-1.7804</v>
      </c>
      <c r="S658">
        <v>-2.5406</v>
      </c>
      <c r="T658">
        <v>-1.8081</v>
      </c>
      <c r="U658">
        <v>-1.4155</v>
      </c>
      <c r="V658">
        <v>-1.3958999999999999</v>
      </c>
      <c r="W658">
        <v>-2.6084000000000001</v>
      </c>
      <c r="X658">
        <v>-3.6962000000000002</v>
      </c>
      <c r="Y658">
        <v>-4.1711999999999998</v>
      </c>
      <c r="Z658">
        <v>-4.6578999999999997</v>
      </c>
      <c r="AA658">
        <v>-5.1292</v>
      </c>
      <c r="AB658">
        <v>-5.3806000000000003</v>
      </c>
      <c r="AC658">
        <v>-5.6174999999999997</v>
      </c>
      <c r="AD658">
        <v>-5.8658000000000001</v>
      </c>
      <c r="AE658">
        <v>-6.4013999999999998</v>
      </c>
      <c r="AF658">
        <v>-6.9584999999999999</v>
      </c>
      <c r="AG658">
        <v>-7.5282</v>
      </c>
      <c r="AH658">
        <v>-8.1231000000000009</v>
      </c>
      <c r="AI658">
        <v>-7.3992000000000004</v>
      </c>
      <c r="AJ658">
        <v>-7.2064000000000004</v>
      </c>
      <c r="AK658">
        <v>-7.2016</v>
      </c>
    </row>
    <row r="659" spans="1:37">
      <c r="A659" s="3">
        <v>42243</v>
      </c>
      <c r="B659" t="s">
        <v>37</v>
      </c>
      <c r="C659" t="s">
        <v>250</v>
      </c>
      <c r="D659" s="3">
        <v>41309</v>
      </c>
      <c r="E659">
        <v>658</v>
      </c>
      <c r="F659">
        <v>0</v>
      </c>
      <c r="G659">
        <v>1</v>
      </c>
      <c r="I659">
        <v>0</v>
      </c>
      <c r="J659">
        <v>0.89125390000000004</v>
      </c>
      <c r="K659" t="s">
        <v>910</v>
      </c>
      <c r="L659" t="s">
        <v>252</v>
      </c>
      <c r="M659" t="s">
        <v>252</v>
      </c>
      <c r="N659" t="s">
        <v>253</v>
      </c>
      <c r="O659">
        <v>0</v>
      </c>
      <c r="P659">
        <v>0.2828</v>
      </c>
      <c r="Q659">
        <v>0.62090000000000001</v>
      </c>
      <c r="R659">
        <v>0.97509999999999997</v>
      </c>
      <c r="S659">
        <v>1.3738999999999999</v>
      </c>
      <c r="T659">
        <v>0.47120000000000001</v>
      </c>
      <c r="U659">
        <v>7.4399999999999994E-2</v>
      </c>
      <c r="V659">
        <v>-1.3209</v>
      </c>
      <c r="W659">
        <v>-1.3865000000000001</v>
      </c>
      <c r="X659">
        <v>-2.7532000000000001</v>
      </c>
      <c r="Y659">
        <v>-3.3249</v>
      </c>
      <c r="Z659">
        <v>-3.9127000000000001</v>
      </c>
      <c r="AA659">
        <v>-4.4806999999999997</v>
      </c>
      <c r="AB659">
        <v>-4.7130000000000001</v>
      </c>
      <c r="AC659">
        <v>-4.9276</v>
      </c>
      <c r="AD659">
        <v>-5.1523000000000003</v>
      </c>
      <c r="AE659">
        <v>-6.1292</v>
      </c>
      <c r="AF659">
        <v>-7.1440999999999999</v>
      </c>
      <c r="AG659">
        <v>-8.1836000000000002</v>
      </c>
      <c r="AH659">
        <v>-9.2667999999999999</v>
      </c>
      <c r="AI659">
        <v>-6.5195999999999996</v>
      </c>
      <c r="AJ659">
        <v>-6.3973000000000004</v>
      </c>
      <c r="AK659">
        <v>-6.4600999999999997</v>
      </c>
    </row>
    <row r="660" spans="1:37">
      <c r="A660" s="3">
        <v>42243</v>
      </c>
      <c r="B660" t="s">
        <v>37</v>
      </c>
      <c r="C660" t="s">
        <v>250</v>
      </c>
      <c r="D660" s="3">
        <v>41306</v>
      </c>
      <c r="E660">
        <v>659</v>
      </c>
      <c r="F660">
        <v>0</v>
      </c>
      <c r="G660">
        <v>1</v>
      </c>
      <c r="I660">
        <v>0</v>
      </c>
      <c r="J660">
        <v>1.6211996</v>
      </c>
      <c r="K660" t="s">
        <v>911</v>
      </c>
      <c r="L660" t="s">
        <v>252</v>
      </c>
      <c r="M660" t="s">
        <v>252</v>
      </c>
      <c r="N660" t="s">
        <v>253</v>
      </c>
      <c r="O660">
        <v>0</v>
      </c>
      <c r="P660">
        <v>0.20200000000000001</v>
      </c>
      <c r="Q660">
        <v>0.56289999999999996</v>
      </c>
      <c r="R660">
        <v>0.94020000000000004</v>
      </c>
      <c r="S660">
        <v>1.4495</v>
      </c>
      <c r="T660">
        <v>1.0847</v>
      </c>
      <c r="U660">
        <v>1.4782</v>
      </c>
      <c r="V660">
        <v>0.84219999999999995</v>
      </c>
      <c r="W660">
        <v>0.26790000000000003</v>
      </c>
      <c r="X660">
        <v>-0.73040000000000005</v>
      </c>
      <c r="Y660">
        <v>-1.1719999999999999</v>
      </c>
      <c r="Z660">
        <v>-1.5657000000000001</v>
      </c>
      <c r="AA660">
        <v>-1.9454</v>
      </c>
      <c r="AB660">
        <v>-2.2399</v>
      </c>
      <c r="AC660">
        <v>-2.5152000000000001</v>
      </c>
      <c r="AD660">
        <v>-2.8014000000000001</v>
      </c>
      <c r="AE660">
        <v>-3.1276000000000002</v>
      </c>
      <c r="AF660">
        <v>-3.4485000000000001</v>
      </c>
      <c r="AG660">
        <v>-3.7770000000000001</v>
      </c>
      <c r="AH660">
        <v>-4.1197999999999997</v>
      </c>
      <c r="AI660">
        <v>-5.0896999999999997</v>
      </c>
      <c r="AJ660">
        <v>-4.8277000000000001</v>
      </c>
      <c r="AK660">
        <v>-4.9103000000000003</v>
      </c>
    </row>
    <row r="661" spans="1:37">
      <c r="A661" s="3">
        <v>42243</v>
      </c>
      <c r="B661" t="s">
        <v>37</v>
      </c>
      <c r="C661" t="s">
        <v>250</v>
      </c>
      <c r="D661" s="3">
        <v>41305</v>
      </c>
      <c r="E661">
        <v>660</v>
      </c>
      <c r="F661">
        <v>0</v>
      </c>
      <c r="G661">
        <v>1</v>
      </c>
      <c r="I661">
        <v>0</v>
      </c>
      <c r="J661">
        <v>0.62041650000000004</v>
      </c>
      <c r="K661" t="s">
        <v>912</v>
      </c>
      <c r="L661" t="s">
        <v>252</v>
      </c>
      <c r="M661" t="s">
        <v>252</v>
      </c>
      <c r="N661" t="s">
        <v>253</v>
      </c>
      <c r="O661">
        <v>0</v>
      </c>
      <c r="P661">
        <v>0.54720000000000002</v>
      </c>
      <c r="Q661">
        <v>1.2015</v>
      </c>
      <c r="R661">
        <v>1.887</v>
      </c>
      <c r="S661">
        <v>2.7</v>
      </c>
      <c r="T661">
        <v>2.1015999999999999</v>
      </c>
      <c r="U661">
        <v>1.9561999999999999</v>
      </c>
      <c r="V661">
        <v>1.6173</v>
      </c>
      <c r="W661">
        <v>0.25890000000000002</v>
      </c>
      <c r="X661">
        <v>0.4335</v>
      </c>
      <c r="Y661">
        <v>-0.12959999999999999</v>
      </c>
      <c r="Z661">
        <v>-0.70779999999999998</v>
      </c>
      <c r="AA661">
        <v>-1.2645</v>
      </c>
      <c r="AB661">
        <v>-1.6772</v>
      </c>
      <c r="AC661">
        <v>-2.0720000000000001</v>
      </c>
      <c r="AD661">
        <v>-2.4819</v>
      </c>
      <c r="AE661">
        <v>-2.5072000000000001</v>
      </c>
      <c r="AF661">
        <v>-2.4956</v>
      </c>
      <c r="AG661">
        <v>-2.4828999999999999</v>
      </c>
      <c r="AH661">
        <v>-2.4706999999999999</v>
      </c>
      <c r="AI661">
        <v>-0.2722</v>
      </c>
      <c r="AJ661">
        <v>0.69579999999999997</v>
      </c>
      <c r="AK661">
        <v>2.0379</v>
      </c>
    </row>
    <row r="662" spans="1:37">
      <c r="A662" s="3">
        <v>42243</v>
      </c>
      <c r="B662" t="s">
        <v>37</v>
      </c>
      <c r="C662" t="s">
        <v>250</v>
      </c>
      <c r="D662" s="3">
        <v>41304</v>
      </c>
      <c r="E662">
        <v>661</v>
      </c>
      <c r="F662">
        <v>0</v>
      </c>
      <c r="G662">
        <v>1</v>
      </c>
      <c r="I662">
        <v>0</v>
      </c>
      <c r="J662">
        <v>0.23865810000000001</v>
      </c>
      <c r="K662" t="s">
        <v>913</v>
      </c>
      <c r="L662" t="s">
        <v>252</v>
      </c>
      <c r="M662" t="s">
        <v>252</v>
      </c>
      <c r="N662" t="s">
        <v>253</v>
      </c>
      <c r="O662">
        <v>0</v>
      </c>
      <c r="P662">
        <v>0.67059999999999997</v>
      </c>
      <c r="Q662">
        <v>1.4724999999999999</v>
      </c>
      <c r="R662">
        <v>2.3128000000000002</v>
      </c>
      <c r="S662">
        <v>3.2797999999999998</v>
      </c>
      <c r="T662">
        <v>1.6624000000000001</v>
      </c>
      <c r="U662">
        <v>1.3666</v>
      </c>
      <c r="V662">
        <v>0.10970000000000001</v>
      </c>
      <c r="W662">
        <v>-8.5900000000000004E-2</v>
      </c>
      <c r="X662">
        <v>-1.0824</v>
      </c>
      <c r="Y662">
        <v>-1.6613</v>
      </c>
      <c r="Z662">
        <v>-2.2553999999999998</v>
      </c>
      <c r="AA662">
        <v>-2.8285999999999998</v>
      </c>
      <c r="AB662">
        <v>-2.6705000000000001</v>
      </c>
      <c r="AC662">
        <v>-2.4935999999999998</v>
      </c>
      <c r="AD662">
        <v>-2.3119000000000001</v>
      </c>
      <c r="AE662">
        <v>-2.1396000000000002</v>
      </c>
      <c r="AF662">
        <v>-1.9704999999999999</v>
      </c>
      <c r="AG662">
        <v>-1.7962</v>
      </c>
      <c r="AH662">
        <v>-1.6160000000000001</v>
      </c>
      <c r="AI662">
        <v>0.36530000000000001</v>
      </c>
      <c r="AJ662">
        <v>1.6545000000000001</v>
      </c>
      <c r="AK662">
        <v>3.1242000000000001</v>
      </c>
    </row>
    <row r="663" spans="1:37">
      <c r="A663" s="3">
        <v>42243</v>
      </c>
      <c r="B663" t="s">
        <v>37</v>
      </c>
      <c r="C663" t="s">
        <v>250</v>
      </c>
      <c r="D663" s="3">
        <v>41303</v>
      </c>
      <c r="E663">
        <v>662</v>
      </c>
      <c r="F663">
        <v>0</v>
      </c>
      <c r="G663">
        <v>1</v>
      </c>
      <c r="I663">
        <v>0</v>
      </c>
      <c r="J663">
        <v>-0.1656763</v>
      </c>
      <c r="K663" t="s">
        <v>914</v>
      </c>
      <c r="L663" t="s">
        <v>252</v>
      </c>
      <c r="M663" t="s">
        <v>252</v>
      </c>
      <c r="N663" t="s">
        <v>253</v>
      </c>
      <c r="O663">
        <v>0</v>
      </c>
      <c r="P663">
        <v>0.64649999999999996</v>
      </c>
      <c r="Q663">
        <v>1.4197</v>
      </c>
      <c r="R663">
        <v>2.2305999999999999</v>
      </c>
      <c r="S663">
        <v>3.161</v>
      </c>
      <c r="T663">
        <v>2.6046</v>
      </c>
      <c r="U663">
        <v>2.5449999999999999</v>
      </c>
      <c r="V663">
        <v>2.1537000000000002</v>
      </c>
      <c r="W663">
        <v>2.0289999999999999</v>
      </c>
      <c r="X663">
        <v>2.3058999999999998</v>
      </c>
      <c r="Y663">
        <v>2.3304999999999998</v>
      </c>
      <c r="Z663">
        <v>2.3553999999999999</v>
      </c>
      <c r="AA663">
        <v>2.3809</v>
      </c>
      <c r="AB663">
        <v>2.1938</v>
      </c>
      <c r="AC663">
        <v>2.0059999999999998</v>
      </c>
      <c r="AD663">
        <v>1.8127</v>
      </c>
      <c r="AE663">
        <v>1.4779</v>
      </c>
      <c r="AF663">
        <v>1.1397999999999999</v>
      </c>
      <c r="AG663">
        <v>0.7923</v>
      </c>
      <c r="AH663">
        <v>0.43159999999999998</v>
      </c>
      <c r="AI663">
        <v>1.1916</v>
      </c>
      <c r="AJ663">
        <v>1.8223</v>
      </c>
      <c r="AK663">
        <v>2.7410999999999999</v>
      </c>
    </row>
    <row r="664" spans="1:37">
      <c r="A664" s="3">
        <v>42243</v>
      </c>
      <c r="B664" t="s">
        <v>37</v>
      </c>
      <c r="C664" t="s">
        <v>250</v>
      </c>
      <c r="D664" s="3">
        <v>41302</v>
      </c>
      <c r="E664">
        <v>663</v>
      </c>
      <c r="F664">
        <v>0</v>
      </c>
      <c r="G664">
        <v>1</v>
      </c>
      <c r="I664">
        <v>0</v>
      </c>
      <c r="J664">
        <v>0.34066730000000001</v>
      </c>
      <c r="K664" t="s">
        <v>915</v>
      </c>
      <c r="L664" t="s">
        <v>252</v>
      </c>
      <c r="M664" t="s">
        <v>252</v>
      </c>
      <c r="N664" t="s">
        <v>253</v>
      </c>
      <c r="O664">
        <v>0</v>
      </c>
      <c r="P664">
        <v>2.6800000000000001E-2</v>
      </c>
      <c r="Q664">
        <v>5.8799999999999998E-2</v>
      </c>
      <c r="R664">
        <v>9.2299999999999993E-2</v>
      </c>
      <c r="S664">
        <v>0.12770000000000001</v>
      </c>
      <c r="T664">
        <v>-7.2300000000000003E-2</v>
      </c>
      <c r="U664">
        <v>0.85060000000000002</v>
      </c>
      <c r="V664">
        <v>1.4951000000000001</v>
      </c>
      <c r="W664">
        <v>1.9181999999999999</v>
      </c>
      <c r="X664">
        <v>2.1968999999999999</v>
      </c>
      <c r="Y664">
        <v>2.3370000000000002</v>
      </c>
      <c r="Z664">
        <v>2.4821</v>
      </c>
      <c r="AA664">
        <v>2.6234999999999999</v>
      </c>
      <c r="AB664">
        <v>2.9813999999999998</v>
      </c>
      <c r="AC664">
        <v>3.3355999999999999</v>
      </c>
      <c r="AD664">
        <v>3.7040000000000002</v>
      </c>
      <c r="AE664">
        <v>4.5564999999999998</v>
      </c>
      <c r="AF664">
        <v>5.4351000000000003</v>
      </c>
      <c r="AG664">
        <v>6.3354999999999997</v>
      </c>
      <c r="AH664">
        <v>7.2733999999999996</v>
      </c>
      <c r="AI664">
        <v>4.5750999999999999</v>
      </c>
      <c r="AJ664">
        <v>6.2500999999999998</v>
      </c>
      <c r="AK664">
        <v>7.4398</v>
      </c>
    </row>
    <row r="665" spans="1:37">
      <c r="A665" s="3">
        <v>42243</v>
      </c>
      <c r="B665" t="s">
        <v>37</v>
      </c>
      <c r="C665" t="s">
        <v>250</v>
      </c>
      <c r="D665" s="3">
        <v>41299</v>
      </c>
      <c r="E665">
        <v>664</v>
      </c>
      <c r="F665">
        <v>0</v>
      </c>
      <c r="G665">
        <v>1</v>
      </c>
      <c r="I665">
        <v>0</v>
      </c>
      <c r="J665">
        <v>-0.5438769</v>
      </c>
      <c r="K665" t="s">
        <v>916</v>
      </c>
      <c r="L665" t="s">
        <v>252</v>
      </c>
      <c r="M665" t="s">
        <v>252</v>
      </c>
      <c r="N665" t="s">
        <v>253</v>
      </c>
      <c r="O665">
        <v>9.7999999999999997E-3</v>
      </c>
      <c r="P665">
        <v>-5.91E-2</v>
      </c>
      <c r="Q665">
        <v>3.9E-2</v>
      </c>
      <c r="R665">
        <v>0.14069999999999999</v>
      </c>
      <c r="S665">
        <v>0.27839999999999998</v>
      </c>
      <c r="T665">
        <v>0.58299999999999996</v>
      </c>
      <c r="U665">
        <v>0.52110000000000001</v>
      </c>
      <c r="V665">
        <v>0.64580000000000004</v>
      </c>
      <c r="W665">
        <v>1.6177999999999999</v>
      </c>
      <c r="X665">
        <v>2.0943000000000001</v>
      </c>
      <c r="Y665">
        <v>2.0537999999999998</v>
      </c>
      <c r="Z665">
        <v>1.9669000000000001</v>
      </c>
      <c r="AA665">
        <v>1.8847</v>
      </c>
      <c r="AB665">
        <v>2.1627999999999998</v>
      </c>
      <c r="AC665">
        <v>2.4523999999999999</v>
      </c>
      <c r="AD665">
        <v>2.7536</v>
      </c>
      <c r="AE665">
        <v>3.2864</v>
      </c>
      <c r="AF665">
        <v>3.7827999999999999</v>
      </c>
      <c r="AG665">
        <v>4.2914000000000003</v>
      </c>
      <c r="AH665">
        <v>4.8216000000000001</v>
      </c>
      <c r="AI665">
        <v>6.0016999999999996</v>
      </c>
      <c r="AJ665">
        <v>7.9341999999999997</v>
      </c>
      <c r="AK665">
        <v>9.3765999999999998</v>
      </c>
    </row>
    <row r="666" spans="1:37">
      <c r="A666" s="3">
        <v>42243</v>
      </c>
      <c r="B666" t="s">
        <v>37</v>
      </c>
      <c r="C666" t="s">
        <v>250</v>
      </c>
      <c r="D666" s="3">
        <v>41298</v>
      </c>
      <c r="E666">
        <v>665</v>
      </c>
      <c r="F666">
        <v>0</v>
      </c>
      <c r="G666">
        <v>1</v>
      </c>
      <c r="I666">
        <v>0</v>
      </c>
      <c r="J666">
        <v>0.89469489999999996</v>
      </c>
      <c r="K666" t="s">
        <v>917</v>
      </c>
      <c r="L666" t="s">
        <v>252</v>
      </c>
      <c r="M666" t="s">
        <v>252</v>
      </c>
      <c r="N666" t="s">
        <v>253</v>
      </c>
      <c r="O666">
        <v>0</v>
      </c>
      <c r="P666">
        <v>0.1012</v>
      </c>
      <c r="Q666">
        <v>0.2223</v>
      </c>
      <c r="R666">
        <v>0.3493</v>
      </c>
      <c r="S666">
        <v>0.5282</v>
      </c>
      <c r="T666">
        <v>0.7127</v>
      </c>
      <c r="U666">
        <v>1.0055000000000001</v>
      </c>
      <c r="V666">
        <v>1.2916000000000001</v>
      </c>
      <c r="W666">
        <v>2.5562</v>
      </c>
      <c r="X666">
        <v>1.6163000000000001</v>
      </c>
      <c r="Y666">
        <v>2.2366999999999999</v>
      </c>
      <c r="Z666">
        <v>2.8734999999999999</v>
      </c>
      <c r="AA666">
        <v>3.4883000000000002</v>
      </c>
      <c r="AB666">
        <v>3.9239000000000002</v>
      </c>
      <c r="AC666">
        <v>4.3402000000000003</v>
      </c>
      <c r="AD666">
        <v>4.7735000000000003</v>
      </c>
      <c r="AE666">
        <v>5.5125999999999999</v>
      </c>
      <c r="AF666">
        <v>6.2215999999999996</v>
      </c>
      <c r="AG666">
        <v>6.9477000000000002</v>
      </c>
      <c r="AH666">
        <v>7.7051999999999996</v>
      </c>
      <c r="AI666">
        <v>8.4382999999999999</v>
      </c>
      <c r="AJ666">
        <v>9.8872</v>
      </c>
      <c r="AK666">
        <v>11.6691</v>
      </c>
    </row>
    <row r="667" spans="1:37">
      <c r="A667" s="3">
        <v>42243</v>
      </c>
      <c r="B667" t="s">
        <v>37</v>
      </c>
      <c r="C667" t="s">
        <v>250</v>
      </c>
      <c r="D667" s="3">
        <v>41297</v>
      </c>
      <c r="E667">
        <v>666</v>
      </c>
      <c r="F667">
        <v>0</v>
      </c>
      <c r="G667">
        <v>1</v>
      </c>
      <c r="I667">
        <v>0</v>
      </c>
      <c r="J667">
        <v>0.99462379999999995</v>
      </c>
      <c r="K667" t="s">
        <v>918</v>
      </c>
      <c r="L667" t="s">
        <v>252</v>
      </c>
      <c r="M667" t="s">
        <v>252</v>
      </c>
      <c r="N667" t="s">
        <v>253</v>
      </c>
      <c r="O667">
        <v>0</v>
      </c>
      <c r="P667">
        <v>3.8800000000000001E-2</v>
      </c>
      <c r="Q667">
        <v>8.5199999999999998E-2</v>
      </c>
      <c r="R667">
        <v>0.13389999999999999</v>
      </c>
      <c r="S667">
        <v>0.20649999999999999</v>
      </c>
      <c r="T667">
        <v>3.4599999999999999E-2</v>
      </c>
      <c r="U667">
        <v>0.59209999999999996</v>
      </c>
      <c r="V667">
        <v>1.1626000000000001</v>
      </c>
      <c r="W667">
        <v>1.3058000000000001</v>
      </c>
      <c r="X667">
        <v>1.0761000000000001</v>
      </c>
      <c r="Y667">
        <v>1.8841000000000001</v>
      </c>
      <c r="Z667">
        <v>2.7136</v>
      </c>
      <c r="AA667">
        <v>3.5137999999999998</v>
      </c>
      <c r="AB667">
        <v>3.7654999999999998</v>
      </c>
      <c r="AC667">
        <v>3.9916</v>
      </c>
      <c r="AD667">
        <v>4.2279</v>
      </c>
      <c r="AE667">
        <v>4.4255000000000004</v>
      </c>
      <c r="AF667">
        <v>4.6296999999999997</v>
      </c>
      <c r="AG667">
        <v>4.8379000000000003</v>
      </c>
      <c r="AH667">
        <v>5.0564</v>
      </c>
      <c r="AI667">
        <v>7.5762</v>
      </c>
      <c r="AJ667">
        <v>9.0611999999999995</v>
      </c>
      <c r="AK667">
        <v>11.093</v>
      </c>
    </row>
    <row r="668" spans="1:37">
      <c r="A668" s="3">
        <v>42243</v>
      </c>
      <c r="B668" t="s">
        <v>37</v>
      </c>
      <c r="C668" t="s">
        <v>250</v>
      </c>
      <c r="D668" s="3">
        <v>41296</v>
      </c>
      <c r="E668">
        <v>667</v>
      </c>
      <c r="F668">
        <v>0</v>
      </c>
      <c r="G668">
        <v>1</v>
      </c>
      <c r="I668">
        <v>0</v>
      </c>
      <c r="J668">
        <v>0.50632809999999995</v>
      </c>
      <c r="K668" t="s">
        <v>919</v>
      </c>
      <c r="L668" t="s">
        <v>252</v>
      </c>
      <c r="M668" t="s">
        <v>252</v>
      </c>
      <c r="N668" t="s">
        <v>253</v>
      </c>
      <c r="O668">
        <v>0</v>
      </c>
      <c r="P668">
        <v>-2.2200000000000001E-2</v>
      </c>
      <c r="Q668">
        <v>-4.8599999999999997E-2</v>
      </c>
      <c r="R668">
        <v>-7.6399999999999996E-2</v>
      </c>
      <c r="S668">
        <v>-0.114</v>
      </c>
      <c r="T668">
        <v>-0.74170000000000003</v>
      </c>
      <c r="U668">
        <v>-0.4783</v>
      </c>
      <c r="V668">
        <v>-3.6299999999999999E-2</v>
      </c>
      <c r="W668">
        <v>-4.24E-2</v>
      </c>
      <c r="X668">
        <v>0.53739999999999999</v>
      </c>
      <c r="Y668">
        <v>0.73219999999999996</v>
      </c>
      <c r="Z668">
        <v>0.93210000000000004</v>
      </c>
      <c r="AA668">
        <v>1.1253</v>
      </c>
      <c r="AB668">
        <v>1.3826000000000001</v>
      </c>
      <c r="AC668">
        <v>1.6341000000000001</v>
      </c>
      <c r="AD668">
        <v>1.8952</v>
      </c>
      <c r="AE668">
        <v>2.9258999999999999</v>
      </c>
      <c r="AF668">
        <v>3.9904999999999999</v>
      </c>
      <c r="AG668">
        <v>5.0826000000000002</v>
      </c>
      <c r="AH668">
        <v>6.2195999999999998</v>
      </c>
      <c r="AI668">
        <v>7.6001000000000003</v>
      </c>
      <c r="AJ668">
        <v>8.5312000000000001</v>
      </c>
      <c r="AK668">
        <v>9.8912999999999993</v>
      </c>
    </row>
    <row r="669" spans="1:37">
      <c r="A669" s="3">
        <v>42243</v>
      </c>
      <c r="B669" t="s">
        <v>37</v>
      </c>
      <c r="C669" t="s">
        <v>250</v>
      </c>
      <c r="D669" s="3">
        <v>41295</v>
      </c>
      <c r="E669">
        <v>668</v>
      </c>
      <c r="F669">
        <v>0</v>
      </c>
      <c r="G669">
        <v>1</v>
      </c>
      <c r="I669">
        <v>0</v>
      </c>
      <c r="J669">
        <v>3.6484500000000003E-2</v>
      </c>
      <c r="K669" t="s">
        <v>920</v>
      </c>
      <c r="L669" t="s">
        <v>252</v>
      </c>
      <c r="M669" t="s">
        <v>252</v>
      </c>
      <c r="N669" t="s">
        <v>253</v>
      </c>
      <c r="O669">
        <v>0</v>
      </c>
      <c r="P669">
        <v>-9.9299999999999999E-2</v>
      </c>
      <c r="Q669">
        <v>-0.21809999999999999</v>
      </c>
      <c r="R669">
        <v>-0.34260000000000002</v>
      </c>
      <c r="S669">
        <v>-0.5111</v>
      </c>
      <c r="T669">
        <v>-0.74160000000000004</v>
      </c>
      <c r="U669">
        <v>-1.0286999999999999</v>
      </c>
      <c r="V669">
        <v>-1.4495</v>
      </c>
      <c r="W669">
        <v>-1.6188</v>
      </c>
      <c r="X669">
        <v>-0.7157</v>
      </c>
      <c r="Y669">
        <v>-0.65469999999999995</v>
      </c>
      <c r="Z669">
        <v>-0.59189999999999998</v>
      </c>
      <c r="AA669">
        <v>-0.53190000000000004</v>
      </c>
      <c r="AB669">
        <v>-0.60950000000000004</v>
      </c>
      <c r="AC669">
        <v>-0.68920000000000003</v>
      </c>
      <c r="AD669">
        <v>-0.7722</v>
      </c>
      <c r="AE669">
        <v>-1.0693999999999999</v>
      </c>
      <c r="AF669">
        <v>-1.3766</v>
      </c>
      <c r="AG669">
        <v>-1.6919</v>
      </c>
      <c r="AH669">
        <v>-2.0202</v>
      </c>
      <c r="AI669">
        <v>1.8199000000000001</v>
      </c>
      <c r="AJ669">
        <v>1.8749</v>
      </c>
      <c r="AK669">
        <v>2.4990000000000001</v>
      </c>
    </row>
    <row r="670" spans="1:37">
      <c r="A670" s="3">
        <v>42243</v>
      </c>
      <c r="B670" t="s">
        <v>37</v>
      </c>
      <c r="C670" t="s">
        <v>250</v>
      </c>
      <c r="D670" s="3">
        <v>41292</v>
      </c>
      <c r="E670">
        <v>669</v>
      </c>
      <c r="F670">
        <v>0</v>
      </c>
      <c r="G670">
        <v>1</v>
      </c>
      <c r="I670">
        <v>0</v>
      </c>
      <c r="J670">
        <v>0.54379639999999996</v>
      </c>
      <c r="K670" t="s">
        <v>921</v>
      </c>
      <c r="L670" t="s">
        <v>252</v>
      </c>
      <c r="M670" t="s">
        <v>252</v>
      </c>
      <c r="N670" t="s">
        <v>253</v>
      </c>
      <c r="O670">
        <v>-9.7000000000000003E-3</v>
      </c>
      <c r="P670">
        <v>2.3199999999999998E-2</v>
      </c>
      <c r="Q670">
        <v>-0.13739999999999999</v>
      </c>
      <c r="R670">
        <v>-0.30470000000000003</v>
      </c>
      <c r="S670">
        <v>-0.53080000000000005</v>
      </c>
      <c r="T670">
        <v>-0.6038</v>
      </c>
      <c r="U670">
        <v>-0.51770000000000005</v>
      </c>
      <c r="V670">
        <v>-0.8075</v>
      </c>
      <c r="W670">
        <v>-1.6871</v>
      </c>
      <c r="X670">
        <v>-1.4394</v>
      </c>
      <c r="Y670">
        <v>-1.125</v>
      </c>
      <c r="Z670">
        <v>-0.80430000000000001</v>
      </c>
      <c r="AA670">
        <v>-0.49609999999999999</v>
      </c>
      <c r="AB670">
        <v>-0.45350000000000001</v>
      </c>
      <c r="AC670">
        <v>-0.4234</v>
      </c>
      <c r="AD670">
        <v>-0.39250000000000002</v>
      </c>
      <c r="AE670">
        <v>-0.21859999999999999</v>
      </c>
      <c r="AF670">
        <v>4.3E-3</v>
      </c>
      <c r="AG670">
        <v>0.23319999999999999</v>
      </c>
      <c r="AH670">
        <v>0.4713</v>
      </c>
      <c r="AI670">
        <v>3.8161999999999998</v>
      </c>
      <c r="AJ670">
        <v>3.5611999999999999</v>
      </c>
      <c r="AK670">
        <v>3.9561999999999999</v>
      </c>
    </row>
    <row r="671" spans="1:37">
      <c r="A671" s="3">
        <v>42243</v>
      </c>
      <c r="B671" t="s">
        <v>37</v>
      </c>
      <c r="C671" t="s">
        <v>250</v>
      </c>
      <c r="D671" s="3">
        <v>41291</v>
      </c>
      <c r="E671">
        <v>670</v>
      </c>
      <c r="F671">
        <v>0</v>
      </c>
      <c r="G671">
        <v>1</v>
      </c>
      <c r="I671">
        <v>0</v>
      </c>
      <c r="J671">
        <v>-0.75882740000000004</v>
      </c>
      <c r="K671" t="s">
        <v>922</v>
      </c>
      <c r="L671" t="s">
        <v>252</v>
      </c>
      <c r="M671" t="s">
        <v>252</v>
      </c>
      <c r="N671" t="s">
        <v>253</v>
      </c>
      <c r="O671">
        <v>0</v>
      </c>
      <c r="P671">
        <v>-0.33310000000000001</v>
      </c>
      <c r="Q671">
        <v>-0.73129999999999995</v>
      </c>
      <c r="R671">
        <v>-1.1488</v>
      </c>
      <c r="S671">
        <v>-1.7133</v>
      </c>
      <c r="T671">
        <v>-2.1625999999999999</v>
      </c>
      <c r="U671">
        <v>-2.1835</v>
      </c>
      <c r="V671">
        <v>-2.3054000000000001</v>
      </c>
      <c r="W671">
        <v>-1.3219000000000001</v>
      </c>
      <c r="X671">
        <v>-1.5349999999999999</v>
      </c>
      <c r="Y671">
        <v>-1.54</v>
      </c>
      <c r="Z671">
        <v>-1.5448999999999999</v>
      </c>
      <c r="AA671">
        <v>-1.5507</v>
      </c>
      <c r="AB671">
        <v>-1.7427999999999999</v>
      </c>
      <c r="AC671">
        <v>-1.9354</v>
      </c>
      <c r="AD671">
        <v>-2.1356999999999999</v>
      </c>
      <c r="AE671">
        <v>-3.1404000000000001</v>
      </c>
      <c r="AF671">
        <v>-4.1517999999999997</v>
      </c>
      <c r="AG671">
        <v>-5.1896000000000004</v>
      </c>
      <c r="AH671">
        <v>-6.2704000000000004</v>
      </c>
      <c r="AI671">
        <v>-5.2495000000000003</v>
      </c>
      <c r="AJ671">
        <v>-5.3472999999999997</v>
      </c>
      <c r="AK671">
        <v>-5.8402000000000003</v>
      </c>
    </row>
    <row r="672" spans="1:37">
      <c r="A672" s="3">
        <v>42243</v>
      </c>
      <c r="B672" t="s">
        <v>37</v>
      </c>
      <c r="C672" t="s">
        <v>250</v>
      </c>
      <c r="D672" s="3">
        <v>41290</v>
      </c>
      <c r="E672">
        <v>671</v>
      </c>
      <c r="F672">
        <v>0</v>
      </c>
      <c r="G672">
        <v>1</v>
      </c>
      <c r="I672">
        <v>0</v>
      </c>
      <c r="J672">
        <v>-0.89951060000000005</v>
      </c>
      <c r="K672" t="s">
        <v>923</v>
      </c>
      <c r="L672" t="s">
        <v>252</v>
      </c>
      <c r="M672" t="s">
        <v>252</v>
      </c>
      <c r="N672" t="s">
        <v>253</v>
      </c>
      <c r="O672">
        <v>0</v>
      </c>
      <c r="P672">
        <v>-0.37980000000000003</v>
      </c>
      <c r="Q672">
        <v>-0.83379999999999999</v>
      </c>
      <c r="R672">
        <v>-1.31</v>
      </c>
      <c r="S672">
        <v>-1.9539</v>
      </c>
      <c r="T672">
        <v>-2.3414999999999999</v>
      </c>
      <c r="U672">
        <v>-2.5990000000000002</v>
      </c>
      <c r="V672">
        <v>-2.2387999999999999</v>
      </c>
      <c r="W672">
        <v>-2.3191999999999999</v>
      </c>
      <c r="X672">
        <v>-1.3190999999999999</v>
      </c>
      <c r="Y672">
        <v>-2.0404</v>
      </c>
      <c r="Z672">
        <v>-2.7810999999999999</v>
      </c>
      <c r="AA672">
        <v>-3.4961000000000002</v>
      </c>
      <c r="AB672">
        <v>-3.7437999999999998</v>
      </c>
      <c r="AC672">
        <v>-3.9687999999999999</v>
      </c>
      <c r="AD672">
        <v>-4.2038000000000002</v>
      </c>
      <c r="AE672">
        <v>-4.5479000000000003</v>
      </c>
      <c r="AF672">
        <v>-4.9043999999999999</v>
      </c>
      <c r="AG672">
        <v>-5.2694000000000001</v>
      </c>
      <c r="AH672">
        <v>-5.6512000000000002</v>
      </c>
      <c r="AI672">
        <v>-4.6464999999999996</v>
      </c>
      <c r="AJ672">
        <v>-5.2541000000000002</v>
      </c>
      <c r="AK672">
        <v>-6.2130000000000001</v>
      </c>
    </row>
    <row r="673" spans="1:37">
      <c r="A673" s="3">
        <v>42243</v>
      </c>
      <c r="B673" t="s">
        <v>37</v>
      </c>
      <c r="C673" t="s">
        <v>250</v>
      </c>
      <c r="D673" s="3">
        <v>41289</v>
      </c>
      <c r="E673">
        <v>672</v>
      </c>
      <c r="F673">
        <v>0</v>
      </c>
      <c r="G673">
        <v>1</v>
      </c>
      <c r="I673">
        <v>0</v>
      </c>
      <c r="J673">
        <v>-1.6555955</v>
      </c>
      <c r="K673" t="s">
        <v>924</v>
      </c>
      <c r="L673" t="s">
        <v>252</v>
      </c>
      <c r="M673" t="s">
        <v>252</v>
      </c>
      <c r="N673" t="s">
        <v>253</v>
      </c>
      <c r="O673">
        <v>0</v>
      </c>
      <c r="P673">
        <v>-0.25</v>
      </c>
      <c r="Q673">
        <v>-0.54890000000000005</v>
      </c>
      <c r="R673">
        <v>-0.86229999999999996</v>
      </c>
      <c r="S673">
        <v>-1.2863</v>
      </c>
      <c r="T673">
        <v>-2.1739000000000002</v>
      </c>
      <c r="U673">
        <v>-2.1941000000000002</v>
      </c>
      <c r="V673">
        <v>-2.3443999999999998</v>
      </c>
      <c r="W673">
        <v>-2.1438999999999999</v>
      </c>
      <c r="X673">
        <v>-2.1362999999999999</v>
      </c>
      <c r="Y673">
        <v>-2.4613999999999998</v>
      </c>
      <c r="Z673">
        <v>-2.7951000000000001</v>
      </c>
      <c r="AA673">
        <v>-3.1183000000000001</v>
      </c>
      <c r="AB673">
        <v>-2.9081999999999999</v>
      </c>
      <c r="AC673">
        <v>-2.6877</v>
      </c>
      <c r="AD673">
        <v>-2.4609000000000001</v>
      </c>
      <c r="AE673">
        <v>-2.4474999999999998</v>
      </c>
      <c r="AF673">
        <v>-2.4453</v>
      </c>
      <c r="AG673">
        <v>-2.4424000000000001</v>
      </c>
      <c r="AH673">
        <v>-2.4405000000000001</v>
      </c>
      <c r="AI673">
        <v>-1.1072</v>
      </c>
      <c r="AJ673">
        <v>-1.9397</v>
      </c>
      <c r="AK673">
        <v>-3.0506000000000002</v>
      </c>
    </row>
    <row r="674" spans="1:37">
      <c r="A674" s="3">
        <v>42243</v>
      </c>
      <c r="B674" t="s">
        <v>37</v>
      </c>
      <c r="C674" t="s">
        <v>250</v>
      </c>
      <c r="D674" s="3">
        <v>41288</v>
      </c>
      <c r="E674">
        <v>673</v>
      </c>
      <c r="F674">
        <v>0</v>
      </c>
      <c r="G674">
        <v>1</v>
      </c>
      <c r="I674">
        <v>0</v>
      </c>
      <c r="J674">
        <v>-1.2038161999999999</v>
      </c>
      <c r="K674" t="s">
        <v>925</v>
      </c>
      <c r="L674" t="s">
        <v>252</v>
      </c>
      <c r="M674" t="s">
        <v>252</v>
      </c>
      <c r="N674" t="s">
        <v>253</v>
      </c>
      <c r="O674">
        <v>0</v>
      </c>
      <c r="P674">
        <v>-0.28739999999999999</v>
      </c>
      <c r="Q674">
        <v>-0.63090000000000002</v>
      </c>
      <c r="R674">
        <v>-0.99119999999999997</v>
      </c>
      <c r="S674">
        <v>-1.4786999999999999</v>
      </c>
      <c r="T674">
        <v>-1.6548</v>
      </c>
      <c r="U674">
        <v>-2.63</v>
      </c>
      <c r="V674">
        <v>-2.2339000000000002</v>
      </c>
      <c r="W674">
        <v>-2.8090999999999999</v>
      </c>
      <c r="X674">
        <v>-3.0587</v>
      </c>
      <c r="Y674">
        <v>-3.1377999999999999</v>
      </c>
      <c r="Z674">
        <v>-3.2187000000000001</v>
      </c>
      <c r="AA674">
        <v>-3.2989000000000002</v>
      </c>
      <c r="AB674">
        <v>-3.3426999999999998</v>
      </c>
      <c r="AC674">
        <v>-3.3845000000000001</v>
      </c>
      <c r="AD674">
        <v>-3.4297</v>
      </c>
      <c r="AE674">
        <v>-2.8694000000000002</v>
      </c>
      <c r="AF674">
        <v>-2.2915999999999999</v>
      </c>
      <c r="AG674">
        <v>-1.6975</v>
      </c>
      <c r="AH674">
        <v>-1.0807</v>
      </c>
      <c r="AI674">
        <v>-2.2010999999999998</v>
      </c>
      <c r="AJ674">
        <v>-2.1960000000000002</v>
      </c>
      <c r="AK674">
        <v>-2.5632999999999999</v>
      </c>
    </row>
    <row r="675" spans="1:37">
      <c r="A675" s="3">
        <v>42243</v>
      </c>
      <c r="B675" t="s">
        <v>37</v>
      </c>
      <c r="C675" t="s">
        <v>250</v>
      </c>
      <c r="D675" s="3">
        <v>41285</v>
      </c>
      <c r="E675">
        <v>674</v>
      </c>
      <c r="F675">
        <v>0</v>
      </c>
      <c r="G675">
        <v>1</v>
      </c>
      <c r="I675">
        <v>0</v>
      </c>
      <c r="J675">
        <v>-1.4732219</v>
      </c>
      <c r="K675" t="s">
        <v>926</v>
      </c>
      <c r="L675" t="s">
        <v>252</v>
      </c>
      <c r="M675" t="s">
        <v>252</v>
      </c>
      <c r="N675" t="s">
        <v>253</v>
      </c>
      <c r="O675">
        <v>0</v>
      </c>
      <c r="P675">
        <v>-0.18010000000000001</v>
      </c>
      <c r="Q675">
        <v>-0.50170000000000003</v>
      </c>
      <c r="R675">
        <v>-0.83840000000000003</v>
      </c>
      <c r="S675">
        <v>-1.2939000000000001</v>
      </c>
      <c r="T675">
        <v>-2.4826000000000001</v>
      </c>
      <c r="U675">
        <v>-2.2345999999999999</v>
      </c>
      <c r="V675">
        <v>-3.4138999999999999</v>
      </c>
      <c r="W675">
        <v>-3.2118000000000002</v>
      </c>
      <c r="X675">
        <v>-3.3881999999999999</v>
      </c>
      <c r="Y675">
        <v>-3.7414000000000001</v>
      </c>
      <c r="Z675">
        <v>-4.1215999999999999</v>
      </c>
      <c r="AA675">
        <v>-4.4905999999999997</v>
      </c>
      <c r="AB675">
        <v>-4.7785000000000002</v>
      </c>
      <c r="AC675">
        <v>-5.048</v>
      </c>
      <c r="AD675">
        <v>-5.3296000000000001</v>
      </c>
      <c r="AE675">
        <v>-6.0968999999999998</v>
      </c>
      <c r="AF675">
        <v>-6.8905000000000003</v>
      </c>
      <c r="AG675">
        <v>-7.7038000000000002</v>
      </c>
      <c r="AH675">
        <v>-8.5526</v>
      </c>
      <c r="AI675">
        <v>-7.1475</v>
      </c>
      <c r="AJ675">
        <v>-6.8761999999999999</v>
      </c>
      <c r="AK675">
        <v>-7.1504000000000003</v>
      </c>
    </row>
    <row r="676" spans="1:37">
      <c r="A676" s="3">
        <v>42243</v>
      </c>
      <c r="B676" t="s">
        <v>37</v>
      </c>
      <c r="C676" t="s">
        <v>250</v>
      </c>
      <c r="D676" s="3">
        <v>41284</v>
      </c>
      <c r="E676">
        <v>675</v>
      </c>
      <c r="F676">
        <v>0</v>
      </c>
      <c r="G676">
        <v>1</v>
      </c>
      <c r="I676">
        <v>0</v>
      </c>
      <c r="J676">
        <v>-0.44972240000000002</v>
      </c>
      <c r="K676" t="s">
        <v>927</v>
      </c>
      <c r="L676" t="s">
        <v>252</v>
      </c>
      <c r="M676" t="s">
        <v>252</v>
      </c>
      <c r="N676" t="s">
        <v>253</v>
      </c>
      <c r="O676">
        <v>0</v>
      </c>
      <c r="P676">
        <v>-0.38200000000000001</v>
      </c>
      <c r="Q676">
        <v>-0.83879999999999999</v>
      </c>
      <c r="R676">
        <v>-1.3177000000000001</v>
      </c>
      <c r="S676">
        <v>-1.9658</v>
      </c>
      <c r="T676">
        <v>-2.7259000000000002</v>
      </c>
      <c r="U676">
        <v>-3.2079</v>
      </c>
      <c r="V676">
        <v>-3.6364000000000001</v>
      </c>
      <c r="W676">
        <v>-4.9745999999999997</v>
      </c>
      <c r="X676">
        <v>-4.7568000000000001</v>
      </c>
      <c r="Y676">
        <v>-5.0355999999999996</v>
      </c>
      <c r="Z676">
        <v>-5.3213999999999997</v>
      </c>
      <c r="AA676">
        <v>-5.6002999999999998</v>
      </c>
      <c r="AB676">
        <v>-5.9915000000000003</v>
      </c>
      <c r="AC676">
        <v>-6.3750999999999998</v>
      </c>
      <c r="AD676">
        <v>-6.7755999999999998</v>
      </c>
      <c r="AE676">
        <v>-6.9560000000000004</v>
      </c>
      <c r="AF676">
        <v>-7.1165000000000003</v>
      </c>
      <c r="AG676">
        <v>-7.2796000000000003</v>
      </c>
      <c r="AH676">
        <v>-7.4523999999999999</v>
      </c>
      <c r="AI676">
        <v>-6.8955000000000002</v>
      </c>
      <c r="AJ676">
        <v>-7.1470000000000002</v>
      </c>
      <c r="AK676">
        <v>-7.6208999999999998</v>
      </c>
    </row>
    <row r="677" spans="1:37">
      <c r="A677" s="3">
        <v>42243</v>
      </c>
      <c r="B677" t="s">
        <v>37</v>
      </c>
      <c r="C677" t="s">
        <v>250</v>
      </c>
      <c r="D677" s="3">
        <v>41283</v>
      </c>
      <c r="E677">
        <v>676</v>
      </c>
      <c r="F677">
        <v>0</v>
      </c>
      <c r="G677">
        <v>1</v>
      </c>
      <c r="I677">
        <v>0</v>
      </c>
      <c r="J677">
        <v>-0.7543031</v>
      </c>
      <c r="K677" t="s">
        <v>928</v>
      </c>
      <c r="L677" t="s">
        <v>252</v>
      </c>
      <c r="M677" t="s">
        <v>252</v>
      </c>
      <c r="N677" t="s">
        <v>253</v>
      </c>
      <c r="O677">
        <v>0</v>
      </c>
      <c r="P677">
        <v>-0.28449999999999998</v>
      </c>
      <c r="Q677">
        <v>-0.62470000000000003</v>
      </c>
      <c r="R677">
        <v>-0.98140000000000005</v>
      </c>
      <c r="S677">
        <v>-1.4642999999999999</v>
      </c>
      <c r="T677">
        <v>-1.6079000000000001</v>
      </c>
      <c r="U677">
        <v>-1.1655</v>
      </c>
      <c r="V677">
        <v>-1.2577</v>
      </c>
      <c r="W677">
        <v>-0.97140000000000004</v>
      </c>
      <c r="X677">
        <v>-1.5255000000000001</v>
      </c>
      <c r="Y677">
        <v>-1.2549999999999999</v>
      </c>
      <c r="Z677">
        <v>-0.9768</v>
      </c>
      <c r="AA677">
        <v>-0.7097</v>
      </c>
      <c r="AB677">
        <v>-0.74539999999999995</v>
      </c>
      <c r="AC677">
        <v>-0.79020000000000001</v>
      </c>
      <c r="AD677">
        <v>-0.83699999999999997</v>
      </c>
      <c r="AE677">
        <v>-0.90129999999999999</v>
      </c>
      <c r="AF677">
        <v>-0.96779999999999999</v>
      </c>
      <c r="AG677">
        <v>-1.036</v>
      </c>
      <c r="AH677">
        <v>-1.1072</v>
      </c>
      <c r="AI677">
        <v>-1.8884000000000001</v>
      </c>
      <c r="AJ677">
        <v>-1.5168999999999999</v>
      </c>
      <c r="AK677">
        <v>-1.4822</v>
      </c>
    </row>
    <row r="678" spans="1:37">
      <c r="A678" s="3">
        <v>42243</v>
      </c>
      <c r="B678" t="s">
        <v>37</v>
      </c>
      <c r="C678" t="s">
        <v>250</v>
      </c>
      <c r="D678" s="3">
        <v>41282</v>
      </c>
      <c r="E678">
        <v>677</v>
      </c>
      <c r="F678">
        <v>0</v>
      </c>
      <c r="G678">
        <v>1</v>
      </c>
      <c r="I678">
        <v>0</v>
      </c>
      <c r="J678">
        <v>-0.58405499999999999</v>
      </c>
      <c r="K678" t="s">
        <v>929</v>
      </c>
      <c r="L678" t="s">
        <v>252</v>
      </c>
      <c r="M678" t="s">
        <v>252</v>
      </c>
      <c r="N678" t="s">
        <v>253</v>
      </c>
      <c r="O678">
        <v>0</v>
      </c>
      <c r="P678">
        <v>-0.24129999999999999</v>
      </c>
      <c r="Q678">
        <v>-0.52969999999999995</v>
      </c>
      <c r="R678">
        <v>-0.83220000000000005</v>
      </c>
      <c r="S678">
        <v>-1.2417</v>
      </c>
      <c r="T678">
        <v>-1.0911</v>
      </c>
      <c r="U678">
        <v>-0.98219999999999996</v>
      </c>
      <c r="V678">
        <v>-0.71779999999999999</v>
      </c>
      <c r="W678">
        <v>-0.51280000000000003</v>
      </c>
      <c r="X678">
        <v>-0.81499999999999995</v>
      </c>
      <c r="Y678">
        <v>-0.66239999999999999</v>
      </c>
      <c r="Z678">
        <v>-0.50560000000000005</v>
      </c>
      <c r="AA678">
        <v>-0.35489999999999999</v>
      </c>
      <c r="AB678">
        <v>-0.46300000000000002</v>
      </c>
      <c r="AC678">
        <v>-0.57630000000000003</v>
      </c>
      <c r="AD678">
        <v>-0.69399999999999995</v>
      </c>
      <c r="AE678">
        <v>-1.0241</v>
      </c>
      <c r="AF678">
        <v>-1.3641000000000001</v>
      </c>
      <c r="AG678">
        <v>-1.7130000000000001</v>
      </c>
      <c r="AH678">
        <v>-2.0764</v>
      </c>
      <c r="AI678">
        <v>-0.79610000000000003</v>
      </c>
      <c r="AJ678">
        <v>-0.20469999999999999</v>
      </c>
      <c r="AK678">
        <v>0.33929999999999999</v>
      </c>
    </row>
    <row r="679" spans="1:37">
      <c r="A679" s="3">
        <v>42243</v>
      </c>
      <c r="B679" t="s">
        <v>37</v>
      </c>
      <c r="C679" t="s">
        <v>250</v>
      </c>
      <c r="D679" s="3">
        <v>41281</v>
      </c>
      <c r="E679">
        <v>678</v>
      </c>
      <c r="F679">
        <v>0</v>
      </c>
      <c r="G679">
        <v>1</v>
      </c>
      <c r="I679">
        <v>0</v>
      </c>
      <c r="J679">
        <v>-0.82448140000000003</v>
      </c>
      <c r="K679" t="s">
        <v>930</v>
      </c>
      <c r="L679" t="s">
        <v>252</v>
      </c>
      <c r="M679" t="s">
        <v>252</v>
      </c>
      <c r="N679" t="s">
        <v>253</v>
      </c>
      <c r="O679">
        <v>0</v>
      </c>
      <c r="P679">
        <v>-0.27800000000000002</v>
      </c>
      <c r="Q679">
        <v>-0.61029999999999995</v>
      </c>
      <c r="R679">
        <v>-0.9587</v>
      </c>
      <c r="S679">
        <v>-1.4305000000000001</v>
      </c>
      <c r="T679">
        <v>-1.7597</v>
      </c>
      <c r="U679">
        <v>-0.36330000000000001</v>
      </c>
      <c r="V679">
        <v>-0.1075</v>
      </c>
      <c r="W679">
        <v>2.5700000000000001E-2</v>
      </c>
      <c r="X679">
        <v>0.21240000000000001</v>
      </c>
      <c r="Y679">
        <v>-0.3498</v>
      </c>
      <c r="Z679">
        <v>-0.9274</v>
      </c>
      <c r="AA679">
        <v>-1.4842</v>
      </c>
      <c r="AB679">
        <v>-1.4668000000000001</v>
      </c>
      <c r="AC679">
        <v>-1.4311</v>
      </c>
      <c r="AD679">
        <v>-1.3948</v>
      </c>
      <c r="AE679">
        <v>-2.0453999999999999</v>
      </c>
      <c r="AF679">
        <v>-2.7244999999999999</v>
      </c>
      <c r="AG679">
        <v>-3.4213</v>
      </c>
      <c r="AH679">
        <v>-4.1470000000000002</v>
      </c>
      <c r="AI679">
        <v>-0.99229999999999996</v>
      </c>
      <c r="AJ679">
        <v>-1.0337000000000001</v>
      </c>
      <c r="AK679">
        <v>-0.89910000000000001</v>
      </c>
    </row>
    <row r="680" spans="1:37">
      <c r="A680" s="3">
        <v>42243</v>
      </c>
      <c r="B680" t="s">
        <v>37</v>
      </c>
      <c r="C680" t="s">
        <v>250</v>
      </c>
      <c r="D680" s="3">
        <v>41278</v>
      </c>
      <c r="E680">
        <v>679</v>
      </c>
      <c r="F680">
        <v>0</v>
      </c>
      <c r="G680">
        <v>1</v>
      </c>
      <c r="I680">
        <v>0</v>
      </c>
      <c r="J680">
        <v>-0.2461412</v>
      </c>
      <c r="K680" t="s">
        <v>931</v>
      </c>
      <c r="L680" t="s">
        <v>252</v>
      </c>
      <c r="M680" t="s">
        <v>252</v>
      </c>
      <c r="N680" t="s">
        <v>253</v>
      </c>
      <c r="O680">
        <v>0</v>
      </c>
      <c r="P680">
        <v>-0.16500000000000001</v>
      </c>
      <c r="Q680">
        <v>-0.4597</v>
      </c>
      <c r="R680">
        <v>-0.76819999999999999</v>
      </c>
      <c r="S680">
        <v>-1.1858</v>
      </c>
      <c r="T680">
        <v>-1.1556</v>
      </c>
      <c r="U680">
        <v>-1.2604</v>
      </c>
      <c r="V680">
        <v>0.30649999999999999</v>
      </c>
      <c r="W680">
        <v>0.58240000000000003</v>
      </c>
      <c r="X680">
        <v>0.1206</v>
      </c>
      <c r="Y680">
        <v>-6.3200000000000006E-2</v>
      </c>
      <c r="Z680">
        <v>-0.21510000000000001</v>
      </c>
      <c r="AA680">
        <v>-0.36159999999999998</v>
      </c>
      <c r="AB680">
        <v>-0.47860000000000003</v>
      </c>
      <c r="AC680">
        <v>-0.61080000000000001</v>
      </c>
      <c r="AD680">
        <v>-0.74809999999999999</v>
      </c>
      <c r="AE680">
        <v>-0.54749999999999999</v>
      </c>
      <c r="AF680">
        <v>-0.32150000000000001</v>
      </c>
      <c r="AG680">
        <v>-8.9300000000000004E-2</v>
      </c>
      <c r="AH680">
        <v>0.152</v>
      </c>
      <c r="AI680">
        <v>-1.3983000000000001</v>
      </c>
      <c r="AJ680">
        <v>-1.1950000000000001</v>
      </c>
      <c r="AK680">
        <v>-1.7854000000000001</v>
      </c>
    </row>
    <row r="681" spans="1:37">
      <c r="A681" s="3">
        <v>42243</v>
      </c>
      <c r="B681" t="s">
        <v>37</v>
      </c>
      <c r="C681" t="s">
        <v>250</v>
      </c>
      <c r="D681" s="3">
        <v>41277</v>
      </c>
      <c r="E681">
        <v>680</v>
      </c>
      <c r="F681">
        <v>0</v>
      </c>
      <c r="G681">
        <v>1</v>
      </c>
      <c r="I681">
        <v>0</v>
      </c>
      <c r="J681">
        <v>-0.92823869999999997</v>
      </c>
      <c r="K681" t="s">
        <v>932</v>
      </c>
      <c r="L681" t="s">
        <v>252</v>
      </c>
      <c r="M681" t="s">
        <v>252</v>
      </c>
      <c r="N681" t="s">
        <v>253</v>
      </c>
      <c r="O681">
        <v>0</v>
      </c>
      <c r="P681">
        <v>-0.1678</v>
      </c>
      <c r="Q681">
        <v>-0.36830000000000002</v>
      </c>
      <c r="R681">
        <v>-0.5786</v>
      </c>
      <c r="S681">
        <v>-0.86329999999999996</v>
      </c>
      <c r="T681">
        <v>0</v>
      </c>
      <c r="U681">
        <v>1.0871999999999999</v>
      </c>
      <c r="V681">
        <v>1.9776</v>
      </c>
      <c r="W681">
        <v>2.58</v>
      </c>
      <c r="X681">
        <v>2.6478000000000002</v>
      </c>
      <c r="Y681">
        <v>2.9224000000000001</v>
      </c>
      <c r="Z681">
        <v>3.2042000000000002</v>
      </c>
      <c r="AA681">
        <v>3.4777999999999998</v>
      </c>
      <c r="AB681">
        <v>3.593</v>
      </c>
      <c r="AC681">
        <v>3.6998000000000002</v>
      </c>
      <c r="AD681">
        <v>3.8123999999999998</v>
      </c>
      <c r="AE681">
        <v>3.6610999999999998</v>
      </c>
      <c r="AF681">
        <v>3.4946000000000002</v>
      </c>
      <c r="AG681">
        <v>3.3227000000000002</v>
      </c>
      <c r="AH681">
        <v>3.1455000000000002</v>
      </c>
      <c r="AI681">
        <v>2.8879000000000001</v>
      </c>
      <c r="AJ681">
        <v>2.2090000000000001</v>
      </c>
      <c r="AK681">
        <v>1.9313</v>
      </c>
    </row>
    <row r="682" spans="1:37">
      <c r="A682" s="3">
        <v>42243</v>
      </c>
      <c r="B682" t="s">
        <v>37</v>
      </c>
      <c r="C682" t="s">
        <v>250</v>
      </c>
      <c r="D682" s="3">
        <v>41276</v>
      </c>
      <c r="E682">
        <v>681</v>
      </c>
      <c r="F682">
        <v>0</v>
      </c>
      <c r="G682">
        <v>1</v>
      </c>
      <c r="I682">
        <v>0</v>
      </c>
      <c r="J682">
        <v>-1.7636989000000001</v>
      </c>
      <c r="K682" t="s">
        <v>933</v>
      </c>
      <c r="L682" t="s">
        <v>252</v>
      </c>
      <c r="M682" t="s">
        <v>252</v>
      </c>
      <c r="N682" t="s">
        <v>253</v>
      </c>
      <c r="O682">
        <v>0</v>
      </c>
      <c r="P682">
        <v>-0.17660000000000001</v>
      </c>
      <c r="Q682">
        <v>-0.3876</v>
      </c>
      <c r="R682">
        <v>-0.6089</v>
      </c>
      <c r="S682">
        <v>-0.90849999999999997</v>
      </c>
      <c r="T682">
        <v>-3.3599999999999998E-2</v>
      </c>
      <c r="U682">
        <v>0.25340000000000001</v>
      </c>
      <c r="V682">
        <v>0.53580000000000005</v>
      </c>
      <c r="W682">
        <v>-0.3054</v>
      </c>
      <c r="X682">
        <v>0.74060000000000004</v>
      </c>
      <c r="Y682">
        <v>0.72609999999999997</v>
      </c>
      <c r="Z682">
        <v>0.71120000000000005</v>
      </c>
      <c r="AA682">
        <v>0.69720000000000004</v>
      </c>
      <c r="AB682">
        <v>0.74109999999999998</v>
      </c>
      <c r="AC682">
        <v>0.78569999999999995</v>
      </c>
      <c r="AD682">
        <v>0.83220000000000005</v>
      </c>
      <c r="AE682">
        <v>0.94840000000000002</v>
      </c>
      <c r="AF682">
        <v>1.0689</v>
      </c>
      <c r="AG682">
        <v>1.1923999999999999</v>
      </c>
      <c r="AH682">
        <v>1.3212999999999999</v>
      </c>
      <c r="AI682">
        <v>-2.5956000000000001</v>
      </c>
      <c r="AJ682">
        <v>-3.8186</v>
      </c>
      <c r="AK682">
        <v>-4.3196000000000003</v>
      </c>
    </row>
    <row r="683" spans="1:37">
      <c r="A683" s="3">
        <v>42243</v>
      </c>
      <c r="B683" t="s">
        <v>37</v>
      </c>
      <c r="C683" t="s">
        <v>250</v>
      </c>
      <c r="D683" s="3">
        <v>41274</v>
      </c>
      <c r="E683">
        <v>682</v>
      </c>
      <c r="F683">
        <v>0</v>
      </c>
      <c r="G683">
        <v>1</v>
      </c>
      <c r="I683">
        <v>0</v>
      </c>
      <c r="J683">
        <v>-2.4283516999999999</v>
      </c>
      <c r="K683" t="s">
        <v>934</v>
      </c>
      <c r="L683" t="s">
        <v>252</v>
      </c>
      <c r="M683" t="s">
        <v>252</v>
      </c>
      <c r="N683" t="s">
        <v>253</v>
      </c>
      <c r="O683">
        <v>9.4999999999999998E-3</v>
      </c>
      <c r="P683">
        <v>-7.3000000000000001E-3</v>
      </c>
      <c r="Q683">
        <v>1.54E-2</v>
      </c>
      <c r="R683">
        <v>3.9E-2</v>
      </c>
      <c r="S683">
        <v>7.0999999999999994E-2</v>
      </c>
      <c r="T683">
        <v>1.0766</v>
      </c>
      <c r="U683">
        <v>2.1619999999999999</v>
      </c>
      <c r="V683">
        <v>5.0659000000000001</v>
      </c>
      <c r="W683">
        <v>6.0803000000000003</v>
      </c>
      <c r="X683">
        <v>6.6924999999999999</v>
      </c>
      <c r="Y683">
        <v>7.5118999999999998</v>
      </c>
      <c r="Z683">
        <v>8.3317999999999994</v>
      </c>
      <c r="AA683">
        <v>9.1271000000000004</v>
      </c>
      <c r="AB683">
        <v>9.4429999999999996</v>
      </c>
      <c r="AC683">
        <v>9.6989999999999998</v>
      </c>
      <c r="AD683">
        <v>9.9690999999999992</v>
      </c>
      <c r="AE683">
        <v>10.8073</v>
      </c>
      <c r="AF683">
        <v>11.642200000000001</v>
      </c>
      <c r="AG683">
        <v>12.496700000000001</v>
      </c>
      <c r="AH683">
        <v>13.3904</v>
      </c>
      <c r="AI683">
        <v>12.670999999999999</v>
      </c>
      <c r="AJ683">
        <v>13.1494</v>
      </c>
      <c r="AK683">
        <v>14.010899999999999</v>
      </c>
    </row>
    <row r="684" spans="1:37">
      <c r="A684" s="3">
        <v>42243</v>
      </c>
      <c r="B684" t="s">
        <v>37</v>
      </c>
      <c r="C684" t="s">
        <v>250</v>
      </c>
      <c r="D684" s="3">
        <v>41271</v>
      </c>
      <c r="E684">
        <v>683</v>
      </c>
      <c r="F684">
        <v>0</v>
      </c>
      <c r="G684">
        <v>1</v>
      </c>
      <c r="I684">
        <v>0</v>
      </c>
      <c r="J684">
        <v>-1.6856886</v>
      </c>
      <c r="K684" t="s">
        <v>935</v>
      </c>
      <c r="L684" t="s">
        <v>252</v>
      </c>
      <c r="M684" t="s">
        <v>252</v>
      </c>
      <c r="N684" t="s">
        <v>253</v>
      </c>
      <c r="O684">
        <v>1.9E-2</v>
      </c>
      <c r="P684">
        <v>-0.1038</v>
      </c>
      <c r="Q684">
        <v>-0.21410000000000001</v>
      </c>
      <c r="R684">
        <v>-0.32979999999999998</v>
      </c>
      <c r="S684">
        <v>-0.48649999999999999</v>
      </c>
      <c r="T684">
        <v>-0.17610000000000001</v>
      </c>
      <c r="U684">
        <v>1.1969000000000001</v>
      </c>
      <c r="V684">
        <v>2.5640999999999998</v>
      </c>
      <c r="W684">
        <v>3.4809999999999999</v>
      </c>
      <c r="X684">
        <v>4.2380000000000004</v>
      </c>
      <c r="Y684">
        <v>5.8445</v>
      </c>
      <c r="Z684">
        <v>7.4953000000000003</v>
      </c>
      <c r="AA684">
        <v>9.0905000000000005</v>
      </c>
      <c r="AB684">
        <v>9.3933999999999997</v>
      </c>
      <c r="AC684">
        <v>9.5419</v>
      </c>
      <c r="AD684">
        <v>9.7004999999999999</v>
      </c>
      <c r="AE684">
        <v>10.7949</v>
      </c>
      <c r="AF684">
        <v>11.8682</v>
      </c>
      <c r="AG684">
        <v>12.967599999999999</v>
      </c>
      <c r="AH684">
        <v>14.1158</v>
      </c>
      <c r="AI684">
        <v>8.7251999999999992</v>
      </c>
      <c r="AJ684">
        <v>10.540100000000001</v>
      </c>
      <c r="AK684">
        <v>11.6381</v>
      </c>
    </row>
    <row r="685" spans="1:37">
      <c r="A685" s="3">
        <v>42243</v>
      </c>
      <c r="B685" t="s">
        <v>37</v>
      </c>
      <c r="C685" t="s">
        <v>250</v>
      </c>
      <c r="D685" s="3">
        <v>41270</v>
      </c>
      <c r="E685">
        <v>684</v>
      </c>
      <c r="F685">
        <v>0</v>
      </c>
      <c r="G685">
        <v>1</v>
      </c>
      <c r="I685">
        <v>0</v>
      </c>
      <c r="J685">
        <v>-1.3641808</v>
      </c>
      <c r="K685" t="s">
        <v>936</v>
      </c>
      <c r="L685" t="s">
        <v>252</v>
      </c>
      <c r="M685" t="s">
        <v>252</v>
      </c>
      <c r="N685" t="s">
        <v>253</v>
      </c>
      <c r="O685">
        <v>-1.9E-2</v>
      </c>
      <c r="P685">
        <v>2.2700000000000001E-2</v>
      </c>
      <c r="Q685">
        <v>4.0399999999999998E-2</v>
      </c>
      <c r="R685">
        <v>5.8900000000000001E-2</v>
      </c>
      <c r="S685">
        <v>8.4099999999999994E-2</v>
      </c>
      <c r="T685">
        <v>1.1443000000000001</v>
      </c>
      <c r="U685">
        <v>1.8216000000000001</v>
      </c>
      <c r="V685">
        <v>3.2795999999999998</v>
      </c>
      <c r="W685">
        <v>4.2743000000000002</v>
      </c>
      <c r="X685">
        <v>6.1120999999999999</v>
      </c>
      <c r="Y685">
        <v>6.8638000000000003</v>
      </c>
      <c r="Z685">
        <v>7.6271000000000004</v>
      </c>
      <c r="AA685">
        <v>8.3681999999999999</v>
      </c>
      <c r="AB685">
        <v>9.1311</v>
      </c>
      <c r="AC685">
        <v>9.8694000000000006</v>
      </c>
      <c r="AD685">
        <v>10.6387</v>
      </c>
      <c r="AE685">
        <v>11.176</v>
      </c>
      <c r="AF685">
        <v>11.682600000000001</v>
      </c>
      <c r="AG685">
        <v>12.2</v>
      </c>
      <c r="AH685">
        <v>12.742900000000001</v>
      </c>
      <c r="AI685">
        <v>10.6547</v>
      </c>
      <c r="AJ685">
        <v>11.9771</v>
      </c>
      <c r="AK685">
        <v>13.6684</v>
      </c>
    </row>
    <row r="686" spans="1:37">
      <c r="A686" s="3">
        <v>42243</v>
      </c>
      <c r="B686" t="s">
        <v>37</v>
      </c>
      <c r="C686" t="s">
        <v>250</v>
      </c>
      <c r="D686" s="3">
        <v>41269</v>
      </c>
      <c r="E686">
        <v>685</v>
      </c>
      <c r="F686">
        <v>0</v>
      </c>
      <c r="G686">
        <v>1</v>
      </c>
      <c r="I686">
        <v>0</v>
      </c>
      <c r="J686">
        <v>-1.3060765000000001</v>
      </c>
      <c r="K686" t="s">
        <v>937</v>
      </c>
      <c r="L686" t="s">
        <v>252</v>
      </c>
      <c r="M686" t="s">
        <v>252</v>
      </c>
      <c r="N686" t="s">
        <v>253</v>
      </c>
      <c r="O686">
        <v>1.9E-2</v>
      </c>
      <c r="P686">
        <v>3.8300000000000001E-2</v>
      </c>
      <c r="Q686">
        <v>0.1258</v>
      </c>
      <c r="R686">
        <v>0.21740000000000001</v>
      </c>
      <c r="S686">
        <v>0.3412</v>
      </c>
      <c r="T686">
        <v>-0.18</v>
      </c>
      <c r="U686">
        <v>-0.45219999999999999</v>
      </c>
      <c r="V686">
        <v>-0.1087</v>
      </c>
      <c r="W686">
        <v>0.52110000000000001</v>
      </c>
      <c r="X686">
        <v>1.0956999999999999</v>
      </c>
      <c r="Y686">
        <v>1.6379999999999999</v>
      </c>
      <c r="Z686">
        <v>2.1088</v>
      </c>
      <c r="AA686">
        <v>2.5642</v>
      </c>
      <c r="AB686">
        <v>3.3551000000000002</v>
      </c>
      <c r="AC686">
        <v>4.0324</v>
      </c>
      <c r="AD686">
        <v>4.7361000000000004</v>
      </c>
      <c r="AE686">
        <v>5.8009000000000004</v>
      </c>
      <c r="AF686">
        <v>6.8663999999999996</v>
      </c>
      <c r="AG686">
        <v>7.9596</v>
      </c>
      <c r="AH686">
        <v>9.0995000000000008</v>
      </c>
      <c r="AI686">
        <v>6.1567999999999996</v>
      </c>
      <c r="AJ686">
        <v>8.2994000000000003</v>
      </c>
      <c r="AK686">
        <v>9.6425000000000001</v>
      </c>
    </row>
    <row r="687" spans="1:37">
      <c r="A687" s="3">
        <v>42243</v>
      </c>
      <c r="B687" t="s">
        <v>37</v>
      </c>
      <c r="C687" t="s">
        <v>250</v>
      </c>
      <c r="D687" s="3">
        <v>41267</v>
      </c>
      <c r="E687">
        <v>686</v>
      </c>
      <c r="F687">
        <v>0</v>
      </c>
      <c r="G687">
        <v>1</v>
      </c>
      <c r="I687">
        <v>0</v>
      </c>
      <c r="J687">
        <v>-0.52260980000000001</v>
      </c>
      <c r="K687" t="s">
        <v>938</v>
      </c>
      <c r="L687" t="s">
        <v>252</v>
      </c>
      <c r="M687" t="s">
        <v>252</v>
      </c>
      <c r="N687" t="s">
        <v>253</v>
      </c>
      <c r="O687">
        <v>1.89E-2</v>
      </c>
      <c r="P687">
        <v>7.4300000000000005E-2</v>
      </c>
      <c r="Q687">
        <v>0.20480000000000001</v>
      </c>
      <c r="R687">
        <v>0.34129999999999999</v>
      </c>
      <c r="S687">
        <v>0.52610000000000001</v>
      </c>
      <c r="T687">
        <v>-0.23449999999999999</v>
      </c>
      <c r="U687">
        <v>-0.52349999999999997</v>
      </c>
      <c r="V687">
        <v>-0.24229999999999999</v>
      </c>
      <c r="W687">
        <v>1.3645</v>
      </c>
      <c r="X687">
        <v>1.5865</v>
      </c>
      <c r="Y687">
        <v>2.1949000000000001</v>
      </c>
      <c r="Z687">
        <v>2.7338</v>
      </c>
      <c r="AA687">
        <v>3.2553000000000001</v>
      </c>
      <c r="AB687">
        <v>3.5903999999999998</v>
      </c>
      <c r="AC687">
        <v>3.8092999999999999</v>
      </c>
      <c r="AD687">
        <v>4.0380000000000003</v>
      </c>
      <c r="AE687">
        <v>4.6197999999999997</v>
      </c>
      <c r="AF687">
        <v>5.1295000000000002</v>
      </c>
      <c r="AG687">
        <v>5.6521999999999997</v>
      </c>
      <c r="AH687">
        <v>6.1981000000000002</v>
      </c>
      <c r="AI687">
        <v>5.3376000000000001</v>
      </c>
      <c r="AJ687">
        <v>7.6668000000000003</v>
      </c>
      <c r="AK687">
        <v>8.98</v>
      </c>
    </row>
    <row r="688" spans="1:37">
      <c r="A688" s="3">
        <v>42243</v>
      </c>
      <c r="B688" t="s">
        <v>37</v>
      </c>
      <c r="C688" t="s">
        <v>250</v>
      </c>
      <c r="D688" s="3">
        <v>41264</v>
      </c>
      <c r="E688">
        <v>687</v>
      </c>
      <c r="F688">
        <v>0</v>
      </c>
      <c r="G688">
        <v>1</v>
      </c>
      <c r="I688">
        <v>0</v>
      </c>
      <c r="J688">
        <v>0.79476860000000005</v>
      </c>
      <c r="K688" t="s">
        <v>939</v>
      </c>
      <c r="L688" t="s">
        <v>252</v>
      </c>
      <c r="M688" t="s">
        <v>252</v>
      </c>
      <c r="N688" t="s">
        <v>253</v>
      </c>
      <c r="O688">
        <v>9.4999999999999998E-3</v>
      </c>
      <c r="P688">
        <v>-0.11609999999999999</v>
      </c>
      <c r="Q688">
        <v>-0.2767</v>
      </c>
      <c r="R688">
        <v>-0.44479999999999997</v>
      </c>
      <c r="S688">
        <v>-0.6724</v>
      </c>
      <c r="T688">
        <v>-1.8507</v>
      </c>
      <c r="U688">
        <v>-2.7717000000000001</v>
      </c>
      <c r="V688">
        <v>-4.8280000000000003</v>
      </c>
      <c r="W688">
        <v>-4.8482000000000003</v>
      </c>
      <c r="X688">
        <v>-4.5637999999999996</v>
      </c>
      <c r="Y688">
        <v>-4.6208</v>
      </c>
      <c r="Z688">
        <v>-4.7687999999999997</v>
      </c>
      <c r="AA688">
        <v>-4.9147999999999996</v>
      </c>
      <c r="AB688">
        <v>-4.9417</v>
      </c>
      <c r="AC688">
        <v>-5.0286</v>
      </c>
      <c r="AD688">
        <v>-5.1212</v>
      </c>
      <c r="AE688">
        <v>-5.0507</v>
      </c>
      <c r="AF688">
        <v>-5.0170000000000003</v>
      </c>
      <c r="AG688">
        <v>-4.9808000000000003</v>
      </c>
      <c r="AH688">
        <v>-4.9448999999999996</v>
      </c>
      <c r="AI688">
        <v>-7.2397</v>
      </c>
      <c r="AJ688">
        <v>-5.9774000000000003</v>
      </c>
      <c r="AK688">
        <v>-5.6421000000000001</v>
      </c>
    </row>
    <row r="689" spans="1:37">
      <c r="A689" s="3">
        <v>42243</v>
      </c>
      <c r="B689" t="s">
        <v>37</v>
      </c>
      <c r="C689" t="s">
        <v>250</v>
      </c>
      <c r="D689" s="3">
        <v>41263</v>
      </c>
      <c r="E689">
        <v>688</v>
      </c>
      <c r="F689">
        <v>0</v>
      </c>
      <c r="G689">
        <v>1</v>
      </c>
      <c r="I689">
        <v>0</v>
      </c>
      <c r="J689">
        <v>0.32472060000000003</v>
      </c>
      <c r="K689" t="s">
        <v>940</v>
      </c>
      <c r="L689" t="s">
        <v>252</v>
      </c>
      <c r="M689" t="s">
        <v>252</v>
      </c>
      <c r="N689" t="s">
        <v>253</v>
      </c>
      <c r="O689">
        <v>-1.89E-2</v>
      </c>
      <c r="P689">
        <v>9.2999999999999992E-3</v>
      </c>
      <c r="Q689">
        <v>6.7999999999999996E-3</v>
      </c>
      <c r="R689">
        <v>4.1999999999999997E-3</v>
      </c>
      <c r="S689">
        <v>8.0000000000000004E-4</v>
      </c>
      <c r="T689">
        <v>-0.45550000000000002</v>
      </c>
      <c r="U689">
        <v>-1.8362000000000001</v>
      </c>
      <c r="V689">
        <v>-2.8473999999999999</v>
      </c>
      <c r="W689">
        <v>-2.3388</v>
      </c>
      <c r="X689">
        <v>-2.6255999999999999</v>
      </c>
      <c r="Y689">
        <v>-3.3296999999999999</v>
      </c>
      <c r="Z689">
        <v>-4.0949</v>
      </c>
      <c r="AA689">
        <v>-4.8356000000000003</v>
      </c>
      <c r="AB689">
        <v>-4.5035999999999996</v>
      </c>
      <c r="AC689">
        <v>-4.0810000000000004</v>
      </c>
      <c r="AD689">
        <v>-3.6454</v>
      </c>
      <c r="AE689">
        <v>-4.0095000000000001</v>
      </c>
      <c r="AF689">
        <v>-4.4463999999999997</v>
      </c>
      <c r="AG689">
        <v>-4.8941999999999997</v>
      </c>
      <c r="AH689">
        <v>-5.3617999999999997</v>
      </c>
      <c r="AI689">
        <v>-3.7136</v>
      </c>
      <c r="AJ689">
        <v>-5.0267999999999997</v>
      </c>
      <c r="AK689">
        <v>-5.4055999999999997</v>
      </c>
    </row>
    <row r="690" spans="1:37">
      <c r="A690" s="3">
        <v>42243</v>
      </c>
      <c r="B690" t="s">
        <v>37</v>
      </c>
      <c r="C690" t="s">
        <v>250</v>
      </c>
      <c r="D690" s="3">
        <v>41262</v>
      </c>
      <c r="E690">
        <v>689</v>
      </c>
      <c r="F690">
        <v>0</v>
      </c>
      <c r="G690">
        <v>1</v>
      </c>
      <c r="I690">
        <v>0</v>
      </c>
      <c r="J690">
        <v>0.2080428</v>
      </c>
      <c r="K690" t="s">
        <v>941</v>
      </c>
      <c r="L690" t="s">
        <v>252</v>
      </c>
      <c r="M690" t="s">
        <v>252</v>
      </c>
      <c r="N690" t="s">
        <v>253</v>
      </c>
      <c r="O690">
        <v>0</v>
      </c>
      <c r="P690">
        <v>-1.4E-2</v>
      </c>
      <c r="Q690">
        <v>-3.0700000000000002E-2</v>
      </c>
      <c r="R690">
        <v>-4.8099999999999997E-2</v>
      </c>
      <c r="S690">
        <v>-7.1800000000000003E-2</v>
      </c>
      <c r="T690">
        <v>-1.6022000000000001</v>
      </c>
      <c r="U690">
        <v>-1.6136999999999999</v>
      </c>
      <c r="V690">
        <v>-2.0712999999999999</v>
      </c>
      <c r="W690">
        <v>-2.8060999999999998</v>
      </c>
      <c r="X690">
        <v>-3.6190000000000002</v>
      </c>
      <c r="Y690">
        <v>-3.3906000000000001</v>
      </c>
      <c r="Z690">
        <v>-3.1185999999999998</v>
      </c>
      <c r="AA690">
        <v>-2.8582999999999998</v>
      </c>
      <c r="AB690">
        <v>-2.9910999999999999</v>
      </c>
      <c r="AC690">
        <v>-3.1025</v>
      </c>
      <c r="AD690">
        <v>-3.2195</v>
      </c>
      <c r="AE690">
        <v>-3.6772</v>
      </c>
      <c r="AF690">
        <v>-4.0500999999999996</v>
      </c>
      <c r="AG690">
        <v>-4.4321999999999999</v>
      </c>
      <c r="AH690">
        <v>-4.8314000000000004</v>
      </c>
      <c r="AI690">
        <v>-2.1095999999999999</v>
      </c>
      <c r="AJ690">
        <v>-2.5333000000000001</v>
      </c>
      <c r="AK690">
        <v>-3.1968000000000001</v>
      </c>
    </row>
    <row r="691" spans="1:37">
      <c r="A691" s="3">
        <v>42243</v>
      </c>
      <c r="B691" t="s">
        <v>37</v>
      </c>
      <c r="C691" t="s">
        <v>250</v>
      </c>
      <c r="D691" s="3">
        <v>41261</v>
      </c>
      <c r="E691">
        <v>690</v>
      </c>
      <c r="F691">
        <v>0</v>
      </c>
      <c r="G691">
        <v>1</v>
      </c>
      <c r="I691">
        <v>0</v>
      </c>
      <c r="J691">
        <v>0.88754359999999999</v>
      </c>
      <c r="K691" t="s">
        <v>942</v>
      </c>
      <c r="L691" t="s">
        <v>252</v>
      </c>
      <c r="M691" t="s">
        <v>252</v>
      </c>
      <c r="N691" t="s">
        <v>253</v>
      </c>
      <c r="O691">
        <v>-1.8800000000000001E-2</v>
      </c>
      <c r="P691">
        <v>-3.9899999999999998E-2</v>
      </c>
      <c r="Q691">
        <v>-0.12920000000000001</v>
      </c>
      <c r="R691">
        <v>-0.22239999999999999</v>
      </c>
      <c r="S691">
        <v>-0.34839999999999999</v>
      </c>
      <c r="T691">
        <v>-1.1828000000000001</v>
      </c>
      <c r="U691">
        <v>-1.3412999999999999</v>
      </c>
      <c r="V691">
        <v>-1.9068000000000001</v>
      </c>
      <c r="W691">
        <v>-2.4300999999999999</v>
      </c>
      <c r="X691">
        <v>-3.0179999999999998</v>
      </c>
      <c r="Y691">
        <v>-3.33</v>
      </c>
      <c r="Z691">
        <v>-3.5821000000000001</v>
      </c>
      <c r="AA691">
        <v>-3.8277999999999999</v>
      </c>
      <c r="AB691">
        <v>-4.0358000000000001</v>
      </c>
      <c r="AC691">
        <v>-4.1658999999999997</v>
      </c>
      <c r="AD691">
        <v>-4.3029000000000002</v>
      </c>
      <c r="AE691">
        <v>-4.7686000000000002</v>
      </c>
      <c r="AF691">
        <v>-5.1614000000000004</v>
      </c>
      <c r="AG691">
        <v>-5.5637999999999996</v>
      </c>
      <c r="AH691">
        <v>-5.9843999999999999</v>
      </c>
      <c r="AI691">
        <v>-3.7090999999999998</v>
      </c>
      <c r="AJ691">
        <v>-4.7107000000000001</v>
      </c>
      <c r="AK691">
        <v>-5.3578000000000001</v>
      </c>
    </row>
    <row r="692" spans="1:37">
      <c r="A692" s="3">
        <v>42243</v>
      </c>
      <c r="B692" t="s">
        <v>37</v>
      </c>
      <c r="C692" t="s">
        <v>250</v>
      </c>
      <c r="D692" s="3">
        <v>41260</v>
      </c>
      <c r="E692">
        <v>691</v>
      </c>
      <c r="F692">
        <v>0</v>
      </c>
      <c r="G692">
        <v>1</v>
      </c>
      <c r="I692">
        <v>0</v>
      </c>
      <c r="J692">
        <v>1.4235452</v>
      </c>
      <c r="K692" t="s">
        <v>943</v>
      </c>
      <c r="L692" t="s">
        <v>252</v>
      </c>
      <c r="M692" t="s">
        <v>252</v>
      </c>
      <c r="N692" t="s">
        <v>253</v>
      </c>
      <c r="O692">
        <v>-1.8800000000000001E-2</v>
      </c>
      <c r="P692">
        <v>-2E-3</v>
      </c>
      <c r="Q692">
        <v>-4.5999999999999999E-2</v>
      </c>
      <c r="R692">
        <v>-9.1700000000000004E-2</v>
      </c>
      <c r="S692">
        <v>-0.15359999999999999</v>
      </c>
      <c r="T692">
        <v>-1.3180000000000001</v>
      </c>
      <c r="U692">
        <v>-2.0552000000000001</v>
      </c>
      <c r="V692">
        <v>-1.996</v>
      </c>
      <c r="W692">
        <v>-2.5486</v>
      </c>
      <c r="X692">
        <v>-3.0863</v>
      </c>
      <c r="Y692">
        <v>-3.2652000000000001</v>
      </c>
      <c r="Z692">
        <v>-3.3769</v>
      </c>
      <c r="AA692">
        <v>-3.4868999999999999</v>
      </c>
      <c r="AB692">
        <v>-3.5981000000000001</v>
      </c>
      <c r="AC692">
        <v>-3.6373000000000002</v>
      </c>
      <c r="AD692">
        <v>-3.6798999999999999</v>
      </c>
      <c r="AE692">
        <v>-3.714</v>
      </c>
      <c r="AF692">
        <v>-3.6604999999999999</v>
      </c>
      <c r="AG692">
        <v>-3.6042999999999998</v>
      </c>
      <c r="AH692">
        <v>-3.5470999999999999</v>
      </c>
      <c r="AI692">
        <v>-2.0175999999999998</v>
      </c>
      <c r="AJ692">
        <v>-3.5394000000000001</v>
      </c>
      <c r="AK692">
        <v>-4.1700999999999997</v>
      </c>
    </row>
    <row r="693" spans="1:37">
      <c r="A693" s="3">
        <v>42243</v>
      </c>
      <c r="B693" t="s">
        <v>37</v>
      </c>
      <c r="C693" t="s">
        <v>250</v>
      </c>
      <c r="D693" s="3">
        <v>41257</v>
      </c>
      <c r="E693">
        <v>692</v>
      </c>
      <c r="F693">
        <v>0</v>
      </c>
      <c r="G693">
        <v>1</v>
      </c>
      <c r="I693">
        <v>0</v>
      </c>
      <c r="J693">
        <v>1.6323319000000001</v>
      </c>
      <c r="K693" t="s">
        <v>944</v>
      </c>
      <c r="L693" t="s">
        <v>252</v>
      </c>
      <c r="M693" t="s">
        <v>252</v>
      </c>
      <c r="N693" t="s">
        <v>253</v>
      </c>
      <c r="O693">
        <v>0</v>
      </c>
      <c r="P693">
        <v>-2.2499999999999999E-2</v>
      </c>
      <c r="Q693">
        <v>-6.2700000000000006E-2</v>
      </c>
      <c r="R693">
        <v>-0.1046</v>
      </c>
      <c r="S693">
        <v>-0.16139999999999999</v>
      </c>
      <c r="T693">
        <v>-1.5124</v>
      </c>
      <c r="U693">
        <v>-1.4342999999999999</v>
      </c>
      <c r="V693">
        <v>-1.7030000000000001</v>
      </c>
      <c r="W693">
        <v>-3.0781999999999998</v>
      </c>
      <c r="X693">
        <v>-3.2431000000000001</v>
      </c>
      <c r="Y693">
        <v>-3.4458000000000002</v>
      </c>
      <c r="Z693">
        <v>-3.6699000000000002</v>
      </c>
      <c r="AA693">
        <v>-3.8883999999999999</v>
      </c>
      <c r="AB693">
        <v>-3.9676999999999998</v>
      </c>
      <c r="AC693">
        <v>-4.0231000000000003</v>
      </c>
      <c r="AD693">
        <v>-4.0824999999999996</v>
      </c>
      <c r="AE693">
        <v>-4.1677</v>
      </c>
      <c r="AF693">
        <v>-4.2575000000000003</v>
      </c>
      <c r="AG693">
        <v>-4.3483999999999998</v>
      </c>
      <c r="AH693">
        <v>-4.4446000000000003</v>
      </c>
      <c r="AI693">
        <v>-1.774</v>
      </c>
      <c r="AJ693">
        <v>-4.8723999999999998</v>
      </c>
      <c r="AK693">
        <v>-5.3893000000000004</v>
      </c>
    </row>
    <row r="694" spans="1:37">
      <c r="A694" s="3">
        <v>42243</v>
      </c>
      <c r="B694" t="s">
        <v>37</v>
      </c>
      <c r="C694" t="s">
        <v>250</v>
      </c>
      <c r="D694" s="3">
        <v>41256</v>
      </c>
      <c r="E694">
        <v>693</v>
      </c>
      <c r="F694">
        <v>0</v>
      </c>
      <c r="G694">
        <v>1</v>
      </c>
      <c r="I694">
        <v>0</v>
      </c>
      <c r="J694">
        <v>1.5073439</v>
      </c>
      <c r="K694" t="s">
        <v>945</v>
      </c>
      <c r="L694" t="s">
        <v>252</v>
      </c>
      <c r="M694" t="s">
        <v>252</v>
      </c>
      <c r="N694" t="s">
        <v>253</v>
      </c>
      <c r="O694">
        <v>0</v>
      </c>
      <c r="P694">
        <v>-7.8799999999999995E-2</v>
      </c>
      <c r="Q694">
        <v>-0.1729</v>
      </c>
      <c r="R694">
        <v>-0.27139999999999997</v>
      </c>
      <c r="S694">
        <v>-0.40460000000000002</v>
      </c>
      <c r="T694">
        <v>-0.85250000000000004</v>
      </c>
      <c r="U694">
        <v>-1.9988999999999999</v>
      </c>
      <c r="V694">
        <v>-1.9437</v>
      </c>
      <c r="W694">
        <v>-2.5501999999999998</v>
      </c>
      <c r="X694">
        <v>-2.9211</v>
      </c>
      <c r="Y694">
        <v>-2.7953999999999999</v>
      </c>
      <c r="Z694">
        <v>-2.6484000000000001</v>
      </c>
      <c r="AA694">
        <v>-2.5083000000000002</v>
      </c>
      <c r="AB694">
        <v>-2.8249</v>
      </c>
      <c r="AC694">
        <v>-3.1978</v>
      </c>
      <c r="AD694">
        <v>-3.5857000000000001</v>
      </c>
      <c r="AE694">
        <v>-3.8313000000000001</v>
      </c>
      <c r="AF694">
        <v>-4.0570000000000004</v>
      </c>
      <c r="AG694">
        <v>-4.2878999999999996</v>
      </c>
      <c r="AH694">
        <v>-4.5294999999999996</v>
      </c>
      <c r="AI694">
        <v>-3.4037999999999999</v>
      </c>
      <c r="AJ694">
        <v>-3.3611</v>
      </c>
      <c r="AK694">
        <v>-2.7713999999999999</v>
      </c>
    </row>
    <row r="695" spans="1:37">
      <c r="A695" s="3">
        <v>42243</v>
      </c>
      <c r="B695" t="s">
        <v>37</v>
      </c>
      <c r="C695" t="s">
        <v>250</v>
      </c>
      <c r="D695" s="3">
        <v>41255</v>
      </c>
      <c r="E695">
        <v>694</v>
      </c>
      <c r="F695">
        <v>0</v>
      </c>
      <c r="G695">
        <v>1</v>
      </c>
      <c r="I695">
        <v>0</v>
      </c>
      <c r="J695">
        <v>1.4579740000000001</v>
      </c>
      <c r="K695" t="s">
        <v>946</v>
      </c>
      <c r="L695" t="s">
        <v>252</v>
      </c>
      <c r="M695" t="s">
        <v>252</v>
      </c>
      <c r="N695" t="s">
        <v>253</v>
      </c>
      <c r="O695">
        <v>0</v>
      </c>
      <c r="P695">
        <v>-3.4700000000000002E-2</v>
      </c>
      <c r="Q695">
        <v>-7.6100000000000001E-2</v>
      </c>
      <c r="R695">
        <v>-0.11940000000000001</v>
      </c>
      <c r="S695">
        <v>-0.17810000000000001</v>
      </c>
      <c r="T695">
        <v>-1.3331999999999999</v>
      </c>
      <c r="U695">
        <v>-2.2463000000000002</v>
      </c>
      <c r="V695">
        <v>-2.8304999999999998</v>
      </c>
      <c r="W695">
        <v>-3.0362</v>
      </c>
      <c r="X695">
        <v>-4.0141</v>
      </c>
      <c r="Y695">
        <v>-3.8696000000000002</v>
      </c>
      <c r="Z695">
        <v>-3.6808999999999998</v>
      </c>
      <c r="AA695">
        <v>-3.5013999999999998</v>
      </c>
      <c r="AB695">
        <v>-3.6398000000000001</v>
      </c>
      <c r="AC695">
        <v>-3.7957999999999998</v>
      </c>
      <c r="AD695">
        <v>-3.9592999999999998</v>
      </c>
      <c r="AE695">
        <v>-3.7797000000000001</v>
      </c>
      <c r="AF695">
        <v>-3.5933999999999999</v>
      </c>
      <c r="AG695">
        <v>-3.4007000000000001</v>
      </c>
      <c r="AH695">
        <v>-3.2014999999999998</v>
      </c>
      <c r="AI695">
        <v>-5.1315</v>
      </c>
      <c r="AJ695">
        <v>-5.0639000000000003</v>
      </c>
      <c r="AK695">
        <v>-4.0782999999999996</v>
      </c>
    </row>
    <row r="696" spans="1:37">
      <c r="A696" s="3">
        <v>42243</v>
      </c>
      <c r="B696" t="s">
        <v>37</v>
      </c>
      <c r="C696" t="s">
        <v>250</v>
      </c>
      <c r="D696" s="3">
        <v>41254</v>
      </c>
      <c r="E696">
        <v>695</v>
      </c>
      <c r="F696">
        <v>0</v>
      </c>
      <c r="G696">
        <v>1</v>
      </c>
      <c r="I696">
        <v>0</v>
      </c>
      <c r="J696">
        <v>0.85302029999999995</v>
      </c>
      <c r="K696" t="s">
        <v>947</v>
      </c>
      <c r="L696" t="s">
        <v>252</v>
      </c>
      <c r="M696" t="s">
        <v>252</v>
      </c>
      <c r="N696" t="s">
        <v>253</v>
      </c>
      <c r="O696">
        <v>0</v>
      </c>
      <c r="P696">
        <v>3.3599999999999998E-2</v>
      </c>
      <c r="Q696">
        <v>7.3700000000000002E-2</v>
      </c>
      <c r="R696">
        <v>0.1157</v>
      </c>
      <c r="S696">
        <v>0.17249999999999999</v>
      </c>
      <c r="T696">
        <v>-1.1547000000000001</v>
      </c>
      <c r="U696">
        <v>-2.0301999999999998</v>
      </c>
      <c r="V696">
        <v>-1.5306999999999999</v>
      </c>
      <c r="W696">
        <v>-1.3305</v>
      </c>
      <c r="X696">
        <v>-0.78549999999999998</v>
      </c>
      <c r="Y696">
        <v>-0.3604</v>
      </c>
      <c r="Z696">
        <v>7.2400000000000006E-2</v>
      </c>
      <c r="AA696">
        <v>0.4899</v>
      </c>
      <c r="AB696">
        <v>0.65959999999999996</v>
      </c>
      <c r="AC696">
        <v>0.80669999999999997</v>
      </c>
      <c r="AD696">
        <v>0.95940000000000003</v>
      </c>
      <c r="AE696">
        <v>1.3252999999999999</v>
      </c>
      <c r="AF696">
        <v>1.7018</v>
      </c>
      <c r="AG696">
        <v>2.0884</v>
      </c>
      <c r="AH696">
        <v>2.4910999999999999</v>
      </c>
      <c r="AI696">
        <v>5.2514000000000003</v>
      </c>
      <c r="AJ696">
        <v>6.3056000000000001</v>
      </c>
      <c r="AK696">
        <v>8.0906000000000002</v>
      </c>
    </row>
    <row r="697" spans="1:37">
      <c r="A697" s="3">
        <v>42243</v>
      </c>
      <c r="B697" t="s">
        <v>37</v>
      </c>
      <c r="C697" t="s">
        <v>250</v>
      </c>
      <c r="D697" s="3">
        <v>41253</v>
      </c>
      <c r="E697">
        <v>696</v>
      </c>
      <c r="F697">
        <v>0</v>
      </c>
      <c r="G697">
        <v>1</v>
      </c>
      <c r="I697">
        <v>0</v>
      </c>
      <c r="J697">
        <v>0.29535400000000001</v>
      </c>
      <c r="K697" t="s">
        <v>948</v>
      </c>
      <c r="L697" t="s">
        <v>252</v>
      </c>
      <c r="M697" t="s">
        <v>252</v>
      </c>
      <c r="N697" t="s">
        <v>253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-1.2148000000000001</v>
      </c>
      <c r="U697">
        <v>-1.2807999999999999</v>
      </c>
      <c r="V697">
        <v>-1.403</v>
      </c>
      <c r="W697">
        <v>-1.3277000000000001</v>
      </c>
      <c r="X697">
        <v>-0.71799999999999997</v>
      </c>
      <c r="Y697">
        <v>-0.63949999999999996</v>
      </c>
      <c r="Z697">
        <v>-0.57899999999999996</v>
      </c>
      <c r="AA697">
        <v>-0.52100000000000002</v>
      </c>
      <c r="AB697">
        <v>-0.13389999999999999</v>
      </c>
      <c r="AC697">
        <v>0.26329999999999998</v>
      </c>
      <c r="AD697">
        <v>0.67479999999999996</v>
      </c>
      <c r="AE697">
        <v>1.1846000000000001</v>
      </c>
      <c r="AF697">
        <v>1.7016</v>
      </c>
      <c r="AG697">
        <v>2.2324999999999999</v>
      </c>
      <c r="AH697">
        <v>2.7854000000000001</v>
      </c>
      <c r="AI697">
        <v>4.7679</v>
      </c>
      <c r="AJ697">
        <v>6.5589000000000004</v>
      </c>
      <c r="AK697">
        <v>8.4507999999999992</v>
      </c>
    </row>
    <row r="698" spans="1:37">
      <c r="A698" s="3">
        <v>42243</v>
      </c>
      <c r="B698" t="s">
        <v>37</v>
      </c>
      <c r="C698" t="s">
        <v>250</v>
      </c>
      <c r="D698" s="3">
        <v>41250</v>
      </c>
      <c r="E698">
        <v>697</v>
      </c>
      <c r="F698">
        <v>0</v>
      </c>
      <c r="G698">
        <v>1</v>
      </c>
      <c r="I698">
        <v>0</v>
      </c>
      <c r="J698">
        <v>0.10889</v>
      </c>
      <c r="K698" t="s">
        <v>949</v>
      </c>
      <c r="L698" t="s">
        <v>252</v>
      </c>
      <c r="M698" t="s">
        <v>252</v>
      </c>
      <c r="N698" t="s">
        <v>253</v>
      </c>
      <c r="O698">
        <v>0</v>
      </c>
      <c r="P698">
        <v>3.1300000000000001E-2</v>
      </c>
      <c r="Q698">
        <v>8.7099999999999997E-2</v>
      </c>
      <c r="R698">
        <v>0.1454</v>
      </c>
      <c r="S698">
        <v>0.22420000000000001</v>
      </c>
      <c r="T698">
        <v>-0.18970000000000001</v>
      </c>
      <c r="U698">
        <v>-1.2717000000000001</v>
      </c>
      <c r="V698">
        <v>-1.5068999999999999</v>
      </c>
      <c r="W698">
        <v>-1.3501000000000001</v>
      </c>
      <c r="X698">
        <v>-1.391</v>
      </c>
      <c r="Y698">
        <v>-1.1442000000000001</v>
      </c>
      <c r="Z698">
        <v>-0.8911</v>
      </c>
      <c r="AA698">
        <v>-0.64759999999999995</v>
      </c>
      <c r="AB698">
        <v>-0.1802</v>
      </c>
      <c r="AC698">
        <v>0.30399999999999999</v>
      </c>
      <c r="AD698">
        <v>0.80559999999999998</v>
      </c>
      <c r="AE698">
        <v>0.82299999999999995</v>
      </c>
      <c r="AF698">
        <v>0.79079999999999995</v>
      </c>
      <c r="AG698">
        <v>0.75749999999999995</v>
      </c>
      <c r="AH698">
        <v>0.72319999999999995</v>
      </c>
      <c r="AI698">
        <v>0.47439999999999999</v>
      </c>
      <c r="AJ698">
        <v>4.3887999999999998</v>
      </c>
      <c r="AK698">
        <v>5.9568000000000003</v>
      </c>
    </row>
    <row r="699" spans="1:37">
      <c r="A699" s="3">
        <v>42243</v>
      </c>
      <c r="B699" t="s">
        <v>37</v>
      </c>
      <c r="C699" t="s">
        <v>250</v>
      </c>
      <c r="D699" s="3">
        <v>41249</v>
      </c>
      <c r="E699">
        <v>698</v>
      </c>
      <c r="F699">
        <v>0</v>
      </c>
      <c r="G699">
        <v>1</v>
      </c>
      <c r="I699">
        <v>0</v>
      </c>
      <c r="J699">
        <v>-6.3020000000000003E-4</v>
      </c>
      <c r="K699" t="s">
        <v>950</v>
      </c>
      <c r="L699" t="s">
        <v>252</v>
      </c>
      <c r="M699" t="s">
        <v>252</v>
      </c>
      <c r="N699" t="s">
        <v>253</v>
      </c>
      <c r="O699">
        <v>0</v>
      </c>
      <c r="P699">
        <v>2.8400000000000002E-2</v>
      </c>
      <c r="Q699">
        <v>6.2399999999999997E-2</v>
      </c>
      <c r="R699">
        <v>9.8000000000000004E-2</v>
      </c>
      <c r="S699">
        <v>0.14599999999999999</v>
      </c>
      <c r="T699">
        <v>-1.7020999999999999</v>
      </c>
      <c r="U699">
        <v>-0.74539999999999995</v>
      </c>
      <c r="V699">
        <v>-1.7904</v>
      </c>
      <c r="W699">
        <v>-2.2930999999999999</v>
      </c>
      <c r="X699">
        <v>-1.5529999999999999</v>
      </c>
      <c r="Y699">
        <v>-1.5657000000000001</v>
      </c>
      <c r="Z699">
        <v>-1.6054999999999999</v>
      </c>
      <c r="AA699">
        <v>-1.645</v>
      </c>
      <c r="AB699">
        <v>-1.3343</v>
      </c>
      <c r="AC699">
        <v>-0.98250000000000004</v>
      </c>
      <c r="AD699">
        <v>-0.61860000000000004</v>
      </c>
      <c r="AE699">
        <v>0.2873</v>
      </c>
      <c r="AF699">
        <v>1.2115</v>
      </c>
      <c r="AG699">
        <v>2.161</v>
      </c>
      <c r="AH699">
        <v>3.1490999999999998</v>
      </c>
      <c r="AI699">
        <v>4.4367000000000001</v>
      </c>
      <c r="AJ699">
        <v>6.4725999999999999</v>
      </c>
      <c r="AK699">
        <v>7.9006999999999996</v>
      </c>
    </row>
    <row r="700" spans="1:37">
      <c r="A700" s="3">
        <v>42243</v>
      </c>
      <c r="B700" t="s">
        <v>37</v>
      </c>
      <c r="C700" t="s">
        <v>250</v>
      </c>
      <c r="D700" s="3">
        <v>41248</v>
      </c>
      <c r="E700">
        <v>699</v>
      </c>
      <c r="F700">
        <v>0</v>
      </c>
      <c r="G700">
        <v>1</v>
      </c>
      <c r="I700">
        <v>0</v>
      </c>
      <c r="J700">
        <v>-0.66760520000000001</v>
      </c>
      <c r="K700" t="s">
        <v>951</v>
      </c>
      <c r="L700" t="s">
        <v>252</v>
      </c>
      <c r="M700" t="s">
        <v>252</v>
      </c>
      <c r="N700" t="s">
        <v>253</v>
      </c>
      <c r="O700">
        <v>0</v>
      </c>
      <c r="P700">
        <v>-4.82E-2</v>
      </c>
      <c r="Q700">
        <v>-0.10580000000000001</v>
      </c>
      <c r="R700">
        <v>-0.16600000000000001</v>
      </c>
      <c r="S700">
        <v>-0.24740000000000001</v>
      </c>
      <c r="T700">
        <v>-1.0973999999999999</v>
      </c>
      <c r="U700">
        <v>-1.2762</v>
      </c>
      <c r="V700">
        <v>-1.2943</v>
      </c>
      <c r="W700">
        <v>-1.3535999999999999</v>
      </c>
      <c r="X700">
        <v>-0.68159999999999998</v>
      </c>
      <c r="Y700">
        <v>-0.81989999999999996</v>
      </c>
      <c r="Z700">
        <v>-0.99109999999999998</v>
      </c>
      <c r="AA700">
        <v>-1.1568000000000001</v>
      </c>
      <c r="AB700">
        <v>-0.95979999999999999</v>
      </c>
      <c r="AC700">
        <v>-0.74419999999999997</v>
      </c>
      <c r="AD700">
        <v>-0.52129999999999999</v>
      </c>
      <c r="AE700">
        <v>0.16159999999999999</v>
      </c>
      <c r="AF700">
        <v>0.86280000000000001</v>
      </c>
      <c r="AG700">
        <v>1.5832999999999999</v>
      </c>
      <c r="AH700">
        <v>2.3331</v>
      </c>
      <c r="AI700">
        <v>5.2499000000000002</v>
      </c>
      <c r="AJ700">
        <v>6.1207000000000003</v>
      </c>
      <c r="AK700">
        <v>6.8068999999999997</v>
      </c>
    </row>
    <row r="701" spans="1:37">
      <c r="A701" s="3">
        <v>42243</v>
      </c>
      <c r="B701" t="s">
        <v>37</v>
      </c>
      <c r="C701" t="s">
        <v>250</v>
      </c>
      <c r="D701" s="3">
        <v>41247</v>
      </c>
      <c r="E701">
        <v>700</v>
      </c>
      <c r="F701">
        <v>0</v>
      </c>
      <c r="G701">
        <v>1</v>
      </c>
      <c r="I701">
        <v>0</v>
      </c>
      <c r="J701">
        <v>-0.4514106</v>
      </c>
      <c r="K701" t="s">
        <v>952</v>
      </c>
      <c r="L701" t="s">
        <v>252</v>
      </c>
      <c r="M701" t="s">
        <v>252</v>
      </c>
      <c r="N701" t="s">
        <v>253</v>
      </c>
      <c r="O701">
        <v>-18.8383</v>
      </c>
      <c r="P701">
        <v>-15.726000000000001</v>
      </c>
      <c r="Q701">
        <v>-12.105499999999999</v>
      </c>
      <c r="R701">
        <v>-8.4542999999999999</v>
      </c>
      <c r="S701">
        <v>-3.5419999999999998</v>
      </c>
      <c r="T701">
        <v>-1.4919</v>
      </c>
      <c r="U701">
        <v>-1.1188</v>
      </c>
      <c r="V701">
        <v>-1.3634999999999999</v>
      </c>
      <c r="W701">
        <v>-1.5310999999999999</v>
      </c>
      <c r="X701">
        <v>-1.853</v>
      </c>
      <c r="Y701">
        <v>-2.3250999999999999</v>
      </c>
      <c r="Z701">
        <v>-2.8161999999999998</v>
      </c>
      <c r="AA701">
        <v>-3.2917999999999998</v>
      </c>
      <c r="AB701">
        <v>-3.3046000000000002</v>
      </c>
      <c r="AC701">
        <v>-3.2850999999999999</v>
      </c>
      <c r="AD701">
        <v>-3.2667000000000002</v>
      </c>
      <c r="AE701">
        <v>-2.5548000000000002</v>
      </c>
      <c r="AF701">
        <v>-1.8207</v>
      </c>
      <c r="AG701">
        <v>-1.0657000000000001</v>
      </c>
      <c r="AH701">
        <v>-0.28100000000000003</v>
      </c>
      <c r="AI701">
        <v>0.50680000000000003</v>
      </c>
      <c r="AJ701">
        <v>1.3787</v>
      </c>
      <c r="AK701">
        <v>1.2476</v>
      </c>
    </row>
    <row r="702" spans="1:37">
      <c r="A702" s="3">
        <v>42243</v>
      </c>
      <c r="B702" t="s">
        <v>37</v>
      </c>
      <c r="C702" t="s">
        <v>250</v>
      </c>
      <c r="D702" s="3">
        <v>41246</v>
      </c>
      <c r="E702">
        <v>701</v>
      </c>
      <c r="F702">
        <v>0</v>
      </c>
      <c r="G702">
        <v>1</v>
      </c>
      <c r="I702">
        <v>0</v>
      </c>
      <c r="J702">
        <v>-0.90521910000000005</v>
      </c>
      <c r="K702" t="s">
        <v>953</v>
      </c>
      <c r="L702" t="s">
        <v>252</v>
      </c>
      <c r="M702" t="s">
        <v>252</v>
      </c>
      <c r="N702" t="s">
        <v>253</v>
      </c>
      <c r="O702">
        <v>-19.006</v>
      </c>
      <c r="P702">
        <v>-16.066299999999998</v>
      </c>
      <c r="Q702">
        <v>-12.6548</v>
      </c>
      <c r="R702">
        <v>-9.2278000000000002</v>
      </c>
      <c r="S702">
        <v>-4.6496000000000004</v>
      </c>
      <c r="T702">
        <v>-3.8502999999999998</v>
      </c>
      <c r="U702">
        <v>-2.9565000000000001</v>
      </c>
      <c r="V702">
        <v>-2.7749000000000001</v>
      </c>
      <c r="W702">
        <v>-3.1031</v>
      </c>
      <c r="X702">
        <v>-3.4762</v>
      </c>
      <c r="Y702">
        <v>-3.738</v>
      </c>
      <c r="Z702">
        <v>-4.0034999999999998</v>
      </c>
      <c r="AA702">
        <v>-4.2622999999999998</v>
      </c>
      <c r="AB702">
        <v>-4.6185</v>
      </c>
      <c r="AC702">
        <v>-4.97</v>
      </c>
      <c r="AD702">
        <v>-5.3367000000000004</v>
      </c>
      <c r="AE702">
        <v>-5.157</v>
      </c>
      <c r="AF702">
        <v>-4.9661999999999997</v>
      </c>
      <c r="AG702">
        <v>-4.7689000000000004</v>
      </c>
      <c r="AH702">
        <v>-4.5658000000000003</v>
      </c>
      <c r="AI702">
        <v>-1.2568999999999999</v>
      </c>
      <c r="AJ702">
        <v>-0.29470000000000002</v>
      </c>
      <c r="AK702">
        <v>-0.86060000000000003</v>
      </c>
    </row>
    <row r="703" spans="1:37">
      <c r="A703" s="3">
        <v>42243</v>
      </c>
      <c r="B703" t="s">
        <v>37</v>
      </c>
      <c r="C703" t="s">
        <v>250</v>
      </c>
      <c r="D703" s="3">
        <v>41243</v>
      </c>
      <c r="E703">
        <v>702</v>
      </c>
      <c r="F703">
        <v>0</v>
      </c>
      <c r="G703">
        <v>1</v>
      </c>
      <c r="I703">
        <v>0</v>
      </c>
      <c r="J703">
        <v>-0.58557990000000004</v>
      </c>
      <c r="K703" t="s">
        <v>954</v>
      </c>
      <c r="L703" t="s">
        <v>252</v>
      </c>
      <c r="M703" t="s">
        <v>252</v>
      </c>
      <c r="N703" t="s">
        <v>253</v>
      </c>
      <c r="O703">
        <v>-19.1859</v>
      </c>
      <c r="P703">
        <v>-17.5745</v>
      </c>
      <c r="Q703">
        <v>-14.7441</v>
      </c>
      <c r="R703">
        <v>-11.9254</v>
      </c>
      <c r="S703">
        <v>-8.1874000000000002</v>
      </c>
      <c r="T703">
        <v>-6.1885000000000003</v>
      </c>
      <c r="U703">
        <v>-4.8204000000000002</v>
      </c>
      <c r="V703">
        <v>-4.8742999999999999</v>
      </c>
      <c r="W703">
        <v>-3.8626999999999998</v>
      </c>
      <c r="X703">
        <v>-3.9438</v>
      </c>
      <c r="Y703">
        <v>-4.0510999999999999</v>
      </c>
      <c r="Z703">
        <v>-4.1212</v>
      </c>
      <c r="AA703">
        <v>-4.1914999999999996</v>
      </c>
      <c r="AB703">
        <v>-4.7092999999999998</v>
      </c>
      <c r="AC703">
        <v>-5.2747000000000002</v>
      </c>
      <c r="AD703">
        <v>-5.8631000000000002</v>
      </c>
      <c r="AE703">
        <v>-5.1681999999999997</v>
      </c>
      <c r="AF703">
        <v>-4.3776000000000002</v>
      </c>
      <c r="AG703">
        <v>-3.5642</v>
      </c>
      <c r="AH703">
        <v>-2.7202000000000002</v>
      </c>
      <c r="AI703">
        <v>0.60540000000000005</v>
      </c>
      <c r="AJ703">
        <v>1.4816</v>
      </c>
      <c r="AK703">
        <v>1.8079000000000001</v>
      </c>
    </row>
    <row r="704" spans="1:37">
      <c r="A704" s="3">
        <v>42243</v>
      </c>
      <c r="B704" t="s">
        <v>37</v>
      </c>
      <c r="C704" t="s">
        <v>250</v>
      </c>
      <c r="D704" s="3">
        <v>41242</v>
      </c>
      <c r="E704">
        <v>703</v>
      </c>
      <c r="F704">
        <v>0</v>
      </c>
      <c r="G704">
        <v>1</v>
      </c>
      <c r="I704">
        <v>0</v>
      </c>
      <c r="J704">
        <v>-0.34286280000000002</v>
      </c>
      <c r="K704" t="s">
        <v>955</v>
      </c>
      <c r="L704" t="s">
        <v>252</v>
      </c>
      <c r="M704" t="s">
        <v>252</v>
      </c>
      <c r="N704" t="s">
        <v>253</v>
      </c>
      <c r="O704">
        <v>-19.390499999999999</v>
      </c>
      <c r="P704">
        <v>-16.6938</v>
      </c>
      <c r="Q704">
        <v>-13.5434</v>
      </c>
      <c r="R704">
        <v>-10.3812</v>
      </c>
      <c r="S704">
        <v>-6.1965000000000003</v>
      </c>
      <c r="T704">
        <v>-5.3449</v>
      </c>
      <c r="U704">
        <v>-5.7432999999999996</v>
      </c>
      <c r="V704">
        <v>-5.4466000000000001</v>
      </c>
      <c r="W704">
        <v>-5.681</v>
      </c>
      <c r="X704">
        <v>-6.5621</v>
      </c>
      <c r="Y704">
        <v>-6.7225999999999999</v>
      </c>
      <c r="Z704">
        <v>-6.8375000000000004</v>
      </c>
      <c r="AA704">
        <v>-6.9528999999999996</v>
      </c>
      <c r="AB704">
        <v>-7.2050999999999998</v>
      </c>
      <c r="AC704">
        <v>-7.4070999999999998</v>
      </c>
      <c r="AD704">
        <v>-7.6201999999999996</v>
      </c>
      <c r="AE704">
        <v>-6.9360999999999997</v>
      </c>
      <c r="AF704">
        <v>-6.1087999999999996</v>
      </c>
      <c r="AG704">
        <v>-5.2576999999999998</v>
      </c>
      <c r="AH704">
        <v>-4.4016999999999999</v>
      </c>
      <c r="AI704">
        <v>-0.41339999999999999</v>
      </c>
      <c r="AJ704">
        <v>1.079</v>
      </c>
      <c r="AK704">
        <v>1.5485</v>
      </c>
    </row>
    <row r="705" spans="1:37">
      <c r="A705" s="3">
        <v>42243</v>
      </c>
      <c r="B705" t="s">
        <v>37</v>
      </c>
      <c r="C705" t="s">
        <v>250</v>
      </c>
      <c r="D705" s="3">
        <v>41241</v>
      </c>
      <c r="E705">
        <v>704</v>
      </c>
      <c r="F705">
        <v>0</v>
      </c>
      <c r="G705">
        <v>1</v>
      </c>
      <c r="I705">
        <v>0</v>
      </c>
      <c r="J705">
        <v>0.71199539999999994</v>
      </c>
      <c r="K705" t="s">
        <v>956</v>
      </c>
      <c r="L705" t="s">
        <v>252</v>
      </c>
      <c r="M705" t="s">
        <v>252</v>
      </c>
      <c r="N705" t="s">
        <v>253</v>
      </c>
      <c r="O705">
        <v>-19.613</v>
      </c>
      <c r="P705">
        <v>-17.657900000000001</v>
      </c>
      <c r="Q705">
        <v>-15.3789</v>
      </c>
      <c r="R705">
        <v>-13.102399999999999</v>
      </c>
      <c r="S705">
        <v>-10.0983</v>
      </c>
      <c r="T705">
        <v>-7.9520999999999997</v>
      </c>
      <c r="U705">
        <v>-7.9116</v>
      </c>
      <c r="V705">
        <v>-7.7584999999999997</v>
      </c>
      <c r="W705">
        <v>-8.2013999999999996</v>
      </c>
      <c r="X705">
        <v>-8.0403000000000002</v>
      </c>
      <c r="Y705">
        <v>-8.6023999999999994</v>
      </c>
      <c r="Z705">
        <v>-9.1721000000000004</v>
      </c>
      <c r="AA705">
        <v>-9.7278000000000002</v>
      </c>
      <c r="AB705">
        <v>-9.8284000000000002</v>
      </c>
      <c r="AC705">
        <v>-9.8805999999999994</v>
      </c>
      <c r="AD705">
        <v>-9.9398</v>
      </c>
      <c r="AE705">
        <v>-9.3127999999999993</v>
      </c>
      <c r="AF705">
        <v>-8.6751000000000005</v>
      </c>
      <c r="AG705">
        <v>-8.0187000000000008</v>
      </c>
      <c r="AH705">
        <v>-7.3407</v>
      </c>
      <c r="AI705">
        <v>-5.9078999999999997</v>
      </c>
      <c r="AJ705">
        <v>-4.1806999999999999</v>
      </c>
      <c r="AK705">
        <v>-3.1968999999999999</v>
      </c>
    </row>
    <row r="706" spans="1:37">
      <c r="A706" s="3">
        <v>42243</v>
      </c>
      <c r="B706" t="s">
        <v>37</v>
      </c>
      <c r="C706" t="s">
        <v>250</v>
      </c>
      <c r="D706" s="3">
        <v>41240</v>
      </c>
      <c r="E706">
        <v>705</v>
      </c>
      <c r="F706">
        <v>0</v>
      </c>
      <c r="G706">
        <v>1</v>
      </c>
      <c r="I706">
        <v>0</v>
      </c>
      <c r="J706">
        <v>0.33408470000000001</v>
      </c>
      <c r="K706" t="s">
        <v>957</v>
      </c>
      <c r="L706" t="s">
        <v>252</v>
      </c>
      <c r="M706" t="s">
        <v>252</v>
      </c>
      <c r="N706" t="s">
        <v>253</v>
      </c>
      <c r="O706">
        <v>0</v>
      </c>
      <c r="P706">
        <v>-1.6753</v>
      </c>
      <c r="Q706">
        <v>-3.6528999999999998</v>
      </c>
      <c r="R706">
        <v>-5.6596000000000002</v>
      </c>
      <c r="S706">
        <v>-8.2467000000000006</v>
      </c>
      <c r="T706">
        <v>-9.0559999999999992</v>
      </c>
      <c r="U706">
        <v>-9.0122999999999998</v>
      </c>
      <c r="V706">
        <v>-10.0021</v>
      </c>
      <c r="W706">
        <v>-9.6212</v>
      </c>
      <c r="X706">
        <v>-10.1852</v>
      </c>
      <c r="Y706">
        <v>-10.49</v>
      </c>
      <c r="Z706">
        <v>-10.775</v>
      </c>
      <c r="AA706">
        <v>-11.056900000000001</v>
      </c>
      <c r="AB706">
        <v>-11.2959</v>
      </c>
      <c r="AC706">
        <v>-11.5063</v>
      </c>
      <c r="AD706">
        <v>-11.73</v>
      </c>
      <c r="AE706">
        <v>-11.2342</v>
      </c>
      <c r="AF706">
        <v>-10.7302</v>
      </c>
      <c r="AG706">
        <v>-10.2112</v>
      </c>
      <c r="AH706">
        <v>-9.6775000000000002</v>
      </c>
      <c r="AI706">
        <v>-8.7257999999999996</v>
      </c>
      <c r="AJ706">
        <v>-7.0179999999999998</v>
      </c>
      <c r="AK706">
        <v>-6.4207000000000001</v>
      </c>
    </row>
    <row r="707" spans="1:37">
      <c r="A707" s="3">
        <v>42243</v>
      </c>
      <c r="B707" t="s">
        <v>37</v>
      </c>
      <c r="C707" t="s">
        <v>250</v>
      </c>
      <c r="D707" s="3">
        <v>41239</v>
      </c>
      <c r="E707">
        <v>706</v>
      </c>
      <c r="F707">
        <v>0</v>
      </c>
      <c r="G707">
        <v>1</v>
      </c>
      <c r="I707">
        <v>0</v>
      </c>
      <c r="J707">
        <v>0.96116800000000002</v>
      </c>
      <c r="K707" t="s">
        <v>958</v>
      </c>
      <c r="L707" t="s">
        <v>252</v>
      </c>
      <c r="M707" t="s">
        <v>252</v>
      </c>
      <c r="N707" t="s">
        <v>253</v>
      </c>
      <c r="O707">
        <v>0</v>
      </c>
      <c r="P707">
        <v>-1.5036</v>
      </c>
      <c r="Q707">
        <v>-3.2806999999999999</v>
      </c>
      <c r="R707">
        <v>-5.0907</v>
      </c>
      <c r="S707">
        <v>-7.4374000000000002</v>
      </c>
      <c r="T707">
        <v>-6.6032999999999999</v>
      </c>
      <c r="U707">
        <v>-7.2313000000000001</v>
      </c>
      <c r="V707">
        <v>-8.2582000000000004</v>
      </c>
      <c r="W707">
        <v>-8.1073000000000004</v>
      </c>
      <c r="X707">
        <v>-8.6732999999999993</v>
      </c>
      <c r="Y707">
        <v>-8.6051000000000002</v>
      </c>
      <c r="Z707">
        <v>-8.5030000000000001</v>
      </c>
      <c r="AA707">
        <v>-8.4100999999999999</v>
      </c>
      <c r="AB707">
        <v>-8.6731999999999996</v>
      </c>
      <c r="AC707">
        <v>-8.9190000000000005</v>
      </c>
      <c r="AD707">
        <v>-9.1782000000000004</v>
      </c>
      <c r="AE707">
        <v>-9.3511000000000006</v>
      </c>
      <c r="AF707">
        <v>-9.5358000000000001</v>
      </c>
      <c r="AG707">
        <v>-9.7235999999999994</v>
      </c>
      <c r="AH707">
        <v>-9.9236000000000004</v>
      </c>
      <c r="AI707">
        <v>-9.6252999999999993</v>
      </c>
      <c r="AJ707">
        <v>-8.6283999999999992</v>
      </c>
      <c r="AK707">
        <v>-7.3657000000000004</v>
      </c>
    </row>
    <row r="708" spans="1:37">
      <c r="A708" s="3">
        <v>42243</v>
      </c>
      <c r="B708" t="s">
        <v>37</v>
      </c>
      <c r="C708" t="s">
        <v>250</v>
      </c>
      <c r="D708" s="3">
        <v>41236</v>
      </c>
      <c r="E708">
        <v>707</v>
      </c>
      <c r="F708">
        <v>0</v>
      </c>
      <c r="G708">
        <v>1</v>
      </c>
      <c r="I708">
        <v>0</v>
      </c>
      <c r="J708">
        <v>0.30884129999999999</v>
      </c>
      <c r="K708" t="s">
        <v>959</v>
      </c>
      <c r="L708" t="s">
        <v>252</v>
      </c>
      <c r="M708" t="s">
        <v>252</v>
      </c>
      <c r="N708" t="s">
        <v>253</v>
      </c>
      <c r="O708">
        <v>0</v>
      </c>
      <c r="P708">
        <v>-0.93400000000000005</v>
      </c>
      <c r="Q708">
        <v>-2.5878999999999999</v>
      </c>
      <c r="R708">
        <v>-4.2765000000000004</v>
      </c>
      <c r="S708">
        <v>-6.4775</v>
      </c>
      <c r="T708">
        <v>-6.7073</v>
      </c>
      <c r="U708">
        <v>-8.7873999999999999</v>
      </c>
      <c r="V708">
        <v>-6.0130999999999997</v>
      </c>
      <c r="W708">
        <v>-8.2039000000000009</v>
      </c>
      <c r="X708">
        <v>-9.0068999999999999</v>
      </c>
      <c r="Y708">
        <v>-9.0045000000000002</v>
      </c>
      <c r="Z708">
        <v>-8.9261999999999997</v>
      </c>
      <c r="AA708">
        <v>-8.8566000000000003</v>
      </c>
      <c r="AB708">
        <v>-8.7540999999999993</v>
      </c>
      <c r="AC708">
        <v>-8.6129999999999995</v>
      </c>
      <c r="AD708">
        <v>-8.4710999999999999</v>
      </c>
      <c r="AE708">
        <v>-8.9034999999999993</v>
      </c>
      <c r="AF708">
        <v>-9.3878000000000004</v>
      </c>
      <c r="AG708">
        <v>-9.8827999999999996</v>
      </c>
      <c r="AH708">
        <v>-10.4016</v>
      </c>
      <c r="AI708">
        <v>-12.2478</v>
      </c>
      <c r="AJ708">
        <v>-11.9422</v>
      </c>
      <c r="AK708">
        <v>-11.9658</v>
      </c>
    </row>
    <row r="709" spans="1:37">
      <c r="A709" s="3">
        <v>42243</v>
      </c>
      <c r="B709" t="s">
        <v>37</v>
      </c>
      <c r="C709" t="s">
        <v>250</v>
      </c>
      <c r="D709" s="3">
        <v>41235</v>
      </c>
      <c r="E709">
        <v>708</v>
      </c>
      <c r="F709">
        <v>0</v>
      </c>
      <c r="G709">
        <v>1</v>
      </c>
      <c r="I709">
        <v>0</v>
      </c>
      <c r="J709">
        <v>0.2001097</v>
      </c>
      <c r="K709" t="s">
        <v>960</v>
      </c>
      <c r="L709" t="s">
        <v>252</v>
      </c>
      <c r="M709" t="s">
        <v>252</v>
      </c>
      <c r="N709" t="s">
        <v>253</v>
      </c>
      <c r="O709">
        <v>0</v>
      </c>
      <c r="P709">
        <v>-1.4863</v>
      </c>
      <c r="Q709">
        <v>-3.246</v>
      </c>
      <c r="R709">
        <v>-5.0476999999999999</v>
      </c>
      <c r="S709">
        <v>-7.4040999999999997</v>
      </c>
      <c r="T709">
        <v>-5.8297999999999996</v>
      </c>
      <c r="U709">
        <v>-7.1235999999999997</v>
      </c>
      <c r="V709">
        <v>-6.9535999999999998</v>
      </c>
      <c r="W709">
        <v>-5.8926999999999996</v>
      </c>
      <c r="X709">
        <v>-5.3696999999999999</v>
      </c>
      <c r="Y709">
        <v>-5.3372999999999999</v>
      </c>
      <c r="Z709">
        <v>-5.3033999999999999</v>
      </c>
      <c r="AA709">
        <v>-5.2743000000000002</v>
      </c>
      <c r="AB709">
        <v>-5.2510000000000003</v>
      </c>
      <c r="AC709">
        <v>-5.2290999999999999</v>
      </c>
      <c r="AD709">
        <v>-5.2089999999999996</v>
      </c>
      <c r="AE709">
        <v>-6.4039000000000001</v>
      </c>
      <c r="AF709">
        <v>-7.7690000000000001</v>
      </c>
      <c r="AG709">
        <v>-9.1677</v>
      </c>
      <c r="AH709">
        <v>-10.5977</v>
      </c>
      <c r="AI709">
        <v>-12.561500000000001</v>
      </c>
      <c r="AJ709">
        <v>-13.080299999999999</v>
      </c>
      <c r="AK709">
        <v>-13.856999999999999</v>
      </c>
    </row>
    <row r="710" spans="1:37">
      <c r="A710" s="3">
        <v>42243</v>
      </c>
      <c r="B710" t="s">
        <v>37</v>
      </c>
      <c r="C710" t="s">
        <v>250</v>
      </c>
      <c r="D710" s="3">
        <v>41234</v>
      </c>
      <c r="E710">
        <v>709</v>
      </c>
      <c r="F710">
        <v>0</v>
      </c>
      <c r="G710">
        <v>1</v>
      </c>
      <c r="I710">
        <v>0</v>
      </c>
      <c r="J710">
        <v>-0.70496360000000002</v>
      </c>
      <c r="K710" t="s">
        <v>961</v>
      </c>
      <c r="L710" t="s">
        <v>252</v>
      </c>
      <c r="M710" t="s">
        <v>252</v>
      </c>
      <c r="N710" t="s">
        <v>253</v>
      </c>
      <c r="O710">
        <v>0</v>
      </c>
      <c r="P710">
        <v>-0.71960000000000002</v>
      </c>
      <c r="Q710">
        <v>-1.5723</v>
      </c>
      <c r="R710">
        <v>-2.448</v>
      </c>
      <c r="S710">
        <v>-3.5989</v>
      </c>
      <c r="T710">
        <v>-2.4832000000000001</v>
      </c>
      <c r="U710">
        <v>-2.1555</v>
      </c>
      <c r="V710">
        <v>-2.7690999999999999</v>
      </c>
      <c r="W710">
        <v>-2.0792999999999999</v>
      </c>
      <c r="X710">
        <v>-2.2505999999999999</v>
      </c>
      <c r="Y710">
        <v>-1.9614</v>
      </c>
      <c r="Z710">
        <v>-1.6637999999999999</v>
      </c>
      <c r="AA710">
        <v>-1.3782000000000001</v>
      </c>
      <c r="AB710">
        <v>-1.367</v>
      </c>
      <c r="AC710">
        <v>-1.3654999999999999</v>
      </c>
      <c r="AD710">
        <v>-1.3645</v>
      </c>
      <c r="AE710">
        <v>-1.8286</v>
      </c>
      <c r="AF710">
        <v>-2.3121999999999998</v>
      </c>
      <c r="AG710">
        <v>-2.8079999999999998</v>
      </c>
      <c r="AH710">
        <v>-3.3241999999999998</v>
      </c>
      <c r="AI710">
        <v>-3.7126000000000001</v>
      </c>
      <c r="AJ710">
        <v>-3.5876000000000001</v>
      </c>
      <c r="AK710">
        <v>-4.1767000000000003</v>
      </c>
    </row>
    <row r="711" spans="1:37">
      <c r="A711" s="3">
        <v>42243</v>
      </c>
      <c r="B711" t="s">
        <v>37</v>
      </c>
      <c r="C711" t="s">
        <v>250</v>
      </c>
      <c r="D711" s="3">
        <v>41233</v>
      </c>
      <c r="E711">
        <v>710</v>
      </c>
      <c r="F711">
        <v>0</v>
      </c>
      <c r="G711">
        <v>1</v>
      </c>
      <c r="I711">
        <v>0</v>
      </c>
      <c r="J711">
        <v>-0.1025956</v>
      </c>
      <c r="K711" t="s">
        <v>962</v>
      </c>
      <c r="L711" t="s">
        <v>252</v>
      </c>
      <c r="M711" t="s">
        <v>252</v>
      </c>
      <c r="N711" t="s">
        <v>253</v>
      </c>
      <c r="O711">
        <v>0</v>
      </c>
      <c r="P711">
        <v>-0.5202</v>
      </c>
      <c r="Q711">
        <v>-1.1368</v>
      </c>
      <c r="R711">
        <v>-1.7704</v>
      </c>
      <c r="S711">
        <v>-2.6040999999999999</v>
      </c>
      <c r="T711">
        <v>-1.6372</v>
      </c>
      <c r="U711">
        <v>-1.2229000000000001</v>
      </c>
      <c r="V711">
        <v>-0.52549999999999997</v>
      </c>
      <c r="W711">
        <v>-1.1564000000000001</v>
      </c>
      <c r="X711">
        <v>-1.1068</v>
      </c>
      <c r="Y711">
        <v>-0.96789999999999998</v>
      </c>
      <c r="Z711">
        <v>-0.82509999999999994</v>
      </c>
      <c r="AA711">
        <v>-0.68799999999999994</v>
      </c>
      <c r="AB711">
        <v>-0.217</v>
      </c>
      <c r="AC711">
        <v>0.25009999999999999</v>
      </c>
      <c r="AD711">
        <v>0.73380000000000001</v>
      </c>
      <c r="AE711">
        <v>0.41299999999999998</v>
      </c>
      <c r="AF711">
        <v>6.5100000000000005E-2</v>
      </c>
      <c r="AG711">
        <v>-0.29189999999999999</v>
      </c>
      <c r="AH711">
        <v>-0.66259999999999997</v>
      </c>
      <c r="AI711">
        <v>-4.4847000000000001</v>
      </c>
      <c r="AJ711">
        <v>-3.1240999999999999</v>
      </c>
      <c r="AK711">
        <v>-2.5184000000000002</v>
      </c>
    </row>
    <row r="712" spans="1:37">
      <c r="A712" s="3">
        <v>42243</v>
      </c>
      <c r="B712" t="s">
        <v>37</v>
      </c>
      <c r="C712" t="s">
        <v>250</v>
      </c>
      <c r="D712" s="3">
        <v>41232</v>
      </c>
      <c r="E712">
        <v>711</v>
      </c>
      <c r="F712">
        <v>0</v>
      </c>
      <c r="G712">
        <v>1</v>
      </c>
      <c r="I712">
        <v>0</v>
      </c>
      <c r="J712">
        <v>0.27235880000000001</v>
      </c>
      <c r="K712" t="s">
        <v>963</v>
      </c>
      <c r="L712" t="s">
        <v>252</v>
      </c>
      <c r="M712" t="s">
        <v>252</v>
      </c>
      <c r="N712" t="s">
        <v>253</v>
      </c>
      <c r="O712">
        <v>0</v>
      </c>
      <c r="P712">
        <v>-0.61109999999999998</v>
      </c>
      <c r="Q712">
        <v>-1.3354999999999999</v>
      </c>
      <c r="R712">
        <v>-2.0800999999999998</v>
      </c>
      <c r="S712">
        <v>-3.0604</v>
      </c>
      <c r="T712">
        <v>-1.9015</v>
      </c>
      <c r="U712">
        <v>-2.3287</v>
      </c>
      <c r="V712">
        <v>-2.1695000000000002</v>
      </c>
      <c r="W712">
        <v>-2.0137999999999998</v>
      </c>
      <c r="X712">
        <v>-2.1417999999999999</v>
      </c>
      <c r="Y712">
        <v>-1.9990000000000001</v>
      </c>
      <c r="Z712">
        <v>-1.8519000000000001</v>
      </c>
      <c r="AA712">
        <v>-1.7115</v>
      </c>
      <c r="AB712">
        <v>-1.0846</v>
      </c>
      <c r="AC712">
        <v>-0.46150000000000002</v>
      </c>
      <c r="AD712">
        <v>0.18329999999999999</v>
      </c>
      <c r="AE712">
        <v>0.51680000000000004</v>
      </c>
      <c r="AF712">
        <v>0.84140000000000004</v>
      </c>
      <c r="AG712">
        <v>1.1741999999999999</v>
      </c>
      <c r="AH712">
        <v>1.5204</v>
      </c>
      <c r="AI712">
        <v>0.5423</v>
      </c>
      <c r="AJ712">
        <v>2.7507999999999999</v>
      </c>
      <c r="AK712">
        <v>2.6840999999999999</v>
      </c>
    </row>
    <row r="713" spans="1:37">
      <c r="A713" s="3">
        <v>42243</v>
      </c>
      <c r="B713" t="s">
        <v>37</v>
      </c>
      <c r="C713" t="s">
        <v>250</v>
      </c>
      <c r="D713" s="3">
        <v>41229</v>
      </c>
      <c r="E713">
        <v>712</v>
      </c>
      <c r="F713">
        <v>0</v>
      </c>
      <c r="G713">
        <v>1</v>
      </c>
      <c r="I713">
        <v>0</v>
      </c>
      <c r="J713">
        <v>-0.28727350000000001</v>
      </c>
      <c r="K713" t="s">
        <v>964</v>
      </c>
      <c r="L713" t="s">
        <v>252</v>
      </c>
      <c r="M713" t="s">
        <v>252</v>
      </c>
      <c r="N713" t="s">
        <v>253</v>
      </c>
      <c r="O713">
        <v>0</v>
      </c>
      <c r="P713">
        <v>-0.13730000000000001</v>
      </c>
      <c r="Q713">
        <v>-0.38080000000000003</v>
      </c>
      <c r="R713">
        <v>-0.63100000000000001</v>
      </c>
      <c r="S713">
        <v>-0.96079999999999999</v>
      </c>
      <c r="T713">
        <v>0.10580000000000001</v>
      </c>
      <c r="U713">
        <v>1.6061000000000001</v>
      </c>
      <c r="V713">
        <v>-0.83089999999999997</v>
      </c>
      <c r="W713">
        <v>1.1778999999999999</v>
      </c>
      <c r="X713">
        <v>1.9477</v>
      </c>
      <c r="Y713">
        <v>2.3816000000000002</v>
      </c>
      <c r="Z713">
        <v>2.802</v>
      </c>
      <c r="AA713">
        <v>3.2090000000000001</v>
      </c>
      <c r="AB713">
        <v>3.8437999999999999</v>
      </c>
      <c r="AC713">
        <v>4.4809999999999999</v>
      </c>
      <c r="AD713">
        <v>5.1430999999999996</v>
      </c>
      <c r="AE713">
        <v>5.8745000000000003</v>
      </c>
      <c r="AF713">
        <v>6.5891000000000002</v>
      </c>
      <c r="AG713">
        <v>7.3212999999999999</v>
      </c>
      <c r="AH713">
        <v>8.0851000000000006</v>
      </c>
      <c r="AI713">
        <v>13.1654</v>
      </c>
      <c r="AJ713">
        <v>15.7197</v>
      </c>
      <c r="AK713">
        <v>16.4344</v>
      </c>
    </row>
    <row r="714" spans="1:37">
      <c r="A714" s="3">
        <v>42243</v>
      </c>
      <c r="B714" t="s">
        <v>37</v>
      </c>
      <c r="C714" t="s">
        <v>250</v>
      </c>
      <c r="D714" s="3">
        <v>41228</v>
      </c>
      <c r="E714">
        <v>713</v>
      </c>
      <c r="F714">
        <v>0</v>
      </c>
      <c r="G714">
        <v>1</v>
      </c>
      <c r="I714">
        <v>0</v>
      </c>
      <c r="J714">
        <v>-1.67402E-2</v>
      </c>
      <c r="K714" t="s">
        <v>965</v>
      </c>
      <c r="L714" t="s">
        <v>252</v>
      </c>
      <c r="M714" t="s">
        <v>252</v>
      </c>
      <c r="N714" t="s">
        <v>253</v>
      </c>
      <c r="O714">
        <v>0</v>
      </c>
      <c r="P714">
        <v>-0.31719999999999998</v>
      </c>
      <c r="Q714">
        <v>-0.69330000000000003</v>
      </c>
      <c r="R714">
        <v>-1.0801000000000001</v>
      </c>
      <c r="S714">
        <v>-1.5895999999999999</v>
      </c>
      <c r="T714">
        <v>-1.1000000000000001E-3</v>
      </c>
      <c r="U714">
        <v>1.0085999999999999</v>
      </c>
      <c r="V714">
        <v>1.7331000000000001</v>
      </c>
      <c r="W714">
        <v>1.794</v>
      </c>
      <c r="X714">
        <v>1.8960999999999999</v>
      </c>
      <c r="Y714">
        <v>2.6137999999999999</v>
      </c>
      <c r="Z714">
        <v>3.3515000000000001</v>
      </c>
      <c r="AA714">
        <v>4.0647000000000002</v>
      </c>
      <c r="AB714">
        <v>4.6245000000000003</v>
      </c>
      <c r="AC714">
        <v>5.1618000000000004</v>
      </c>
      <c r="AD714">
        <v>5.7210000000000001</v>
      </c>
      <c r="AE714">
        <v>6.5837000000000003</v>
      </c>
      <c r="AF714">
        <v>7.4490999999999996</v>
      </c>
      <c r="AG714">
        <v>8.3360000000000003</v>
      </c>
      <c r="AH714">
        <v>9.2608999999999995</v>
      </c>
      <c r="AI714">
        <v>13.5167</v>
      </c>
      <c r="AJ714">
        <v>16.348800000000001</v>
      </c>
      <c r="AK714">
        <v>17.513500000000001</v>
      </c>
    </row>
    <row r="715" spans="1:37">
      <c r="A715" s="3">
        <v>42243</v>
      </c>
      <c r="B715" t="s">
        <v>37</v>
      </c>
      <c r="C715" t="s">
        <v>250</v>
      </c>
      <c r="D715" s="3">
        <v>41227</v>
      </c>
      <c r="E715">
        <v>714</v>
      </c>
      <c r="F715">
        <v>0</v>
      </c>
      <c r="G715">
        <v>1</v>
      </c>
      <c r="I715">
        <v>0</v>
      </c>
      <c r="J715">
        <v>0.82778309999999999</v>
      </c>
      <c r="K715" t="s">
        <v>966</v>
      </c>
      <c r="L715" t="s">
        <v>252</v>
      </c>
      <c r="M715" t="s">
        <v>252</v>
      </c>
      <c r="N715" t="s">
        <v>253</v>
      </c>
      <c r="O715">
        <v>0</v>
      </c>
      <c r="P715">
        <v>-0.37140000000000001</v>
      </c>
      <c r="Q715">
        <v>-0.81179999999999997</v>
      </c>
      <c r="R715">
        <v>-1.2645999999999999</v>
      </c>
      <c r="S715">
        <v>-1.8613999999999999</v>
      </c>
      <c r="T715">
        <v>-0.30470000000000003</v>
      </c>
      <c r="U715">
        <v>-0.93779999999999997</v>
      </c>
      <c r="V715">
        <v>-0.13950000000000001</v>
      </c>
      <c r="W715">
        <v>-6.8900000000000003E-2</v>
      </c>
      <c r="X715">
        <v>0.61990000000000001</v>
      </c>
      <c r="Y715">
        <v>1.0857000000000001</v>
      </c>
      <c r="Z715">
        <v>1.5646</v>
      </c>
      <c r="AA715">
        <v>2.0272000000000001</v>
      </c>
      <c r="AB715">
        <v>2.681</v>
      </c>
      <c r="AC715">
        <v>3.3207</v>
      </c>
      <c r="AD715">
        <v>3.9849999999999999</v>
      </c>
      <c r="AE715">
        <v>4.5491000000000001</v>
      </c>
      <c r="AF715">
        <v>5.1182999999999996</v>
      </c>
      <c r="AG715">
        <v>5.7016</v>
      </c>
      <c r="AH715">
        <v>6.3102</v>
      </c>
      <c r="AI715">
        <v>10.375</v>
      </c>
      <c r="AJ715">
        <v>12.1896</v>
      </c>
      <c r="AK715">
        <v>12.930300000000001</v>
      </c>
    </row>
    <row r="716" spans="1:37">
      <c r="A716" s="3">
        <v>42243</v>
      </c>
      <c r="B716" t="s">
        <v>37</v>
      </c>
      <c r="C716" t="s">
        <v>250</v>
      </c>
      <c r="D716" s="3">
        <v>41226</v>
      </c>
      <c r="E716">
        <v>715</v>
      </c>
      <c r="F716">
        <v>0</v>
      </c>
      <c r="G716">
        <v>1</v>
      </c>
      <c r="I716">
        <v>0</v>
      </c>
      <c r="J716">
        <v>0.97219040000000001</v>
      </c>
      <c r="K716" t="s">
        <v>967</v>
      </c>
      <c r="L716" t="s">
        <v>252</v>
      </c>
      <c r="M716" t="s">
        <v>252</v>
      </c>
      <c r="N716" t="s">
        <v>253</v>
      </c>
      <c r="O716">
        <v>0</v>
      </c>
      <c r="P716">
        <v>-0.47839999999999999</v>
      </c>
      <c r="Q716">
        <v>-1.0456000000000001</v>
      </c>
      <c r="R716">
        <v>-1.629</v>
      </c>
      <c r="S716">
        <v>-2.3978999999999999</v>
      </c>
      <c r="T716">
        <v>-0.94730000000000003</v>
      </c>
      <c r="U716">
        <v>-1.5724</v>
      </c>
      <c r="V716">
        <v>-0.97540000000000004</v>
      </c>
      <c r="W716">
        <v>-0.36359999999999998</v>
      </c>
      <c r="X716">
        <v>-0.68789999999999996</v>
      </c>
      <c r="Y716">
        <v>0.3725</v>
      </c>
      <c r="Z716">
        <v>1.4631000000000001</v>
      </c>
      <c r="AA716">
        <v>2.5152000000000001</v>
      </c>
      <c r="AB716">
        <v>2.8895</v>
      </c>
      <c r="AC716">
        <v>3.2298</v>
      </c>
      <c r="AD716">
        <v>3.5838999999999999</v>
      </c>
      <c r="AE716">
        <v>3.9123999999999999</v>
      </c>
      <c r="AF716">
        <v>4.2468000000000004</v>
      </c>
      <c r="AG716">
        <v>4.5894000000000004</v>
      </c>
      <c r="AH716">
        <v>4.9474999999999998</v>
      </c>
      <c r="AI716">
        <v>10.067600000000001</v>
      </c>
      <c r="AJ716">
        <v>10.45</v>
      </c>
      <c r="AK716">
        <v>10.5831</v>
      </c>
    </row>
    <row r="717" spans="1:37">
      <c r="A717" s="3">
        <v>42243</v>
      </c>
      <c r="B717" t="s">
        <v>37</v>
      </c>
      <c r="C717" t="s">
        <v>250</v>
      </c>
      <c r="D717" s="3">
        <v>41225</v>
      </c>
      <c r="E717">
        <v>716</v>
      </c>
      <c r="F717">
        <v>0</v>
      </c>
      <c r="G717">
        <v>1</v>
      </c>
      <c r="I717">
        <v>0</v>
      </c>
      <c r="J717">
        <v>0.35936010000000002</v>
      </c>
      <c r="K717" t="s">
        <v>968</v>
      </c>
      <c r="L717" t="s">
        <v>252</v>
      </c>
      <c r="M717" t="s">
        <v>252</v>
      </c>
      <c r="N717" t="s">
        <v>253</v>
      </c>
      <c r="O717">
        <v>0</v>
      </c>
      <c r="P717">
        <v>-0.5081</v>
      </c>
      <c r="Q717">
        <v>-1.1104000000000001</v>
      </c>
      <c r="R717">
        <v>-1.7301</v>
      </c>
      <c r="S717">
        <v>-2.5472999999999999</v>
      </c>
      <c r="T717">
        <v>-1.4054</v>
      </c>
      <c r="U717">
        <v>-1.103</v>
      </c>
      <c r="V717">
        <v>-0.73060000000000003</v>
      </c>
      <c r="W717">
        <v>-0.5282</v>
      </c>
      <c r="X717">
        <v>3.44E-2</v>
      </c>
      <c r="Y717">
        <v>0.47899999999999998</v>
      </c>
      <c r="Z717">
        <v>0.93640000000000001</v>
      </c>
      <c r="AA717">
        <v>1.3778999999999999</v>
      </c>
      <c r="AB717">
        <v>1.2919</v>
      </c>
      <c r="AC717">
        <v>1.1912</v>
      </c>
      <c r="AD717">
        <v>1.0875999999999999</v>
      </c>
      <c r="AE717">
        <v>0.89090000000000003</v>
      </c>
      <c r="AF717">
        <v>0.69199999999999995</v>
      </c>
      <c r="AG717">
        <v>0.48770000000000002</v>
      </c>
      <c r="AH717">
        <v>0.27579999999999999</v>
      </c>
      <c r="AI717">
        <v>2.8784999999999998</v>
      </c>
      <c r="AJ717">
        <v>2.4725000000000001</v>
      </c>
      <c r="AK717">
        <v>3.5478999999999998</v>
      </c>
    </row>
    <row r="718" spans="1:37">
      <c r="A718" s="3">
        <v>42243</v>
      </c>
      <c r="B718" t="s">
        <v>37</v>
      </c>
      <c r="C718" t="s">
        <v>250</v>
      </c>
      <c r="D718" s="3">
        <v>41222</v>
      </c>
      <c r="E718">
        <v>717</v>
      </c>
      <c r="F718">
        <v>0</v>
      </c>
      <c r="G718">
        <v>1</v>
      </c>
      <c r="I718">
        <v>0</v>
      </c>
      <c r="J718">
        <v>0.4812476</v>
      </c>
      <c r="K718" t="s">
        <v>969</v>
      </c>
      <c r="L718" t="s">
        <v>252</v>
      </c>
      <c r="M718" t="s">
        <v>252</v>
      </c>
      <c r="N718" t="s">
        <v>253</v>
      </c>
      <c r="O718">
        <v>0</v>
      </c>
      <c r="P718">
        <v>-0.39829999999999999</v>
      </c>
      <c r="Q718">
        <v>-1.105</v>
      </c>
      <c r="R718">
        <v>-1.8313999999999999</v>
      </c>
      <c r="S718">
        <v>-2.7902</v>
      </c>
      <c r="T718">
        <v>-1.8752</v>
      </c>
      <c r="U718">
        <v>-1.7627999999999999</v>
      </c>
      <c r="V718">
        <v>-1.9040999999999999</v>
      </c>
      <c r="W718">
        <v>-0.56610000000000005</v>
      </c>
      <c r="X718">
        <v>-0.10730000000000001</v>
      </c>
      <c r="Y718">
        <v>-0.1179</v>
      </c>
      <c r="Z718">
        <v>-0.17510000000000001</v>
      </c>
      <c r="AA718">
        <v>-0.2303</v>
      </c>
      <c r="AB718">
        <v>-0.12330000000000001</v>
      </c>
      <c r="AC718">
        <v>-2.5000000000000001E-3</v>
      </c>
      <c r="AD718">
        <v>0.1226</v>
      </c>
      <c r="AE718">
        <v>3.5999999999999997E-2</v>
      </c>
      <c r="AF718">
        <v>-6.8500000000000005E-2</v>
      </c>
      <c r="AG718">
        <v>-0.1757</v>
      </c>
      <c r="AH718">
        <v>-0.28720000000000001</v>
      </c>
      <c r="AI718">
        <v>-2.3856000000000002</v>
      </c>
      <c r="AJ718">
        <v>-3.1463999999999999</v>
      </c>
      <c r="AK718">
        <v>-2.3885000000000001</v>
      </c>
    </row>
    <row r="719" spans="1:37">
      <c r="A719" s="3">
        <v>42243</v>
      </c>
      <c r="B719" t="s">
        <v>37</v>
      </c>
      <c r="C719" t="s">
        <v>250</v>
      </c>
      <c r="D719" s="3">
        <v>41221</v>
      </c>
      <c r="E719">
        <v>718</v>
      </c>
      <c r="F719">
        <v>0</v>
      </c>
      <c r="G719">
        <v>1</v>
      </c>
      <c r="I719">
        <v>0</v>
      </c>
      <c r="J719">
        <v>-2.4605800000000001E-2</v>
      </c>
      <c r="K719" t="s">
        <v>970</v>
      </c>
      <c r="L719" t="s">
        <v>252</v>
      </c>
      <c r="M719" t="s">
        <v>252</v>
      </c>
      <c r="N719" t="s">
        <v>253</v>
      </c>
      <c r="O719">
        <v>0</v>
      </c>
      <c r="P719">
        <v>-0.6079</v>
      </c>
      <c r="Q719">
        <v>-1.3287</v>
      </c>
      <c r="R719">
        <v>-2.0707</v>
      </c>
      <c r="S719">
        <v>-3.0503999999999998</v>
      </c>
      <c r="T719">
        <v>-2.0653999999999999</v>
      </c>
      <c r="U719">
        <v>-1.8386</v>
      </c>
      <c r="V719">
        <v>-2.2564000000000002</v>
      </c>
      <c r="W719">
        <v>-1.2007000000000001</v>
      </c>
      <c r="X719">
        <v>-1.5768</v>
      </c>
      <c r="Y719">
        <v>-1.6152</v>
      </c>
      <c r="Z719">
        <v>-1.6545000000000001</v>
      </c>
      <c r="AA719">
        <v>-1.6937</v>
      </c>
      <c r="AB719">
        <v>-1.8547</v>
      </c>
      <c r="AC719">
        <v>-2.0148999999999999</v>
      </c>
      <c r="AD719">
        <v>-2.1819999999999999</v>
      </c>
      <c r="AE719">
        <v>-2.1480000000000001</v>
      </c>
      <c r="AF719">
        <v>-2.0977000000000001</v>
      </c>
      <c r="AG719">
        <v>-2.0457999999999998</v>
      </c>
      <c r="AH719">
        <v>-1.9928999999999999</v>
      </c>
      <c r="AI719">
        <v>-3.3843000000000001</v>
      </c>
      <c r="AJ719">
        <v>-4.1821000000000002</v>
      </c>
      <c r="AK719">
        <v>-3.8999000000000001</v>
      </c>
    </row>
    <row r="720" spans="1:37">
      <c r="A720" s="3">
        <v>42243</v>
      </c>
      <c r="B720" t="s">
        <v>37</v>
      </c>
      <c r="C720" t="s">
        <v>250</v>
      </c>
      <c r="D720" s="3">
        <v>41220</v>
      </c>
      <c r="E720">
        <v>719</v>
      </c>
      <c r="F720">
        <v>0</v>
      </c>
      <c r="G720">
        <v>1</v>
      </c>
      <c r="I720">
        <v>0</v>
      </c>
      <c r="J720">
        <v>-0.5476299</v>
      </c>
      <c r="K720" t="s">
        <v>971</v>
      </c>
      <c r="L720" t="s">
        <v>252</v>
      </c>
      <c r="M720" t="s">
        <v>252</v>
      </c>
      <c r="N720" t="s">
        <v>253</v>
      </c>
      <c r="O720">
        <v>0</v>
      </c>
      <c r="P720">
        <v>-0.48220000000000002</v>
      </c>
      <c r="Q720">
        <v>-1.054</v>
      </c>
      <c r="R720">
        <v>-1.6429</v>
      </c>
      <c r="S720">
        <v>-2.4211</v>
      </c>
      <c r="T720">
        <v>-1.5121</v>
      </c>
      <c r="U720">
        <v>-1.4370000000000001</v>
      </c>
      <c r="V720">
        <v>-0.83240000000000003</v>
      </c>
      <c r="W720">
        <v>-1.4392</v>
      </c>
      <c r="X720">
        <v>-0.37669999999999998</v>
      </c>
      <c r="Y720">
        <v>-0.30869999999999997</v>
      </c>
      <c r="Z720">
        <v>-0.23880000000000001</v>
      </c>
      <c r="AA720">
        <v>-0.1716</v>
      </c>
      <c r="AB720">
        <v>-0.45490000000000003</v>
      </c>
      <c r="AC720">
        <v>-0.74099999999999999</v>
      </c>
      <c r="AD720">
        <v>-1.0377000000000001</v>
      </c>
      <c r="AE720">
        <v>-1.17</v>
      </c>
      <c r="AF720">
        <v>-1.2988999999999999</v>
      </c>
      <c r="AG720">
        <v>-1.431</v>
      </c>
      <c r="AH720">
        <v>-1.5688</v>
      </c>
      <c r="AI720">
        <v>-3.2385000000000002</v>
      </c>
      <c r="AJ720">
        <v>-3.9466000000000001</v>
      </c>
      <c r="AK720">
        <v>-2.9401999999999999</v>
      </c>
    </row>
    <row r="721" spans="1:37">
      <c r="A721" s="3">
        <v>42243</v>
      </c>
      <c r="B721" t="s">
        <v>37</v>
      </c>
      <c r="C721" t="s">
        <v>250</v>
      </c>
      <c r="D721" s="3">
        <v>41219</v>
      </c>
      <c r="E721">
        <v>720</v>
      </c>
      <c r="F721">
        <v>0</v>
      </c>
      <c r="G721">
        <v>1</v>
      </c>
      <c r="I721">
        <v>0</v>
      </c>
      <c r="J721">
        <v>-0.78112760000000003</v>
      </c>
      <c r="K721" t="s">
        <v>972</v>
      </c>
      <c r="L721" t="s">
        <v>252</v>
      </c>
      <c r="M721" t="s">
        <v>252</v>
      </c>
      <c r="N721" t="s">
        <v>253</v>
      </c>
      <c r="O721">
        <v>0</v>
      </c>
      <c r="P721">
        <v>-0.42220000000000002</v>
      </c>
      <c r="Q721">
        <v>-0.92290000000000005</v>
      </c>
      <c r="R721">
        <v>-1.4387000000000001</v>
      </c>
      <c r="S721">
        <v>-2.1204999999999998</v>
      </c>
      <c r="T721">
        <v>-1.8222</v>
      </c>
      <c r="U721">
        <v>-1.8193999999999999</v>
      </c>
      <c r="V721">
        <v>-2.6671999999999998</v>
      </c>
      <c r="W721">
        <v>-2.5691999999999999</v>
      </c>
      <c r="X721">
        <v>-1.2311000000000001</v>
      </c>
      <c r="Y721">
        <v>-1.8794999999999999</v>
      </c>
      <c r="Z721">
        <v>-2.5464000000000002</v>
      </c>
      <c r="AA721">
        <v>-3.1911</v>
      </c>
      <c r="AB721">
        <v>-3.8126000000000002</v>
      </c>
      <c r="AC721">
        <v>-4.4142000000000001</v>
      </c>
      <c r="AD721">
        <v>-5.0396999999999998</v>
      </c>
      <c r="AE721">
        <v>-6.0237999999999996</v>
      </c>
      <c r="AF721">
        <v>-7.0315000000000003</v>
      </c>
      <c r="AG721">
        <v>-8.0642999999999994</v>
      </c>
      <c r="AH721">
        <v>-9.1404999999999994</v>
      </c>
      <c r="AI721">
        <v>-10.8123</v>
      </c>
      <c r="AJ721">
        <v>-12.052099999999999</v>
      </c>
      <c r="AK721">
        <v>-11.988899999999999</v>
      </c>
    </row>
    <row r="722" spans="1:37">
      <c r="A722" s="3">
        <v>42243</v>
      </c>
      <c r="B722" t="s">
        <v>37</v>
      </c>
      <c r="C722" t="s">
        <v>250</v>
      </c>
      <c r="D722" s="3">
        <v>41218</v>
      </c>
      <c r="E722">
        <v>721</v>
      </c>
      <c r="F722">
        <v>0</v>
      </c>
      <c r="G722">
        <v>1</v>
      </c>
      <c r="I722">
        <v>0</v>
      </c>
      <c r="J722">
        <v>-1.3140912</v>
      </c>
      <c r="K722" t="s">
        <v>973</v>
      </c>
      <c r="L722" t="s">
        <v>252</v>
      </c>
      <c r="M722" t="s">
        <v>252</v>
      </c>
      <c r="N722" t="s">
        <v>253</v>
      </c>
      <c r="O722">
        <v>0</v>
      </c>
      <c r="P722">
        <v>1.4154</v>
      </c>
      <c r="Q722">
        <v>3.0939999999999999</v>
      </c>
      <c r="R722">
        <v>4.8234000000000004</v>
      </c>
      <c r="S722">
        <v>7.1102999999999996</v>
      </c>
      <c r="T722">
        <v>7.6201999999999996</v>
      </c>
      <c r="U722">
        <v>6.7431000000000001</v>
      </c>
      <c r="V722">
        <v>6.5068999999999999</v>
      </c>
      <c r="W722">
        <v>7.0080999999999998</v>
      </c>
      <c r="X722">
        <v>7.6197999999999997</v>
      </c>
      <c r="Y722">
        <v>7.4360999999999997</v>
      </c>
      <c r="Z722">
        <v>7.2469000000000001</v>
      </c>
      <c r="AA722">
        <v>7.0697999999999999</v>
      </c>
      <c r="AB722">
        <v>6.9583000000000004</v>
      </c>
      <c r="AC722">
        <v>6.8532999999999999</v>
      </c>
      <c r="AD722">
        <v>6.7483000000000004</v>
      </c>
      <c r="AE722">
        <v>6.6184000000000003</v>
      </c>
      <c r="AF722">
        <v>6.4976000000000003</v>
      </c>
      <c r="AG722">
        <v>6.3726000000000003</v>
      </c>
      <c r="AH722">
        <v>6.2458999999999998</v>
      </c>
      <c r="AI722">
        <v>3.8767</v>
      </c>
      <c r="AJ722">
        <v>2.9504000000000001</v>
      </c>
      <c r="AK722">
        <v>2.1928000000000001</v>
      </c>
    </row>
    <row r="723" spans="1:37">
      <c r="A723" s="3">
        <v>42243</v>
      </c>
      <c r="B723" t="s">
        <v>37</v>
      </c>
      <c r="C723" t="s">
        <v>250</v>
      </c>
      <c r="D723" s="3">
        <v>41215</v>
      </c>
      <c r="E723">
        <v>722</v>
      </c>
      <c r="F723">
        <v>0</v>
      </c>
      <c r="G723">
        <v>1</v>
      </c>
      <c r="I723">
        <v>0</v>
      </c>
      <c r="J723">
        <v>-1.2934007000000001</v>
      </c>
      <c r="K723" t="s">
        <v>974</v>
      </c>
      <c r="L723" t="s">
        <v>252</v>
      </c>
      <c r="M723" t="s">
        <v>252</v>
      </c>
      <c r="N723" t="s">
        <v>253</v>
      </c>
      <c r="O723">
        <v>0</v>
      </c>
      <c r="P723">
        <v>0.82399999999999995</v>
      </c>
      <c r="Q723">
        <v>2.2871000000000001</v>
      </c>
      <c r="R723">
        <v>3.7963</v>
      </c>
      <c r="S723">
        <v>5.8010000000000002</v>
      </c>
      <c r="T723">
        <v>7.4142999999999999</v>
      </c>
      <c r="U723">
        <v>6.5522999999999998</v>
      </c>
      <c r="V723">
        <v>6.492</v>
      </c>
      <c r="W723">
        <v>5.4683999999999999</v>
      </c>
      <c r="X723">
        <v>5.6528</v>
      </c>
      <c r="Y723">
        <v>5.4756999999999998</v>
      </c>
      <c r="Z723">
        <v>5.2445000000000004</v>
      </c>
      <c r="AA723">
        <v>5.0255000000000001</v>
      </c>
      <c r="AB723">
        <v>4.7013999999999996</v>
      </c>
      <c r="AC723">
        <v>4.3517999999999999</v>
      </c>
      <c r="AD723">
        <v>3.992</v>
      </c>
      <c r="AE723">
        <v>3.2892999999999999</v>
      </c>
      <c r="AF723">
        <v>2.5865</v>
      </c>
      <c r="AG723">
        <v>1.8648</v>
      </c>
      <c r="AH723">
        <v>1.1163000000000001</v>
      </c>
      <c r="AI723">
        <v>-0.70450000000000002</v>
      </c>
      <c r="AJ723">
        <v>-2.1343000000000001</v>
      </c>
      <c r="AK723">
        <v>-3.3633000000000002</v>
      </c>
    </row>
    <row r="724" spans="1:37">
      <c r="A724" s="3">
        <v>42243</v>
      </c>
      <c r="B724" t="s">
        <v>37</v>
      </c>
      <c r="C724" t="s">
        <v>250</v>
      </c>
      <c r="D724" s="3">
        <v>41214</v>
      </c>
      <c r="E724">
        <v>723</v>
      </c>
      <c r="F724">
        <v>0</v>
      </c>
      <c r="G724">
        <v>1</v>
      </c>
      <c r="I724">
        <v>0</v>
      </c>
      <c r="J724">
        <v>-1.1143692999999999</v>
      </c>
      <c r="K724" t="s">
        <v>975</v>
      </c>
      <c r="L724" t="s">
        <v>252</v>
      </c>
      <c r="M724" t="s">
        <v>252</v>
      </c>
      <c r="N724" t="s">
        <v>253</v>
      </c>
      <c r="O724">
        <v>0</v>
      </c>
      <c r="P724">
        <v>1.4982</v>
      </c>
      <c r="Q724">
        <v>3.2770000000000001</v>
      </c>
      <c r="R724">
        <v>5.1174999999999997</v>
      </c>
      <c r="S724">
        <v>7.57</v>
      </c>
      <c r="T724">
        <v>8.4695</v>
      </c>
      <c r="U724">
        <v>7.1542000000000003</v>
      </c>
      <c r="V724">
        <v>6.7950999999999997</v>
      </c>
      <c r="W724">
        <v>5.9497</v>
      </c>
      <c r="X724">
        <v>6.6275000000000004</v>
      </c>
      <c r="Y724">
        <v>6.5785</v>
      </c>
      <c r="Z724">
        <v>6.5282</v>
      </c>
      <c r="AA724">
        <v>6.4847000000000001</v>
      </c>
      <c r="AB724">
        <v>6.5084</v>
      </c>
      <c r="AC724">
        <v>6.5345000000000004</v>
      </c>
      <c r="AD724">
        <v>6.5651000000000002</v>
      </c>
      <c r="AE724">
        <v>6.1494999999999997</v>
      </c>
      <c r="AF724">
        <v>5.7148000000000003</v>
      </c>
      <c r="AG724">
        <v>5.2679999999999998</v>
      </c>
      <c r="AH724">
        <v>4.8067000000000002</v>
      </c>
      <c r="AI724">
        <v>5.1710000000000003</v>
      </c>
      <c r="AJ724">
        <v>3.6991999999999998</v>
      </c>
      <c r="AK724">
        <v>2.4365999999999999</v>
      </c>
    </row>
    <row r="725" spans="1:37">
      <c r="A725" s="3">
        <v>42243</v>
      </c>
      <c r="B725" t="s">
        <v>37</v>
      </c>
      <c r="C725" t="s">
        <v>250</v>
      </c>
      <c r="D725" s="3">
        <v>41213</v>
      </c>
      <c r="E725">
        <v>724</v>
      </c>
      <c r="F725">
        <v>0</v>
      </c>
      <c r="G725">
        <v>1</v>
      </c>
      <c r="I725">
        <v>0</v>
      </c>
      <c r="J725">
        <v>-1.3136599</v>
      </c>
      <c r="K725" t="s">
        <v>976</v>
      </c>
      <c r="L725" t="s">
        <v>252</v>
      </c>
      <c r="M725" t="s">
        <v>252</v>
      </c>
      <c r="N725" t="s">
        <v>253</v>
      </c>
      <c r="O725">
        <v>0</v>
      </c>
      <c r="P725">
        <v>1.1196999999999999</v>
      </c>
      <c r="Q725">
        <v>2.4504000000000001</v>
      </c>
      <c r="R725">
        <v>3.831</v>
      </c>
      <c r="S725">
        <v>5.6805000000000003</v>
      </c>
      <c r="T725">
        <v>6.508</v>
      </c>
      <c r="U725">
        <v>6.5563000000000002</v>
      </c>
      <c r="V725">
        <v>6.2332999999999998</v>
      </c>
      <c r="W725">
        <v>6.6475999999999997</v>
      </c>
      <c r="X725">
        <v>5.431</v>
      </c>
      <c r="Y725">
        <v>5.4306000000000001</v>
      </c>
      <c r="Z725">
        <v>5.4302999999999999</v>
      </c>
      <c r="AA725">
        <v>5.4340999999999999</v>
      </c>
      <c r="AB725">
        <v>5.4501999999999997</v>
      </c>
      <c r="AC725">
        <v>5.4668999999999999</v>
      </c>
      <c r="AD725">
        <v>5.4870999999999999</v>
      </c>
      <c r="AE725">
        <v>5.2873000000000001</v>
      </c>
      <c r="AF725">
        <v>5.0879000000000003</v>
      </c>
      <c r="AG725">
        <v>4.8827999999999996</v>
      </c>
      <c r="AH725">
        <v>4.6722999999999999</v>
      </c>
      <c r="AI725">
        <v>5.4985999999999997</v>
      </c>
      <c r="AJ725">
        <v>4.8734999999999999</v>
      </c>
      <c r="AK725">
        <v>3.4767999999999999</v>
      </c>
    </row>
    <row r="726" spans="1:37">
      <c r="A726" s="3">
        <v>42243</v>
      </c>
      <c r="B726" t="s">
        <v>37</v>
      </c>
      <c r="C726" t="s">
        <v>250</v>
      </c>
      <c r="D726" s="3">
        <v>41212</v>
      </c>
      <c r="E726">
        <v>725</v>
      </c>
      <c r="F726">
        <v>0</v>
      </c>
      <c r="G726">
        <v>1</v>
      </c>
      <c r="I726">
        <v>0</v>
      </c>
      <c r="J726">
        <v>-1.2459875</v>
      </c>
      <c r="K726" t="s">
        <v>977</v>
      </c>
      <c r="L726" t="s">
        <v>252</v>
      </c>
      <c r="M726" t="s">
        <v>252</v>
      </c>
      <c r="N726" t="s">
        <v>253</v>
      </c>
      <c r="O726">
        <v>0</v>
      </c>
      <c r="P726">
        <v>1.2055</v>
      </c>
      <c r="Q726">
        <v>2.6387</v>
      </c>
      <c r="R726">
        <v>4.1280999999999999</v>
      </c>
      <c r="S726">
        <v>6.1292</v>
      </c>
      <c r="T726">
        <v>7.6639999999999997</v>
      </c>
      <c r="U726">
        <v>7.5147000000000004</v>
      </c>
      <c r="V726">
        <v>8.2414000000000005</v>
      </c>
      <c r="W726">
        <v>8.3770000000000007</v>
      </c>
      <c r="X726">
        <v>8.0563000000000002</v>
      </c>
      <c r="Y726">
        <v>8.6742000000000008</v>
      </c>
      <c r="Z726">
        <v>9.3094000000000001</v>
      </c>
      <c r="AA726">
        <v>9.9284999999999997</v>
      </c>
      <c r="AB726">
        <v>10.353300000000001</v>
      </c>
      <c r="AC726">
        <v>10.759600000000001</v>
      </c>
      <c r="AD726">
        <v>11.1861</v>
      </c>
      <c r="AE726">
        <v>11.8284</v>
      </c>
      <c r="AF726">
        <v>12.497299999999999</v>
      </c>
      <c r="AG726">
        <v>13.181800000000001</v>
      </c>
      <c r="AH726">
        <v>13.8988</v>
      </c>
      <c r="AI726">
        <v>13.947900000000001</v>
      </c>
      <c r="AJ726">
        <v>13.625</v>
      </c>
      <c r="AK726">
        <v>12.8393</v>
      </c>
    </row>
    <row r="727" spans="1:37">
      <c r="A727" s="3">
        <v>42243</v>
      </c>
      <c r="B727" t="s">
        <v>37</v>
      </c>
      <c r="C727" t="s">
        <v>250</v>
      </c>
      <c r="D727" s="3">
        <v>41211</v>
      </c>
      <c r="E727">
        <v>726</v>
      </c>
      <c r="F727">
        <v>0</v>
      </c>
      <c r="G727">
        <v>1</v>
      </c>
      <c r="I727">
        <v>0</v>
      </c>
      <c r="J727">
        <v>-0.68109090000000005</v>
      </c>
      <c r="K727" t="s">
        <v>978</v>
      </c>
      <c r="L727" t="s">
        <v>252</v>
      </c>
      <c r="M727" t="s">
        <v>252</v>
      </c>
      <c r="N727" t="s">
        <v>253</v>
      </c>
      <c r="O727">
        <v>0</v>
      </c>
      <c r="P727">
        <v>-0.41710000000000003</v>
      </c>
      <c r="Q727">
        <v>-0.9133</v>
      </c>
      <c r="R727">
        <v>-1.4298999999999999</v>
      </c>
      <c r="S727">
        <v>-2.1263999999999998</v>
      </c>
      <c r="T727">
        <v>-0.82369999999999999</v>
      </c>
      <c r="U727">
        <v>-1.1599999999999999E-2</v>
      </c>
      <c r="V727">
        <v>0.25069999999999998</v>
      </c>
      <c r="W727">
        <v>0.57750000000000001</v>
      </c>
      <c r="X727">
        <v>0.62080000000000002</v>
      </c>
      <c r="Y727">
        <v>0.85340000000000005</v>
      </c>
      <c r="Z727">
        <v>1.0682</v>
      </c>
      <c r="AA727">
        <v>1.2759</v>
      </c>
      <c r="AB727">
        <v>1.5445</v>
      </c>
      <c r="AC727">
        <v>1.8067</v>
      </c>
      <c r="AD727">
        <v>2.0792999999999999</v>
      </c>
      <c r="AE727">
        <v>2.1970999999999998</v>
      </c>
      <c r="AF727">
        <v>2.3134000000000001</v>
      </c>
      <c r="AG727">
        <v>2.4321999999999999</v>
      </c>
      <c r="AH727">
        <v>2.5569000000000002</v>
      </c>
      <c r="AI727">
        <v>1.7645999999999999</v>
      </c>
      <c r="AJ727">
        <v>1.2906</v>
      </c>
      <c r="AK727">
        <v>0.2823</v>
      </c>
    </row>
    <row r="728" spans="1:37">
      <c r="A728" s="3">
        <v>42243</v>
      </c>
      <c r="B728" t="s">
        <v>37</v>
      </c>
      <c r="C728" t="s">
        <v>250</v>
      </c>
      <c r="D728" s="3">
        <v>41208</v>
      </c>
      <c r="E728">
        <v>727</v>
      </c>
      <c r="F728">
        <v>0</v>
      </c>
      <c r="G728">
        <v>1</v>
      </c>
      <c r="I728">
        <v>0</v>
      </c>
      <c r="J728">
        <v>-0.29224939999999999</v>
      </c>
      <c r="K728" t="s">
        <v>979</v>
      </c>
      <c r="L728" t="s">
        <v>252</v>
      </c>
      <c r="M728" t="s">
        <v>252</v>
      </c>
      <c r="N728" t="s">
        <v>253</v>
      </c>
      <c r="O728">
        <v>0</v>
      </c>
      <c r="P728">
        <v>-0.31380000000000002</v>
      </c>
      <c r="Q728">
        <v>-0.87219999999999998</v>
      </c>
      <c r="R728">
        <v>-1.4523999999999999</v>
      </c>
      <c r="S728">
        <v>-2.2347000000000001</v>
      </c>
      <c r="T728">
        <v>-2.0066000000000002</v>
      </c>
      <c r="U728">
        <v>-0.84670000000000001</v>
      </c>
      <c r="V728">
        <v>-0.76200000000000001</v>
      </c>
      <c r="W728">
        <v>7.0300000000000001E-2</v>
      </c>
      <c r="X728">
        <v>-0.29630000000000001</v>
      </c>
      <c r="Y728">
        <v>-0.1188</v>
      </c>
      <c r="Z728">
        <v>0.13100000000000001</v>
      </c>
      <c r="AA728">
        <v>0.37180000000000002</v>
      </c>
      <c r="AB728">
        <v>0.50319999999999998</v>
      </c>
      <c r="AC728">
        <v>0.64339999999999997</v>
      </c>
      <c r="AD728">
        <v>0.78890000000000005</v>
      </c>
      <c r="AE728">
        <v>0.91220000000000001</v>
      </c>
      <c r="AF728">
        <v>1.0290999999999999</v>
      </c>
      <c r="AG728">
        <v>1.1488</v>
      </c>
      <c r="AH728">
        <v>1.2736000000000001</v>
      </c>
      <c r="AI728">
        <v>1.399</v>
      </c>
      <c r="AJ728">
        <v>1.3678999999999999</v>
      </c>
      <c r="AK728">
        <v>0.54449999999999998</v>
      </c>
    </row>
    <row r="729" spans="1:37">
      <c r="A729" s="3">
        <v>42243</v>
      </c>
      <c r="B729" t="s">
        <v>37</v>
      </c>
      <c r="C729" t="s">
        <v>250</v>
      </c>
      <c r="D729" s="3">
        <v>41207</v>
      </c>
      <c r="E729">
        <v>728</v>
      </c>
      <c r="F729">
        <v>0</v>
      </c>
      <c r="G729">
        <v>1</v>
      </c>
      <c r="I729">
        <v>0</v>
      </c>
      <c r="J729">
        <v>-0.34121089999999998</v>
      </c>
      <c r="K729" t="s">
        <v>980</v>
      </c>
      <c r="L729" t="s">
        <v>252</v>
      </c>
      <c r="M729" t="s">
        <v>252</v>
      </c>
      <c r="N729" t="s">
        <v>253</v>
      </c>
      <c r="O729">
        <v>0</v>
      </c>
      <c r="P729">
        <v>-0.75119999999999998</v>
      </c>
      <c r="Q729">
        <v>-1.6448</v>
      </c>
      <c r="R729">
        <v>-2.5752999999999999</v>
      </c>
      <c r="S729">
        <v>-3.8309000000000002</v>
      </c>
      <c r="T729">
        <v>-4.2747999999999999</v>
      </c>
      <c r="U729">
        <v>-2.5531000000000001</v>
      </c>
      <c r="V729">
        <v>-2.3740999999999999</v>
      </c>
      <c r="W729">
        <v>-2.5941000000000001</v>
      </c>
      <c r="X729">
        <v>-1.4328000000000001</v>
      </c>
      <c r="Y729">
        <v>-1.3788</v>
      </c>
      <c r="Z729">
        <v>-1.3962000000000001</v>
      </c>
      <c r="AA729">
        <v>-1.4140999999999999</v>
      </c>
      <c r="AB729">
        <v>-2.0335000000000001</v>
      </c>
      <c r="AC729">
        <v>-2.6536</v>
      </c>
      <c r="AD729">
        <v>-3.2972999999999999</v>
      </c>
      <c r="AE729">
        <v>-3.8144</v>
      </c>
      <c r="AF729">
        <v>-4.3009000000000004</v>
      </c>
      <c r="AG729">
        <v>-4.7994000000000003</v>
      </c>
      <c r="AH729">
        <v>-5.319</v>
      </c>
      <c r="AI729">
        <v>-10.5105</v>
      </c>
      <c r="AJ729">
        <v>-11.297499999999999</v>
      </c>
      <c r="AK729">
        <v>-11.715999999999999</v>
      </c>
    </row>
    <row r="730" spans="1:37">
      <c r="A730" s="3">
        <v>42243</v>
      </c>
      <c r="B730" t="s">
        <v>37</v>
      </c>
      <c r="C730" t="s">
        <v>250</v>
      </c>
      <c r="D730" s="3">
        <v>41206</v>
      </c>
      <c r="E730">
        <v>729</v>
      </c>
      <c r="F730">
        <v>0</v>
      </c>
      <c r="G730">
        <v>1</v>
      </c>
      <c r="I730">
        <v>0</v>
      </c>
      <c r="J730">
        <v>0.26552249999999999</v>
      </c>
      <c r="K730" t="s">
        <v>981</v>
      </c>
      <c r="L730" t="s">
        <v>252</v>
      </c>
      <c r="M730" t="s">
        <v>252</v>
      </c>
      <c r="N730" t="s">
        <v>253</v>
      </c>
      <c r="O730">
        <v>0</v>
      </c>
      <c r="P730">
        <v>-0.32169999999999999</v>
      </c>
      <c r="Q730">
        <v>-0.70450000000000002</v>
      </c>
      <c r="R730">
        <v>-1.1032999999999999</v>
      </c>
      <c r="S730">
        <v>-1.6422000000000001</v>
      </c>
      <c r="T730">
        <v>-2.0552999999999999</v>
      </c>
      <c r="U730">
        <v>-1.4038999999999999</v>
      </c>
      <c r="V730">
        <v>-0.96950000000000003</v>
      </c>
      <c r="W730">
        <v>-0.5272</v>
      </c>
      <c r="X730">
        <v>6.1199999999999997E-2</v>
      </c>
      <c r="Y730">
        <v>0.29110000000000003</v>
      </c>
      <c r="Z730">
        <v>0.46539999999999998</v>
      </c>
      <c r="AA730">
        <v>0.63370000000000004</v>
      </c>
      <c r="AB730">
        <v>0.75880000000000003</v>
      </c>
      <c r="AC730">
        <v>0.87860000000000005</v>
      </c>
      <c r="AD730">
        <v>1.0032000000000001</v>
      </c>
      <c r="AE730">
        <v>0.61309999999999998</v>
      </c>
      <c r="AF730">
        <v>0.2059</v>
      </c>
      <c r="AG730">
        <v>-0.21179999999999999</v>
      </c>
      <c r="AH730">
        <v>-0.64539999999999997</v>
      </c>
      <c r="AI730">
        <v>-1.1865000000000001</v>
      </c>
      <c r="AJ730">
        <v>-2.5611999999999999</v>
      </c>
      <c r="AK730">
        <v>-3.3603999999999998</v>
      </c>
    </row>
    <row r="731" spans="1:37">
      <c r="A731" s="3">
        <v>42243</v>
      </c>
      <c r="B731" t="s">
        <v>37</v>
      </c>
      <c r="C731" t="s">
        <v>250</v>
      </c>
      <c r="D731" s="3">
        <v>41205</v>
      </c>
      <c r="E731">
        <v>730</v>
      </c>
      <c r="F731">
        <v>0</v>
      </c>
      <c r="G731">
        <v>1</v>
      </c>
      <c r="I731">
        <v>0</v>
      </c>
      <c r="J731">
        <v>-0.24452879999999999</v>
      </c>
      <c r="K731" t="s">
        <v>982</v>
      </c>
      <c r="L731" t="s">
        <v>252</v>
      </c>
      <c r="M731" t="s">
        <v>252</v>
      </c>
      <c r="N731" t="s">
        <v>253</v>
      </c>
      <c r="O731">
        <v>0</v>
      </c>
      <c r="P731">
        <v>-6.7400000000000002E-2</v>
      </c>
      <c r="Q731">
        <v>-0.14749999999999999</v>
      </c>
      <c r="R731">
        <v>-0.23100000000000001</v>
      </c>
      <c r="S731">
        <v>-0.34389999999999998</v>
      </c>
      <c r="T731">
        <v>0.98629999999999995</v>
      </c>
      <c r="U731">
        <v>2.5899000000000001</v>
      </c>
      <c r="V731">
        <v>2.8071000000000002</v>
      </c>
      <c r="W731">
        <v>3.3420000000000001</v>
      </c>
      <c r="X731">
        <v>4.1749999999999998</v>
      </c>
      <c r="Y731">
        <v>4.3330000000000002</v>
      </c>
      <c r="Z731">
        <v>4.4680999999999997</v>
      </c>
      <c r="AA731">
        <v>4.6017000000000001</v>
      </c>
      <c r="AB731">
        <v>4.8201000000000001</v>
      </c>
      <c r="AC731">
        <v>5.0350000000000001</v>
      </c>
      <c r="AD731">
        <v>5.2603999999999997</v>
      </c>
      <c r="AE731">
        <v>5.7773000000000003</v>
      </c>
      <c r="AF731">
        <v>6.3136999999999999</v>
      </c>
      <c r="AG731">
        <v>6.8628999999999998</v>
      </c>
      <c r="AH731">
        <v>7.4362000000000004</v>
      </c>
      <c r="AI731">
        <v>10.2491</v>
      </c>
      <c r="AJ731">
        <v>8.9763000000000002</v>
      </c>
      <c r="AK731">
        <v>8.1769999999999996</v>
      </c>
    </row>
    <row r="732" spans="1:37">
      <c r="A732" s="3">
        <v>42243</v>
      </c>
      <c r="B732" t="s">
        <v>37</v>
      </c>
      <c r="C732" t="s">
        <v>250</v>
      </c>
      <c r="D732" s="3">
        <v>41204</v>
      </c>
      <c r="E732">
        <v>731</v>
      </c>
      <c r="F732">
        <v>0</v>
      </c>
      <c r="G732">
        <v>1</v>
      </c>
      <c r="I732">
        <v>0</v>
      </c>
      <c r="J732">
        <v>-0.14241010000000001</v>
      </c>
      <c r="K732" t="s">
        <v>983</v>
      </c>
      <c r="L732" t="s">
        <v>252</v>
      </c>
      <c r="M732" t="s">
        <v>252</v>
      </c>
      <c r="N732" t="s">
        <v>253</v>
      </c>
      <c r="O732">
        <v>0</v>
      </c>
      <c r="P732">
        <v>-2.1600000000000001E-2</v>
      </c>
      <c r="Q732">
        <v>-4.7300000000000002E-2</v>
      </c>
      <c r="R732">
        <v>-7.3999999999999996E-2</v>
      </c>
      <c r="S732">
        <v>-0.1101</v>
      </c>
      <c r="T732">
        <v>0.79049999999999998</v>
      </c>
      <c r="U732">
        <v>1.7879</v>
      </c>
      <c r="V732">
        <v>2.2932000000000001</v>
      </c>
      <c r="W732">
        <v>2.5459000000000001</v>
      </c>
      <c r="X732">
        <v>2.4853000000000001</v>
      </c>
      <c r="Y732">
        <v>2.6753</v>
      </c>
      <c r="Z732">
        <v>2.8822999999999999</v>
      </c>
      <c r="AA732">
        <v>3.0840000000000001</v>
      </c>
      <c r="AB732">
        <v>3.0659000000000001</v>
      </c>
      <c r="AC732">
        <v>3.0415000000000001</v>
      </c>
      <c r="AD732">
        <v>3.0179</v>
      </c>
      <c r="AE732">
        <v>3.0175000000000001</v>
      </c>
      <c r="AF732">
        <v>3.0223</v>
      </c>
      <c r="AG732">
        <v>3.0268999999999999</v>
      </c>
      <c r="AH732">
        <v>3.0331000000000001</v>
      </c>
      <c r="AI732">
        <v>5.6140999999999996</v>
      </c>
      <c r="AJ732">
        <v>3.9481999999999999</v>
      </c>
      <c r="AK732">
        <v>3.4754999999999998</v>
      </c>
    </row>
    <row r="733" spans="1:37">
      <c r="A733" s="3">
        <v>42243</v>
      </c>
      <c r="B733" t="s">
        <v>37</v>
      </c>
      <c r="C733" t="s">
        <v>250</v>
      </c>
      <c r="D733" s="3">
        <v>41201</v>
      </c>
      <c r="E733">
        <v>732</v>
      </c>
      <c r="F733">
        <v>0</v>
      </c>
      <c r="G733">
        <v>1</v>
      </c>
      <c r="I733">
        <v>0</v>
      </c>
      <c r="J733">
        <v>0.2030757</v>
      </c>
      <c r="K733" t="s">
        <v>984</v>
      </c>
      <c r="L733" t="s">
        <v>252</v>
      </c>
      <c r="M733" t="s">
        <v>252</v>
      </c>
      <c r="N733" t="s">
        <v>253</v>
      </c>
      <c r="O733">
        <v>0</v>
      </c>
      <c r="P733">
        <v>4.9599999999999998E-2</v>
      </c>
      <c r="Q733">
        <v>0.13780000000000001</v>
      </c>
      <c r="R733">
        <v>0.22950000000000001</v>
      </c>
      <c r="S733">
        <v>0.3533</v>
      </c>
      <c r="T733">
        <v>1.0595000000000001</v>
      </c>
      <c r="U733">
        <v>1.841</v>
      </c>
      <c r="V733">
        <v>2.1640999999999999</v>
      </c>
      <c r="W733">
        <v>2.0251999999999999</v>
      </c>
      <c r="X733">
        <v>2.8685</v>
      </c>
      <c r="Y733">
        <v>3.4632000000000001</v>
      </c>
      <c r="Z733">
        <v>4.0446</v>
      </c>
      <c r="AA733">
        <v>4.6077000000000004</v>
      </c>
      <c r="AB733">
        <v>4.8654000000000002</v>
      </c>
      <c r="AC733">
        <v>5.0814000000000004</v>
      </c>
      <c r="AD733">
        <v>5.3079000000000001</v>
      </c>
      <c r="AE733">
        <v>6.0212000000000003</v>
      </c>
      <c r="AF733">
        <v>6.7611999999999997</v>
      </c>
      <c r="AG733">
        <v>7.5193000000000003</v>
      </c>
      <c r="AH733">
        <v>8.3094999999999999</v>
      </c>
      <c r="AI733">
        <v>11.5464</v>
      </c>
      <c r="AJ733">
        <v>11.485799999999999</v>
      </c>
      <c r="AK733">
        <v>11.9177</v>
      </c>
    </row>
    <row r="734" spans="1:37">
      <c r="A734" s="3">
        <v>42243</v>
      </c>
      <c r="B734" t="s">
        <v>37</v>
      </c>
      <c r="C734" t="s">
        <v>250</v>
      </c>
      <c r="D734" s="3">
        <v>41200</v>
      </c>
      <c r="E734">
        <v>733</v>
      </c>
      <c r="F734">
        <v>0</v>
      </c>
      <c r="G734">
        <v>1</v>
      </c>
      <c r="I734">
        <v>0</v>
      </c>
      <c r="J734">
        <v>0.4248111</v>
      </c>
      <c r="K734" t="s">
        <v>985</v>
      </c>
      <c r="L734" t="s">
        <v>252</v>
      </c>
      <c r="M734" t="s">
        <v>252</v>
      </c>
      <c r="N734" t="s">
        <v>253</v>
      </c>
      <c r="O734">
        <v>0</v>
      </c>
      <c r="P734">
        <v>-0.15060000000000001</v>
      </c>
      <c r="Q734">
        <v>-0.32979999999999998</v>
      </c>
      <c r="R734">
        <v>-0.51639999999999997</v>
      </c>
      <c r="S734">
        <v>-0.76859999999999995</v>
      </c>
      <c r="T734">
        <v>0.37119999999999997</v>
      </c>
      <c r="U734">
        <v>1.4253</v>
      </c>
      <c r="V734">
        <v>1.6434</v>
      </c>
      <c r="W734">
        <v>1.9019999999999999</v>
      </c>
      <c r="X734">
        <v>1.0130999999999999</v>
      </c>
      <c r="Y734">
        <v>1.4624999999999999</v>
      </c>
      <c r="Z734">
        <v>1.9721</v>
      </c>
      <c r="AA734">
        <v>2.4645999999999999</v>
      </c>
      <c r="AB734">
        <v>3.1173000000000002</v>
      </c>
      <c r="AC734">
        <v>3.7551999999999999</v>
      </c>
      <c r="AD734">
        <v>4.4177999999999997</v>
      </c>
      <c r="AE734">
        <v>5.6284999999999998</v>
      </c>
      <c r="AF734">
        <v>6.8498999999999999</v>
      </c>
      <c r="AG734">
        <v>8.1019000000000005</v>
      </c>
      <c r="AH734">
        <v>9.4050999999999991</v>
      </c>
      <c r="AI734">
        <v>12.217000000000001</v>
      </c>
      <c r="AJ734">
        <v>13.062799999999999</v>
      </c>
      <c r="AK734">
        <v>13.2896</v>
      </c>
    </row>
    <row r="735" spans="1:37">
      <c r="A735" s="3">
        <v>42243</v>
      </c>
      <c r="B735" t="s">
        <v>37</v>
      </c>
      <c r="C735" t="s">
        <v>250</v>
      </c>
      <c r="D735" s="3">
        <v>41199</v>
      </c>
      <c r="E735">
        <v>734</v>
      </c>
      <c r="F735">
        <v>0</v>
      </c>
      <c r="G735">
        <v>1</v>
      </c>
      <c r="I735">
        <v>0</v>
      </c>
      <c r="J735">
        <v>-0.4332319</v>
      </c>
      <c r="K735" t="s">
        <v>986</v>
      </c>
      <c r="L735" t="s">
        <v>252</v>
      </c>
      <c r="M735" t="s">
        <v>252</v>
      </c>
      <c r="N735" t="s">
        <v>253</v>
      </c>
      <c r="O735">
        <v>0</v>
      </c>
      <c r="P735">
        <v>-0.22919999999999999</v>
      </c>
      <c r="Q735">
        <v>-0.50180000000000002</v>
      </c>
      <c r="R735">
        <v>-0.78580000000000005</v>
      </c>
      <c r="S735">
        <v>-1.1693</v>
      </c>
      <c r="T735">
        <v>-0.52159999999999995</v>
      </c>
      <c r="U735">
        <v>0.2225</v>
      </c>
      <c r="V735">
        <v>-0.71850000000000003</v>
      </c>
      <c r="W735">
        <v>-0.40720000000000001</v>
      </c>
      <c r="X735">
        <v>-7.5399999999999995E-2</v>
      </c>
      <c r="Y735">
        <v>0.37540000000000001</v>
      </c>
      <c r="Z735">
        <v>0.87519999999999998</v>
      </c>
      <c r="AA735">
        <v>1.3573999999999999</v>
      </c>
      <c r="AB735">
        <v>1.5788</v>
      </c>
      <c r="AC735">
        <v>1.7847999999999999</v>
      </c>
      <c r="AD735">
        <v>1.9991000000000001</v>
      </c>
      <c r="AE735">
        <v>2.8538000000000001</v>
      </c>
      <c r="AF735">
        <v>3.7360000000000002</v>
      </c>
      <c r="AG735">
        <v>4.6407999999999996</v>
      </c>
      <c r="AH735">
        <v>5.5824999999999996</v>
      </c>
      <c r="AI735">
        <v>4.2401</v>
      </c>
      <c r="AJ735">
        <v>4.9724000000000004</v>
      </c>
      <c r="AK735">
        <v>5.4303999999999997</v>
      </c>
    </row>
    <row r="736" spans="1:37">
      <c r="A736" s="3">
        <v>42243</v>
      </c>
      <c r="B736" t="s">
        <v>37</v>
      </c>
      <c r="C736" t="s">
        <v>250</v>
      </c>
      <c r="D736" s="3">
        <v>41198</v>
      </c>
      <c r="E736">
        <v>735</v>
      </c>
      <c r="F736">
        <v>0</v>
      </c>
      <c r="G736">
        <v>1</v>
      </c>
      <c r="I736">
        <v>0</v>
      </c>
      <c r="J736">
        <v>-1.0397727000000001</v>
      </c>
      <c r="K736" t="s">
        <v>987</v>
      </c>
      <c r="L736" t="s">
        <v>252</v>
      </c>
      <c r="M736" t="s">
        <v>252</v>
      </c>
      <c r="N736" t="s">
        <v>253</v>
      </c>
      <c r="O736">
        <v>0</v>
      </c>
      <c r="P736">
        <v>-0.57879999999999998</v>
      </c>
      <c r="Q736">
        <v>-1.2673000000000001</v>
      </c>
      <c r="R736">
        <v>-1.9844999999999999</v>
      </c>
      <c r="S736">
        <v>-2.9531999999999998</v>
      </c>
      <c r="T736">
        <v>-3.2265999999999999</v>
      </c>
      <c r="U736">
        <v>-2.7408000000000001</v>
      </c>
      <c r="V736">
        <v>-2.8584000000000001</v>
      </c>
      <c r="W736">
        <v>-2.9782999999999999</v>
      </c>
      <c r="X736">
        <v>-2.7166999999999999</v>
      </c>
      <c r="Y736">
        <v>-2.2688000000000001</v>
      </c>
      <c r="Z736">
        <v>-1.8022</v>
      </c>
      <c r="AA736">
        <v>-1.3539000000000001</v>
      </c>
      <c r="AB736">
        <v>-1.0552999999999999</v>
      </c>
      <c r="AC736">
        <v>-0.7712</v>
      </c>
      <c r="AD736">
        <v>-0.47739999999999999</v>
      </c>
      <c r="AE736">
        <v>0.23699999999999999</v>
      </c>
      <c r="AF736">
        <v>0.96730000000000005</v>
      </c>
      <c r="AG736">
        <v>1.7165999999999999</v>
      </c>
      <c r="AH736">
        <v>2.4956</v>
      </c>
      <c r="AI736">
        <v>2.6541000000000001</v>
      </c>
      <c r="AJ736">
        <v>4.2367999999999997</v>
      </c>
      <c r="AK736">
        <v>5.7083000000000004</v>
      </c>
    </row>
    <row r="737" spans="1:37">
      <c r="A737" s="3">
        <v>42243</v>
      </c>
      <c r="B737" t="s">
        <v>37</v>
      </c>
      <c r="C737" t="s">
        <v>250</v>
      </c>
      <c r="D737" s="3">
        <v>41197</v>
      </c>
      <c r="E737">
        <v>736</v>
      </c>
      <c r="F737">
        <v>0</v>
      </c>
      <c r="G737">
        <v>1</v>
      </c>
      <c r="I737">
        <v>0</v>
      </c>
      <c r="J737">
        <v>-1.0114764999999999</v>
      </c>
      <c r="K737" t="s">
        <v>988</v>
      </c>
      <c r="L737" t="s">
        <v>252</v>
      </c>
      <c r="M737" t="s">
        <v>252</v>
      </c>
      <c r="N737" t="s">
        <v>253</v>
      </c>
      <c r="O737">
        <v>0</v>
      </c>
      <c r="P737">
        <v>-0.49280000000000002</v>
      </c>
      <c r="Q737">
        <v>-1.0790999999999999</v>
      </c>
      <c r="R737">
        <v>-1.69</v>
      </c>
      <c r="S737">
        <v>-2.5156999999999998</v>
      </c>
      <c r="T737">
        <v>-2.3984999999999999</v>
      </c>
      <c r="U737">
        <v>-1.3531</v>
      </c>
      <c r="V737">
        <v>-1.3856999999999999</v>
      </c>
      <c r="W737">
        <v>-1.4200999999999999</v>
      </c>
      <c r="X737">
        <v>-0.3755</v>
      </c>
      <c r="Y737">
        <v>0.498</v>
      </c>
      <c r="Z737">
        <v>1.3874</v>
      </c>
      <c r="AA737">
        <v>2.2454999999999998</v>
      </c>
      <c r="AB737">
        <v>2.9237000000000002</v>
      </c>
      <c r="AC737">
        <v>3.5748000000000002</v>
      </c>
      <c r="AD737">
        <v>4.2512999999999996</v>
      </c>
      <c r="AE737">
        <v>5.7583000000000002</v>
      </c>
      <c r="AF737">
        <v>7.3052000000000001</v>
      </c>
      <c r="AG737">
        <v>8.8917999999999999</v>
      </c>
      <c r="AH737">
        <v>10.543699999999999</v>
      </c>
      <c r="AI737">
        <v>13.5038</v>
      </c>
      <c r="AJ737">
        <v>15.637499999999999</v>
      </c>
      <c r="AK737">
        <v>17.3703</v>
      </c>
    </row>
    <row r="738" spans="1:37">
      <c r="A738" s="3">
        <v>42243</v>
      </c>
      <c r="B738" t="s">
        <v>37</v>
      </c>
      <c r="C738" t="s">
        <v>250</v>
      </c>
      <c r="D738" s="3">
        <v>41194</v>
      </c>
      <c r="E738">
        <v>737</v>
      </c>
      <c r="F738">
        <v>0</v>
      </c>
      <c r="G738">
        <v>1</v>
      </c>
      <c r="I738">
        <v>0</v>
      </c>
      <c r="J738">
        <v>-1.3889707</v>
      </c>
      <c r="K738" t="s">
        <v>989</v>
      </c>
      <c r="L738" t="s">
        <v>252</v>
      </c>
      <c r="M738" t="s">
        <v>252</v>
      </c>
      <c r="N738" t="s">
        <v>253</v>
      </c>
      <c r="O738">
        <v>0</v>
      </c>
      <c r="P738">
        <v>-0.36699999999999999</v>
      </c>
      <c r="Q738">
        <v>-1.0199</v>
      </c>
      <c r="R738">
        <v>-1.6990000000000001</v>
      </c>
      <c r="S738">
        <v>-2.6168999999999998</v>
      </c>
      <c r="T738">
        <v>-1.7094</v>
      </c>
      <c r="U738">
        <v>-0.71870000000000001</v>
      </c>
      <c r="V738">
        <v>-0.40849999999999997</v>
      </c>
      <c r="W738">
        <v>-0.2432</v>
      </c>
      <c r="X738">
        <v>0.1585</v>
      </c>
      <c r="Y738">
        <v>0.49640000000000001</v>
      </c>
      <c r="Z738">
        <v>0.83460000000000001</v>
      </c>
      <c r="AA738">
        <v>1.1612</v>
      </c>
      <c r="AB738">
        <v>1.6369</v>
      </c>
      <c r="AC738">
        <v>2.1124999999999998</v>
      </c>
      <c r="AD738">
        <v>2.6063999999999998</v>
      </c>
      <c r="AE738">
        <v>3.4276</v>
      </c>
      <c r="AF738">
        <v>4.2516999999999996</v>
      </c>
      <c r="AG738">
        <v>5.0974000000000004</v>
      </c>
      <c r="AH738">
        <v>5.9786999999999999</v>
      </c>
      <c r="AI738">
        <v>4.2981999999999996</v>
      </c>
      <c r="AJ738">
        <v>5.1048999999999998</v>
      </c>
      <c r="AK738">
        <v>6.62</v>
      </c>
    </row>
    <row r="739" spans="1:37">
      <c r="A739" s="3">
        <v>42243</v>
      </c>
      <c r="B739" t="s">
        <v>37</v>
      </c>
      <c r="C739" t="s">
        <v>250</v>
      </c>
      <c r="D739" s="3">
        <v>41193</v>
      </c>
      <c r="E739">
        <v>738</v>
      </c>
      <c r="F739">
        <v>0</v>
      </c>
      <c r="G739">
        <v>1</v>
      </c>
      <c r="I739">
        <v>0</v>
      </c>
      <c r="J739">
        <v>-0.91856760000000004</v>
      </c>
      <c r="K739" t="s">
        <v>990</v>
      </c>
      <c r="L739" t="s">
        <v>252</v>
      </c>
      <c r="M739" t="s">
        <v>252</v>
      </c>
      <c r="N739" t="s">
        <v>253</v>
      </c>
      <c r="O739">
        <v>0</v>
      </c>
      <c r="P739">
        <v>-0.36320000000000002</v>
      </c>
      <c r="Q739">
        <v>-0.7954</v>
      </c>
      <c r="R739">
        <v>-1.2459</v>
      </c>
      <c r="S739">
        <v>-1.8553999999999999</v>
      </c>
      <c r="T739">
        <v>-1.7644</v>
      </c>
      <c r="U739">
        <v>-0.93440000000000001</v>
      </c>
      <c r="V739">
        <v>-0.88280000000000003</v>
      </c>
      <c r="W739">
        <v>-0.27029999999999998</v>
      </c>
      <c r="X739">
        <v>0.1545</v>
      </c>
      <c r="Y739">
        <v>0.81930000000000003</v>
      </c>
      <c r="Z739">
        <v>1.5114000000000001</v>
      </c>
      <c r="AA739">
        <v>2.1797</v>
      </c>
      <c r="AB739">
        <v>2.8149000000000002</v>
      </c>
      <c r="AC739">
        <v>3.4296000000000002</v>
      </c>
      <c r="AD739">
        <v>4.0682</v>
      </c>
      <c r="AE739">
        <v>4.9718</v>
      </c>
      <c r="AF739">
        <v>5.8705999999999996</v>
      </c>
      <c r="AG739">
        <v>6.7930999999999999</v>
      </c>
      <c r="AH739">
        <v>7.7552000000000003</v>
      </c>
      <c r="AI739">
        <v>9.6039999999999992</v>
      </c>
      <c r="AJ739">
        <v>9.9550000000000001</v>
      </c>
      <c r="AK739">
        <v>10.9534</v>
      </c>
    </row>
    <row r="740" spans="1:37">
      <c r="A740" s="3">
        <v>42243</v>
      </c>
      <c r="B740" t="s">
        <v>37</v>
      </c>
      <c r="C740" t="s">
        <v>250</v>
      </c>
      <c r="D740" s="3">
        <v>41192</v>
      </c>
      <c r="E740">
        <v>739</v>
      </c>
      <c r="F740">
        <v>0</v>
      </c>
      <c r="G740">
        <v>1</v>
      </c>
      <c r="I740">
        <v>0</v>
      </c>
      <c r="J740">
        <v>-0.47802709999999998</v>
      </c>
      <c r="K740" t="s">
        <v>991</v>
      </c>
      <c r="L740" t="s">
        <v>252</v>
      </c>
      <c r="M740" t="s">
        <v>252</v>
      </c>
      <c r="N740" t="s">
        <v>253</v>
      </c>
      <c r="O740">
        <v>0</v>
      </c>
      <c r="P740">
        <v>-0.50339999999999996</v>
      </c>
      <c r="Q740">
        <v>-1.1024</v>
      </c>
      <c r="R740">
        <v>-1.7267999999999999</v>
      </c>
      <c r="S740">
        <v>-2.5718000000000001</v>
      </c>
      <c r="T740">
        <v>-2.0901000000000001</v>
      </c>
      <c r="U740">
        <v>-0.57950000000000002</v>
      </c>
      <c r="V740">
        <v>-0.66390000000000005</v>
      </c>
      <c r="W740">
        <v>-6.7500000000000004E-2</v>
      </c>
      <c r="X740">
        <v>0.3891</v>
      </c>
      <c r="Y740">
        <v>0.95740000000000003</v>
      </c>
      <c r="Z740">
        <v>1.5459000000000001</v>
      </c>
      <c r="AA740">
        <v>2.1143000000000001</v>
      </c>
      <c r="AB740">
        <v>2.5213000000000001</v>
      </c>
      <c r="AC740">
        <v>2.9104999999999999</v>
      </c>
      <c r="AD740">
        <v>3.3153999999999999</v>
      </c>
      <c r="AE740">
        <v>4.0042999999999997</v>
      </c>
      <c r="AF740">
        <v>4.7111000000000001</v>
      </c>
      <c r="AG740">
        <v>5.4364999999999997</v>
      </c>
      <c r="AH740">
        <v>6.1932999999999998</v>
      </c>
      <c r="AI740">
        <v>10.329000000000001</v>
      </c>
      <c r="AJ740">
        <v>10.465199999999999</v>
      </c>
      <c r="AK740">
        <v>10.604200000000001</v>
      </c>
    </row>
    <row r="741" spans="1:37">
      <c r="A741" s="3">
        <v>42243</v>
      </c>
      <c r="B741" t="s">
        <v>37</v>
      </c>
      <c r="C741" t="s">
        <v>250</v>
      </c>
      <c r="D741" s="3">
        <v>41191</v>
      </c>
      <c r="E741">
        <v>740</v>
      </c>
      <c r="F741">
        <v>0</v>
      </c>
      <c r="G741">
        <v>1</v>
      </c>
      <c r="I741">
        <v>0</v>
      </c>
      <c r="J741">
        <v>0.14695369999999999</v>
      </c>
      <c r="K741" t="s">
        <v>992</v>
      </c>
      <c r="L741" t="s">
        <v>252</v>
      </c>
      <c r="M741" t="s">
        <v>252</v>
      </c>
      <c r="N741" t="s">
        <v>253</v>
      </c>
      <c r="O741">
        <v>0</v>
      </c>
      <c r="P741">
        <v>-0.42780000000000001</v>
      </c>
      <c r="Q741">
        <v>-0.93669999999999998</v>
      </c>
      <c r="R741">
        <v>-1.4674</v>
      </c>
      <c r="S741">
        <v>-2.1859000000000002</v>
      </c>
      <c r="T741">
        <v>-2.1678999999999999</v>
      </c>
      <c r="U741">
        <v>-0.94220000000000004</v>
      </c>
      <c r="V741">
        <v>-1.0629</v>
      </c>
      <c r="W741">
        <v>-0.68879999999999997</v>
      </c>
      <c r="X741">
        <v>-0.2177</v>
      </c>
      <c r="Y741">
        <v>0.28899999999999998</v>
      </c>
      <c r="Z741">
        <v>0.81130000000000002</v>
      </c>
      <c r="AA741">
        <v>1.3153999999999999</v>
      </c>
      <c r="AB741">
        <v>1.3745000000000001</v>
      </c>
      <c r="AC741">
        <v>1.4171</v>
      </c>
      <c r="AD741">
        <v>1.462</v>
      </c>
      <c r="AE741">
        <v>1.5482</v>
      </c>
      <c r="AF741">
        <v>1.6384000000000001</v>
      </c>
      <c r="AG741">
        <v>1.7310000000000001</v>
      </c>
      <c r="AH741">
        <v>1.8282</v>
      </c>
      <c r="AI741">
        <v>1.7676000000000001</v>
      </c>
      <c r="AJ741">
        <v>1.1720999999999999</v>
      </c>
      <c r="AK741">
        <v>0.34610000000000002</v>
      </c>
    </row>
    <row r="742" spans="1:37">
      <c r="A742" s="3">
        <v>42243</v>
      </c>
      <c r="B742" t="s">
        <v>37</v>
      </c>
      <c r="C742" t="s">
        <v>250</v>
      </c>
      <c r="D742" s="3">
        <v>41190</v>
      </c>
      <c r="E742">
        <v>741</v>
      </c>
      <c r="F742">
        <v>0</v>
      </c>
      <c r="G742">
        <v>1</v>
      </c>
      <c r="I742">
        <v>0</v>
      </c>
      <c r="J742">
        <v>1.3473000000000001E-3</v>
      </c>
      <c r="K742" t="s">
        <v>993</v>
      </c>
      <c r="L742" t="s">
        <v>252</v>
      </c>
      <c r="M742" t="s">
        <v>252</v>
      </c>
      <c r="N742" t="s">
        <v>253</v>
      </c>
      <c r="O742">
        <v>0</v>
      </c>
      <c r="P742">
        <v>-0.80859999999999999</v>
      </c>
      <c r="Q742">
        <v>-1.7706999999999999</v>
      </c>
      <c r="R742">
        <v>-2.774</v>
      </c>
      <c r="S742">
        <v>-4.1326999999999998</v>
      </c>
      <c r="T742">
        <v>-3.5314000000000001</v>
      </c>
      <c r="U742">
        <v>-2.2545999999999999</v>
      </c>
      <c r="V742">
        <v>-2.4384000000000001</v>
      </c>
      <c r="W742">
        <v>-2.3024</v>
      </c>
      <c r="X742">
        <v>-2.0918999999999999</v>
      </c>
      <c r="Y742">
        <v>-1.8003</v>
      </c>
      <c r="Z742">
        <v>-1.4978</v>
      </c>
      <c r="AA742">
        <v>-1.2075</v>
      </c>
      <c r="AB742">
        <v>-1.0241</v>
      </c>
      <c r="AC742">
        <v>-0.85019999999999996</v>
      </c>
      <c r="AD742">
        <v>-0.67049999999999998</v>
      </c>
      <c r="AE742">
        <v>-0.65569999999999995</v>
      </c>
      <c r="AF742">
        <v>-0.64749999999999996</v>
      </c>
      <c r="AG742">
        <v>-0.63900000000000001</v>
      </c>
      <c r="AH742">
        <v>-0.63060000000000005</v>
      </c>
      <c r="AI742">
        <v>-2.5701999999999998</v>
      </c>
      <c r="AJ742">
        <v>-3.0745</v>
      </c>
      <c r="AK742">
        <v>-3.8893</v>
      </c>
    </row>
    <row r="743" spans="1:37">
      <c r="A743" s="3">
        <v>42243</v>
      </c>
      <c r="B743" t="s">
        <v>37</v>
      </c>
      <c r="C743" t="s">
        <v>250</v>
      </c>
      <c r="D743" s="3">
        <v>41187</v>
      </c>
      <c r="E743">
        <v>742</v>
      </c>
      <c r="F743">
        <v>0</v>
      </c>
      <c r="G743">
        <v>1</v>
      </c>
      <c r="I743">
        <v>0</v>
      </c>
      <c r="J743">
        <v>-1.0464397999999999</v>
      </c>
      <c r="K743" t="s">
        <v>994</v>
      </c>
      <c r="L743" t="s">
        <v>252</v>
      </c>
      <c r="M743" t="s">
        <v>252</v>
      </c>
      <c r="N743" t="s">
        <v>253</v>
      </c>
      <c r="O743">
        <v>0</v>
      </c>
      <c r="P743">
        <v>-0.40450000000000003</v>
      </c>
      <c r="Q743">
        <v>-1.1243000000000001</v>
      </c>
      <c r="R743">
        <v>-1.8737999999999999</v>
      </c>
      <c r="S743">
        <v>-2.8896999999999999</v>
      </c>
      <c r="T743">
        <v>-4.0006000000000004</v>
      </c>
      <c r="U743">
        <v>-3.0594999999999999</v>
      </c>
      <c r="V743">
        <v>-3.2473999999999998</v>
      </c>
      <c r="W743">
        <v>-3.0407999999999999</v>
      </c>
      <c r="X743">
        <v>-3.1435</v>
      </c>
      <c r="Y743">
        <v>-2.6274999999999999</v>
      </c>
      <c r="Z743">
        <v>-2.0238</v>
      </c>
      <c r="AA743">
        <v>-1.4435</v>
      </c>
      <c r="AB743">
        <v>-1.4559</v>
      </c>
      <c r="AC743">
        <v>-1.5313000000000001</v>
      </c>
      <c r="AD743">
        <v>-1.6102000000000001</v>
      </c>
      <c r="AE743">
        <v>-1.4495</v>
      </c>
      <c r="AF743">
        <v>-1.2730999999999999</v>
      </c>
      <c r="AG743">
        <v>-1.0920000000000001</v>
      </c>
      <c r="AH743">
        <v>-0.90439999999999998</v>
      </c>
      <c r="AI743">
        <v>-0.98199999999999998</v>
      </c>
      <c r="AJ743">
        <v>-1.2667999999999999</v>
      </c>
      <c r="AK743">
        <v>-2.1848999999999998</v>
      </c>
    </row>
    <row r="744" spans="1:37">
      <c r="A744" s="3">
        <v>42243</v>
      </c>
      <c r="B744" t="s">
        <v>37</v>
      </c>
      <c r="C744" t="s">
        <v>250</v>
      </c>
      <c r="D744" s="3">
        <v>41186</v>
      </c>
      <c r="E744">
        <v>743</v>
      </c>
      <c r="F744">
        <v>0</v>
      </c>
      <c r="G744">
        <v>1</v>
      </c>
      <c r="I744">
        <v>0</v>
      </c>
      <c r="J744">
        <v>-1.1087073999999999</v>
      </c>
      <c r="K744" t="s">
        <v>995</v>
      </c>
      <c r="L744" t="s">
        <v>252</v>
      </c>
      <c r="M744" t="s">
        <v>252</v>
      </c>
      <c r="N744" t="s">
        <v>253</v>
      </c>
      <c r="O744">
        <v>0</v>
      </c>
      <c r="P744">
        <v>-0.45269999999999999</v>
      </c>
      <c r="Q744">
        <v>-0.99150000000000005</v>
      </c>
      <c r="R744">
        <v>-1.5539000000000001</v>
      </c>
      <c r="S744">
        <v>-2.3170999999999999</v>
      </c>
      <c r="T744">
        <v>-2.3999000000000001</v>
      </c>
      <c r="U744">
        <v>-1.369</v>
      </c>
      <c r="V744">
        <v>-1.5004</v>
      </c>
      <c r="W744">
        <v>-1.5126999999999999</v>
      </c>
      <c r="X744">
        <v>-1.0229999999999999</v>
      </c>
      <c r="Y744">
        <v>-0.66290000000000004</v>
      </c>
      <c r="Z744">
        <v>-0.2974</v>
      </c>
      <c r="AA744">
        <v>5.4699999999999999E-2</v>
      </c>
      <c r="AB744">
        <v>-0.31890000000000002</v>
      </c>
      <c r="AC744">
        <v>-0.70499999999999996</v>
      </c>
      <c r="AD744">
        <v>-1.1053999999999999</v>
      </c>
      <c r="AE744">
        <v>-0.79830000000000001</v>
      </c>
      <c r="AF744">
        <v>-0.47410000000000002</v>
      </c>
      <c r="AG744">
        <v>-0.14119999999999999</v>
      </c>
      <c r="AH744">
        <v>0.20449999999999999</v>
      </c>
      <c r="AI744">
        <v>0.73060000000000003</v>
      </c>
      <c r="AJ744">
        <v>0.81689999999999996</v>
      </c>
      <c r="AK744">
        <v>0.75870000000000004</v>
      </c>
    </row>
    <row r="745" spans="1:37">
      <c r="A745" s="3">
        <v>42243</v>
      </c>
      <c r="B745" t="s">
        <v>37</v>
      </c>
      <c r="C745" t="s">
        <v>250</v>
      </c>
      <c r="D745" s="3">
        <v>41185</v>
      </c>
      <c r="E745">
        <v>744</v>
      </c>
      <c r="F745">
        <v>0</v>
      </c>
      <c r="G745">
        <v>1</v>
      </c>
      <c r="I745">
        <v>0</v>
      </c>
      <c r="J745">
        <v>-0.76615029999999995</v>
      </c>
      <c r="K745" t="s">
        <v>996</v>
      </c>
      <c r="L745" t="s">
        <v>252</v>
      </c>
      <c r="M745" t="s">
        <v>252</v>
      </c>
      <c r="N745" t="s">
        <v>253</v>
      </c>
      <c r="O745">
        <v>0</v>
      </c>
      <c r="P745">
        <v>-0.43149999999999999</v>
      </c>
      <c r="Q745">
        <v>-0.94510000000000005</v>
      </c>
      <c r="R745">
        <v>-1.4812000000000001</v>
      </c>
      <c r="S745">
        <v>-2.2090999999999998</v>
      </c>
      <c r="T745">
        <v>-1.9539</v>
      </c>
      <c r="U745">
        <v>-1.5063</v>
      </c>
      <c r="V745">
        <v>-1.3395999999999999</v>
      </c>
      <c r="W745">
        <v>-1.7462</v>
      </c>
      <c r="X745">
        <v>-0.54290000000000005</v>
      </c>
      <c r="Y745">
        <v>-0.21440000000000001</v>
      </c>
      <c r="Z745">
        <v>9.2399999999999996E-2</v>
      </c>
      <c r="AA745">
        <v>0.3881</v>
      </c>
      <c r="AB745">
        <v>0.4839</v>
      </c>
      <c r="AC745">
        <v>0.56999999999999995</v>
      </c>
      <c r="AD745">
        <v>0.65959999999999996</v>
      </c>
      <c r="AE745">
        <v>1.2326999999999999</v>
      </c>
      <c r="AF745">
        <v>1.8252999999999999</v>
      </c>
      <c r="AG745">
        <v>2.4337</v>
      </c>
      <c r="AH745">
        <v>3.0670000000000002</v>
      </c>
      <c r="AI745">
        <v>2.0790999999999999</v>
      </c>
      <c r="AJ745">
        <v>3.1191</v>
      </c>
      <c r="AK745">
        <v>4.1974</v>
      </c>
    </row>
    <row r="746" spans="1:37">
      <c r="A746" s="3">
        <v>42243</v>
      </c>
      <c r="B746" t="s">
        <v>37</v>
      </c>
      <c r="C746" t="s">
        <v>250</v>
      </c>
      <c r="D746" s="3">
        <v>41184</v>
      </c>
      <c r="E746">
        <v>745</v>
      </c>
      <c r="F746">
        <v>0</v>
      </c>
      <c r="G746">
        <v>1</v>
      </c>
      <c r="I746">
        <v>0</v>
      </c>
      <c r="J746">
        <v>-0.43914819999999999</v>
      </c>
      <c r="K746" t="s">
        <v>997</v>
      </c>
      <c r="L746" t="s">
        <v>252</v>
      </c>
      <c r="M746" t="s">
        <v>252</v>
      </c>
      <c r="N746" t="s">
        <v>253</v>
      </c>
      <c r="O746">
        <v>-18.7681</v>
      </c>
      <c r="P746">
        <v>-15.972200000000001</v>
      </c>
      <c r="Q746">
        <v>-12.7363</v>
      </c>
      <c r="R746">
        <v>-9.5023999999999997</v>
      </c>
      <c r="S746">
        <v>-5.1818</v>
      </c>
      <c r="T746">
        <v>-3.5617000000000001</v>
      </c>
      <c r="U746">
        <v>-2.9451999999999998</v>
      </c>
      <c r="V746">
        <v>-2.9472</v>
      </c>
      <c r="W746">
        <v>-2.9617</v>
      </c>
      <c r="X746">
        <v>-3.4258000000000002</v>
      </c>
      <c r="Y746">
        <v>-3.4401000000000002</v>
      </c>
      <c r="Z746">
        <v>-3.4388999999999998</v>
      </c>
      <c r="AA746">
        <v>-3.4405999999999999</v>
      </c>
      <c r="AB746">
        <v>-3.1966000000000001</v>
      </c>
      <c r="AC746">
        <v>-2.9525000000000001</v>
      </c>
      <c r="AD746">
        <v>-2.7012</v>
      </c>
      <c r="AE746">
        <v>-2.6351</v>
      </c>
      <c r="AF746">
        <v>-2.5792000000000002</v>
      </c>
      <c r="AG746">
        <v>-2.5217000000000001</v>
      </c>
      <c r="AH746">
        <v>-2.4634</v>
      </c>
      <c r="AI746">
        <v>5.2299999999999999E-2</v>
      </c>
      <c r="AJ746">
        <v>0.39960000000000001</v>
      </c>
      <c r="AK746">
        <v>1.4256</v>
      </c>
    </row>
    <row r="747" spans="1:37">
      <c r="A747" s="3">
        <v>42243</v>
      </c>
      <c r="B747" t="s">
        <v>37</v>
      </c>
      <c r="C747" t="s">
        <v>250</v>
      </c>
      <c r="D747" s="3">
        <v>41183</v>
      </c>
      <c r="E747">
        <v>746</v>
      </c>
      <c r="F747">
        <v>0</v>
      </c>
      <c r="G747">
        <v>1</v>
      </c>
      <c r="I747">
        <v>0</v>
      </c>
      <c r="J747">
        <v>0.90478780000000003</v>
      </c>
      <c r="K747" t="s">
        <v>998</v>
      </c>
      <c r="L747" t="s">
        <v>252</v>
      </c>
      <c r="M747" t="s">
        <v>252</v>
      </c>
      <c r="N747" t="s">
        <v>253</v>
      </c>
      <c r="O747">
        <v>-18.929500000000001</v>
      </c>
      <c r="P747">
        <v>-16.967099999999999</v>
      </c>
      <c r="Q747">
        <v>-14.7216</v>
      </c>
      <c r="R747">
        <v>-12.517200000000001</v>
      </c>
      <c r="S747">
        <v>-9.6057000000000006</v>
      </c>
      <c r="T747">
        <v>-8.4558999999999997</v>
      </c>
      <c r="U747">
        <v>-6.6584000000000003</v>
      </c>
      <c r="V747">
        <v>-6.0491999999999999</v>
      </c>
      <c r="W747">
        <v>-5.6280000000000001</v>
      </c>
      <c r="X747">
        <v>-5.1604999999999999</v>
      </c>
      <c r="Y747">
        <v>-5.4856999999999996</v>
      </c>
      <c r="Z747">
        <v>-5.8494999999999999</v>
      </c>
      <c r="AA747">
        <v>-6.2049000000000003</v>
      </c>
      <c r="AB747">
        <v>-6.3789999999999996</v>
      </c>
      <c r="AC747">
        <v>-6.5426000000000002</v>
      </c>
      <c r="AD747">
        <v>-6.7157999999999998</v>
      </c>
      <c r="AE747">
        <v>-7.0279999999999996</v>
      </c>
      <c r="AF747">
        <v>-7.3567999999999998</v>
      </c>
      <c r="AG747">
        <v>-7.694</v>
      </c>
      <c r="AH747">
        <v>-8.0485000000000007</v>
      </c>
      <c r="AI747">
        <v>-9.2542000000000009</v>
      </c>
      <c r="AJ747">
        <v>-8.2682000000000002</v>
      </c>
      <c r="AK747">
        <v>-7.4561000000000002</v>
      </c>
    </row>
    <row r="748" spans="1:37">
      <c r="A748" s="3">
        <v>42243</v>
      </c>
      <c r="B748" t="s">
        <v>37</v>
      </c>
      <c r="C748" t="s">
        <v>250</v>
      </c>
      <c r="D748" s="3">
        <v>41180</v>
      </c>
      <c r="E748">
        <v>747</v>
      </c>
      <c r="F748">
        <v>0</v>
      </c>
      <c r="G748">
        <v>1</v>
      </c>
      <c r="I748">
        <v>0</v>
      </c>
      <c r="J748">
        <v>2.0867703</v>
      </c>
      <c r="K748" t="s">
        <v>999</v>
      </c>
      <c r="L748" t="s">
        <v>252</v>
      </c>
      <c r="M748" t="s">
        <v>252</v>
      </c>
      <c r="N748" t="s">
        <v>253</v>
      </c>
      <c r="O748">
        <v>-19.089200000000002</v>
      </c>
      <c r="P748">
        <v>-18.2227</v>
      </c>
      <c r="Q748">
        <v>-16.098400000000002</v>
      </c>
      <c r="R748">
        <v>-14.011699999999999</v>
      </c>
      <c r="S748">
        <v>-11.244400000000001</v>
      </c>
      <c r="T748">
        <v>-8.4585000000000008</v>
      </c>
      <c r="U748">
        <v>-6.5933000000000002</v>
      </c>
      <c r="V748">
        <v>-5.8605</v>
      </c>
      <c r="W748">
        <v>-5.9267000000000003</v>
      </c>
      <c r="X748">
        <v>-6.1189999999999998</v>
      </c>
      <c r="Y748">
        <v>-6.5566000000000004</v>
      </c>
      <c r="Z748">
        <v>-7.0484</v>
      </c>
      <c r="AA748">
        <v>-7.5279999999999996</v>
      </c>
      <c r="AB748">
        <v>-7.8244999999999996</v>
      </c>
      <c r="AC748">
        <v>-8.1437000000000008</v>
      </c>
      <c r="AD748">
        <v>-8.4787999999999997</v>
      </c>
      <c r="AE748">
        <v>-8.7416999999999998</v>
      </c>
      <c r="AF748">
        <v>-9.0457999999999998</v>
      </c>
      <c r="AG748">
        <v>-9.3576999999999995</v>
      </c>
      <c r="AH748">
        <v>-9.6866000000000003</v>
      </c>
      <c r="AI748">
        <v>-8.3367000000000004</v>
      </c>
      <c r="AJ748">
        <v>-8.1288999999999998</v>
      </c>
      <c r="AK748">
        <v>-7.6551999999999998</v>
      </c>
    </row>
    <row r="749" spans="1:37">
      <c r="A749" s="3">
        <v>42243</v>
      </c>
      <c r="B749" t="s">
        <v>37</v>
      </c>
      <c r="C749" t="s">
        <v>250</v>
      </c>
      <c r="D749" s="3">
        <v>41179</v>
      </c>
      <c r="E749">
        <v>748</v>
      </c>
      <c r="F749">
        <v>0</v>
      </c>
      <c r="G749">
        <v>1</v>
      </c>
      <c r="I749">
        <v>0</v>
      </c>
      <c r="J749">
        <v>1.709271</v>
      </c>
      <c r="K749" t="s">
        <v>1000</v>
      </c>
      <c r="L749" t="s">
        <v>252</v>
      </c>
      <c r="M749" t="s">
        <v>252</v>
      </c>
      <c r="N749" t="s">
        <v>253</v>
      </c>
      <c r="O749">
        <v>-19.298100000000002</v>
      </c>
      <c r="P749">
        <v>-17.5153</v>
      </c>
      <c r="Q749">
        <v>-15.4465</v>
      </c>
      <c r="R749">
        <v>-13.3918</v>
      </c>
      <c r="S749">
        <v>-10.638299999999999</v>
      </c>
      <c r="T749">
        <v>-8.6969999999999992</v>
      </c>
      <c r="U749">
        <v>-6.5803000000000003</v>
      </c>
      <c r="V749">
        <v>-5.7316000000000003</v>
      </c>
      <c r="W749">
        <v>-6.1271000000000004</v>
      </c>
      <c r="X749">
        <v>-6.7747000000000002</v>
      </c>
      <c r="Y749">
        <v>-7.3692000000000002</v>
      </c>
      <c r="Z749">
        <v>-7.9607999999999999</v>
      </c>
      <c r="AA749">
        <v>-8.5373000000000001</v>
      </c>
      <c r="AB749">
        <v>-8.2346000000000004</v>
      </c>
      <c r="AC749">
        <v>-7.9135999999999997</v>
      </c>
      <c r="AD749">
        <v>-7.5850999999999997</v>
      </c>
      <c r="AE749">
        <v>-8.0911000000000008</v>
      </c>
      <c r="AF749">
        <v>-8.6313999999999993</v>
      </c>
      <c r="AG749">
        <v>-9.1856000000000009</v>
      </c>
      <c r="AH749">
        <v>-9.7661999999999995</v>
      </c>
      <c r="AI749">
        <v>-13.1181</v>
      </c>
      <c r="AJ749">
        <v>-12.1776</v>
      </c>
      <c r="AK749">
        <v>-12.0366</v>
      </c>
    </row>
    <row r="750" spans="1:37">
      <c r="A750" s="3">
        <v>42243</v>
      </c>
      <c r="B750" t="s">
        <v>37</v>
      </c>
      <c r="C750" t="s">
        <v>250</v>
      </c>
      <c r="D750" s="3">
        <v>41178</v>
      </c>
      <c r="E750">
        <v>749</v>
      </c>
      <c r="F750">
        <v>0</v>
      </c>
      <c r="G750">
        <v>1</v>
      </c>
      <c r="I750">
        <v>0</v>
      </c>
      <c r="J750">
        <v>1.0335266000000001</v>
      </c>
      <c r="K750" t="s">
        <v>1001</v>
      </c>
      <c r="L750" t="s">
        <v>252</v>
      </c>
      <c r="M750" t="s">
        <v>252</v>
      </c>
      <c r="N750" t="s">
        <v>253</v>
      </c>
      <c r="O750">
        <v>-19.5107</v>
      </c>
      <c r="P750">
        <v>-17.5014</v>
      </c>
      <c r="Q750">
        <v>-15.1554</v>
      </c>
      <c r="R750">
        <v>-12.792899999999999</v>
      </c>
      <c r="S750">
        <v>-9.6097999999999999</v>
      </c>
      <c r="T750">
        <v>-8.4162999999999997</v>
      </c>
      <c r="U750">
        <v>-6.8516000000000004</v>
      </c>
      <c r="V750">
        <v>-5.6109999999999998</v>
      </c>
      <c r="W750">
        <v>-4.1524000000000001</v>
      </c>
      <c r="X750">
        <v>-5.1365999999999996</v>
      </c>
      <c r="Y750">
        <v>-5.9425999999999997</v>
      </c>
      <c r="Z750">
        <v>-6.7199</v>
      </c>
      <c r="AA750">
        <v>-7.4744999999999999</v>
      </c>
      <c r="AB750">
        <v>-7.2843999999999998</v>
      </c>
      <c r="AC750">
        <v>-7.0701000000000001</v>
      </c>
      <c r="AD750">
        <v>-6.8520000000000003</v>
      </c>
      <c r="AE750">
        <v>-7.5130999999999997</v>
      </c>
      <c r="AF750">
        <v>-8.2171000000000003</v>
      </c>
      <c r="AG750">
        <v>-8.9392999999999994</v>
      </c>
      <c r="AH750">
        <v>-9.6941000000000006</v>
      </c>
      <c r="AI750">
        <v>-9.0004000000000008</v>
      </c>
      <c r="AJ750">
        <v>-8.8972999999999995</v>
      </c>
      <c r="AK750">
        <v>-9.0731000000000002</v>
      </c>
    </row>
    <row r="751" spans="1:37">
      <c r="A751" s="3">
        <v>42243</v>
      </c>
      <c r="B751" t="s">
        <v>37</v>
      </c>
      <c r="C751" t="s">
        <v>250</v>
      </c>
      <c r="D751" s="3">
        <v>41177</v>
      </c>
      <c r="E751">
        <v>750</v>
      </c>
      <c r="F751">
        <v>0</v>
      </c>
      <c r="G751">
        <v>1</v>
      </c>
      <c r="I751">
        <v>0</v>
      </c>
      <c r="J751">
        <v>1.0475511</v>
      </c>
      <c r="K751" t="s">
        <v>1002</v>
      </c>
      <c r="L751" t="s">
        <v>252</v>
      </c>
      <c r="M751" t="s">
        <v>252</v>
      </c>
      <c r="N751" t="s">
        <v>253</v>
      </c>
      <c r="O751">
        <v>0</v>
      </c>
      <c r="P751">
        <v>-1.5041</v>
      </c>
      <c r="Q751">
        <v>-3.2938000000000001</v>
      </c>
      <c r="R751">
        <v>-5.1260000000000003</v>
      </c>
      <c r="S751">
        <v>-7.4839000000000002</v>
      </c>
      <c r="T751">
        <v>-8.1420999999999992</v>
      </c>
      <c r="U751">
        <v>-7.4943</v>
      </c>
      <c r="V751">
        <v>-6.6567999999999996</v>
      </c>
      <c r="W751">
        <v>-7.2302999999999997</v>
      </c>
      <c r="X751">
        <v>-6.6948999999999996</v>
      </c>
      <c r="Y751">
        <v>-6.9691000000000001</v>
      </c>
      <c r="Z751">
        <v>-7.2484999999999999</v>
      </c>
      <c r="AA751">
        <v>-7.5233999999999996</v>
      </c>
      <c r="AB751">
        <v>-7.7182000000000004</v>
      </c>
      <c r="AC751">
        <v>-7.9055999999999997</v>
      </c>
      <c r="AD751">
        <v>-8.1041000000000007</v>
      </c>
      <c r="AE751">
        <v>-8.1060999999999996</v>
      </c>
      <c r="AF751">
        <v>-8.1143000000000001</v>
      </c>
      <c r="AG751">
        <v>-8.1220999999999997</v>
      </c>
      <c r="AH751">
        <v>-8.1343999999999994</v>
      </c>
      <c r="AI751">
        <v>-7.8906999999999998</v>
      </c>
      <c r="AJ751">
        <v>-7.2102000000000004</v>
      </c>
      <c r="AK751">
        <v>-7.4771000000000001</v>
      </c>
    </row>
    <row r="752" spans="1:37">
      <c r="A752" s="3">
        <v>42243</v>
      </c>
      <c r="B752" t="s">
        <v>37</v>
      </c>
      <c r="C752" t="s">
        <v>250</v>
      </c>
      <c r="D752" s="3">
        <v>41176</v>
      </c>
      <c r="E752">
        <v>751</v>
      </c>
      <c r="F752">
        <v>0</v>
      </c>
      <c r="G752">
        <v>1</v>
      </c>
      <c r="I752">
        <v>0</v>
      </c>
      <c r="J752">
        <v>-9.3095999999999995E-3</v>
      </c>
      <c r="K752" t="s">
        <v>1003</v>
      </c>
      <c r="L752" t="s">
        <v>252</v>
      </c>
      <c r="M752" t="s">
        <v>252</v>
      </c>
      <c r="N752" t="s">
        <v>253</v>
      </c>
      <c r="O752">
        <v>0</v>
      </c>
      <c r="P752">
        <v>-0.51459999999999995</v>
      </c>
      <c r="Q752">
        <v>-1.1274</v>
      </c>
      <c r="R752">
        <v>-1.7568999999999999</v>
      </c>
      <c r="S752">
        <v>-2.5708000000000002</v>
      </c>
      <c r="T752">
        <v>-3.5722999999999998</v>
      </c>
      <c r="U752">
        <v>-4.0228000000000002</v>
      </c>
      <c r="V752">
        <v>-4.0989000000000004</v>
      </c>
      <c r="W752">
        <v>-4.5735000000000001</v>
      </c>
      <c r="X752">
        <v>-5.6250999999999998</v>
      </c>
      <c r="Y752">
        <v>-5.4881000000000002</v>
      </c>
      <c r="Z752">
        <v>-5.3009000000000004</v>
      </c>
      <c r="AA752">
        <v>-5.1242999999999999</v>
      </c>
      <c r="AB752">
        <v>-5.4025999999999996</v>
      </c>
      <c r="AC752">
        <v>-5.6882000000000001</v>
      </c>
      <c r="AD752">
        <v>-5.9870999999999999</v>
      </c>
      <c r="AE752">
        <v>-6.0171000000000001</v>
      </c>
      <c r="AF752">
        <v>-6.0476000000000001</v>
      </c>
      <c r="AG752">
        <v>-6.0784000000000002</v>
      </c>
      <c r="AH752">
        <v>-6.1135000000000002</v>
      </c>
      <c r="AI752">
        <v>-4.8125999999999998</v>
      </c>
      <c r="AJ752">
        <v>-5.6670999999999996</v>
      </c>
      <c r="AK752">
        <v>-6.5079000000000002</v>
      </c>
    </row>
    <row r="753" spans="1:37">
      <c r="A753" s="3">
        <v>42243</v>
      </c>
      <c r="B753" t="s">
        <v>37</v>
      </c>
      <c r="C753" t="s">
        <v>250</v>
      </c>
      <c r="D753" s="3">
        <v>41173</v>
      </c>
      <c r="E753">
        <v>752</v>
      </c>
      <c r="F753">
        <v>0</v>
      </c>
      <c r="G753">
        <v>1</v>
      </c>
      <c r="I753">
        <v>0</v>
      </c>
      <c r="J753">
        <v>0.10691829999999999</v>
      </c>
      <c r="K753" t="s">
        <v>1004</v>
      </c>
      <c r="L753" t="s">
        <v>252</v>
      </c>
      <c r="M753" t="s">
        <v>252</v>
      </c>
      <c r="N753" t="s">
        <v>253</v>
      </c>
      <c r="O753">
        <v>-1.32E-2</v>
      </c>
      <c r="P753">
        <v>-5.4300000000000001E-2</v>
      </c>
      <c r="Q753">
        <v>-0.76570000000000005</v>
      </c>
      <c r="R753">
        <v>-1.4958</v>
      </c>
      <c r="S753">
        <v>-2.4443999999999999</v>
      </c>
      <c r="T753">
        <v>-3.6564000000000001</v>
      </c>
      <c r="U753">
        <v>-5.8350999999999997</v>
      </c>
      <c r="V753">
        <v>-7.2919</v>
      </c>
      <c r="W753">
        <v>-5.6319999999999997</v>
      </c>
      <c r="X753">
        <v>-5.5353000000000003</v>
      </c>
      <c r="Y753">
        <v>-5.5012999999999996</v>
      </c>
      <c r="Z753">
        <v>-5.4166999999999996</v>
      </c>
      <c r="AA753">
        <v>-5.3394000000000004</v>
      </c>
      <c r="AB753">
        <v>-5.1974</v>
      </c>
      <c r="AC753">
        <v>-5.0011999999999999</v>
      </c>
      <c r="AD753">
        <v>-4.8007</v>
      </c>
      <c r="AE753">
        <v>-5.2576000000000001</v>
      </c>
      <c r="AF753">
        <v>-5.7221000000000002</v>
      </c>
      <c r="AG753">
        <v>-6.1984000000000004</v>
      </c>
      <c r="AH753">
        <v>-6.6962999999999999</v>
      </c>
      <c r="AI753">
        <v>-6.8575999999999997</v>
      </c>
      <c r="AJ753">
        <v>-7.9360999999999997</v>
      </c>
      <c r="AK753">
        <v>-8.8737999999999992</v>
      </c>
    </row>
    <row r="754" spans="1:37">
      <c r="A754" s="3">
        <v>42243</v>
      </c>
      <c r="B754" t="s">
        <v>37</v>
      </c>
      <c r="C754" t="s">
        <v>250</v>
      </c>
      <c r="D754" s="3">
        <v>41172</v>
      </c>
      <c r="E754">
        <v>753</v>
      </c>
      <c r="F754">
        <v>0</v>
      </c>
      <c r="G754">
        <v>1</v>
      </c>
      <c r="I754">
        <v>0</v>
      </c>
      <c r="J754">
        <v>0.14324190000000001</v>
      </c>
      <c r="K754" t="s">
        <v>1005</v>
      </c>
      <c r="L754" t="s">
        <v>252</v>
      </c>
      <c r="M754" t="s">
        <v>252</v>
      </c>
      <c r="N754" t="s">
        <v>253</v>
      </c>
      <c r="O754">
        <v>0</v>
      </c>
      <c r="P754">
        <v>-0.51119999999999999</v>
      </c>
      <c r="Q754">
        <v>-1.1200000000000001</v>
      </c>
      <c r="R754">
        <v>-1.7456</v>
      </c>
      <c r="S754">
        <v>-2.5556999999999999</v>
      </c>
      <c r="T754">
        <v>-3.1459000000000001</v>
      </c>
      <c r="U754">
        <v>-3.7002999999999999</v>
      </c>
      <c r="V754">
        <v>-3.6814</v>
      </c>
      <c r="W754">
        <v>-4.0472999999999999</v>
      </c>
      <c r="X754">
        <v>-3.5337000000000001</v>
      </c>
      <c r="Y754">
        <v>-3.3361999999999998</v>
      </c>
      <c r="Z754">
        <v>-3.1335000000000002</v>
      </c>
      <c r="AA754">
        <v>-2.9405000000000001</v>
      </c>
      <c r="AB754">
        <v>-2.9413999999999998</v>
      </c>
      <c r="AC754">
        <v>-2.9491999999999998</v>
      </c>
      <c r="AD754">
        <v>-2.9590000000000001</v>
      </c>
      <c r="AE754">
        <v>-3.1739999999999999</v>
      </c>
      <c r="AF754">
        <v>-3.4051999999999998</v>
      </c>
      <c r="AG754">
        <v>-3.6423000000000001</v>
      </c>
      <c r="AH754">
        <v>-3.8904000000000001</v>
      </c>
      <c r="AI754">
        <v>2.8288000000000002</v>
      </c>
      <c r="AJ754">
        <v>0.12989999999999999</v>
      </c>
      <c r="AK754">
        <v>-1.6147</v>
      </c>
    </row>
    <row r="755" spans="1:37">
      <c r="A755" s="3">
        <v>42243</v>
      </c>
      <c r="B755" t="s">
        <v>37</v>
      </c>
      <c r="C755" t="s">
        <v>250</v>
      </c>
      <c r="D755" s="3">
        <v>41171</v>
      </c>
      <c r="E755">
        <v>754</v>
      </c>
      <c r="F755">
        <v>0</v>
      </c>
      <c r="G755">
        <v>1</v>
      </c>
      <c r="I755">
        <v>0</v>
      </c>
      <c r="J755">
        <v>0.91159939999999995</v>
      </c>
      <c r="K755" t="s">
        <v>1006</v>
      </c>
      <c r="L755" t="s">
        <v>252</v>
      </c>
      <c r="M755" t="s">
        <v>252</v>
      </c>
      <c r="N755" t="s">
        <v>253</v>
      </c>
      <c r="O755">
        <v>0</v>
      </c>
      <c r="P755">
        <v>-0.86070000000000002</v>
      </c>
      <c r="Q755">
        <v>-1.8858999999999999</v>
      </c>
      <c r="R755">
        <v>-2.9398</v>
      </c>
      <c r="S755">
        <v>-4.3049999999999997</v>
      </c>
      <c r="T755">
        <v>-4.4637000000000002</v>
      </c>
      <c r="U755">
        <v>-4.6372999999999998</v>
      </c>
      <c r="V755">
        <v>-4.3952999999999998</v>
      </c>
      <c r="W755">
        <v>-6.7042000000000002</v>
      </c>
      <c r="X755">
        <v>-6.7287999999999997</v>
      </c>
      <c r="Y755">
        <v>-6.6909999999999998</v>
      </c>
      <c r="Z755">
        <v>-6.6528999999999998</v>
      </c>
      <c r="AA755">
        <v>-6.6212999999999997</v>
      </c>
      <c r="AB755">
        <v>-7.5964999999999998</v>
      </c>
      <c r="AC755">
        <v>-8.5755999999999997</v>
      </c>
      <c r="AD755">
        <v>-9.5944000000000003</v>
      </c>
      <c r="AE755">
        <v>-9.7645</v>
      </c>
      <c r="AF755">
        <v>-9.9217999999999993</v>
      </c>
      <c r="AG755">
        <v>-10.0824</v>
      </c>
      <c r="AH755">
        <v>-10.254300000000001</v>
      </c>
      <c r="AI755">
        <v>-10.7471</v>
      </c>
      <c r="AJ755">
        <v>-13.508100000000001</v>
      </c>
      <c r="AK755">
        <v>-15.5868</v>
      </c>
    </row>
    <row r="756" spans="1:37">
      <c r="A756" s="3">
        <v>42243</v>
      </c>
      <c r="B756" t="s">
        <v>37</v>
      </c>
      <c r="C756" t="s">
        <v>250</v>
      </c>
      <c r="D756" s="3">
        <v>41170</v>
      </c>
      <c r="E756">
        <v>755</v>
      </c>
      <c r="F756">
        <v>0</v>
      </c>
      <c r="G756">
        <v>1</v>
      </c>
      <c r="I756">
        <v>0</v>
      </c>
      <c r="J756">
        <v>0.14697660000000001</v>
      </c>
      <c r="K756" t="s">
        <v>1007</v>
      </c>
      <c r="L756" t="s">
        <v>252</v>
      </c>
      <c r="M756" t="s">
        <v>252</v>
      </c>
      <c r="N756" t="s">
        <v>253</v>
      </c>
      <c r="O756">
        <v>0</v>
      </c>
      <c r="P756">
        <v>-0.76249999999999996</v>
      </c>
      <c r="Q756">
        <v>-1.6711</v>
      </c>
      <c r="R756">
        <v>-2.6059999999999999</v>
      </c>
      <c r="S756">
        <v>-3.819</v>
      </c>
      <c r="T756">
        <v>-4.6211000000000002</v>
      </c>
      <c r="U756">
        <v>-4.7935999999999996</v>
      </c>
      <c r="V756">
        <v>-3.9895999999999998</v>
      </c>
      <c r="W756">
        <v>-3.9937999999999998</v>
      </c>
      <c r="X756">
        <v>-4.9278000000000004</v>
      </c>
      <c r="Y756">
        <v>-5.4679000000000002</v>
      </c>
      <c r="Z756">
        <v>-6.0237999999999996</v>
      </c>
      <c r="AA756">
        <v>-6.5643000000000002</v>
      </c>
      <c r="AB756">
        <v>-6.8108000000000004</v>
      </c>
      <c r="AC756">
        <v>-7.0411000000000001</v>
      </c>
      <c r="AD756">
        <v>-7.2835999999999999</v>
      </c>
      <c r="AE756">
        <v>-8.1087000000000007</v>
      </c>
      <c r="AF756">
        <v>-8.9675999999999991</v>
      </c>
      <c r="AG756">
        <v>-9.8483999999999998</v>
      </c>
      <c r="AH756">
        <v>-10.768000000000001</v>
      </c>
      <c r="AI756">
        <v>-15.1652</v>
      </c>
      <c r="AJ756">
        <v>-17.775400000000001</v>
      </c>
      <c r="AK756">
        <v>-19.4986</v>
      </c>
    </row>
    <row r="757" spans="1:37">
      <c r="A757" s="3">
        <v>42243</v>
      </c>
      <c r="B757" t="s">
        <v>37</v>
      </c>
      <c r="C757" t="s">
        <v>250</v>
      </c>
      <c r="D757" s="3">
        <v>41169</v>
      </c>
      <c r="E757">
        <v>756</v>
      </c>
      <c r="F757">
        <v>0</v>
      </c>
      <c r="G757">
        <v>1</v>
      </c>
      <c r="I757">
        <v>0</v>
      </c>
      <c r="J757">
        <v>0.1917924</v>
      </c>
      <c r="K757" t="s">
        <v>1008</v>
      </c>
      <c r="L757" t="s">
        <v>252</v>
      </c>
      <c r="M757" t="s">
        <v>252</v>
      </c>
      <c r="N757" t="s">
        <v>253</v>
      </c>
      <c r="O757">
        <v>0</v>
      </c>
      <c r="P757">
        <v>-0.91369999999999996</v>
      </c>
      <c r="Q757">
        <v>-2.0026000000000002</v>
      </c>
      <c r="R757">
        <v>-3.1238999999999999</v>
      </c>
      <c r="S757">
        <v>-4.5805999999999996</v>
      </c>
      <c r="T757">
        <v>-6.3501000000000003</v>
      </c>
      <c r="U757">
        <v>-7.7076000000000002</v>
      </c>
      <c r="V757">
        <v>-7.9058000000000002</v>
      </c>
      <c r="W757">
        <v>-8.1464999999999996</v>
      </c>
      <c r="X757">
        <v>-8.4169999999999998</v>
      </c>
      <c r="Y757">
        <v>-9.2870000000000008</v>
      </c>
      <c r="Z757">
        <v>-10.182600000000001</v>
      </c>
      <c r="AA757">
        <v>-11.053699999999999</v>
      </c>
      <c r="AB757">
        <v>-11.188700000000001</v>
      </c>
      <c r="AC757">
        <v>-11.2971</v>
      </c>
      <c r="AD757">
        <v>-11.4155</v>
      </c>
      <c r="AE757">
        <v>-12.0692</v>
      </c>
      <c r="AF757">
        <v>-12.760999999999999</v>
      </c>
      <c r="AG757">
        <v>-13.47</v>
      </c>
      <c r="AH757">
        <v>-14.212899999999999</v>
      </c>
      <c r="AI757">
        <v>-14.620699999999999</v>
      </c>
      <c r="AJ757">
        <v>-14.771100000000001</v>
      </c>
      <c r="AK757">
        <v>-15.2843</v>
      </c>
    </row>
    <row r="758" spans="1:37">
      <c r="A758" s="3">
        <v>42243</v>
      </c>
      <c r="B758" t="s">
        <v>37</v>
      </c>
      <c r="C758" t="s">
        <v>250</v>
      </c>
      <c r="D758" s="3">
        <v>41166</v>
      </c>
      <c r="E758">
        <v>757</v>
      </c>
      <c r="F758">
        <v>0</v>
      </c>
      <c r="G758">
        <v>1</v>
      </c>
      <c r="I758">
        <v>0</v>
      </c>
      <c r="J758">
        <v>1.2188638999999999</v>
      </c>
      <c r="K758" t="s">
        <v>1009</v>
      </c>
      <c r="L758" t="s">
        <v>252</v>
      </c>
      <c r="M758" t="s">
        <v>252</v>
      </c>
      <c r="N758" t="s">
        <v>253</v>
      </c>
      <c r="O758">
        <v>0</v>
      </c>
      <c r="P758">
        <v>-0.60950000000000004</v>
      </c>
      <c r="Q758">
        <v>-1.6958</v>
      </c>
      <c r="R758">
        <v>-2.8148</v>
      </c>
      <c r="S758">
        <v>-4.2733999999999996</v>
      </c>
      <c r="T758">
        <v>-6.6089000000000002</v>
      </c>
      <c r="U758">
        <v>-6.0736999999999997</v>
      </c>
      <c r="V758">
        <v>-5.6304999999999996</v>
      </c>
      <c r="W758">
        <v>-7.8632</v>
      </c>
      <c r="X758">
        <v>-8.6745999999999999</v>
      </c>
      <c r="Y758">
        <v>-9.3485999999999994</v>
      </c>
      <c r="Z758">
        <v>-10.069100000000001</v>
      </c>
      <c r="AA758">
        <v>-10.7713</v>
      </c>
      <c r="AB758">
        <v>-11.075900000000001</v>
      </c>
      <c r="AC758">
        <v>-11.3278</v>
      </c>
      <c r="AD758">
        <v>-11.595000000000001</v>
      </c>
      <c r="AE758">
        <v>-11.6845</v>
      </c>
      <c r="AF758">
        <v>-11.7676</v>
      </c>
      <c r="AG758">
        <v>-11.851800000000001</v>
      </c>
      <c r="AH758">
        <v>-11.9445</v>
      </c>
      <c r="AI758">
        <v>-12.622999999999999</v>
      </c>
      <c r="AJ758">
        <v>-11.82</v>
      </c>
      <c r="AK758">
        <v>-11.8651</v>
      </c>
    </row>
    <row r="759" spans="1:37">
      <c r="A759" s="3">
        <v>42243</v>
      </c>
      <c r="B759" t="s">
        <v>37</v>
      </c>
      <c r="C759" t="s">
        <v>250</v>
      </c>
      <c r="D759" s="3">
        <v>41165</v>
      </c>
      <c r="E759">
        <v>758</v>
      </c>
      <c r="F759">
        <v>0</v>
      </c>
      <c r="G759">
        <v>1</v>
      </c>
      <c r="I759">
        <v>0</v>
      </c>
      <c r="J759">
        <v>1.3913701999999999</v>
      </c>
      <c r="K759" t="s">
        <v>1010</v>
      </c>
      <c r="L759" t="s">
        <v>252</v>
      </c>
      <c r="M759" t="s">
        <v>252</v>
      </c>
      <c r="N759" t="s">
        <v>253</v>
      </c>
      <c r="O759">
        <v>0</v>
      </c>
      <c r="P759">
        <v>-0.87519999999999998</v>
      </c>
      <c r="Q759">
        <v>-1.9187000000000001</v>
      </c>
      <c r="R759">
        <v>-2.9954000000000001</v>
      </c>
      <c r="S759">
        <v>-4.3993000000000002</v>
      </c>
      <c r="T759">
        <v>-6.4164000000000003</v>
      </c>
      <c r="U759">
        <v>-7.8997000000000002</v>
      </c>
      <c r="V759">
        <v>-7.5274000000000001</v>
      </c>
      <c r="W759">
        <v>-7.4378000000000002</v>
      </c>
      <c r="X759">
        <v>-7.7885</v>
      </c>
      <c r="Y759">
        <v>-7.6505000000000001</v>
      </c>
      <c r="Z759">
        <v>-7.5094000000000003</v>
      </c>
      <c r="AA759">
        <v>-7.3788</v>
      </c>
      <c r="AB759">
        <v>-6.9070999999999998</v>
      </c>
      <c r="AC759">
        <v>-6.4401000000000002</v>
      </c>
      <c r="AD759">
        <v>-5.9598000000000004</v>
      </c>
      <c r="AE759">
        <v>-5.6402000000000001</v>
      </c>
      <c r="AF759">
        <v>-5.3583999999999996</v>
      </c>
      <c r="AG759">
        <v>-5.0683999999999996</v>
      </c>
      <c r="AH759">
        <v>-4.7694000000000001</v>
      </c>
      <c r="AI759">
        <v>-8.1602999999999994</v>
      </c>
      <c r="AJ759">
        <v>-7.0780000000000003</v>
      </c>
      <c r="AK759">
        <v>-6.3212999999999999</v>
      </c>
    </row>
    <row r="760" spans="1:37">
      <c r="A760" s="3">
        <v>42243</v>
      </c>
      <c r="B760" t="s">
        <v>37</v>
      </c>
      <c r="C760" t="s">
        <v>250</v>
      </c>
      <c r="D760" s="3">
        <v>41164</v>
      </c>
      <c r="E760">
        <v>759</v>
      </c>
      <c r="F760">
        <v>0</v>
      </c>
      <c r="G760">
        <v>1</v>
      </c>
      <c r="I760">
        <v>0</v>
      </c>
      <c r="J760">
        <v>0.41494140000000002</v>
      </c>
      <c r="K760" t="s">
        <v>1011</v>
      </c>
      <c r="L760" t="s">
        <v>252</v>
      </c>
      <c r="M760" t="s">
        <v>252</v>
      </c>
      <c r="N760" t="s">
        <v>253</v>
      </c>
      <c r="O760">
        <v>0</v>
      </c>
      <c r="P760">
        <v>-0.69069999999999998</v>
      </c>
      <c r="Q760">
        <v>-1.5145</v>
      </c>
      <c r="R760">
        <v>-2.3654000000000002</v>
      </c>
      <c r="S760">
        <v>-3.4765999999999999</v>
      </c>
      <c r="T760">
        <v>-6.1215999999999999</v>
      </c>
      <c r="U760">
        <v>-7.0652999999999997</v>
      </c>
      <c r="V760">
        <v>-7.1222000000000003</v>
      </c>
      <c r="W760">
        <v>-6.5106999999999999</v>
      </c>
      <c r="X760">
        <v>-7.1894</v>
      </c>
      <c r="Y760">
        <v>-6.9664000000000001</v>
      </c>
      <c r="Z760">
        <v>-6.7378</v>
      </c>
      <c r="AA760">
        <v>-6.5227000000000004</v>
      </c>
      <c r="AB760">
        <v>-5.9633000000000003</v>
      </c>
      <c r="AC760">
        <v>-5.4112999999999998</v>
      </c>
      <c r="AD760">
        <v>-4.8425000000000002</v>
      </c>
      <c r="AE760">
        <v>-4.6742999999999997</v>
      </c>
      <c r="AF760">
        <v>-4.5259999999999998</v>
      </c>
      <c r="AG760">
        <v>-4.3731999999999998</v>
      </c>
      <c r="AH760">
        <v>-4.2164999999999999</v>
      </c>
      <c r="AI760">
        <v>-7.2389999999999999</v>
      </c>
      <c r="AJ760">
        <v>-6.3715000000000002</v>
      </c>
      <c r="AK760">
        <v>-4.8026999999999997</v>
      </c>
    </row>
    <row r="761" spans="1:37">
      <c r="A761" s="3">
        <v>42243</v>
      </c>
      <c r="B761" t="s">
        <v>37</v>
      </c>
      <c r="C761" t="s">
        <v>250</v>
      </c>
      <c r="D761" s="3">
        <v>41163</v>
      </c>
      <c r="E761">
        <v>760</v>
      </c>
      <c r="F761">
        <v>0</v>
      </c>
      <c r="G761">
        <v>1</v>
      </c>
      <c r="I761">
        <v>0</v>
      </c>
      <c r="J761">
        <v>1.0559071</v>
      </c>
      <c r="K761" t="s">
        <v>1012</v>
      </c>
      <c r="L761" t="s">
        <v>252</v>
      </c>
      <c r="M761" t="s">
        <v>252</v>
      </c>
      <c r="N761" t="s">
        <v>253</v>
      </c>
      <c r="O761">
        <v>0</v>
      </c>
      <c r="P761">
        <v>-0.62080000000000002</v>
      </c>
      <c r="Q761">
        <v>-1.3613</v>
      </c>
      <c r="R761">
        <v>-2.1265999999999998</v>
      </c>
      <c r="S761">
        <v>-3.1271</v>
      </c>
      <c r="T761">
        <v>-4.0057</v>
      </c>
      <c r="U761">
        <v>-3.7966000000000002</v>
      </c>
      <c r="V761">
        <v>-3.4841000000000002</v>
      </c>
      <c r="W761">
        <v>-3.3405999999999998</v>
      </c>
      <c r="X761">
        <v>-2.6625000000000001</v>
      </c>
      <c r="Y761">
        <v>-1.9835</v>
      </c>
      <c r="Z761">
        <v>-1.2858000000000001</v>
      </c>
      <c r="AA761">
        <v>-0.61439999999999995</v>
      </c>
      <c r="AB761">
        <v>-0.12180000000000001</v>
      </c>
      <c r="AC761">
        <v>0.34910000000000002</v>
      </c>
      <c r="AD761">
        <v>0.83699999999999997</v>
      </c>
      <c r="AE761">
        <v>1.1785000000000001</v>
      </c>
      <c r="AF761">
        <v>1.5178</v>
      </c>
      <c r="AG761">
        <v>1.8656999999999999</v>
      </c>
      <c r="AH761">
        <v>2.2280000000000002</v>
      </c>
      <c r="AI761">
        <v>2.4485000000000001</v>
      </c>
      <c r="AJ761">
        <v>3.0270999999999999</v>
      </c>
      <c r="AK761">
        <v>4.1840999999999999</v>
      </c>
    </row>
    <row r="762" spans="1:37">
      <c r="A762" s="3">
        <v>42243</v>
      </c>
      <c r="B762" t="s">
        <v>37</v>
      </c>
      <c r="C762" t="s">
        <v>250</v>
      </c>
      <c r="D762" s="3">
        <v>41162</v>
      </c>
      <c r="E762">
        <v>761</v>
      </c>
      <c r="F762">
        <v>0</v>
      </c>
      <c r="G762">
        <v>1</v>
      </c>
      <c r="I762">
        <v>0</v>
      </c>
      <c r="J762">
        <v>0.3362829</v>
      </c>
      <c r="K762" t="s">
        <v>1013</v>
      </c>
      <c r="L762" t="s">
        <v>252</v>
      </c>
      <c r="M762" t="s">
        <v>252</v>
      </c>
      <c r="N762" t="s">
        <v>253</v>
      </c>
      <c r="O762">
        <v>0</v>
      </c>
      <c r="P762">
        <v>-0.3024</v>
      </c>
      <c r="Q762">
        <v>-0.66310000000000002</v>
      </c>
      <c r="R762">
        <v>-1.0361</v>
      </c>
      <c r="S762">
        <v>-1.5242</v>
      </c>
      <c r="T762">
        <v>-2.1322000000000001</v>
      </c>
      <c r="U762">
        <v>-0.13769999999999999</v>
      </c>
      <c r="V762">
        <v>1.7666999999999999</v>
      </c>
      <c r="W762">
        <v>1.8041</v>
      </c>
      <c r="X762">
        <v>2.5266000000000002</v>
      </c>
      <c r="Y762">
        <v>3.4626000000000001</v>
      </c>
      <c r="Z762">
        <v>4.4253</v>
      </c>
      <c r="AA762">
        <v>5.3564999999999996</v>
      </c>
      <c r="AB762">
        <v>5.8920000000000003</v>
      </c>
      <c r="AC762">
        <v>6.3983999999999996</v>
      </c>
      <c r="AD762">
        <v>6.9264999999999999</v>
      </c>
      <c r="AE762">
        <v>7.6391</v>
      </c>
      <c r="AF762">
        <v>8.3709000000000007</v>
      </c>
      <c r="AG762">
        <v>9.1209000000000007</v>
      </c>
      <c r="AH762">
        <v>9.9038000000000004</v>
      </c>
      <c r="AI762">
        <v>11.082700000000001</v>
      </c>
      <c r="AJ762">
        <v>10.1069</v>
      </c>
      <c r="AK762">
        <v>10.765499999999999</v>
      </c>
    </row>
    <row r="763" spans="1:37">
      <c r="A763" s="3">
        <v>42243</v>
      </c>
      <c r="B763" t="s">
        <v>37</v>
      </c>
      <c r="C763" t="s">
        <v>250</v>
      </c>
      <c r="D763" s="3">
        <v>41159</v>
      </c>
      <c r="E763">
        <v>762</v>
      </c>
      <c r="F763">
        <v>0</v>
      </c>
      <c r="G763">
        <v>1</v>
      </c>
      <c r="I763">
        <v>0</v>
      </c>
      <c r="J763">
        <v>-0.26369039999999999</v>
      </c>
      <c r="K763" t="s">
        <v>1014</v>
      </c>
      <c r="L763" t="s">
        <v>252</v>
      </c>
      <c r="M763" t="s">
        <v>252</v>
      </c>
      <c r="N763" t="s">
        <v>253</v>
      </c>
      <c r="O763">
        <v>0</v>
      </c>
      <c r="P763">
        <v>-9.4600000000000004E-2</v>
      </c>
      <c r="Q763">
        <v>-0.26319999999999999</v>
      </c>
      <c r="R763">
        <v>-0.43740000000000001</v>
      </c>
      <c r="S763">
        <v>-0.66559999999999997</v>
      </c>
      <c r="T763">
        <v>-0.1236</v>
      </c>
      <c r="U763">
        <v>0.45150000000000001</v>
      </c>
      <c r="V763">
        <v>2.9582999999999999</v>
      </c>
      <c r="W763">
        <v>3.1467000000000001</v>
      </c>
      <c r="X763">
        <v>4.1471</v>
      </c>
      <c r="Y763">
        <v>5.0609999999999999</v>
      </c>
      <c r="Z763">
        <v>5.9664000000000001</v>
      </c>
      <c r="AA763">
        <v>6.8437999999999999</v>
      </c>
      <c r="AB763">
        <v>7.3086000000000002</v>
      </c>
      <c r="AC763">
        <v>7.6642999999999999</v>
      </c>
      <c r="AD763">
        <v>8.0371000000000006</v>
      </c>
      <c r="AE763">
        <v>8.4802999999999997</v>
      </c>
      <c r="AF763">
        <v>8.9228000000000005</v>
      </c>
      <c r="AG763">
        <v>9.3758999999999997</v>
      </c>
      <c r="AH763">
        <v>9.8506</v>
      </c>
      <c r="AI763">
        <v>9.9627999999999997</v>
      </c>
      <c r="AJ763">
        <v>8.7219999999999995</v>
      </c>
      <c r="AK763">
        <v>9.0614000000000008</v>
      </c>
    </row>
    <row r="764" spans="1:37">
      <c r="A764" s="3">
        <v>42243</v>
      </c>
      <c r="B764" t="s">
        <v>37</v>
      </c>
      <c r="C764" t="s">
        <v>250</v>
      </c>
      <c r="D764" s="3">
        <v>41158</v>
      </c>
      <c r="E764">
        <v>763</v>
      </c>
      <c r="F764">
        <v>0</v>
      </c>
      <c r="G764">
        <v>1</v>
      </c>
      <c r="I764">
        <v>0</v>
      </c>
      <c r="J764">
        <v>-1.0815968</v>
      </c>
      <c r="K764" t="s">
        <v>1015</v>
      </c>
      <c r="L764" t="s">
        <v>252</v>
      </c>
      <c r="M764" t="s">
        <v>252</v>
      </c>
      <c r="N764" t="s">
        <v>253</v>
      </c>
      <c r="O764">
        <v>0</v>
      </c>
      <c r="P764">
        <v>-0.27750000000000002</v>
      </c>
      <c r="Q764">
        <v>-0.60840000000000005</v>
      </c>
      <c r="R764">
        <v>-0.9506</v>
      </c>
      <c r="S764">
        <v>-1.3985000000000001</v>
      </c>
      <c r="T764">
        <v>-1.0144</v>
      </c>
      <c r="U764">
        <v>-0.52969999999999995</v>
      </c>
      <c r="V764">
        <v>1.4194</v>
      </c>
      <c r="W764">
        <v>2.4948999999999999</v>
      </c>
      <c r="X764">
        <v>1.958</v>
      </c>
      <c r="Y764">
        <v>1.746</v>
      </c>
      <c r="Z764">
        <v>1.5283</v>
      </c>
      <c r="AA764">
        <v>1.3194999999999999</v>
      </c>
      <c r="AB764">
        <v>0.89429999999999998</v>
      </c>
      <c r="AC764">
        <v>0.47549999999999998</v>
      </c>
      <c r="AD764">
        <v>4.2000000000000003E-2</v>
      </c>
      <c r="AE764">
        <v>-0.26019999999999999</v>
      </c>
      <c r="AF764">
        <v>-0.5363</v>
      </c>
      <c r="AG764">
        <v>-0.81969999999999998</v>
      </c>
      <c r="AH764">
        <v>-1.1143000000000001</v>
      </c>
      <c r="AI764">
        <v>-2.9346000000000001</v>
      </c>
      <c r="AJ764">
        <v>-4.0942999999999996</v>
      </c>
      <c r="AK764">
        <v>-3.988</v>
      </c>
    </row>
    <row r="765" spans="1:37">
      <c r="A765" s="3">
        <v>42243</v>
      </c>
      <c r="B765" t="s">
        <v>37</v>
      </c>
      <c r="C765" t="s">
        <v>250</v>
      </c>
      <c r="D765" s="3">
        <v>41157</v>
      </c>
      <c r="E765">
        <v>764</v>
      </c>
      <c r="F765">
        <v>0</v>
      </c>
      <c r="G765">
        <v>1</v>
      </c>
      <c r="I765">
        <v>0</v>
      </c>
      <c r="J765">
        <v>-1.3324012000000001</v>
      </c>
      <c r="K765" t="s">
        <v>1016</v>
      </c>
      <c r="L765" t="s">
        <v>252</v>
      </c>
      <c r="M765" t="s">
        <v>252</v>
      </c>
      <c r="N765" t="s">
        <v>253</v>
      </c>
      <c r="O765">
        <v>0</v>
      </c>
      <c r="P765">
        <v>-0.16259999999999999</v>
      </c>
      <c r="Q765">
        <v>-0.35649999999999998</v>
      </c>
      <c r="R765">
        <v>-0.55710000000000004</v>
      </c>
      <c r="S765">
        <v>-0.8196</v>
      </c>
      <c r="T765">
        <v>1.2024999999999999</v>
      </c>
      <c r="U765">
        <v>2.6997</v>
      </c>
      <c r="V765">
        <v>5.1406999999999998</v>
      </c>
      <c r="W765">
        <v>6.3728999999999996</v>
      </c>
      <c r="X765">
        <v>7.7595999999999998</v>
      </c>
      <c r="Y765">
        <v>8.6304999999999996</v>
      </c>
      <c r="Z765">
        <v>9.5274999999999999</v>
      </c>
      <c r="AA765">
        <v>10.399800000000001</v>
      </c>
      <c r="AB765">
        <v>10.906599999999999</v>
      </c>
      <c r="AC765">
        <v>11.3872</v>
      </c>
      <c r="AD765">
        <v>11.891500000000001</v>
      </c>
      <c r="AE765">
        <v>11.504099999999999</v>
      </c>
      <c r="AF765">
        <v>11.1028</v>
      </c>
      <c r="AG765">
        <v>10.689399999999999</v>
      </c>
      <c r="AH765">
        <v>10.2646</v>
      </c>
      <c r="AI765">
        <v>13.775700000000001</v>
      </c>
      <c r="AJ765">
        <v>13.3978</v>
      </c>
      <c r="AK765">
        <v>13.4117</v>
      </c>
    </row>
    <row r="766" spans="1:37">
      <c r="A766" s="3">
        <v>42243</v>
      </c>
      <c r="B766" t="s">
        <v>37</v>
      </c>
      <c r="C766" t="s">
        <v>250</v>
      </c>
      <c r="D766" s="3">
        <v>41156</v>
      </c>
      <c r="E766">
        <v>765</v>
      </c>
      <c r="F766">
        <v>0</v>
      </c>
      <c r="G766">
        <v>1</v>
      </c>
      <c r="I766">
        <v>0</v>
      </c>
      <c r="J766">
        <v>-0.84472639999999999</v>
      </c>
      <c r="K766" t="s">
        <v>1017</v>
      </c>
      <c r="L766" t="s">
        <v>252</v>
      </c>
      <c r="M766" t="s">
        <v>252</v>
      </c>
      <c r="N766" t="s">
        <v>253</v>
      </c>
      <c r="O766">
        <v>0</v>
      </c>
      <c r="P766">
        <v>-0.23300000000000001</v>
      </c>
      <c r="Q766">
        <v>-0.51090000000000002</v>
      </c>
      <c r="R766">
        <v>-0.79830000000000001</v>
      </c>
      <c r="S766">
        <v>-1.1744000000000001</v>
      </c>
      <c r="T766">
        <v>-0.75549999999999995</v>
      </c>
      <c r="U766">
        <v>7.6700000000000004E-2</v>
      </c>
      <c r="V766">
        <v>1.1374</v>
      </c>
      <c r="W766">
        <v>1.6959</v>
      </c>
      <c r="X766">
        <v>2.3212000000000002</v>
      </c>
      <c r="Y766">
        <v>2.7631999999999999</v>
      </c>
      <c r="Z766">
        <v>3.2183000000000002</v>
      </c>
      <c r="AA766">
        <v>3.6596000000000002</v>
      </c>
      <c r="AB766">
        <v>3.6917</v>
      </c>
      <c r="AC766">
        <v>3.7098</v>
      </c>
      <c r="AD766">
        <v>3.7307000000000001</v>
      </c>
      <c r="AE766">
        <v>3.6753</v>
      </c>
      <c r="AF766">
        <v>3.6225999999999998</v>
      </c>
      <c r="AG766">
        <v>3.5680999999999998</v>
      </c>
      <c r="AH766">
        <v>3.5129999999999999</v>
      </c>
      <c r="AI766">
        <v>4.6189</v>
      </c>
      <c r="AJ766">
        <v>5.2011000000000003</v>
      </c>
      <c r="AK766">
        <v>4.9752000000000001</v>
      </c>
    </row>
    <row r="767" spans="1:37">
      <c r="A767" s="3">
        <v>42243</v>
      </c>
      <c r="B767" t="s">
        <v>37</v>
      </c>
      <c r="C767" t="s">
        <v>250</v>
      </c>
      <c r="D767" s="3">
        <v>41155</v>
      </c>
      <c r="E767">
        <v>766</v>
      </c>
      <c r="F767">
        <v>0</v>
      </c>
      <c r="G767">
        <v>1</v>
      </c>
      <c r="I767">
        <v>0</v>
      </c>
      <c r="J767">
        <v>-0.16357389999999999</v>
      </c>
      <c r="K767" t="s">
        <v>1018</v>
      </c>
      <c r="L767" t="s">
        <v>252</v>
      </c>
      <c r="M767" t="s">
        <v>252</v>
      </c>
      <c r="N767" t="s">
        <v>253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1.9839</v>
      </c>
      <c r="U767">
        <v>1.4614</v>
      </c>
      <c r="V767">
        <v>1.1617999999999999</v>
      </c>
      <c r="W767">
        <v>1.8120000000000001</v>
      </c>
      <c r="X767">
        <v>1.5902000000000001</v>
      </c>
      <c r="Y767">
        <v>1.7343</v>
      </c>
      <c r="Z767">
        <v>1.8828</v>
      </c>
      <c r="AA767">
        <v>2.0274999999999999</v>
      </c>
      <c r="AB767">
        <v>1.9662999999999999</v>
      </c>
      <c r="AC767">
        <v>1.9005000000000001</v>
      </c>
      <c r="AD767">
        <v>1.8333999999999999</v>
      </c>
      <c r="AE767">
        <v>1.6702999999999999</v>
      </c>
      <c r="AF767">
        <v>1.5061</v>
      </c>
      <c r="AG767">
        <v>1.3372999999999999</v>
      </c>
      <c r="AH767">
        <v>1.1628000000000001</v>
      </c>
      <c r="AI767">
        <v>3.0522999999999998</v>
      </c>
      <c r="AJ767">
        <v>2.9996</v>
      </c>
      <c r="AK767">
        <v>3.2858999999999998</v>
      </c>
    </row>
    <row r="768" spans="1:37">
      <c r="A768" s="3">
        <v>42243</v>
      </c>
      <c r="B768" t="s">
        <v>37</v>
      </c>
      <c r="C768" t="s">
        <v>250</v>
      </c>
      <c r="D768" s="3">
        <v>41152</v>
      </c>
      <c r="E768">
        <v>767</v>
      </c>
      <c r="F768">
        <v>0</v>
      </c>
      <c r="G768">
        <v>1</v>
      </c>
      <c r="I768">
        <v>0</v>
      </c>
      <c r="J768">
        <v>8.9013800000000004E-2</v>
      </c>
      <c r="K768" t="s">
        <v>1019</v>
      </c>
      <c r="L768" t="s">
        <v>252</v>
      </c>
      <c r="M768" t="s">
        <v>252</v>
      </c>
      <c r="N768" t="s">
        <v>253</v>
      </c>
      <c r="O768">
        <v>0</v>
      </c>
      <c r="P768">
        <v>-4.6899999999999997E-2</v>
      </c>
      <c r="Q768">
        <v>-0.13059999999999999</v>
      </c>
      <c r="R768">
        <v>-0.21709999999999999</v>
      </c>
      <c r="S768">
        <v>-0.33029999999999998</v>
      </c>
      <c r="T768">
        <v>-0.3795</v>
      </c>
      <c r="U768">
        <v>-0.45810000000000001</v>
      </c>
      <c r="V768">
        <v>-0.46289999999999998</v>
      </c>
      <c r="W768">
        <v>-7.1499999999999994E-2</v>
      </c>
      <c r="X768">
        <v>-8.77E-2</v>
      </c>
      <c r="Y768">
        <v>0.12720000000000001</v>
      </c>
      <c r="Z768">
        <v>0.38500000000000001</v>
      </c>
      <c r="AA768">
        <v>0.63380000000000003</v>
      </c>
      <c r="AB768">
        <v>0.76180000000000003</v>
      </c>
      <c r="AC768">
        <v>0.92200000000000004</v>
      </c>
      <c r="AD768">
        <v>1.0884</v>
      </c>
      <c r="AE768">
        <v>0.71460000000000001</v>
      </c>
      <c r="AF768">
        <v>0.30259999999999998</v>
      </c>
      <c r="AG768">
        <v>-0.1202</v>
      </c>
      <c r="AH768">
        <v>-0.55910000000000004</v>
      </c>
      <c r="AI768">
        <v>3.9108999999999998</v>
      </c>
      <c r="AJ768">
        <v>4.2310999999999996</v>
      </c>
      <c r="AK768">
        <v>5.0674999999999999</v>
      </c>
    </row>
    <row r="769" spans="1:37">
      <c r="A769" s="3">
        <v>42243</v>
      </c>
      <c r="B769" t="s">
        <v>37</v>
      </c>
      <c r="C769" t="s">
        <v>250</v>
      </c>
      <c r="D769" s="3">
        <v>41151</v>
      </c>
      <c r="E769">
        <v>768</v>
      </c>
      <c r="F769">
        <v>0</v>
      </c>
      <c r="G769">
        <v>1</v>
      </c>
      <c r="I769">
        <v>0</v>
      </c>
      <c r="J769">
        <v>1.0294994</v>
      </c>
      <c r="K769" t="s">
        <v>1020</v>
      </c>
      <c r="L769" t="s">
        <v>252</v>
      </c>
      <c r="M769" t="s">
        <v>252</v>
      </c>
      <c r="N769" t="s">
        <v>253</v>
      </c>
      <c r="O769">
        <v>0</v>
      </c>
      <c r="P769">
        <v>8.09E-2</v>
      </c>
      <c r="Q769">
        <v>0.1774</v>
      </c>
      <c r="R769">
        <v>0.27710000000000001</v>
      </c>
      <c r="S769">
        <v>0.43759999999999999</v>
      </c>
      <c r="T769">
        <v>-0.20549999999999999</v>
      </c>
      <c r="U769">
        <v>0.25659999999999999</v>
      </c>
      <c r="V769">
        <v>-4.5499999999999999E-2</v>
      </c>
      <c r="W769">
        <v>-0.96499999999999997</v>
      </c>
      <c r="X769">
        <v>0.1983</v>
      </c>
      <c r="Y769">
        <v>0.45440000000000003</v>
      </c>
      <c r="Z769">
        <v>0.71799999999999997</v>
      </c>
      <c r="AA769">
        <v>0.97260000000000002</v>
      </c>
      <c r="AB769">
        <v>1.1366000000000001</v>
      </c>
      <c r="AC769">
        <v>1.2926</v>
      </c>
      <c r="AD769">
        <v>1.4549000000000001</v>
      </c>
      <c r="AE769">
        <v>1.2613000000000001</v>
      </c>
      <c r="AF769">
        <v>1.2385999999999999</v>
      </c>
      <c r="AG769">
        <v>1.2152000000000001</v>
      </c>
      <c r="AH769">
        <v>1.167</v>
      </c>
      <c r="AI769">
        <v>3.2879</v>
      </c>
      <c r="AJ769">
        <v>4.3766999999999996</v>
      </c>
      <c r="AK769">
        <v>5.2281000000000004</v>
      </c>
    </row>
    <row r="770" spans="1:37">
      <c r="A770" s="3">
        <v>42243</v>
      </c>
      <c r="B770" t="s">
        <v>37</v>
      </c>
      <c r="C770" t="s">
        <v>250</v>
      </c>
      <c r="D770" s="3">
        <v>41150</v>
      </c>
      <c r="E770">
        <v>769</v>
      </c>
      <c r="F770">
        <v>0</v>
      </c>
      <c r="G770">
        <v>1</v>
      </c>
      <c r="I770">
        <v>0</v>
      </c>
      <c r="J770">
        <v>2.1379464000000001</v>
      </c>
      <c r="K770" t="s">
        <v>1021</v>
      </c>
      <c r="L770" t="s">
        <v>252</v>
      </c>
      <c r="M770" t="s">
        <v>252</v>
      </c>
      <c r="N770" t="s">
        <v>253</v>
      </c>
      <c r="O770">
        <v>0</v>
      </c>
      <c r="P770">
        <v>-0.11269999999999999</v>
      </c>
      <c r="Q770">
        <v>-0.247</v>
      </c>
      <c r="R770">
        <v>-0.38590000000000002</v>
      </c>
      <c r="S770">
        <v>-0.56769999999999998</v>
      </c>
      <c r="T770">
        <v>-2.0562999999999998</v>
      </c>
      <c r="U770">
        <v>-3.9306000000000001</v>
      </c>
      <c r="V770">
        <v>-5.2660999999999998</v>
      </c>
      <c r="W770">
        <v>-6.0082000000000004</v>
      </c>
      <c r="X770">
        <v>-7.6</v>
      </c>
      <c r="Y770">
        <v>-8.4862000000000002</v>
      </c>
      <c r="Z770">
        <v>-9.4045000000000005</v>
      </c>
      <c r="AA770">
        <v>-10.2974</v>
      </c>
      <c r="AB770">
        <v>-10.9732</v>
      </c>
      <c r="AC770">
        <v>-11.6225</v>
      </c>
      <c r="AD770">
        <v>-12.301600000000001</v>
      </c>
      <c r="AE770">
        <v>-12.9735</v>
      </c>
      <c r="AF770">
        <v>-13.6653</v>
      </c>
      <c r="AG770">
        <v>-14.373200000000001</v>
      </c>
      <c r="AH770">
        <v>-15.114100000000001</v>
      </c>
      <c r="AI770">
        <v>-17.791799999999999</v>
      </c>
      <c r="AJ770">
        <v>-17.065000000000001</v>
      </c>
      <c r="AK770">
        <v>-16.622199999999999</v>
      </c>
    </row>
    <row r="771" spans="1:37">
      <c r="A771" s="3">
        <v>42243</v>
      </c>
      <c r="B771" t="s">
        <v>37</v>
      </c>
      <c r="C771" t="s">
        <v>250</v>
      </c>
      <c r="D771" s="3">
        <v>41149</v>
      </c>
      <c r="E771">
        <v>770</v>
      </c>
      <c r="F771">
        <v>0</v>
      </c>
      <c r="G771">
        <v>1</v>
      </c>
      <c r="I771">
        <v>0</v>
      </c>
      <c r="J771">
        <v>1.9161226</v>
      </c>
      <c r="K771" t="s">
        <v>1022</v>
      </c>
      <c r="L771" t="s">
        <v>252</v>
      </c>
      <c r="M771" t="s">
        <v>252</v>
      </c>
      <c r="N771" t="s">
        <v>253</v>
      </c>
      <c r="O771">
        <v>0</v>
      </c>
      <c r="P771">
        <v>-5.2200000000000003E-2</v>
      </c>
      <c r="Q771">
        <v>-0.1145</v>
      </c>
      <c r="R771">
        <v>-0.1789</v>
      </c>
      <c r="S771">
        <v>-0.26319999999999999</v>
      </c>
      <c r="T771">
        <v>-0.69540000000000002</v>
      </c>
      <c r="U771">
        <v>-5.1828000000000003</v>
      </c>
      <c r="V771">
        <v>-3.9590000000000001</v>
      </c>
      <c r="W771">
        <v>-3.7052999999999998</v>
      </c>
      <c r="X771">
        <v>-5.6052</v>
      </c>
      <c r="Y771">
        <v>-6.5221</v>
      </c>
      <c r="Z771">
        <v>-7.4428000000000001</v>
      </c>
      <c r="AA771">
        <v>-8.3366000000000007</v>
      </c>
      <c r="AB771">
        <v>-8.9301999999999992</v>
      </c>
      <c r="AC771">
        <v>-9.4968000000000004</v>
      </c>
      <c r="AD771">
        <v>-10.0891</v>
      </c>
      <c r="AE771">
        <v>-10.539300000000001</v>
      </c>
      <c r="AF771">
        <v>-11.0009</v>
      </c>
      <c r="AG771">
        <v>-11.472899999999999</v>
      </c>
      <c r="AH771">
        <v>-11.9674</v>
      </c>
      <c r="AI771">
        <v>-15.8858</v>
      </c>
      <c r="AJ771">
        <v>-15.9834</v>
      </c>
      <c r="AK771">
        <v>-14.883599999999999</v>
      </c>
    </row>
    <row r="772" spans="1:37">
      <c r="A772" s="3">
        <v>42243</v>
      </c>
      <c r="B772" t="s">
        <v>37</v>
      </c>
      <c r="C772" t="s">
        <v>250</v>
      </c>
      <c r="D772" s="3">
        <v>41148</v>
      </c>
      <c r="E772">
        <v>771</v>
      </c>
      <c r="F772">
        <v>0</v>
      </c>
      <c r="G772">
        <v>1</v>
      </c>
      <c r="I772">
        <v>0</v>
      </c>
      <c r="J772">
        <v>1.8978845</v>
      </c>
      <c r="K772" t="s">
        <v>1023</v>
      </c>
      <c r="L772" t="s">
        <v>252</v>
      </c>
      <c r="M772" t="s">
        <v>252</v>
      </c>
      <c r="N772" t="s">
        <v>253</v>
      </c>
      <c r="O772">
        <v>0</v>
      </c>
      <c r="P772">
        <v>-0.22789999999999999</v>
      </c>
      <c r="Q772">
        <v>-0.49959999999999999</v>
      </c>
      <c r="R772">
        <v>-0.78039999999999998</v>
      </c>
      <c r="S772">
        <v>-1.1479999999999999</v>
      </c>
      <c r="T772">
        <v>-2.6703000000000001</v>
      </c>
      <c r="U772">
        <v>-3.5402</v>
      </c>
      <c r="V772">
        <v>-3.3927</v>
      </c>
      <c r="W772">
        <v>-4.3539000000000003</v>
      </c>
      <c r="X772">
        <v>-4.9218000000000002</v>
      </c>
      <c r="Y772">
        <v>-5.7763999999999998</v>
      </c>
      <c r="Z772">
        <v>-6.7100999999999997</v>
      </c>
      <c r="AA772">
        <v>-7.6158999999999999</v>
      </c>
      <c r="AB772">
        <v>-8.1050000000000004</v>
      </c>
      <c r="AC772">
        <v>-8.5663999999999998</v>
      </c>
      <c r="AD772">
        <v>-9.0490999999999993</v>
      </c>
      <c r="AE772">
        <v>-9.5337999999999994</v>
      </c>
      <c r="AF772">
        <v>-10.033300000000001</v>
      </c>
      <c r="AG772">
        <v>-10.544</v>
      </c>
      <c r="AH772">
        <v>-11.0784</v>
      </c>
      <c r="AI772">
        <v>-18.113600000000002</v>
      </c>
      <c r="AJ772">
        <v>-17.860800000000001</v>
      </c>
      <c r="AK772">
        <v>-17.3278</v>
      </c>
    </row>
    <row r="773" spans="1:37">
      <c r="A773" s="3">
        <v>42243</v>
      </c>
      <c r="B773" t="s">
        <v>37</v>
      </c>
      <c r="C773" t="s">
        <v>250</v>
      </c>
      <c r="D773" s="3">
        <v>41145</v>
      </c>
      <c r="E773">
        <v>772</v>
      </c>
      <c r="F773">
        <v>0</v>
      </c>
      <c r="G773">
        <v>1</v>
      </c>
      <c r="I773">
        <v>0</v>
      </c>
      <c r="J773">
        <v>1.2112466</v>
      </c>
      <c r="K773" t="s">
        <v>1024</v>
      </c>
      <c r="L773" t="s">
        <v>252</v>
      </c>
      <c r="M773" t="s">
        <v>252</v>
      </c>
      <c r="N773" t="s">
        <v>253</v>
      </c>
      <c r="O773">
        <v>0</v>
      </c>
      <c r="P773">
        <v>-1.5699999999999999E-2</v>
      </c>
      <c r="Q773">
        <v>-4.3499999999999997E-2</v>
      </c>
      <c r="R773">
        <v>-7.2300000000000003E-2</v>
      </c>
      <c r="S773">
        <v>-0.1101</v>
      </c>
      <c r="T773">
        <v>-0.86380000000000001</v>
      </c>
      <c r="U773">
        <v>-1.7956000000000001</v>
      </c>
      <c r="V773">
        <v>-2.4807999999999999</v>
      </c>
      <c r="W773">
        <v>-2.9563000000000001</v>
      </c>
      <c r="X773">
        <v>-3.7351999999999999</v>
      </c>
      <c r="Y773">
        <v>-4.7798999999999996</v>
      </c>
      <c r="Z773">
        <v>-5.9344999999999999</v>
      </c>
      <c r="AA773">
        <v>-7.0532000000000004</v>
      </c>
      <c r="AB773">
        <v>-7.9009999999999998</v>
      </c>
      <c r="AC773">
        <v>-8.6918000000000006</v>
      </c>
      <c r="AD773">
        <v>-9.5159000000000002</v>
      </c>
      <c r="AE773">
        <v>-10.292999999999999</v>
      </c>
      <c r="AF773">
        <v>-11.044499999999999</v>
      </c>
      <c r="AG773">
        <v>-11.813599999999999</v>
      </c>
      <c r="AH773">
        <v>-12.6165</v>
      </c>
      <c r="AI773">
        <v>-20.446000000000002</v>
      </c>
      <c r="AJ773">
        <v>-20.648299999999999</v>
      </c>
      <c r="AK773">
        <v>-20.822299999999998</v>
      </c>
    </row>
    <row r="774" spans="1:37">
      <c r="A774" s="3">
        <v>42243</v>
      </c>
      <c r="B774" t="s">
        <v>37</v>
      </c>
      <c r="C774" t="s">
        <v>250</v>
      </c>
      <c r="D774" s="3">
        <v>41144</v>
      </c>
      <c r="E774">
        <v>773</v>
      </c>
      <c r="F774">
        <v>0</v>
      </c>
      <c r="G774">
        <v>1</v>
      </c>
      <c r="I774">
        <v>0</v>
      </c>
      <c r="J774">
        <v>1.0285531000000001</v>
      </c>
      <c r="K774" t="s">
        <v>1025</v>
      </c>
      <c r="L774" t="s">
        <v>252</v>
      </c>
      <c r="M774" t="s">
        <v>252</v>
      </c>
      <c r="N774" t="s">
        <v>253</v>
      </c>
      <c r="O774">
        <v>0</v>
      </c>
      <c r="P774">
        <v>-0.1883</v>
      </c>
      <c r="Q774">
        <v>-0.4128</v>
      </c>
      <c r="R774">
        <v>-0.64480000000000004</v>
      </c>
      <c r="S774">
        <v>-0.97819999999999996</v>
      </c>
      <c r="T774">
        <v>-0.74299999999999999</v>
      </c>
      <c r="U774">
        <v>-2.1227999999999998</v>
      </c>
      <c r="V774">
        <v>-3.2105999999999999</v>
      </c>
      <c r="W774">
        <v>-2.9872999999999998</v>
      </c>
      <c r="X774">
        <v>-4.4082999999999997</v>
      </c>
      <c r="Y774">
        <v>-5.4093999999999998</v>
      </c>
      <c r="Z774">
        <v>-6.5227000000000004</v>
      </c>
      <c r="AA774">
        <v>-7.6021000000000001</v>
      </c>
      <c r="AB774">
        <v>-8.3059999999999992</v>
      </c>
      <c r="AC774">
        <v>-8.9770000000000003</v>
      </c>
      <c r="AD774">
        <v>-9.6774000000000004</v>
      </c>
      <c r="AE774">
        <v>-10.394500000000001</v>
      </c>
      <c r="AF774">
        <v>-11.2927</v>
      </c>
      <c r="AG774">
        <v>-12.212400000000001</v>
      </c>
      <c r="AH774">
        <v>-13.1473</v>
      </c>
      <c r="AI774">
        <v>-16.8355</v>
      </c>
      <c r="AJ774">
        <v>-16.701699999999999</v>
      </c>
      <c r="AK774">
        <v>-16.7349</v>
      </c>
    </row>
    <row r="775" spans="1:37">
      <c r="A775" s="3">
        <v>42243</v>
      </c>
      <c r="B775" t="s">
        <v>37</v>
      </c>
      <c r="C775" t="s">
        <v>250</v>
      </c>
      <c r="D775" s="3">
        <v>41143</v>
      </c>
      <c r="E775">
        <v>774</v>
      </c>
      <c r="F775">
        <v>0</v>
      </c>
      <c r="G775">
        <v>1</v>
      </c>
      <c r="I775">
        <v>0</v>
      </c>
      <c r="J775">
        <v>0.9615996</v>
      </c>
      <c r="K775" t="s">
        <v>1026</v>
      </c>
      <c r="L775" t="s">
        <v>252</v>
      </c>
      <c r="M775" t="s">
        <v>252</v>
      </c>
      <c r="N775" t="s">
        <v>253</v>
      </c>
      <c r="O775">
        <v>0</v>
      </c>
      <c r="P775">
        <v>-2.06E-2</v>
      </c>
      <c r="Q775">
        <v>-4.4999999999999998E-2</v>
      </c>
      <c r="R775">
        <v>-7.0300000000000001E-2</v>
      </c>
      <c r="S775">
        <v>-0.10349999999999999</v>
      </c>
      <c r="T775">
        <v>-0.72709999999999997</v>
      </c>
      <c r="U775">
        <v>-1.3519000000000001</v>
      </c>
      <c r="V775">
        <v>-1.8532999999999999</v>
      </c>
      <c r="W775">
        <v>-1.8179000000000001</v>
      </c>
      <c r="X775">
        <v>-2.2145000000000001</v>
      </c>
      <c r="Y775">
        <v>-3.2561</v>
      </c>
      <c r="Z775">
        <v>-4.4824000000000002</v>
      </c>
      <c r="AA775">
        <v>-5.6696999999999997</v>
      </c>
      <c r="AB775">
        <v>-6.1595000000000004</v>
      </c>
      <c r="AC775">
        <v>-6.6121999999999996</v>
      </c>
      <c r="AD775">
        <v>-7.085</v>
      </c>
      <c r="AE775">
        <v>-6.8723999999999998</v>
      </c>
      <c r="AF775">
        <v>-6.6459999999999999</v>
      </c>
      <c r="AG775">
        <v>-6.4123000000000001</v>
      </c>
      <c r="AH775">
        <v>-6.1717000000000004</v>
      </c>
      <c r="AI775">
        <v>-6.8917999999999999</v>
      </c>
      <c r="AJ775">
        <v>-7.3132000000000001</v>
      </c>
      <c r="AK775">
        <v>-7.6862000000000004</v>
      </c>
    </row>
    <row r="776" spans="1:37">
      <c r="A776" s="3">
        <v>42243</v>
      </c>
      <c r="B776" t="s">
        <v>37</v>
      </c>
      <c r="C776" t="s">
        <v>250</v>
      </c>
      <c r="D776" s="3">
        <v>41142</v>
      </c>
      <c r="E776">
        <v>775</v>
      </c>
      <c r="F776">
        <v>0</v>
      </c>
      <c r="G776">
        <v>1</v>
      </c>
      <c r="I776">
        <v>0</v>
      </c>
      <c r="J776">
        <v>1.3204798</v>
      </c>
      <c r="K776" t="s">
        <v>1027</v>
      </c>
      <c r="L776" t="s">
        <v>252</v>
      </c>
      <c r="M776" t="s">
        <v>252</v>
      </c>
      <c r="N776" t="s">
        <v>253</v>
      </c>
      <c r="O776">
        <v>0</v>
      </c>
      <c r="P776">
        <v>-2.58E-2</v>
      </c>
      <c r="Q776">
        <v>-5.6599999999999998E-2</v>
      </c>
      <c r="R776">
        <v>-8.8400000000000006E-2</v>
      </c>
      <c r="S776">
        <v>-0.13</v>
      </c>
      <c r="T776">
        <v>-1.2979000000000001</v>
      </c>
      <c r="U776">
        <v>-0.71950000000000003</v>
      </c>
      <c r="V776">
        <v>-4.0564</v>
      </c>
      <c r="W776">
        <v>-5.1234000000000002</v>
      </c>
      <c r="X776">
        <v>-5.5903999999999998</v>
      </c>
      <c r="Y776">
        <v>-6.6818999999999997</v>
      </c>
      <c r="Z776">
        <v>-7.8693999999999997</v>
      </c>
      <c r="AA776">
        <v>-9.0221</v>
      </c>
      <c r="AB776">
        <v>-9.8666</v>
      </c>
      <c r="AC776">
        <v>-10.6767</v>
      </c>
      <c r="AD776">
        <v>-11.5223</v>
      </c>
      <c r="AE776">
        <v>-12.206</v>
      </c>
      <c r="AF776">
        <v>-12.903499999999999</v>
      </c>
      <c r="AG776">
        <v>-13.6167</v>
      </c>
      <c r="AH776">
        <v>-14.362</v>
      </c>
      <c r="AI776">
        <v>-13.306699999999999</v>
      </c>
      <c r="AJ776">
        <v>-13.2135</v>
      </c>
      <c r="AK776">
        <v>-13.563000000000001</v>
      </c>
    </row>
    <row r="777" spans="1:37">
      <c r="A777" s="3">
        <v>42243</v>
      </c>
      <c r="B777" t="s">
        <v>37</v>
      </c>
      <c r="C777" t="s">
        <v>250</v>
      </c>
      <c r="D777" s="3">
        <v>41141</v>
      </c>
      <c r="E777">
        <v>776</v>
      </c>
      <c r="F777">
        <v>0</v>
      </c>
      <c r="G777">
        <v>1</v>
      </c>
      <c r="I777">
        <v>0</v>
      </c>
      <c r="J777">
        <v>1.2904081000000001</v>
      </c>
      <c r="K777" t="s">
        <v>1028</v>
      </c>
      <c r="L777" t="s">
        <v>252</v>
      </c>
      <c r="M777" t="s">
        <v>252</v>
      </c>
      <c r="N777" t="s">
        <v>253</v>
      </c>
      <c r="O777">
        <v>0</v>
      </c>
      <c r="P777">
        <v>-7.8799999999999995E-2</v>
      </c>
      <c r="Q777">
        <v>-0.17280000000000001</v>
      </c>
      <c r="R777">
        <v>-0.27</v>
      </c>
      <c r="S777">
        <v>-0.39710000000000001</v>
      </c>
      <c r="T777">
        <v>-1.3075000000000001</v>
      </c>
      <c r="U777">
        <v>-2.6248999999999998</v>
      </c>
      <c r="V777">
        <v>-3.7591999999999999</v>
      </c>
      <c r="W777">
        <v>-4.0686</v>
      </c>
      <c r="X777">
        <v>-4.5514000000000001</v>
      </c>
      <c r="Y777">
        <v>-5.6378000000000004</v>
      </c>
      <c r="Z777">
        <v>-6.8262999999999998</v>
      </c>
      <c r="AA777">
        <v>-7.9797000000000002</v>
      </c>
      <c r="AB777">
        <v>-8.6468000000000007</v>
      </c>
      <c r="AC777">
        <v>-9.2788000000000004</v>
      </c>
      <c r="AD777">
        <v>-9.9393999999999991</v>
      </c>
      <c r="AE777">
        <v>-10.773199999999999</v>
      </c>
      <c r="AF777">
        <v>-11.6304</v>
      </c>
      <c r="AG777">
        <v>-12.5078</v>
      </c>
      <c r="AH777">
        <v>-13.423</v>
      </c>
      <c r="AI777">
        <v>-13.1045</v>
      </c>
      <c r="AJ777">
        <v>-13.0936</v>
      </c>
      <c r="AK777">
        <v>-13.432399999999999</v>
      </c>
    </row>
    <row r="778" spans="1:37">
      <c r="A778" s="3">
        <v>42243</v>
      </c>
      <c r="B778" t="s">
        <v>37</v>
      </c>
      <c r="C778" t="s">
        <v>250</v>
      </c>
      <c r="D778" s="3">
        <v>41138</v>
      </c>
      <c r="E778">
        <v>777</v>
      </c>
      <c r="F778">
        <v>0</v>
      </c>
      <c r="G778">
        <v>1</v>
      </c>
      <c r="I778">
        <v>0</v>
      </c>
      <c r="J778">
        <v>0.97926080000000004</v>
      </c>
      <c r="K778" t="s">
        <v>1029</v>
      </c>
      <c r="L778" t="s">
        <v>252</v>
      </c>
      <c r="M778" t="s">
        <v>252</v>
      </c>
      <c r="N778" t="s">
        <v>253</v>
      </c>
      <c r="O778">
        <v>0</v>
      </c>
      <c r="P778">
        <v>-3.5900000000000001E-2</v>
      </c>
      <c r="Q778">
        <v>-0.1</v>
      </c>
      <c r="R778">
        <v>-0.1661</v>
      </c>
      <c r="S778">
        <v>-0.25269999999999998</v>
      </c>
      <c r="T778">
        <v>-1.1848000000000001</v>
      </c>
      <c r="U778">
        <v>-1.6134999999999999</v>
      </c>
      <c r="V778">
        <v>-2.4922</v>
      </c>
      <c r="W778">
        <v>-3.0617000000000001</v>
      </c>
      <c r="X778">
        <v>-3.9908999999999999</v>
      </c>
      <c r="Y778">
        <v>-4.5704000000000002</v>
      </c>
      <c r="Z778">
        <v>-5.0812999999999997</v>
      </c>
      <c r="AA778">
        <v>-5.5789</v>
      </c>
      <c r="AB778">
        <v>-5.7466999999999997</v>
      </c>
      <c r="AC778">
        <v>-5.8739999999999997</v>
      </c>
      <c r="AD778">
        <v>-6.0091999999999999</v>
      </c>
      <c r="AE778">
        <v>-6.3395999999999999</v>
      </c>
      <c r="AF778">
        <v>-6.6840999999999999</v>
      </c>
      <c r="AG778">
        <v>-7.0362999999999998</v>
      </c>
      <c r="AH778">
        <v>-7.4042000000000003</v>
      </c>
      <c r="AI778">
        <v>-7.2548000000000004</v>
      </c>
      <c r="AJ778">
        <v>-7.6845999999999997</v>
      </c>
      <c r="AK778">
        <v>-7.9911000000000003</v>
      </c>
    </row>
    <row r="779" spans="1:37">
      <c r="A779" s="3">
        <v>42243</v>
      </c>
      <c r="B779" t="s">
        <v>37</v>
      </c>
      <c r="C779" t="s">
        <v>250</v>
      </c>
      <c r="D779" s="3">
        <v>41137</v>
      </c>
      <c r="E779">
        <v>778</v>
      </c>
      <c r="F779">
        <v>0</v>
      </c>
      <c r="G779">
        <v>1</v>
      </c>
      <c r="I779">
        <v>0</v>
      </c>
      <c r="J779">
        <v>1.4162478000000001</v>
      </c>
      <c r="K779" t="s">
        <v>1030</v>
      </c>
      <c r="L779" t="s">
        <v>252</v>
      </c>
      <c r="M779" t="s">
        <v>252</v>
      </c>
      <c r="N779" t="s">
        <v>253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-1.8789</v>
      </c>
      <c r="U779">
        <v>-2.6432000000000002</v>
      </c>
      <c r="V779">
        <v>-2.8525999999999998</v>
      </c>
      <c r="W779">
        <v>-3.1339999999999999</v>
      </c>
      <c r="X779">
        <v>-4.1845999999999997</v>
      </c>
      <c r="Y779">
        <v>-4.7819000000000003</v>
      </c>
      <c r="Z779">
        <v>-5.3194999999999997</v>
      </c>
      <c r="AA779">
        <v>-5.8430999999999997</v>
      </c>
      <c r="AB779">
        <v>-6.4560000000000004</v>
      </c>
      <c r="AC779">
        <v>-7.0545</v>
      </c>
      <c r="AD779">
        <v>-7.6790000000000003</v>
      </c>
      <c r="AE779">
        <v>-8.1719000000000008</v>
      </c>
      <c r="AF779">
        <v>-8.6404999999999994</v>
      </c>
      <c r="AG779">
        <v>-9.1196999999999999</v>
      </c>
      <c r="AH779">
        <v>-9.6201000000000008</v>
      </c>
      <c r="AI779">
        <v>-11.406499999999999</v>
      </c>
      <c r="AJ779">
        <v>-12.4735</v>
      </c>
      <c r="AK779">
        <v>-12.517099999999999</v>
      </c>
    </row>
    <row r="780" spans="1:37">
      <c r="A780" s="3">
        <v>42243</v>
      </c>
      <c r="B780" t="s">
        <v>37</v>
      </c>
      <c r="C780" t="s">
        <v>250</v>
      </c>
      <c r="D780" s="3">
        <v>41136</v>
      </c>
      <c r="E780">
        <v>779</v>
      </c>
      <c r="F780">
        <v>0</v>
      </c>
      <c r="G780">
        <v>1</v>
      </c>
      <c r="I780">
        <v>0</v>
      </c>
      <c r="J780">
        <v>1.3972</v>
      </c>
      <c r="K780" t="s">
        <v>1031</v>
      </c>
      <c r="L780" t="s">
        <v>252</v>
      </c>
      <c r="M780" t="s">
        <v>252</v>
      </c>
      <c r="N780" t="s">
        <v>253</v>
      </c>
      <c r="O780">
        <v>0</v>
      </c>
      <c r="P780">
        <v>-6.8999999999999999E-3</v>
      </c>
      <c r="Q780">
        <v>-1.52E-2</v>
      </c>
      <c r="R780">
        <v>-2.3699999999999999E-2</v>
      </c>
      <c r="S780">
        <v>-3.49E-2</v>
      </c>
      <c r="T780">
        <v>-0.63759999999999994</v>
      </c>
      <c r="U780">
        <v>-1.0239</v>
      </c>
      <c r="V780">
        <v>-1.7230000000000001</v>
      </c>
      <c r="W780">
        <v>-1.7121</v>
      </c>
      <c r="X780">
        <v>-2.4567999999999999</v>
      </c>
      <c r="Y780">
        <v>-2.6865999999999999</v>
      </c>
      <c r="Z780">
        <v>-2.8066</v>
      </c>
      <c r="AA780">
        <v>-2.9247000000000001</v>
      </c>
      <c r="AB780">
        <v>-3.3279999999999998</v>
      </c>
      <c r="AC780">
        <v>-3.7292000000000001</v>
      </c>
      <c r="AD780">
        <v>-4.1475</v>
      </c>
      <c r="AE780">
        <v>-4.9987000000000004</v>
      </c>
      <c r="AF780">
        <v>-5.8741000000000003</v>
      </c>
      <c r="AG780">
        <v>-6.7717000000000001</v>
      </c>
      <c r="AH780">
        <v>-7.7060000000000004</v>
      </c>
      <c r="AI780">
        <v>-10.624499999999999</v>
      </c>
      <c r="AJ780">
        <v>-9.8553999999999995</v>
      </c>
      <c r="AK780">
        <v>-9.2721999999999998</v>
      </c>
    </row>
    <row r="781" spans="1:37">
      <c r="A781" s="3">
        <v>42243</v>
      </c>
      <c r="B781" t="s">
        <v>37</v>
      </c>
      <c r="C781" t="s">
        <v>250</v>
      </c>
      <c r="D781" s="3">
        <v>41135</v>
      </c>
      <c r="E781">
        <v>780</v>
      </c>
      <c r="F781">
        <v>0</v>
      </c>
      <c r="G781">
        <v>1</v>
      </c>
      <c r="I781">
        <v>0</v>
      </c>
      <c r="J781">
        <v>0.70294160000000006</v>
      </c>
      <c r="K781" t="s">
        <v>1032</v>
      </c>
      <c r="L781" t="s">
        <v>252</v>
      </c>
      <c r="M781" t="s">
        <v>252</v>
      </c>
      <c r="N781" t="s">
        <v>253</v>
      </c>
      <c r="O781">
        <v>0</v>
      </c>
      <c r="P781">
        <v>-6.0400000000000002E-2</v>
      </c>
      <c r="Q781">
        <v>-0.1323</v>
      </c>
      <c r="R781">
        <v>-0.20660000000000001</v>
      </c>
      <c r="S781">
        <v>-0.3039</v>
      </c>
      <c r="T781">
        <v>-0.75539999999999996</v>
      </c>
      <c r="U781">
        <v>0.30030000000000001</v>
      </c>
      <c r="V781">
        <v>1.5001</v>
      </c>
      <c r="W781">
        <v>1.8541000000000001</v>
      </c>
      <c r="X781">
        <v>2.0156000000000001</v>
      </c>
      <c r="Y781">
        <v>2.1833</v>
      </c>
      <c r="Z781">
        <v>2.3584999999999998</v>
      </c>
      <c r="AA781">
        <v>2.5295000000000001</v>
      </c>
      <c r="AB781">
        <v>2.7761</v>
      </c>
      <c r="AC781">
        <v>3.0182000000000002</v>
      </c>
      <c r="AD781">
        <v>3.2711000000000001</v>
      </c>
      <c r="AE781">
        <v>3.2778999999999998</v>
      </c>
      <c r="AF781">
        <v>3.2810999999999999</v>
      </c>
      <c r="AG781">
        <v>3.2835999999999999</v>
      </c>
      <c r="AH781">
        <v>3.2871000000000001</v>
      </c>
      <c r="AI781">
        <v>1.3067</v>
      </c>
      <c r="AJ781">
        <v>1.9277</v>
      </c>
      <c r="AK781">
        <v>3.1402999999999999</v>
      </c>
    </row>
    <row r="782" spans="1:37">
      <c r="A782" s="3">
        <v>42243</v>
      </c>
      <c r="B782" t="s">
        <v>37</v>
      </c>
      <c r="C782" t="s">
        <v>250</v>
      </c>
      <c r="D782" s="3">
        <v>41134</v>
      </c>
      <c r="E782">
        <v>781</v>
      </c>
      <c r="F782">
        <v>0</v>
      </c>
      <c r="G782">
        <v>1</v>
      </c>
      <c r="I782">
        <v>0</v>
      </c>
      <c r="J782">
        <v>0.59559980000000001</v>
      </c>
      <c r="K782" t="s">
        <v>1033</v>
      </c>
      <c r="L782" t="s">
        <v>252</v>
      </c>
      <c r="M782" t="s">
        <v>252</v>
      </c>
      <c r="N782" t="s">
        <v>253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0.97070000000000001</v>
      </c>
      <c r="U782">
        <v>1.361</v>
      </c>
      <c r="V782">
        <v>2.4157999999999999</v>
      </c>
      <c r="W782">
        <v>2.8262999999999998</v>
      </c>
      <c r="X782">
        <v>2.5821999999999998</v>
      </c>
      <c r="Y782">
        <v>2.7730000000000001</v>
      </c>
      <c r="Z782">
        <v>3.0255999999999998</v>
      </c>
      <c r="AA782">
        <v>3.2721</v>
      </c>
      <c r="AB782">
        <v>3.4363000000000001</v>
      </c>
      <c r="AC782">
        <v>3.5935000000000001</v>
      </c>
      <c r="AD782">
        <v>3.7585000000000002</v>
      </c>
      <c r="AE782">
        <v>4.0894000000000004</v>
      </c>
      <c r="AF782">
        <v>4.4325999999999999</v>
      </c>
      <c r="AG782">
        <v>4.7839999999999998</v>
      </c>
      <c r="AH782">
        <v>5.1505000000000001</v>
      </c>
      <c r="AI782">
        <v>3.1941999999999999</v>
      </c>
      <c r="AJ782">
        <v>4.2183000000000002</v>
      </c>
      <c r="AK782">
        <v>5.2576999999999998</v>
      </c>
    </row>
    <row r="783" spans="1:37">
      <c r="A783" s="3">
        <v>42243</v>
      </c>
      <c r="B783" t="s">
        <v>37</v>
      </c>
      <c r="C783" t="s">
        <v>250</v>
      </c>
      <c r="D783" s="3">
        <v>41131</v>
      </c>
      <c r="E783">
        <v>782</v>
      </c>
      <c r="F783">
        <v>0</v>
      </c>
      <c r="G783">
        <v>1</v>
      </c>
      <c r="I783">
        <v>0</v>
      </c>
      <c r="J783">
        <v>1.5438603</v>
      </c>
      <c r="K783" t="s">
        <v>1034</v>
      </c>
      <c r="L783" t="s">
        <v>252</v>
      </c>
      <c r="M783" t="s">
        <v>252</v>
      </c>
      <c r="N783" t="s">
        <v>253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1.1277999999999999</v>
      </c>
      <c r="U783">
        <v>0.75019999999999998</v>
      </c>
      <c r="V783">
        <v>1.7845</v>
      </c>
      <c r="W783">
        <v>3.2757000000000001</v>
      </c>
      <c r="X783">
        <v>3.9306999999999999</v>
      </c>
      <c r="Y783">
        <v>3.96</v>
      </c>
      <c r="Z783">
        <v>3.8974000000000002</v>
      </c>
      <c r="AA783">
        <v>3.8397000000000001</v>
      </c>
      <c r="AB783">
        <v>3.7658999999999998</v>
      </c>
      <c r="AC783">
        <v>3.6930999999999998</v>
      </c>
      <c r="AD783">
        <v>3.6196000000000002</v>
      </c>
      <c r="AE783">
        <v>3.9950000000000001</v>
      </c>
      <c r="AF783">
        <v>4.4055999999999997</v>
      </c>
      <c r="AG783">
        <v>4.8262</v>
      </c>
      <c r="AH783">
        <v>5.2645</v>
      </c>
      <c r="AI783">
        <v>3.8113999999999999</v>
      </c>
      <c r="AJ783">
        <v>5.3219000000000003</v>
      </c>
      <c r="AK783">
        <v>6.6631999999999998</v>
      </c>
    </row>
    <row r="784" spans="1:37">
      <c r="A784" s="3">
        <v>42243</v>
      </c>
      <c r="B784" t="s">
        <v>37</v>
      </c>
      <c r="C784" t="s">
        <v>250</v>
      </c>
      <c r="D784" s="3">
        <v>41130</v>
      </c>
      <c r="E784">
        <v>783</v>
      </c>
      <c r="F784">
        <v>0</v>
      </c>
      <c r="G784">
        <v>1</v>
      </c>
      <c r="I784">
        <v>0</v>
      </c>
      <c r="J784">
        <v>1.3473048999999999</v>
      </c>
      <c r="K784" t="s">
        <v>1035</v>
      </c>
      <c r="L784" t="s">
        <v>252</v>
      </c>
      <c r="M784" t="s">
        <v>252</v>
      </c>
      <c r="N784" t="s">
        <v>253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0.8337</v>
      </c>
      <c r="U784">
        <v>1.7323</v>
      </c>
      <c r="V784">
        <v>1.7309000000000001</v>
      </c>
      <c r="W784">
        <v>1.8851</v>
      </c>
      <c r="X784">
        <v>2.3527999999999998</v>
      </c>
      <c r="Y784">
        <v>2.2959999999999998</v>
      </c>
      <c r="Z784">
        <v>2.1520000000000001</v>
      </c>
      <c r="AA784">
        <v>2.0144000000000002</v>
      </c>
      <c r="AB784">
        <v>2.1320000000000001</v>
      </c>
      <c r="AC784">
        <v>2.2549000000000001</v>
      </c>
      <c r="AD784">
        <v>2.3835999999999999</v>
      </c>
      <c r="AE784">
        <v>2.7955000000000001</v>
      </c>
      <c r="AF784">
        <v>3.2223999999999999</v>
      </c>
      <c r="AG784">
        <v>3.66</v>
      </c>
      <c r="AH784">
        <v>4.1157000000000004</v>
      </c>
      <c r="AI784">
        <v>3.3005</v>
      </c>
      <c r="AJ784">
        <v>5.3856000000000002</v>
      </c>
      <c r="AK784">
        <v>6.5427</v>
      </c>
    </row>
    <row r="785" spans="1:37">
      <c r="A785" s="3">
        <v>42243</v>
      </c>
      <c r="B785" t="s">
        <v>37</v>
      </c>
      <c r="C785" t="s">
        <v>250</v>
      </c>
      <c r="D785" s="3">
        <v>41129</v>
      </c>
      <c r="E785">
        <v>784</v>
      </c>
      <c r="F785">
        <v>0</v>
      </c>
      <c r="G785">
        <v>1</v>
      </c>
      <c r="I785">
        <v>0</v>
      </c>
      <c r="J785">
        <v>0.78830029999999995</v>
      </c>
      <c r="K785" t="s">
        <v>1036</v>
      </c>
      <c r="L785" t="s">
        <v>252</v>
      </c>
      <c r="M785" t="s">
        <v>252</v>
      </c>
      <c r="N785" t="s">
        <v>253</v>
      </c>
      <c r="O785">
        <v>0</v>
      </c>
      <c r="P785">
        <v>0.24060000000000001</v>
      </c>
      <c r="Q785">
        <v>0.52729999999999999</v>
      </c>
      <c r="R785">
        <v>0.82320000000000004</v>
      </c>
      <c r="S785">
        <v>1.2104999999999999</v>
      </c>
      <c r="T785">
        <v>1.2148000000000001</v>
      </c>
      <c r="U785">
        <v>2.4380000000000002</v>
      </c>
      <c r="V785">
        <v>2.9325999999999999</v>
      </c>
      <c r="W785">
        <v>2.7593000000000001</v>
      </c>
      <c r="X785">
        <v>3.3247</v>
      </c>
      <c r="Y785">
        <v>3.2974999999999999</v>
      </c>
      <c r="Z785">
        <v>3.1375999999999999</v>
      </c>
      <c r="AA785">
        <v>2.9853000000000001</v>
      </c>
      <c r="AB785">
        <v>2.9152999999999998</v>
      </c>
      <c r="AC785">
        <v>2.8506</v>
      </c>
      <c r="AD785">
        <v>2.7850000000000001</v>
      </c>
      <c r="AE785">
        <v>2.8818000000000001</v>
      </c>
      <c r="AF785">
        <v>2.9882</v>
      </c>
      <c r="AG785">
        <v>3.0969000000000002</v>
      </c>
      <c r="AH785">
        <v>3.2105999999999999</v>
      </c>
      <c r="AI785">
        <v>3.4619</v>
      </c>
      <c r="AJ785">
        <v>4.1609999999999996</v>
      </c>
      <c r="AK785">
        <v>4.7531999999999996</v>
      </c>
    </row>
    <row r="786" spans="1:37">
      <c r="A786" s="3">
        <v>42243</v>
      </c>
      <c r="B786" t="s">
        <v>37</v>
      </c>
      <c r="C786" t="s">
        <v>250</v>
      </c>
      <c r="D786" s="3">
        <v>41128</v>
      </c>
      <c r="E786">
        <v>785</v>
      </c>
      <c r="F786">
        <v>0</v>
      </c>
      <c r="G786">
        <v>1</v>
      </c>
      <c r="I786">
        <v>0</v>
      </c>
      <c r="J786">
        <v>0.90502760000000004</v>
      </c>
      <c r="K786" t="s">
        <v>1037</v>
      </c>
      <c r="L786" t="s">
        <v>252</v>
      </c>
      <c r="M786" t="s">
        <v>252</v>
      </c>
      <c r="N786" t="s">
        <v>253</v>
      </c>
      <c r="O786">
        <v>0</v>
      </c>
      <c r="P786">
        <v>-4.6600000000000003E-2</v>
      </c>
      <c r="Q786">
        <v>-0.1022</v>
      </c>
      <c r="R786">
        <v>-0.15959999999999999</v>
      </c>
      <c r="S786">
        <v>-0.2346</v>
      </c>
      <c r="T786">
        <v>1.9351</v>
      </c>
      <c r="U786">
        <v>2.2378999999999998</v>
      </c>
      <c r="V786">
        <v>1.2615000000000001</v>
      </c>
      <c r="W786">
        <v>0.86729999999999996</v>
      </c>
      <c r="X786">
        <v>0.55359999999999998</v>
      </c>
      <c r="Y786">
        <v>0.1273</v>
      </c>
      <c r="Z786">
        <v>-0.32490000000000002</v>
      </c>
      <c r="AA786">
        <v>-0.7621</v>
      </c>
      <c r="AB786">
        <v>-1.0701000000000001</v>
      </c>
      <c r="AC786">
        <v>-1.3646</v>
      </c>
      <c r="AD786">
        <v>-1.6709000000000001</v>
      </c>
      <c r="AE786">
        <v>-1.8815</v>
      </c>
      <c r="AF786">
        <v>-2.0922000000000001</v>
      </c>
      <c r="AG786">
        <v>-2.3079999999999998</v>
      </c>
      <c r="AH786">
        <v>-2.5329000000000002</v>
      </c>
      <c r="AI786">
        <v>-2.5684999999999998</v>
      </c>
      <c r="AJ786">
        <v>-1.3542000000000001</v>
      </c>
      <c r="AK786">
        <v>-0.97840000000000005</v>
      </c>
    </row>
    <row r="787" spans="1:37">
      <c r="A787" s="3">
        <v>42243</v>
      </c>
      <c r="B787" t="s">
        <v>37</v>
      </c>
      <c r="C787" t="s">
        <v>250</v>
      </c>
      <c r="D787" s="3">
        <v>41127</v>
      </c>
      <c r="E787">
        <v>786</v>
      </c>
      <c r="F787">
        <v>0</v>
      </c>
      <c r="G787">
        <v>1</v>
      </c>
      <c r="I787">
        <v>0</v>
      </c>
      <c r="J787">
        <v>0.93515090000000001</v>
      </c>
      <c r="K787" t="s">
        <v>1038</v>
      </c>
      <c r="L787" t="s">
        <v>252</v>
      </c>
      <c r="M787" t="s">
        <v>252</v>
      </c>
      <c r="N787" t="s">
        <v>253</v>
      </c>
      <c r="O787">
        <v>0</v>
      </c>
      <c r="P787">
        <v>0.2828</v>
      </c>
      <c r="Q787">
        <v>0.61970000000000003</v>
      </c>
      <c r="R787">
        <v>0.96760000000000002</v>
      </c>
      <c r="S787">
        <v>1.4228000000000001</v>
      </c>
      <c r="T787">
        <v>0.36120000000000002</v>
      </c>
      <c r="U787">
        <v>-2.5270999999999999</v>
      </c>
      <c r="V787">
        <v>-0.27110000000000001</v>
      </c>
      <c r="W787">
        <v>-0.1895</v>
      </c>
      <c r="X787">
        <v>-0.51939999999999997</v>
      </c>
      <c r="Y787">
        <v>-0.6704</v>
      </c>
      <c r="Z787">
        <v>-0.80379999999999996</v>
      </c>
      <c r="AA787">
        <v>-0.93340000000000001</v>
      </c>
      <c r="AB787">
        <v>-1.0734999999999999</v>
      </c>
      <c r="AC787">
        <v>-1.2099</v>
      </c>
      <c r="AD787">
        <v>-1.3521000000000001</v>
      </c>
      <c r="AE787">
        <v>-1.3731</v>
      </c>
      <c r="AF787">
        <v>-1.3918999999999999</v>
      </c>
      <c r="AG787">
        <v>-1.4109</v>
      </c>
      <c r="AH787">
        <v>-1.4311</v>
      </c>
      <c r="AI787">
        <v>3.4502999999999999</v>
      </c>
      <c r="AJ787">
        <v>4.6874000000000002</v>
      </c>
      <c r="AK787">
        <v>5.2916999999999996</v>
      </c>
    </row>
    <row r="788" spans="1:37">
      <c r="A788" s="3">
        <v>42243</v>
      </c>
      <c r="B788" t="s">
        <v>37</v>
      </c>
      <c r="C788" t="s">
        <v>250</v>
      </c>
      <c r="D788" s="3">
        <v>41124</v>
      </c>
      <c r="E788">
        <v>787</v>
      </c>
      <c r="F788">
        <v>0</v>
      </c>
      <c r="G788">
        <v>1</v>
      </c>
      <c r="I788">
        <v>0</v>
      </c>
      <c r="J788">
        <v>0.12381159999999999</v>
      </c>
      <c r="K788" t="s">
        <v>1039</v>
      </c>
      <c r="L788" t="s">
        <v>252</v>
      </c>
      <c r="M788" t="s">
        <v>252</v>
      </c>
      <c r="N788" t="s">
        <v>253</v>
      </c>
      <c r="O788">
        <v>1.26E-2</v>
      </c>
      <c r="P788">
        <v>-4.7800000000000002E-2</v>
      </c>
      <c r="Q788">
        <v>-6.2E-2</v>
      </c>
      <c r="R788">
        <v>-7.6799999999999993E-2</v>
      </c>
      <c r="S788">
        <v>-9.5899999999999999E-2</v>
      </c>
      <c r="T788">
        <v>0.43630000000000002</v>
      </c>
      <c r="U788">
        <v>1.8328</v>
      </c>
      <c r="V788">
        <v>1.8829</v>
      </c>
      <c r="W788">
        <v>1.4316</v>
      </c>
      <c r="X788">
        <v>1.2382</v>
      </c>
      <c r="Y788">
        <v>0.97919999999999996</v>
      </c>
      <c r="Z788">
        <v>0.64849999999999997</v>
      </c>
      <c r="AA788">
        <v>0.32940000000000003</v>
      </c>
      <c r="AB788">
        <v>0.25969999999999999</v>
      </c>
      <c r="AC788">
        <v>0.2014</v>
      </c>
      <c r="AD788">
        <v>0.1409</v>
      </c>
      <c r="AE788">
        <v>-0.30709999999999998</v>
      </c>
      <c r="AF788">
        <v>-0.81920000000000004</v>
      </c>
      <c r="AG788">
        <v>-1.3447</v>
      </c>
      <c r="AH788">
        <v>-1.8908</v>
      </c>
      <c r="AI788">
        <v>0.16889999999999999</v>
      </c>
      <c r="AJ788">
        <v>0.8135</v>
      </c>
      <c r="AK788">
        <v>0.78459999999999996</v>
      </c>
    </row>
    <row r="789" spans="1:37">
      <c r="A789" s="3">
        <v>42243</v>
      </c>
      <c r="B789" t="s">
        <v>37</v>
      </c>
      <c r="C789" t="s">
        <v>250</v>
      </c>
      <c r="D789" s="3">
        <v>41123</v>
      </c>
      <c r="E789">
        <v>788</v>
      </c>
      <c r="F789">
        <v>0</v>
      </c>
      <c r="G789">
        <v>1</v>
      </c>
      <c r="I789">
        <v>0</v>
      </c>
      <c r="J789">
        <v>-0.4675803</v>
      </c>
      <c r="K789" t="s">
        <v>1040</v>
      </c>
      <c r="L789" t="s">
        <v>252</v>
      </c>
      <c r="M789" t="s">
        <v>252</v>
      </c>
      <c r="N789" t="s">
        <v>253</v>
      </c>
      <c r="O789">
        <v>0</v>
      </c>
      <c r="P789">
        <v>0.42299999999999999</v>
      </c>
      <c r="Q789">
        <v>0.92700000000000005</v>
      </c>
      <c r="R789">
        <v>1.4474</v>
      </c>
      <c r="S789">
        <v>2.1282000000000001</v>
      </c>
      <c r="T789">
        <v>3.3557000000000001</v>
      </c>
      <c r="U789">
        <v>5.2031000000000001</v>
      </c>
      <c r="V789">
        <v>6.5732999999999997</v>
      </c>
      <c r="W789">
        <v>8.3780000000000001</v>
      </c>
      <c r="X789">
        <v>8.9766999999999992</v>
      </c>
      <c r="Y789">
        <v>9.4972999999999992</v>
      </c>
      <c r="Z789">
        <v>10.0398</v>
      </c>
      <c r="AA789">
        <v>10.5715</v>
      </c>
      <c r="AB789">
        <v>11.3864</v>
      </c>
      <c r="AC789">
        <v>12.1884</v>
      </c>
      <c r="AD789">
        <v>13.0266</v>
      </c>
      <c r="AE789">
        <v>13.654299999999999</v>
      </c>
      <c r="AF789">
        <v>14.193099999999999</v>
      </c>
      <c r="AG789">
        <v>14.743</v>
      </c>
      <c r="AH789">
        <v>15.318199999999999</v>
      </c>
      <c r="AI789">
        <v>20.1372</v>
      </c>
      <c r="AJ789">
        <v>20.671700000000001</v>
      </c>
      <c r="AK789">
        <v>21.536200000000001</v>
      </c>
    </row>
    <row r="790" spans="1:37">
      <c r="A790" s="3">
        <v>42243</v>
      </c>
      <c r="B790" t="s">
        <v>37</v>
      </c>
      <c r="C790" t="s">
        <v>250</v>
      </c>
      <c r="D790" s="3">
        <v>41122</v>
      </c>
      <c r="E790">
        <v>789</v>
      </c>
      <c r="F790">
        <v>0</v>
      </c>
      <c r="G790">
        <v>1</v>
      </c>
      <c r="I790">
        <v>0</v>
      </c>
      <c r="J790">
        <v>-0.1070675</v>
      </c>
      <c r="K790" t="s">
        <v>1041</v>
      </c>
      <c r="L790" t="s">
        <v>252</v>
      </c>
      <c r="M790" t="s">
        <v>252</v>
      </c>
      <c r="N790" t="s">
        <v>253</v>
      </c>
      <c r="O790">
        <v>0</v>
      </c>
      <c r="P790">
        <v>-8.1900000000000001E-2</v>
      </c>
      <c r="Q790">
        <v>-0.17949999999999999</v>
      </c>
      <c r="R790">
        <v>-0.28029999999999999</v>
      </c>
      <c r="S790">
        <v>-0.41220000000000001</v>
      </c>
      <c r="T790">
        <v>1.9204000000000001</v>
      </c>
      <c r="U790">
        <v>3.016</v>
      </c>
      <c r="V790">
        <v>2.9159999999999999</v>
      </c>
      <c r="W790">
        <v>3.5360999999999998</v>
      </c>
      <c r="X790">
        <v>4.4084000000000003</v>
      </c>
      <c r="Y790">
        <v>5.0361000000000002</v>
      </c>
      <c r="Z790">
        <v>5.6327999999999996</v>
      </c>
      <c r="AA790">
        <v>6.2135999999999996</v>
      </c>
      <c r="AB790">
        <v>6.7648000000000001</v>
      </c>
      <c r="AC790">
        <v>7.2996999999999996</v>
      </c>
      <c r="AD790">
        <v>7.8585000000000003</v>
      </c>
      <c r="AE790">
        <v>8.4111999999999991</v>
      </c>
      <c r="AF790">
        <v>8.9766999999999992</v>
      </c>
      <c r="AG790">
        <v>9.5548999999999999</v>
      </c>
      <c r="AH790">
        <v>10.157999999999999</v>
      </c>
      <c r="AI790">
        <v>12.627599999999999</v>
      </c>
      <c r="AJ790">
        <v>13.307</v>
      </c>
      <c r="AK790">
        <v>13.8155</v>
      </c>
    </row>
    <row r="791" spans="1:37">
      <c r="A791" s="3">
        <v>42243</v>
      </c>
      <c r="B791" t="s">
        <v>37</v>
      </c>
      <c r="C791" t="s">
        <v>250</v>
      </c>
      <c r="D791" s="3">
        <v>41121</v>
      </c>
      <c r="E791">
        <v>790</v>
      </c>
      <c r="F791">
        <v>0</v>
      </c>
      <c r="G791">
        <v>1</v>
      </c>
      <c r="I791">
        <v>0</v>
      </c>
      <c r="J791">
        <v>-0.63474589999999997</v>
      </c>
      <c r="K791" t="s">
        <v>1042</v>
      </c>
      <c r="L791" t="s">
        <v>252</v>
      </c>
      <c r="M791" t="s">
        <v>252</v>
      </c>
      <c r="N791" t="s">
        <v>253</v>
      </c>
      <c r="O791">
        <v>0</v>
      </c>
      <c r="P791">
        <v>0.311</v>
      </c>
      <c r="Q791">
        <v>0.68149999999999999</v>
      </c>
      <c r="R791">
        <v>1.0640000000000001</v>
      </c>
      <c r="S791">
        <v>1.5646</v>
      </c>
      <c r="T791">
        <v>2.0112000000000001</v>
      </c>
      <c r="U791">
        <v>3.9182999999999999</v>
      </c>
      <c r="V791">
        <v>5.0267999999999997</v>
      </c>
      <c r="W791">
        <v>6.6746999999999996</v>
      </c>
      <c r="X791">
        <v>8.7655999999999992</v>
      </c>
      <c r="Y791">
        <v>9.5390999999999995</v>
      </c>
      <c r="Z791">
        <v>10.1882</v>
      </c>
      <c r="AA791">
        <v>10.822900000000001</v>
      </c>
      <c r="AB791">
        <v>11.803699999999999</v>
      </c>
      <c r="AC791">
        <v>12.7691</v>
      </c>
      <c r="AD791">
        <v>13.7776</v>
      </c>
      <c r="AE791">
        <v>14.845599999999999</v>
      </c>
      <c r="AF791">
        <v>15.938800000000001</v>
      </c>
      <c r="AG791">
        <v>17.057099999999998</v>
      </c>
      <c r="AH791">
        <v>18.222899999999999</v>
      </c>
      <c r="AI791">
        <v>23.886199999999999</v>
      </c>
      <c r="AJ791">
        <v>23.871300000000002</v>
      </c>
      <c r="AK791">
        <v>23.908799999999999</v>
      </c>
    </row>
    <row r="792" spans="1:37">
      <c r="A792" s="3">
        <v>42243</v>
      </c>
      <c r="B792" t="s">
        <v>37</v>
      </c>
      <c r="C792" t="s">
        <v>250</v>
      </c>
      <c r="D792" s="3">
        <v>41120</v>
      </c>
      <c r="E792">
        <v>791</v>
      </c>
      <c r="F792">
        <v>0</v>
      </c>
      <c r="G792">
        <v>1</v>
      </c>
      <c r="I792">
        <v>0</v>
      </c>
      <c r="J792">
        <v>-1.1141892</v>
      </c>
      <c r="K792" t="s">
        <v>1043</v>
      </c>
      <c r="L792" t="s">
        <v>252</v>
      </c>
      <c r="M792" t="s">
        <v>252</v>
      </c>
      <c r="N792" t="s">
        <v>253</v>
      </c>
      <c r="O792">
        <v>0</v>
      </c>
      <c r="P792">
        <v>-0.12640000000000001</v>
      </c>
      <c r="Q792">
        <v>-0.27700000000000002</v>
      </c>
      <c r="R792">
        <v>-0.4325</v>
      </c>
      <c r="S792">
        <v>-0.63600000000000001</v>
      </c>
      <c r="T792">
        <v>2.1535000000000002</v>
      </c>
      <c r="U792">
        <v>5.5612000000000004</v>
      </c>
      <c r="V792">
        <v>3.1475</v>
      </c>
      <c r="W792">
        <v>4.2992999999999997</v>
      </c>
      <c r="X792">
        <v>5.3605</v>
      </c>
      <c r="Y792">
        <v>6.3125999999999998</v>
      </c>
      <c r="Z792">
        <v>7.2868000000000004</v>
      </c>
      <c r="AA792">
        <v>8.2338000000000005</v>
      </c>
      <c r="AB792">
        <v>8.9137000000000004</v>
      </c>
      <c r="AC792">
        <v>9.5663999999999998</v>
      </c>
      <c r="AD792">
        <v>10.249000000000001</v>
      </c>
      <c r="AE792">
        <v>10.9396</v>
      </c>
      <c r="AF792">
        <v>11.647500000000001</v>
      </c>
      <c r="AG792">
        <v>12.3714</v>
      </c>
      <c r="AH792">
        <v>13.126300000000001</v>
      </c>
      <c r="AI792">
        <v>13.1166</v>
      </c>
      <c r="AJ792">
        <v>13.4823</v>
      </c>
      <c r="AK792">
        <v>15.158899999999999</v>
      </c>
    </row>
    <row r="793" spans="1:37">
      <c r="A793" s="3">
        <v>42243</v>
      </c>
      <c r="B793" t="s">
        <v>37</v>
      </c>
      <c r="C793" t="s">
        <v>250</v>
      </c>
      <c r="D793" s="3">
        <v>41117</v>
      </c>
      <c r="E793">
        <v>792</v>
      </c>
      <c r="F793">
        <v>0</v>
      </c>
      <c r="G793">
        <v>1</v>
      </c>
      <c r="I793">
        <v>0</v>
      </c>
      <c r="J793">
        <v>-1.7597866</v>
      </c>
      <c r="K793" t="s">
        <v>1044</v>
      </c>
      <c r="L793" t="s">
        <v>252</v>
      </c>
      <c r="M793" t="s">
        <v>252</v>
      </c>
      <c r="N793" t="s">
        <v>253</v>
      </c>
      <c r="O793">
        <v>-1.2500000000000001E-2</v>
      </c>
      <c r="P793">
        <v>0.1399</v>
      </c>
      <c r="Q793">
        <v>0.31859999999999999</v>
      </c>
      <c r="R793">
        <v>0.503</v>
      </c>
      <c r="S793">
        <v>0.74439999999999995</v>
      </c>
      <c r="T793">
        <v>1.1194</v>
      </c>
      <c r="U793">
        <v>2.0087000000000002</v>
      </c>
      <c r="V793">
        <v>2.1617000000000002</v>
      </c>
      <c r="W793">
        <v>2.7993999999999999</v>
      </c>
      <c r="X793">
        <v>3.4695</v>
      </c>
      <c r="Y793">
        <v>4.0053999999999998</v>
      </c>
      <c r="Z793">
        <v>4.5739000000000001</v>
      </c>
      <c r="AA793">
        <v>5.1268000000000002</v>
      </c>
      <c r="AB793">
        <v>6.1673</v>
      </c>
      <c r="AC793">
        <v>7.2457000000000003</v>
      </c>
      <c r="AD793">
        <v>8.3693000000000008</v>
      </c>
      <c r="AE793">
        <v>9.3687000000000005</v>
      </c>
      <c r="AF793">
        <v>10.367599999999999</v>
      </c>
      <c r="AG793">
        <v>11.3908</v>
      </c>
      <c r="AH793">
        <v>12.4565</v>
      </c>
      <c r="AI793">
        <v>9.8369999999999997</v>
      </c>
      <c r="AJ793">
        <v>11.055999999999999</v>
      </c>
      <c r="AK793">
        <v>11.6159</v>
      </c>
    </row>
    <row r="794" spans="1:37">
      <c r="A794" s="3">
        <v>42243</v>
      </c>
      <c r="B794" t="s">
        <v>37</v>
      </c>
      <c r="C794" t="s">
        <v>250</v>
      </c>
      <c r="D794" s="3">
        <v>41116</v>
      </c>
      <c r="E794">
        <v>793</v>
      </c>
      <c r="F794">
        <v>0</v>
      </c>
      <c r="G794">
        <v>1</v>
      </c>
      <c r="I794">
        <v>0</v>
      </c>
      <c r="J794">
        <v>-1.6502608999999999</v>
      </c>
      <c r="K794" t="s">
        <v>1045</v>
      </c>
      <c r="L794" t="s">
        <v>252</v>
      </c>
      <c r="M794" t="s">
        <v>252</v>
      </c>
      <c r="N794" t="s">
        <v>253</v>
      </c>
      <c r="O794">
        <v>0</v>
      </c>
      <c r="P794">
        <v>-0.28010000000000002</v>
      </c>
      <c r="Q794">
        <v>-0.61380000000000001</v>
      </c>
      <c r="R794">
        <v>-0.95830000000000004</v>
      </c>
      <c r="S794">
        <v>-1.4093</v>
      </c>
      <c r="T794">
        <v>-0.65559999999999996</v>
      </c>
      <c r="U794">
        <v>-0.45750000000000002</v>
      </c>
      <c r="V794">
        <v>-0.3785</v>
      </c>
      <c r="W794">
        <v>-0.1147</v>
      </c>
      <c r="X794">
        <v>0.90580000000000005</v>
      </c>
      <c r="Y794">
        <v>2.0173999999999999</v>
      </c>
      <c r="Z794">
        <v>3.1472000000000002</v>
      </c>
      <c r="AA794">
        <v>4.2420999999999998</v>
      </c>
      <c r="AB794">
        <v>4.7750000000000004</v>
      </c>
      <c r="AC794">
        <v>5.1669</v>
      </c>
      <c r="AD794">
        <v>5.5766</v>
      </c>
      <c r="AE794">
        <v>6.3726000000000003</v>
      </c>
      <c r="AF794">
        <v>7.2404000000000002</v>
      </c>
      <c r="AG794">
        <v>8.1302000000000003</v>
      </c>
      <c r="AH794">
        <v>9.0568000000000008</v>
      </c>
      <c r="AI794">
        <v>10.060700000000001</v>
      </c>
      <c r="AJ794">
        <v>10.7728</v>
      </c>
      <c r="AK794">
        <v>9.9060000000000006</v>
      </c>
    </row>
    <row r="795" spans="1:37">
      <c r="A795" s="3">
        <v>42243</v>
      </c>
      <c r="B795" t="s">
        <v>37</v>
      </c>
      <c r="C795" t="s">
        <v>250</v>
      </c>
      <c r="D795" s="3">
        <v>41115</v>
      </c>
      <c r="E795">
        <v>794</v>
      </c>
      <c r="F795">
        <v>0</v>
      </c>
      <c r="G795">
        <v>1</v>
      </c>
      <c r="I795">
        <v>0</v>
      </c>
      <c r="J795">
        <v>-1.4763556</v>
      </c>
      <c r="K795" t="s">
        <v>1046</v>
      </c>
      <c r="L795" t="s">
        <v>252</v>
      </c>
      <c r="M795" t="s">
        <v>252</v>
      </c>
      <c r="N795" t="s">
        <v>253</v>
      </c>
      <c r="O795">
        <v>0</v>
      </c>
      <c r="P795">
        <v>0.1153</v>
      </c>
      <c r="Q795">
        <v>0.25259999999999999</v>
      </c>
      <c r="R795">
        <v>0.39439999999999997</v>
      </c>
      <c r="S795">
        <v>0.57999999999999996</v>
      </c>
      <c r="T795">
        <v>1.9819</v>
      </c>
      <c r="U795">
        <v>3.2538999999999998</v>
      </c>
      <c r="V795">
        <v>4.9485000000000001</v>
      </c>
      <c r="W795">
        <v>6.8296999999999999</v>
      </c>
      <c r="X795">
        <v>7.7759</v>
      </c>
      <c r="Y795">
        <v>8.9987999999999992</v>
      </c>
      <c r="Z795">
        <v>10.312799999999999</v>
      </c>
      <c r="AA795">
        <v>11.590999999999999</v>
      </c>
      <c r="AB795">
        <v>12.355700000000001</v>
      </c>
      <c r="AC795">
        <v>13.033899999999999</v>
      </c>
      <c r="AD795">
        <v>13.7453</v>
      </c>
      <c r="AE795">
        <v>15.362</v>
      </c>
      <c r="AF795">
        <v>17.0365</v>
      </c>
      <c r="AG795">
        <v>18.752700000000001</v>
      </c>
      <c r="AH795">
        <v>20.540800000000001</v>
      </c>
      <c r="AI795">
        <v>23.831499999999998</v>
      </c>
      <c r="AJ795">
        <v>23.924499999999998</v>
      </c>
      <c r="AK795">
        <v>23.317499999999999</v>
      </c>
    </row>
    <row r="796" spans="1:37">
      <c r="A796" s="3">
        <v>42243</v>
      </c>
      <c r="B796" t="s">
        <v>37</v>
      </c>
      <c r="C796" t="s">
        <v>250</v>
      </c>
      <c r="D796" s="3">
        <v>41114</v>
      </c>
      <c r="E796">
        <v>795</v>
      </c>
      <c r="F796">
        <v>0</v>
      </c>
      <c r="G796">
        <v>1</v>
      </c>
      <c r="I796">
        <v>0</v>
      </c>
      <c r="J796">
        <v>-1.6290005000000001</v>
      </c>
      <c r="K796" t="s">
        <v>1047</v>
      </c>
      <c r="L796" t="s">
        <v>252</v>
      </c>
      <c r="M796" t="s">
        <v>252</v>
      </c>
      <c r="N796" t="s">
        <v>253</v>
      </c>
      <c r="O796">
        <v>0</v>
      </c>
      <c r="P796">
        <v>0.45350000000000001</v>
      </c>
      <c r="Q796">
        <v>0.99370000000000003</v>
      </c>
      <c r="R796">
        <v>1.5513999999999999</v>
      </c>
      <c r="S796">
        <v>2.2812999999999999</v>
      </c>
      <c r="T796">
        <v>4.1371000000000002</v>
      </c>
      <c r="U796">
        <v>5.6375000000000002</v>
      </c>
      <c r="V796">
        <v>6.9432</v>
      </c>
      <c r="W796">
        <v>8.2792999999999992</v>
      </c>
      <c r="X796">
        <v>8.6785999999999994</v>
      </c>
      <c r="Y796">
        <v>9.9293999999999993</v>
      </c>
      <c r="Z796">
        <v>11.3408</v>
      </c>
      <c r="AA796">
        <v>12.714600000000001</v>
      </c>
      <c r="AB796">
        <v>13.4739</v>
      </c>
      <c r="AC796">
        <v>14.121</v>
      </c>
      <c r="AD796">
        <v>14.800700000000001</v>
      </c>
      <c r="AE796">
        <v>15.921799999999999</v>
      </c>
      <c r="AF796">
        <v>17.085100000000001</v>
      </c>
      <c r="AG796">
        <v>18.276800000000001</v>
      </c>
      <c r="AH796">
        <v>19.520299999999999</v>
      </c>
      <c r="AI796">
        <v>19.1389</v>
      </c>
      <c r="AJ796">
        <v>18.878799999999998</v>
      </c>
      <c r="AK796">
        <v>18.098099999999999</v>
      </c>
    </row>
    <row r="797" spans="1:37">
      <c r="A797" s="3">
        <v>42243</v>
      </c>
      <c r="B797" t="s">
        <v>37</v>
      </c>
      <c r="C797" t="s">
        <v>250</v>
      </c>
      <c r="D797" s="3">
        <v>41113</v>
      </c>
      <c r="E797">
        <v>796</v>
      </c>
      <c r="F797">
        <v>0</v>
      </c>
      <c r="G797">
        <v>1</v>
      </c>
      <c r="I797">
        <v>0</v>
      </c>
      <c r="J797">
        <v>-0.95621179999999995</v>
      </c>
      <c r="K797" t="s">
        <v>1048</v>
      </c>
      <c r="L797" t="s">
        <v>252</v>
      </c>
      <c r="M797" t="s">
        <v>252</v>
      </c>
      <c r="N797" t="s">
        <v>253</v>
      </c>
      <c r="O797">
        <v>0</v>
      </c>
      <c r="P797">
        <v>0.65569999999999995</v>
      </c>
      <c r="Q797">
        <v>1.4368000000000001</v>
      </c>
      <c r="R797">
        <v>2.2431000000000001</v>
      </c>
      <c r="S797">
        <v>3.2989999999999999</v>
      </c>
      <c r="T797">
        <v>5.0201000000000002</v>
      </c>
      <c r="U797">
        <v>7.6281999999999996</v>
      </c>
      <c r="V797">
        <v>9.0978999999999992</v>
      </c>
      <c r="W797">
        <v>10.764699999999999</v>
      </c>
      <c r="X797">
        <v>12.6378</v>
      </c>
      <c r="Y797">
        <v>13.699299999999999</v>
      </c>
      <c r="Z797">
        <v>14.7057</v>
      </c>
      <c r="AA797">
        <v>15.690099999999999</v>
      </c>
      <c r="AB797">
        <v>16.274000000000001</v>
      </c>
      <c r="AC797">
        <v>16.7819</v>
      </c>
      <c r="AD797">
        <v>17.3185</v>
      </c>
      <c r="AE797">
        <v>18.023</v>
      </c>
      <c r="AF797">
        <v>18.761399999999998</v>
      </c>
      <c r="AG797">
        <v>19.5153</v>
      </c>
      <c r="AH797">
        <v>20.303000000000001</v>
      </c>
      <c r="AI797">
        <v>23.7319</v>
      </c>
      <c r="AJ797">
        <v>22.793299999999999</v>
      </c>
      <c r="AK797">
        <v>20.092199999999998</v>
      </c>
    </row>
    <row r="798" spans="1:37">
      <c r="A798" s="3">
        <v>42243</v>
      </c>
      <c r="B798" t="s">
        <v>37</v>
      </c>
      <c r="C798" t="s">
        <v>250</v>
      </c>
      <c r="D798" s="3">
        <v>41110</v>
      </c>
      <c r="E798">
        <v>797</v>
      </c>
      <c r="F798">
        <v>0</v>
      </c>
      <c r="G798">
        <v>1</v>
      </c>
      <c r="I798">
        <v>0</v>
      </c>
      <c r="J798">
        <v>0.14537530000000001</v>
      </c>
      <c r="K798" t="s">
        <v>1049</v>
      </c>
      <c r="L798" t="s">
        <v>252</v>
      </c>
      <c r="M798" t="s">
        <v>252</v>
      </c>
      <c r="N798" t="s">
        <v>253</v>
      </c>
      <c r="O798">
        <v>0</v>
      </c>
      <c r="P798">
        <v>0.2273</v>
      </c>
      <c r="Q798">
        <v>0.63219999999999998</v>
      </c>
      <c r="R798">
        <v>1.0499000000000001</v>
      </c>
      <c r="S798">
        <v>1.5979000000000001</v>
      </c>
      <c r="T798">
        <v>2.3713000000000002</v>
      </c>
      <c r="U798">
        <v>2.1461999999999999</v>
      </c>
      <c r="V798">
        <v>3.294</v>
      </c>
      <c r="W798">
        <v>4.3571999999999997</v>
      </c>
      <c r="X798">
        <v>5.6055999999999999</v>
      </c>
      <c r="Y798">
        <v>6.8609999999999998</v>
      </c>
      <c r="Z798">
        <v>8.1519999999999992</v>
      </c>
      <c r="AA798">
        <v>9.4076000000000004</v>
      </c>
      <c r="AB798">
        <v>9.7591000000000001</v>
      </c>
      <c r="AC798">
        <v>9.9640000000000004</v>
      </c>
      <c r="AD798">
        <v>10.1822</v>
      </c>
      <c r="AE798">
        <v>11.2806</v>
      </c>
      <c r="AF798">
        <v>12.44</v>
      </c>
      <c r="AG798">
        <v>13.629200000000001</v>
      </c>
      <c r="AH798">
        <v>14.869199999999999</v>
      </c>
      <c r="AI798">
        <v>22.7776</v>
      </c>
      <c r="AJ798">
        <v>21.900500000000001</v>
      </c>
      <c r="AK798">
        <v>21.105599999999999</v>
      </c>
    </row>
    <row r="799" spans="1:37">
      <c r="A799" s="3">
        <v>42243</v>
      </c>
      <c r="B799" t="s">
        <v>37</v>
      </c>
      <c r="C799" t="s">
        <v>250</v>
      </c>
      <c r="D799" s="3">
        <v>41109</v>
      </c>
      <c r="E799">
        <v>798</v>
      </c>
      <c r="F799">
        <v>0</v>
      </c>
      <c r="G799">
        <v>1</v>
      </c>
      <c r="I799">
        <v>0</v>
      </c>
      <c r="J799">
        <v>3.05104E-2</v>
      </c>
      <c r="K799" t="s">
        <v>1050</v>
      </c>
      <c r="L799" t="s">
        <v>252</v>
      </c>
      <c r="M799" t="s">
        <v>252</v>
      </c>
      <c r="N799" t="s">
        <v>253</v>
      </c>
      <c r="O799">
        <v>0</v>
      </c>
      <c r="P799">
        <v>0.27829999999999999</v>
      </c>
      <c r="Q799">
        <v>0.60980000000000001</v>
      </c>
      <c r="R799">
        <v>0.95220000000000005</v>
      </c>
      <c r="S799">
        <v>1.4009</v>
      </c>
      <c r="T799">
        <v>1.5967</v>
      </c>
      <c r="U799">
        <v>1.2433000000000001</v>
      </c>
      <c r="V799">
        <v>0.26950000000000002</v>
      </c>
      <c r="W799">
        <v>7.1499999999999994E-2</v>
      </c>
      <c r="X799">
        <v>0.51149999999999995</v>
      </c>
      <c r="Y799">
        <v>0.65569999999999995</v>
      </c>
      <c r="Z799">
        <v>0.77490000000000003</v>
      </c>
      <c r="AA799">
        <v>0.89080000000000004</v>
      </c>
      <c r="AB799">
        <v>0.86870000000000003</v>
      </c>
      <c r="AC799">
        <v>0.82669999999999999</v>
      </c>
      <c r="AD799">
        <v>0.78349999999999997</v>
      </c>
      <c r="AE799">
        <v>0.67689999999999995</v>
      </c>
      <c r="AF799">
        <v>0.56879999999999997</v>
      </c>
      <c r="AG799">
        <v>0.4572</v>
      </c>
      <c r="AH799">
        <v>0.34100000000000003</v>
      </c>
      <c r="AI799">
        <v>0.37609999999999999</v>
      </c>
      <c r="AJ799">
        <v>-0.9284</v>
      </c>
      <c r="AK799">
        <v>-1.5697000000000001</v>
      </c>
    </row>
    <row r="800" spans="1:37">
      <c r="A800" s="3">
        <v>42243</v>
      </c>
      <c r="B800" t="s">
        <v>37</v>
      </c>
      <c r="C800" t="s">
        <v>250</v>
      </c>
      <c r="D800" s="3">
        <v>41108</v>
      </c>
      <c r="E800">
        <v>799</v>
      </c>
      <c r="F800">
        <v>0</v>
      </c>
      <c r="G800">
        <v>1</v>
      </c>
      <c r="I800">
        <v>0</v>
      </c>
      <c r="J800">
        <v>-0.3186368</v>
      </c>
      <c r="K800" t="s">
        <v>1051</v>
      </c>
      <c r="L800" t="s">
        <v>252</v>
      </c>
      <c r="M800" t="s">
        <v>252</v>
      </c>
      <c r="N800" t="s">
        <v>253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-1.2655000000000001</v>
      </c>
      <c r="U800">
        <v>-2.5169999999999999</v>
      </c>
      <c r="V800">
        <v>-3.7442000000000002</v>
      </c>
      <c r="W800">
        <v>-4.6829000000000001</v>
      </c>
      <c r="X800">
        <v>-4.8517999999999999</v>
      </c>
      <c r="Y800">
        <v>-4.8400999999999996</v>
      </c>
      <c r="Z800">
        <v>-4.7808000000000002</v>
      </c>
      <c r="AA800">
        <v>-4.7266000000000004</v>
      </c>
      <c r="AB800">
        <v>-4.1715</v>
      </c>
      <c r="AC800">
        <v>-3.5983999999999998</v>
      </c>
      <c r="AD800">
        <v>-3.0047000000000001</v>
      </c>
      <c r="AE800">
        <v>-4.1081000000000003</v>
      </c>
      <c r="AF800">
        <v>-5.2815000000000003</v>
      </c>
      <c r="AG800">
        <v>-6.4885999999999999</v>
      </c>
      <c r="AH800">
        <v>-7.7470999999999997</v>
      </c>
      <c r="AI800">
        <v>-6.0194999999999999</v>
      </c>
      <c r="AJ800">
        <v>-7.0643000000000002</v>
      </c>
      <c r="AK800">
        <v>-8.0314999999999994</v>
      </c>
    </row>
    <row r="801" spans="1:37">
      <c r="A801" s="3">
        <v>42243</v>
      </c>
      <c r="B801" t="s">
        <v>37</v>
      </c>
      <c r="C801" t="s">
        <v>250</v>
      </c>
      <c r="D801" s="3">
        <v>41107</v>
      </c>
      <c r="E801">
        <v>800</v>
      </c>
      <c r="F801">
        <v>0</v>
      </c>
      <c r="G801">
        <v>1</v>
      </c>
      <c r="I801">
        <v>0</v>
      </c>
      <c r="J801">
        <v>-0.25275920000000002</v>
      </c>
      <c r="K801" t="s">
        <v>1052</v>
      </c>
      <c r="L801" t="s">
        <v>252</v>
      </c>
      <c r="M801" t="s">
        <v>252</v>
      </c>
      <c r="N801" t="s">
        <v>253</v>
      </c>
      <c r="O801">
        <v>0</v>
      </c>
      <c r="P801">
        <v>-0.39179999999999998</v>
      </c>
      <c r="Q801">
        <v>-0.85840000000000005</v>
      </c>
      <c r="R801">
        <v>-1.3404</v>
      </c>
      <c r="S801">
        <v>-1.972</v>
      </c>
      <c r="T801">
        <v>-3.4895999999999998</v>
      </c>
      <c r="U801">
        <v>-4.9273999999999996</v>
      </c>
      <c r="V801">
        <v>-5.9545000000000003</v>
      </c>
      <c r="W801">
        <v>-6.7083000000000004</v>
      </c>
      <c r="X801">
        <v>-6.5853999999999999</v>
      </c>
      <c r="Y801">
        <v>-6.5507999999999997</v>
      </c>
      <c r="Z801">
        <v>-6.5480999999999998</v>
      </c>
      <c r="AA801">
        <v>-6.5499000000000001</v>
      </c>
      <c r="AB801">
        <v>-6.8712</v>
      </c>
      <c r="AC801">
        <v>-7.1681999999999997</v>
      </c>
      <c r="AD801">
        <v>-7.4805999999999999</v>
      </c>
      <c r="AE801">
        <v>-8.1637000000000004</v>
      </c>
      <c r="AF801">
        <v>-8.8749000000000002</v>
      </c>
      <c r="AG801">
        <v>-9.6044999999999998</v>
      </c>
      <c r="AH801">
        <v>-10.3659</v>
      </c>
      <c r="AI801">
        <v>-10.1509</v>
      </c>
      <c r="AJ801">
        <v>-10.859</v>
      </c>
      <c r="AK801">
        <v>-11.535</v>
      </c>
    </row>
    <row r="802" spans="1:37">
      <c r="A802" s="3">
        <v>42243</v>
      </c>
      <c r="B802" t="s">
        <v>37</v>
      </c>
      <c r="C802" t="s">
        <v>250</v>
      </c>
      <c r="D802" s="3">
        <v>41106</v>
      </c>
      <c r="E802">
        <v>801</v>
      </c>
      <c r="F802">
        <v>0</v>
      </c>
      <c r="G802">
        <v>1</v>
      </c>
      <c r="I802">
        <v>0</v>
      </c>
      <c r="J802">
        <v>-1.0604848</v>
      </c>
      <c r="K802" t="s">
        <v>1053</v>
      </c>
      <c r="L802" t="s">
        <v>252</v>
      </c>
      <c r="M802" t="s">
        <v>252</v>
      </c>
      <c r="N802" t="s">
        <v>253</v>
      </c>
      <c r="O802">
        <v>0</v>
      </c>
      <c r="P802">
        <v>-0.52669999999999995</v>
      </c>
      <c r="Q802">
        <v>-1.1539999999999999</v>
      </c>
      <c r="R802">
        <v>-1.8019000000000001</v>
      </c>
      <c r="S802">
        <v>-2.6513</v>
      </c>
      <c r="T802">
        <v>-3.3289</v>
      </c>
      <c r="U802">
        <v>-3.6663000000000001</v>
      </c>
      <c r="V802">
        <v>-4.5282</v>
      </c>
      <c r="W802">
        <v>-4.3368000000000002</v>
      </c>
      <c r="X802">
        <v>-4.3445</v>
      </c>
      <c r="Y802">
        <v>-4.5251999999999999</v>
      </c>
      <c r="Z802">
        <v>-4.7304000000000004</v>
      </c>
      <c r="AA802">
        <v>-4.9324000000000003</v>
      </c>
      <c r="AB802">
        <v>-4.6619999999999999</v>
      </c>
      <c r="AC802">
        <v>-4.3673000000000002</v>
      </c>
      <c r="AD802">
        <v>-4.0632999999999999</v>
      </c>
      <c r="AE802">
        <v>-4.5137999999999998</v>
      </c>
      <c r="AF802">
        <v>-4.9988000000000001</v>
      </c>
      <c r="AG802">
        <v>-5.4969000000000001</v>
      </c>
      <c r="AH802">
        <v>-6.0167000000000002</v>
      </c>
      <c r="AI802">
        <v>-6.1825999999999999</v>
      </c>
      <c r="AJ802">
        <v>-6.6635</v>
      </c>
      <c r="AK802">
        <v>-7.3532000000000002</v>
      </c>
    </row>
    <row r="803" spans="1:37">
      <c r="A803" s="3">
        <v>42243</v>
      </c>
      <c r="B803" t="s">
        <v>37</v>
      </c>
      <c r="C803" t="s">
        <v>250</v>
      </c>
      <c r="D803" s="3">
        <v>41103</v>
      </c>
      <c r="E803">
        <v>802</v>
      </c>
      <c r="F803">
        <v>0</v>
      </c>
      <c r="G803">
        <v>1</v>
      </c>
      <c r="I803">
        <v>0</v>
      </c>
      <c r="J803">
        <v>-1.1066526000000001</v>
      </c>
      <c r="K803" t="s">
        <v>1054</v>
      </c>
      <c r="L803" t="s">
        <v>252</v>
      </c>
      <c r="M803" t="s">
        <v>252</v>
      </c>
      <c r="N803" t="s">
        <v>253</v>
      </c>
      <c r="O803">
        <v>0</v>
      </c>
      <c r="P803">
        <v>-9.5500000000000002E-2</v>
      </c>
      <c r="Q803">
        <v>-0.26569999999999999</v>
      </c>
      <c r="R803">
        <v>-0.44130000000000003</v>
      </c>
      <c r="S803">
        <v>-0.67179999999999995</v>
      </c>
      <c r="T803">
        <v>-0.18959999999999999</v>
      </c>
      <c r="U803">
        <v>0.83389999999999997</v>
      </c>
      <c r="V803">
        <v>0.64180000000000004</v>
      </c>
      <c r="W803">
        <v>0.89749999999999996</v>
      </c>
      <c r="X803">
        <v>1.2557</v>
      </c>
      <c r="Y803">
        <v>1.5187999999999999</v>
      </c>
      <c r="Z803">
        <v>1.7722</v>
      </c>
      <c r="AA803">
        <v>2.0188999999999999</v>
      </c>
      <c r="AB803">
        <v>1.7314000000000001</v>
      </c>
      <c r="AC803">
        <v>1.3735999999999999</v>
      </c>
      <c r="AD803">
        <v>1.0024999999999999</v>
      </c>
      <c r="AE803">
        <v>0.51570000000000005</v>
      </c>
      <c r="AF803">
        <v>3.6700000000000003E-2</v>
      </c>
      <c r="AG803">
        <v>-0.45700000000000002</v>
      </c>
      <c r="AH803">
        <v>-0.9718</v>
      </c>
      <c r="AI803">
        <v>-2.7978000000000001</v>
      </c>
      <c r="AJ803">
        <v>-3.7151999999999998</v>
      </c>
      <c r="AK803">
        <v>-4.5434999999999999</v>
      </c>
    </row>
    <row r="804" spans="1:37">
      <c r="A804" s="3">
        <v>42243</v>
      </c>
      <c r="B804" t="s">
        <v>37</v>
      </c>
      <c r="C804" t="s">
        <v>250</v>
      </c>
      <c r="D804" s="3">
        <v>41102</v>
      </c>
      <c r="E804">
        <v>803</v>
      </c>
      <c r="F804">
        <v>0</v>
      </c>
      <c r="G804">
        <v>1</v>
      </c>
      <c r="I804">
        <v>0</v>
      </c>
      <c r="J804">
        <v>-0.93132590000000004</v>
      </c>
      <c r="K804" t="s">
        <v>1055</v>
      </c>
      <c r="L804" t="s">
        <v>252</v>
      </c>
      <c r="M804" t="s">
        <v>252</v>
      </c>
      <c r="N804" t="s">
        <v>253</v>
      </c>
      <c r="O804">
        <v>0</v>
      </c>
      <c r="P804">
        <v>-9.6799999999999997E-2</v>
      </c>
      <c r="Q804">
        <v>-0.21199999999999999</v>
      </c>
      <c r="R804">
        <v>-0.33110000000000001</v>
      </c>
      <c r="S804">
        <v>-0.48720000000000002</v>
      </c>
      <c r="T804">
        <v>0.42759999999999998</v>
      </c>
      <c r="U804">
        <v>1.6335</v>
      </c>
      <c r="V804">
        <v>2.2654999999999998</v>
      </c>
      <c r="W804">
        <v>3.3860000000000001</v>
      </c>
      <c r="X804">
        <v>3.9460999999999999</v>
      </c>
      <c r="Y804">
        <v>4.4969000000000001</v>
      </c>
      <c r="Z804">
        <v>5.0728999999999997</v>
      </c>
      <c r="AA804">
        <v>5.6341999999999999</v>
      </c>
      <c r="AB804">
        <v>5.7991000000000001</v>
      </c>
      <c r="AC804">
        <v>5.8993000000000002</v>
      </c>
      <c r="AD804">
        <v>6.0065</v>
      </c>
      <c r="AE804">
        <v>5.9071999999999996</v>
      </c>
      <c r="AF804">
        <v>5.7976999999999999</v>
      </c>
      <c r="AG804">
        <v>5.6826999999999996</v>
      </c>
      <c r="AH804">
        <v>5.5633999999999997</v>
      </c>
      <c r="AI804">
        <v>4.8319000000000001</v>
      </c>
      <c r="AJ804">
        <v>4.6123000000000003</v>
      </c>
      <c r="AK804">
        <v>3.8426</v>
      </c>
    </row>
    <row r="805" spans="1:37">
      <c r="A805" s="3">
        <v>42243</v>
      </c>
      <c r="B805" t="s">
        <v>37</v>
      </c>
      <c r="C805" t="s">
        <v>250</v>
      </c>
      <c r="D805" s="3">
        <v>41101</v>
      </c>
      <c r="E805">
        <v>804</v>
      </c>
      <c r="F805">
        <v>0</v>
      </c>
      <c r="G805">
        <v>1</v>
      </c>
      <c r="I805">
        <v>0</v>
      </c>
      <c r="J805">
        <v>-0.29966559999999998</v>
      </c>
      <c r="K805" t="s">
        <v>1056</v>
      </c>
      <c r="L805" t="s">
        <v>252</v>
      </c>
      <c r="M805" t="s">
        <v>252</v>
      </c>
      <c r="N805" t="s">
        <v>253</v>
      </c>
      <c r="O805">
        <v>0</v>
      </c>
      <c r="P805">
        <v>-0.13389999999999999</v>
      </c>
      <c r="Q805">
        <v>-0.29330000000000001</v>
      </c>
      <c r="R805">
        <v>-0.45800000000000002</v>
      </c>
      <c r="S805">
        <v>-0.67390000000000005</v>
      </c>
      <c r="T805">
        <v>-0.91890000000000005</v>
      </c>
      <c r="U805">
        <v>-1.0827</v>
      </c>
      <c r="V805">
        <v>-0.81289999999999996</v>
      </c>
      <c r="W805">
        <v>-1.3193999999999999</v>
      </c>
      <c r="X805">
        <v>-1.7426999999999999</v>
      </c>
      <c r="Y805">
        <v>-2.0280999999999998</v>
      </c>
      <c r="Z805">
        <v>-2.2976000000000001</v>
      </c>
      <c r="AA805">
        <v>-2.5602999999999998</v>
      </c>
      <c r="AB805">
        <v>-3.1833999999999998</v>
      </c>
      <c r="AC805">
        <v>-3.8130999999999999</v>
      </c>
      <c r="AD805">
        <v>-4.4695</v>
      </c>
      <c r="AE805">
        <v>-4.4637000000000002</v>
      </c>
      <c r="AF805">
        <v>-4.4414999999999996</v>
      </c>
      <c r="AG805">
        <v>-4.4169999999999998</v>
      </c>
      <c r="AH805">
        <v>-4.3917000000000002</v>
      </c>
      <c r="AI805">
        <v>-8.1376000000000008</v>
      </c>
      <c r="AJ805">
        <v>-8.1151999999999997</v>
      </c>
      <c r="AK805">
        <v>-7.7183000000000002</v>
      </c>
    </row>
    <row r="806" spans="1:37">
      <c r="A806" s="3">
        <v>42243</v>
      </c>
      <c r="B806" t="s">
        <v>37</v>
      </c>
      <c r="C806" t="s">
        <v>250</v>
      </c>
      <c r="D806" s="3">
        <v>41100</v>
      </c>
      <c r="E806">
        <v>805</v>
      </c>
      <c r="F806">
        <v>0</v>
      </c>
      <c r="G806">
        <v>1</v>
      </c>
      <c r="I806">
        <v>0</v>
      </c>
      <c r="J806">
        <v>-0.2113796</v>
      </c>
      <c r="K806" t="s">
        <v>1057</v>
      </c>
      <c r="L806" t="s">
        <v>252</v>
      </c>
      <c r="M806" t="s">
        <v>252</v>
      </c>
      <c r="N806" t="s">
        <v>253</v>
      </c>
      <c r="O806">
        <v>0</v>
      </c>
      <c r="P806">
        <v>-0.25950000000000001</v>
      </c>
      <c r="Q806">
        <v>-0.56850000000000001</v>
      </c>
      <c r="R806">
        <v>-0.88770000000000004</v>
      </c>
      <c r="S806">
        <v>-1.3063</v>
      </c>
      <c r="T806">
        <v>-0.83189999999999997</v>
      </c>
      <c r="U806">
        <v>-0.66800000000000004</v>
      </c>
      <c r="V806">
        <v>-1.1103000000000001</v>
      </c>
      <c r="W806">
        <v>-1.4339</v>
      </c>
      <c r="X806">
        <v>-1.2791999999999999</v>
      </c>
      <c r="Y806">
        <v>-1.6927000000000001</v>
      </c>
      <c r="Z806">
        <v>-2.1894999999999998</v>
      </c>
      <c r="AA806">
        <v>-2.6722000000000001</v>
      </c>
      <c r="AB806">
        <v>-3.0640000000000001</v>
      </c>
      <c r="AC806">
        <v>-3.4380000000000002</v>
      </c>
      <c r="AD806">
        <v>-3.8285999999999998</v>
      </c>
      <c r="AE806">
        <v>-4.2308000000000003</v>
      </c>
      <c r="AF806">
        <v>-4.6417000000000002</v>
      </c>
      <c r="AG806">
        <v>-5.0633999999999997</v>
      </c>
      <c r="AH806">
        <v>-5.5033000000000003</v>
      </c>
      <c r="AI806">
        <v>-6.0217999999999998</v>
      </c>
      <c r="AJ806">
        <v>-6.0819999999999999</v>
      </c>
      <c r="AK806">
        <v>-6.4840999999999998</v>
      </c>
    </row>
    <row r="807" spans="1:37">
      <c r="A807" s="3">
        <v>42243</v>
      </c>
      <c r="B807" t="s">
        <v>37</v>
      </c>
      <c r="C807" t="s">
        <v>250</v>
      </c>
      <c r="D807" s="3">
        <v>41099</v>
      </c>
      <c r="E807">
        <v>806</v>
      </c>
      <c r="F807">
        <v>0</v>
      </c>
      <c r="G807">
        <v>1</v>
      </c>
      <c r="I807">
        <v>0</v>
      </c>
      <c r="J807">
        <v>0.3531261</v>
      </c>
      <c r="K807" t="s">
        <v>1058</v>
      </c>
      <c r="L807" t="s">
        <v>252</v>
      </c>
      <c r="M807" t="s">
        <v>252</v>
      </c>
      <c r="N807" t="s">
        <v>253</v>
      </c>
      <c r="O807">
        <v>0</v>
      </c>
      <c r="P807">
        <v>-0.27539999999999998</v>
      </c>
      <c r="Q807">
        <v>-0.60340000000000005</v>
      </c>
      <c r="R807">
        <v>-0.94210000000000005</v>
      </c>
      <c r="S807">
        <v>-1.3864000000000001</v>
      </c>
      <c r="T807">
        <v>-2.0242</v>
      </c>
      <c r="U807">
        <v>-3.1025999999999998</v>
      </c>
      <c r="V807">
        <v>-3.1042999999999998</v>
      </c>
      <c r="W807">
        <v>-4.4160000000000004</v>
      </c>
      <c r="X807">
        <v>-5.2793999999999999</v>
      </c>
      <c r="Y807">
        <v>-5.5744999999999996</v>
      </c>
      <c r="Z807">
        <v>-5.8215000000000003</v>
      </c>
      <c r="AA807">
        <v>-6.0646000000000004</v>
      </c>
      <c r="AB807">
        <v>-6.8209</v>
      </c>
      <c r="AC807">
        <v>-7.5907</v>
      </c>
      <c r="AD807">
        <v>-8.3947000000000003</v>
      </c>
      <c r="AE807">
        <v>-8.6118000000000006</v>
      </c>
      <c r="AF807">
        <v>-8.8219999999999992</v>
      </c>
      <c r="AG807">
        <v>-9.0352999999999994</v>
      </c>
      <c r="AH807">
        <v>-9.2584</v>
      </c>
      <c r="AI807">
        <v>-12.9846</v>
      </c>
      <c r="AJ807">
        <v>-12.6465</v>
      </c>
      <c r="AK807">
        <v>-12.6822</v>
      </c>
    </row>
    <row r="808" spans="1:37">
      <c r="A808" s="3">
        <v>42243</v>
      </c>
      <c r="B808" t="s">
        <v>37</v>
      </c>
      <c r="C808" t="s">
        <v>250</v>
      </c>
      <c r="D808" s="3">
        <v>41096</v>
      </c>
      <c r="E808">
        <v>807</v>
      </c>
      <c r="F808">
        <v>0</v>
      </c>
      <c r="G808">
        <v>1</v>
      </c>
      <c r="I808">
        <v>0</v>
      </c>
      <c r="J808">
        <v>0.25565729999999998</v>
      </c>
      <c r="K808" t="s">
        <v>1059</v>
      </c>
      <c r="L808" t="s">
        <v>252</v>
      </c>
      <c r="M808" t="s">
        <v>252</v>
      </c>
      <c r="N808" t="s">
        <v>253</v>
      </c>
      <c r="O808">
        <v>0</v>
      </c>
      <c r="P808">
        <v>-0.28910000000000002</v>
      </c>
      <c r="Q808">
        <v>-0.80379999999999996</v>
      </c>
      <c r="R808">
        <v>-1.335</v>
      </c>
      <c r="S808">
        <v>-2.0322</v>
      </c>
      <c r="T808">
        <v>-2.6863999999999999</v>
      </c>
      <c r="U808">
        <v>-3.2181000000000002</v>
      </c>
      <c r="V808">
        <v>-4.1843000000000004</v>
      </c>
      <c r="W808">
        <v>-5.2911999999999999</v>
      </c>
      <c r="X808">
        <v>-6.1817000000000002</v>
      </c>
      <c r="Y808">
        <v>-7.0362999999999998</v>
      </c>
      <c r="Z808">
        <v>-7.9245999999999999</v>
      </c>
      <c r="AA808">
        <v>-8.7904</v>
      </c>
      <c r="AB808">
        <v>-9.1255000000000006</v>
      </c>
      <c r="AC808">
        <v>-9.3704999999999998</v>
      </c>
      <c r="AD808">
        <v>-9.6300000000000008</v>
      </c>
      <c r="AE808">
        <v>-10.8714</v>
      </c>
      <c r="AF808">
        <v>-12.1784</v>
      </c>
      <c r="AG808">
        <v>-13.5206</v>
      </c>
      <c r="AH808">
        <v>-14.920299999999999</v>
      </c>
      <c r="AI808">
        <v>-12.7844</v>
      </c>
      <c r="AJ808">
        <v>-12.526999999999999</v>
      </c>
      <c r="AK808">
        <v>-12.1493</v>
      </c>
    </row>
    <row r="809" spans="1:37">
      <c r="A809" s="3">
        <v>42243</v>
      </c>
      <c r="B809" t="s">
        <v>37</v>
      </c>
      <c r="C809" t="s">
        <v>250</v>
      </c>
      <c r="D809" s="3">
        <v>41095</v>
      </c>
      <c r="E809">
        <v>808</v>
      </c>
      <c r="F809">
        <v>0</v>
      </c>
      <c r="G809">
        <v>1</v>
      </c>
      <c r="I809">
        <v>0</v>
      </c>
      <c r="J809">
        <v>0.91387560000000001</v>
      </c>
      <c r="K809" t="s">
        <v>1060</v>
      </c>
      <c r="L809" t="s">
        <v>252</v>
      </c>
      <c r="M809" t="s">
        <v>252</v>
      </c>
      <c r="N809" t="s">
        <v>253</v>
      </c>
      <c r="O809">
        <v>0</v>
      </c>
      <c r="P809">
        <v>-0.45729999999999998</v>
      </c>
      <c r="Q809">
        <v>-1.0019</v>
      </c>
      <c r="R809">
        <v>-1.5643</v>
      </c>
      <c r="S809">
        <v>-2.3022</v>
      </c>
      <c r="T809">
        <v>-4.1310000000000002</v>
      </c>
      <c r="U809">
        <v>-4.8269000000000002</v>
      </c>
      <c r="V809">
        <v>-4.9996999999999998</v>
      </c>
      <c r="W809">
        <v>-6.8310000000000004</v>
      </c>
      <c r="X809">
        <v>-7.7291999999999996</v>
      </c>
      <c r="Y809">
        <v>-9.1295000000000002</v>
      </c>
      <c r="Z809">
        <v>-10.6723</v>
      </c>
      <c r="AA809">
        <v>-12.174099999999999</v>
      </c>
      <c r="AB809">
        <v>-13.163500000000001</v>
      </c>
      <c r="AC809">
        <v>-14.043799999999999</v>
      </c>
      <c r="AD809">
        <v>-14.9664</v>
      </c>
      <c r="AE809">
        <v>-15.9002</v>
      </c>
      <c r="AF809">
        <v>-16.8185</v>
      </c>
      <c r="AG809">
        <v>-17.758900000000001</v>
      </c>
      <c r="AH809">
        <v>-18.740600000000001</v>
      </c>
      <c r="AI809">
        <v>-17.658300000000001</v>
      </c>
      <c r="AJ809">
        <v>-18.244700000000002</v>
      </c>
      <c r="AK809">
        <v>-18.4224</v>
      </c>
    </row>
    <row r="810" spans="1:37">
      <c r="A810" s="3">
        <v>42243</v>
      </c>
      <c r="B810" t="s">
        <v>37</v>
      </c>
      <c r="C810" t="s">
        <v>250</v>
      </c>
      <c r="D810" s="3">
        <v>41094</v>
      </c>
      <c r="E810">
        <v>809</v>
      </c>
      <c r="F810">
        <v>0</v>
      </c>
      <c r="G810">
        <v>1</v>
      </c>
      <c r="I810">
        <v>0</v>
      </c>
      <c r="J810">
        <v>-0.15127460000000001</v>
      </c>
      <c r="K810" t="s">
        <v>1061</v>
      </c>
      <c r="L810" t="s">
        <v>252</v>
      </c>
      <c r="M810" t="s">
        <v>252</v>
      </c>
      <c r="N810" t="s">
        <v>253</v>
      </c>
      <c r="O810">
        <v>0</v>
      </c>
      <c r="P810">
        <v>-0.39889999999999998</v>
      </c>
      <c r="Q810">
        <v>-0.87390000000000001</v>
      </c>
      <c r="R810">
        <v>-1.3646</v>
      </c>
      <c r="S810">
        <v>-2.0085000000000002</v>
      </c>
      <c r="T810">
        <v>-2.4443999999999999</v>
      </c>
      <c r="U810">
        <v>-1.5455000000000001</v>
      </c>
      <c r="V810">
        <v>-2.3176999999999999</v>
      </c>
      <c r="W810">
        <v>-3.2269999999999999</v>
      </c>
      <c r="X810">
        <v>-3.3980000000000001</v>
      </c>
      <c r="Y810">
        <v>-3.9786000000000001</v>
      </c>
      <c r="Z810">
        <v>-4.6760999999999999</v>
      </c>
      <c r="AA810">
        <v>-5.3554000000000004</v>
      </c>
      <c r="AB810">
        <v>-5.5175999999999998</v>
      </c>
      <c r="AC810">
        <v>-5.6395999999999997</v>
      </c>
      <c r="AD810">
        <v>-5.7694999999999999</v>
      </c>
      <c r="AE810">
        <v>-6.9730999999999996</v>
      </c>
      <c r="AF810">
        <v>-8.2314000000000007</v>
      </c>
      <c r="AG810">
        <v>-9.5259</v>
      </c>
      <c r="AH810">
        <v>-10.8765</v>
      </c>
      <c r="AI810">
        <v>-6.7754000000000003</v>
      </c>
      <c r="AJ810">
        <v>-7.3560999999999996</v>
      </c>
      <c r="AK810">
        <v>-7.9080000000000004</v>
      </c>
    </row>
    <row r="811" spans="1:37">
      <c r="A811" s="3">
        <v>42243</v>
      </c>
      <c r="B811" t="s">
        <v>37</v>
      </c>
      <c r="C811" t="s">
        <v>250</v>
      </c>
      <c r="D811" s="3">
        <v>41093</v>
      </c>
      <c r="E811">
        <v>810</v>
      </c>
      <c r="F811">
        <v>0</v>
      </c>
      <c r="G811">
        <v>1</v>
      </c>
      <c r="I811">
        <v>0</v>
      </c>
      <c r="J811">
        <v>-0.26757389999999998</v>
      </c>
      <c r="K811" t="s">
        <v>1062</v>
      </c>
      <c r="L811" t="s">
        <v>252</v>
      </c>
      <c r="M811" t="s">
        <v>252</v>
      </c>
      <c r="N811" t="s">
        <v>253</v>
      </c>
      <c r="O811">
        <v>0</v>
      </c>
      <c r="P811">
        <v>-0.25769999999999998</v>
      </c>
      <c r="Q811">
        <v>-0.56459999999999999</v>
      </c>
      <c r="R811">
        <v>-0.88160000000000005</v>
      </c>
      <c r="S811">
        <v>-1.2978000000000001</v>
      </c>
      <c r="T811">
        <v>-2.1232000000000002</v>
      </c>
      <c r="U811">
        <v>-2.2357999999999998</v>
      </c>
      <c r="V811">
        <v>-1.8702000000000001</v>
      </c>
      <c r="W811">
        <v>-2.4929999999999999</v>
      </c>
      <c r="X811">
        <v>-3.5055000000000001</v>
      </c>
      <c r="Y811">
        <v>-3.8831000000000002</v>
      </c>
      <c r="Z811">
        <v>-4.1997999999999998</v>
      </c>
      <c r="AA811">
        <v>-4.5095999999999998</v>
      </c>
      <c r="AB811">
        <v>-4.8299000000000003</v>
      </c>
      <c r="AC811">
        <v>-5.1418999999999997</v>
      </c>
      <c r="AD811">
        <v>-5.4690000000000003</v>
      </c>
      <c r="AE811">
        <v>-5.6576000000000004</v>
      </c>
      <c r="AF811">
        <v>-5.8506999999999998</v>
      </c>
      <c r="AG811">
        <v>-6.0476000000000001</v>
      </c>
      <c r="AH811">
        <v>-6.2531999999999996</v>
      </c>
      <c r="AI811">
        <v>-7.3897000000000004</v>
      </c>
      <c r="AJ811">
        <v>-8.2461000000000002</v>
      </c>
      <c r="AK811">
        <v>-8.6411999999999995</v>
      </c>
    </row>
    <row r="812" spans="1:37">
      <c r="A812" s="3">
        <v>42243</v>
      </c>
      <c r="B812" t="s">
        <v>37</v>
      </c>
      <c r="C812" t="s">
        <v>250</v>
      </c>
      <c r="D812" s="3">
        <v>41092</v>
      </c>
      <c r="E812">
        <v>811</v>
      </c>
      <c r="F812">
        <v>0</v>
      </c>
      <c r="G812">
        <v>1</v>
      </c>
      <c r="I812">
        <v>0</v>
      </c>
      <c r="J812">
        <v>-0.49062450000000002</v>
      </c>
      <c r="K812" t="s">
        <v>1063</v>
      </c>
      <c r="L812" t="s">
        <v>252</v>
      </c>
      <c r="M812" t="s">
        <v>252</v>
      </c>
      <c r="N812" t="s">
        <v>253</v>
      </c>
      <c r="O812">
        <v>0</v>
      </c>
      <c r="P812">
        <v>0.2737</v>
      </c>
      <c r="Q812">
        <v>0.59950000000000003</v>
      </c>
      <c r="R812">
        <v>0.93620000000000003</v>
      </c>
      <c r="S812">
        <v>1.3779999999999999</v>
      </c>
      <c r="T812">
        <v>7.1999999999999998E-3</v>
      </c>
      <c r="U812">
        <v>-0.1012</v>
      </c>
      <c r="V812">
        <v>0.1231</v>
      </c>
      <c r="W812">
        <v>-0.61599999999999999</v>
      </c>
      <c r="X812">
        <v>-1.4902</v>
      </c>
      <c r="Y812">
        <v>-1.7968999999999999</v>
      </c>
      <c r="Z812">
        <v>-2.0493999999999999</v>
      </c>
      <c r="AA812">
        <v>-2.2955000000000001</v>
      </c>
      <c r="AB812">
        <v>-2.2526999999999999</v>
      </c>
      <c r="AC812">
        <v>-2.1913</v>
      </c>
      <c r="AD812">
        <v>-2.1284999999999998</v>
      </c>
      <c r="AE812">
        <v>-2.2883</v>
      </c>
      <c r="AF812">
        <v>-2.46</v>
      </c>
      <c r="AG812">
        <v>-2.6362000000000001</v>
      </c>
      <c r="AH812">
        <v>-2.8201000000000001</v>
      </c>
      <c r="AI812">
        <v>-0.624</v>
      </c>
      <c r="AJ812">
        <v>-1.7202999999999999</v>
      </c>
      <c r="AK812">
        <v>-2.1423000000000001</v>
      </c>
    </row>
    <row r="813" spans="1:37">
      <c r="A813" s="3">
        <v>42243</v>
      </c>
      <c r="B813" t="s">
        <v>37</v>
      </c>
      <c r="C813" t="s">
        <v>250</v>
      </c>
      <c r="D813" s="3">
        <v>41089</v>
      </c>
      <c r="E813">
        <v>812</v>
      </c>
      <c r="F813">
        <v>0</v>
      </c>
      <c r="G813">
        <v>1</v>
      </c>
      <c r="I813">
        <v>0</v>
      </c>
      <c r="J813">
        <v>-0.78152120000000003</v>
      </c>
      <c r="K813" t="s">
        <v>1064</v>
      </c>
      <c r="L813" t="s">
        <v>252</v>
      </c>
      <c r="M813" t="s">
        <v>252</v>
      </c>
      <c r="N813" t="s">
        <v>253</v>
      </c>
      <c r="O813">
        <v>0</v>
      </c>
      <c r="P813">
        <v>9.4299999999999995E-2</v>
      </c>
      <c r="Q813">
        <v>0.26229999999999998</v>
      </c>
      <c r="R813">
        <v>0.43559999999999999</v>
      </c>
      <c r="S813">
        <v>0.6633</v>
      </c>
      <c r="T813">
        <v>0.48830000000000001</v>
      </c>
      <c r="U813">
        <v>0.72529999999999994</v>
      </c>
      <c r="V813">
        <v>2.4277000000000002</v>
      </c>
      <c r="W813">
        <v>2.3557000000000001</v>
      </c>
      <c r="X813">
        <v>2.2641</v>
      </c>
      <c r="Y813">
        <v>2.4535</v>
      </c>
      <c r="Z813">
        <v>2.6949999999999998</v>
      </c>
      <c r="AA813">
        <v>2.9308000000000001</v>
      </c>
      <c r="AB813">
        <v>2.8344</v>
      </c>
      <c r="AC813">
        <v>2.6913</v>
      </c>
      <c r="AD813">
        <v>2.544</v>
      </c>
      <c r="AE813">
        <v>2.7029000000000001</v>
      </c>
      <c r="AF813">
        <v>2.8906999999999998</v>
      </c>
      <c r="AG813">
        <v>3.0834000000000001</v>
      </c>
      <c r="AH813">
        <v>3.2845</v>
      </c>
      <c r="AI813">
        <v>0.39</v>
      </c>
      <c r="AJ813">
        <v>-2.0306999999999999</v>
      </c>
      <c r="AK813">
        <v>-3.4041000000000001</v>
      </c>
    </row>
    <row r="814" spans="1:37">
      <c r="A814" s="3">
        <v>42243</v>
      </c>
      <c r="B814" t="s">
        <v>37</v>
      </c>
      <c r="C814" t="s">
        <v>250</v>
      </c>
      <c r="D814" s="3">
        <v>41088</v>
      </c>
      <c r="E814">
        <v>813</v>
      </c>
      <c r="F814">
        <v>0</v>
      </c>
      <c r="G814">
        <v>1</v>
      </c>
      <c r="I814">
        <v>0</v>
      </c>
      <c r="J814">
        <v>-2.5246034000000002</v>
      </c>
      <c r="K814" t="s">
        <v>1065</v>
      </c>
      <c r="L814" t="s">
        <v>252</v>
      </c>
      <c r="M814" t="s">
        <v>252</v>
      </c>
      <c r="N814" t="s">
        <v>253</v>
      </c>
      <c r="O814">
        <v>0</v>
      </c>
      <c r="P814">
        <v>0.60450000000000004</v>
      </c>
      <c r="Q814">
        <v>1.3244</v>
      </c>
      <c r="R814">
        <v>2.0678999999999998</v>
      </c>
      <c r="S814">
        <v>3.0438000000000001</v>
      </c>
      <c r="T814">
        <v>5.7187999999999999</v>
      </c>
      <c r="U814">
        <v>6.8803999999999998</v>
      </c>
      <c r="V814">
        <v>7.5876999999999999</v>
      </c>
      <c r="W814">
        <v>8.1806000000000001</v>
      </c>
      <c r="X814">
        <v>9.7190999999999992</v>
      </c>
      <c r="Y814">
        <v>10.7454</v>
      </c>
      <c r="Z814">
        <v>11.7189</v>
      </c>
      <c r="AA814">
        <v>12.670400000000001</v>
      </c>
      <c r="AB814">
        <v>13.499000000000001</v>
      </c>
      <c r="AC814">
        <v>14.4429</v>
      </c>
      <c r="AD814">
        <v>15.431900000000001</v>
      </c>
      <c r="AE814">
        <v>15.217499999999999</v>
      </c>
      <c r="AF814">
        <v>15.147600000000001</v>
      </c>
      <c r="AG814">
        <v>15.0695</v>
      </c>
      <c r="AH814">
        <v>14.9885</v>
      </c>
      <c r="AI814">
        <v>10.9026</v>
      </c>
      <c r="AJ814">
        <v>10.6051</v>
      </c>
      <c r="AK814">
        <v>11.2043</v>
      </c>
    </row>
    <row r="815" spans="1:37">
      <c r="A815" s="3">
        <v>42243</v>
      </c>
      <c r="B815" t="s">
        <v>37</v>
      </c>
      <c r="C815" t="s">
        <v>250</v>
      </c>
      <c r="D815" s="3">
        <v>41087</v>
      </c>
      <c r="E815">
        <v>814</v>
      </c>
      <c r="F815">
        <v>0</v>
      </c>
      <c r="G815">
        <v>1</v>
      </c>
      <c r="I815">
        <v>0</v>
      </c>
      <c r="J815">
        <v>-1.7504348000000001</v>
      </c>
      <c r="K815" t="s">
        <v>1066</v>
      </c>
      <c r="L815" t="s">
        <v>252</v>
      </c>
      <c r="M815" t="s">
        <v>252</v>
      </c>
      <c r="N815" t="s">
        <v>253</v>
      </c>
      <c r="O815">
        <v>0</v>
      </c>
      <c r="P815">
        <v>0.70030000000000003</v>
      </c>
      <c r="Q815">
        <v>1.5343</v>
      </c>
      <c r="R815">
        <v>2.3959000000000001</v>
      </c>
      <c r="S815">
        <v>3.5276000000000001</v>
      </c>
      <c r="T815">
        <v>4.2630999999999997</v>
      </c>
      <c r="U815">
        <v>5.2304000000000004</v>
      </c>
      <c r="V815">
        <v>8.2414000000000005</v>
      </c>
      <c r="W815">
        <v>9.35</v>
      </c>
      <c r="X815">
        <v>10.197900000000001</v>
      </c>
      <c r="Y815">
        <v>10.6995</v>
      </c>
      <c r="Z815">
        <v>11.320600000000001</v>
      </c>
      <c r="AA815">
        <v>11.930099999999999</v>
      </c>
      <c r="AB815">
        <v>11.658300000000001</v>
      </c>
      <c r="AC815">
        <v>11.391299999999999</v>
      </c>
      <c r="AD815">
        <v>11.1196</v>
      </c>
      <c r="AE815">
        <v>12.156599999999999</v>
      </c>
      <c r="AF815">
        <v>13.2621</v>
      </c>
      <c r="AG815">
        <v>14.396599999999999</v>
      </c>
      <c r="AH815">
        <v>15.5801</v>
      </c>
      <c r="AI815">
        <v>9.0799000000000003</v>
      </c>
      <c r="AJ815">
        <v>8.7721</v>
      </c>
      <c r="AK815">
        <v>9.3069000000000006</v>
      </c>
    </row>
    <row r="816" spans="1:37">
      <c r="A816" s="3">
        <v>42243</v>
      </c>
      <c r="B816" t="s">
        <v>37</v>
      </c>
      <c r="C816" t="s">
        <v>250</v>
      </c>
      <c r="D816" s="3">
        <v>41086</v>
      </c>
      <c r="E816">
        <v>815</v>
      </c>
      <c r="F816">
        <v>0</v>
      </c>
      <c r="G816">
        <v>1</v>
      </c>
      <c r="I816">
        <v>0</v>
      </c>
      <c r="J816">
        <v>-1.6542224000000001</v>
      </c>
      <c r="K816" t="s">
        <v>1067</v>
      </c>
      <c r="L816" t="s">
        <v>252</v>
      </c>
      <c r="M816" t="s">
        <v>252</v>
      </c>
      <c r="N816" t="s">
        <v>253</v>
      </c>
      <c r="O816">
        <v>0</v>
      </c>
      <c r="P816">
        <v>0.62490000000000001</v>
      </c>
      <c r="Q816">
        <v>1.3691</v>
      </c>
      <c r="R816">
        <v>2.1381999999999999</v>
      </c>
      <c r="S816">
        <v>3.1490999999999998</v>
      </c>
      <c r="T816">
        <v>4.6372999999999998</v>
      </c>
      <c r="U816">
        <v>7.3148999999999997</v>
      </c>
      <c r="V816">
        <v>8.5345999999999993</v>
      </c>
      <c r="W816">
        <v>9.7499000000000002</v>
      </c>
      <c r="X816">
        <v>10.581200000000001</v>
      </c>
      <c r="Y816">
        <v>11.008800000000001</v>
      </c>
      <c r="Z816">
        <v>11.464399999999999</v>
      </c>
      <c r="AA816">
        <v>11.913500000000001</v>
      </c>
      <c r="AB816">
        <v>11.9986</v>
      </c>
      <c r="AC816">
        <v>12.1126</v>
      </c>
      <c r="AD816">
        <v>12.237500000000001</v>
      </c>
      <c r="AE816">
        <v>11.372400000000001</v>
      </c>
      <c r="AF816">
        <v>10.4824</v>
      </c>
      <c r="AG816">
        <v>9.5593000000000004</v>
      </c>
      <c r="AH816">
        <v>8.5958000000000006</v>
      </c>
      <c r="AI816">
        <v>10.0227</v>
      </c>
      <c r="AJ816">
        <v>9.6814999999999998</v>
      </c>
      <c r="AK816">
        <v>10.573600000000001</v>
      </c>
    </row>
    <row r="817" spans="1:37">
      <c r="A817" s="3">
        <v>42243</v>
      </c>
      <c r="B817" t="s">
        <v>37</v>
      </c>
      <c r="C817" t="s">
        <v>250</v>
      </c>
      <c r="D817" s="3">
        <v>41085</v>
      </c>
      <c r="E817">
        <v>816</v>
      </c>
      <c r="F817">
        <v>0</v>
      </c>
      <c r="G817">
        <v>1</v>
      </c>
      <c r="I817">
        <v>0</v>
      </c>
      <c r="J817">
        <v>-1.7953072000000001</v>
      </c>
      <c r="K817" t="s">
        <v>1068</v>
      </c>
      <c r="L817" t="s">
        <v>252</v>
      </c>
      <c r="M817" t="s">
        <v>252</v>
      </c>
      <c r="N817" t="s">
        <v>253</v>
      </c>
      <c r="O817">
        <v>0</v>
      </c>
      <c r="P817">
        <v>0.29820000000000002</v>
      </c>
      <c r="Q817">
        <v>0.65329999999999999</v>
      </c>
      <c r="R817">
        <v>1.0205</v>
      </c>
      <c r="S817">
        <v>1.5033000000000001</v>
      </c>
      <c r="T817">
        <v>4.0296000000000003</v>
      </c>
      <c r="U817">
        <v>5.8996000000000004</v>
      </c>
      <c r="V817">
        <v>7.8459000000000003</v>
      </c>
      <c r="W817">
        <v>8.5329999999999995</v>
      </c>
      <c r="X817">
        <v>9.7568999999999999</v>
      </c>
      <c r="Y817">
        <v>10.2597</v>
      </c>
      <c r="Z817">
        <v>10.6966</v>
      </c>
      <c r="AA817">
        <v>11.1272</v>
      </c>
      <c r="AB817">
        <v>11.1172</v>
      </c>
      <c r="AC817">
        <v>11.133100000000001</v>
      </c>
      <c r="AD817">
        <v>11.1556</v>
      </c>
      <c r="AE817">
        <v>10.8255</v>
      </c>
      <c r="AF817">
        <v>10.4955</v>
      </c>
      <c r="AG817">
        <v>10.150600000000001</v>
      </c>
      <c r="AH817">
        <v>9.7906999999999993</v>
      </c>
      <c r="AI817">
        <v>8.2299000000000007</v>
      </c>
      <c r="AJ817">
        <v>7.3353999999999999</v>
      </c>
      <c r="AK817">
        <v>7.7142999999999997</v>
      </c>
    </row>
    <row r="818" spans="1:37">
      <c r="A818" s="3">
        <v>42243</v>
      </c>
      <c r="B818" t="s">
        <v>37</v>
      </c>
      <c r="C818" t="s">
        <v>250</v>
      </c>
      <c r="D818" s="3">
        <v>41082</v>
      </c>
      <c r="E818">
        <v>817</v>
      </c>
      <c r="F818">
        <v>0</v>
      </c>
      <c r="G818">
        <v>1</v>
      </c>
      <c r="I818">
        <v>0</v>
      </c>
      <c r="J818">
        <v>-1.0493201999999999</v>
      </c>
      <c r="K818" t="s">
        <v>1069</v>
      </c>
      <c r="L818" t="s">
        <v>252</v>
      </c>
      <c r="M818" t="s">
        <v>252</v>
      </c>
      <c r="N818" t="s">
        <v>253</v>
      </c>
      <c r="O818">
        <v>0</v>
      </c>
      <c r="P818">
        <v>0.3306</v>
      </c>
      <c r="Q818">
        <v>0.91920000000000002</v>
      </c>
      <c r="R818">
        <v>1.5270999999999999</v>
      </c>
      <c r="S818">
        <v>2.3273000000000001</v>
      </c>
      <c r="T818">
        <v>3.9447000000000001</v>
      </c>
      <c r="U818">
        <v>6.0073999999999996</v>
      </c>
      <c r="V818">
        <v>6.1894</v>
      </c>
      <c r="W818">
        <v>7.0000999999999998</v>
      </c>
      <c r="X818">
        <v>7.3042999999999996</v>
      </c>
      <c r="Y818">
        <v>7.3106</v>
      </c>
      <c r="Z818">
        <v>7.2441000000000004</v>
      </c>
      <c r="AA818">
        <v>7.1841999999999997</v>
      </c>
      <c r="AB818">
        <v>6.8554000000000004</v>
      </c>
      <c r="AC818">
        <v>6.5587</v>
      </c>
      <c r="AD818">
        <v>6.2535999999999996</v>
      </c>
      <c r="AE818">
        <v>5.8681999999999999</v>
      </c>
      <c r="AF818">
        <v>5.4966999999999997</v>
      </c>
      <c r="AG818">
        <v>5.1112000000000002</v>
      </c>
      <c r="AH818">
        <v>4.7089999999999996</v>
      </c>
      <c r="AI818">
        <v>-0.60799999999999998</v>
      </c>
      <c r="AJ818">
        <v>-0.1492</v>
      </c>
      <c r="AK818">
        <v>4.9700000000000001E-2</v>
      </c>
    </row>
    <row r="819" spans="1:37">
      <c r="A819" s="3">
        <v>42243</v>
      </c>
      <c r="B819" t="s">
        <v>37</v>
      </c>
      <c r="C819" t="s">
        <v>250</v>
      </c>
      <c r="D819" s="3">
        <v>41081</v>
      </c>
      <c r="E819">
        <v>818</v>
      </c>
      <c r="F819">
        <v>0</v>
      </c>
      <c r="G819">
        <v>1</v>
      </c>
      <c r="I819">
        <v>0</v>
      </c>
      <c r="J819">
        <v>-0.27316040000000003</v>
      </c>
      <c r="K819" t="s">
        <v>1070</v>
      </c>
      <c r="L819" t="s">
        <v>252</v>
      </c>
      <c r="M819" t="s">
        <v>252</v>
      </c>
      <c r="N819" t="s">
        <v>253</v>
      </c>
      <c r="O819">
        <v>0</v>
      </c>
      <c r="P819">
        <v>7.46E-2</v>
      </c>
      <c r="Q819">
        <v>0.16339999999999999</v>
      </c>
      <c r="R819">
        <v>0.25530000000000003</v>
      </c>
      <c r="S819">
        <v>0.37609999999999999</v>
      </c>
      <c r="T819">
        <v>-7.1800000000000003E-2</v>
      </c>
      <c r="U819">
        <v>0.77449999999999997</v>
      </c>
      <c r="V819">
        <v>1.7</v>
      </c>
      <c r="W819">
        <v>1.9171</v>
      </c>
      <c r="X819">
        <v>0.12909999999999999</v>
      </c>
      <c r="Y819">
        <v>-0.36830000000000002</v>
      </c>
      <c r="Z819">
        <v>-0.65429999999999999</v>
      </c>
      <c r="AA819">
        <v>-0.93210000000000004</v>
      </c>
      <c r="AB819">
        <v>-1.5344</v>
      </c>
      <c r="AC819">
        <v>-2.1673</v>
      </c>
      <c r="AD819">
        <v>-2.8262999999999998</v>
      </c>
      <c r="AE819">
        <v>-2.5510999999999999</v>
      </c>
      <c r="AF819">
        <v>-2.4352</v>
      </c>
      <c r="AG819">
        <v>-2.3147000000000002</v>
      </c>
      <c r="AH819">
        <v>-2.1890000000000001</v>
      </c>
      <c r="AI819">
        <v>-2.3403999999999998</v>
      </c>
      <c r="AJ819">
        <v>-2.9988000000000001</v>
      </c>
      <c r="AK819">
        <v>-4.0583</v>
      </c>
    </row>
    <row r="820" spans="1:37">
      <c r="A820" s="3">
        <v>42243</v>
      </c>
      <c r="B820" t="s">
        <v>37</v>
      </c>
      <c r="C820" t="s">
        <v>250</v>
      </c>
      <c r="D820" s="3">
        <v>41080</v>
      </c>
      <c r="E820">
        <v>819</v>
      </c>
      <c r="F820">
        <v>0</v>
      </c>
      <c r="G820">
        <v>1</v>
      </c>
      <c r="I820">
        <v>0</v>
      </c>
      <c r="J820">
        <v>6.1634700000000001E-2</v>
      </c>
      <c r="K820" t="s">
        <v>1071</v>
      </c>
      <c r="L820" t="s">
        <v>252</v>
      </c>
      <c r="M820" t="s">
        <v>252</v>
      </c>
      <c r="N820" t="s">
        <v>253</v>
      </c>
      <c r="O820">
        <v>0</v>
      </c>
      <c r="P820">
        <v>6.6E-3</v>
      </c>
      <c r="Q820">
        <v>1.44E-2</v>
      </c>
      <c r="R820">
        <v>2.2499999999999999E-2</v>
      </c>
      <c r="S820">
        <v>3.3099999999999997E-2</v>
      </c>
      <c r="T820">
        <v>0.29160000000000003</v>
      </c>
      <c r="U820">
        <v>0.32690000000000002</v>
      </c>
      <c r="V820">
        <v>-0.29089999999999999</v>
      </c>
      <c r="W820">
        <v>0.21629999999999999</v>
      </c>
      <c r="X820">
        <v>0.1072</v>
      </c>
      <c r="Y820">
        <v>-6.3100000000000003E-2</v>
      </c>
      <c r="Z820">
        <v>-0.2399</v>
      </c>
      <c r="AA820">
        <v>-0.41160000000000002</v>
      </c>
      <c r="AB820">
        <v>-0.63680000000000003</v>
      </c>
      <c r="AC820">
        <v>-0.85760000000000003</v>
      </c>
      <c r="AD820">
        <v>-1.0875999999999999</v>
      </c>
      <c r="AE820">
        <v>-2.3626</v>
      </c>
      <c r="AF820">
        <v>-3.6850999999999998</v>
      </c>
      <c r="AG820">
        <v>-5.0468999999999999</v>
      </c>
      <c r="AH820">
        <v>-6.4664999999999999</v>
      </c>
      <c r="AI820">
        <v>-8.3937000000000008</v>
      </c>
      <c r="AJ820">
        <v>-9.2614999999999998</v>
      </c>
      <c r="AK820">
        <v>-10.4564</v>
      </c>
    </row>
    <row r="821" spans="1:37">
      <c r="A821" s="3">
        <v>42243</v>
      </c>
      <c r="B821" t="s">
        <v>37</v>
      </c>
      <c r="C821" t="s">
        <v>250</v>
      </c>
      <c r="D821" s="3">
        <v>41079</v>
      </c>
      <c r="E821">
        <v>820</v>
      </c>
      <c r="F821">
        <v>0</v>
      </c>
      <c r="G821">
        <v>1</v>
      </c>
      <c r="I821">
        <v>0</v>
      </c>
      <c r="J821">
        <v>0.5383019</v>
      </c>
      <c r="K821" t="s">
        <v>1072</v>
      </c>
      <c r="L821" t="s">
        <v>252</v>
      </c>
      <c r="M821" t="s">
        <v>252</v>
      </c>
      <c r="N821" t="s">
        <v>253</v>
      </c>
      <c r="O821">
        <v>0</v>
      </c>
      <c r="P821">
        <v>0.18160000000000001</v>
      </c>
      <c r="Q821">
        <v>0.39779999999999999</v>
      </c>
      <c r="R821">
        <v>0.62129999999999996</v>
      </c>
      <c r="S821">
        <v>0.9153</v>
      </c>
      <c r="T821">
        <v>0.50870000000000004</v>
      </c>
      <c r="U821">
        <v>0.4294</v>
      </c>
      <c r="V821">
        <v>1.3286</v>
      </c>
      <c r="W821">
        <v>1.7734000000000001</v>
      </c>
      <c r="X821">
        <v>2.0998000000000001</v>
      </c>
      <c r="Y821">
        <v>2.2589000000000001</v>
      </c>
      <c r="Z821">
        <v>2.4117999999999999</v>
      </c>
      <c r="AA821">
        <v>2.5615999999999999</v>
      </c>
      <c r="AB821">
        <v>2.6103000000000001</v>
      </c>
      <c r="AC821">
        <v>2.6547999999999998</v>
      </c>
      <c r="AD821">
        <v>2.7025999999999999</v>
      </c>
      <c r="AE821">
        <v>3.0527000000000002</v>
      </c>
      <c r="AF821">
        <v>3.4197000000000002</v>
      </c>
      <c r="AG821">
        <v>3.7967</v>
      </c>
      <c r="AH821">
        <v>4.1898999999999997</v>
      </c>
      <c r="AI821">
        <v>1.6115999999999999</v>
      </c>
      <c r="AJ821">
        <v>1.7447999999999999</v>
      </c>
      <c r="AK821">
        <v>0.61860000000000004</v>
      </c>
    </row>
    <row r="822" spans="1:37">
      <c r="A822" s="3">
        <v>42243</v>
      </c>
      <c r="B822" t="s">
        <v>37</v>
      </c>
      <c r="C822" t="s">
        <v>250</v>
      </c>
      <c r="D822" s="3">
        <v>41078</v>
      </c>
      <c r="E822">
        <v>821</v>
      </c>
      <c r="F822">
        <v>0</v>
      </c>
      <c r="G822">
        <v>1</v>
      </c>
      <c r="I822">
        <v>0</v>
      </c>
      <c r="J822">
        <v>0.647837</v>
      </c>
      <c r="K822" t="s">
        <v>1073</v>
      </c>
      <c r="L822" t="s">
        <v>252</v>
      </c>
      <c r="M822" t="s">
        <v>252</v>
      </c>
      <c r="N822" t="s">
        <v>253</v>
      </c>
      <c r="O822">
        <v>0</v>
      </c>
      <c r="P822">
        <v>0.13950000000000001</v>
      </c>
      <c r="Q822">
        <v>0.30559999999999998</v>
      </c>
      <c r="R822">
        <v>0.4773</v>
      </c>
      <c r="S822">
        <v>0.70320000000000005</v>
      </c>
      <c r="T822">
        <v>0.34470000000000001</v>
      </c>
      <c r="U822">
        <v>1.2764</v>
      </c>
      <c r="V822">
        <v>1.0555000000000001</v>
      </c>
      <c r="W822">
        <v>1.7165999999999999</v>
      </c>
      <c r="X822">
        <v>2.0779999999999998</v>
      </c>
      <c r="Y822">
        <v>2.2966000000000002</v>
      </c>
      <c r="Z822">
        <v>2.5579000000000001</v>
      </c>
      <c r="AA822">
        <v>2.8128000000000002</v>
      </c>
      <c r="AB822">
        <v>2.7193999999999998</v>
      </c>
      <c r="AC822">
        <v>2.6175000000000002</v>
      </c>
      <c r="AD822">
        <v>2.5129000000000001</v>
      </c>
      <c r="AE822">
        <v>2.4632999999999998</v>
      </c>
      <c r="AF822">
        <v>2.4184999999999999</v>
      </c>
      <c r="AG822">
        <v>2.3714</v>
      </c>
      <c r="AH822">
        <v>2.3222</v>
      </c>
      <c r="AI822">
        <v>1.0095000000000001</v>
      </c>
      <c r="AJ822">
        <v>0.73029999999999995</v>
      </c>
      <c r="AK822">
        <v>-7.0000000000000001E-3</v>
      </c>
    </row>
    <row r="823" spans="1:37">
      <c r="A823" s="3">
        <v>42243</v>
      </c>
      <c r="B823" t="s">
        <v>37</v>
      </c>
      <c r="C823" t="s">
        <v>250</v>
      </c>
      <c r="D823" s="3">
        <v>41075</v>
      </c>
      <c r="E823">
        <v>822</v>
      </c>
      <c r="F823">
        <v>0</v>
      </c>
      <c r="G823">
        <v>1</v>
      </c>
      <c r="I823">
        <v>0</v>
      </c>
      <c r="J823">
        <v>-0.48130279999999998</v>
      </c>
      <c r="K823" t="s">
        <v>1074</v>
      </c>
      <c r="L823" t="s">
        <v>252</v>
      </c>
      <c r="M823" t="s">
        <v>252</v>
      </c>
      <c r="N823" t="s">
        <v>253</v>
      </c>
      <c r="O823">
        <v>0</v>
      </c>
      <c r="P823">
        <v>0.37080000000000002</v>
      </c>
      <c r="Q823">
        <v>1.0310999999999999</v>
      </c>
      <c r="R823">
        <v>1.7129000000000001</v>
      </c>
      <c r="S823">
        <v>2.6103000000000001</v>
      </c>
      <c r="T823">
        <v>3.8239999999999998</v>
      </c>
      <c r="U823">
        <v>4.4661999999999997</v>
      </c>
      <c r="V823">
        <v>5.0410000000000004</v>
      </c>
      <c r="W823">
        <v>5.3323999999999998</v>
      </c>
      <c r="X823">
        <v>6.1334999999999997</v>
      </c>
      <c r="Y823">
        <v>6.5685000000000002</v>
      </c>
      <c r="Z823">
        <v>7.0354999999999999</v>
      </c>
      <c r="AA823">
        <v>7.4926000000000004</v>
      </c>
      <c r="AB823">
        <v>7.9259000000000004</v>
      </c>
      <c r="AC823">
        <v>8.3442000000000007</v>
      </c>
      <c r="AD823">
        <v>8.7835999999999999</v>
      </c>
      <c r="AE823">
        <v>8.6197999999999997</v>
      </c>
      <c r="AF823">
        <v>8.4110999999999994</v>
      </c>
      <c r="AG823">
        <v>8.1925000000000008</v>
      </c>
      <c r="AH823">
        <v>7.9646999999999997</v>
      </c>
      <c r="AI823">
        <v>11.1455</v>
      </c>
      <c r="AJ823">
        <v>11.2547</v>
      </c>
      <c r="AK823">
        <v>11.4183</v>
      </c>
    </row>
    <row r="824" spans="1:37">
      <c r="A824" s="3">
        <v>42243</v>
      </c>
      <c r="B824" t="s">
        <v>37</v>
      </c>
      <c r="C824" t="s">
        <v>250</v>
      </c>
      <c r="D824" s="3">
        <v>41074</v>
      </c>
      <c r="E824">
        <v>823</v>
      </c>
      <c r="F824">
        <v>0</v>
      </c>
      <c r="G824">
        <v>1</v>
      </c>
      <c r="I824">
        <v>0</v>
      </c>
      <c r="J824">
        <v>-0.29662709999999998</v>
      </c>
      <c r="K824" t="s">
        <v>1075</v>
      </c>
      <c r="L824" t="s">
        <v>252</v>
      </c>
      <c r="M824" t="s">
        <v>252</v>
      </c>
      <c r="N824" t="s">
        <v>253</v>
      </c>
      <c r="O824">
        <v>0</v>
      </c>
      <c r="P824">
        <v>0.30330000000000001</v>
      </c>
      <c r="Q824">
        <v>0.66439999999999999</v>
      </c>
      <c r="R824">
        <v>1.0377000000000001</v>
      </c>
      <c r="S824">
        <v>1.5289999999999999</v>
      </c>
      <c r="T824">
        <v>1.0645</v>
      </c>
      <c r="U824">
        <v>1.8480000000000001</v>
      </c>
      <c r="V824">
        <v>3.1705999999999999</v>
      </c>
      <c r="W824">
        <v>3.2650999999999999</v>
      </c>
      <c r="X824">
        <v>4.3372999999999999</v>
      </c>
      <c r="Y824">
        <v>4.8166000000000002</v>
      </c>
      <c r="Z824">
        <v>5.2077</v>
      </c>
      <c r="AA824">
        <v>5.5903</v>
      </c>
      <c r="AB824">
        <v>5.7911999999999999</v>
      </c>
      <c r="AC824">
        <v>5.9814999999999996</v>
      </c>
      <c r="AD824">
        <v>6.1825999999999999</v>
      </c>
      <c r="AE824">
        <v>5.8</v>
      </c>
      <c r="AF824">
        <v>5.3794000000000004</v>
      </c>
      <c r="AG824">
        <v>4.9436999999999998</v>
      </c>
      <c r="AH824">
        <v>4.4894999999999996</v>
      </c>
      <c r="AI824">
        <v>2.7025000000000001</v>
      </c>
      <c r="AJ824">
        <v>2.4110999999999998</v>
      </c>
      <c r="AK824">
        <v>2.0870000000000002</v>
      </c>
    </row>
    <row r="825" spans="1:37">
      <c r="A825" s="3">
        <v>42243</v>
      </c>
      <c r="B825" t="s">
        <v>37</v>
      </c>
      <c r="C825" t="s">
        <v>250</v>
      </c>
      <c r="D825" s="3">
        <v>41073</v>
      </c>
      <c r="E825">
        <v>824</v>
      </c>
      <c r="F825">
        <v>0</v>
      </c>
      <c r="G825">
        <v>1</v>
      </c>
      <c r="I825">
        <v>0</v>
      </c>
      <c r="J825">
        <v>-0.93291749999999996</v>
      </c>
      <c r="K825" t="s">
        <v>1076</v>
      </c>
      <c r="L825" t="s">
        <v>252</v>
      </c>
      <c r="M825" t="s">
        <v>252</v>
      </c>
      <c r="N825" t="s">
        <v>253</v>
      </c>
      <c r="O825">
        <v>0</v>
      </c>
      <c r="P825">
        <v>0.27410000000000001</v>
      </c>
      <c r="Q825">
        <v>0.60050000000000003</v>
      </c>
      <c r="R825">
        <v>0.93789999999999996</v>
      </c>
      <c r="S825">
        <v>1.3819999999999999</v>
      </c>
      <c r="T825">
        <v>2.72</v>
      </c>
      <c r="U825">
        <v>4.3406000000000002</v>
      </c>
      <c r="V825">
        <v>4.6554000000000002</v>
      </c>
      <c r="W825">
        <v>4.7300000000000004</v>
      </c>
      <c r="X825">
        <v>5.3708</v>
      </c>
      <c r="Y825">
        <v>5.7988</v>
      </c>
      <c r="Z825">
        <v>6.2243000000000004</v>
      </c>
      <c r="AA825">
        <v>6.6407999999999996</v>
      </c>
      <c r="AB825">
        <v>6.9618000000000002</v>
      </c>
      <c r="AC825">
        <v>7.2718999999999996</v>
      </c>
      <c r="AD825">
        <v>7.5982000000000003</v>
      </c>
      <c r="AE825">
        <v>8.5487000000000002</v>
      </c>
      <c r="AF825">
        <v>9.5380000000000003</v>
      </c>
      <c r="AG825">
        <v>10.553699999999999</v>
      </c>
      <c r="AH825">
        <v>11.612299999999999</v>
      </c>
      <c r="AI825">
        <v>13.345800000000001</v>
      </c>
      <c r="AJ825">
        <v>13.184799999999999</v>
      </c>
      <c r="AK825">
        <v>13.2476</v>
      </c>
    </row>
    <row r="826" spans="1:37">
      <c r="A826" s="3">
        <v>42243</v>
      </c>
      <c r="B826" t="s">
        <v>37</v>
      </c>
      <c r="C826" t="s">
        <v>250</v>
      </c>
      <c r="D826" s="3">
        <v>41072</v>
      </c>
      <c r="E826">
        <v>825</v>
      </c>
      <c r="F826">
        <v>0</v>
      </c>
      <c r="G826">
        <v>1</v>
      </c>
      <c r="I826">
        <v>0</v>
      </c>
      <c r="J826">
        <v>-1.4572368</v>
      </c>
      <c r="K826" t="s">
        <v>1077</v>
      </c>
      <c r="L826" t="s">
        <v>252</v>
      </c>
      <c r="M826" t="s">
        <v>252</v>
      </c>
      <c r="N826" t="s">
        <v>253</v>
      </c>
      <c r="O826">
        <v>0</v>
      </c>
      <c r="P826">
        <v>-6.25E-2</v>
      </c>
      <c r="Q826">
        <v>-0.1368</v>
      </c>
      <c r="R826">
        <v>-0.2137</v>
      </c>
      <c r="S826">
        <v>-0.31490000000000001</v>
      </c>
      <c r="T826">
        <v>0.6865</v>
      </c>
      <c r="U826">
        <v>1.2101999999999999</v>
      </c>
      <c r="V826">
        <v>1.82</v>
      </c>
      <c r="W826">
        <v>1.4702999999999999</v>
      </c>
      <c r="X826">
        <v>1.3516999999999999</v>
      </c>
      <c r="Y826">
        <v>1.5528</v>
      </c>
      <c r="Z826">
        <v>1.7830999999999999</v>
      </c>
      <c r="AA826">
        <v>2.0076000000000001</v>
      </c>
      <c r="AB826">
        <v>1.9752000000000001</v>
      </c>
      <c r="AC826">
        <v>1.9355</v>
      </c>
      <c r="AD826">
        <v>1.8952</v>
      </c>
      <c r="AE826">
        <v>1.3096000000000001</v>
      </c>
      <c r="AF826">
        <v>0.70320000000000005</v>
      </c>
      <c r="AG826">
        <v>7.7899999999999997E-2</v>
      </c>
      <c r="AH826">
        <v>-0.57399999999999995</v>
      </c>
      <c r="AI826">
        <v>-5.0034000000000001</v>
      </c>
      <c r="AJ826">
        <v>-5.9779999999999998</v>
      </c>
      <c r="AK826">
        <v>-6.3769</v>
      </c>
    </row>
    <row r="827" spans="1:37">
      <c r="A827" s="3">
        <v>42243</v>
      </c>
      <c r="B827" t="s">
        <v>37</v>
      </c>
      <c r="C827" t="s">
        <v>250</v>
      </c>
      <c r="D827" s="3">
        <v>41071</v>
      </c>
      <c r="E827">
        <v>826</v>
      </c>
      <c r="F827">
        <v>0</v>
      </c>
      <c r="G827">
        <v>1</v>
      </c>
      <c r="I827">
        <v>0</v>
      </c>
      <c r="J827">
        <v>-1.0708340999999999</v>
      </c>
      <c r="K827" t="s">
        <v>1078</v>
      </c>
      <c r="L827" t="s">
        <v>252</v>
      </c>
      <c r="M827" t="s">
        <v>252</v>
      </c>
      <c r="N827" t="s">
        <v>253</v>
      </c>
      <c r="O827">
        <v>0</v>
      </c>
      <c r="P827">
        <v>-0.104</v>
      </c>
      <c r="Q827">
        <v>-0.2278</v>
      </c>
      <c r="R827">
        <v>-0.35580000000000001</v>
      </c>
      <c r="S827">
        <v>-0.52410000000000001</v>
      </c>
      <c r="T827">
        <v>-0.60670000000000002</v>
      </c>
      <c r="U827">
        <v>0.29670000000000002</v>
      </c>
      <c r="V827">
        <v>-0.5484</v>
      </c>
      <c r="W827">
        <v>-0.87619999999999998</v>
      </c>
      <c r="X827">
        <v>-1.0454000000000001</v>
      </c>
      <c r="Y827">
        <v>-1.462</v>
      </c>
      <c r="Z827">
        <v>-1.9121999999999999</v>
      </c>
      <c r="AA827">
        <v>-2.3500999999999999</v>
      </c>
      <c r="AB827">
        <v>-1.9823</v>
      </c>
      <c r="AC827">
        <v>-1.5982000000000001</v>
      </c>
      <c r="AD827">
        <v>-1.1996</v>
      </c>
      <c r="AE827">
        <v>-1.3090999999999999</v>
      </c>
      <c r="AF827">
        <v>-1.4381999999999999</v>
      </c>
      <c r="AG827">
        <v>-1.5707</v>
      </c>
      <c r="AH827">
        <v>-1.7088000000000001</v>
      </c>
      <c r="AI827">
        <v>-4.4969999999999999</v>
      </c>
      <c r="AJ827">
        <v>-4.7920999999999996</v>
      </c>
      <c r="AK827">
        <v>-5.1322000000000001</v>
      </c>
    </row>
    <row r="828" spans="1:37">
      <c r="A828" s="3">
        <v>42243</v>
      </c>
      <c r="B828" t="s">
        <v>37</v>
      </c>
      <c r="C828" t="s">
        <v>250</v>
      </c>
      <c r="D828" s="3">
        <v>41068</v>
      </c>
      <c r="E828">
        <v>827</v>
      </c>
      <c r="F828">
        <v>0</v>
      </c>
      <c r="G828">
        <v>1</v>
      </c>
      <c r="I828">
        <v>0</v>
      </c>
      <c r="J828">
        <v>-0.36184680000000002</v>
      </c>
      <c r="K828" t="s">
        <v>1079</v>
      </c>
      <c r="L828" t="s">
        <v>252</v>
      </c>
      <c r="M828" t="s">
        <v>252</v>
      </c>
      <c r="N828" t="s">
        <v>253</v>
      </c>
      <c r="O828">
        <v>1.2E-2</v>
      </c>
      <c r="P828">
        <v>-0.51300000000000001</v>
      </c>
      <c r="Q828">
        <v>-1.2098</v>
      </c>
      <c r="R828">
        <v>-1.9297</v>
      </c>
      <c r="S828">
        <v>-2.8774000000000002</v>
      </c>
      <c r="T828">
        <v>-4.1599000000000004</v>
      </c>
      <c r="U828">
        <v>-4.4782999999999999</v>
      </c>
      <c r="V828">
        <v>-4.0439999999999996</v>
      </c>
      <c r="W828">
        <v>-4.0330000000000004</v>
      </c>
      <c r="X828">
        <v>-4.3022999999999998</v>
      </c>
      <c r="Y828">
        <v>-4.1951000000000001</v>
      </c>
      <c r="Z828">
        <v>-4.0689000000000002</v>
      </c>
      <c r="AA828">
        <v>-3.9489999999999998</v>
      </c>
      <c r="AB828">
        <v>-4.0690999999999997</v>
      </c>
      <c r="AC828">
        <v>-4.2839999999999998</v>
      </c>
      <c r="AD828">
        <v>-4.5098000000000003</v>
      </c>
      <c r="AE828">
        <v>-4.4577999999999998</v>
      </c>
      <c r="AF828">
        <v>-4.4448999999999996</v>
      </c>
      <c r="AG828">
        <v>-4.4298999999999999</v>
      </c>
      <c r="AH828">
        <v>-4.4142999999999999</v>
      </c>
      <c r="AI828">
        <v>-8.6859000000000002</v>
      </c>
      <c r="AJ828">
        <v>-9.5784000000000002</v>
      </c>
      <c r="AK828">
        <v>-10.5124</v>
      </c>
    </row>
    <row r="829" spans="1:37">
      <c r="A829" s="3">
        <v>42243</v>
      </c>
      <c r="B829" t="s">
        <v>37</v>
      </c>
      <c r="C829" t="s">
        <v>250</v>
      </c>
      <c r="D829" s="3">
        <v>41067</v>
      </c>
      <c r="E829">
        <v>828</v>
      </c>
      <c r="F829">
        <v>0</v>
      </c>
      <c r="G829">
        <v>1</v>
      </c>
      <c r="I829">
        <v>0</v>
      </c>
      <c r="J829">
        <v>-0.42970910000000001</v>
      </c>
      <c r="K829" t="s">
        <v>1080</v>
      </c>
      <c r="L829" t="s">
        <v>252</v>
      </c>
      <c r="M829" t="s">
        <v>252</v>
      </c>
      <c r="N829" t="s">
        <v>253</v>
      </c>
      <c r="O829">
        <v>0</v>
      </c>
      <c r="P829">
        <v>-0.64980000000000004</v>
      </c>
      <c r="Q829">
        <v>-1.4233</v>
      </c>
      <c r="R829">
        <v>-2.2229999999999999</v>
      </c>
      <c r="S829">
        <v>-3.2757999999999998</v>
      </c>
      <c r="T829">
        <v>-2.9005000000000001</v>
      </c>
      <c r="U829">
        <v>-2.972</v>
      </c>
      <c r="V829">
        <v>-1.9759</v>
      </c>
      <c r="W829">
        <v>-2.0316999999999998</v>
      </c>
      <c r="X829">
        <v>-2.4361000000000002</v>
      </c>
      <c r="Y829">
        <v>-2.9321999999999999</v>
      </c>
      <c r="Z829">
        <v>-3.4582000000000002</v>
      </c>
      <c r="AA829">
        <v>-3.9704999999999999</v>
      </c>
      <c r="AB829">
        <v>-4.4100999999999999</v>
      </c>
      <c r="AC829">
        <v>-4.8357999999999999</v>
      </c>
      <c r="AD829">
        <v>-5.2809999999999997</v>
      </c>
      <c r="AE829">
        <v>-5.8114999999999997</v>
      </c>
      <c r="AF829">
        <v>-6.3962000000000003</v>
      </c>
      <c r="AG829">
        <v>-6.9961000000000002</v>
      </c>
      <c r="AH829">
        <v>-7.6215000000000002</v>
      </c>
      <c r="AI829">
        <v>-5.2397999999999998</v>
      </c>
      <c r="AJ829">
        <v>-7.8933999999999997</v>
      </c>
      <c r="AK829">
        <v>-8.1963000000000008</v>
      </c>
    </row>
    <row r="830" spans="1:37">
      <c r="A830" s="3">
        <v>42243</v>
      </c>
      <c r="B830" t="s">
        <v>37</v>
      </c>
      <c r="C830" t="s">
        <v>250</v>
      </c>
      <c r="D830" s="3">
        <v>41066</v>
      </c>
      <c r="E830">
        <v>829</v>
      </c>
      <c r="F830">
        <v>0</v>
      </c>
      <c r="G830">
        <v>1</v>
      </c>
      <c r="I830">
        <v>0</v>
      </c>
      <c r="J830">
        <v>-0.2072177</v>
      </c>
      <c r="K830" t="s">
        <v>1081</v>
      </c>
      <c r="L830" t="s">
        <v>252</v>
      </c>
      <c r="M830" t="s">
        <v>252</v>
      </c>
      <c r="N830" t="s">
        <v>253</v>
      </c>
      <c r="O830">
        <v>0</v>
      </c>
      <c r="P830">
        <v>-0.31790000000000002</v>
      </c>
      <c r="Q830">
        <v>-0.69630000000000003</v>
      </c>
      <c r="R830">
        <v>-1.0876999999999999</v>
      </c>
      <c r="S830">
        <v>-1.6032</v>
      </c>
      <c r="T830">
        <v>0.17230000000000001</v>
      </c>
      <c r="U830">
        <v>2.278</v>
      </c>
      <c r="V830">
        <v>1.9741</v>
      </c>
      <c r="W830">
        <v>2.3889999999999998</v>
      </c>
      <c r="X830">
        <v>1.8900999999999999</v>
      </c>
      <c r="Y830">
        <v>1.6228</v>
      </c>
      <c r="Z830">
        <v>1.3692</v>
      </c>
      <c r="AA830">
        <v>1.1241000000000001</v>
      </c>
      <c r="AB830">
        <v>0.84730000000000005</v>
      </c>
      <c r="AC830">
        <v>0.57740000000000002</v>
      </c>
      <c r="AD830">
        <v>0.29709999999999998</v>
      </c>
      <c r="AE830">
        <v>-0.29530000000000001</v>
      </c>
      <c r="AF830">
        <v>-0.90249999999999997</v>
      </c>
      <c r="AG830">
        <v>-1.528</v>
      </c>
      <c r="AH830">
        <v>-2.1798999999999999</v>
      </c>
      <c r="AI830">
        <v>-6.9870000000000001</v>
      </c>
      <c r="AJ830">
        <v>-7.8456999999999999</v>
      </c>
      <c r="AK830">
        <v>-8.6298999999999992</v>
      </c>
    </row>
    <row r="831" spans="1:37">
      <c r="A831" s="3">
        <v>42243</v>
      </c>
      <c r="B831" t="s">
        <v>37</v>
      </c>
      <c r="C831" t="s">
        <v>250</v>
      </c>
      <c r="D831" s="3">
        <v>41065</v>
      </c>
      <c r="E831">
        <v>830</v>
      </c>
      <c r="F831">
        <v>0</v>
      </c>
      <c r="G831">
        <v>1</v>
      </c>
      <c r="I831">
        <v>0</v>
      </c>
      <c r="J831">
        <v>-0.63604740000000004</v>
      </c>
      <c r="K831" t="s">
        <v>1082</v>
      </c>
      <c r="L831" t="s">
        <v>252</v>
      </c>
      <c r="M831" t="s">
        <v>252</v>
      </c>
      <c r="N831" t="s">
        <v>253</v>
      </c>
      <c r="O831">
        <v>-17.754899999999999</v>
      </c>
      <c r="P831">
        <v>-14.177099999999999</v>
      </c>
      <c r="Q831">
        <v>-9.9769000000000005</v>
      </c>
      <c r="R831">
        <v>-5.7065000000000001</v>
      </c>
      <c r="S831">
        <v>-2.01E-2</v>
      </c>
      <c r="T831">
        <v>4.0336999999999996</v>
      </c>
      <c r="U831">
        <v>6.4673999999999996</v>
      </c>
      <c r="V831">
        <v>6.9485999999999999</v>
      </c>
      <c r="W831">
        <v>7.5590999999999999</v>
      </c>
      <c r="X831">
        <v>7.8994</v>
      </c>
      <c r="Y831">
        <v>7.8342999999999998</v>
      </c>
      <c r="Z831">
        <v>7.7407000000000004</v>
      </c>
      <c r="AA831">
        <v>7.6547000000000001</v>
      </c>
      <c r="AB831">
        <v>7.5388999999999999</v>
      </c>
      <c r="AC831">
        <v>7.4271000000000003</v>
      </c>
      <c r="AD831">
        <v>7.3147000000000002</v>
      </c>
      <c r="AE831">
        <v>7.6448</v>
      </c>
      <c r="AF831">
        <v>8.0023999999999997</v>
      </c>
      <c r="AG831">
        <v>8.3678000000000008</v>
      </c>
      <c r="AH831">
        <v>8.7489000000000008</v>
      </c>
      <c r="AI831">
        <v>7.6882000000000001</v>
      </c>
      <c r="AJ831">
        <v>5.9753999999999996</v>
      </c>
      <c r="AK831">
        <v>5.9844999999999997</v>
      </c>
    </row>
    <row r="832" spans="1:37">
      <c r="A832" s="3">
        <v>42243</v>
      </c>
      <c r="B832" t="s">
        <v>37</v>
      </c>
      <c r="C832" t="s">
        <v>250</v>
      </c>
      <c r="D832" s="3">
        <v>41064</v>
      </c>
      <c r="E832">
        <v>831</v>
      </c>
      <c r="F832">
        <v>0</v>
      </c>
      <c r="G832">
        <v>1</v>
      </c>
      <c r="I832">
        <v>0</v>
      </c>
      <c r="J832">
        <v>-0.97477199999999997</v>
      </c>
      <c r="K832" t="s">
        <v>1083</v>
      </c>
      <c r="L832" t="s">
        <v>252</v>
      </c>
      <c r="M832" t="s">
        <v>252</v>
      </c>
      <c r="N832" t="s">
        <v>253</v>
      </c>
      <c r="O832">
        <v>-17.842300000000002</v>
      </c>
      <c r="P832">
        <v>-13.3794</v>
      </c>
      <c r="Q832">
        <v>-8.1354000000000006</v>
      </c>
      <c r="R832">
        <v>-2.8033000000000001</v>
      </c>
      <c r="S832">
        <v>4.2539999999999996</v>
      </c>
      <c r="T832">
        <v>11.828200000000001</v>
      </c>
      <c r="U832">
        <v>14.1168</v>
      </c>
      <c r="V832">
        <v>17.6496</v>
      </c>
      <c r="W832">
        <v>19.229800000000001</v>
      </c>
      <c r="X832">
        <v>20.001799999999999</v>
      </c>
      <c r="Y832">
        <v>20.309699999999999</v>
      </c>
      <c r="Z832">
        <v>20.603200000000001</v>
      </c>
      <c r="AA832">
        <v>20.900400000000001</v>
      </c>
      <c r="AB832">
        <v>20.52</v>
      </c>
      <c r="AC832">
        <v>20.132100000000001</v>
      </c>
      <c r="AD832">
        <v>19.7394</v>
      </c>
      <c r="AE832">
        <v>18.821100000000001</v>
      </c>
      <c r="AF832">
        <v>17.904299999999999</v>
      </c>
      <c r="AG832">
        <v>16.952400000000001</v>
      </c>
      <c r="AH832">
        <v>15.960800000000001</v>
      </c>
      <c r="AI832">
        <v>15.9415</v>
      </c>
      <c r="AJ832">
        <v>14.773400000000001</v>
      </c>
      <c r="AK832">
        <v>15.177</v>
      </c>
    </row>
    <row r="833" spans="1:37">
      <c r="A833" s="3">
        <v>42243</v>
      </c>
      <c r="B833" t="s">
        <v>37</v>
      </c>
      <c r="C833" t="s">
        <v>250</v>
      </c>
      <c r="D833" s="3">
        <v>41061</v>
      </c>
      <c r="E833">
        <v>832</v>
      </c>
      <c r="F833">
        <v>0</v>
      </c>
      <c r="G833">
        <v>1</v>
      </c>
      <c r="I833">
        <v>0</v>
      </c>
      <c r="J833">
        <v>-1.5179016000000001</v>
      </c>
      <c r="K833" t="s">
        <v>1084</v>
      </c>
      <c r="L833" t="s">
        <v>252</v>
      </c>
      <c r="M833" t="s">
        <v>252</v>
      </c>
      <c r="N833" t="s">
        <v>253</v>
      </c>
      <c r="O833">
        <v>-17.9435</v>
      </c>
      <c r="P833">
        <v>-15.2081</v>
      </c>
      <c r="Q833">
        <v>-10.6183</v>
      </c>
      <c r="R833">
        <v>-5.9892000000000003</v>
      </c>
      <c r="S833">
        <v>0.11799999999999999</v>
      </c>
      <c r="T833">
        <v>8.9635999999999996</v>
      </c>
      <c r="U833">
        <v>11.962</v>
      </c>
      <c r="V833">
        <v>13.236499999999999</v>
      </c>
      <c r="W833">
        <v>13.873100000000001</v>
      </c>
      <c r="X833">
        <v>15.153499999999999</v>
      </c>
      <c r="Y833">
        <v>15.472799999999999</v>
      </c>
      <c r="Z833">
        <v>15.685</v>
      </c>
      <c r="AA833">
        <v>15.900499999999999</v>
      </c>
      <c r="AB833">
        <v>16.1005</v>
      </c>
      <c r="AC833">
        <v>16.3673</v>
      </c>
      <c r="AD833">
        <v>16.653400000000001</v>
      </c>
      <c r="AE833">
        <v>17.307700000000001</v>
      </c>
      <c r="AF833">
        <v>18.0549</v>
      </c>
      <c r="AG833">
        <v>18.816700000000001</v>
      </c>
      <c r="AH833">
        <v>19.610199999999999</v>
      </c>
      <c r="AI833">
        <v>25.2728</v>
      </c>
      <c r="AJ833">
        <v>23.0639</v>
      </c>
      <c r="AK833">
        <v>23.8931</v>
      </c>
    </row>
    <row r="834" spans="1:37">
      <c r="A834" s="3">
        <v>42243</v>
      </c>
      <c r="B834" t="s">
        <v>37</v>
      </c>
      <c r="C834" t="s">
        <v>250</v>
      </c>
      <c r="D834" s="3">
        <v>41060</v>
      </c>
      <c r="E834">
        <v>833</v>
      </c>
      <c r="F834">
        <v>0</v>
      </c>
      <c r="G834">
        <v>1</v>
      </c>
      <c r="I834">
        <v>0</v>
      </c>
      <c r="J834">
        <v>-1.1484278000000001</v>
      </c>
      <c r="K834" t="s">
        <v>1085</v>
      </c>
      <c r="L834" t="s">
        <v>252</v>
      </c>
      <c r="M834" t="s">
        <v>252</v>
      </c>
      <c r="N834" t="s">
        <v>253</v>
      </c>
      <c r="O834">
        <v>-18.0336</v>
      </c>
      <c r="P834">
        <v>-14.391400000000001</v>
      </c>
      <c r="Q834">
        <v>-10.127700000000001</v>
      </c>
      <c r="R834">
        <v>-5.8465999999999996</v>
      </c>
      <c r="S834">
        <v>-0.23080000000000001</v>
      </c>
      <c r="T834">
        <v>10.007099999999999</v>
      </c>
      <c r="U834">
        <v>11.5344</v>
      </c>
      <c r="V834">
        <v>10.8781</v>
      </c>
      <c r="W834">
        <v>12.379099999999999</v>
      </c>
      <c r="X834">
        <v>13.3095</v>
      </c>
      <c r="Y834">
        <v>14.107699999999999</v>
      </c>
      <c r="Z834">
        <v>14.9259</v>
      </c>
      <c r="AA834">
        <v>15.7281</v>
      </c>
      <c r="AB834">
        <v>16.046199999999999</v>
      </c>
      <c r="AC834">
        <v>16.343</v>
      </c>
      <c r="AD834">
        <v>16.660299999999999</v>
      </c>
      <c r="AE834">
        <v>16.8353</v>
      </c>
      <c r="AF834">
        <v>17.068000000000001</v>
      </c>
      <c r="AG834">
        <v>17.299700000000001</v>
      </c>
      <c r="AH834">
        <v>17.540299999999998</v>
      </c>
      <c r="AI834">
        <v>19.180099999999999</v>
      </c>
      <c r="AJ834">
        <v>18.298200000000001</v>
      </c>
      <c r="AK834">
        <v>18.153500000000001</v>
      </c>
    </row>
    <row r="835" spans="1:37">
      <c r="A835" s="3">
        <v>42243</v>
      </c>
      <c r="B835" t="s">
        <v>37</v>
      </c>
      <c r="C835" t="s">
        <v>250</v>
      </c>
      <c r="D835" s="3">
        <v>41059</v>
      </c>
      <c r="E835">
        <v>834</v>
      </c>
      <c r="F835">
        <v>0</v>
      </c>
      <c r="G835">
        <v>1</v>
      </c>
      <c r="I835">
        <v>0</v>
      </c>
      <c r="J835">
        <v>-1.9479751000000001</v>
      </c>
      <c r="K835" t="s">
        <v>1086</v>
      </c>
      <c r="L835" t="s">
        <v>252</v>
      </c>
      <c r="M835" t="s">
        <v>252</v>
      </c>
      <c r="N835" t="s">
        <v>253</v>
      </c>
      <c r="O835">
        <v>-18.1386</v>
      </c>
      <c r="P835">
        <v>-14.409700000000001</v>
      </c>
      <c r="Q835">
        <v>-10.053900000000001</v>
      </c>
      <c r="R835">
        <v>-5.6962000000000002</v>
      </c>
      <c r="S835">
        <v>-8.2000000000000007E-3</v>
      </c>
      <c r="T835">
        <v>5.9829999999999997</v>
      </c>
      <c r="U835">
        <v>3.7865000000000002</v>
      </c>
      <c r="V835">
        <v>6.3132000000000001</v>
      </c>
      <c r="W835">
        <v>6.8167999999999997</v>
      </c>
      <c r="X835">
        <v>7.5746000000000002</v>
      </c>
      <c r="Y835">
        <v>8.5235000000000003</v>
      </c>
      <c r="Z835">
        <v>9.52</v>
      </c>
      <c r="AA835">
        <v>10.491400000000001</v>
      </c>
      <c r="AB835">
        <v>10.8789</v>
      </c>
      <c r="AC835">
        <v>11.2384</v>
      </c>
      <c r="AD835">
        <v>11.618</v>
      </c>
      <c r="AE835">
        <v>11.7311</v>
      </c>
      <c r="AF835">
        <v>11.851100000000001</v>
      </c>
      <c r="AG835">
        <v>11.9686</v>
      </c>
      <c r="AH835">
        <v>12.0899</v>
      </c>
      <c r="AI835">
        <v>17.808800000000002</v>
      </c>
      <c r="AJ835">
        <v>14.941700000000001</v>
      </c>
      <c r="AK835">
        <v>15.420199999999999</v>
      </c>
    </row>
    <row r="836" spans="1:37">
      <c r="A836" s="3">
        <v>42243</v>
      </c>
      <c r="B836" t="s">
        <v>37</v>
      </c>
      <c r="C836" t="s">
        <v>250</v>
      </c>
      <c r="D836" s="3">
        <v>41058</v>
      </c>
      <c r="E836">
        <v>835</v>
      </c>
      <c r="F836">
        <v>0</v>
      </c>
      <c r="G836">
        <v>1</v>
      </c>
      <c r="I836">
        <v>0</v>
      </c>
      <c r="J836">
        <v>-0.69426310000000002</v>
      </c>
      <c r="K836" t="s">
        <v>1087</v>
      </c>
      <c r="L836" t="s">
        <v>252</v>
      </c>
      <c r="M836" t="s">
        <v>252</v>
      </c>
      <c r="N836" t="s">
        <v>253</v>
      </c>
      <c r="O836">
        <v>0</v>
      </c>
      <c r="P836">
        <v>-1.2681</v>
      </c>
      <c r="Q836">
        <v>-2.7490000000000001</v>
      </c>
      <c r="R836">
        <v>-4.2474999999999996</v>
      </c>
      <c r="S836">
        <v>-6.2264999999999997</v>
      </c>
      <c r="T836">
        <v>-3.2644000000000002</v>
      </c>
      <c r="U836">
        <v>-4.5151000000000003</v>
      </c>
      <c r="V836">
        <v>-4.8266999999999998</v>
      </c>
      <c r="W836">
        <v>-4.8559000000000001</v>
      </c>
      <c r="X836">
        <v>-4.5606999999999998</v>
      </c>
      <c r="Y836">
        <v>-4.4244000000000003</v>
      </c>
      <c r="Z836">
        <v>-4.3662000000000001</v>
      </c>
      <c r="AA836">
        <v>-4.3124000000000002</v>
      </c>
      <c r="AB836">
        <v>-4.2522000000000002</v>
      </c>
      <c r="AC836">
        <v>-4.2634999999999996</v>
      </c>
      <c r="AD836">
        <v>-4.2774999999999999</v>
      </c>
      <c r="AE836">
        <v>-4.8996000000000004</v>
      </c>
      <c r="AF836">
        <v>-5.5526</v>
      </c>
      <c r="AG836">
        <v>-6.2221000000000002</v>
      </c>
      <c r="AH836">
        <v>-6.9188000000000001</v>
      </c>
      <c r="AI836">
        <v>-6.7960000000000003</v>
      </c>
      <c r="AJ836">
        <v>-9.0633999999999997</v>
      </c>
      <c r="AK836">
        <v>-9.58</v>
      </c>
    </row>
    <row r="837" spans="1:37">
      <c r="A837" s="3">
        <v>42243</v>
      </c>
      <c r="B837" t="s">
        <v>37</v>
      </c>
      <c r="C837" t="s">
        <v>250</v>
      </c>
      <c r="D837" s="3">
        <v>41057</v>
      </c>
      <c r="E837">
        <v>836</v>
      </c>
      <c r="F837">
        <v>0</v>
      </c>
      <c r="G837">
        <v>1</v>
      </c>
      <c r="I837">
        <v>0</v>
      </c>
      <c r="J837">
        <v>-0.72077400000000003</v>
      </c>
      <c r="K837" t="s">
        <v>1088</v>
      </c>
      <c r="L837" t="s">
        <v>252</v>
      </c>
      <c r="M837" t="s">
        <v>252</v>
      </c>
      <c r="N837" t="s">
        <v>253</v>
      </c>
      <c r="O837">
        <v>0</v>
      </c>
      <c r="P837">
        <v>-2.3671000000000002</v>
      </c>
      <c r="Q837">
        <v>-5.1325000000000003</v>
      </c>
      <c r="R837">
        <v>-7.9341999999999997</v>
      </c>
      <c r="S837">
        <v>-11.6416</v>
      </c>
      <c r="T837">
        <v>-11.862</v>
      </c>
      <c r="U837">
        <v>-13.468500000000001</v>
      </c>
      <c r="V837">
        <v>-15.850099999999999</v>
      </c>
      <c r="W837">
        <v>-16.117000000000001</v>
      </c>
      <c r="X837">
        <v>-16.834299999999999</v>
      </c>
      <c r="Y837">
        <v>-17.231100000000001</v>
      </c>
      <c r="Z837">
        <v>-17.68</v>
      </c>
      <c r="AA837">
        <v>-18.125900000000001</v>
      </c>
      <c r="AB837">
        <v>-18.190999999999999</v>
      </c>
      <c r="AC837">
        <v>-18.347100000000001</v>
      </c>
      <c r="AD837">
        <v>-18.518999999999998</v>
      </c>
      <c r="AE837">
        <v>-18.567699999999999</v>
      </c>
      <c r="AF837">
        <v>-18.636199999999999</v>
      </c>
      <c r="AG837">
        <v>-18.6967</v>
      </c>
      <c r="AH837">
        <v>-18.7578</v>
      </c>
      <c r="AI837">
        <v>-20.867599999999999</v>
      </c>
      <c r="AJ837">
        <v>-23.966100000000001</v>
      </c>
      <c r="AK837">
        <v>-25.064399999999999</v>
      </c>
    </row>
    <row r="838" spans="1:37">
      <c r="A838" s="3">
        <v>42243</v>
      </c>
      <c r="B838" t="s">
        <v>37</v>
      </c>
      <c r="C838" t="s">
        <v>250</v>
      </c>
      <c r="D838" s="3">
        <v>41054</v>
      </c>
      <c r="E838">
        <v>837</v>
      </c>
      <c r="F838">
        <v>0</v>
      </c>
      <c r="G838">
        <v>1</v>
      </c>
      <c r="I838">
        <v>0</v>
      </c>
      <c r="J838">
        <v>-1.0135231</v>
      </c>
      <c r="K838" t="s">
        <v>1089</v>
      </c>
      <c r="L838" t="s">
        <v>252</v>
      </c>
      <c r="M838" t="s">
        <v>252</v>
      </c>
      <c r="N838" t="s">
        <v>253</v>
      </c>
      <c r="O838">
        <v>0</v>
      </c>
      <c r="P838">
        <v>-1.2302999999999999</v>
      </c>
      <c r="Q838">
        <v>-3.3885999999999998</v>
      </c>
      <c r="R838">
        <v>-5.5815000000000001</v>
      </c>
      <c r="S838">
        <v>-8.5007999999999999</v>
      </c>
      <c r="T838">
        <v>-9.6748999999999992</v>
      </c>
      <c r="U838">
        <v>-10.5822</v>
      </c>
      <c r="V838">
        <v>-10.957000000000001</v>
      </c>
      <c r="W838">
        <v>-10.3215</v>
      </c>
      <c r="X838">
        <v>-10.8691</v>
      </c>
      <c r="Y838">
        <v>-11.164199999999999</v>
      </c>
      <c r="Z838">
        <v>-11.4732</v>
      </c>
      <c r="AA838">
        <v>-11.779500000000001</v>
      </c>
      <c r="AB838">
        <v>-11.925000000000001</v>
      </c>
      <c r="AC838">
        <v>-12.268000000000001</v>
      </c>
      <c r="AD838">
        <v>-12.6309</v>
      </c>
      <c r="AE838">
        <v>-14.0183</v>
      </c>
      <c r="AF838">
        <v>-15.472300000000001</v>
      </c>
      <c r="AG838">
        <v>-16.960699999999999</v>
      </c>
      <c r="AH838">
        <v>-18.507899999999999</v>
      </c>
      <c r="AI838">
        <v>-25.341899999999999</v>
      </c>
      <c r="AJ838">
        <v>-27.117599999999999</v>
      </c>
      <c r="AK838">
        <v>-28.597899999999999</v>
      </c>
    </row>
    <row r="839" spans="1:37">
      <c r="A839" s="3">
        <v>42243</v>
      </c>
      <c r="B839" t="s">
        <v>37</v>
      </c>
      <c r="C839" t="s">
        <v>250</v>
      </c>
      <c r="D839" s="3">
        <v>41053</v>
      </c>
      <c r="E839">
        <v>838</v>
      </c>
      <c r="F839">
        <v>0</v>
      </c>
      <c r="G839">
        <v>1</v>
      </c>
      <c r="I839">
        <v>0</v>
      </c>
      <c r="J839">
        <v>-1.5454139</v>
      </c>
      <c r="K839" t="s">
        <v>1090</v>
      </c>
      <c r="L839" t="s">
        <v>252</v>
      </c>
      <c r="M839" t="s">
        <v>252</v>
      </c>
      <c r="N839" t="s">
        <v>253</v>
      </c>
      <c r="O839">
        <v>0</v>
      </c>
      <c r="P839">
        <v>-1.5911999999999999</v>
      </c>
      <c r="Q839">
        <v>-3.4540999999999999</v>
      </c>
      <c r="R839">
        <v>-5.3537999999999997</v>
      </c>
      <c r="S839">
        <v>-7.8977000000000004</v>
      </c>
      <c r="T839">
        <v>-9.4835999999999991</v>
      </c>
      <c r="U839">
        <v>-9.8838000000000008</v>
      </c>
      <c r="V839">
        <v>-10.930099999999999</v>
      </c>
      <c r="W839">
        <v>-10.7605</v>
      </c>
      <c r="X839">
        <v>-10.847300000000001</v>
      </c>
      <c r="Y839">
        <v>-11.0328</v>
      </c>
      <c r="Z839">
        <v>-11.242100000000001</v>
      </c>
      <c r="AA839">
        <v>-11.451599999999999</v>
      </c>
      <c r="AB839">
        <v>-11.633599999999999</v>
      </c>
      <c r="AC839">
        <v>-12.039099999999999</v>
      </c>
      <c r="AD839">
        <v>-12.466799999999999</v>
      </c>
      <c r="AE839">
        <v>-13.0518</v>
      </c>
      <c r="AF839">
        <v>-13.645099999999999</v>
      </c>
      <c r="AG839">
        <v>-14.2484</v>
      </c>
      <c r="AH839">
        <v>-14.874599999999999</v>
      </c>
      <c r="AI839">
        <v>-17.349399999999999</v>
      </c>
      <c r="AJ839">
        <v>-18.513400000000001</v>
      </c>
      <c r="AK839">
        <v>-19.257100000000001</v>
      </c>
    </row>
    <row r="840" spans="1:37">
      <c r="A840" s="3">
        <v>42243</v>
      </c>
      <c r="B840" t="s">
        <v>37</v>
      </c>
      <c r="C840" t="s">
        <v>250</v>
      </c>
      <c r="D840" s="3">
        <v>41052</v>
      </c>
      <c r="E840">
        <v>839</v>
      </c>
      <c r="F840">
        <v>0</v>
      </c>
      <c r="G840">
        <v>1</v>
      </c>
      <c r="I840">
        <v>0</v>
      </c>
      <c r="J840">
        <v>-1.0546392</v>
      </c>
      <c r="K840" t="s">
        <v>1091</v>
      </c>
      <c r="L840" t="s">
        <v>252</v>
      </c>
      <c r="M840" t="s">
        <v>252</v>
      </c>
      <c r="N840" t="s">
        <v>253</v>
      </c>
      <c r="O840">
        <v>0</v>
      </c>
      <c r="P840">
        <v>-1.3363</v>
      </c>
      <c r="Q840">
        <v>-2.9018000000000002</v>
      </c>
      <c r="R840">
        <v>-4.5014000000000003</v>
      </c>
      <c r="S840">
        <v>-6.6509999999999998</v>
      </c>
      <c r="T840">
        <v>-6.5098000000000003</v>
      </c>
      <c r="U840">
        <v>-5.1243999999999996</v>
      </c>
      <c r="V840">
        <v>-5.8353999999999999</v>
      </c>
      <c r="W840">
        <v>-5.0895999999999999</v>
      </c>
      <c r="X840">
        <v>-5.19</v>
      </c>
      <c r="Y840">
        <v>-5.6230000000000002</v>
      </c>
      <c r="Z840">
        <v>-6.2679999999999998</v>
      </c>
      <c r="AA840">
        <v>-6.8966000000000003</v>
      </c>
      <c r="AB840">
        <v>-6.9378000000000002</v>
      </c>
      <c r="AC840">
        <v>-7.2464000000000004</v>
      </c>
      <c r="AD840">
        <v>-7.5709999999999997</v>
      </c>
      <c r="AE840">
        <v>-8.1471999999999998</v>
      </c>
      <c r="AF840">
        <v>-8.7462999999999997</v>
      </c>
      <c r="AG840">
        <v>-9.3584999999999994</v>
      </c>
      <c r="AH840">
        <v>-9.9945000000000004</v>
      </c>
      <c r="AI840">
        <v>-15.5588</v>
      </c>
      <c r="AJ840">
        <v>-16.5091</v>
      </c>
      <c r="AK840">
        <v>-18.381599999999999</v>
      </c>
    </row>
    <row r="841" spans="1:37">
      <c r="A841" s="3">
        <v>42243</v>
      </c>
      <c r="B841" t="s">
        <v>37</v>
      </c>
      <c r="C841" t="s">
        <v>250</v>
      </c>
      <c r="D841" s="3">
        <v>41051</v>
      </c>
      <c r="E841">
        <v>840</v>
      </c>
      <c r="F841">
        <v>0</v>
      </c>
      <c r="G841">
        <v>1</v>
      </c>
      <c r="I841">
        <v>0</v>
      </c>
      <c r="J841">
        <v>-0.83115159999999999</v>
      </c>
      <c r="K841" t="s">
        <v>1092</v>
      </c>
      <c r="L841" t="s">
        <v>252</v>
      </c>
      <c r="M841" t="s">
        <v>252</v>
      </c>
      <c r="N841" t="s">
        <v>253</v>
      </c>
      <c r="O841">
        <v>0</v>
      </c>
      <c r="P841">
        <v>-0.57830000000000004</v>
      </c>
      <c r="Q841">
        <v>-1.256</v>
      </c>
      <c r="R841">
        <v>-1.9494</v>
      </c>
      <c r="S841">
        <v>-2.8837000000000002</v>
      </c>
      <c r="T841">
        <v>-3.1884999999999999</v>
      </c>
      <c r="U841">
        <v>-3.2826</v>
      </c>
      <c r="V841">
        <v>-3.3895</v>
      </c>
      <c r="W841">
        <v>-2.8858000000000001</v>
      </c>
      <c r="X841">
        <v>-3.2743000000000002</v>
      </c>
      <c r="Y841">
        <v>-3.3289</v>
      </c>
      <c r="Z841">
        <v>-3.3420999999999998</v>
      </c>
      <c r="AA841">
        <v>-3.3569</v>
      </c>
      <c r="AB841">
        <v>-3.0956000000000001</v>
      </c>
      <c r="AC841">
        <v>-3.1088</v>
      </c>
      <c r="AD841">
        <v>-3.1240000000000001</v>
      </c>
      <c r="AE841">
        <v>-3.1284000000000001</v>
      </c>
      <c r="AF841">
        <v>-3.1362999999999999</v>
      </c>
      <c r="AG841">
        <v>-3.1425000000000001</v>
      </c>
      <c r="AH841">
        <v>-3.1482000000000001</v>
      </c>
      <c r="AI841">
        <v>-0.97040000000000004</v>
      </c>
      <c r="AJ841">
        <v>-5.5100000000000003E-2</v>
      </c>
      <c r="AK841">
        <v>-7.0599999999999996E-2</v>
      </c>
    </row>
    <row r="842" spans="1:37">
      <c r="A842" s="3">
        <v>42243</v>
      </c>
      <c r="B842" t="s">
        <v>37</v>
      </c>
      <c r="C842" t="s">
        <v>250</v>
      </c>
      <c r="D842" s="3">
        <v>41050</v>
      </c>
      <c r="E842">
        <v>841</v>
      </c>
      <c r="F842">
        <v>0</v>
      </c>
      <c r="G842">
        <v>1</v>
      </c>
      <c r="I842">
        <v>0</v>
      </c>
      <c r="J842">
        <v>-0.45088159999999999</v>
      </c>
      <c r="K842" t="s">
        <v>1093</v>
      </c>
      <c r="L842" t="s">
        <v>252</v>
      </c>
      <c r="M842" t="s">
        <v>252</v>
      </c>
      <c r="N842" t="s">
        <v>253</v>
      </c>
      <c r="O842">
        <v>0</v>
      </c>
      <c r="P842">
        <v>-0.21679999999999999</v>
      </c>
      <c r="Q842">
        <v>-0.47089999999999999</v>
      </c>
      <c r="R842">
        <v>-0.73099999999999998</v>
      </c>
      <c r="S842">
        <v>-1.0814999999999999</v>
      </c>
      <c r="T842">
        <v>-1.9779</v>
      </c>
      <c r="U842">
        <v>-2.5920999999999998</v>
      </c>
      <c r="V842">
        <v>-1.7203999999999999</v>
      </c>
      <c r="W842">
        <v>-0.61160000000000003</v>
      </c>
      <c r="X842">
        <v>-0.95420000000000005</v>
      </c>
      <c r="Y842">
        <v>-0.84499999999999997</v>
      </c>
      <c r="Z842">
        <v>-0.66979999999999995</v>
      </c>
      <c r="AA842">
        <v>-0.50029999999999997</v>
      </c>
      <c r="AB842">
        <v>-0.6089</v>
      </c>
      <c r="AC842">
        <v>-0.81159999999999999</v>
      </c>
      <c r="AD842">
        <v>-1.0227999999999999</v>
      </c>
      <c r="AE842">
        <v>-1.6322000000000001</v>
      </c>
      <c r="AF842">
        <v>-2.2616999999999998</v>
      </c>
      <c r="AG842">
        <v>-2.9094000000000002</v>
      </c>
      <c r="AH842">
        <v>-3.5836999999999999</v>
      </c>
      <c r="AI842">
        <v>-0.85740000000000005</v>
      </c>
      <c r="AJ842">
        <v>1.4040999999999999</v>
      </c>
      <c r="AK842">
        <v>0.93069999999999997</v>
      </c>
    </row>
    <row r="843" spans="1:37">
      <c r="A843" s="3">
        <v>42243</v>
      </c>
      <c r="B843" t="s">
        <v>37</v>
      </c>
      <c r="C843" t="s">
        <v>250</v>
      </c>
      <c r="D843" s="3">
        <v>41047</v>
      </c>
      <c r="E843">
        <v>842</v>
      </c>
      <c r="F843">
        <v>0</v>
      </c>
      <c r="G843">
        <v>1</v>
      </c>
      <c r="I843">
        <v>0</v>
      </c>
      <c r="J843">
        <v>-0.29144019999999998</v>
      </c>
      <c r="K843" t="s">
        <v>1094</v>
      </c>
      <c r="L843" t="s">
        <v>252</v>
      </c>
      <c r="M843" t="s">
        <v>252</v>
      </c>
      <c r="N843" t="s">
        <v>253</v>
      </c>
      <c r="O843">
        <v>0</v>
      </c>
      <c r="P843">
        <v>-0.29299999999999998</v>
      </c>
      <c r="Q843">
        <v>-0.80769999999999997</v>
      </c>
      <c r="R843">
        <v>-1.3333999999999999</v>
      </c>
      <c r="S843">
        <v>-2.0407999999999999</v>
      </c>
      <c r="T843">
        <v>-3.5150999999999999</v>
      </c>
      <c r="U843">
        <v>-4.5575000000000001</v>
      </c>
      <c r="V843">
        <v>-4.6893000000000002</v>
      </c>
      <c r="W843">
        <v>-4.8186999999999998</v>
      </c>
      <c r="X843">
        <v>-5.1045999999999996</v>
      </c>
      <c r="Y843">
        <v>-5.2655000000000003</v>
      </c>
      <c r="Z843">
        <v>-5.4053000000000004</v>
      </c>
      <c r="AA843">
        <v>-5.5438999999999998</v>
      </c>
      <c r="AB843">
        <v>-5.5679999999999996</v>
      </c>
      <c r="AC843">
        <v>-5.5648999999999997</v>
      </c>
      <c r="AD843">
        <v>-5.5647000000000002</v>
      </c>
      <c r="AE843">
        <v>-4.5965999999999996</v>
      </c>
      <c r="AF843">
        <v>-3.5710000000000002</v>
      </c>
      <c r="AG843">
        <v>-2.5112999999999999</v>
      </c>
      <c r="AH843">
        <v>-1.4065000000000001</v>
      </c>
      <c r="AI843">
        <v>3.3412000000000002</v>
      </c>
      <c r="AJ843">
        <v>6.9644000000000004</v>
      </c>
      <c r="AK843">
        <v>8.0358000000000001</v>
      </c>
    </row>
    <row r="844" spans="1:37">
      <c r="A844" s="3">
        <v>42243</v>
      </c>
      <c r="B844" t="s">
        <v>37</v>
      </c>
      <c r="C844" t="s">
        <v>250</v>
      </c>
      <c r="D844" s="3">
        <v>41046</v>
      </c>
      <c r="E844">
        <v>843</v>
      </c>
      <c r="F844">
        <v>0</v>
      </c>
      <c r="G844">
        <v>1</v>
      </c>
      <c r="I844">
        <v>0</v>
      </c>
      <c r="J844">
        <v>1.0072755</v>
      </c>
      <c r="K844" t="s">
        <v>1095</v>
      </c>
      <c r="L844" t="s">
        <v>252</v>
      </c>
      <c r="M844" t="s">
        <v>252</v>
      </c>
      <c r="N844" t="s">
        <v>253</v>
      </c>
      <c r="O844">
        <v>0</v>
      </c>
      <c r="P844">
        <v>-1.2502</v>
      </c>
      <c r="Q844">
        <v>-2.7157</v>
      </c>
      <c r="R844">
        <v>-4.2153999999999998</v>
      </c>
      <c r="S844">
        <v>-6.2369000000000003</v>
      </c>
      <c r="T844">
        <v>-10.1693</v>
      </c>
      <c r="U844">
        <v>-13.174899999999999</v>
      </c>
      <c r="V844">
        <v>-14.479799999999999</v>
      </c>
      <c r="W844">
        <v>-15.4551</v>
      </c>
      <c r="X844">
        <v>-15.740600000000001</v>
      </c>
      <c r="Y844">
        <v>-15.7582</v>
      </c>
      <c r="Z844">
        <v>-15.7501</v>
      </c>
      <c r="AA844">
        <v>-15.7514</v>
      </c>
      <c r="AB844">
        <v>-15.1037</v>
      </c>
      <c r="AC844">
        <v>-14.3858</v>
      </c>
      <c r="AD844">
        <v>-13.6472</v>
      </c>
      <c r="AE844">
        <v>-12.0799</v>
      </c>
      <c r="AF844">
        <v>-10.5017</v>
      </c>
      <c r="AG844">
        <v>-8.8684999999999992</v>
      </c>
      <c r="AH844">
        <v>-7.1650999999999998</v>
      </c>
      <c r="AI844">
        <v>-4.9720000000000004</v>
      </c>
      <c r="AJ844">
        <v>-1.5912999999999999</v>
      </c>
      <c r="AK844">
        <v>-0.12520000000000001</v>
      </c>
    </row>
    <row r="845" spans="1:37">
      <c r="A845" s="3">
        <v>42243</v>
      </c>
      <c r="B845" t="s">
        <v>37</v>
      </c>
      <c r="C845" t="s">
        <v>250</v>
      </c>
      <c r="D845" s="3">
        <v>41045</v>
      </c>
      <c r="E845">
        <v>844</v>
      </c>
      <c r="F845">
        <v>0</v>
      </c>
      <c r="G845">
        <v>1</v>
      </c>
      <c r="I845">
        <v>0</v>
      </c>
      <c r="J845">
        <v>0.40723029999999999</v>
      </c>
      <c r="K845" t="s">
        <v>1096</v>
      </c>
      <c r="L845" t="s">
        <v>252</v>
      </c>
      <c r="M845" t="s">
        <v>252</v>
      </c>
      <c r="N845" t="s">
        <v>253</v>
      </c>
      <c r="O845">
        <v>0</v>
      </c>
      <c r="P845">
        <v>-1.9961</v>
      </c>
      <c r="Q845">
        <v>-4.3368000000000002</v>
      </c>
      <c r="R845">
        <v>-6.7348999999999997</v>
      </c>
      <c r="S845">
        <v>-9.9747000000000003</v>
      </c>
      <c r="T845">
        <v>-15.870200000000001</v>
      </c>
      <c r="U845">
        <v>-19.459599999999998</v>
      </c>
      <c r="V845">
        <v>-20.9283</v>
      </c>
      <c r="W845">
        <v>-22.165400000000002</v>
      </c>
      <c r="X845">
        <v>-22.304400000000001</v>
      </c>
      <c r="Y845">
        <v>-22.302800000000001</v>
      </c>
      <c r="Z845">
        <v>-22.3033</v>
      </c>
      <c r="AA845">
        <v>-22.3172</v>
      </c>
      <c r="AB845">
        <v>-21.897200000000002</v>
      </c>
      <c r="AC845">
        <v>-21.4148</v>
      </c>
      <c r="AD845">
        <v>-20.9255</v>
      </c>
      <c r="AE845">
        <v>-19.860199999999999</v>
      </c>
      <c r="AF845">
        <v>-18.793600000000001</v>
      </c>
      <c r="AG845">
        <v>-17.684200000000001</v>
      </c>
      <c r="AH845">
        <v>-16.526700000000002</v>
      </c>
      <c r="AI845">
        <v>-11.5624</v>
      </c>
      <c r="AJ845">
        <v>-6.3842999999999996</v>
      </c>
      <c r="AK845">
        <v>-4.6139000000000001</v>
      </c>
    </row>
    <row r="846" spans="1:37">
      <c r="A846" s="3">
        <v>42243</v>
      </c>
      <c r="B846" t="s">
        <v>37</v>
      </c>
      <c r="C846" t="s">
        <v>250</v>
      </c>
      <c r="D846" s="3">
        <v>41044</v>
      </c>
      <c r="E846">
        <v>845</v>
      </c>
      <c r="F846">
        <v>0</v>
      </c>
      <c r="G846">
        <v>1</v>
      </c>
      <c r="I846">
        <v>0</v>
      </c>
      <c r="J846">
        <v>-0.3629212</v>
      </c>
      <c r="K846" t="s">
        <v>1097</v>
      </c>
      <c r="L846" t="s">
        <v>252</v>
      </c>
      <c r="M846" t="s">
        <v>252</v>
      </c>
      <c r="N846" t="s">
        <v>253</v>
      </c>
      <c r="O846">
        <v>0</v>
      </c>
      <c r="P846">
        <v>-1.8589</v>
      </c>
      <c r="Q846">
        <v>-4.0407000000000002</v>
      </c>
      <c r="R846">
        <v>-6.2828999999999997</v>
      </c>
      <c r="S846">
        <v>-9.3302999999999994</v>
      </c>
      <c r="T846">
        <v>-14.329800000000001</v>
      </c>
      <c r="U846">
        <v>-17.738399999999999</v>
      </c>
      <c r="V846">
        <v>-19.452999999999999</v>
      </c>
      <c r="W846">
        <v>-20.5137</v>
      </c>
      <c r="X846">
        <v>-20.5032</v>
      </c>
      <c r="Y846">
        <v>-20.385400000000001</v>
      </c>
      <c r="Z846">
        <v>-20.269600000000001</v>
      </c>
      <c r="AA846">
        <v>-20.1706</v>
      </c>
      <c r="AB846">
        <v>-19.7502</v>
      </c>
      <c r="AC846">
        <v>-19.273199999999999</v>
      </c>
      <c r="AD846">
        <v>-18.789200000000001</v>
      </c>
      <c r="AE846">
        <v>-18.264700000000001</v>
      </c>
      <c r="AF846">
        <v>-17.758199999999999</v>
      </c>
      <c r="AG846">
        <v>-17.226199999999999</v>
      </c>
      <c r="AH846">
        <v>-16.6707</v>
      </c>
      <c r="AI846">
        <v>-10.437799999999999</v>
      </c>
      <c r="AJ846">
        <v>-6.7422000000000004</v>
      </c>
      <c r="AK846">
        <v>-5.9420999999999999</v>
      </c>
    </row>
    <row r="847" spans="1:37">
      <c r="A847" s="3">
        <v>42243</v>
      </c>
      <c r="B847" t="s">
        <v>37</v>
      </c>
      <c r="C847" t="s">
        <v>250</v>
      </c>
      <c r="D847" s="3">
        <v>41043</v>
      </c>
      <c r="E847">
        <v>846</v>
      </c>
      <c r="F847">
        <v>0</v>
      </c>
      <c r="G847">
        <v>1</v>
      </c>
      <c r="I847">
        <v>0</v>
      </c>
      <c r="J847">
        <v>-0.88482320000000003</v>
      </c>
      <c r="K847" t="s">
        <v>1098</v>
      </c>
      <c r="L847" t="s">
        <v>252</v>
      </c>
      <c r="M847" t="s">
        <v>252</v>
      </c>
      <c r="N847" t="s">
        <v>253</v>
      </c>
      <c r="O847">
        <v>0</v>
      </c>
      <c r="P847">
        <v>-2.1415999999999999</v>
      </c>
      <c r="Q847">
        <v>-4.6573000000000002</v>
      </c>
      <c r="R847">
        <v>-7.2493999999999996</v>
      </c>
      <c r="S847">
        <v>-10.791700000000001</v>
      </c>
      <c r="T847">
        <v>-16.159600000000001</v>
      </c>
      <c r="U847">
        <v>-19.108000000000001</v>
      </c>
      <c r="V847">
        <v>-21.279299999999999</v>
      </c>
      <c r="W847">
        <v>-23.275300000000001</v>
      </c>
      <c r="X847">
        <v>-23.015999999999998</v>
      </c>
      <c r="Y847">
        <v>-22.6555</v>
      </c>
      <c r="Z847">
        <v>-22.302099999999999</v>
      </c>
      <c r="AA847">
        <v>-21.975999999999999</v>
      </c>
      <c r="AB847">
        <v>-21.3522</v>
      </c>
      <c r="AC847">
        <v>-20.7136</v>
      </c>
      <c r="AD847">
        <v>-20.063500000000001</v>
      </c>
      <c r="AE847">
        <v>-17.842300000000002</v>
      </c>
      <c r="AF847">
        <v>-15.5776</v>
      </c>
      <c r="AG847">
        <v>-13.238300000000001</v>
      </c>
      <c r="AH847">
        <v>-10.804399999999999</v>
      </c>
      <c r="AI847">
        <v>-8.6161999999999992</v>
      </c>
      <c r="AJ847">
        <v>-6.0472000000000001</v>
      </c>
      <c r="AK847">
        <v>-5.0265000000000004</v>
      </c>
    </row>
    <row r="848" spans="1:37">
      <c r="A848" s="3">
        <v>42243</v>
      </c>
      <c r="B848" t="s">
        <v>37</v>
      </c>
      <c r="C848" t="s">
        <v>250</v>
      </c>
      <c r="D848" s="3">
        <v>41040</v>
      </c>
      <c r="E848">
        <v>847</v>
      </c>
      <c r="F848">
        <v>0</v>
      </c>
      <c r="G848">
        <v>1</v>
      </c>
      <c r="I848">
        <v>0</v>
      </c>
      <c r="J848">
        <v>0.29297420000000002</v>
      </c>
      <c r="K848" t="s">
        <v>1099</v>
      </c>
      <c r="L848" t="s">
        <v>252</v>
      </c>
      <c r="M848" t="s">
        <v>252</v>
      </c>
      <c r="N848" t="s">
        <v>253</v>
      </c>
      <c r="O848">
        <v>0</v>
      </c>
      <c r="P848">
        <v>-1.3971</v>
      </c>
      <c r="Q848">
        <v>-3.8586</v>
      </c>
      <c r="R848">
        <v>-6.3975999999999997</v>
      </c>
      <c r="S848">
        <v>-9.8855000000000004</v>
      </c>
      <c r="T848">
        <v>-15.8805</v>
      </c>
      <c r="U848">
        <v>-18.907399999999999</v>
      </c>
      <c r="V848">
        <v>-21.259699999999999</v>
      </c>
      <c r="W848">
        <v>-22.3566</v>
      </c>
      <c r="X848">
        <v>-23.0943</v>
      </c>
      <c r="Y848">
        <v>-23.203499999999998</v>
      </c>
      <c r="Z848">
        <v>-23.2149</v>
      </c>
      <c r="AA848">
        <v>-23.244399999999999</v>
      </c>
      <c r="AB848">
        <v>-22.977699999999999</v>
      </c>
      <c r="AC848">
        <v>-22.656099999999999</v>
      </c>
      <c r="AD848">
        <v>-22.337299999999999</v>
      </c>
      <c r="AE848">
        <v>-21.738399999999999</v>
      </c>
      <c r="AF848">
        <v>-21.159400000000002</v>
      </c>
      <c r="AG848">
        <v>-20.5532</v>
      </c>
      <c r="AH848">
        <v>-19.923500000000001</v>
      </c>
      <c r="AI848">
        <v>-20.5078</v>
      </c>
      <c r="AJ848">
        <v>-19.1889</v>
      </c>
      <c r="AK848">
        <v>-19.455500000000001</v>
      </c>
    </row>
    <row r="849" spans="1:37">
      <c r="A849" s="3">
        <v>42243</v>
      </c>
      <c r="B849" t="s">
        <v>37</v>
      </c>
      <c r="C849" t="s">
        <v>250</v>
      </c>
      <c r="D849" s="3">
        <v>41039</v>
      </c>
      <c r="E849">
        <v>848</v>
      </c>
      <c r="F849">
        <v>0</v>
      </c>
      <c r="G849">
        <v>1</v>
      </c>
      <c r="I849">
        <v>0</v>
      </c>
      <c r="J849">
        <v>-0.43791570000000002</v>
      </c>
      <c r="K849" t="s">
        <v>1100</v>
      </c>
      <c r="L849" t="s">
        <v>252</v>
      </c>
      <c r="M849" t="s">
        <v>252</v>
      </c>
      <c r="N849" t="s">
        <v>253</v>
      </c>
      <c r="O849">
        <v>0</v>
      </c>
      <c r="P849">
        <v>-0.93830000000000002</v>
      </c>
      <c r="Q849">
        <v>-2.0426000000000002</v>
      </c>
      <c r="R849">
        <v>-3.1878000000000002</v>
      </c>
      <c r="S849">
        <v>-4.7762000000000002</v>
      </c>
      <c r="T849">
        <v>-9.4204000000000008</v>
      </c>
      <c r="U849">
        <v>-9.7364999999999995</v>
      </c>
      <c r="V849">
        <v>-9.7340999999999998</v>
      </c>
      <c r="W849">
        <v>-10.1288</v>
      </c>
      <c r="X849">
        <v>-10.855700000000001</v>
      </c>
      <c r="Y849">
        <v>-11.3194</v>
      </c>
      <c r="Z849">
        <v>-11.759600000000001</v>
      </c>
      <c r="AA849">
        <v>-12.194100000000001</v>
      </c>
      <c r="AB849">
        <v>-12.4727</v>
      </c>
      <c r="AC849">
        <v>-12.723000000000001</v>
      </c>
      <c r="AD849">
        <v>-12.990600000000001</v>
      </c>
      <c r="AE849">
        <v>-13.4552</v>
      </c>
      <c r="AF849">
        <v>-13.9337</v>
      </c>
      <c r="AG849">
        <v>-14.4162</v>
      </c>
      <c r="AH849">
        <v>-14.9161</v>
      </c>
      <c r="AI849">
        <v>-17.316700000000001</v>
      </c>
      <c r="AJ849">
        <v>-15.9749</v>
      </c>
      <c r="AK849">
        <v>-16.7134</v>
      </c>
    </row>
    <row r="850" spans="1:37">
      <c r="A850" s="3">
        <v>42243</v>
      </c>
      <c r="B850" t="s">
        <v>37</v>
      </c>
      <c r="C850" t="s">
        <v>250</v>
      </c>
      <c r="D850" s="3">
        <v>41038</v>
      </c>
      <c r="E850">
        <v>849</v>
      </c>
      <c r="F850">
        <v>0</v>
      </c>
      <c r="G850">
        <v>1</v>
      </c>
      <c r="I850">
        <v>0</v>
      </c>
      <c r="J850">
        <v>2.4707099999999999E-2</v>
      </c>
      <c r="K850" t="s">
        <v>1101</v>
      </c>
      <c r="L850" t="s">
        <v>252</v>
      </c>
      <c r="M850" t="s">
        <v>252</v>
      </c>
      <c r="N850" t="s">
        <v>253</v>
      </c>
      <c r="O850">
        <v>0</v>
      </c>
      <c r="P850">
        <v>-0.4854</v>
      </c>
      <c r="Q850">
        <v>-1.0569</v>
      </c>
      <c r="R850">
        <v>-1.6498999999999999</v>
      </c>
      <c r="S850">
        <v>-2.4735</v>
      </c>
      <c r="T850">
        <v>-3.4861</v>
      </c>
      <c r="U850">
        <v>-3.0331999999999999</v>
      </c>
      <c r="V850">
        <v>-3.1735000000000002</v>
      </c>
      <c r="W850">
        <v>-2.6541999999999999</v>
      </c>
      <c r="X850">
        <v>-3.1991000000000001</v>
      </c>
      <c r="Y850">
        <v>-3.379</v>
      </c>
      <c r="Z850">
        <v>-3.4756</v>
      </c>
      <c r="AA850">
        <v>-3.5716000000000001</v>
      </c>
      <c r="AB850">
        <v>-3.6877</v>
      </c>
      <c r="AC850">
        <v>-3.8045</v>
      </c>
      <c r="AD850">
        <v>-3.9279000000000002</v>
      </c>
      <c r="AE850">
        <v>-3.6436000000000002</v>
      </c>
      <c r="AF850">
        <v>-3.3491</v>
      </c>
      <c r="AG850">
        <v>-3.0447000000000002</v>
      </c>
      <c r="AH850">
        <v>-2.7288000000000001</v>
      </c>
      <c r="AI850">
        <v>-4.4999000000000002</v>
      </c>
      <c r="AJ850">
        <v>-5.1559999999999997</v>
      </c>
      <c r="AK850">
        <v>-6.0594999999999999</v>
      </c>
    </row>
    <row r="851" spans="1:37">
      <c r="A851" s="3">
        <v>42243</v>
      </c>
      <c r="B851" t="s">
        <v>37</v>
      </c>
      <c r="C851" t="s">
        <v>250</v>
      </c>
      <c r="D851" s="3">
        <v>41037</v>
      </c>
      <c r="E851">
        <v>850</v>
      </c>
      <c r="F851">
        <v>0</v>
      </c>
      <c r="G851">
        <v>1</v>
      </c>
      <c r="I851">
        <v>0</v>
      </c>
      <c r="J851">
        <v>0.71974899999999997</v>
      </c>
      <c r="K851" t="s">
        <v>1102</v>
      </c>
      <c r="L851" t="s">
        <v>252</v>
      </c>
      <c r="M851" t="s">
        <v>252</v>
      </c>
      <c r="N851" t="s">
        <v>253</v>
      </c>
      <c r="O851">
        <v>0</v>
      </c>
      <c r="P851">
        <v>-0.26069999999999999</v>
      </c>
      <c r="Q851">
        <v>-0.5675</v>
      </c>
      <c r="R851">
        <v>-0.88600000000000001</v>
      </c>
      <c r="S851">
        <v>-1.3284</v>
      </c>
      <c r="T851">
        <v>-2.5691000000000002</v>
      </c>
      <c r="U851">
        <v>-2.0804999999999998</v>
      </c>
      <c r="V851">
        <v>-1.6933</v>
      </c>
      <c r="W851">
        <v>-1.6227</v>
      </c>
      <c r="X851">
        <v>-1.6174999999999999</v>
      </c>
      <c r="Y851">
        <v>-1.7698</v>
      </c>
      <c r="Z851">
        <v>-1.9452</v>
      </c>
      <c r="AA851">
        <v>-2.1158999999999999</v>
      </c>
      <c r="AB851">
        <v>-2.2772999999999999</v>
      </c>
      <c r="AC851">
        <v>-2.4308000000000001</v>
      </c>
      <c r="AD851">
        <v>-2.5912999999999999</v>
      </c>
      <c r="AE851">
        <v>-2.2492000000000001</v>
      </c>
      <c r="AF851">
        <v>-1.8917999999999999</v>
      </c>
      <c r="AG851">
        <v>-1.524</v>
      </c>
      <c r="AH851">
        <v>-1.1424000000000001</v>
      </c>
      <c r="AI851">
        <v>-6.7027999999999999</v>
      </c>
      <c r="AJ851">
        <v>-7.5294999999999996</v>
      </c>
      <c r="AK851">
        <v>-8.5124999999999993</v>
      </c>
    </row>
    <row r="852" spans="1:37">
      <c r="A852" s="3">
        <v>42243</v>
      </c>
      <c r="B852" t="s">
        <v>37</v>
      </c>
      <c r="C852" t="s">
        <v>250</v>
      </c>
      <c r="D852" s="3">
        <v>41036</v>
      </c>
      <c r="E852">
        <v>851</v>
      </c>
      <c r="F852">
        <v>0</v>
      </c>
      <c r="G852">
        <v>1</v>
      </c>
      <c r="I852">
        <v>0</v>
      </c>
      <c r="J852">
        <v>1.9624945</v>
      </c>
      <c r="K852" t="s">
        <v>1103</v>
      </c>
      <c r="L852" t="s">
        <v>252</v>
      </c>
      <c r="M852" t="s">
        <v>252</v>
      </c>
      <c r="N852" t="s">
        <v>253</v>
      </c>
      <c r="O852">
        <v>0</v>
      </c>
      <c r="P852">
        <v>-0.3347</v>
      </c>
      <c r="Q852">
        <v>-0.7288</v>
      </c>
      <c r="R852">
        <v>-1.1376999999999999</v>
      </c>
      <c r="S852">
        <v>-1.7057</v>
      </c>
      <c r="T852">
        <v>-2.5878000000000001</v>
      </c>
      <c r="U852">
        <v>-3.6107</v>
      </c>
      <c r="V852">
        <v>-3.5691999999999999</v>
      </c>
      <c r="W852">
        <v>-3.7212999999999998</v>
      </c>
      <c r="X852">
        <v>-2.3561999999999999</v>
      </c>
      <c r="Y852">
        <v>-2.3523999999999998</v>
      </c>
      <c r="Z852">
        <v>-2.5179</v>
      </c>
      <c r="AA852">
        <v>-2.6796000000000002</v>
      </c>
      <c r="AB852">
        <v>-2.9125999999999999</v>
      </c>
      <c r="AC852">
        <v>-3.1488999999999998</v>
      </c>
      <c r="AD852">
        <v>-3.3956</v>
      </c>
      <c r="AE852">
        <v>-3.9788999999999999</v>
      </c>
      <c r="AF852">
        <v>-4.5797999999999996</v>
      </c>
      <c r="AG852">
        <v>-5.1932999999999998</v>
      </c>
      <c r="AH852">
        <v>-5.8292999999999999</v>
      </c>
      <c r="AI852">
        <v>-5.1417000000000002</v>
      </c>
      <c r="AJ852">
        <v>-5.7347999999999999</v>
      </c>
      <c r="AK852">
        <v>-6.8433000000000002</v>
      </c>
    </row>
    <row r="853" spans="1:37">
      <c r="A853" s="3">
        <v>42243</v>
      </c>
      <c r="B853" t="s">
        <v>37</v>
      </c>
      <c r="C853" t="s">
        <v>250</v>
      </c>
      <c r="D853" s="3">
        <v>41033</v>
      </c>
      <c r="E853">
        <v>852</v>
      </c>
      <c r="F853">
        <v>0</v>
      </c>
      <c r="G853">
        <v>1</v>
      </c>
      <c r="I853">
        <v>0</v>
      </c>
      <c r="J853">
        <v>1.0552621</v>
      </c>
      <c r="K853" t="s">
        <v>1104</v>
      </c>
      <c r="L853" t="s">
        <v>252</v>
      </c>
      <c r="M853" t="s">
        <v>252</v>
      </c>
      <c r="N853" t="s">
        <v>253</v>
      </c>
      <c r="O853">
        <v>0</v>
      </c>
      <c r="P853">
        <v>-0.1678</v>
      </c>
      <c r="Q853">
        <v>-0.4637</v>
      </c>
      <c r="R853">
        <v>-0.77</v>
      </c>
      <c r="S853">
        <v>-1.1941999999999999</v>
      </c>
      <c r="T853">
        <v>-2.0181</v>
      </c>
      <c r="U853">
        <v>-2.9634</v>
      </c>
      <c r="V853">
        <v>-3.3170000000000002</v>
      </c>
      <c r="W853">
        <v>-3.6274999999999999</v>
      </c>
      <c r="X853">
        <v>-3.681</v>
      </c>
      <c r="Y853">
        <v>-3.6859000000000002</v>
      </c>
      <c r="Z853">
        <v>-3.6953999999999998</v>
      </c>
      <c r="AA853">
        <v>-3.7078000000000002</v>
      </c>
      <c r="AB853">
        <v>-3.7067999999999999</v>
      </c>
      <c r="AC853">
        <v>-3.7035</v>
      </c>
      <c r="AD853">
        <v>-3.7025000000000001</v>
      </c>
      <c r="AE853">
        <v>-3.7892000000000001</v>
      </c>
      <c r="AF853">
        <v>-3.8849</v>
      </c>
      <c r="AG853">
        <v>-3.9805999999999999</v>
      </c>
      <c r="AH853">
        <v>-4.0796000000000001</v>
      </c>
      <c r="AI853">
        <v>-4.0670999999999999</v>
      </c>
      <c r="AJ853">
        <v>-4.9436</v>
      </c>
      <c r="AK853">
        <v>-6.1055999999999999</v>
      </c>
    </row>
    <row r="854" spans="1:37">
      <c r="A854" s="3">
        <v>42243</v>
      </c>
      <c r="B854" t="s">
        <v>37</v>
      </c>
      <c r="C854" t="s">
        <v>250</v>
      </c>
      <c r="D854" s="3">
        <v>41032</v>
      </c>
      <c r="E854">
        <v>853</v>
      </c>
      <c r="F854">
        <v>0</v>
      </c>
      <c r="G854">
        <v>1</v>
      </c>
      <c r="I854">
        <v>0</v>
      </c>
      <c r="J854">
        <v>1.2913754</v>
      </c>
      <c r="K854" t="s">
        <v>1105</v>
      </c>
      <c r="L854" t="s">
        <v>252</v>
      </c>
      <c r="M854" t="s">
        <v>252</v>
      </c>
      <c r="N854" t="s">
        <v>253</v>
      </c>
      <c r="O854">
        <v>0</v>
      </c>
      <c r="P854">
        <v>-0.22270000000000001</v>
      </c>
      <c r="Q854">
        <v>-0.4849</v>
      </c>
      <c r="R854">
        <v>-0.75700000000000001</v>
      </c>
      <c r="S854">
        <v>-1.1349</v>
      </c>
      <c r="T854">
        <v>-2.1305999999999998</v>
      </c>
      <c r="U854">
        <v>-2.3826000000000001</v>
      </c>
      <c r="V854">
        <v>-2.7111999999999998</v>
      </c>
      <c r="W854">
        <v>-3.2623000000000002</v>
      </c>
      <c r="X854">
        <v>-3.492</v>
      </c>
      <c r="Y854">
        <v>-3.7088000000000001</v>
      </c>
      <c r="Z854">
        <v>-3.9359999999999999</v>
      </c>
      <c r="AA854">
        <v>-4.1582999999999997</v>
      </c>
      <c r="AB854">
        <v>-4.5252999999999997</v>
      </c>
      <c r="AC854">
        <v>-4.9020000000000001</v>
      </c>
      <c r="AD854">
        <v>-5.2953000000000001</v>
      </c>
      <c r="AE854">
        <v>-5.4695</v>
      </c>
      <c r="AF854">
        <v>-5.6189999999999998</v>
      </c>
      <c r="AG854">
        <v>-5.7689000000000004</v>
      </c>
      <c r="AH854">
        <v>-5.9238999999999997</v>
      </c>
      <c r="AI854">
        <v>-6.5830000000000002</v>
      </c>
      <c r="AJ854">
        <v>-7.3907999999999996</v>
      </c>
      <c r="AK854">
        <v>-8.9987999999999992</v>
      </c>
    </row>
    <row r="855" spans="1:37">
      <c r="A855" s="3">
        <v>42243</v>
      </c>
      <c r="B855" t="s">
        <v>37</v>
      </c>
      <c r="C855" t="s">
        <v>250</v>
      </c>
      <c r="D855" s="3">
        <v>41031</v>
      </c>
      <c r="E855">
        <v>854</v>
      </c>
      <c r="F855">
        <v>0</v>
      </c>
      <c r="G855">
        <v>1</v>
      </c>
      <c r="I855">
        <v>0</v>
      </c>
      <c r="J855">
        <v>2.1675715000000002</v>
      </c>
      <c r="K855" t="s">
        <v>1106</v>
      </c>
      <c r="L855" t="s">
        <v>252</v>
      </c>
      <c r="M855" t="s">
        <v>252</v>
      </c>
      <c r="N855" t="s">
        <v>253</v>
      </c>
      <c r="O855">
        <v>0</v>
      </c>
      <c r="P855">
        <v>-0.55869999999999997</v>
      </c>
      <c r="Q855">
        <v>-1.2164999999999999</v>
      </c>
      <c r="R855">
        <v>-1.899</v>
      </c>
      <c r="S855">
        <v>-2.8468</v>
      </c>
      <c r="T855">
        <v>-4.9678000000000004</v>
      </c>
      <c r="U855">
        <v>-5.6340000000000003</v>
      </c>
      <c r="V855">
        <v>-7.6498999999999997</v>
      </c>
      <c r="W855">
        <v>-9.8170000000000002</v>
      </c>
      <c r="X855">
        <v>-10.599399999999999</v>
      </c>
      <c r="Y855">
        <v>-11.411099999999999</v>
      </c>
      <c r="Z855">
        <v>-12.2797</v>
      </c>
      <c r="AA855">
        <v>-13.1272</v>
      </c>
      <c r="AB855">
        <v>-13.685600000000001</v>
      </c>
      <c r="AC855">
        <v>-14.171900000000001</v>
      </c>
      <c r="AD855">
        <v>-14.684699999999999</v>
      </c>
      <c r="AE855">
        <v>-16.221699999999998</v>
      </c>
      <c r="AF855">
        <v>-17.815999999999999</v>
      </c>
      <c r="AG855">
        <v>-19.440100000000001</v>
      </c>
      <c r="AH855">
        <v>-21.122800000000002</v>
      </c>
      <c r="AI855">
        <v>-16.965499999999999</v>
      </c>
      <c r="AJ855">
        <v>-17.4087</v>
      </c>
      <c r="AK855">
        <v>-18.241900000000001</v>
      </c>
    </row>
    <row r="856" spans="1:37">
      <c r="A856" s="3">
        <v>42243</v>
      </c>
      <c r="B856" t="s">
        <v>37</v>
      </c>
      <c r="C856" t="s">
        <v>250</v>
      </c>
      <c r="D856" s="3">
        <v>41030</v>
      </c>
      <c r="E856">
        <v>855</v>
      </c>
      <c r="F856">
        <v>0</v>
      </c>
      <c r="G856">
        <v>1</v>
      </c>
      <c r="I856">
        <v>0</v>
      </c>
      <c r="J856">
        <v>1.6873693999999999</v>
      </c>
      <c r="K856" t="s">
        <v>1107</v>
      </c>
      <c r="L856" t="s">
        <v>252</v>
      </c>
      <c r="M856" t="s">
        <v>252</v>
      </c>
      <c r="N856" t="s">
        <v>253</v>
      </c>
      <c r="O856">
        <v>-35.613</v>
      </c>
      <c r="P856">
        <v>-29.799399999999999</v>
      </c>
      <c r="Q856">
        <v>-23.098600000000001</v>
      </c>
      <c r="R856">
        <v>-16.491199999999999</v>
      </c>
      <c r="S856">
        <v>-7.8159999999999998</v>
      </c>
      <c r="T856">
        <v>-5.3464999999999998</v>
      </c>
      <c r="U856">
        <v>-5.5911999999999997</v>
      </c>
      <c r="V856">
        <v>-7.1148999999999996</v>
      </c>
      <c r="W856">
        <v>-7.9890999999999996</v>
      </c>
      <c r="X856">
        <v>-9.2326999999999995</v>
      </c>
      <c r="Y856">
        <v>-10.2384</v>
      </c>
      <c r="Z856">
        <v>-11.247299999999999</v>
      </c>
      <c r="AA856">
        <v>-12.228999999999999</v>
      </c>
      <c r="AB856">
        <v>-12.816800000000001</v>
      </c>
      <c r="AC856">
        <v>-13.290100000000001</v>
      </c>
      <c r="AD856">
        <v>-13.7889</v>
      </c>
      <c r="AE856">
        <v>-14.194800000000001</v>
      </c>
      <c r="AF856">
        <v>-14.615600000000001</v>
      </c>
      <c r="AG856">
        <v>-15.037800000000001</v>
      </c>
      <c r="AH856">
        <v>-15.474399999999999</v>
      </c>
      <c r="AI856">
        <v>-15.204700000000001</v>
      </c>
      <c r="AJ856">
        <v>-15.496600000000001</v>
      </c>
      <c r="AK856">
        <v>-16.847899999999999</v>
      </c>
    </row>
    <row r="857" spans="1:37">
      <c r="A857" s="3">
        <v>42243</v>
      </c>
      <c r="B857" t="s">
        <v>37</v>
      </c>
      <c r="C857" t="s">
        <v>250</v>
      </c>
      <c r="D857" s="3">
        <v>41029</v>
      </c>
      <c r="E857">
        <v>856</v>
      </c>
      <c r="F857">
        <v>0</v>
      </c>
      <c r="G857">
        <v>1</v>
      </c>
      <c r="I857">
        <v>0</v>
      </c>
      <c r="J857">
        <v>1.5182936</v>
      </c>
      <c r="K857" t="s">
        <v>1108</v>
      </c>
      <c r="L857" t="s">
        <v>252</v>
      </c>
      <c r="M857" t="s">
        <v>252</v>
      </c>
      <c r="N857" t="s">
        <v>253</v>
      </c>
      <c r="O857">
        <v>-36.5608</v>
      </c>
      <c r="P857">
        <v>-32.418599999999998</v>
      </c>
      <c r="Q857">
        <v>-27.705500000000001</v>
      </c>
      <c r="R857">
        <v>-23.191400000000002</v>
      </c>
      <c r="S857">
        <v>-17.5383</v>
      </c>
      <c r="T857">
        <v>-14.683299999999999</v>
      </c>
      <c r="U857">
        <v>-12.7723</v>
      </c>
      <c r="V857">
        <v>-13.802899999999999</v>
      </c>
      <c r="W857">
        <v>-14.4727</v>
      </c>
      <c r="X857">
        <v>-17.519200000000001</v>
      </c>
      <c r="Y857">
        <v>-18.631900000000002</v>
      </c>
      <c r="Z857">
        <v>-19.5397</v>
      </c>
      <c r="AA857">
        <v>-20.430900000000001</v>
      </c>
      <c r="AB857">
        <v>-20.888100000000001</v>
      </c>
      <c r="AC857">
        <v>-21.271799999999999</v>
      </c>
      <c r="AD857">
        <v>-21.6831</v>
      </c>
      <c r="AE857">
        <v>-22.1861</v>
      </c>
      <c r="AF857">
        <v>-22.719200000000001</v>
      </c>
      <c r="AG857">
        <v>-23.250599999999999</v>
      </c>
      <c r="AH857">
        <v>-23.7987</v>
      </c>
      <c r="AI857">
        <v>-27.313199999999998</v>
      </c>
      <c r="AJ857">
        <v>-27.7986</v>
      </c>
      <c r="AK857">
        <v>-28.361899999999999</v>
      </c>
    </row>
    <row r="858" spans="1:37">
      <c r="A858" s="3">
        <v>42243</v>
      </c>
      <c r="B858" t="s">
        <v>37</v>
      </c>
      <c r="C858" t="s">
        <v>250</v>
      </c>
      <c r="D858" s="3">
        <v>41026</v>
      </c>
      <c r="E858">
        <v>857</v>
      </c>
      <c r="F858">
        <v>0</v>
      </c>
      <c r="G858">
        <v>1</v>
      </c>
      <c r="I858">
        <v>0</v>
      </c>
      <c r="J858">
        <v>1.8644521000000001</v>
      </c>
      <c r="K858" t="s">
        <v>1109</v>
      </c>
      <c r="L858" t="s">
        <v>252</v>
      </c>
      <c r="M858" t="s">
        <v>252</v>
      </c>
      <c r="N858" t="s">
        <v>253</v>
      </c>
      <c r="O858">
        <v>-37.821800000000003</v>
      </c>
      <c r="P858">
        <v>-35.017699999999998</v>
      </c>
      <c r="Q858">
        <v>-30.332599999999999</v>
      </c>
      <c r="R858">
        <v>-25.8368</v>
      </c>
      <c r="S858">
        <v>-20.256699999999999</v>
      </c>
      <c r="T858">
        <v>-15.9253</v>
      </c>
      <c r="U858">
        <v>-13.4145</v>
      </c>
      <c r="V858">
        <v>-13.6386</v>
      </c>
      <c r="W858">
        <v>-14.543900000000001</v>
      </c>
      <c r="X858">
        <v>-14.544600000000001</v>
      </c>
      <c r="Y858">
        <v>-15.271100000000001</v>
      </c>
      <c r="Z858">
        <v>-16.1221</v>
      </c>
      <c r="AA858">
        <v>-16.955200000000001</v>
      </c>
      <c r="AB858">
        <v>-17.467400000000001</v>
      </c>
      <c r="AC858">
        <v>-17.846699999999998</v>
      </c>
      <c r="AD858">
        <v>-18.251000000000001</v>
      </c>
      <c r="AE858">
        <v>-19.174800000000001</v>
      </c>
      <c r="AF858">
        <v>-20.13</v>
      </c>
      <c r="AG858">
        <v>-21.0946</v>
      </c>
      <c r="AH858">
        <v>-22.090599999999998</v>
      </c>
      <c r="AI858">
        <v>-25.552199999999999</v>
      </c>
      <c r="AJ858">
        <v>-25.884599999999999</v>
      </c>
      <c r="AK858">
        <v>-25.85</v>
      </c>
    </row>
    <row r="859" spans="1:37">
      <c r="A859" s="3">
        <v>42243</v>
      </c>
      <c r="B859" t="s">
        <v>37</v>
      </c>
      <c r="C859" t="s">
        <v>250</v>
      </c>
      <c r="D859" s="3">
        <v>41025</v>
      </c>
      <c r="E859">
        <v>858</v>
      </c>
      <c r="F859">
        <v>0</v>
      </c>
      <c r="G859">
        <v>1</v>
      </c>
      <c r="I859">
        <v>0</v>
      </c>
      <c r="J859">
        <v>1.2282967</v>
      </c>
      <c r="K859" t="s">
        <v>1110</v>
      </c>
      <c r="L859" t="s">
        <v>252</v>
      </c>
      <c r="M859" t="s">
        <v>252</v>
      </c>
      <c r="N859" t="s">
        <v>253</v>
      </c>
      <c r="O859">
        <v>-39.653399999999998</v>
      </c>
      <c r="P859">
        <v>-35.729599999999998</v>
      </c>
      <c r="Q859">
        <v>-31.056999999999999</v>
      </c>
      <c r="R859">
        <v>-26.5029</v>
      </c>
      <c r="S859">
        <v>-20.870999999999999</v>
      </c>
      <c r="T859">
        <v>-15.982799999999999</v>
      </c>
      <c r="U859">
        <v>-14.427199999999999</v>
      </c>
      <c r="V859">
        <v>-14.450100000000001</v>
      </c>
      <c r="W859">
        <v>-15.5755</v>
      </c>
      <c r="X859">
        <v>-15.819800000000001</v>
      </c>
      <c r="Y859">
        <v>-15.904</v>
      </c>
      <c r="Z859">
        <v>-15.985799999999999</v>
      </c>
      <c r="AA859">
        <v>-16.077300000000001</v>
      </c>
      <c r="AB859">
        <v>-16.044</v>
      </c>
      <c r="AC859">
        <v>-16.047999999999998</v>
      </c>
      <c r="AD859">
        <v>-16.0627</v>
      </c>
      <c r="AE859">
        <v>-16.512499999999999</v>
      </c>
      <c r="AF859">
        <v>-17.001899999999999</v>
      </c>
      <c r="AG859">
        <v>-17.4895</v>
      </c>
      <c r="AH859">
        <v>-17.990100000000002</v>
      </c>
      <c r="AI859">
        <v>-20.969100000000001</v>
      </c>
      <c r="AJ859">
        <v>-21.069600000000001</v>
      </c>
      <c r="AK859">
        <v>-20.3812</v>
      </c>
    </row>
    <row r="860" spans="1:37">
      <c r="A860" s="3">
        <v>42243</v>
      </c>
      <c r="B860" t="s">
        <v>37</v>
      </c>
      <c r="C860" t="s">
        <v>250</v>
      </c>
      <c r="D860" s="3">
        <v>41024</v>
      </c>
      <c r="E860">
        <v>859</v>
      </c>
      <c r="F860">
        <v>0</v>
      </c>
      <c r="G860">
        <v>1</v>
      </c>
      <c r="I860">
        <v>0</v>
      </c>
      <c r="J860">
        <v>-0.27872649999999999</v>
      </c>
      <c r="K860" t="s">
        <v>1111</v>
      </c>
      <c r="L860" t="s">
        <v>252</v>
      </c>
      <c r="M860" t="s">
        <v>252</v>
      </c>
      <c r="N860" t="s">
        <v>253</v>
      </c>
      <c r="O860">
        <v>-42.602400000000003</v>
      </c>
      <c r="P860">
        <v>-38.575499999999998</v>
      </c>
      <c r="Q860">
        <v>-33.578899999999997</v>
      </c>
      <c r="R860">
        <v>-28.552900000000001</v>
      </c>
      <c r="S860">
        <v>-22.430299999999999</v>
      </c>
      <c r="T860">
        <v>-17.146999999999998</v>
      </c>
      <c r="U860">
        <v>-15.174899999999999</v>
      </c>
      <c r="V860">
        <v>-14.818899999999999</v>
      </c>
      <c r="W860">
        <v>-13.9389</v>
      </c>
      <c r="X860">
        <v>-14.4625</v>
      </c>
      <c r="Y860">
        <v>-14.3919</v>
      </c>
      <c r="Z860">
        <v>-14.136100000000001</v>
      </c>
      <c r="AA860">
        <v>-13.9015</v>
      </c>
      <c r="AB860">
        <v>-13.761200000000001</v>
      </c>
      <c r="AC860">
        <v>-13.7014</v>
      </c>
      <c r="AD860">
        <v>-13.6485</v>
      </c>
      <c r="AE860">
        <v>-12.710100000000001</v>
      </c>
      <c r="AF860">
        <v>-11.749700000000001</v>
      </c>
      <c r="AG860">
        <v>-10.7516</v>
      </c>
      <c r="AH860">
        <v>-9.7114999999999991</v>
      </c>
      <c r="AI860">
        <v>-16.476500000000001</v>
      </c>
      <c r="AJ860">
        <v>-16.5062</v>
      </c>
      <c r="AK860">
        <v>-16.488499999999998</v>
      </c>
    </row>
    <row r="861" spans="1:37">
      <c r="A861" s="3">
        <v>42243</v>
      </c>
      <c r="B861" t="s">
        <v>37</v>
      </c>
      <c r="C861" t="s">
        <v>250</v>
      </c>
      <c r="D861" s="3">
        <v>41023</v>
      </c>
      <c r="E861">
        <v>860</v>
      </c>
      <c r="F861">
        <v>0</v>
      </c>
      <c r="G861">
        <v>1</v>
      </c>
      <c r="I861">
        <v>0</v>
      </c>
      <c r="J861">
        <v>2.9854999999999999E-3</v>
      </c>
      <c r="K861" t="s">
        <v>1112</v>
      </c>
      <c r="L861" t="s">
        <v>252</v>
      </c>
      <c r="M861" t="s">
        <v>252</v>
      </c>
      <c r="N861" t="s">
        <v>253</v>
      </c>
      <c r="O861">
        <v>2.41E-2</v>
      </c>
      <c r="P861">
        <v>-4.9856999999999996</v>
      </c>
      <c r="Q861">
        <v>-9.6532999999999998</v>
      </c>
      <c r="R861">
        <v>-13.6966</v>
      </c>
      <c r="S861">
        <v>-18.318200000000001</v>
      </c>
      <c r="T861">
        <v>-16.897500000000001</v>
      </c>
      <c r="U861">
        <v>-15.444599999999999</v>
      </c>
      <c r="V861">
        <v>-15.5215</v>
      </c>
      <c r="W861">
        <v>-15.446300000000001</v>
      </c>
      <c r="X861">
        <v>-15.6145</v>
      </c>
      <c r="Y861">
        <v>-15.168200000000001</v>
      </c>
      <c r="Z861">
        <v>-14.643599999999999</v>
      </c>
      <c r="AA861">
        <v>-14.151899999999999</v>
      </c>
      <c r="AB861">
        <v>-13.824999999999999</v>
      </c>
      <c r="AC861">
        <v>-13.6066</v>
      </c>
      <c r="AD861">
        <v>-13.389900000000001</v>
      </c>
      <c r="AE861">
        <v>-13.5129</v>
      </c>
      <c r="AF861">
        <v>-13.715400000000001</v>
      </c>
      <c r="AG861">
        <v>-13.910299999999999</v>
      </c>
      <c r="AH861">
        <v>-14.1076</v>
      </c>
      <c r="AI861">
        <v>-15.2522</v>
      </c>
      <c r="AJ861">
        <v>-15.037599999999999</v>
      </c>
      <c r="AK861">
        <v>-14.5198</v>
      </c>
    </row>
    <row r="862" spans="1:37">
      <c r="A862" s="3">
        <v>42243</v>
      </c>
      <c r="B862" t="s">
        <v>37</v>
      </c>
      <c r="C862" t="s">
        <v>250</v>
      </c>
      <c r="D862" s="3">
        <v>41022</v>
      </c>
      <c r="E862">
        <v>861</v>
      </c>
      <c r="F862">
        <v>0</v>
      </c>
      <c r="G862">
        <v>1</v>
      </c>
      <c r="I862">
        <v>0</v>
      </c>
      <c r="J862">
        <v>-0.40957290000000002</v>
      </c>
      <c r="K862" t="s">
        <v>1113</v>
      </c>
      <c r="L862" t="s">
        <v>252</v>
      </c>
      <c r="M862" t="s">
        <v>252</v>
      </c>
      <c r="N862" t="s">
        <v>253</v>
      </c>
      <c r="O862">
        <v>0</v>
      </c>
      <c r="P862">
        <v>-2.6474000000000002</v>
      </c>
      <c r="Q862">
        <v>-5.6074999999999999</v>
      </c>
      <c r="R862">
        <v>-8.2530000000000001</v>
      </c>
      <c r="S862">
        <v>-11.2963</v>
      </c>
      <c r="T862">
        <v>-12.292999999999999</v>
      </c>
      <c r="U862">
        <v>-11.2689</v>
      </c>
      <c r="V862">
        <v>-10.876799999999999</v>
      </c>
      <c r="W862">
        <v>-10.670400000000001</v>
      </c>
      <c r="X862">
        <v>-10.3643</v>
      </c>
      <c r="Y862">
        <v>-9.8378999999999994</v>
      </c>
      <c r="Z862">
        <v>-9.2763000000000009</v>
      </c>
      <c r="AA862">
        <v>-8.7456999999999994</v>
      </c>
      <c r="AB862">
        <v>-8.14</v>
      </c>
      <c r="AC862">
        <v>-7.5125999999999999</v>
      </c>
      <c r="AD862">
        <v>-6.8689999999999998</v>
      </c>
      <c r="AE862">
        <v>-7.1848999999999998</v>
      </c>
      <c r="AF862">
        <v>-7.5411000000000001</v>
      </c>
      <c r="AG862">
        <v>-7.8994</v>
      </c>
      <c r="AH862">
        <v>-8.2680000000000007</v>
      </c>
      <c r="AI862">
        <v>-6.6852999999999998</v>
      </c>
      <c r="AJ862">
        <v>-6.0115999999999996</v>
      </c>
      <c r="AK862">
        <v>-5.3234000000000004</v>
      </c>
    </row>
    <row r="863" spans="1:37">
      <c r="A863" s="3">
        <v>42243</v>
      </c>
      <c r="B863" t="s">
        <v>37</v>
      </c>
      <c r="C863" t="s">
        <v>250</v>
      </c>
      <c r="D863" s="3">
        <v>41019</v>
      </c>
      <c r="E863">
        <v>862</v>
      </c>
      <c r="F863">
        <v>0</v>
      </c>
      <c r="G863">
        <v>1</v>
      </c>
      <c r="I863">
        <v>0</v>
      </c>
      <c r="J863">
        <v>6.4926899999999996E-2</v>
      </c>
      <c r="K863" t="s">
        <v>1114</v>
      </c>
      <c r="L863" t="s">
        <v>252</v>
      </c>
      <c r="M863" t="s">
        <v>252</v>
      </c>
      <c r="N863" t="s">
        <v>253</v>
      </c>
      <c r="O863">
        <v>0</v>
      </c>
      <c r="P863">
        <v>-1.6283000000000001</v>
      </c>
      <c r="Q863">
        <v>-4.3914</v>
      </c>
      <c r="R863">
        <v>-6.9061000000000003</v>
      </c>
      <c r="S863">
        <v>-9.8178999999999998</v>
      </c>
      <c r="T863">
        <v>-10.892899999999999</v>
      </c>
      <c r="U863">
        <v>-10.8612</v>
      </c>
      <c r="V863">
        <v>-11.2812</v>
      </c>
      <c r="W863">
        <v>-11.271699999999999</v>
      </c>
      <c r="X863">
        <v>-12.2273</v>
      </c>
      <c r="Y863">
        <v>-12.1212</v>
      </c>
      <c r="Z863">
        <v>-11.836</v>
      </c>
      <c r="AA863">
        <v>-11.5745</v>
      </c>
      <c r="AB863">
        <v>-11.1822</v>
      </c>
      <c r="AC863">
        <v>-10.7827</v>
      </c>
      <c r="AD863">
        <v>-10.3774</v>
      </c>
      <c r="AE863">
        <v>-9.8065999999999995</v>
      </c>
      <c r="AF863">
        <v>-9.2492999999999999</v>
      </c>
      <c r="AG863">
        <v>-8.6677</v>
      </c>
      <c r="AH863">
        <v>-8.0610999999999997</v>
      </c>
      <c r="AI863">
        <v>-7.9751000000000003</v>
      </c>
      <c r="AJ863">
        <v>-7.5427999999999997</v>
      </c>
      <c r="AK863">
        <v>-7.89</v>
      </c>
    </row>
    <row r="864" spans="1:37">
      <c r="A864" s="3">
        <v>42243</v>
      </c>
      <c r="B864" t="s">
        <v>37</v>
      </c>
      <c r="C864" t="s">
        <v>250</v>
      </c>
      <c r="D864" s="3">
        <v>41018</v>
      </c>
      <c r="E864">
        <v>863</v>
      </c>
      <c r="F864">
        <v>0</v>
      </c>
      <c r="G864">
        <v>1</v>
      </c>
      <c r="I864">
        <v>0</v>
      </c>
      <c r="J864">
        <v>0.2059956</v>
      </c>
      <c r="K864" t="s">
        <v>1115</v>
      </c>
      <c r="L864" t="s">
        <v>252</v>
      </c>
      <c r="M864" t="s">
        <v>252</v>
      </c>
      <c r="N864" t="s">
        <v>253</v>
      </c>
      <c r="O864">
        <v>0</v>
      </c>
      <c r="P864">
        <v>-2.3334000000000001</v>
      </c>
      <c r="Q864">
        <v>-4.9687000000000001</v>
      </c>
      <c r="R864">
        <v>-7.3731999999999998</v>
      </c>
      <c r="S864">
        <v>-10.170500000000001</v>
      </c>
      <c r="T864">
        <v>-10.474399999999999</v>
      </c>
      <c r="U864">
        <v>-9.8302999999999994</v>
      </c>
      <c r="V864">
        <v>-10.202500000000001</v>
      </c>
      <c r="W864">
        <v>-9.5000999999999998</v>
      </c>
      <c r="X864">
        <v>-9.7386999999999997</v>
      </c>
      <c r="Y864">
        <v>-9.7379999999999995</v>
      </c>
      <c r="Z864">
        <v>-9.6980000000000004</v>
      </c>
      <c r="AA864">
        <v>-9.6702999999999992</v>
      </c>
      <c r="AB864">
        <v>-9.4069000000000003</v>
      </c>
      <c r="AC864">
        <v>-9.0718999999999994</v>
      </c>
      <c r="AD864">
        <v>-8.7323000000000004</v>
      </c>
      <c r="AE864">
        <v>-8.0548999999999999</v>
      </c>
      <c r="AF864">
        <v>-7.3765000000000001</v>
      </c>
      <c r="AG864">
        <v>-6.6727999999999996</v>
      </c>
      <c r="AH864">
        <v>-5.9405999999999999</v>
      </c>
      <c r="AI864">
        <v>-5.1974</v>
      </c>
      <c r="AJ864">
        <v>-4.9932999999999996</v>
      </c>
      <c r="AK864">
        <v>-5.0458999999999996</v>
      </c>
    </row>
    <row r="865" spans="1:37">
      <c r="A865" s="3">
        <v>42243</v>
      </c>
      <c r="B865" t="s">
        <v>37</v>
      </c>
      <c r="C865" t="s">
        <v>250</v>
      </c>
      <c r="D865" s="3">
        <v>41017</v>
      </c>
      <c r="E865">
        <v>864</v>
      </c>
      <c r="F865">
        <v>0</v>
      </c>
      <c r="G865">
        <v>1</v>
      </c>
      <c r="I865">
        <v>0</v>
      </c>
      <c r="J865">
        <v>1.6053561999999999</v>
      </c>
      <c r="K865" t="s">
        <v>1116</v>
      </c>
      <c r="L865" t="s">
        <v>252</v>
      </c>
      <c r="M865" t="s">
        <v>252</v>
      </c>
      <c r="N865" t="s">
        <v>253</v>
      </c>
      <c r="O865">
        <v>0</v>
      </c>
      <c r="P865">
        <v>-1.9265000000000001</v>
      </c>
      <c r="Q865">
        <v>-4.1125999999999996</v>
      </c>
      <c r="R865">
        <v>-6.1269</v>
      </c>
      <c r="S865">
        <v>-8.4838000000000005</v>
      </c>
      <c r="T865">
        <v>-9.9672000000000001</v>
      </c>
      <c r="U865">
        <v>-9.9772999999999996</v>
      </c>
      <c r="V865">
        <v>-10.0593</v>
      </c>
      <c r="W865">
        <v>-10.537100000000001</v>
      </c>
      <c r="X865">
        <v>-9.9351000000000003</v>
      </c>
      <c r="Y865">
        <v>-10.109500000000001</v>
      </c>
      <c r="Z865">
        <v>-10.3575</v>
      </c>
      <c r="AA865">
        <v>-10.6073</v>
      </c>
      <c r="AB865">
        <v>-10.514799999999999</v>
      </c>
      <c r="AC865">
        <v>-10.309200000000001</v>
      </c>
      <c r="AD865">
        <v>-10.1045</v>
      </c>
      <c r="AE865">
        <v>-9.8627000000000002</v>
      </c>
      <c r="AF865">
        <v>-9.6280000000000001</v>
      </c>
      <c r="AG865">
        <v>-9.3777000000000008</v>
      </c>
      <c r="AH865">
        <v>-9.1148000000000007</v>
      </c>
      <c r="AI865">
        <v>-8.2780000000000005</v>
      </c>
      <c r="AJ865">
        <v>-8.1793999999999993</v>
      </c>
      <c r="AK865">
        <v>-8.1885999999999992</v>
      </c>
    </row>
    <row r="866" spans="1:37">
      <c r="A866" s="3">
        <v>42243</v>
      </c>
      <c r="B866" t="s">
        <v>37</v>
      </c>
      <c r="C866" t="s">
        <v>250</v>
      </c>
      <c r="D866" s="3">
        <v>41016</v>
      </c>
      <c r="E866">
        <v>865</v>
      </c>
      <c r="F866">
        <v>0</v>
      </c>
      <c r="G866">
        <v>1</v>
      </c>
      <c r="I866">
        <v>0</v>
      </c>
      <c r="J866">
        <v>2.2898138000000001</v>
      </c>
      <c r="K866" t="s">
        <v>1117</v>
      </c>
      <c r="L866" t="s">
        <v>252</v>
      </c>
      <c r="M866" t="s">
        <v>252</v>
      </c>
      <c r="N866" t="s">
        <v>253</v>
      </c>
      <c r="O866">
        <v>-2.3900000000000001E-2</v>
      </c>
      <c r="P866">
        <v>-1.4350000000000001</v>
      </c>
      <c r="Q866">
        <v>-3.8942999999999999</v>
      </c>
      <c r="R866">
        <v>-6.1879</v>
      </c>
      <c r="S866">
        <v>-8.8890999999999991</v>
      </c>
      <c r="T866">
        <v>-10.6441</v>
      </c>
      <c r="U866">
        <v>-10.208399999999999</v>
      </c>
      <c r="V866">
        <v>-9.5897000000000006</v>
      </c>
      <c r="W866">
        <v>-9.3146000000000004</v>
      </c>
      <c r="X866">
        <v>-9.1818000000000008</v>
      </c>
      <c r="Y866">
        <v>-9.6372</v>
      </c>
      <c r="Z866">
        <v>-10.1282</v>
      </c>
      <c r="AA866">
        <v>-10.610799999999999</v>
      </c>
      <c r="AB866">
        <v>-10.833500000000001</v>
      </c>
      <c r="AC866">
        <v>-10.830500000000001</v>
      </c>
      <c r="AD866">
        <v>-10.835599999999999</v>
      </c>
      <c r="AE866">
        <v>-10.2614</v>
      </c>
      <c r="AF866">
        <v>-9.6207999999999991</v>
      </c>
      <c r="AG866">
        <v>-8.9540000000000006</v>
      </c>
      <c r="AH866">
        <v>-8.2598000000000003</v>
      </c>
      <c r="AI866">
        <v>-9.0932999999999993</v>
      </c>
      <c r="AJ866">
        <v>-8.9812999999999992</v>
      </c>
      <c r="AK866">
        <v>-8.9474999999999998</v>
      </c>
    </row>
    <row r="867" spans="1:37">
      <c r="A867" s="3">
        <v>42243</v>
      </c>
      <c r="B867" t="s">
        <v>37</v>
      </c>
      <c r="C867" t="s">
        <v>250</v>
      </c>
      <c r="D867" s="3">
        <v>41015</v>
      </c>
      <c r="E867">
        <v>866</v>
      </c>
      <c r="F867">
        <v>0</v>
      </c>
      <c r="G867">
        <v>1</v>
      </c>
      <c r="I867">
        <v>0</v>
      </c>
      <c r="J867">
        <v>1.7535765999999999</v>
      </c>
      <c r="K867" t="s">
        <v>1118</v>
      </c>
      <c r="L867" t="s">
        <v>252</v>
      </c>
      <c r="M867" t="s">
        <v>252</v>
      </c>
      <c r="N867" t="s">
        <v>253</v>
      </c>
      <c r="O867">
        <v>0</v>
      </c>
      <c r="P867">
        <v>-1.1988000000000001</v>
      </c>
      <c r="Q867">
        <v>-2.5678999999999998</v>
      </c>
      <c r="R867">
        <v>-3.8483999999999998</v>
      </c>
      <c r="S867">
        <v>-5.3638000000000003</v>
      </c>
      <c r="T867">
        <v>-4.8217999999999996</v>
      </c>
      <c r="U867">
        <v>-4.476</v>
      </c>
      <c r="V867">
        <v>-4.4515000000000002</v>
      </c>
      <c r="W867">
        <v>-4.4528999999999996</v>
      </c>
      <c r="X867">
        <v>-4.6510999999999996</v>
      </c>
      <c r="Y867">
        <v>-4.9846000000000004</v>
      </c>
      <c r="Z867">
        <v>-5.3380000000000001</v>
      </c>
      <c r="AA867">
        <v>-5.6832000000000003</v>
      </c>
      <c r="AB867">
        <v>-5.9222000000000001</v>
      </c>
      <c r="AC867">
        <v>-6.1436000000000002</v>
      </c>
      <c r="AD867">
        <v>-6.3769</v>
      </c>
      <c r="AE867">
        <v>-5.5347999999999997</v>
      </c>
      <c r="AF867">
        <v>-4.6592000000000002</v>
      </c>
      <c r="AG867">
        <v>-3.7566000000000002</v>
      </c>
      <c r="AH867">
        <v>-2.8203999999999998</v>
      </c>
      <c r="AI867">
        <v>-6.3361999999999998</v>
      </c>
      <c r="AJ867">
        <v>-6.5000999999999998</v>
      </c>
      <c r="AK867">
        <v>-7.1665000000000001</v>
      </c>
    </row>
    <row r="868" spans="1:37">
      <c r="A868" s="3">
        <v>42243</v>
      </c>
      <c r="B868" t="s">
        <v>37</v>
      </c>
      <c r="C868" t="s">
        <v>250</v>
      </c>
      <c r="D868" s="3">
        <v>41012</v>
      </c>
      <c r="E868">
        <v>867</v>
      </c>
      <c r="F868">
        <v>0</v>
      </c>
      <c r="G868">
        <v>1</v>
      </c>
      <c r="I868">
        <v>0</v>
      </c>
      <c r="J868">
        <v>1.6209316</v>
      </c>
      <c r="K868" t="s">
        <v>1119</v>
      </c>
      <c r="L868" t="s">
        <v>252</v>
      </c>
      <c r="M868" t="s">
        <v>252</v>
      </c>
      <c r="N868" t="s">
        <v>253</v>
      </c>
      <c r="O868">
        <v>0</v>
      </c>
      <c r="P868">
        <v>-0.63900000000000001</v>
      </c>
      <c r="Q868">
        <v>-1.7385999999999999</v>
      </c>
      <c r="R868">
        <v>-2.7746</v>
      </c>
      <c r="S868">
        <v>-4.0057</v>
      </c>
      <c r="T868">
        <v>-3.8281000000000001</v>
      </c>
      <c r="U868">
        <v>-3.9116</v>
      </c>
      <c r="V868">
        <v>-4.1379999999999999</v>
      </c>
      <c r="W868">
        <v>-3.9567999999999999</v>
      </c>
      <c r="X868">
        <v>-3.6579000000000002</v>
      </c>
      <c r="Y868">
        <v>-3.3429000000000002</v>
      </c>
      <c r="Z868">
        <v>-3.0244</v>
      </c>
      <c r="AA868">
        <v>-2.7223000000000002</v>
      </c>
      <c r="AB868">
        <v>-2.6753999999999998</v>
      </c>
      <c r="AC868">
        <v>-2.6796000000000002</v>
      </c>
      <c r="AD868">
        <v>-2.6859000000000002</v>
      </c>
      <c r="AE868">
        <v>-2.2608999999999999</v>
      </c>
      <c r="AF868">
        <v>-1.8111999999999999</v>
      </c>
      <c r="AG868">
        <v>-1.3485</v>
      </c>
      <c r="AH868">
        <v>-0.86880000000000002</v>
      </c>
      <c r="AI868">
        <v>2.1065</v>
      </c>
      <c r="AJ868">
        <v>2.157</v>
      </c>
      <c r="AK868">
        <v>2.2745000000000002</v>
      </c>
    </row>
    <row r="869" spans="1:37">
      <c r="A869" s="3">
        <v>42243</v>
      </c>
      <c r="B869" t="s">
        <v>37</v>
      </c>
      <c r="C869" t="s">
        <v>250</v>
      </c>
      <c r="D869" s="3">
        <v>41011</v>
      </c>
      <c r="E869">
        <v>868</v>
      </c>
      <c r="F869">
        <v>0</v>
      </c>
      <c r="G869">
        <v>1</v>
      </c>
      <c r="I869">
        <v>0</v>
      </c>
      <c r="J869">
        <v>1.5697019999999999</v>
      </c>
      <c r="K869" t="s">
        <v>1120</v>
      </c>
      <c r="L869" t="s">
        <v>252</v>
      </c>
      <c r="M869" t="s">
        <v>252</v>
      </c>
      <c r="N869" t="s">
        <v>253</v>
      </c>
      <c r="O869">
        <v>0</v>
      </c>
      <c r="P869">
        <v>-1.1299999999999999</v>
      </c>
      <c r="Q869">
        <v>-2.4230999999999998</v>
      </c>
      <c r="R869">
        <v>-3.6381000000000001</v>
      </c>
      <c r="S869">
        <v>-5.0815000000000001</v>
      </c>
      <c r="T869">
        <v>-5.3147000000000002</v>
      </c>
      <c r="U869">
        <v>-5.8261000000000003</v>
      </c>
      <c r="V869">
        <v>-6.0174000000000003</v>
      </c>
      <c r="W869">
        <v>-6.1234000000000002</v>
      </c>
      <c r="X869">
        <v>-5.8651999999999997</v>
      </c>
      <c r="Y869">
        <v>-6.0612000000000004</v>
      </c>
      <c r="Z869">
        <v>-6.3422999999999998</v>
      </c>
      <c r="AA869">
        <v>-6.6193</v>
      </c>
      <c r="AB869">
        <v>-6.8960999999999997</v>
      </c>
      <c r="AC869">
        <v>-7.1645000000000003</v>
      </c>
      <c r="AD869">
        <v>-7.4471999999999996</v>
      </c>
      <c r="AE869">
        <v>-7.8719000000000001</v>
      </c>
      <c r="AF869">
        <v>-8.2980999999999998</v>
      </c>
      <c r="AG869">
        <v>-8.7269000000000005</v>
      </c>
      <c r="AH869">
        <v>-9.1682000000000006</v>
      </c>
      <c r="AI869">
        <v>-9.7920999999999996</v>
      </c>
      <c r="AJ869">
        <v>-10.0657</v>
      </c>
      <c r="AK869">
        <v>-10.493</v>
      </c>
    </row>
    <row r="870" spans="1:37">
      <c r="A870" s="3">
        <v>42243</v>
      </c>
      <c r="B870" t="s">
        <v>37</v>
      </c>
      <c r="C870" t="s">
        <v>250</v>
      </c>
      <c r="D870" s="3">
        <v>41010</v>
      </c>
      <c r="E870">
        <v>869</v>
      </c>
      <c r="F870">
        <v>0</v>
      </c>
      <c r="G870">
        <v>1</v>
      </c>
      <c r="I870">
        <v>0</v>
      </c>
      <c r="J870">
        <v>0.12976399999999999</v>
      </c>
      <c r="K870" t="s">
        <v>1121</v>
      </c>
      <c r="L870" t="s">
        <v>252</v>
      </c>
      <c r="M870" t="s">
        <v>252</v>
      </c>
      <c r="N870" t="s">
        <v>253</v>
      </c>
      <c r="O870">
        <v>0</v>
      </c>
      <c r="P870">
        <v>-1.0589999999999999</v>
      </c>
      <c r="Q870">
        <v>-2.2721</v>
      </c>
      <c r="R870">
        <v>-3.415</v>
      </c>
      <c r="S870">
        <v>-4.7755999999999998</v>
      </c>
      <c r="T870">
        <v>-4.2945000000000002</v>
      </c>
      <c r="U870">
        <v>-3.5971000000000002</v>
      </c>
      <c r="V870">
        <v>-2.8288000000000002</v>
      </c>
      <c r="W870">
        <v>-1.8795999999999999</v>
      </c>
      <c r="X870">
        <v>-2.0594000000000001</v>
      </c>
      <c r="Y870">
        <v>-1.8543000000000001</v>
      </c>
      <c r="Z870">
        <v>-1.6122000000000001</v>
      </c>
      <c r="AA870">
        <v>-1.3817999999999999</v>
      </c>
      <c r="AB870">
        <v>-1.1380999999999999</v>
      </c>
      <c r="AC870">
        <v>-0.90149999999999997</v>
      </c>
      <c r="AD870">
        <v>-0.65780000000000005</v>
      </c>
      <c r="AE870">
        <v>-1.7088000000000001</v>
      </c>
      <c r="AF870">
        <v>-2.8075999999999999</v>
      </c>
      <c r="AG870">
        <v>-3.9310999999999998</v>
      </c>
      <c r="AH870">
        <v>-5.0932000000000004</v>
      </c>
      <c r="AI870">
        <v>-1.4528000000000001</v>
      </c>
      <c r="AJ870">
        <v>-1.756</v>
      </c>
      <c r="AK870">
        <v>-2.3772000000000002</v>
      </c>
    </row>
    <row r="871" spans="1:37">
      <c r="A871" s="3">
        <v>42243</v>
      </c>
      <c r="B871" t="s">
        <v>37</v>
      </c>
      <c r="C871" t="s">
        <v>250</v>
      </c>
      <c r="D871" s="3">
        <v>41009</v>
      </c>
      <c r="E871">
        <v>870</v>
      </c>
      <c r="F871">
        <v>0</v>
      </c>
      <c r="G871">
        <v>1</v>
      </c>
      <c r="I871">
        <v>0</v>
      </c>
      <c r="J871">
        <v>-0.92234039999999995</v>
      </c>
      <c r="K871" t="s">
        <v>1122</v>
      </c>
      <c r="L871" t="s">
        <v>252</v>
      </c>
      <c r="M871" t="s">
        <v>252</v>
      </c>
      <c r="N871" t="s">
        <v>253</v>
      </c>
      <c r="O871">
        <v>0</v>
      </c>
      <c r="P871">
        <v>-0.66420000000000001</v>
      </c>
      <c r="Q871">
        <v>-1.4258999999999999</v>
      </c>
      <c r="R871">
        <v>-2.1452</v>
      </c>
      <c r="S871">
        <v>-3.0030999999999999</v>
      </c>
      <c r="T871">
        <v>-2.8637000000000001</v>
      </c>
      <c r="U871">
        <v>-2.3862000000000001</v>
      </c>
      <c r="V871">
        <v>-1.8555999999999999</v>
      </c>
      <c r="W871">
        <v>-1.7204999999999999</v>
      </c>
      <c r="X871">
        <v>-1.8944000000000001</v>
      </c>
      <c r="Y871">
        <v>-1.1687000000000001</v>
      </c>
      <c r="Z871">
        <v>-0.36059999999999998</v>
      </c>
      <c r="AA871">
        <v>0.41410000000000002</v>
      </c>
      <c r="AB871">
        <v>0.91410000000000002</v>
      </c>
      <c r="AC871">
        <v>1.3667</v>
      </c>
      <c r="AD871">
        <v>1.8352999999999999</v>
      </c>
      <c r="AE871">
        <v>1.9833000000000001</v>
      </c>
      <c r="AF871">
        <v>2.1227999999999998</v>
      </c>
      <c r="AG871">
        <v>2.2637999999999998</v>
      </c>
      <c r="AH871">
        <v>2.4091999999999998</v>
      </c>
      <c r="AI871">
        <v>3.2408999999999999</v>
      </c>
      <c r="AJ871">
        <v>2.4403000000000001</v>
      </c>
      <c r="AK871">
        <v>1.5666</v>
      </c>
    </row>
    <row r="872" spans="1:37">
      <c r="A872" s="3">
        <v>42243</v>
      </c>
      <c r="B872" t="s">
        <v>37</v>
      </c>
      <c r="C872" t="s">
        <v>250</v>
      </c>
      <c r="D872" s="3">
        <v>41004</v>
      </c>
      <c r="E872">
        <v>871</v>
      </c>
      <c r="F872">
        <v>0</v>
      </c>
      <c r="G872">
        <v>1</v>
      </c>
      <c r="I872">
        <v>0</v>
      </c>
      <c r="J872">
        <v>-9.0433299999999994E-2</v>
      </c>
      <c r="K872" t="s">
        <v>1123</v>
      </c>
      <c r="L872" t="s">
        <v>252</v>
      </c>
      <c r="M872" t="s">
        <v>252</v>
      </c>
      <c r="N872" t="s">
        <v>253</v>
      </c>
      <c r="O872">
        <v>9.4299999999999995E-2</v>
      </c>
      <c r="P872">
        <v>-1.6668000000000001</v>
      </c>
      <c r="Q872">
        <v>-2.8561000000000001</v>
      </c>
      <c r="R872">
        <v>-3.9721000000000002</v>
      </c>
      <c r="S872">
        <v>-5.2998000000000003</v>
      </c>
      <c r="T872">
        <v>-4.9814999999999996</v>
      </c>
      <c r="U872">
        <v>-5.0152999999999999</v>
      </c>
      <c r="V872">
        <v>-4.9859999999999998</v>
      </c>
      <c r="W872">
        <v>-5.1639999999999997</v>
      </c>
      <c r="X872">
        <v>-4.7683</v>
      </c>
      <c r="Y872">
        <v>-4.7119999999999997</v>
      </c>
      <c r="Z872">
        <v>-4.8037999999999998</v>
      </c>
      <c r="AA872">
        <v>-4.8974000000000002</v>
      </c>
      <c r="AB872">
        <v>-4.8501000000000003</v>
      </c>
      <c r="AC872">
        <v>-4.9004000000000003</v>
      </c>
      <c r="AD872">
        <v>-4.9560000000000004</v>
      </c>
      <c r="AE872">
        <v>-5.0087999999999999</v>
      </c>
      <c r="AF872">
        <v>-5.2755000000000001</v>
      </c>
      <c r="AG872">
        <v>-5.5438000000000001</v>
      </c>
      <c r="AH872">
        <v>-5.8198999999999996</v>
      </c>
      <c r="AI872">
        <v>-7.7252999999999998</v>
      </c>
      <c r="AJ872">
        <v>-9.2079000000000004</v>
      </c>
      <c r="AK872">
        <v>-10.701599999999999</v>
      </c>
    </row>
    <row r="873" spans="1:37">
      <c r="A873" s="3">
        <v>42243</v>
      </c>
      <c r="B873" t="s">
        <v>37</v>
      </c>
      <c r="C873" t="s">
        <v>250</v>
      </c>
      <c r="D873" s="3">
        <v>41003</v>
      </c>
      <c r="E873">
        <v>872</v>
      </c>
      <c r="F873">
        <v>0</v>
      </c>
      <c r="G873">
        <v>1</v>
      </c>
      <c r="I873">
        <v>0</v>
      </c>
      <c r="J873">
        <v>-1.3488437</v>
      </c>
      <c r="K873" t="s">
        <v>1124</v>
      </c>
      <c r="L873" t="s">
        <v>252</v>
      </c>
      <c r="M873" t="s">
        <v>252</v>
      </c>
      <c r="N873" t="s">
        <v>253</v>
      </c>
      <c r="O873">
        <v>-4.7100000000000003E-2</v>
      </c>
      <c r="P873">
        <v>-0.13</v>
      </c>
      <c r="Q873">
        <v>-0.94869999999999999</v>
      </c>
      <c r="R873">
        <v>-1.7319</v>
      </c>
      <c r="S873">
        <v>-2.6730999999999998</v>
      </c>
      <c r="T873">
        <v>-1.6518999999999999</v>
      </c>
      <c r="U873">
        <v>-3.4790000000000001</v>
      </c>
      <c r="V873">
        <v>-2.3372000000000002</v>
      </c>
      <c r="W873">
        <v>-2.6920000000000002</v>
      </c>
      <c r="X873">
        <v>-2.996</v>
      </c>
      <c r="Y873">
        <v>-3.3660999999999999</v>
      </c>
      <c r="Z873">
        <v>-3.6941000000000002</v>
      </c>
      <c r="AA873">
        <v>-4.0129999999999999</v>
      </c>
      <c r="AB873">
        <v>-3.9013</v>
      </c>
      <c r="AC873">
        <v>-3.7124000000000001</v>
      </c>
      <c r="AD873">
        <v>-3.5200999999999998</v>
      </c>
      <c r="AE873">
        <v>-3.9998999999999998</v>
      </c>
      <c r="AF873">
        <v>-4.4035000000000002</v>
      </c>
      <c r="AG873">
        <v>-4.8131000000000004</v>
      </c>
      <c r="AH873">
        <v>-5.2355999999999998</v>
      </c>
      <c r="AI873">
        <v>-12.524800000000001</v>
      </c>
      <c r="AJ873">
        <v>-14.1776</v>
      </c>
      <c r="AK873">
        <v>-16.200700000000001</v>
      </c>
    </row>
    <row r="874" spans="1:37">
      <c r="A874" s="3">
        <v>42243</v>
      </c>
      <c r="B874" t="s">
        <v>37</v>
      </c>
      <c r="C874" t="s">
        <v>250</v>
      </c>
      <c r="D874" s="3">
        <v>41002</v>
      </c>
      <c r="E874">
        <v>873</v>
      </c>
      <c r="F874">
        <v>0</v>
      </c>
      <c r="G874">
        <v>1</v>
      </c>
      <c r="I874">
        <v>0</v>
      </c>
      <c r="J874">
        <v>-0.76982379999999995</v>
      </c>
      <c r="K874" t="s">
        <v>1125</v>
      </c>
      <c r="L874" t="s">
        <v>252</v>
      </c>
      <c r="M874" t="s">
        <v>252</v>
      </c>
      <c r="N874" t="s">
        <v>253</v>
      </c>
      <c r="O874">
        <v>0</v>
      </c>
      <c r="P874">
        <v>-1.022</v>
      </c>
      <c r="Q874">
        <v>-2.1962999999999999</v>
      </c>
      <c r="R874">
        <v>-3.3102</v>
      </c>
      <c r="S874">
        <v>-4.6436999999999999</v>
      </c>
      <c r="T874">
        <v>-3.8201999999999998</v>
      </c>
      <c r="U874">
        <v>-3.2646999999999999</v>
      </c>
      <c r="V874">
        <v>-3.0682999999999998</v>
      </c>
      <c r="W874">
        <v>-3.4228000000000001</v>
      </c>
      <c r="X874">
        <v>-4.2149000000000001</v>
      </c>
      <c r="Y874">
        <v>-4.4774000000000003</v>
      </c>
      <c r="Z874">
        <v>-4.6113</v>
      </c>
      <c r="AA874">
        <v>-4.7450000000000001</v>
      </c>
      <c r="AB874">
        <v>-4.8326000000000002</v>
      </c>
      <c r="AC874">
        <v>-4.8788999999999998</v>
      </c>
      <c r="AD874">
        <v>-4.9303999999999997</v>
      </c>
      <c r="AE874">
        <v>-4.6303999999999998</v>
      </c>
      <c r="AF874">
        <v>-4.2252999999999998</v>
      </c>
      <c r="AG874">
        <v>-3.8058999999999998</v>
      </c>
      <c r="AH874">
        <v>-3.3704999999999998</v>
      </c>
      <c r="AI874">
        <v>-7.9385000000000003</v>
      </c>
      <c r="AJ874">
        <v>-8.4078999999999997</v>
      </c>
      <c r="AK874">
        <v>-9.9091000000000005</v>
      </c>
    </row>
    <row r="875" spans="1:37">
      <c r="A875" s="3">
        <v>42243</v>
      </c>
      <c r="B875" t="s">
        <v>37</v>
      </c>
      <c r="C875" t="s">
        <v>250</v>
      </c>
      <c r="D875" s="3">
        <v>41001</v>
      </c>
      <c r="E875">
        <v>874</v>
      </c>
      <c r="F875">
        <v>0</v>
      </c>
      <c r="G875">
        <v>1</v>
      </c>
      <c r="I875">
        <v>0</v>
      </c>
      <c r="J875">
        <v>0.40960980000000002</v>
      </c>
      <c r="K875" t="s">
        <v>1126</v>
      </c>
      <c r="L875" t="s">
        <v>252</v>
      </c>
      <c r="M875" t="s">
        <v>252</v>
      </c>
      <c r="N875" t="s">
        <v>253</v>
      </c>
      <c r="O875">
        <v>0</v>
      </c>
      <c r="P875">
        <v>0.1699</v>
      </c>
      <c r="Q875">
        <v>0.36530000000000001</v>
      </c>
      <c r="R875">
        <v>0.55110000000000003</v>
      </c>
      <c r="S875">
        <v>0.77390000000000003</v>
      </c>
      <c r="T875">
        <v>-1.1302000000000001</v>
      </c>
      <c r="U875">
        <v>-2.7410000000000001</v>
      </c>
      <c r="V875">
        <v>-4.0094000000000003</v>
      </c>
      <c r="W875">
        <v>-5.0327000000000002</v>
      </c>
      <c r="X875">
        <v>-5.6605999999999996</v>
      </c>
      <c r="Y875">
        <v>-6.2492000000000001</v>
      </c>
      <c r="Z875">
        <v>-6.8547000000000002</v>
      </c>
      <c r="AA875">
        <v>-7.4432999999999998</v>
      </c>
      <c r="AB875">
        <v>-8.0419999999999998</v>
      </c>
      <c r="AC875">
        <v>-8.5587999999999997</v>
      </c>
      <c r="AD875">
        <v>-9.0989000000000004</v>
      </c>
      <c r="AE875">
        <v>-8.3737999999999992</v>
      </c>
      <c r="AF875">
        <v>-7.6124999999999998</v>
      </c>
      <c r="AG875">
        <v>-6.8249000000000004</v>
      </c>
      <c r="AH875">
        <v>-6.0073999999999996</v>
      </c>
      <c r="AI875">
        <v>-12.4651</v>
      </c>
      <c r="AJ875">
        <v>-13.071099999999999</v>
      </c>
      <c r="AK875">
        <v>-14.173999999999999</v>
      </c>
    </row>
    <row r="876" spans="1:37">
      <c r="A876" s="3">
        <v>42243</v>
      </c>
      <c r="B876" t="s">
        <v>37</v>
      </c>
      <c r="C876" t="s">
        <v>250</v>
      </c>
      <c r="D876" s="3">
        <v>40998</v>
      </c>
      <c r="E876">
        <v>875</v>
      </c>
      <c r="F876">
        <v>0</v>
      </c>
      <c r="G876">
        <v>1</v>
      </c>
      <c r="I876">
        <v>0</v>
      </c>
      <c r="J876">
        <v>0.1233923</v>
      </c>
      <c r="K876" t="s">
        <v>1127</v>
      </c>
      <c r="L876" t="s">
        <v>252</v>
      </c>
      <c r="M876" t="s">
        <v>252</v>
      </c>
      <c r="N876" t="s">
        <v>253</v>
      </c>
      <c r="O876">
        <v>4.6800000000000001E-2</v>
      </c>
      <c r="P876">
        <v>-0.35410000000000003</v>
      </c>
      <c r="Q876">
        <v>-0.12520000000000001</v>
      </c>
      <c r="R876">
        <v>9.9199999999999997E-2</v>
      </c>
      <c r="S876">
        <v>0.37240000000000001</v>
      </c>
      <c r="T876">
        <v>-1.1707000000000001</v>
      </c>
      <c r="U876">
        <v>-2.7961999999999998</v>
      </c>
      <c r="V876">
        <v>-3.1997</v>
      </c>
      <c r="W876">
        <v>-4.0266999999999999</v>
      </c>
      <c r="X876">
        <v>-4.5865</v>
      </c>
      <c r="Y876">
        <v>-5.5816999999999997</v>
      </c>
      <c r="Z876">
        <v>-6.6967999999999996</v>
      </c>
      <c r="AA876">
        <v>-7.7742000000000004</v>
      </c>
      <c r="AB876">
        <v>-8.3672000000000004</v>
      </c>
      <c r="AC876">
        <v>-8.9352</v>
      </c>
      <c r="AD876">
        <v>-9.5284999999999993</v>
      </c>
      <c r="AE876">
        <v>-9.9443999999999999</v>
      </c>
      <c r="AF876">
        <v>-10.4528</v>
      </c>
      <c r="AG876">
        <v>-10.963900000000001</v>
      </c>
      <c r="AH876">
        <v>-11.489599999999999</v>
      </c>
      <c r="AI876">
        <v>-15.4068</v>
      </c>
      <c r="AJ876">
        <v>-15.2028</v>
      </c>
      <c r="AK876">
        <v>-15.5732</v>
      </c>
    </row>
    <row r="877" spans="1:37">
      <c r="A877" s="3">
        <v>42243</v>
      </c>
      <c r="B877" t="s">
        <v>37</v>
      </c>
      <c r="C877" t="s">
        <v>250</v>
      </c>
      <c r="D877" s="3">
        <v>40997</v>
      </c>
      <c r="E877">
        <v>876</v>
      </c>
      <c r="F877">
        <v>0</v>
      </c>
      <c r="G877">
        <v>1</v>
      </c>
      <c r="I877">
        <v>0</v>
      </c>
      <c r="J877">
        <v>-6.1635599999999999E-2</v>
      </c>
      <c r="K877" t="s">
        <v>1128</v>
      </c>
      <c r="L877" t="s">
        <v>252</v>
      </c>
      <c r="M877" t="s">
        <v>252</v>
      </c>
      <c r="N877" t="s">
        <v>253</v>
      </c>
      <c r="O877">
        <v>-9.3399999999999997E-2</v>
      </c>
      <c r="P877">
        <v>1.1129</v>
      </c>
      <c r="Q877">
        <v>1.6755</v>
      </c>
      <c r="R877">
        <v>2.2031000000000001</v>
      </c>
      <c r="S877">
        <v>2.8315999999999999</v>
      </c>
      <c r="T877">
        <v>2.1156999999999999</v>
      </c>
      <c r="U877">
        <v>-0.21179999999999999</v>
      </c>
      <c r="V877">
        <v>-1.0778000000000001</v>
      </c>
      <c r="W877">
        <v>-2.0143</v>
      </c>
      <c r="X877">
        <v>-2.7755999999999998</v>
      </c>
      <c r="Y877">
        <v>-3.1501999999999999</v>
      </c>
      <c r="Z877">
        <v>-3.3742000000000001</v>
      </c>
      <c r="AA877">
        <v>-3.593</v>
      </c>
      <c r="AB877">
        <v>-3.8649</v>
      </c>
      <c r="AC877">
        <v>-4.0511999999999997</v>
      </c>
      <c r="AD877">
        <v>-4.2843999999999998</v>
      </c>
      <c r="AE877">
        <v>-4.0049999999999999</v>
      </c>
      <c r="AF877">
        <v>-3.4653999999999998</v>
      </c>
      <c r="AG877">
        <v>-2.9091</v>
      </c>
      <c r="AH877">
        <v>-2.3325</v>
      </c>
      <c r="AI877">
        <v>-6.2194000000000003</v>
      </c>
      <c r="AJ877">
        <v>-5.0762999999999998</v>
      </c>
      <c r="AK877">
        <v>-4.2659000000000002</v>
      </c>
    </row>
    <row r="878" spans="1:37">
      <c r="A878" s="3">
        <v>42243</v>
      </c>
      <c r="B878" t="s">
        <v>37</v>
      </c>
      <c r="C878" t="s">
        <v>250</v>
      </c>
      <c r="D878" s="3">
        <v>40996</v>
      </c>
      <c r="E878">
        <v>877</v>
      </c>
      <c r="F878">
        <v>0</v>
      </c>
      <c r="G878">
        <v>1</v>
      </c>
      <c r="I878">
        <v>0</v>
      </c>
      <c r="J878">
        <v>1.0911960000000001</v>
      </c>
      <c r="K878" t="s">
        <v>1129</v>
      </c>
      <c r="L878" t="s">
        <v>252</v>
      </c>
      <c r="M878" t="s">
        <v>252</v>
      </c>
      <c r="N878" t="s">
        <v>253</v>
      </c>
      <c r="O878">
        <v>0</v>
      </c>
      <c r="P878">
        <v>0.1711</v>
      </c>
      <c r="Q878">
        <v>0.3679</v>
      </c>
      <c r="R878">
        <v>0.55530000000000002</v>
      </c>
      <c r="S878">
        <v>0.7802</v>
      </c>
      <c r="T878">
        <v>-1.8124</v>
      </c>
      <c r="U878">
        <v>-1.5287999999999999</v>
      </c>
      <c r="V878">
        <v>-3.2759</v>
      </c>
      <c r="W878">
        <v>-4.0427999999999997</v>
      </c>
      <c r="X878">
        <v>-4.8975</v>
      </c>
      <c r="Y878">
        <v>-5.6143999999999998</v>
      </c>
      <c r="Z878">
        <v>-6.3403</v>
      </c>
      <c r="AA878">
        <v>-7.0441000000000003</v>
      </c>
      <c r="AB878">
        <v>-7.8278999999999996</v>
      </c>
      <c r="AC878">
        <v>-8.5978999999999992</v>
      </c>
      <c r="AD878">
        <v>-9.3998000000000008</v>
      </c>
      <c r="AE878">
        <v>-10.0555</v>
      </c>
      <c r="AF878">
        <v>-10.6762</v>
      </c>
      <c r="AG878">
        <v>-11.3018</v>
      </c>
      <c r="AH878">
        <v>-11.9458</v>
      </c>
      <c r="AI878">
        <v>-11.203900000000001</v>
      </c>
      <c r="AJ878">
        <v>-9.5769000000000002</v>
      </c>
      <c r="AK878">
        <v>-8.4113000000000007</v>
      </c>
    </row>
    <row r="879" spans="1:37">
      <c r="A879" s="3">
        <v>42243</v>
      </c>
      <c r="B879" t="s">
        <v>37</v>
      </c>
      <c r="C879" t="s">
        <v>250</v>
      </c>
      <c r="D879" s="3">
        <v>40995</v>
      </c>
      <c r="E879">
        <v>878</v>
      </c>
      <c r="F879">
        <v>0</v>
      </c>
      <c r="G879">
        <v>1</v>
      </c>
      <c r="I879">
        <v>0</v>
      </c>
      <c r="J879">
        <v>1.221265</v>
      </c>
      <c r="K879" t="s">
        <v>1130</v>
      </c>
      <c r="L879" t="s">
        <v>252</v>
      </c>
      <c r="M879" t="s">
        <v>252</v>
      </c>
      <c r="N879" t="s">
        <v>253</v>
      </c>
      <c r="O879">
        <v>0</v>
      </c>
      <c r="P879">
        <v>0.53839999999999999</v>
      </c>
      <c r="Q879">
        <v>1.1579999999999999</v>
      </c>
      <c r="R879">
        <v>1.7477</v>
      </c>
      <c r="S879">
        <v>2.4558</v>
      </c>
      <c r="T879">
        <v>-0.28939999999999999</v>
      </c>
      <c r="U879">
        <v>-2.6181000000000001</v>
      </c>
      <c r="V879">
        <v>-4.0170000000000003</v>
      </c>
      <c r="W879">
        <v>-4.8654000000000002</v>
      </c>
      <c r="X879">
        <v>-5.7474999999999996</v>
      </c>
      <c r="Y879">
        <v>-6.4452999999999996</v>
      </c>
      <c r="Z879">
        <v>-7.1675000000000004</v>
      </c>
      <c r="AA879">
        <v>-7.8685</v>
      </c>
      <c r="AB879">
        <v>-8.3239000000000001</v>
      </c>
      <c r="AC879">
        <v>-8.7395999999999994</v>
      </c>
      <c r="AD879">
        <v>-9.1755999999999993</v>
      </c>
      <c r="AE879">
        <v>-11.1449</v>
      </c>
      <c r="AF879">
        <v>-13.1797</v>
      </c>
      <c r="AG879">
        <v>-15.2516</v>
      </c>
      <c r="AH879">
        <v>-17.390999999999998</v>
      </c>
      <c r="AI879">
        <v>-11.2483</v>
      </c>
      <c r="AJ879">
        <v>-11.499499999999999</v>
      </c>
      <c r="AK879">
        <v>-10.8949</v>
      </c>
    </row>
    <row r="880" spans="1:37">
      <c r="A880" s="3">
        <v>42243</v>
      </c>
      <c r="B880" t="s">
        <v>37</v>
      </c>
      <c r="C880" t="s">
        <v>250</v>
      </c>
      <c r="D880" s="3">
        <v>40994</v>
      </c>
      <c r="E880">
        <v>879</v>
      </c>
      <c r="F880">
        <v>0</v>
      </c>
      <c r="G880">
        <v>1</v>
      </c>
      <c r="I880">
        <v>0</v>
      </c>
      <c r="J880">
        <v>1.4176142</v>
      </c>
      <c r="K880" t="s">
        <v>1131</v>
      </c>
      <c r="L880" t="s">
        <v>252</v>
      </c>
      <c r="M880" t="s">
        <v>252</v>
      </c>
      <c r="N880" t="s">
        <v>253</v>
      </c>
      <c r="O880">
        <v>0</v>
      </c>
      <c r="P880">
        <v>-0.84709999999999996</v>
      </c>
      <c r="Q880">
        <v>-1.8221000000000001</v>
      </c>
      <c r="R880">
        <v>-2.7507000000000001</v>
      </c>
      <c r="S880">
        <v>-3.8664999999999998</v>
      </c>
      <c r="T880">
        <v>-4.3723999999999998</v>
      </c>
      <c r="U880">
        <v>-3.5234999999999999</v>
      </c>
      <c r="V880">
        <v>-4.6942000000000004</v>
      </c>
      <c r="W880">
        <v>-7.4340999999999999</v>
      </c>
      <c r="X880">
        <v>-7.5075000000000003</v>
      </c>
      <c r="Y880">
        <v>-8.1658000000000008</v>
      </c>
      <c r="Z880">
        <v>-8.9666999999999994</v>
      </c>
      <c r="AA880">
        <v>-9.7454000000000001</v>
      </c>
      <c r="AB880">
        <v>-10.192399999999999</v>
      </c>
      <c r="AC880">
        <v>-10.591699999999999</v>
      </c>
      <c r="AD880">
        <v>-11.0121</v>
      </c>
      <c r="AE880">
        <v>-11.702</v>
      </c>
      <c r="AF880">
        <v>-12.414099999999999</v>
      </c>
      <c r="AG880">
        <v>-13.1326</v>
      </c>
      <c r="AH880">
        <v>-13.8725</v>
      </c>
      <c r="AI880">
        <v>-19.166899999999998</v>
      </c>
      <c r="AJ880">
        <v>-19.8643</v>
      </c>
      <c r="AK880">
        <v>-19.386299999999999</v>
      </c>
    </row>
    <row r="881" spans="1:37">
      <c r="A881" s="3">
        <v>42243</v>
      </c>
      <c r="B881" t="s">
        <v>37</v>
      </c>
      <c r="C881" t="s">
        <v>250</v>
      </c>
      <c r="D881" s="3">
        <v>40991</v>
      </c>
      <c r="E881">
        <v>880</v>
      </c>
      <c r="F881">
        <v>0</v>
      </c>
      <c r="G881">
        <v>1</v>
      </c>
      <c r="I881">
        <v>0</v>
      </c>
      <c r="J881">
        <v>1.6842788</v>
      </c>
      <c r="K881" t="s">
        <v>1132</v>
      </c>
      <c r="L881" t="s">
        <v>252</v>
      </c>
      <c r="M881" t="s">
        <v>252</v>
      </c>
      <c r="N881" t="s">
        <v>253</v>
      </c>
      <c r="O881">
        <v>0</v>
      </c>
      <c r="P881">
        <v>-0.66520000000000001</v>
      </c>
      <c r="Q881">
        <v>-1.8168</v>
      </c>
      <c r="R881">
        <v>-2.9188999999999998</v>
      </c>
      <c r="S881">
        <v>-4.2476000000000003</v>
      </c>
      <c r="T881">
        <v>-4.4847999999999999</v>
      </c>
      <c r="U881">
        <v>-5.3493000000000004</v>
      </c>
      <c r="V881">
        <v>-6.8441000000000001</v>
      </c>
      <c r="W881">
        <v>-8.1292000000000009</v>
      </c>
      <c r="X881">
        <v>-8.6598000000000006</v>
      </c>
      <c r="Y881">
        <v>-8.8850999999999996</v>
      </c>
      <c r="Z881">
        <v>-9.1280999999999999</v>
      </c>
      <c r="AA881">
        <v>-9.3713999999999995</v>
      </c>
      <c r="AB881">
        <v>-9.6218000000000004</v>
      </c>
      <c r="AC881">
        <v>-9.8896999999999995</v>
      </c>
      <c r="AD881">
        <v>-10.1739</v>
      </c>
      <c r="AE881">
        <v>-10.7982</v>
      </c>
      <c r="AF881">
        <v>-11.4381</v>
      </c>
      <c r="AG881">
        <v>-12.0832</v>
      </c>
      <c r="AH881">
        <v>-12.747199999999999</v>
      </c>
      <c r="AI881">
        <v>-16.556100000000001</v>
      </c>
      <c r="AJ881">
        <v>-17.479299999999999</v>
      </c>
      <c r="AK881">
        <v>-17.363099999999999</v>
      </c>
    </row>
    <row r="882" spans="1:37">
      <c r="A882" s="3">
        <v>42243</v>
      </c>
      <c r="B882" t="s">
        <v>37</v>
      </c>
      <c r="C882" t="s">
        <v>250</v>
      </c>
      <c r="D882" s="3">
        <v>40990</v>
      </c>
      <c r="E882">
        <v>881</v>
      </c>
      <c r="F882">
        <v>0</v>
      </c>
      <c r="G882">
        <v>1</v>
      </c>
      <c r="I882">
        <v>0</v>
      </c>
      <c r="J882">
        <v>0.85206689999999996</v>
      </c>
      <c r="K882" t="s">
        <v>1133</v>
      </c>
      <c r="L882" t="s">
        <v>252</v>
      </c>
      <c r="M882" t="s">
        <v>252</v>
      </c>
      <c r="N882" t="s">
        <v>253</v>
      </c>
      <c r="O882">
        <v>0</v>
      </c>
      <c r="P882">
        <v>-0.72689999999999999</v>
      </c>
      <c r="Q882">
        <v>-1.5646</v>
      </c>
      <c r="R882">
        <v>-2.3650000000000002</v>
      </c>
      <c r="S882">
        <v>-3.3298999999999999</v>
      </c>
      <c r="T882">
        <v>-4.5106000000000002</v>
      </c>
      <c r="U882">
        <v>-4.9318</v>
      </c>
      <c r="V882">
        <v>-6.1329000000000002</v>
      </c>
      <c r="W882">
        <v>-6.9340000000000002</v>
      </c>
      <c r="X882">
        <v>-7.4396000000000004</v>
      </c>
      <c r="Y882">
        <v>-8.0126000000000008</v>
      </c>
      <c r="Z882">
        <v>-8.6722999999999999</v>
      </c>
      <c r="AA882">
        <v>-9.3150999999999993</v>
      </c>
      <c r="AB882">
        <v>-9.8968000000000007</v>
      </c>
      <c r="AC882">
        <v>-10.4505</v>
      </c>
      <c r="AD882">
        <v>-10.992699999999999</v>
      </c>
      <c r="AE882">
        <v>-12.898400000000001</v>
      </c>
      <c r="AF882">
        <v>-14.988</v>
      </c>
      <c r="AG882">
        <v>-17.116499999999998</v>
      </c>
      <c r="AH882">
        <v>-19.3154</v>
      </c>
      <c r="AI882">
        <v>-13.831</v>
      </c>
      <c r="AJ882">
        <v>-14.8721</v>
      </c>
      <c r="AK882">
        <v>-15.2714</v>
      </c>
    </row>
    <row r="883" spans="1:37">
      <c r="A883" s="3">
        <v>42243</v>
      </c>
      <c r="B883" t="s">
        <v>37</v>
      </c>
      <c r="C883" t="s">
        <v>250</v>
      </c>
      <c r="D883" s="3">
        <v>40989</v>
      </c>
      <c r="E883">
        <v>882</v>
      </c>
      <c r="F883">
        <v>0</v>
      </c>
      <c r="G883">
        <v>1</v>
      </c>
      <c r="I883">
        <v>0</v>
      </c>
      <c r="J883">
        <v>0.8194283</v>
      </c>
      <c r="K883" t="s">
        <v>1134</v>
      </c>
      <c r="L883" t="s">
        <v>252</v>
      </c>
      <c r="M883" t="s">
        <v>252</v>
      </c>
      <c r="N883" t="s">
        <v>253</v>
      </c>
      <c r="O883">
        <v>0</v>
      </c>
      <c r="P883">
        <v>-0.66959999999999997</v>
      </c>
      <c r="Q883">
        <v>-1.4416</v>
      </c>
      <c r="R883">
        <v>-2.1800999999999999</v>
      </c>
      <c r="S883">
        <v>-3.0712999999999999</v>
      </c>
      <c r="T883">
        <v>-4.0671999999999997</v>
      </c>
      <c r="U883">
        <v>-5.0133000000000001</v>
      </c>
      <c r="V883">
        <v>-5.7295999999999996</v>
      </c>
      <c r="W883">
        <v>-6.4669999999999996</v>
      </c>
      <c r="X883">
        <v>-7.6050000000000004</v>
      </c>
      <c r="Y883">
        <v>-8.0344999999999995</v>
      </c>
      <c r="Z883">
        <v>-8.4263999999999992</v>
      </c>
      <c r="AA883">
        <v>-8.8117000000000001</v>
      </c>
      <c r="AB883">
        <v>-9.2312999999999992</v>
      </c>
      <c r="AC883">
        <v>-9.6427999999999994</v>
      </c>
      <c r="AD883">
        <v>-10.074999999999999</v>
      </c>
      <c r="AE883">
        <v>-10.377000000000001</v>
      </c>
      <c r="AF883">
        <v>-10.7271</v>
      </c>
      <c r="AG883">
        <v>-11.075900000000001</v>
      </c>
      <c r="AH883">
        <v>-11.433299999999999</v>
      </c>
      <c r="AI883">
        <v>-11.5983</v>
      </c>
      <c r="AJ883">
        <v>-13.213100000000001</v>
      </c>
      <c r="AK883">
        <v>-13.964399999999999</v>
      </c>
    </row>
    <row r="884" spans="1:37">
      <c r="A884" s="3">
        <v>42243</v>
      </c>
      <c r="B884" t="s">
        <v>37</v>
      </c>
      <c r="C884" t="s">
        <v>250</v>
      </c>
      <c r="D884" s="3">
        <v>40988</v>
      </c>
      <c r="E884">
        <v>883</v>
      </c>
      <c r="F884">
        <v>0</v>
      </c>
      <c r="G884">
        <v>1</v>
      </c>
      <c r="I884">
        <v>0</v>
      </c>
      <c r="J884">
        <v>0.41735329999999998</v>
      </c>
      <c r="K884" t="s">
        <v>1135</v>
      </c>
      <c r="L884" t="s">
        <v>252</v>
      </c>
      <c r="M884" t="s">
        <v>252</v>
      </c>
      <c r="N884" t="s">
        <v>253</v>
      </c>
      <c r="O884">
        <v>0</v>
      </c>
      <c r="P884">
        <v>-0.32840000000000003</v>
      </c>
      <c r="Q884">
        <v>-0.70720000000000005</v>
      </c>
      <c r="R884">
        <v>-1.0699000000000001</v>
      </c>
      <c r="S884">
        <v>-1.508</v>
      </c>
      <c r="T884">
        <v>-2.6029</v>
      </c>
      <c r="U884">
        <v>-2.7887</v>
      </c>
      <c r="V884">
        <v>-3.0632999999999999</v>
      </c>
      <c r="W884">
        <v>-3.3856000000000002</v>
      </c>
      <c r="X884">
        <v>-3.5388999999999999</v>
      </c>
      <c r="Y884">
        <v>-3.5474000000000001</v>
      </c>
      <c r="Z884">
        <v>-3.5438000000000001</v>
      </c>
      <c r="AA884">
        <v>-3.5442</v>
      </c>
      <c r="AB884">
        <v>-3.7534000000000001</v>
      </c>
      <c r="AC884">
        <v>-3.9786999999999999</v>
      </c>
      <c r="AD884">
        <v>-4.2144000000000004</v>
      </c>
      <c r="AE884">
        <v>-3.3805999999999998</v>
      </c>
      <c r="AF884">
        <v>-2.5106000000000002</v>
      </c>
      <c r="AG884">
        <v>-1.6145</v>
      </c>
      <c r="AH884">
        <v>-0.68420000000000003</v>
      </c>
      <c r="AI884">
        <v>-7.891</v>
      </c>
      <c r="AJ884">
        <v>-8.3874999999999993</v>
      </c>
      <c r="AK884">
        <v>-8.6072000000000006</v>
      </c>
    </row>
    <row r="885" spans="1:37">
      <c r="A885" s="3">
        <v>42243</v>
      </c>
      <c r="B885" t="s">
        <v>37</v>
      </c>
      <c r="C885" t="s">
        <v>250</v>
      </c>
      <c r="D885" s="3">
        <v>40987</v>
      </c>
      <c r="E885">
        <v>884</v>
      </c>
      <c r="F885">
        <v>0</v>
      </c>
      <c r="G885">
        <v>1</v>
      </c>
      <c r="I885">
        <v>0</v>
      </c>
      <c r="J885">
        <v>1.1352766999999999</v>
      </c>
      <c r="K885" t="s">
        <v>1136</v>
      </c>
      <c r="L885" t="s">
        <v>252</v>
      </c>
      <c r="M885" t="s">
        <v>252</v>
      </c>
      <c r="N885" t="s">
        <v>253</v>
      </c>
      <c r="O885">
        <v>0</v>
      </c>
      <c r="P885">
        <v>-0.24390000000000001</v>
      </c>
      <c r="Q885">
        <v>-0.5252</v>
      </c>
      <c r="R885">
        <v>-0.79459999999999997</v>
      </c>
      <c r="S885">
        <v>-1.1202000000000001</v>
      </c>
      <c r="T885">
        <v>-2.1112000000000002</v>
      </c>
      <c r="U885">
        <v>-4.5271999999999997</v>
      </c>
      <c r="V885">
        <v>-4.5442999999999998</v>
      </c>
      <c r="W885">
        <v>-3.2561</v>
      </c>
      <c r="X885">
        <v>-4.7122000000000002</v>
      </c>
      <c r="Y885">
        <v>-5.1822999999999997</v>
      </c>
      <c r="Z885">
        <v>-5.5338000000000003</v>
      </c>
      <c r="AA885">
        <v>-5.8771000000000004</v>
      </c>
      <c r="AB885">
        <v>-6.2426000000000004</v>
      </c>
      <c r="AC885">
        <v>-6.5994999999999999</v>
      </c>
      <c r="AD885">
        <v>-6.9730999999999996</v>
      </c>
      <c r="AE885">
        <v>-8.3955000000000002</v>
      </c>
      <c r="AF885">
        <v>-9.8674999999999997</v>
      </c>
      <c r="AG885">
        <v>-11.3691</v>
      </c>
      <c r="AH885">
        <v>-12.921900000000001</v>
      </c>
      <c r="AI885">
        <v>-7.4684999999999997</v>
      </c>
      <c r="AJ885">
        <v>-6.9630000000000001</v>
      </c>
      <c r="AK885">
        <v>-7.0046999999999997</v>
      </c>
    </row>
    <row r="886" spans="1:37">
      <c r="A886" s="3">
        <v>42243</v>
      </c>
      <c r="B886" t="s">
        <v>37</v>
      </c>
      <c r="C886" t="s">
        <v>250</v>
      </c>
      <c r="D886" s="3">
        <v>40984</v>
      </c>
      <c r="E886">
        <v>885</v>
      </c>
      <c r="F886">
        <v>0</v>
      </c>
      <c r="G886">
        <v>1</v>
      </c>
      <c r="I886">
        <v>0</v>
      </c>
      <c r="J886">
        <v>1.3660479000000001</v>
      </c>
      <c r="K886" t="s">
        <v>1137</v>
      </c>
      <c r="L886" t="s">
        <v>252</v>
      </c>
      <c r="M886" t="s">
        <v>252</v>
      </c>
      <c r="N886" t="s">
        <v>253</v>
      </c>
      <c r="O886">
        <v>0</v>
      </c>
      <c r="P886">
        <v>-0.19639999999999999</v>
      </c>
      <c r="Q886">
        <v>-0.53669999999999995</v>
      </c>
      <c r="R886">
        <v>-0.8639</v>
      </c>
      <c r="S886">
        <v>-1.26</v>
      </c>
      <c r="T886">
        <v>-2.6244000000000001</v>
      </c>
      <c r="U886">
        <v>-3.3323</v>
      </c>
      <c r="V886">
        <v>-3.4146000000000001</v>
      </c>
      <c r="W886">
        <v>-4.5559000000000003</v>
      </c>
      <c r="X886">
        <v>-5.4138000000000002</v>
      </c>
      <c r="Y886">
        <v>-5.9352</v>
      </c>
      <c r="Z886">
        <v>-6.4238</v>
      </c>
      <c r="AA886">
        <v>-6.8997999999999999</v>
      </c>
      <c r="AB886">
        <v>-7.4531000000000001</v>
      </c>
      <c r="AC886">
        <v>-7.9770000000000003</v>
      </c>
      <c r="AD886">
        <v>-8.5242000000000004</v>
      </c>
      <c r="AE886">
        <v>-8.7097999999999995</v>
      </c>
      <c r="AF886">
        <v>-8.8573000000000004</v>
      </c>
      <c r="AG886">
        <v>-9</v>
      </c>
      <c r="AH886">
        <v>-9.1445000000000007</v>
      </c>
      <c r="AI886">
        <v>-6.8327999999999998</v>
      </c>
      <c r="AJ886">
        <v>-6.1249000000000002</v>
      </c>
      <c r="AK886">
        <v>-6.3845000000000001</v>
      </c>
    </row>
    <row r="887" spans="1:37">
      <c r="A887" s="3">
        <v>42243</v>
      </c>
      <c r="B887" t="s">
        <v>37</v>
      </c>
      <c r="C887" t="s">
        <v>250</v>
      </c>
      <c r="D887" s="3">
        <v>40983</v>
      </c>
      <c r="E887">
        <v>886</v>
      </c>
      <c r="F887">
        <v>0</v>
      </c>
      <c r="G887">
        <v>1</v>
      </c>
      <c r="I887">
        <v>0</v>
      </c>
      <c r="J887">
        <v>2.0656804000000002</v>
      </c>
      <c r="K887" t="s">
        <v>1138</v>
      </c>
      <c r="L887" t="s">
        <v>252</v>
      </c>
      <c r="M887" t="s">
        <v>252</v>
      </c>
      <c r="N887" t="s">
        <v>253</v>
      </c>
      <c r="O887">
        <v>0</v>
      </c>
      <c r="P887">
        <v>-0.37309999999999999</v>
      </c>
      <c r="Q887">
        <v>-0.80359999999999998</v>
      </c>
      <c r="R887">
        <v>-1.2161</v>
      </c>
      <c r="S887">
        <v>-1.7146999999999999</v>
      </c>
      <c r="T887">
        <v>-2.9645000000000001</v>
      </c>
      <c r="U887">
        <v>-3.3906000000000001</v>
      </c>
      <c r="V887">
        <v>-3.7244999999999999</v>
      </c>
      <c r="W887">
        <v>-4.0442</v>
      </c>
      <c r="X887">
        <v>-4.3057999999999996</v>
      </c>
      <c r="Y887">
        <v>-4.6094999999999997</v>
      </c>
      <c r="Z887">
        <v>-4.9316000000000004</v>
      </c>
      <c r="AA887">
        <v>-5.2461000000000002</v>
      </c>
      <c r="AB887">
        <v>-5.5202999999999998</v>
      </c>
      <c r="AC887">
        <v>-5.7797000000000001</v>
      </c>
      <c r="AD887">
        <v>-6.0519999999999996</v>
      </c>
      <c r="AE887">
        <v>-5.4893999999999998</v>
      </c>
      <c r="AF887">
        <v>-4.8681000000000001</v>
      </c>
      <c r="AG887">
        <v>-4.2251000000000003</v>
      </c>
      <c r="AH887">
        <v>-3.5560999999999998</v>
      </c>
      <c r="AI887">
        <v>-5.3453999999999997</v>
      </c>
      <c r="AJ887">
        <v>-5.0467000000000004</v>
      </c>
      <c r="AK887">
        <v>-5.5365000000000002</v>
      </c>
    </row>
    <row r="888" spans="1:37">
      <c r="A888" s="3">
        <v>42243</v>
      </c>
      <c r="B888" t="s">
        <v>37</v>
      </c>
      <c r="C888" t="s">
        <v>250</v>
      </c>
      <c r="D888" s="3">
        <v>40982</v>
      </c>
      <c r="E888">
        <v>887</v>
      </c>
      <c r="F888">
        <v>0</v>
      </c>
      <c r="G888">
        <v>1</v>
      </c>
      <c r="I888">
        <v>0</v>
      </c>
      <c r="J888">
        <v>1.0804408000000001</v>
      </c>
      <c r="K888" t="s">
        <v>1139</v>
      </c>
      <c r="L888" t="s">
        <v>252</v>
      </c>
      <c r="M888" t="s">
        <v>252</v>
      </c>
      <c r="N888" t="s">
        <v>253</v>
      </c>
      <c r="O888">
        <v>0</v>
      </c>
      <c r="P888">
        <v>-0.16800000000000001</v>
      </c>
      <c r="Q888">
        <v>-0.36180000000000001</v>
      </c>
      <c r="R888">
        <v>-0.54749999999999999</v>
      </c>
      <c r="S888">
        <v>-0.7722</v>
      </c>
      <c r="T888">
        <v>-1.3687</v>
      </c>
      <c r="U888">
        <v>-0.67359999999999998</v>
      </c>
      <c r="V888">
        <v>-0.85960000000000003</v>
      </c>
      <c r="W888">
        <v>-0.74229999999999996</v>
      </c>
      <c r="X888">
        <v>-2.64E-2</v>
      </c>
      <c r="Y888">
        <v>7.17E-2</v>
      </c>
      <c r="Z888">
        <v>3.78E-2</v>
      </c>
      <c r="AA888">
        <v>5.4000000000000003E-3</v>
      </c>
      <c r="AB888">
        <v>-6.6500000000000004E-2</v>
      </c>
      <c r="AC888">
        <v>-0.1431</v>
      </c>
      <c r="AD888">
        <v>-0.2225</v>
      </c>
      <c r="AE888">
        <v>-0.82289999999999996</v>
      </c>
      <c r="AF888">
        <v>-1.4442999999999999</v>
      </c>
      <c r="AG888">
        <v>-2.0811000000000002</v>
      </c>
      <c r="AH888">
        <v>-2.7408000000000001</v>
      </c>
      <c r="AI888">
        <v>3.6987000000000001</v>
      </c>
      <c r="AJ888">
        <v>5.3273000000000001</v>
      </c>
      <c r="AK888">
        <v>6.5884</v>
      </c>
    </row>
    <row r="889" spans="1:37">
      <c r="A889" s="3">
        <v>42243</v>
      </c>
      <c r="B889" t="s">
        <v>37</v>
      </c>
      <c r="C889" t="s">
        <v>250</v>
      </c>
      <c r="D889" s="3">
        <v>40981</v>
      </c>
      <c r="E889">
        <v>888</v>
      </c>
      <c r="F889">
        <v>0</v>
      </c>
      <c r="G889">
        <v>1</v>
      </c>
      <c r="I889">
        <v>0</v>
      </c>
      <c r="J889">
        <v>1.3605172999999999</v>
      </c>
      <c r="K889" t="s">
        <v>1140</v>
      </c>
      <c r="L889" t="s">
        <v>252</v>
      </c>
      <c r="M889" t="s">
        <v>252</v>
      </c>
      <c r="N889" t="s">
        <v>253</v>
      </c>
      <c r="O889">
        <v>0</v>
      </c>
      <c r="P889">
        <v>-0.16270000000000001</v>
      </c>
      <c r="Q889">
        <v>-0.35039999999999999</v>
      </c>
      <c r="R889">
        <v>-0.53039999999999998</v>
      </c>
      <c r="S889">
        <v>-0.74809999999999999</v>
      </c>
      <c r="T889">
        <v>-0.12479999999999999</v>
      </c>
      <c r="U889">
        <v>0.38840000000000002</v>
      </c>
      <c r="V889">
        <v>0.64670000000000005</v>
      </c>
      <c r="W889">
        <v>1.1001000000000001</v>
      </c>
      <c r="X889">
        <v>1.2149000000000001</v>
      </c>
      <c r="Y889">
        <v>1.0021</v>
      </c>
      <c r="Z889">
        <v>0.75049999999999994</v>
      </c>
      <c r="AA889">
        <v>0.50990000000000002</v>
      </c>
      <c r="AB889">
        <v>0.73409999999999997</v>
      </c>
      <c r="AC889">
        <v>1.0001</v>
      </c>
      <c r="AD889">
        <v>1.2758</v>
      </c>
      <c r="AE889">
        <v>2.0546000000000002</v>
      </c>
      <c r="AF889">
        <v>2.8557000000000001</v>
      </c>
      <c r="AG889">
        <v>3.6757</v>
      </c>
      <c r="AH889">
        <v>4.5247999999999999</v>
      </c>
      <c r="AI889">
        <v>8.2196999999999996</v>
      </c>
      <c r="AJ889">
        <v>10.603999999999999</v>
      </c>
      <c r="AK889">
        <v>12.809799999999999</v>
      </c>
    </row>
    <row r="890" spans="1:37">
      <c r="A890" s="3">
        <v>42243</v>
      </c>
      <c r="B890" t="s">
        <v>37</v>
      </c>
      <c r="C890" t="s">
        <v>250</v>
      </c>
      <c r="D890" s="3">
        <v>40980</v>
      </c>
      <c r="E890">
        <v>889</v>
      </c>
      <c r="F890">
        <v>0</v>
      </c>
      <c r="G890">
        <v>1</v>
      </c>
      <c r="I890">
        <v>0</v>
      </c>
      <c r="J890">
        <v>0.46127849999999998</v>
      </c>
      <c r="K890" t="s">
        <v>1141</v>
      </c>
      <c r="L890" t="s">
        <v>252</v>
      </c>
      <c r="M890" t="s">
        <v>252</v>
      </c>
      <c r="N890" t="s">
        <v>253</v>
      </c>
      <c r="O890">
        <v>0</v>
      </c>
      <c r="P890">
        <v>4.3200000000000002E-2</v>
      </c>
      <c r="Q890">
        <v>9.2899999999999996E-2</v>
      </c>
      <c r="R890">
        <v>0.14069999999999999</v>
      </c>
      <c r="S890">
        <v>0.19839999999999999</v>
      </c>
      <c r="T890">
        <v>0.63790000000000002</v>
      </c>
      <c r="U890">
        <v>1.2817000000000001</v>
      </c>
      <c r="V890">
        <v>2.2757999999999998</v>
      </c>
      <c r="W890">
        <v>2.5444</v>
      </c>
      <c r="X890">
        <v>3.4413</v>
      </c>
      <c r="Y890">
        <v>4.2176</v>
      </c>
      <c r="Z890">
        <v>4.9965000000000002</v>
      </c>
      <c r="AA890">
        <v>5.7496</v>
      </c>
      <c r="AB890">
        <v>6.3251999999999997</v>
      </c>
      <c r="AC890">
        <v>6.8634000000000004</v>
      </c>
      <c r="AD890">
        <v>7.4245999999999999</v>
      </c>
      <c r="AE890">
        <v>9.9430999999999994</v>
      </c>
      <c r="AF890">
        <v>12.5481</v>
      </c>
      <c r="AG890">
        <v>15.211499999999999</v>
      </c>
      <c r="AH890">
        <v>17.968499999999999</v>
      </c>
      <c r="AI890">
        <v>17.5657</v>
      </c>
      <c r="AJ890">
        <v>19.961099999999998</v>
      </c>
      <c r="AK890">
        <v>22.429500000000001</v>
      </c>
    </row>
    <row r="891" spans="1:37">
      <c r="A891" s="3">
        <v>42243</v>
      </c>
      <c r="B891" t="s">
        <v>37</v>
      </c>
      <c r="C891" t="s">
        <v>250</v>
      </c>
      <c r="D891" s="3">
        <v>40977</v>
      </c>
      <c r="E891">
        <v>890</v>
      </c>
      <c r="F891">
        <v>0</v>
      </c>
      <c r="G891">
        <v>1</v>
      </c>
      <c r="I891">
        <v>0</v>
      </c>
      <c r="J891">
        <v>0.81681859999999995</v>
      </c>
      <c r="K891" t="s">
        <v>1142</v>
      </c>
      <c r="L891" t="s">
        <v>252</v>
      </c>
      <c r="M891" t="s">
        <v>252</v>
      </c>
      <c r="N891" t="s">
        <v>253</v>
      </c>
      <c r="O891">
        <v>0</v>
      </c>
      <c r="P891">
        <v>-2.1600000000000001E-2</v>
      </c>
      <c r="Q891">
        <v>-5.91E-2</v>
      </c>
      <c r="R891">
        <v>-9.5200000000000007E-2</v>
      </c>
      <c r="S891">
        <v>-0.1389</v>
      </c>
      <c r="T891">
        <v>-0.23649999999999999</v>
      </c>
      <c r="U891">
        <v>-3.2599999999999997E-2</v>
      </c>
      <c r="V891">
        <v>-0.57930000000000004</v>
      </c>
      <c r="W891">
        <v>0.61729999999999996</v>
      </c>
      <c r="X891">
        <v>1.6389</v>
      </c>
      <c r="Y891">
        <v>1.9724999999999999</v>
      </c>
      <c r="Z891">
        <v>2.1913999999999998</v>
      </c>
      <c r="AA891">
        <v>2.4039000000000001</v>
      </c>
      <c r="AB891">
        <v>2.9127000000000001</v>
      </c>
      <c r="AC891">
        <v>3.4592000000000001</v>
      </c>
      <c r="AD891">
        <v>4.0266000000000002</v>
      </c>
      <c r="AE891">
        <v>4.9516999999999998</v>
      </c>
      <c r="AF891">
        <v>5.8803999999999998</v>
      </c>
      <c r="AG891">
        <v>6.8301999999999996</v>
      </c>
      <c r="AH891">
        <v>7.8144999999999998</v>
      </c>
      <c r="AI891">
        <v>9.7516999999999996</v>
      </c>
      <c r="AJ891">
        <v>11.0342</v>
      </c>
      <c r="AK891">
        <v>13.6592</v>
      </c>
    </row>
    <row r="892" spans="1:37">
      <c r="A892" s="3">
        <v>42243</v>
      </c>
      <c r="B892" t="s">
        <v>37</v>
      </c>
      <c r="C892" t="s">
        <v>250</v>
      </c>
      <c r="D892" s="3">
        <v>40976</v>
      </c>
      <c r="E892">
        <v>891</v>
      </c>
      <c r="F892">
        <v>0</v>
      </c>
      <c r="G892">
        <v>1</v>
      </c>
      <c r="I892">
        <v>0</v>
      </c>
      <c r="J892">
        <v>0.3743398</v>
      </c>
      <c r="K892" t="s">
        <v>1143</v>
      </c>
      <c r="L892" t="s">
        <v>252</v>
      </c>
      <c r="M892" t="s">
        <v>252</v>
      </c>
      <c r="N892" t="s">
        <v>253</v>
      </c>
      <c r="O892">
        <v>0</v>
      </c>
      <c r="P892">
        <v>-4.2500000000000003E-2</v>
      </c>
      <c r="Q892">
        <v>-9.1600000000000001E-2</v>
      </c>
      <c r="R892">
        <v>-0.1386</v>
      </c>
      <c r="S892">
        <v>-0.1956</v>
      </c>
      <c r="T892">
        <v>-0.54659999999999997</v>
      </c>
      <c r="U892">
        <v>0.40710000000000002</v>
      </c>
      <c r="V892">
        <v>1.0458000000000001</v>
      </c>
      <c r="W892">
        <v>1.5903</v>
      </c>
      <c r="X892">
        <v>2.2519</v>
      </c>
      <c r="Y892">
        <v>2.7349000000000001</v>
      </c>
      <c r="Z892">
        <v>3.2023000000000001</v>
      </c>
      <c r="AA892">
        <v>3.6545000000000001</v>
      </c>
      <c r="AB892">
        <v>4.1978999999999997</v>
      </c>
      <c r="AC892">
        <v>4.7358000000000002</v>
      </c>
      <c r="AD892">
        <v>5.2953000000000001</v>
      </c>
      <c r="AE892">
        <v>4.8513000000000002</v>
      </c>
      <c r="AF892">
        <v>4.3262999999999998</v>
      </c>
      <c r="AG892">
        <v>3.7827000000000002</v>
      </c>
      <c r="AH892">
        <v>3.2164999999999999</v>
      </c>
      <c r="AI892">
        <v>3.8637999999999999</v>
      </c>
      <c r="AJ892">
        <v>8.6273</v>
      </c>
      <c r="AK892">
        <v>11.424300000000001</v>
      </c>
    </row>
    <row r="893" spans="1:37">
      <c r="A893" s="3">
        <v>42243</v>
      </c>
      <c r="B893" t="s">
        <v>37</v>
      </c>
      <c r="C893" t="s">
        <v>250</v>
      </c>
      <c r="D893" s="3">
        <v>40975</v>
      </c>
      <c r="E893">
        <v>892</v>
      </c>
      <c r="F893">
        <v>0</v>
      </c>
      <c r="G893">
        <v>1</v>
      </c>
      <c r="I893">
        <v>0</v>
      </c>
      <c r="J893">
        <v>0.75192510000000001</v>
      </c>
      <c r="K893" t="s">
        <v>1144</v>
      </c>
      <c r="L893" t="s">
        <v>252</v>
      </c>
      <c r="M893" t="s">
        <v>252</v>
      </c>
      <c r="N893" t="s">
        <v>253</v>
      </c>
      <c r="O893">
        <v>0</v>
      </c>
      <c r="P893">
        <v>-2.5999999999999999E-2</v>
      </c>
      <c r="Q893">
        <v>-5.6000000000000001E-2</v>
      </c>
      <c r="R893">
        <v>-8.48E-2</v>
      </c>
      <c r="S893">
        <v>-0.1196</v>
      </c>
      <c r="T893">
        <v>0.44700000000000001</v>
      </c>
      <c r="U893">
        <v>0.58320000000000005</v>
      </c>
      <c r="V893">
        <v>0.91290000000000004</v>
      </c>
      <c r="W893">
        <v>1.1144000000000001</v>
      </c>
      <c r="X893">
        <v>0.75739999999999996</v>
      </c>
      <c r="Y893">
        <v>1.2416</v>
      </c>
      <c r="Z893">
        <v>1.9185000000000001</v>
      </c>
      <c r="AA893">
        <v>2.5703999999999998</v>
      </c>
      <c r="AB893">
        <v>3.0121000000000002</v>
      </c>
      <c r="AC893">
        <v>3.3972000000000002</v>
      </c>
      <c r="AD893">
        <v>3.7978000000000001</v>
      </c>
      <c r="AE893">
        <v>5.1523000000000003</v>
      </c>
      <c r="AF893">
        <v>6.5518000000000001</v>
      </c>
      <c r="AG893">
        <v>7.9850000000000003</v>
      </c>
      <c r="AH893">
        <v>9.4711999999999996</v>
      </c>
      <c r="AI893">
        <v>4.6809000000000003</v>
      </c>
      <c r="AJ893">
        <v>4.9542000000000002</v>
      </c>
      <c r="AK893">
        <v>6.3704999999999998</v>
      </c>
    </row>
    <row r="894" spans="1:37">
      <c r="A894" s="3">
        <v>42243</v>
      </c>
      <c r="B894" t="s">
        <v>37</v>
      </c>
      <c r="C894" t="s">
        <v>250</v>
      </c>
      <c r="D894" s="3">
        <v>40974</v>
      </c>
      <c r="E894">
        <v>893</v>
      </c>
      <c r="F894">
        <v>0</v>
      </c>
      <c r="G894">
        <v>1</v>
      </c>
      <c r="I894">
        <v>0</v>
      </c>
      <c r="J894">
        <v>7.4337200000000006E-2</v>
      </c>
      <c r="K894" t="s">
        <v>1145</v>
      </c>
      <c r="L894" t="s">
        <v>252</v>
      </c>
      <c r="M894" t="s">
        <v>252</v>
      </c>
      <c r="N894" t="s">
        <v>253</v>
      </c>
      <c r="O894">
        <v>0</v>
      </c>
      <c r="P894">
        <v>-4.82E-2</v>
      </c>
      <c r="Q894">
        <v>-0.1038</v>
      </c>
      <c r="R894">
        <v>-0.15709999999999999</v>
      </c>
      <c r="S894">
        <v>-0.22170000000000001</v>
      </c>
      <c r="T894">
        <v>-0.82889999999999997</v>
      </c>
      <c r="U894">
        <v>-1.028</v>
      </c>
      <c r="V894">
        <v>-1.3118000000000001</v>
      </c>
      <c r="W894">
        <v>-0.98609999999999998</v>
      </c>
      <c r="X894">
        <v>-1.1633</v>
      </c>
      <c r="Y894">
        <v>-0.85860000000000003</v>
      </c>
      <c r="Z894">
        <v>-0.48780000000000001</v>
      </c>
      <c r="AA894">
        <v>-0.13220000000000001</v>
      </c>
      <c r="AB894">
        <v>0.18210000000000001</v>
      </c>
      <c r="AC894">
        <v>0.48080000000000001</v>
      </c>
      <c r="AD894">
        <v>0.79</v>
      </c>
      <c r="AE894">
        <v>0.93300000000000005</v>
      </c>
      <c r="AF894">
        <v>1.0724</v>
      </c>
      <c r="AG894">
        <v>1.2149000000000001</v>
      </c>
      <c r="AH894">
        <v>1.3625</v>
      </c>
      <c r="AI894">
        <v>0.98599999999999999</v>
      </c>
      <c r="AJ894">
        <v>0.60489999999999999</v>
      </c>
      <c r="AK894">
        <v>9.98E-2</v>
      </c>
    </row>
    <row r="895" spans="1:37">
      <c r="A895" s="3">
        <v>42243</v>
      </c>
      <c r="B895" t="s">
        <v>37</v>
      </c>
      <c r="C895" t="s">
        <v>250</v>
      </c>
      <c r="D895" s="3">
        <v>40973</v>
      </c>
      <c r="E895">
        <v>894</v>
      </c>
      <c r="F895">
        <v>0</v>
      </c>
      <c r="G895">
        <v>1</v>
      </c>
      <c r="I895">
        <v>0</v>
      </c>
      <c r="J895">
        <v>0.15697349999999999</v>
      </c>
      <c r="K895" t="s">
        <v>1146</v>
      </c>
      <c r="L895" t="s">
        <v>252</v>
      </c>
      <c r="M895" t="s">
        <v>252</v>
      </c>
      <c r="N895" t="s">
        <v>253</v>
      </c>
      <c r="O895">
        <v>0</v>
      </c>
      <c r="P895">
        <v>1.11E-2</v>
      </c>
      <c r="Q895">
        <v>2.4E-2</v>
      </c>
      <c r="R895">
        <v>3.6299999999999999E-2</v>
      </c>
      <c r="S895">
        <v>5.1299999999999998E-2</v>
      </c>
      <c r="T895">
        <v>-0.64410000000000001</v>
      </c>
      <c r="U895">
        <v>-1.3738999999999999</v>
      </c>
      <c r="V895">
        <v>-2.302</v>
      </c>
      <c r="W895">
        <v>-2.855</v>
      </c>
      <c r="X895">
        <v>-3.9906000000000001</v>
      </c>
      <c r="Y895">
        <v>-4.2172000000000001</v>
      </c>
      <c r="Z895">
        <v>-4.3419999999999996</v>
      </c>
      <c r="AA895">
        <v>-4.4664000000000001</v>
      </c>
      <c r="AB895">
        <v>-4.5749000000000004</v>
      </c>
      <c r="AC895">
        <v>-4.6795</v>
      </c>
      <c r="AD895">
        <v>-4.7907999999999999</v>
      </c>
      <c r="AE895">
        <v>-5.5266999999999999</v>
      </c>
      <c r="AF895">
        <v>-6.2939999999999996</v>
      </c>
      <c r="AG895">
        <v>-7.0777000000000001</v>
      </c>
      <c r="AH895">
        <v>-7.8898000000000001</v>
      </c>
      <c r="AI895">
        <v>-8.6870999999999992</v>
      </c>
      <c r="AJ895">
        <v>-9.5223999999999993</v>
      </c>
      <c r="AK895">
        <v>-10.4055</v>
      </c>
    </row>
    <row r="896" spans="1:37">
      <c r="A896" s="3">
        <v>42243</v>
      </c>
      <c r="B896" t="s">
        <v>37</v>
      </c>
      <c r="C896" t="s">
        <v>250</v>
      </c>
      <c r="D896" s="3">
        <v>40970</v>
      </c>
      <c r="E896">
        <v>895</v>
      </c>
      <c r="F896">
        <v>0</v>
      </c>
      <c r="G896">
        <v>1</v>
      </c>
      <c r="I896">
        <v>0</v>
      </c>
      <c r="J896">
        <v>0.5233177</v>
      </c>
      <c r="K896" t="s">
        <v>1147</v>
      </c>
      <c r="L896" t="s">
        <v>252</v>
      </c>
      <c r="M896" t="s">
        <v>252</v>
      </c>
      <c r="N896" t="s">
        <v>253</v>
      </c>
      <c r="O896">
        <v>0</v>
      </c>
      <c r="P896">
        <v>0.1071</v>
      </c>
      <c r="Q896">
        <v>0.2928</v>
      </c>
      <c r="R896">
        <v>0.47160000000000002</v>
      </c>
      <c r="S896">
        <v>0.68840000000000001</v>
      </c>
      <c r="T896">
        <v>0.1318</v>
      </c>
      <c r="U896">
        <v>0</v>
      </c>
      <c r="V896">
        <v>-0.51859999999999995</v>
      </c>
      <c r="W896">
        <v>-0.85289999999999999</v>
      </c>
      <c r="X896">
        <v>-1.4233</v>
      </c>
      <c r="Y896">
        <v>-1.6606000000000001</v>
      </c>
      <c r="Z896">
        <v>-1.8258000000000001</v>
      </c>
      <c r="AA896">
        <v>-1.9863</v>
      </c>
      <c r="AB896">
        <v>-2.3296000000000001</v>
      </c>
      <c r="AC896">
        <v>-2.6953</v>
      </c>
      <c r="AD896">
        <v>-3.0752000000000002</v>
      </c>
      <c r="AE896">
        <v>-3.5207999999999999</v>
      </c>
      <c r="AF896">
        <v>-3.9582999999999999</v>
      </c>
      <c r="AG896">
        <v>-4.4050000000000002</v>
      </c>
      <c r="AH896">
        <v>-4.8677999999999999</v>
      </c>
      <c r="AI896">
        <v>-5.5568</v>
      </c>
      <c r="AJ896">
        <v>-5.6925999999999997</v>
      </c>
      <c r="AK896">
        <v>-6.6624999999999996</v>
      </c>
    </row>
    <row r="897" spans="1:37">
      <c r="A897" s="3">
        <v>42243</v>
      </c>
      <c r="B897" t="s">
        <v>37</v>
      </c>
      <c r="C897" t="s">
        <v>250</v>
      </c>
      <c r="D897" s="3">
        <v>40969</v>
      </c>
      <c r="E897">
        <v>896</v>
      </c>
      <c r="F897">
        <v>0</v>
      </c>
      <c r="G897">
        <v>1</v>
      </c>
      <c r="I897">
        <v>0</v>
      </c>
      <c r="J897">
        <v>0.46769569999999999</v>
      </c>
      <c r="K897" t="s">
        <v>1148</v>
      </c>
      <c r="L897" t="s">
        <v>252</v>
      </c>
      <c r="M897" t="s">
        <v>252</v>
      </c>
      <c r="N897" t="s">
        <v>253</v>
      </c>
      <c r="O897">
        <v>0</v>
      </c>
      <c r="P897">
        <v>0.19550000000000001</v>
      </c>
      <c r="Q897">
        <v>0.42109999999999997</v>
      </c>
      <c r="R897">
        <v>0.63759999999999994</v>
      </c>
      <c r="S897">
        <v>0.89980000000000004</v>
      </c>
      <c r="T897">
        <v>0.30580000000000002</v>
      </c>
      <c r="U897">
        <v>-0.22500000000000001</v>
      </c>
      <c r="V897">
        <v>-1.0233000000000001</v>
      </c>
      <c r="W897">
        <v>-1.9221999999999999</v>
      </c>
      <c r="X897">
        <v>-2.2576000000000001</v>
      </c>
      <c r="Y897">
        <v>-2.4209000000000001</v>
      </c>
      <c r="Z897">
        <v>-2.5691000000000002</v>
      </c>
      <c r="AA897">
        <v>-2.7141000000000002</v>
      </c>
      <c r="AB897">
        <v>-2.9622999999999999</v>
      </c>
      <c r="AC897">
        <v>-3.2174</v>
      </c>
      <c r="AD897">
        <v>-3.4832999999999998</v>
      </c>
      <c r="AE897">
        <v>-2.8372999999999999</v>
      </c>
      <c r="AF897">
        <v>-2.1261000000000001</v>
      </c>
      <c r="AG897">
        <v>-1.3929</v>
      </c>
      <c r="AH897">
        <v>-0.63060000000000005</v>
      </c>
      <c r="AI897">
        <v>-1.6565000000000001</v>
      </c>
      <c r="AJ897">
        <v>-4.8917999999999999</v>
      </c>
      <c r="AK897">
        <v>-4.9250999999999996</v>
      </c>
    </row>
    <row r="898" spans="1:37">
      <c r="A898" s="3">
        <v>42243</v>
      </c>
      <c r="B898" t="s">
        <v>37</v>
      </c>
      <c r="C898" t="s">
        <v>250</v>
      </c>
      <c r="D898" s="3">
        <v>40968</v>
      </c>
      <c r="E898">
        <v>897</v>
      </c>
      <c r="F898">
        <v>0</v>
      </c>
      <c r="G898">
        <v>1</v>
      </c>
      <c r="I898">
        <v>0</v>
      </c>
      <c r="J898">
        <v>0.59155590000000002</v>
      </c>
      <c r="K898" t="s">
        <v>1149</v>
      </c>
      <c r="L898" t="s">
        <v>252</v>
      </c>
      <c r="M898" t="s">
        <v>252</v>
      </c>
      <c r="N898" t="s">
        <v>253</v>
      </c>
      <c r="O898">
        <v>0</v>
      </c>
      <c r="P898">
        <v>0.2072</v>
      </c>
      <c r="Q898">
        <v>0.44629999999999997</v>
      </c>
      <c r="R898">
        <v>0.67569999999999997</v>
      </c>
      <c r="S898">
        <v>0.95369999999999999</v>
      </c>
      <c r="T898">
        <v>-0.247</v>
      </c>
      <c r="U898">
        <v>-0.1173</v>
      </c>
      <c r="V898">
        <v>-0.31430000000000002</v>
      </c>
      <c r="W898">
        <v>-0.29920000000000002</v>
      </c>
      <c r="X898">
        <v>6.6500000000000004E-2</v>
      </c>
      <c r="Y898">
        <v>-0.26129999999999998</v>
      </c>
      <c r="Z898">
        <v>-0.74390000000000001</v>
      </c>
      <c r="AA898">
        <v>-1.2081</v>
      </c>
      <c r="AB898">
        <v>-1.329</v>
      </c>
      <c r="AC898">
        <v>-1.3797999999999999</v>
      </c>
      <c r="AD898">
        <v>-1.4332</v>
      </c>
      <c r="AE898">
        <v>-1.8340000000000001</v>
      </c>
      <c r="AF898">
        <v>-2.2505999999999999</v>
      </c>
      <c r="AG898">
        <v>-2.6772999999999998</v>
      </c>
      <c r="AH898">
        <v>-3.1196999999999999</v>
      </c>
      <c r="AI898">
        <v>-1.159</v>
      </c>
      <c r="AJ898">
        <v>-0.29339999999999999</v>
      </c>
      <c r="AK898">
        <v>-1.2118</v>
      </c>
    </row>
    <row r="899" spans="1:37">
      <c r="A899" s="3">
        <v>42243</v>
      </c>
      <c r="B899" t="s">
        <v>37</v>
      </c>
      <c r="C899" t="s">
        <v>250</v>
      </c>
      <c r="D899" s="3">
        <v>40967</v>
      </c>
      <c r="E899">
        <v>898</v>
      </c>
      <c r="F899">
        <v>0</v>
      </c>
      <c r="G899">
        <v>1</v>
      </c>
      <c r="I899">
        <v>0</v>
      </c>
      <c r="J899">
        <v>0.92599390000000004</v>
      </c>
      <c r="K899" t="s">
        <v>1150</v>
      </c>
      <c r="L899" t="s">
        <v>252</v>
      </c>
      <c r="M899" t="s">
        <v>252</v>
      </c>
      <c r="N899" t="s">
        <v>253</v>
      </c>
      <c r="O899">
        <v>0</v>
      </c>
      <c r="P899">
        <v>0.44269999999999998</v>
      </c>
      <c r="Q899">
        <v>0.95369999999999999</v>
      </c>
      <c r="R899">
        <v>1.4441999999999999</v>
      </c>
      <c r="S899">
        <v>2.0386000000000002</v>
      </c>
      <c r="T899">
        <v>0.94020000000000004</v>
      </c>
      <c r="U899">
        <v>1.3394999999999999</v>
      </c>
      <c r="V899">
        <v>0.90810000000000002</v>
      </c>
      <c r="W899">
        <v>0.52829999999999999</v>
      </c>
      <c r="X899">
        <v>1.0269999999999999</v>
      </c>
      <c r="Y899">
        <v>1.0387999999999999</v>
      </c>
      <c r="Z899">
        <v>1.0388999999999999</v>
      </c>
      <c r="AA899">
        <v>1.0401</v>
      </c>
      <c r="AB899">
        <v>0.68049999999999999</v>
      </c>
      <c r="AC899">
        <v>0.32040000000000002</v>
      </c>
      <c r="AD899">
        <v>-5.1700000000000003E-2</v>
      </c>
      <c r="AE899">
        <v>-0.58450000000000002</v>
      </c>
      <c r="AF899">
        <v>-1.1261000000000001</v>
      </c>
      <c r="AG899">
        <v>-1.6821999999999999</v>
      </c>
      <c r="AH899">
        <v>-2.2593000000000001</v>
      </c>
      <c r="AI899">
        <v>1.1611</v>
      </c>
      <c r="AJ899">
        <v>2.3420999999999998</v>
      </c>
      <c r="AK899">
        <v>2.2521</v>
      </c>
    </row>
    <row r="900" spans="1:37">
      <c r="A900" s="3">
        <v>42243</v>
      </c>
      <c r="B900" t="s">
        <v>37</v>
      </c>
      <c r="C900" t="s">
        <v>250</v>
      </c>
      <c r="D900" s="3">
        <v>40966</v>
      </c>
      <c r="E900">
        <v>899</v>
      </c>
      <c r="F900">
        <v>0</v>
      </c>
      <c r="G900">
        <v>1</v>
      </c>
      <c r="I900">
        <v>0</v>
      </c>
      <c r="J900">
        <v>1.0570492</v>
      </c>
      <c r="K900" t="s">
        <v>1151</v>
      </c>
      <c r="L900" t="s">
        <v>252</v>
      </c>
      <c r="M900" t="s">
        <v>252</v>
      </c>
      <c r="N900" t="s">
        <v>253</v>
      </c>
      <c r="O900">
        <v>0</v>
      </c>
      <c r="P900">
        <v>0.127</v>
      </c>
      <c r="Q900">
        <v>0.27350000000000002</v>
      </c>
      <c r="R900">
        <v>0.4143</v>
      </c>
      <c r="S900">
        <v>0.58489999999999998</v>
      </c>
      <c r="T900">
        <v>0.21709999999999999</v>
      </c>
      <c r="U900">
        <v>0.68689999999999996</v>
      </c>
      <c r="V900">
        <v>0.2858</v>
      </c>
      <c r="W900">
        <v>0.98399999999999999</v>
      </c>
      <c r="X900">
        <v>1.8263</v>
      </c>
      <c r="Y900">
        <v>1.9281999999999999</v>
      </c>
      <c r="Z900">
        <v>1.9775</v>
      </c>
      <c r="AA900">
        <v>2.0268000000000002</v>
      </c>
      <c r="AB900">
        <v>1.8900999999999999</v>
      </c>
      <c r="AC900">
        <v>1.7665999999999999</v>
      </c>
      <c r="AD900">
        <v>1.64</v>
      </c>
      <c r="AE900">
        <v>1.6345000000000001</v>
      </c>
      <c r="AF900">
        <v>1.6069</v>
      </c>
      <c r="AG900">
        <v>1.5770999999999999</v>
      </c>
      <c r="AH900">
        <v>1.5457000000000001</v>
      </c>
      <c r="AI900">
        <v>1.5711999999999999</v>
      </c>
      <c r="AJ900">
        <v>2.0503</v>
      </c>
      <c r="AK900">
        <v>1.6362000000000001</v>
      </c>
    </row>
    <row r="901" spans="1:37">
      <c r="A901" s="3">
        <v>42243</v>
      </c>
      <c r="B901" t="s">
        <v>37</v>
      </c>
      <c r="C901" t="s">
        <v>250</v>
      </c>
      <c r="D901" s="3">
        <v>40963</v>
      </c>
      <c r="E901">
        <v>900</v>
      </c>
      <c r="F901">
        <v>0</v>
      </c>
      <c r="G901">
        <v>1</v>
      </c>
      <c r="I901">
        <v>0</v>
      </c>
      <c r="J901">
        <v>-0.64610179999999995</v>
      </c>
      <c r="K901" t="s">
        <v>1152</v>
      </c>
      <c r="L901" t="s">
        <v>252</v>
      </c>
      <c r="M901" t="s">
        <v>252</v>
      </c>
      <c r="N901" t="s">
        <v>253</v>
      </c>
      <c r="O901">
        <v>0</v>
      </c>
      <c r="P901">
        <v>4.7199999999999999E-2</v>
      </c>
      <c r="Q901">
        <v>0.12909999999999999</v>
      </c>
      <c r="R901">
        <v>0.20799999999999999</v>
      </c>
      <c r="S901">
        <v>0.30380000000000001</v>
      </c>
      <c r="T901">
        <v>0.14949999999999999</v>
      </c>
      <c r="U901">
        <v>0.66290000000000004</v>
      </c>
      <c r="V901">
        <v>1.125</v>
      </c>
      <c r="W901">
        <v>1.7612000000000001</v>
      </c>
      <c r="X901">
        <v>1.6153999999999999</v>
      </c>
      <c r="Y901">
        <v>1.7652000000000001</v>
      </c>
      <c r="Z901">
        <v>2.0146999999999999</v>
      </c>
      <c r="AA901">
        <v>2.2563</v>
      </c>
      <c r="AB901">
        <v>2.3323999999999998</v>
      </c>
      <c r="AC901">
        <v>2.4011999999999998</v>
      </c>
      <c r="AD901">
        <v>2.4739</v>
      </c>
      <c r="AE901">
        <v>2.3584999999999998</v>
      </c>
      <c r="AF901">
        <v>2.2023000000000001</v>
      </c>
      <c r="AG901">
        <v>2.04</v>
      </c>
      <c r="AH901">
        <v>1.8708</v>
      </c>
      <c r="AI901">
        <v>1.1882999999999999</v>
      </c>
      <c r="AJ901">
        <v>1.6212</v>
      </c>
      <c r="AK901">
        <v>1.4431</v>
      </c>
    </row>
    <row r="902" spans="1:37">
      <c r="A902" s="3">
        <v>42243</v>
      </c>
      <c r="B902" t="s">
        <v>37</v>
      </c>
      <c r="C902" t="s">
        <v>250</v>
      </c>
      <c r="D902" s="3">
        <v>40962</v>
      </c>
      <c r="E902">
        <v>901</v>
      </c>
      <c r="F902">
        <v>0</v>
      </c>
      <c r="G902">
        <v>1</v>
      </c>
      <c r="I902">
        <v>0</v>
      </c>
      <c r="J902">
        <v>0.41053529999999999</v>
      </c>
      <c r="K902" t="s">
        <v>1153</v>
      </c>
      <c r="L902" t="s">
        <v>252</v>
      </c>
      <c r="M902" t="s">
        <v>252</v>
      </c>
      <c r="N902" t="s">
        <v>253</v>
      </c>
      <c r="O902">
        <v>0</v>
      </c>
      <c r="P902">
        <v>4.2200000000000001E-2</v>
      </c>
      <c r="Q902">
        <v>9.0999999999999998E-2</v>
      </c>
      <c r="R902">
        <v>0.13780000000000001</v>
      </c>
      <c r="S902">
        <v>0.19450000000000001</v>
      </c>
      <c r="T902">
        <v>0.92079999999999995</v>
      </c>
      <c r="U902">
        <v>1.0256000000000001</v>
      </c>
      <c r="V902">
        <v>1.2849999999999999</v>
      </c>
      <c r="W902">
        <v>1.6298999999999999</v>
      </c>
      <c r="X902">
        <v>1.3388</v>
      </c>
      <c r="Y902">
        <v>1.3216000000000001</v>
      </c>
      <c r="Z902">
        <v>1.3929</v>
      </c>
      <c r="AA902">
        <v>1.4629000000000001</v>
      </c>
      <c r="AB902">
        <v>1.4116</v>
      </c>
      <c r="AC902">
        <v>1.3447</v>
      </c>
      <c r="AD902">
        <v>1.2764</v>
      </c>
      <c r="AE902">
        <v>1.1434</v>
      </c>
      <c r="AF902">
        <v>1.0103</v>
      </c>
      <c r="AG902">
        <v>0.87260000000000004</v>
      </c>
      <c r="AH902">
        <v>0.72929999999999995</v>
      </c>
      <c r="AI902">
        <v>2.2414999999999998</v>
      </c>
      <c r="AJ902">
        <v>2.4679000000000002</v>
      </c>
      <c r="AK902">
        <v>1.4453</v>
      </c>
    </row>
    <row r="903" spans="1:37">
      <c r="A903" s="3">
        <v>42243</v>
      </c>
      <c r="B903" t="s">
        <v>37</v>
      </c>
      <c r="C903" t="s">
        <v>250</v>
      </c>
      <c r="D903" s="3">
        <v>40961</v>
      </c>
      <c r="E903">
        <v>902</v>
      </c>
      <c r="F903">
        <v>0</v>
      </c>
      <c r="G903">
        <v>1</v>
      </c>
      <c r="I903">
        <v>0</v>
      </c>
      <c r="J903">
        <v>0.41952660000000003</v>
      </c>
      <c r="K903" t="s">
        <v>1154</v>
      </c>
      <c r="L903" t="s">
        <v>252</v>
      </c>
      <c r="M903" t="s">
        <v>252</v>
      </c>
      <c r="N903" t="s">
        <v>253</v>
      </c>
      <c r="O903">
        <v>0</v>
      </c>
      <c r="P903">
        <v>0.1588</v>
      </c>
      <c r="Q903">
        <v>0.3422</v>
      </c>
      <c r="R903">
        <v>0.51829999999999998</v>
      </c>
      <c r="S903">
        <v>0.7319</v>
      </c>
      <c r="T903">
        <v>1.4510000000000001</v>
      </c>
      <c r="U903">
        <v>1.3279000000000001</v>
      </c>
      <c r="V903">
        <v>1.3028</v>
      </c>
      <c r="W903">
        <v>1.8439000000000001</v>
      </c>
      <c r="X903">
        <v>1.9046000000000001</v>
      </c>
      <c r="Y903">
        <v>1.7841</v>
      </c>
      <c r="Z903">
        <v>1.7375</v>
      </c>
      <c r="AA903">
        <v>1.6944999999999999</v>
      </c>
      <c r="AB903">
        <v>1.4036999999999999</v>
      </c>
      <c r="AC903">
        <v>1.1614</v>
      </c>
      <c r="AD903">
        <v>0.91159999999999997</v>
      </c>
      <c r="AE903">
        <v>1.0305</v>
      </c>
      <c r="AF903">
        <v>1.0891999999999999</v>
      </c>
      <c r="AG903">
        <v>1.1488</v>
      </c>
      <c r="AH903">
        <v>1.2102999999999999</v>
      </c>
      <c r="AI903">
        <v>0.72729999999999995</v>
      </c>
      <c r="AJ903">
        <v>9.9000000000000005E-2</v>
      </c>
      <c r="AK903">
        <v>-0.3075</v>
      </c>
    </row>
    <row r="904" spans="1:37">
      <c r="A904" s="3">
        <v>42243</v>
      </c>
      <c r="B904" t="s">
        <v>37</v>
      </c>
      <c r="C904" t="s">
        <v>250</v>
      </c>
      <c r="D904" s="3">
        <v>40960</v>
      </c>
      <c r="E904">
        <v>903</v>
      </c>
      <c r="F904">
        <v>0</v>
      </c>
      <c r="G904">
        <v>1</v>
      </c>
      <c r="I904">
        <v>0</v>
      </c>
      <c r="J904">
        <v>-0.1189586</v>
      </c>
      <c r="K904" t="s">
        <v>1155</v>
      </c>
      <c r="L904" t="s">
        <v>252</v>
      </c>
      <c r="M904" t="s">
        <v>252</v>
      </c>
      <c r="N904" t="s">
        <v>253</v>
      </c>
      <c r="O904">
        <v>0</v>
      </c>
      <c r="P904">
        <v>-0.17050000000000001</v>
      </c>
      <c r="Q904">
        <v>-0.36749999999999999</v>
      </c>
      <c r="R904">
        <v>-0.55659999999999998</v>
      </c>
      <c r="S904">
        <v>-0.78610000000000002</v>
      </c>
      <c r="T904">
        <v>0.83230000000000004</v>
      </c>
      <c r="U904">
        <v>0.79120000000000001</v>
      </c>
      <c r="V904">
        <v>0.9002</v>
      </c>
      <c r="W904">
        <v>0.34610000000000002</v>
      </c>
      <c r="X904">
        <v>0.16850000000000001</v>
      </c>
      <c r="Y904">
        <v>-6.1499999999999999E-2</v>
      </c>
      <c r="Z904">
        <v>-0.2994</v>
      </c>
      <c r="AA904">
        <v>-0.5282</v>
      </c>
      <c r="AB904">
        <v>-0.72829999999999995</v>
      </c>
      <c r="AC904">
        <v>-0.91979999999999995</v>
      </c>
      <c r="AD904">
        <v>-1.1185</v>
      </c>
      <c r="AE904">
        <v>-1.0112000000000001</v>
      </c>
      <c r="AF904">
        <v>-0.91910000000000003</v>
      </c>
      <c r="AG904">
        <v>-0.82379999999999998</v>
      </c>
      <c r="AH904">
        <v>-0.72450000000000003</v>
      </c>
      <c r="AI904">
        <v>-2.7124000000000001</v>
      </c>
      <c r="AJ904">
        <v>-3.9394999999999998</v>
      </c>
      <c r="AK904">
        <v>-4.2583000000000002</v>
      </c>
    </row>
    <row r="905" spans="1:37">
      <c r="A905" s="3">
        <v>42243</v>
      </c>
      <c r="B905" t="s">
        <v>37</v>
      </c>
      <c r="C905" t="s">
        <v>250</v>
      </c>
      <c r="D905" s="3">
        <v>40959</v>
      </c>
      <c r="E905">
        <v>904</v>
      </c>
      <c r="F905">
        <v>0</v>
      </c>
      <c r="G905">
        <v>1</v>
      </c>
      <c r="I905">
        <v>0</v>
      </c>
      <c r="J905">
        <v>-0.2985643</v>
      </c>
      <c r="K905" t="s">
        <v>1156</v>
      </c>
      <c r="L905" t="s">
        <v>252</v>
      </c>
      <c r="M905" t="s">
        <v>252</v>
      </c>
      <c r="N905" t="s">
        <v>253</v>
      </c>
      <c r="O905">
        <v>0</v>
      </c>
      <c r="P905">
        <v>-1.7899999999999999E-2</v>
      </c>
      <c r="Q905">
        <v>-3.8600000000000002E-2</v>
      </c>
      <c r="R905">
        <v>-5.8500000000000003E-2</v>
      </c>
      <c r="S905">
        <v>-8.2600000000000007E-2</v>
      </c>
      <c r="T905">
        <v>-4.0599999999999997E-2</v>
      </c>
      <c r="U905">
        <v>3.44E-2</v>
      </c>
      <c r="V905">
        <v>-9.6100000000000005E-2</v>
      </c>
      <c r="W905">
        <v>-0.68200000000000005</v>
      </c>
      <c r="X905">
        <v>-0.71679999999999999</v>
      </c>
      <c r="Y905">
        <v>-1.1679999999999999</v>
      </c>
      <c r="Z905">
        <v>-1.6467000000000001</v>
      </c>
      <c r="AA905">
        <v>-2.1082000000000001</v>
      </c>
      <c r="AB905">
        <v>-2.3214999999999999</v>
      </c>
      <c r="AC905">
        <v>-2.5114000000000001</v>
      </c>
      <c r="AD905">
        <v>-2.7094999999999998</v>
      </c>
      <c r="AE905">
        <v>-2.5499000000000001</v>
      </c>
      <c r="AF905">
        <v>-2.3717000000000001</v>
      </c>
      <c r="AG905">
        <v>-2.1865999999999999</v>
      </c>
      <c r="AH905">
        <v>-1.9938</v>
      </c>
      <c r="AI905">
        <v>0.92700000000000005</v>
      </c>
      <c r="AJ905">
        <v>-1.0074000000000001</v>
      </c>
      <c r="AK905">
        <v>-0.80489999999999995</v>
      </c>
    </row>
    <row r="906" spans="1:37">
      <c r="A906" s="3">
        <v>42243</v>
      </c>
      <c r="B906" t="s">
        <v>37</v>
      </c>
      <c r="C906" t="s">
        <v>250</v>
      </c>
      <c r="D906" s="3">
        <v>40956</v>
      </c>
      <c r="E906">
        <v>905</v>
      </c>
      <c r="F906">
        <v>0</v>
      </c>
      <c r="G906">
        <v>1</v>
      </c>
      <c r="I906">
        <v>0</v>
      </c>
      <c r="J906">
        <v>0.43263590000000002</v>
      </c>
      <c r="K906" t="s">
        <v>1157</v>
      </c>
      <c r="L906" t="s">
        <v>252</v>
      </c>
      <c r="M906" t="s">
        <v>252</v>
      </c>
      <c r="N906" t="s">
        <v>253</v>
      </c>
      <c r="O906">
        <v>0</v>
      </c>
      <c r="P906">
        <v>-2.8000000000000001E-2</v>
      </c>
      <c r="Q906">
        <v>-7.6399999999999996E-2</v>
      </c>
      <c r="R906">
        <v>-0.1232</v>
      </c>
      <c r="S906">
        <v>-0.18</v>
      </c>
      <c r="T906">
        <v>1.2870999999999999</v>
      </c>
      <c r="U906">
        <v>0.94750000000000001</v>
      </c>
      <c r="V906">
        <v>1.1243000000000001</v>
      </c>
      <c r="W906">
        <v>0.46739999999999998</v>
      </c>
      <c r="X906">
        <v>0.82569999999999999</v>
      </c>
      <c r="Y906">
        <v>0.90159999999999996</v>
      </c>
      <c r="Z906">
        <v>0.93940000000000001</v>
      </c>
      <c r="AA906">
        <v>0.97660000000000002</v>
      </c>
      <c r="AB906">
        <v>1.1547000000000001</v>
      </c>
      <c r="AC906">
        <v>1.3472999999999999</v>
      </c>
      <c r="AD906">
        <v>1.5472999999999999</v>
      </c>
      <c r="AE906">
        <v>1.6254999999999999</v>
      </c>
      <c r="AF906">
        <v>1.6830000000000001</v>
      </c>
      <c r="AG906">
        <v>1.7406999999999999</v>
      </c>
      <c r="AH906">
        <v>1.8002</v>
      </c>
      <c r="AI906">
        <v>4.3277000000000001</v>
      </c>
      <c r="AJ906">
        <v>4.5033000000000003</v>
      </c>
      <c r="AK906">
        <v>4.8710000000000004</v>
      </c>
    </row>
    <row r="907" spans="1:37">
      <c r="A907" s="3">
        <v>42243</v>
      </c>
      <c r="B907" t="s">
        <v>37</v>
      </c>
      <c r="C907" t="s">
        <v>250</v>
      </c>
      <c r="D907" s="3">
        <v>40955</v>
      </c>
      <c r="E907">
        <v>906</v>
      </c>
      <c r="F907">
        <v>0</v>
      </c>
      <c r="G907">
        <v>1</v>
      </c>
      <c r="I907">
        <v>0</v>
      </c>
      <c r="J907">
        <v>0.14668829999999999</v>
      </c>
      <c r="K907" t="s">
        <v>1158</v>
      </c>
      <c r="L907" t="s">
        <v>252</v>
      </c>
      <c r="M907" t="s">
        <v>252</v>
      </c>
      <c r="N907" t="s">
        <v>253</v>
      </c>
      <c r="O907">
        <v>0</v>
      </c>
      <c r="P907">
        <v>7.5300000000000006E-2</v>
      </c>
      <c r="Q907">
        <v>0.1623</v>
      </c>
      <c r="R907">
        <v>0.24590000000000001</v>
      </c>
      <c r="S907">
        <v>0.3473</v>
      </c>
      <c r="T907">
        <v>1.0177</v>
      </c>
      <c r="U907">
        <v>1.6798</v>
      </c>
      <c r="V907">
        <v>1.7927</v>
      </c>
      <c r="W907">
        <v>2.1259999999999999</v>
      </c>
      <c r="X907">
        <v>2.6488</v>
      </c>
      <c r="Y907">
        <v>2.6276999999999999</v>
      </c>
      <c r="Z907">
        <v>2.5884</v>
      </c>
      <c r="AA907">
        <v>2.5533000000000001</v>
      </c>
      <c r="AB907">
        <v>2.6354000000000002</v>
      </c>
      <c r="AC907">
        <v>2.7323</v>
      </c>
      <c r="AD907">
        <v>2.8344999999999998</v>
      </c>
      <c r="AE907">
        <v>3.2919</v>
      </c>
      <c r="AF907">
        <v>3.7698999999999998</v>
      </c>
      <c r="AG907">
        <v>4.2583000000000002</v>
      </c>
      <c r="AH907">
        <v>4.7641</v>
      </c>
      <c r="AI907">
        <v>2.8563999999999998</v>
      </c>
      <c r="AJ907">
        <v>5.6817000000000002</v>
      </c>
      <c r="AK907">
        <v>6.0262000000000002</v>
      </c>
    </row>
    <row r="908" spans="1:37">
      <c r="A908" s="3">
        <v>42243</v>
      </c>
      <c r="B908" t="s">
        <v>37</v>
      </c>
      <c r="C908" t="s">
        <v>250</v>
      </c>
      <c r="D908" s="3">
        <v>40954</v>
      </c>
      <c r="E908">
        <v>907</v>
      </c>
      <c r="F908">
        <v>0</v>
      </c>
      <c r="G908">
        <v>1</v>
      </c>
      <c r="I908">
        <v>0</v>
      </c>
      <c r="J908">
        <v>0.29063220000000001</v>
      </c>
      <c r="K908" t="s">
        <v>1159</v>
      </c>
      <c r="L908" t="s">
        <v>252</v>
      </c>
      <c r="M908" t="s">
        <v>252</v>
      </c>
      <c r="N908" t="s">
        <v>253</v>
      </c>
      <c r="O908">
        <v>0</v>
      </c>
      <c r="P908">
        <v>0.3387</v>
      </c>
      <c r="Q908">
        <v>0.7298</v>
      </c>
      <c r="R908">
        <v>1.1056999999999999</v>
      </c>
      <c r="S908">
        <v>1.5619000000000001</v>
      </c>
      <c r="T908">
        <v>3.4624999999999999</v>
      </c>
      <c r="U908">
        <v>4.5894000000000004</v>
      </c>
      <c r="V908">
        <v>4.5918999999999999</v>
      </c>
      <c r="W908">
        <v>4.4123999999999999</v>
      </c>
      <c r="X908">
        <v>4.9537000000000004</v>
      </c>
      <c r="Y908">
        <v>5.0991</v>
      </c>
      <c r="Z908">
        <v>5.2370000000000001</v>
      </c>
      <c r="AA908">
        <v>5.3747999999999996</v>
      </c>
      <c r="AB908">
        <v>5.5133999999999999</v>
      </c>
      <c r="AC908">
        <v>5.6497000000000002</v>
      </c>
      <c r="AD908">
        <v>5.7945000000000002</v>
      </c>
      <c r="AE908">
        <v>5.7942</v>
      </c>
      <c r="AF908">
        <v>5.7782999999999998</v>
      </c>
      <c r="AG908">
        <v>5.7575000000000003</v>
      </c>
      <c r="AH908">
        <v>5.7342000000000004</v>
      </c>
      <c r="AI908">
        <v>6.6410999999999998</v>
      </c>
      <c r="AJ908">
        <v>6.5781999999999998</v>
      </c>
      <c r="AK908">
        <v>6.5323000000000002</v>
      </c>
    </row>
    <row r="909" spans="1:37">
      <c r="A909" s="3">
        <v>42243</v>
      </c>
      <c r="B909" t="s">
        <v>37</v>
      </c>
      <c r="C909" t="s">
        <v>250</v>
      </c>
      <c r="D909" s="3">
        <v>40953</v>
      </c>
      <c r="E909">
        <v>908</v>
      </c>
      <c r="F909">
        <v>0</v>
      </c>
      <c r="G909">
        <v>1</v>
      </c>
      <c r="I909">
        <v>0</v>
      </c>
      <c r="J909">
        <v>0.42710749999999997</v>
      </c>
      <c r="K909" t="s">
        <v>1160</v>
      </c>
      <c r="L909" t="s">
        <v>252</v>
      </c>
      <c r="M909" t="s">
        <v>252</v>
      </c>
      <c r="N909" t="s">
        <v>253</v>
      </c>
      <c r="O909">
        <v>0</v>
      </c>
      <c r="P909">
        <v>0.28470000000000001</v>
      </c>
      <c r="Q909">
        <v>0.61350000000000005</v>
      </c>
      <c r="R909">
        <v>0.92959999999999998</v>
      </c>
      <c r="S909">
        <v>1.3133999999999999</v>
      </c>
      <c r="T909">
        <v>2.9293</v>
      </c>
      <c r="U909">
        <v>4.1421999999999999</v>
      </c>
      <c r="V909">
        <v>5.0350999999999999</v>
      </c>
      <c r="W909">
        <v>5.9127000000000001</v>
      </c>
      <c r="X909">
        <v>6.2878999999999996</v>
      </c>
      <c r="Y909">
        <v>6.7312000000000003</v>
      </c>
      <c r="Z909">
        <v>7.1921999999999997</v>
      </c>
      <c r="AA909">
        <v>7.6424000000000003</v>
      </c>
      <c r="AB909">
        <v>8.0067000000000004</v>
      </c>
      <c r="AC909">
        <v>8.3559999999999999</v>
      </c>
      <c r="AD909">
        <v>8.7228999999999992</v>
      </c>
      <c r="AE909">
        <v>8.7398000000000007</v>
      </c>
      <c r="AF909">
        <v>8.7416</v>
      </c>
      <c r="AG909">
        <v>8.7367000000000008</v>
      </c>
      <c r="AH909">
        <v>8.7291000000000007</v>
      </c>
      <c r="AI909">
        <v>11.068099999999999</v>
      </c>
      <c r="AJ909">
        <v>10.7714</v>
      </c>
      <c r="AK909">
        <v>10.1271</v>
      </c>
    </row>
    <row r="910" spans="1:37">
      <c r="A910" s="3">
        <v>42243</v>
      </c>
      <c r="B910" t="s">
        <v>37</v>
      </c>
      <c r="C910" t="s">
        <v>250</v>
      </c>
      <c r="D910" s="3">
        <v>40952</v>
      </c>
      <c r="E910">
        <v>909</v>
      </c>
      <c r="F910">
        <v>0</v>
      </c>
      <c r="G910">
        <v>1</v>
      </c>
      <c r="I910">
        <v>0</v>
      </c>
      <c r="J910">
        <v>0.44717899999999999</v>
      </c>
      <c r="K910" t="s">
        <v>1161</v>
      </c>
      <c r="L910" t="s">
        <v>252</v>
      </c>
      <c r="M910" t="s">
        <v>252</v>
      </c>
      <c r="N910" t="s">
        <v>253</v>
      </c>
      <c r="O910">
        <v>0</v>
      </c>
      <c r="P910">
        <v>0.21310000000000001</v>
      </c>
      <c r="Q910">
        <v>0.45929999999999999</v>
      </c>
      <c r="R910">
        <v>0.69610000000000005</v>
      </c>
      <c r="S910">
        <v>0.98360000000000003</v>
      </c>
      <c r="T910">
        <v>3.8258999999999999</v>
      </c>
      <c r="U910">
        <v>5.1317000000000004</v>
      </c>
      <c r="V910">
        <v>5.8697999999999997</v>
      </c>
      <c r="W910">
        <v>6.5431999999999997</v>
      </c>
      <c r="X910">
        <v>7.4974999999999996</v>
      </c>
      <c r="Y910">
        <v>7.9016999999999999</v>
      </c>
      <c r="Z910">
        <v>8.3001000000000005</v>
      </c>
      <c r="AA910">
        <v>8.6913</v>
      </c>
      <c r="AB910">
        <v>9.1574000000000009</v>
      </c>
      <c r="AC910">
        <v>9.6166</v>
      </c>
      <c r="AD910">
        <v>10.097899999999999</v>
      </c>
      <c r="AE910">
        <v>9.5663</v>
      </c>
      <c r="AF910">
        <v>8.9855</v>
      </c>
      <c r="AG910">
        <v>8.3817000000000004</v>
      </c>
      <c r="AH910">
        <v>7.7526000000000002</v>
      </c>
      <c r="AI910">
        <v>8.0618999999999996</v>
      </c>
      <c r="AJ910">
        <v>9.2918000000000003</v>
      </c>
      <c r="AK910">
        <v>9.3734999999999999</v>
      </c>
    </row>
    <row r="911" spans="1:37">
      <c r="A911" s="3">
        <v>42243</v>
      </c>
      <c r="B911" t="s">
        <v>37</v>
      </c>
      <c r="C911" t="s">
        <v>250</v>
      </c>
      <c r="D911" s="3">
        <v>40949</v>
      </c>
      <c r="E911">
        <v>910</v>
      </c>
      <c r="F911">
        <v>0</v>
      </c>
      <c r="G911">
        <v>1</v>
      </c>
      <c r="I911">
        <v>0</v>
      </c>
      <c r="J911">
        <v>7.3585999999999999E-2</v>
      </c>
      <c r="K911" t="s">
        <v>1162</v>
      </c>
      <c r="L911" t="s">
        <v>252</v>
      </c>
      <c r="M911" t="s">
        <v>252</v>
      </c>
      <c r="N911" t="s">
        <v>253</v>
      </c>
      <c r="O911">
        <v>0</v>
      </c>
      <c r="P911">
        <v>0.1108</v>
      </c>
      <c r="Q911">
        <v>0.30309999999999998</v>
      </c>
      <c r="R911">
        <v>0.48859999999999998</v>
      </c>
      <c r="S911">
        <v>0.71430000000000005</v>
      </c>
      <c r="T911">
        <v>3.2776999999999998</v>
      </c>
      <c r="U911">
        <v>4.9728000000000003</v>
      </c>
      <c r="V911">
        <v>5.5180999999999996</v>
      </c>
      <c r="W911">
        <v>7.0099</v>
      </c>
      <c r="X911">
        <v>7.3567999999999998</v>
      </c>
      <c r="Y911">
        <v>8.2296999999999993</v>
      </c>
      <c r="Z911">
        <v>9.1996000000000002</v>
      </c>
      <c r="AA911">
        <v>10.140599999999999</v>
      </c>
      <c r="AB911">
        <v>10.4099</v>
      </c>
      <c r="AC911">
        <v>10.572800000000001</v>
      </c>
      <c r="AD911">
        <v>10.7484</v>
      </c>
      <c r="AE911">
        <v>11.2165</v>
      </c>
      <c r="AF911">
        <v>11.702999999999999</v>
      </c>
      <c r="AG911">
        <v>12.1935</v>
      </c>
      <c r="AH911">
        <v>12.6991</v>
      </c>
      <c r="AI911">
        <v>13.379099999999999</v>
      </c>
      <c r="AJ911">
        <v>12.215999999999999</v>
      </c>
      <c r="AK911">
        <v>11.0349</v>
      </c>
    </row>
    <row r="912" spans="1:37">
      <c r="A912" s="3">
        <v>42243</v>
      </c>
      <c r="B912" t="s">
        <v>37</v>
      </c>
      <c r="C912" t="s">
        <v>250</v>
      </c>
      <c r="D912" s="3">
        <v>40948</v>
      </c>
      <c r="E912">
        <v>911</v>
      </c>
      <c r="F912">
        <v>0</v>
      </c>
      <c r="G912">
        <v>1</v>
      </c>
      <c r="I912">
        <v>0</v>
      </c>
      <c r="J912">
        <v>0.13891690000000001</v>
      </c>
      <c r="K912" t="s">
        <v>1163</v>
      </c>
      <c r="L912" t="s">
        <v>252</v>
      </c>
      <c r="M912" t="s">
        <v>252</v>
      </c>
      <c r="N912" t="s">
        <v>253</v>
      </c>
      <c r="O912">
        <v>0</v>
      </c>
      <c r="P912">
        <v>-7.4700000000000003E-2</v>
      </c>
      <c r="Q912">
        <v>-0.16089999999999999</v>
      </c>
      <c r="R912">
        <v>-0.24379999999999999</v>
      </c>
      <c r="S912">
        <v>-0.34460000000000002</v>
      </c>
      <c r="T912">
        <v>0.52539999999999998</v>
      </c>
      <c r="U912">
        <v>0.54700000000000004</v>
      </c>
      <c r="V912">
        <v>0.55810000000000004</v>
      </c>
      <c r="W912">
        <v>0.58740000000000003</v>
      </c>
      <c r="X912">
        <v>0.42709999999999998</v>
      </c>
      <c r="Y912">
        <v>0.52759999999999996</v>
      </c>
      <c r="Z912">
        <v>0.6401</v>
      </c>
      <c r="AA912">
        <v>0.74880000000000002</v>
      </c>
      <c r="AB912">
        <v>0.7238</v>
      </c>
      <c r="AC912">
        <v>0.68010000000000004</v>
      </c>
      <c r="AD912">
        <v>0.63539999999999996</v>
      </c>
      <c r="AE912">
        <v>0.60760000000000003</v>
      </c>
      <c r="AF912">
        <v>0.58309999999999995</v>
      </c>
      <c r="AG912">
        <v>0.55759999999999998</v>
      </c>
      <c r="AH912">
        <v>0.53080000000000005</v>
      </c>
      <c r="AI912">
        <v>1.3648</v>
      </c>
      <c r="AJ912">
        <v>-2.1857000000000002</v>
      </c>
      <c r="AK912">
        <v>-3.9287999999999998</v>
      </c>
    </row>
    <row r="913" spans="1:37">
      <c r="A913" s="3">
        <v>42243</v>
      </c>
      <c r="B913" t="s">
        <v>37</v>
      </c>
      <c r="C913" t="s">
        <v>250</v>
      </c>
      <c r="D913" s="3">
        <v>40947</v>
      </c>
      <c r="E913">
        <v>912</v>
      </c>
      <c r="F913">
        <v>0</v>
      </c>
      <c r="G913">
        <v>1</v>
      </c>
      <c r="I913">
        <v>0</v>
      </c>
      <c r="J913">
        <v>0.1293301</v>
      </c>
      <c r="K913" t="s">
        <v>1164</v>
      </c>
      <c r="L913" t="s">
        <v>252</v>
      </c>
      <c r="M913" t="s">
        <v>252</v>
      </c>
      <c r="N913" t="s">
        <v>253</v>
      </c>
      <c r="O913">
        <v>0</v>
      </c>
      <c r="P913">
        <v>-0.60070000000000001</v>
      </c>
      <c r="Q913">
        <v>-1.2947</v>
      </c>
      <c r="R913">
        <v>-1.9621999999999999</v>
      </c>
      <c r="S913">
        <v>-2.7734000000000001</v>
      </c>
      <c r="T913">
        <v>-3.1086999999999998</v>
      </c>
      <c r="U913">
        <v>-3.2103999999999999</v>
      </c>
      <c r="V913">
        <v>-2.7277</v>
      </c>
      <c r="W913">
        <v>-2.3477000000000001</v>
      </c>
      <c r="X913">
        <v>-2.8368000000000002</v>
      </c>
      <c r="Y913">
        <v>-2.5811999999999999</v>
      </c>
      <c r="Z913">
        <v>-2.2946</v>
      </c>
      <c r="AA913">
        <v>-2.0215000000000001</v>
      </c>
      <c r="AB913">
        <v>-1.9681</v>
      </c>
      <c r="AC913">
        <v>-1.9326000000000001</v>
      </c>
      <c r="AD913">
        <v>-1.8971</v>
      </c>
      <c r="AE913">
        <v>-2.4931999999999999</v>
      </c>
      <c r="AF913">
        <v>-3.1396999999999999</v>
      </c>
      <c r="AG913">
        <v>-3.8012000000000001</v>
      </c>
      <c r="AH913">
        <v>-4.4865000000000004</v>
      </c>
      <c r="AI913">
        <v>-0.40079999999999999</v>
      </c>
      <c r="AJ913">
        <v>-1.7899999999999999E-2</v>
      </c>
      <c r="AK913">
        <v>-0.99970000000000003</v>
      </c>
    </row>
    <row r="914" spans="1:37">
      <c r="A914" s="3">
        <v>42243</v>
      </c>
      <c r="B914" t="s">
        <v>37</v>
      </c>
      <c r="C914" t="s">
        <v>250</v>
      </c>
      <c r="D914" s="3">
        <v>40946</v>
      </c>
      <c r="E914">
        <v>913</v>
      </c>
      <c r="F914">
        <v>0</v>
      </c>
      <c r="G914">
        <v>1</v>
      </c>
      <c r="I914">
        <v>0</v>
      </c>
      <c r="J914">
        <v>-4.7741699999999998E-2</v>
      </c>
      <c r="K914" t="s">
        <v>1165</v>
      </c>
      <c r="L914" t="s">
        <v>252</v>
      </c>
      <c r="M914" t="s">
        <v>252</v>
      </c>
      <c r="N914" t="s">
        <v>253</v>
      </c>
      <c r="O914">
        <v>0</v>
      </c>
      <c r="P914">
        <v>-0.62609999999999999</v>
      </c>
      <c r="Q914">
        <v>-1.3496999999999999</v>
      </c>
      <c r="R914">
        <v>-2.0461</v>
      </c>
      <c r="S914">
        <v>-2.8929</v>
      </c>
      <c r="T914">
        <v>-2.0253000000000001</v>
      </c>
      <c r="U914">
        <v>-2.0474999999999999</v>
      </c>
      <c r="V914">
        <v>-1.3512999999999999</v>
      </c>
      <c r="W914">
        <v>-0.57809999999999995</v>
      </c>
      <c r="X914">
        <v>-0.92659999999999998</v>
      </c>
      <c r="Y914">
        <v>-0.83220000000000005</v>
      </c>
      <c r="Z914">
        <v>-0.71899999999999997</v>
      </c>
      <c r="AA914">
        <v>-0.6109</v>
      </c>
      <c r="AB914">
        <v>-0.53239999999999998</v>
      </c>
      <c r="AC914">
        <v>-0.45889999999999997</v>
      </c>
      <c r="AD914">
        <v>-0.38319999999999999</v>
      </c>
      <c r="AE914">
        <v>-4.0000000000000001E-3</v>
      </c>
      <c r="AF914">
        <v>0.38879999999999998</v>
      </c>
      <c r="AG914">
        <v>0.79190000000000005</v>
      </c>
      <c r="AH914">
        <v>1.21</v>
      </c>
      <c r="AI914">
        <v>0.21640000000000001</v>
      </c>
      <c r="AJ914">
        <v>0.78959999999999997</v>
      </c>
      <c r="AK914">
        <v>0.65129999999999999</v>
      </c>
    </row>
    <row r="915" spans="1:37">
      <c r="A915" s="3">
        <v>42243</v>
      </c>
      <c r="B915" t="s">
        <v>37</v>
      </c>
      <c r="C915" t="s">
        <v>250</v>
      </c>
      <c r="D915" s="3">
        <v>40945</v>
      </c>
      <c r="E915">
        <v>914</v>
      </c>
      <c r="F915">
        <v>0</v>
      </c>
      <c r="G915">
        <v>1</v>
      </c>
      <c r="I915">
        <v>0</v>
      </c>
      <c r="J915">
        <v>-0.45185120000000001</v>
      </c>
      <c r="K915" t="s">
        <v>1166</v>
      </c>
      <c r="L915" t="s">
        <v>252</v>
      </c>
      <c r="M915" t="s">
        <v>252</v>
      </c>
      <c r="N915" t="s">
        <v>253</v>
      </c>
      <c r="O915">
        <v>0</v>
      </c>
      <c r="P915">
        <v>2.3860000000000001</v>
      </c>
      <c r="Q915">
        <v>5.1437999999999997</v>
      </c>
      <c r="R915">
        <v>7.8003</v>
      </c>
      <c r="S915">
        <v>11.0326</v>
      </c>
      <c r="T915">
        <v>11.1065</v>
      </c>
      <c r="U915">
        <v>10.3658</v>
      </c>
      <c r="V915">
        <v>10.935</v>
      </c>
      <c r="W915">
        <v>11.4148</v>
      </c>
      <c r="X915">
        <v>11.335900000000001</v>
      </c>
      <c r="Y915">
        <v>12.072800000000001</v>
      </c>
      <c r="Z915">
        <v>12.865</v>
      </c>
      <c r="AA915">
        <v>13.638999999999999</v>
      </c>
      <c r="AB915">
        <v>13.690200000000001</v>
      </c>
      <c r="AC915">
        <v>13.6959</v>
      </c>
      <c r="AD915">
        <v>13.711</v>
      </c>
      <c r="AE915">
        <v>14.5122</v>
      </c>
      <c r="AF915">
        <v>15.366199999999999</v>
      </c>
      <c r="AG915">
        <v>16.231000000000002</v>
      </c>
      <c r="AH915">
        <v>17.1236</v>
      </c>
      <c r="AI915">
        <v>19.1037</v>
      </c>
      <c r="AJ915">
        <v>19.120699999999999</v>
      </c>
      <c r="AK915">
        <v>17.471299999999999</v>
      </c>
    </row>
    <row r="916" spans="1:37">
      <c r="A916" s="3">
        <v>42243</v>
      </c>
      <c r="B916" t="s">
        <v>37</v>
      </c>
      <c r="C916" t="s">
        <v>250</v>
      </c>
      <c r="D916" s="3">
        <v>40942</v>
      </c>
      <c r="E916">
        <v>915</v>
      </c>
      <c r="F916">
        <v>0</v>
      </c>
      <c r="G916">
        <v>1</v>
      </c>
      <c r="I916">
        <v>0</v>
      </c>
      <c r="J916">
        <v>0.53393970000000002</v>
      </c>
      <c r="K916" t="s">
        <v>1167</v>
      </c>
      <c r="L916" t="s">
        <v>252</v>
      </c>
      <c r="M916" t="s">
        <v>252</v>
      </c>
      <c r="N916" t="s">
        <v>253</v>
      </c>
      <c r="O916">
        <v>0</v>
      </c>
      <c r="P916">
        <v>1.1759999999999999</v>
      </c>
      <c r="Q916">
        <v>3.2244000000000002</v>
      </c>
      <c r="R916">
        <v>5.2203999999999997</v>
      </c>
      <c r="S916">
        <v>7.6750999999999996</v>
      </c>
      <c r="T916">
        <v>7.5448000000000004</v>
      </c>
      <c r="U916">
        <v>7.5411999999999999</v>
      </c>
      <c r="V916">
        <v>8.6068999999999996</v>
      </c>
      <c r="W916">
        <v>8.59</v>
      </c>
      <c r="X916">
        <v>9.0309000000000008</v>
      </c>
      <c r="Y916">
        <v>9.0038999999999998</v>
      </c>
      <c r="Z916">
        <v>8.9047999999999998</v>
      </c>
      <c r="AA916">
        <v>8.8184000000000005</v>
      </c>
      <c r="AB916">
        <v>9.0464000000000002</v>
      </c>
      <c r="AC916">
        <v>9.3147000000000002</v>
      </c>
      <c r="AD916">
        <v>9.5983999999999998</v>
      </c>
      <c r="AE916">
        <v>9.7413000000000007</v>
      </c>
      <c r="AF916">
        <v>9.8622999999999994</v>
      </c>
      <c r="AG916">
        <v>9.9785000000000004</v>
      </c>
      <c r="AH916">
        <v>10.095800000000001</v>
      </c>
      <c r="AI916">
        <v>12.951499999999999</v>
      </c>
      <c r="AJ916">
        <v>13.718999999999999</v>
      </c>
      <c r="AK916">
        <v>13.5579</v>
      </c>
    </row>
    <row r="917" spans="1:37">
      <c r="A917" s="3">
        <v>42243</v>
      </c>
      <c r="B917" t="s">
        <v>37</v>
      </c>
      <c r="C917" t="s">
        <v>250</v>
      </c>
      <c r="D917" s="3">
        <v>40941</v>
      </c>
      <c r="E917">
        <v>916</v>
      </c>
      <c r="F917">
        <v>0</v>
      </c>
      <c r="G917">
        <v>1</v>
      </c>
      <c r="I917">
        <v>0</v>
      </c>
      <c r="J917">
        <v>-0.52623560000000003</v>
      </c>
      <c r="K917" t="s">
        <v>1168</v>
      </c>
      <c r="L917" t="s">
        <v>252</v>
      </c>
      <c r="M917" t="s">
        <v>252</v>
      </c>
      <c r="N917" t="s">
        <v>253</v>
      </c>
      <c r="O917">
        <v>0</v>
      </c>
      <c r="P917">
        <v>2.5177</v>
      </c>
      <c r="Q917">
        <v>5.4435000000000002</v>
      </c>
      <c r="R917">
        <v>8.3012999999999995</v>
      </c>
      <c r="S917">
        <v>11.8293</v>
      </c>
      <c r="T917">
        <v>14.861499999999999</v>
      </c>
      <c r="U917">
        <v>15.2178</v>
      </c>
      <c r="V917">
        <v>15.9154</v>
      </c>
      <c r="W917">
        <v>17.281700000000001</v>
      </c>
      <c r="X917">
        <v>19.001200000000001</v>
      </c>
      <c r="Y917">
        <v>19.917000000000002</v>
      </c>
      <c r="Z917">
        <v>20.837800000000001</v>
      </c>
      <c r="AA917">
        <v>21.743300000000001</v>
      </c>
      <c r="AB917">
        <v>22.385999999999999</v>
      </c>
      <c r="AC917">
        <v>22.971900000000002</v>
      </c>
      <c r="AD917">
        <v>23.5932</v>
      </c>
      <c r="AE917">
        <v>24.839300000000001</v>
      </c>
      <c r="AF917">
        <v>26.1188</v>
      </c>
      <c r="AG917">
        <v>27.411200000000001</v>
      </c>
      <c r="AH917">
        <v>28.742899999999999</v>
      </c>
      <c r="AI917">
        <v>33.568800000000003</v>
      </c>
      <c r="AJ917">
        <v>34.802100000000003</v>
      </c>
      <c r="AK917">
        <v>35.485100000000003</v>
      </c>
    </row>
    <row r="918" spans="1:37">
      <c r="A918" s="3">
        <v>42243</v>
      </c>
      <c r="B918" t="s">
        <v>37</v>
      </c>
      <c r="C918" t="s">
        <v>250</v>
      </c>
      <c r="D918" s="3">
        <v>40940</v>
      </c>
      <c r="E918">
        <v>917</v>
      </c>
      <c r="F918">
        <v>0</v>
      </c>
      <c r="G918">
        <v>1</v>
      </c>
      <c r="I918">
        <v>0</v>
      </c>
      <c r="J918">
        <v>-0.87702440000000004</v>
      </c>
      <c r="K918" t="s">
        <v>1169</v>
      </c>
      <c r="L918" t="s">
        <v>252</v>
      </c>
      <c r="M918" t="s">
        <v>252</v>
      </c>
      <c r="N918" t="s">
        <v>253</v>
      </c>
      <c r="O918">
        <v>0</v>
      </c>
      <c r="P918">
        <v>2.4108999999999998</v>
      </c>
      <c r="Q918">
        <v>5.2244999999999999</v>
      </c>
      <c r="R918">
        <v>8.0029000000000003</v>
      </c>
      <c r="S918">
        <v>11.4755</v>
      </c>
      <c r="T918">
        <v>12.4702</v>
      </c>
      <c r="U918">
        <v>13.4232</v>
      </c>
      <c r="V918">
        <v>14.685499999999999</v>
      </c>
      <c r="W918">
        <v>15.8192</v>
      </c>
      <c r="X918">
        <v>17.589600000000001</v>
      </c>
      <c r="Y918">
        <v>18.4496</v>
      </c>
      <c r="Z918">
        <v>19.308299999999999</v>
      </c>
      <c r="AA918">
        <v>20.1524</v>
      </c>
      <c r="AB918">
        <v>20.802600000000002</v>
      </c>
      <c r="AC918">
        <v>21.425899999999999</v>
      </c>
      <c r="AD918">
        <v>22.084800000000001</v>
      </c>
      <c r="AE918">
        <v>23.561299999999999</v>
      </c>
      <c r="AF918">
        <v>25.071400000000001</v>
      </c>
      <c r="AG918">
        <v>26.600200000000001</v>
      </c>
      <c r="AH918">
        <v>28.1751</v>
      </c>
      <c r="AI918">
        <v>26.320399999999999</v>
      </c>
      <c r="AJ918">
        <v>26.0136</v>
      </c>
      <c r="AK918">
        <v>25.927900000000001</v>
      </c>
    </row>
    <row r="919" spans="1:37">
      <c r="A919" s="3">
        <v>42243</v>
      </c>
      <c r="B919" t="s">
        <v>37</v>
      </c>
      <c r="C919" t="s">
        <v>250</v>
      </c>
      <c r="D919" s="3">
        <v>40939</v>
      </c>
      <c r="E919">
        <v>918</v>
      </c>
      <c r="F919">
        <v>0</v>
      </c>
      <c r="G919">
        <v>1</v>
      </c>
      <c r="I919">
        <v>0</v>
      </c>
      <c r="J919">
        <v>-0.67347069999999998</v>
      </c>
      <c r="K919" t="s">
        <v>1170</v>
      </c>
      <c r="L919" t="s">
        <v>252</v>
      </c>
      <c r="M919" t="s">
        <v>252</v>
      </c>
      <c r="N919" t="s">
        <v>253</v>
      </c>
      <c r="O919">
        <v>0</v>
      </c>
      <c r="P919">
        <v>2.3902999999999999</v>
      </c>
      <c r="Q919">
        <v>5.1905999999999999</v>
      </c>
      <c r="R919">
        <v>7.9851000000000001</v>
      </c>
      <c r="S919">
        <v>11.5236</v>
      </c>
      <c r="T919">
        <v>11.612</v>
      </c>
      <c r="U919">
        <v>12.902699999999999</v>
      </c>
      <c r="V919">
        <v>13.510300000000001</v>
      </c>
      <c r="W919">
        <v>13.7888</v>
      </c>
      <c r="X919">
        <v>15.6289</v>
      </c>
      <c r="Y919">
        <v>16.528300000000002</v>
      </c>
      <c r="Z919">
        <v>17.423300000000001</v>
      </c>
      <c r="AA919">
        <v>18.3</v>
      </c>
      <c r="AB919">
        <v>18.8856</v>
      </c>
      <c r="AC919">
        <v>19.4391</v>
      </c>
      <c r="AD919">
        <v>20.0244</v>
      </c>
      <c r="AE919">
        <v>20.750299999999999</v>
      </c>
      <c r="AF919">
        <v>21.491800000000001</v>
      </c>
      <c r="AG919">
        <v>22.232199999999999</v>
      </c>
      <c r="AH919">
        <v>22.988499999999998</v>
      </c>
      <c r="AI919">
        <v>26.995799999999999</v>
      </c>
      <c r="AJ919">
        <v>26.3843</v>
      </c>
      <c r="AK919">
        <v>25.0562</v>
      </c>
    </row>
    <row r="920" spans="1:37">
      <c r="A920" s="3">
        <v>42243</v>
      </c>
      <c r="B920" t="s">
        <v>37</v>
      </c>
      <c r="C920" t="s">
        <v>250</v>
      </c>
      <c r="D920" s="3">
        <v>40938</v>
      </c>
      <c r="E920">
        <v>919</v>
      </c>
      <c r="F920">
        <v>0</v>
      </c>
      <c r="G920">
        <v>1</v>
      </c>
      <c r="I920">
        <v>0</v>
      </c>
      <c r="J920">
        <v>-0.38543559999999999</v>
      </c>
      <c r="K920" t="s">
        <v>1171</v>
      </c>
      <c r="L920" t="s">
        <v>252</v>
      </c>
      <c r="M920" t="s">
        <v>252</v>
      </c>
      <c r="N920" t="s">
        <v>253</v>
      </c>
      <c r="O920">
        <v>0</v>
      </c>
      <c r="P920">
        <v>-0.56840000000000002</v>
      </c>
      <c r="Q920">
        <v>-1.2369000000000001</v>
      </c>
      <c r="R920">
        <v>-1.9112</v>
      </c>
      <c r="S920">
        <v>-2.7776999999999998</v>
      </c>
      <c r="T920">
        <v>-0.90049999999999997</v>
      </c>
      <c r="U920">
        <v>0.55620000000000003</v>
      </c>
      <c r="V920">
        <v>2.4005000000000001</v>
      </c>
      <c r="W920">
        <v>3.3273999999999999</v>
      </c>
      <c r="X920">
        <v>3.5032000000000001</v>
      </c>
      <c r="Y920">
        <v>4.0166000000000004</v>
      </c>
      <c r="Z920">
        <v>4.5552999999999999</v>
      </c>
      <c r="AA920">
        <v>5.0769000000000002</v>
      </c>
      <c r="AB920">
        <v>5.5594000000000001</v>
      </c>
      <c r="AC920">
        <v>6.0248999999999997</v>
      </c>
      <c r="AD920">
        <v>6.5101000000000004</v>
      </c>
      <c r="AE920">
        <v>7.1260000000000003</v>
      </c>
      <c r="AF920">
        <v>7.7469000000000001</v>
      </c>
      <c r="AG920">
        <v>8.3773</v>
      </c>
      <c r="AH920">
        <v>9.0269999999999992</v>
      </c>
      <c r="AI920">
        <v>12.0444</v>
      </c>
      <c r="AJ920">
        <v>11.6091</v>
      </c>
      <c r="AK920">
        <v>11.140499999999999</v>
      </c>
    </row>
    <row r="921" spans="1:37">
      <c r="A921" s="3">
        <v>42243</v>
      </c>
      <c r="B921" t="s">
        <v>37</v>
      </c>
      <c r="C921" t="s">
        <v>250</v>
      </c>
      <c r="D921" s="3">
        <v>40935</v>
      </c>
      <c r="E921">
        <v>920</v>
      </c>
      <c r="F921">
        <v>0</v>
      </c>
      <c r="G921">
        <v>1</v>
      </c>
      <c r="I921">
        <v>0</v>
      </c>
      <c r="J921">
        <v>-0.51031570000000004</v>
      </c>
      <c r="K921" t="s">
        <v>1172</v>
      </c>
      <c r="L921" t="s">
        <v>252</v>
      </c>
      <c r="M921" t="s">
        <v>252</v>
      </c>
      <c r="N921" t="s">
        <v>253</v>
      </c>
      <c r="O921">
        <v>0</v>
      </c>
      <c r="P921">
        <v>-0.16470000000000001</v>
      </c>
      <c r="Q921">
        <v>-0.45490000000000003</v>
      </c>
      <c r="R921">
        <v>-0.74780000000000002</v>
      </c>
      <c r="S921">
        <v>-1.1247</v>
      </c>
      <c r="T921">
        <v>-0.40799999999999997</v>
      </c>
      <c r="U921">
        <v>-1.12E-2</v>
      </c>
      <c r="V921">
        <v>0.83879999999999999</v>
      </c>
      <c r="W921">
        <v>1.0013000000000001</v>
      </c>
      <c r="X921">
        <v>2.6663999999999999</v>
      </c>
      <c r="Y921">
        <v>2.9026000000000001</v>
      </c>
      <c r="Z921">
        <v>2.992</v>
      </c>
      <c r="AA921">
        <v>3.0807000000000002</v>
      </c>
      <c r="AB921">
        <v>2.8260999999999998</v>
      </c>
      <c r="AC921">
        <v>2.5308999999999999</v>
      </c>
      <c r="AD921">
        <v>2.2273000000000001</v>
      </c>
      <c r="AE921">
        <v>2.5891999999999999</v>
      </c>
      <c r="AF921">
        <v>3.0224000000000002</v>
      </c>
      <c r="AG921">
        <v>3.4649999999999999</v>
      </c>
      <c r="AH921">
        <v>3.9228999999999998</v>
      </c>
      <c r="AI921">
        <v>0.6038</v>
      </c>
      <c r="AJ921">
        <v>-0.4345</v>
      </c>
      <c r="AK921">
        <v>-1.6123000000000001</v>
      </c>
    </row>
    <row r="922" spans="1:37">
      <c r="A922" s="3">
        <v>42243</v>
      </c>
      <c r="B922" t="s">
        <v>37</v>
      </c>
      <c r="C922" t="s">
        <v>250</v>
      </c>
      <c r="D922" s="3">
        <v>40934</v>
      </c>
      <c r="E922">
        <v>921</v>
      </c>
      <c r="F922">
        <v>0</v>
      </c>
      <c r="G922">
        <v>1</v>
      </c>
      <c r="I922">
        <v>0</v>
      </c>
      <c r="J922">
        <v>-0.40530389999999999</v>
      </c>
      <c r="K922" t="s">
        <v>1173</v>
      </c>
      <c r="L922" t="s">
        <v>252</v>
      </c>
      <c r="M922" t="s">
        <v>252</v>
      </c>
      <c r="N922" t="s">
        <v>253</v>
      </c>
      <c r="O922">
        <v>0</v>
      </c>
      <c r="P922">
        <v>-0.69430000000000003</v>
      </c>
      <c r="Q922">
        <v>-1.5109999999999999</v>
      </c>
      <c r="R922">
        <v>-2.3355000000000001</v>
      </c>
      <c r="S922">
        <v>-3.3959000000000001</v>
      </c>
      <c r="T922">
        <v>-5.6970999999999998</v>
      </c>
      <c r="U922">
        <v>-2.8368000000000002</v>
      </c>
      <c r="V922">
        <v>-1.7445999999999999</v>
      </c>
      <c r="W922">
        <v>-1.7666999999999999</v>
      </c>
      <c r="X922">
        <v>-2.1482999999999999</v>
      </c>
      <c r="Y922">
        <v>-2.1463000000000001</v>
      </c>
      <c r="Z922">
        <v>-2.1315</v>
      </c>
      <c r="AA922">
        <v>-2.1194000000000002</v>
      </c>
      <c r="AB922">
        <v>-2.3677999999999999</v>
      </c>
      <c r="AC922">
        <v>-2.6459000000000001</v>
      </c>
      <c r="AD922">
        <v>-2.9352999999999998</v>
      </c>
      <c r="AE922">
        <v>-4.0023999999999997</v>
      </c>
      <c r="AF922">
        <v>-5.1534000000000004</v>
      </c>
      <c r="AG922">
        <v>-6.3327</v>
      </c>
      <c r="AH922">
        <v>-7.5545999999999998</v>
      </c>
      <c r="AI922">
        <v>-7.9333999999999998</v>
      </c>
      <c r="AJ922">
        <v>-10.1615</v>
      </c>
      <c r="AK922">
        <v>-12.565899999999999</v>
      </c>
    </row>
    <row r="923" spans="1:37">
      <c r="A923" s="3">
        <v>42243</v>
      </c>
      <c r="B923" t="s">
        <v>37</v>
      </c>
      <c r="C923" t="s">
        <v>250</v>
      </c>
      <c r="D923" s="3">
        <v>40933</v>
      </c>
      <c r="E923">
        <v>922</v>
      </c>
      <c r="F923">
        <v>0</v>
      </c>
      <c r="G923">
        <v>1</v>
      </c>
      <c r="I923">
        <v>0</v>
      </c>
      <c r="J923">
        <v>0.1798535</v>
      </c>
      <c r="K923" t="s">
        <v>1174</v>
      </c>
      <c r="L923" t="s">
        <v>252</v>
      </c>
      <c r="M923" t="s">
        <v>252</v>
      </c>
      <c r="N923" t="s">
        <v>253</v>
      </c>
      <c r="O923">
        <v>2.1499999999999998E-2</v>
      </c>
      <c r="P923">
        <v>-1.3979999999999999</v>
      </c>
      <c r="Q923">
        <v>-2.7202000000000002</v>
      </c>
      <c r="R923">
        <v>-4.0563000000000002</v>
      </c>
      <c r="S923">
        <v>-5.7760999999999996</v>
      </c>
      <c r="T923">
        <v>-4.3103999999999996</v>
      </c>
      <c r="U923">
        <v>-3.8222999999999998</v>
      </c>
      <c r="V923">
        <v>-2.9556</v>
      </c>
      <c r="W923">
        <v>-3.133</v>
      </c>
      <c r="X923">
        <v>-3.5648</v>
      </c>
      <c r="Y923">
        <v>-3.7856000000000001</v>
      </c>
      <c r="Z923">
        <v>-4.0415000000000001</v>
      </c>
      <c r="AA923">
        <v>-4.2911000000000001</v>
      </c>
      <c r="AB923">
        <v>-4.4166999999999996</v>
      </c>
      <c r="AC923">
        <v>-4.6603000000000003</v>
      </c>
      <c r="AD923">
        <v>-4.9151999999999996</v>
      </c>
      <c r="AE923">
        <v>-5.2473000000000001</v>
      </c>
      <c r="AF923">
        <v>-5.6158999999999999</v>
      </c>
      <c r="AG923">
        <v>-5.9892000000000003</v>
      </c>
      <c r="AH923">
        <v>-6.3731999999999998</v>
      </c>
      <c r="AI923">
        <v>-10.130599999999999</v>
      </c>
      <c r="AJ923">
        <v>-11.8645</v>
      </c>
      <c r="AK923">
        <v>-13.7928</v>
      </c>
    </row>
    <row r="924" spans="1:37">
      <c r="A924" s="3">
        <v>42243</v>
      </c>
      <c r="B924" t="s">
        <v>37</v>
      </c>
      <c r="C924" t="s">
        <v>250</v>
      </c>
      <c r="D924" s="3">
        <v>40932</v>
      </c>
      <c r="E924">
        <v>923</v>
      </c>
      <c r="F924">
        <v>0</v>
      </c>
      <c r="G924">
        <v>1</v>
      </c>
      <c r="I924">
        <v>0</v>
      </c>
      <c r="J924">
        <v>-0.25554120000000002</v>
      </c>
      <c r="K924" t="s">
        <v>1175</v>
      </c>
      <c r="L924" t="s">
        <v>252</v>
      </c>
      <c r="M924" t="s">
        <v>252</v>
      </c>
      <c r="N924" t="s">
        <v>253</v>
      </c>
      <c r="O924">
        <v>0</v>
      </c>
      <c r="P924">
        <v>-0.74480000000000002</v>
      </c>
      <c r="Q924">
        <v>-1.6221000000000001</v>
      </c>
      <c r="R924">
        <v>-2.5106999999999999</v>
      </c>
      <c r="S924">
        <v>-3.6594000000000002</v>
      </c>
      <c r="T924">
        <v>-2.4464999999999999</v>
      </c>
      <c r="U924">
        <v>-2.2589000000000001</v>
      </c>
      <c r="V924">
        <v>-1.2074</v>
      </c>
      <c r="W924">
        <v>-1.1180000000000001</v>
      </c>
      <c r="X924">
        <v>-1.1116999999999999</v>
      </c>
      <c r="Y924">
        <v>-0.80840000000000001</v>
      </c>
      <c r="Z924">
        <v>-0.4879</v>
      </c>
      <c r="AA924">
        <v>-0.1807</v>
      </c>
      <c r="AB924">
        <v>-8.9599999999999999E-2</v>
      </c>
      <c r="AC924">
        <v>-1.67E-2</v>
      </c>
      <c r="AD924">
        <v>5.8799999999999998E-2</v>
      </c>
      <c r="AE924">
        <v>-0.4622</v>
      </c>
      <c r="AF924">
        <v>-1.0162</v>
      </c>
      <c r="AG924">
        <v>-1.5855999999999999</v>
      </c>
      <c r="AH924">
        <v>-2.1766999999999999</v>
      </c>
      <c r="AI924">
        <v>-6.2409999999999997</v>
      </c>
      <c r="AJ924">
        <v>-7.2763</v>
      </c>
      <c r="AK924">
        <v>-8.2175999999999991</v>
      </c>
    </row>
    <row r="925" spans="1:37">
      <c r="A925" s="3">
        <v>42243</v>
      </c>
      <c r="B925" t="s">
        <v>37</v>
      </c>
      <c r="C925" t="s">
        <v>250</v>
      </c>
      <c r="D925" s="3">
        <v>40931</v>
      </c>
      <c r="E925">
        <v>924</v>
      </c>
      <c r="F925">
        <v>0</v>
      </c>
      <c r="G925">
        <v>1</v>
      </c>
      <c r="I925">
        <v>0</v>
      </c>
      <c r="J925">
        <v>0.24001900000000001</v>
      </c>
      <c r="K925" t="s">
        <v>1176</v>
      </c>
      <c r="L925" t="s">
        <v>252</v>
      </c>
      <c r="M925" t="s">
        <v>252</v>
      </c>
      <c r="N925" t="s">
        <v>253</v>
      </c>
      <c r="O925">
        <v>0</v>
      </c>
      <c r="P925">
        <v>-0.78469999999999995</v>
      </c>
      <c r="Q925">
        <v>-1.7092000000000001</v>
      </c>
      <c r="R925">
        <v>-2.6467000000000001</v>
      </c>
      <c r="S925">
        <v>-3.8603000000000001</v>
      </c>
      <c r="T925">
        <v>-3.9470000000000001</v>
      </c>
      <c r="U925">
        <v>-2.6714000000000002</v>
      </c>
      <c r="V925">
        <v>-2.3889</v>
      </c>
      <c r="W925">
        <v>-2.0467</v>
      </c>
      <c r="X925">
        <v>-1.0134000000000001</v>
      </c>
      <c r="Y925">
        <v>-0.59640000000000004</v>
      </c>
      <c r="Z925">
        <v>-0.1908</v>
      </c>
      <c r="AA925">
        <v>0.1983</v>
      </c>
      <c r="AB925">
        <v>0.40379999999999999</v>
      </c>
      <c r="AC925">
        <v>0.58979999999999999</v>
      </c>
      <c r="AD925">
        <v>0.78239999999999998</v>
      </c>
      <c r="AE925">
        <v>-0.30740000000000001</v>
      </c>
      <c r="AF925">
        <v>-1.4679</v>
      </c>
      <c r="AG925">
        <v>-2.6614</v>
      </c>
      <c r="AH925">
        <v>-3.9009</v>
      </c>
      <c r="AI925">
        <v>-2.2378999999999998</v>
      </c>
      <c r="AJ925">
        <v>-2.6221000000000001</v>
      </c>
      <c r="AK925">
        <v>-2.1998000000000002</v>
      </c>
    </row>
    <row r="926" spans="1:37">
      <c r="A926" s="3">
        <v>42243</v>
      </c>
      <c r="B926" t="s">
        <v>37</v>
      </c>
      <c r="C926" t="s">
        <v>250</v>
      </c>
      <c r="D926" s="3">
        <v>40928</v>
      </c>
      <c r="E926">
        <v>925</v>
      </c>
      <c r="F926">
        <v>0</v>
      </c>
      <c r="G926">
        <v>1</v>
      </c>
      <c r="I926">
        <v>0</v>
      </c>
      <c r="J926">
        <v>-0.43723649999999997</v>
      </c>
      <c r="K926" t="s">
        <v>1177</v>
      </c>
      <c r="L926" t="s">
        <v>252</v>
      </c>
      <c r="M926" t="s">
        <v>252</v>
      </c>
      <c r="N926" t="s">
        <v>253</v>
      </c>
      <c r="O926">
        <v>0</v>
      </c>
      <c r="P926">
        <v>-0.48970000000000002</v>
      </c>
      <c r="Q926">
        <v>-1.3542000000000001</v>
      </c>
      <c r="R926">
        <v>-2.2313999999999998</v>
      </c>
      <c r="S926">
        <v>-3.3696000000000002</v>
      </c>
      <c r="T926">
        <v>-2.4540000000000002</v>
      </c>
      <c r="U926">
        <v>-1.1232</v>
      </c>
      <c r="V926">
        <v>-0.98919999999999997</v>
      </c>
      <c r="W926">
        <v>-0.1789</v>
      </c>
      <c r="X926">
        <v>-0.53459999999999996</v>
      </c>
      <c r="Y926">
        <v>8.0299999999999996E-2</v>
      </c>
      <c r="Z926">
        <v>0.83220000000000005</v>
      </c>
      <c r="AA926">
        <v>1.5548</v>
      </c>
      <c r="AB926">
        <v>2.2219000000000002</v>
      </c>
      <c r="AC926">
        <v>2.8569</v>
      </c>
      <c r="AD926">
        <v>3.5152000000000001</v>
      </c>
      <c r="AE926">
        <v>3.7008000000000001</v>
      </c>
      <c r="AF926">
        <v>3.8111999999999999</v>
      </c>
      <c r="AG926">
        <v>3.9205999999999999</v>
      </c>
      <c r="AH926">
        <v>4.0319000000000003</v>
      </c>
      <c r="AI926">
        <v>6.2443</v>
      </c>
      <c r="AJ926">
        <v>6.3327999999999998</v>
      </c>
      <c r="AK926">
        <v>6.7305000000000001</v>
      </c>
    </row>
    <row r="927" spans="1:37">
      <c r="A927" s="3">
        <v>42243</v>
      </c>
      <c r="B927" t="s">
        <v>37</v>
      </c>
      <c r="C927" t="s">
        <v>250</v>
      </c>
      <c r="D927" s="3">
        <v>40927</v>
      </c>
      <c r="E927">
        <v>926</v>
      </c>
      <c r="F927">
        <v>0</v>
      </c>
      <c r="G927">
        <v>1</v>
      </c>
      <c r="I927">
        <v>0</v>
      </c>
      <c r="J927">
        <v>-0.32386900000000002</v>
      </c>
      <c r="K927" t="s">
        <v>1178</v>
      </c>
      <c r="L927" t="s">
        <v>252</v>
      </c>
      <c r="M927" t="s">
        <v>252</v>
      </c>
      <c r="N927" t="s">
        <v>253</v>
      </c>
      <c r="O927">
        <v>0</v>
      </c>
      <c r="P927">
        <v>-0.87490000000000001</v>
      </c>
      <c r="Q927">
        <v>-1.9063000000000001</v>
      </c>
      <c r="R927">
        <v>-2.9542999999999999</v>
      </c>
      <c r="S927">
        <v>-4.3154000000000003</v>
      </c>
      <c r="T927">
        <v>-2.3763999999999998</v>
      </c>
      <c r="U927">
        <v>-3.4083000000000001</v>
      </c>
      <c r="V927">
        <v>-2.4095</v>
      </c>
      <c r="W927">
        <v>-0.80459999999999998</v>
      </c>
      <c r="X927">
        <v>-0.68659999999999999</v>
      </c>
      <c r="Y927">
        <v>0.1055</v>
      </c>
      <c r="Z927">
        <v>0.94189999999999996</v>
      </c>
      <c r="AA927">
        <v>1.7458</v>
      </c>
      <c r="AB927">
        <v>2.2902</v>
      </c>
      <c r="AC927">
        <v>2.7768999999999999</v>
      </c>
      <c r="AD927">
        <v>3.282</v>
      </c>
      <c r="AE927">
        <v>4.0057</v>
      </c>
      <c r="AF927">
        <v>4.7687999999999997</v>
      </c>
      <c r="AG927">
        <v>5.5494000000000003</v>
      </c>
      <c r="AH927">
        <v>6.3574999999999999</v>
      </c>
      <c r="AI927">
        <v>5.0492999999999997</v>
      </c>
      <c r="AJ927">
        <v>5.5065</v>
      </c>
      <c r="AK927">
        <v>6.7420999999999998</v>
      </c>
    </row>
    <row r="928" spans="1:37">
      <c r="A928" s="3">
        <v>42243</v>
      </c>
      <c r="B928" t="s">
        <v>37</v>
      </c>
      <c r="C928" t="s">
        <v>250</v>
      </c>
      <c r="D928" s="3">
        <v>40926</v>
      </c>
      <c r="E928">
        <v>927</v>
      </c>
      <c r="F928">
        <v>0</v>
      </c>
      <c r="G928">
        <v>1</v>
      </c>
      <c r="I928">
        <v>0</v>
      </c>
      <c r="J928">
        <v>-0.23575650000000001</v>
      </c>
      <c r="K928" t="s">
        <v>1179</v>
      </c>
      <c r="L928" t="s">
        <v>252</v>
      </c>
      <c r="M928" t="s">
        <v>252</v>
      </c>
      <c r="N928" t="s">
        <v>253</v>
      </c>
      <c r="O928">
        <v>-2.1299999999999999E-2</v>
      </c>
      <c r="P928">
        <v>-0.15060000000000001</v>
      </c>
      <c r="Q928">
        <v>-0.64870000000000005</v>
      </c>
      <c r="R928">
        <v>-1.155</v>
      </c>
      <c r="S928">
        <v>-1.8145</v>
      </c>
      <c r="T928">
        <v>-1.6181000000000001</v>
      </c>
      <c r="U928">
        <v>-1.2603</v>
      </c>
      <c r="V928">
        <v>-0.8508</v>
      </c>
      <c r="W928">
        <v>-0.30120000000000002</v>
      </c>
      <c r="X928">
        <v>0.66479999999999995</v>
      </c>
      <c r="Y928">
        <v>1.6323000000000001</v>
      </c>
      <c r="Z928">
        <v>2.6591</v>
      </c>
      <c r="AA928">
        <v>3.6475</v>
      </c>
      <c r="AB928">
        <v>3.8820999999999999</v>
      </c>
      <c r="AC928">
        <v>4.1868999999999996</v>
      </c>
      <c r="AD928">
        <v>4.5048000000000004</v>
      </c>
      <c r="AE928">
        <v>3.9916999999999998</v>
      </c>
      <c r="AF928">
        <v>3.4409000000000001</v>
      </c>
      <c r="AG928">
        <v>2.8698000000000001</v>
      </c>
      <c r="AH928">
        <v>2.274</v>
      </c>
      <c r="AI928">
        <v>8.6241000000000003</v>
      </c>
      <c r="AJ928">
        <v>9.6318000000000001</v>
      </c>
      <c r="AK928">
        <v>11.5372</v>
      </c>
    </row>
    <row r="929" spans="1:37">
      <c r="A929" s="3">
        <v>42243</v>
      </c>
      <c r="B929" t="s">
        <v>37</v>
      </c>
      <c r="C929" t="s">
        <v>250</v>
      </c>
      <c r="D929" s="3">
        <v>40925</v>
      </c>
      <c r="E929">
        <v>928</v>
      </c>
      <c r="F929">
        <v>0</v>
      </c>
      <c r="G929">
        <v>1</v>
      </c>
      <c r="I929">
        <v>0</v>
      </c>
      <c r="J929">
        <v>0.64674790000000004</v>
      </c>
      <c r="K929" t="s">
        <v>1180</v>
      </c>
      <c r="L929" t="s">
        <v>252</v>
      </c>
      <c r="M929" t="s">
        <v>252</v>
      </c>
      <c r="N929" t="s">
        <v>253</v>
      </c>
      <c r="O929">
        <v>0</v>
      </c>
      <c r="P929">
        <v>-0.72929999999999995</v>
      </c>
      <c r="Q929">
        <v>-1.5895999999999999</v>
      </c>
      <c r="R929">
        <v>-2.4651000000000001</v>
      </c>
      <c r="S929">
        <v>-3.6052</v>
      </c>
      <c r="T929">
        <v>-4.2682000000000002</v>
      </c>
      <c r="U929">
        <v>-3.3572000000000002</v>
      </c>
      <c r="V929">
        <v>-3.0493000000000001</v>
      </c>
      <c r="W929">
        <v>-2.2785000000000002</v>
      </c>
      <c r="X929">
        <v>-1.3642000000000001</v>
      </c>
      <c r="Y929">
        <v>-1.1318999999999999</v>
      </c>
      <c r="Z929">
        <v>-0.91890000000000005</v>
      </c>
      <c r="AA929">
        <v>-0.71540000000000004</v>
      </c>
      <c r="AB929">
        <v>-0.72</v>
      </c>
      <c r="AC929">
        <v>-0.73899999999999999</v>
      </c>
      <c r="AD929">
        <v>-0.75919999999999999</v>
      </c>
      <c r="AE929">
        <v>-0.40570000000000001</v>
      </c>
      <c r="AF929">
        <v>-3.27E-2</v>
      </c>
      <c r="AG929">
        <v>0.35139999999999999</v>
      </c>
      <c r="AH929">
        <v>0.75060000000000004</v>
      </c>
      <c r="AI929">
        <v>2.5350999999999999</v>
      </c>
      <c r="AJ929">
        <v>2.9948000000000001</v>
      </c>
      <c r="AK929">
        <v>4.6245000000000003</v>
      </c>
    </row>
    <row r="930" spans="1:37">
      <c r="A930" s="3">
        <v>42243</v>
      </c>
      <c r="B930" t="s">
        <v>37</v>
      </c>
      <c r="C930" t="s">
        <v>250</v>
      </c>
      <c r="D930" s="3">
        <v>40924</v>
      </c>
      <c r="E930">
        <v>929</v>
      </c>
      <c r="F930">
        <v>0</v>
      </c>
      <c r="G930">
        <v>1</v>
      </c>
      <c r="I930">
        <v>0</v>
      </c>
      <c r="J930">
        <v>-0.52291799999999999</v>
      </c>
      <c r="K930" t="s">
        <v>1181</v>
      </c>
      <c r="L930" t="s">
        <v>252</v>
      </c>
      <c r="M930" t="s">
        <v>252</v>
      </c>
      <c r="N930" t="s">
        <v>253</v>
      </c>
      <c r="O930">
        <v>0</v>
      </c>
      <c r="P930">
        <v>-0.57230000000000003</v>
      </c>
      <c r="Q930">
        <v>-1.2475000000000001</v>
      </c>
      <c r="R930">
        <v>-1.9354</v>
      </c>
      <c r="S930">
        <v>-2.8325</v>
      </c>
      <c r="T930">
        <v>-2.0365000000000002</v>
      </c>
      <c r="U930">
        <v>-0.85940000000000005</v>
      </c>
      <c r="V930">
        <v>-0.1236</v>
      </c>
      <c r="W930">
        <v>0.51429999999999998</v>
      </c>
      <c r="X930">
        <v>1.6821999999999999</v>
      </c>
      <c r="Y930">
        <v>1.9133</v>
      </c>
      <c r="Z930">
        <v>2.1166</v>
      </c>
      <c r="AA930">
        <v>2.3140000000000001</v>
      </c>
      <c r="AB930">
        <v>2.0415999999999999</v>
      </c>
      <c r="AC930">
        <v>1.7474000000000001</v>
      </c>
      <c r="AD930">
        <v>1.4441999999999999</v>
      </c>
      <c r="AE930">
        <v>2.4577</v>
      </c>
      <c r="AF930">
        <v>3.5468000000000002</v>
      </c>
      <c r="AG930">
        <v>4.6642999999999999</v>
      </c>
      <c r="AH930">
        <v>5.8231999999999999</v>
      </c>
      <c r="AI930">
        <v>1.8181</v>
      </c>
      <c r="AJ930">
        <v>2.2037</v>
      </c>
      <c r="AK930">
        <v>3.0283000000000002</v>
      </c>
    </row>
    <row r="931" spans="1:37">
      <c r="A931" s="3">
        <v>42243</v>
      </c>
      <c r="B931" t="s">
        <v>37</v>
      </c>
      <c r="C931" t="s">
        <v>250</v>
      </c>
      <c r="D931" s="3">
        <v>40921</v>
      </c>
      <c r="E931">
        <v>930</v>
      </c>
      <c r="F931">
        <v>0</v>
      </c>
      <c r="G931">
        <v>1</v>
      </c>
      <c r="I931">
        <v>0</v>
      </c>
      <c r="J931">
        <v>-0.18079819999999999</v>
      </c>
      <c r="K931" t="s">
        <v>1182</v>
      </c>
      <c r="L931" t="s">
        <v>252</v>
      </c>
      <c r="M931" t="s">
        <v>252</v>
      </c>
      <c r="N931" t="s">
        <v>253</v>
      </c>
      <c r="O931">
        <v>0</v>
      </c>
      <c r="P931">
        <v>-0.37869999999999998</v>
      </c>
      <c r="Q931">
        <v>-1.0478000000000001</v>
      </c>
      <c r="R931">
        <v>-1.7294</v>
      </c>
      <c r="S931">
        <v>-2.6194999999999999</v>
      </c>
      <c r="T931">
        <v>-3.4253999999999998</v>
      </c>
      <c r="U931">
        <v>-2.6796000000000002</v>
      </c>
      <c r="V931">
        <v>-1.9681999999999999</v>
      </c>
      <c r="W931">
        <v>-1.5665</v>
      </c>
      <c r="X931">
        <v>1.04E-2</v>
      </c>
      <c r="Y931">
        <v>0.37869999999999998</v>
      </c>
      <c r="Z931">
        <v>0.59060000000000001</v>
      </c>
      <c r="AA931">
        <v>0.79469999999999996</v>
      </c>
      <c r="AB931">
        <v>0.98629999999999995</v>
      </c>
      <c r="AC931">
        <v>1.1694</v>
      </c>
      <c r="AD931">
        <v>1.3593999999999999</v>
      </c>
      <c r="AE931">
        <v>1.2957000000000001</v>
      </c>
      <c r="AF931">
        <v>1.2014</v>
      </c>
      <c r="AG931">
        <v>1.1031</v>
      </c>
      <c r="AH931">
        <v>1.0002</v>
      </c>
      <c r="AI931">
        <v>0.5091</v>
      </c>
      <c r="AJ931">
        <v>0.44829999999999998</v>
      </c>
      <c r="AK931">
        <v>0.73440000000000005</v>
      </c>
    </row>
    <row r="932" spans="1:37">
      <c r="A932" s="3">
        <v>42243</v>
      </c>
      <c r="B932" t="s">
        <v>37</v>
      </c>
      <c r="C932" t="s">
        <v>250</v>
      </c>
      <c r="D932" s="3">
        <v>40920</v>
      </c>
      <c r="E932">
        <v>931</v>
      </c>
      <c r="F932">
        <v>0</v>
      </c>
      <c r="G932">
        <v>1</v>
      </c>
      <c r="I932">
        <v>0</v>
      </c>
      <c r="J932">
        <v>0.16231180000000001</v>
      </c>
      <c r="K932" t="s">
        <v>1183</v>
      </c>
      <c r="L932" t="s">
        <v>252</v>
      </c>
      <c r="M932" t="s">
        <v>252</v>
      </c>
      <c r="N932" t="s">
        <v>253</v>
      </c>
      <c r="O932">
        <v>0</v>
      </c>
      <c r="P932">
        <v>-0.48199999999999998</v>
      </c>
      <c r="Q932">
        <v>-1.0508999999999999</v>
      </c>
      <c r="R932">
        <v>-1.6311</v>
      </c>
      <c r="S932">
        <v>-2.3889999999999998</v>
      </c>
      <c r="T932">
        <v>-2.1576</v>
      </c>
      <c r="U932">
        <v>-0.72789999999999999</v>
      </c>
      <c r="V932">
        <v>-0.63539999999999996</v>
      </c>
      <c r="W932">
        <v>-5.2200000000000003E-2</v>
      </c>
      <c r="X932">
        <v>1.1275999999999999</v>
      </c>
      <c r="Y932">
        <v>1.1397999999999999</v>
      </c>
      <c r="Z932">
        <v>1.1111</v>
      </c>
      <c r="AA932">
        <v>1.0847</v>
      </c>
      <c r="AB932">
        <v>1.2566999999999999</v>
      </c>
      <c r="AC932">
        <v>1.4519</v>
      </c>
      <c r="AD932">
        <v>1.6547000000000001</v>
      </c>
      <c r="AE932">
        <v>1.3586</v>
      </c>
      <c r="AF932">
        <v>1.0237000000000001</v>
      </c>
      <c r="AG932">
        <v>0.67769999999999997</v>
      </c>
      <c r="AH932">
        <v>0.31759999999999999</v>
      </c>
      <c r="AI932">
        <v>-0.64839999999999998</v>
      </c>
      <c r="AJ932">
        <v>-0.91579999999999995</v>
      </c>
      <c r="AK932">
        <v>-0.95099999999999996</v>
      </c>
    </row>
    <row r="933" spans="1:37">
      <c r="A933" s="3">
        <v>42243</v>
      </c>
      <c r="B933" t="s">
        <v>37</v>
      </c>
      <c r="C933" t="s">
        <v>250</v>
      </c>
      <c r="D933" s="3">
        <v>40919</v>
      </c>
      <c r="E933">
        <v>932</v>
      </c>
      <c r="F933">
        <v>0</v>
      </c>
      <c r="G933">
        <v>1</v>
      </c>
      <c r="I933">
        <v>0</v>
      </c>
      <c r="J933">
        <v>-0.31324210000000002</v>
      </c>
      <c r="K933" t="s">
        <v>1184</v>
      </c>
      <c r="L933" t="s">
        <v>252</v>
      </c>
      <c r="M933" t="s">
        <v>252</v>
      </c>
      <c r="N933" t="s">
        <v>253</v>
      </c>
      <c r="O933">
        <v>0</v>
      </c>
      <c r="P933">
        <v>-0.48209999999999997</v>
      </c>
      <c r="Q933">
        <v>-1.0511999999999999</v>
      </c>
      <c r="R933">
        <v>-1.6317999999999999</v>
      </c>
      <c r="S933">
        <v>-2.3908</v>
      </c>
      <c r="T933">
        <v>-1.8667</v>
      </c>
      <c r="U933">
        <v>-0.68510000000000004</v>
      </c>
      <c r="V933">
        <v>6.1400000000000003E-2</v>
      </c>
      <c r="W933">
        <v>0.53890000000000005</v>
      </c>
      <c r="X933">
        <v>1.2713000000000001</v>
      </c>
      <c r="Y933">
        <v>1.6913</v>
      </c>
      <c r="Z933">
        <v>2.1111</v>
      </c>
      <c r="AA933">
        <v>2.5162</v>
      </c>
      <c r="AB933">
        <v>3.0424000000000002</v>
      </c>
      <c r="AC933">
        <v>3.5602</v>
      </c>
      <c r="AD933">
        <v>4.0979000000000001</v>
      </c>
      <c r="AE933">
        <v>4.7558999999999996</v>
      </c>
      <c r="AF933">
        <v>5.3920000000000003</v>
      </c>
      <c r="AG933">
        <v>6.0412999999999997</v>
      </c>
      <c r="AH933">
        <v>6.7126000000000001</v>
      </c>
      <c r="AI933">
        <v>1.9750000000000001</v>
      </c>
      <c r="AJ933">
        <v>1.3250999999999999</v>
      </c>
      <c r="AK933">
        <v>0.79959999999999998</v>
      </c>
    </row>
    <row r="934" spans="1:37">
      <c r="A934" s="3">
        <v>42243</v>
      </c>
      <c r="B934" t="s">
        <v>37</v>
      </c>
      <c r="C934" t="s">
        <v>250</v>
      </c>
      <c r="D934" s="3">
        <v>40918</v>
      </c>
      <c r="E934">
        <v>933</v>
      </c>
      <c r="F934">
        <v>0</v>
      </c>
      <c r="G934">
        <v>1</v>
      </c>
      <c r="I934">
        <v>0</v>
      </c>
      <c r="J934">
        <v>-1.2740393000000001</v>
      </c>
      <c r="K934" t="s">
        <v>1185</v>
      </c>
      <c r="L934" t="s">
        <v>252</v>
      </c>
      <c r="M934" t="s">
        <v>252</v>
      </c>
      <c r="N934" t="s">
        <v>253</v>
      </c>
      <c r="O934">
        <v>0</v>
      </c>
      <c r="P934">
        <v>-0.30130000000000001</v>
      </c>
      <c r="Q934">
        <v>-0.65710000000000002</v>
      </c>
      <c r="R934">
        <v>-1.0202</v>
      </c>
      <c r="S934">
        <v>-1.4952000000000001</v>
      </c>
      <c r="T934">
        <v>-1.6826000000000001</v>
      </c>
      <c r="U934">
        <v>-0.87960000000000005</v>
      </c>
      <c r="V934">
        <v>-0.54210000000000003</v>
      </c>
      <c r="W934">
        <v>-0.20619999999999999</v>
      </c>
      <c r="X934">
        <v>-0.16270000000000001</v>
      </c>
      <c r="Y934">
        <v>7.1300000000000002E-2</v>
      </c>
      <c r="Z934">
        <v>0.31830000000000003</v>
      </c>
      <c r="AA934">
        <v>0.55579999999999996</v>
      </c>
      <c r="AB934">
        <v>0.83840000000000003</v>
      </c>
      <c r="AC934">
        <v>1.1146</v>
      </c>
      <c r="AD934">
        <v>1.401</v>
      </c>
      <c r="AE934">
        <v>1.0364</v>
      </c>
      <c r="AF934">
        <v>0.63439999999999996</v>
      </c>
      <c r="AG934">
        <v>0.2198</v>
      </c>
      <c r="AH934">
        <v>-0.2114</v>
      </c>
      <c r="AI934">
        <v>-1.8595999999999999</v>
      </c>
      <c r="AJ934">
        <v>-2.6724999999999999</v>
      </c>
      <c r="AK934">
        <v>-2.6103999999999998</v>
      </c>
    </row>
    <row r="935" spans="1:37">
      <c r="A935" s="3">
        <v>42243</v>
      </c>
      <c r="B935" t="s">
        <v>37</v>
      </c>
      <c r="C935" t="s">
        <v>250</v>
      </c>
      <c r="D935" s="3">
        <v>40917</v>
      </c>
      <c r="E935">
        <v>934</v>
      </c>
      <c r="F935">
        <v>0</v>
      </c>
      <c r="G935">
        <v>1</v>
      </c>
      <c r="I935">
        <v>0</v>
      </c>
      <c r="J935">
        <v>-1.3106051999999999</v>
      </c>
      <c r="K935" t="s">
        <v>1186</v>
      </c>
      <c r="L935" t="s">
        <v>252</v>
      </c>
      <c r="M935" t="s">
        <v>252</v>
      </c>
      <c r="N935" t="s">
        <v>253</v>
      </c>
      <c r="O935">
        <v>0</v>
      </c>
      <c r="P935">
        <v>-0.48759999999999998</v>
      </c>
      <c r="Q935">
        <v>-1.0631999999999999</v>
      </c>
      <c r="R935">
        <v>-1.6508</v>
      </c>
      <c r="S935">
        <v>-2.4196</v>
      </c>
      <c r="T935">
        <v>-1.6489</v>
      </c>
      <c r="U935">
        <v>-1.0743</v>
      </c>
      <c r="V935">
        <v>-0.32340000000000002</v>
      </c>
      <c r="W935">
        <v>0.71589999999999998</v>
      </c>
      <c r="X935">
        <v>0.65249999999999997</v>
      </c>
      <c r="Y935">
        <v>0.54169999999999996</v>
      </c>
      <c r="Z935">
        <v>0.43059999999999998</v>
      </c>
      <c r="AA935">
        <v>0.32440000000000002</v>
      </c>
      <c r="AB935">
        <v>0.7137</v>
      </c>
      <c r="AC935">
        <v>1.1237999999999999</v>
      </c>
      <c r="AD935">
        <v>1.5487</v>
      </c>
      <c r="AE935">
        <v>1.4395</v>
      </c>
      <c r="AF935">
        <v>1.2969999999999999</v>
      </c>
      <c r="AG935">
        <v>1.1489</v>
      </c>
      <c r="AH935">
        <v>0.99429999999999996</v>
      </c>
      <c r="AI935">
        <v>-1.181</v>
      </c>
      <c r="AJ935">
        <v>-2.6252</v>
      </c>
      <c r="AK935">
        <v>-3.2597999999999998</v>
      </c>
    </row>
    <row r="936" spans="1:37">
      <c r="A936" s="3">
        <v>42243</v>
      </c>
      <c r="B936" t="s">
        <v>37</v>
      </c>
      <c r="C936" t="s">
        <v>250</v>
      </c>
      <c r="D936" s="3">
        <v>40914</v>
      </c>
      <c r="E936">
        <v>935</v>
      </c>
      <c r="F936">
        <v>0</v>
      </c>
      <c r="G936">
        <v>1</v>
      </c>
      <c r="I936">
        <v>0</v>
      </c>
      <c r="J936">
        <v>-1.1666646000000001</v>
      </c>
      <c r="K936" t="s">
        <v>1187</v>
      </c>
      <c r="L936" t="s">
        <v>252</v>
      </c>
      <c r="M936" t="s">
        <v>252</v>
      </c>
      <c r="N936" t="s">
        <v>253</v>
      </c>
      <c r="O936">
        <v>0</v>
      </c>
      <c r="P936">
        <v>-0.23530000000000001</v>
      </c>
      <c r="Q936">
        <v>-0.65139999999999998</v>
      </c>
      <c r="R936">
        <v>-1.0759000000000001</v>
      </c>
      <c r="S936">
        <v>-1.6317999999999999</v>
      </c>
      <c r="T936">
        <v>0.2218</v>
      </c>
      <c r="U936">
        <v>1.6768000000000001</v>
      </c>
      <c r="V936">
        <v>2.9411999999999998</v>
      </c>
      <c r="W936">
        <v>3.9718</v>
      </c>
      <c r="X936">
        <v>3.2991000000000001</v>
      </c>
      <c r="Y936">
        <v>3.1783999999999999</v>
      </c>
      <c r="Z936">
        <v>3.1615000000000002</v>
      </c>
      <c r="AA936">
        <v>3.1484000000000001</v>
      </c>
      <c r="AB936">
        <v>2.9575</v>
      </c>
      <c r="AC936">
        <v>2.7482000000000002</v>
      </c>
      <c r="AD936">
        <v>2.5333999999999999</v>
      </c>
      <c r="AE936">
        <v>2.1402000000000001</v>
      </c>
      <c r="AF936">
        <v>1.7482</v>
      </c>
      <c r="AG936">
        <v>1.3429</v>
      </c>
      <c r="AH936">
        <v>0.92069999999999996</v>
      </c>
      <c r="AI936">
        <v>1.4725999999999999</v>
      </c>
      <c r="AJ936">
        <v>0.65539999999999998</v>
      </c>
      <c r="AK936">
        <v>0.94140000000000001</v>
      </c>
    </row>
    <row r="937" spans="1:37">
      <c r="A937" s="3">
        <v>42243</v>
      </c>
      <c r="B937" t="s">
        <v>37</v>
      </c>
      <c r="C937" t="s">
        <v>250</v>
      </c>
      <c r="D937" s="3">
        <v>40913</v>
      </c>
      <c r="E937">
        <v>936</v>
      </c>
      <c r="F937">
        <v>0</v>
      </c>
      <c r="G937">
        <v>1</v>
      </c>
      <c r="I937">
        <v>0</v>
      </c>
      <c r="J937">
        <v>-1.3625263000000001</v>
      </c>
      <c r="K937" t="s">
        <v>1188</v>
      </c>
      <c r="L937" t="s">
        <v>252</v>
      </c>
      <c r="M937" t="s">
        <v>252</v>
      </c>
      <c r="N937" t="s">
        <v>253</v>
      </c>
      <c r="O937">
        <v>0</v>
      </c>
      <c r="P937">
        <v>-0.33460000000000001</v>
      </c>
      <c r="Q937">
        <v>-0.72970000000000002</v>
      </c>
      <c r="R937">
        <v>-1.1332</v>
      </c>
      <c r="S937">
        <v>-1.6617</v>
      </c>
      <c r="T937">
        <v>-1.577</v>
      </c>
      <c r="U937">
        <v>-1.0219</v>
      </c>
      <c r="V937">
        <v>0.16159999999999999</v>
      </c>
      <c r="W937">
        <v>-0.1178</v>
      </c>
      <c r="X937">
        <v>0.74460000000000004</v>
      </c>
      <c r="Y937">
        <v>0.4052</v>
      </c>
      <c r="Z937">
        <v>1.4E-2</v>
      </c>
      <c r="AA937">
        <v>-0.36170000000000002</v>
      </c>
      <c r="AB937">
        <v>-0.4572</v>
      </c>
      <c r="AC937">
        <v>-0.5081</v>
      </c>
      <c r="AD937">
        <v>-0.56100000000000005</v>
      </c>
      <c r="AE937">
        <v>-0.69969999999999999</v>
      </c>
      <c r="AF937">
        <v>-0.84230000000000005</v>
      </c>
      <c r="AG937">
        <v>-0.98819999999999997</v>
      </c>
      <c r="AH937">
        <v>-1.1392</v>
      </c>
      <c r="AI937">
        <v>1.3374999999999999</v>
      </c>
      <c r="AJ937">
        <v>8.1799999999999998E-2</v>
      </c>
      <c r="AK937">
        <v>1.0371999999999999</v>
      </c>
    </row>
    <row r="938" spans="1:37">
      <c r="A938" s="3">
        <v>42243</v>
      </c>
      <c r="B938" t="s">
        <v>37</v>
      </c>
      <c r="C938" t="s">
        <v>250</v>
      </c>
      <c r="D938" s="3">
        <v>40912</v>
      </c>
      <c r="E938">
        <v>937</v>
      </c>
      <c r="F938">
        <v>0</v>
      </c>
      <c r="G938">
        <v>1</v>
      </c>
      <c r="I938">
        <v>0</v>
      </c>
      <c r="J938">
        <v>-1.1281407999999999</v>
      </c>
      <c r="K938" t="s">
        <v>1189</v>
      </c>
      <c r="L938" t="s">
        <v>252</v>
      </c>
      <c r="M938" t="s">
        <v>252</v>
      </c>
      <c r="N938" t="s">
        <v>253</v>
      </c>
      <c r="O938">
        <v>0</v>
      </c>
      <c r="P938">
        <v>-0.37790000000000001</v>
      </c>
      <c r="Q938">
        <v>-0.82410000000000005</v>
      </c>
      <c r="R938">
        <v>-1.2798</v>
      </c>
      <c r="S938">
        <v>-1.8769</v>
      </c>
      <c r="T938">
        <v>-3.3929999999999998</v>
      </c>
      <c r="U938">
        <v>-1.3229</v>
      </c>
      <c r="V938">
        <v>-1.6758</v>
      </c>
      <c r="W938">
        <v>-1.1843999999999999</v>
      </c>
      <c r="X938">
        <v>-1.7221</v>
      </c>
      <c r="Y938">
        <v>-2.2726000000000002</v>
      </c>
      <c r="Z938">
        <v>-2.8367</v>
      </c>
      <c r="AA938">
        <v>-3.3812000000000002</v>
      </c>
      <c r="AB938">
        <v>-4.1058000000000003</v>
      </c>
      <c r="AC938">
        <v>-4.8196000000000003</v>
      </c>
      <c r="AD938">
        <v>-5.5608000000000004</v>
      </c>
      <c r="AE938">
        <v>-6.8209999999999997</v>
      </c>
      <c r="AF938">
        <v>-8.0777999999999999</v>
      </c>
      <c r="AG938">
        <v>-9.3629999999999995</v>
      </c>
      <c r="AH938">
        <v>-10.693</v>
      </c>
      <c r="AI938">
        <v>-5.4667000000000003</v>
      </c>
      <c r="AJ938">
        <v>-5.8592000000000004</v>
      </c>
      <c r="AK938">
        <v>-4.8509000000000002</v>
      </c>
    </row>
    <row r="939" spans="1:37">
      <c r="A939" s="3">
        <v>42243</v>
      </c>
      <c r="B939" t="s">
        <v>37</v>
      </c>
      <c r="C939" t="s">
        <v>250</v>
      </c>
      <c r="D939" s="3">
        <v>40911</v>
      </c>
      <c r="E939">
        <v>938</v>
      </c>
      <c r="F939">
        <v>0</v>
      </c>
      <c r="G939">
        <v>1</v>
      </c>
      <c r="I939">
        <v>0</v>
      </c>
      <c r="J939">
        <v>-0.42173549999999999</v>
      </c>
      <c r="K939" t="s">
        <v>1190</v>
      </c>
      <c r="L939" t="s">
        <v>252</v>
      </c>
      <c r="M939" t="s">
        <v>252</v>
      </c>
      <c r="N939" t="s">
        <v>253</v>
      </c>
      <c r="O939">
        <v>0</v>
      </c>
      <c r="P939">
        <v>-0.37359999999999999</v>
      </c>
      <c r="Q939">
        <v>-0.81469999999999998</v>
      </c>
      <c r="R939">
        <v>-1.2655000000000001</v>
      </c>
      <c r="S939">
        <v>-1.8561000000000001</v>
      </c>
      <c r="T939">
        <v>-2.1516999999999999</v>
      </c>
      <c r="U939">
        <v>-1.252</v>
      </c>
      <c r="V939">
        <v>1.2399</v>
      </c>
      <c r="W939">
        <v>1.2641</v>
      </c>
      <c r="X939">
        <v>0.66459999999999997</v>
      </c>
      <c r="Y939">
        <v>-2.2800000000000001E-2</v>
      </c>
      <c r="Z939">
        <v>-0.72960000000000003</v>
      </c>
      <c r="AA939">
        <v>-1.4091</v>
      </c>
      <c r="AB939">
        <v>-2.2118000000000002</v>
      </c>
      <c r="AC939">
        <v>-2.9964</v>
      </c>
      <c r="AD939">
        <v>-3.8096999999999999</v>
      </c>
      <c r="AE939">
        <v>-5.7328000000000001</v>
      </c>
      <c r="AF939">
        <v>-7.7054</v>
      </c>
      <c r="AG939">
        <v>-9.7283000000000008</v>
      </c>
      <c r="AH939">
        <v>-11.8255</v>
      </c>
      <c r="AI939">
        <v>-7.9335000000000004</v>
      </c>
      <c r="AJ939">
        <v>-8.8096999999999994</v>
      </c>
      <c r="AK939">
        <v>-9.4032</v>
      </c>
    </row>
    <row r="940" spans="1:37">
      <c r="A940" s="3">
        <v>42243</v>
      </c>
      <c r="B940" t="s">
        <v>37</v>
      </c>
      <c r="C940" t="s">
        <v>250</v>
      </c>
      <c r="D940" s="3">
        <v>40910</v>
      </c>
      <c r="E940">
        <v>939</v>
      </c>
      <c r="F940">
        <v>0</v>
      </c>
      <c r="G940">
        <v>1</v>
      </c>
      <c r="I940">
        <v>0</v>
      </c>
      <c r="J940">
        <v>-0.47676800000000003</v>
      </c>
      <c r="K940" t="s">
        <v>1191</v>
      </c>
      <c r="L940" t="s">
        <v>252</v>
      </c>
      <c r="M940" t="s">
        <v>252</v>
      </c>
      <c r="N940" t="s">
        <v>253</v>
      </c>
      <c r="O940">
        <v>6.2700000000000006E-2</v>
      </c>
      <c r="P940">
        <v>-0.32440000000000002</v>
      </c>
      <c r="Q940">
        <v>-0.31590000000000001</v>
      </c>
      <c r="R940">
        <v>-0.30830000000000002</v>
      </c>
      <c r="S940">
        <v>-0.29809999999999998</v>
      </c>
      <c r="T940">
        <v>-1.0976999999999999</v>
      </c>
      <c r="U940">
        <v>-2.4500000000000001E-2</v>
      </c>
      <c r="V940">
        <v>1.8363</v>
      </c>
      <c r="W940">
        <v>3.2057000000000002</v>
      </c>
      <c r="X940">
        <v>4.0724</v>
      </c>
      <c r="Y940">
        <v>4.6214000000000004</v>
      </c>
      <c r="Z940">
        <v>4.9546999999999999</v>
      </c>
      <c r="AA940">
        <v>5.2797999999999998</v>
      </c>
      <c r="AB940">
        <v>5.3917000000000002</v>
      </c>
      <c r="AC940">
        <v>5.2872000000000003</v>
      </c>
      <c r="AD940">
        <v>5.1825999999999999</v>
      </c>
      <c r="AE940">
        <v>4.1247999999999996</v>
      </c>
      <c r="AF940">
        <v>2.8081999999999998</v>
      </c>
      <c r="AG940">
        <v>1.4496</v>
      </c>
      <c r="AH940">
        <v>3.5700000000000003E-2</v>
      </c>
      <c r="AI940">
        <v>1.2556</v>
      </c>
      <c r="AJ940">
        <v>0.27610000000000001</v>
      </c>
      <c r="AK940">
        <v>0.1656</v>
      </c>
    </row>
    <row r="941" spans="1:37">
      <c r="A941" s="3">
        <v>42243</v>
      </c>
      <c r="B941" t="s">
        <v>37</v>
      </c>
      <c r="C941" t="s">
        <v>250</v>
      </c>
      <c r="D941" s="3">
        <v>40907</v>
      </c>
      <c r="E941">
        <v>940</v>
      </c>
      <c r="F941">
        <v>0</v>
      </c>
      <c r="G941">
        <v>1</v>
      </c>
      <c r="I941">
        <v>0</v>
      </c>
      <c r="J941">
        <v>-0.60967769999999999</v>
      </c>
      <c r="K941" t="s">
        <v>1192</v>
      </c>
      <c r="L941" t="s">
        <v>252</v>
      </c>
      <c r="M941" t="s">
        <v>252</v>
      </c>
      <c r="N941" t="s">
        <v>253</v>
      </c>
      <c r="O941">
        <v>2.0899999999999998E-2</v>
      </c>
      <c r="P941">
        <v>3.9899999999999998E-2</v>
      </c>
      <c r="Q941">
        <v>0.30590000000000001</v>
      </c>
      <c r="R941">
        <v>0.57720000000000005</v>
      </c>
      <c r="S941">
        <v>0.93289999999999995</v>
      </c>
      <c r="T941">
        <v>-0.123</v>
      </c>
      <c r="U941">
        <v>0.61499999999999999</v>
      </c>
      <c r="V941">
        <v>2.1063999999999998</v>
      </c>
      <c r="W941">
        <v>3.5911</v>
      </c>
      <c r="X941">
        <v>4.4894999999999996</v>
      </c>
      <c r="Y941">
        <v>4.8784999999999998</v>
      </c>
      <c r="Z941">
        <v>5.1501999999999999</v>
      </c>
      <c r="AA941">
        <v>5.4161999999999999</v>
      </c>
      <c r="AB941">
        <v>5.5709999999999997</v>
      </c>
      <c r="AC941">
        <v>5.6332000000000004</v>
      </c>
      <c r="AD941">
        <v>5.7012999999999998</v>
      </c>
      <c r="AE941">
        <v>4.8341000000000003</v>
      </c>
      <c r="AF941">
        <v>3.8216999999999999</v>
      </c>
      <c r="AG941">
        <v>2.7759</v>
      </c>
      <c r="AH941">
        <v>1.6868000000000001</v>
      </c>
      <c r="AI941">
        <v>1.7945</v>
      </c>
      <c r="AJ941">
        <v>0.39579999999999999</v>
      </c>
      <c r="AK941">
        <v>2.52E-2</v>
      </c>
    </row>
    <row r="942" spans="1:37">
      <c r="A942" s="3">
        <v>42243</v>
      </c>
      <c r="B942" t="s">
        <v>37</v>
      </c>
      <c r="C942" t="s">
        <v>250</v>
      </c>
      <c r="D942" s="3">
        <v>40906</v>
      </c>
      <c r="E942">
        <v>941</v>
      </c>
      <c r="F942">
        <v>0</v>
      </c>
      <c r="G942">
        <v>1</v>
      </c>
      <c r="I942">
        <v>0</v>
      </c>
      <c r="J942">
        <v>-0.63042229999999999</v>
      </c>
      <c r="K942" t="s">
        <v>1193</v>
      </c>
      <c r="L942" t="s">
        <v>252</v>
      </c>
      <c r="M942" t="s">
        <v>252</v>
      </c>
      <c r="N942" t="s">
        <v>253</v>
      </c>
      <c r="O942">
        <v>0</v>
      </c>
      <c r="P942">
        <v>-6.3200000000000006E-2</v>
      </c>
      <c r="Q942">
        <v>-0.13789999999999999</v>
      </c>
      <c r="R942">
        <v>-0.21410000000000001</v>
      </c>
      <c r="S942">
        <v>-0.31409999999999999</v>
      </c>
      <c r="T942">
        <v>-0.68879999999999997</v>
      </c>
      <c r="U942">
        <v>3.7383999999999999</v>
      </c>
      <c r="V942">
        <v>5.5460000000000003</v>
      </c>
      <c r="W942">
        <v>9.8021999999999991</v>
      </c>
      <c r="X942">
        <v>9.0027000000000008</v>
      </c>
      <c r="Y942">
        <v>9.1503999999999994</v>
      </c>
      <c r="Z942">
        <v>9.3460999999999999</v>
      </c>
      <c r="AA942">
        <v>9.5433000000000003</v>
      </c>
      <c r="AB942">
        <v>9.4505999999999997</v>
      </c>
      <c r="AC942">
        <v>9.4707000000000008</v>
      </c>
      <c r="AD942">
        <v>9.4977</v>
      </c>
      <c r="AE942">
        <v>7.8541999999999996</v>
      </c>
      <c r="AF942">
        <v>6.1097999999999999</v>
      </c>
      <c r="AG942">
        <v>4.3086000000000002</v>
      </c>
      <c r="AH942">
        <v>2.4336000000000002</v>
      </c>
      <c r="AI942">
        <v>5.3806000000000003</v>
      </c>
      <c r="AJ942">
        <v>4.4086999999999996</v>
      </c>
      <c r="AK942">
        <v>4.8800999999999997</v>
      </c>
    </row>
    <row r="943" spans="1:37">
      <c r="A943" s="3">
        <v>42243</v>
      </c>
      <c r="B943" t="s">
        <v>37</v>
      </c>
      <c r="C943" t="s">
        <v>250</v>
      </c>
      <c r="D943" s="3">
        <v>40905</v>
      </c>
      <c r="E943">
        <v>942</v>
      </c>
      <c r="F943">
        <v>0</v>
      </c>
      <c r="G943">
        <v>1</v>
      </c>
      <c r="I943">
        <v>0</v>
      </c>
      <c r="J943">
        <v>-1.3590755999999999</v>
      </c>
      <c r="K943" t="s">
        <v>1194</v>
      </c>
      <c r="L943" t="s">
        <v>252</v>
      </c>
      <c r="M943" t="s">
        <v>252</v>
      </c>
      <c r="N943" t="s">
        <v>253</v>
      </c>
      <c r="O943">
        <v>0</v>
      </c>
      <c r="P943">
        <v>0.1147</v>
      </c>
      <c r="Q943">
        <v>0.25019999999999998</v>
      </c>
      <c r="R943">
        <v>0.3886</v>
      </c>
      <c r="S943">
        <v>0.57010000000000005</v>
      </c>
      <c r="T943">
        <v>1.2790999999999999</v>
      </c>
      <c r="U943">
        <v>0.88719999999999999</v>
      </c>
      <c r="V943">
        <v>4.1755000000000004</v>
      </c>
      <c r="W943">
        <v>6.9542999999999999</v>
      </c>
      <c r="X943">
        <v>7.5324999999999998</v>
      </c>
      <c r="Y943">
        <v>7.3482000000000003</v>
      </c>
      <c r="Z943">
        <v>7.0654000000000003</v>
      </c>
      <c r="AA943">
        <v>6.8007999999999997</v>
      </c>
      <c r="AB943">
        <v>7.0548999999999999</v>
      </c>
      <c r="AC943">
        <v>7.3391000000000002</v>
      </c>
      <c r="AD943">
        <v>7.6378000000000004</v>
      </c>
      <c r="AE943">
        <v>7.2770999999999999</v>
      </c>
      <c r="AF943">
        <v>6.8529</v>
      </c>
      <c r="AG943">
        <v>6.4107000000000003</v>
      </c>
      <c r="AH943">
        <v>5.9481999999999999</v>
      </c>
      <c r="AI943">
        <v>0.90690000000000004</v>
      </c>
      <c r="AJ943">
        <v>1.3735999999999999</v>
      </c>
      <c r="AK943">
        <v>-0.2606</v>
      </c>
    </row>
    <row r="944" spans="1:37">
      <c r="A944" s="3">
        <v>42243</v>
      </c>
      <c r="B944" t="s">
        <v>37</v>
      </c>
      <c r="C944" t="s">
        <v>250</v>
      </c>
      <c r="D944" s="3">
        <v>40904</v>
      </c>
      <c r="E944">
        <v>943</v>
      </c>
      <c r="F944">
        <v>0</v>
      </c>
      <c r="G944">
        <v>1</v>
      </c>
      <c r="I944">
        <v>0</v>
      </c>
      <c r="J944">
        <v>-1.7004383000000001</v>
      </c>
      <c r="K944" t="s">
        <v>1195</v>
      </c>
      <c r="L944" t="s">
        <v>252</v>
      </c>
      <c r="M944" t="s">
        <v>252</v>
      </c>
      <c r="N944" t="s">
        <v>253</v>
      </c>
      <c r="O944">
        <v>8.3000000000000004E-2</v>
      </c>
      <c r="P944">
        <v>-0.24579999999999999</v>
      </c>
      <c r="Q944">
        <v>-0.26090000000000002</v>
      </c>
      <c r="R944">
        <v>-0.27700000000000002</v>
      </c>
      <c r="S944">
        <v>-0.29799999999999999</v>
      </c>
      <c r="T944">
        <v>-0.1205</v>
      </c>
      <c r="U944">
        <v>0.40029999999999999</v>
      </c>
      <c r="V944">
        <v>1.0852999999999999</v>
      </c>
      <c r="W944">
        <v>4.1341000000000001</v>
      </c>
      <c r="X944">
        <v>6.0697999999999999</v>
      </c>
      <c r="Y944">
        <v>7.4969000000000001</v>
      </c>
      <c r="Z944">
        <v>8.6143000000000001</v>
      </c>
      <c r="AA944">
        <v>9.6958000000000002</v>
      </c>
      <c r="AB944">
        <v>10.6812</v>
      </c>
      <c r="AC944">
        <v>11.2462</v>
      </c>
      <c r="AD944">
        <v>11.8377</v>
      </c>
      <c r="AE944">
        <v>13.2088</v>
      </c>
      <c r="AF944">
        <v>14.3355</v>
      </c>
      <c r="AG944">
        <v>15.4825</v>
      </c>
      <c r="AH944">
        <v>16.6678</v>
      </c>
      <c r="AI944">
        <v>11.0716</v>
      </c>
      <c r="AJ944">
        <v>11.595599999999999</v>
      </c>
      <c r="AK944">
        <v>11.012</v>
      </c>
    </row>
    <row r="945" spans="1:37">
      <c r="A945" s="3">
        <v>42243</v>
      </c>
      <c r="B945" t="s">
        <v>37</v>
      </c>
      <c r="C945" t="s">
        <v>250</v>
      </c>
      <c r="D945" s="3">
        <v>40900</v>
      </c>
      <c r="E945">
        <v>944</v>
      </c>
      <c r="F945">
        <v>0</v>
      </c>
      <c r="G945">
        <v>1</v>
      </c>
      <c r="I945">
        <v>0</v>
      </c>
      <c r="J945">
        <v>-1.1143443</v>
      </c>
      <c r="K945" t="s">
        <v>1196</v>
      </c>
      <c r="L945" t="s">
        <v>252</v>
      </c>
      <c r="M945" t="s">
        <v>252</v>
      </c>
      <c r="N945" t="s">
        <v>253</v>
      </c>
      <c r="O945">
        <v>2.07E-2</v>
      </c>
      <c r="P945">
        <v>-0.2137</v>
      </c>
      <c r="Q945">
        <v>-0.57979999999999998</v>
      </c>
      <c r="R945">
        <v>-0.95350000000000001</v>
      </c>
      <c r="S945">
        <v>-1.4434</v>
      </c>
      <c r="T945">
        <v>-2.4689999999999999</v>
      </c>
      <c r="U945">
        <v>-2.3031999999999999</v>
      </c>
      <c r="V945">
        <v>-1.6603000000000001</v>
      </c>
      <c r="W945">
        <v>-0.78890000000000005</v>
      </c>
      <c r="X945">
        <v>-0.54220000000000002</v>
      </c>
      <c r="Y945">
        <v>-7.1599999999999997E-2</v>
      </c>
      <c r="Z945">
        <v>0.30590000000000001</v>
      </c>
      <c r="AA945">
        <v>0.66879999999999995</v>
      </c>
      <c r="AB945">
        <v>0.93510000000000004</v>
      </c>
      <c r="AC945">
        <v>1.0012000000000001</v>
      </c>
      <c r="AD945">
        <v>1.0702</v>
      </c>
      <c r="AE945">
        <v>1.3271999999999999</v>
      </c>
      <c r="AF945">
        <v>1.5210999999999999</v>
      </c>
      <c r="AG945">
        <v>1.7194</v>
      </c>
      <c r="AH945">
        <v>1.9247000000000001</v>
      </c>
      <c r="AI945">
        <v>-1.2009000000000001</v>
      </c>
      <c r="AJ945">
        <v>-0.21260000000000001</v>
      </c>
      <c r="AK945">
        <v>-1.2032</v>
      </c>
    </row>
    <row r="946" spans="1:37">
      <c r="A946" s="3">
        <v>42243</v>
      </c>
      <c r="B946" t="s">
        <v>37</v>
      </c>
      <c r="C946" t="s">
        <v>250</v>
      </c>
      <c r="D946" s="3">
        <v>40899</v>
      </c>
      <c r="E946">
        <v>945</v>
      </c>
      <c r="F946">
        <v>0</v>
      </c>
      <c r="G946">
        <v>1</v>
      </c>
      <c r="I946">
        <v>0</v>
      </c>
      <c r="J946">
        <v>-1.6965314</v>
      </c>
      <c r="K946" t="s">
        <v>1197</v>
      </c>
      <c r="L946" t="s">
        <v>252</v>
      </c>
      <c r="M946" t="s">
        <v>252</v>
      </c>
      <c r="N946" t="s">
        <v>253</v>
      </c>
      <c r="O946">
        <v>-6.2100000000000002E-2</v>
      </c>
      <c r="P946">
        <v>0.2898</v>
      </c>
      <c r="Q946">
        <v>0.24440000000000001</v>
      </c>
      <c r="R946">
        <v>0.19889999999999999</v>
      </c>
      <c r="S946">
        <v>0.1391</v>
      </c>
      <c r="T946">
        <v>-1.1071</v>
      </c>
      <c r="U946">
        <v>-1.8700000000000001E-2</v>
      </c>
      <c r="V946">
        <v>0.86019999999999996</v>
      </c>
      <c r="W946">
        <v>1.0081</v>
      </c>
      <c r="X946">
        <v>0.39400000000000002</v>
      </c>
      <c r="Y946">
        <v>0.38150000000000001</v>
      </c>
      <c r="Z946">
        <v>0.439</v>
      </c>
      <c r="AA946">
        <v>0.49459999999999998</v>
      </c>
      <c r="AB946">
        <v>0.53559999999999997</v>
      </c>
      <c r="AC946">
        <v>0.64449999999999996</v>
      </c>
      <c r="AD946">
        <v>0.75770000000000004</v>
      </c>
      <c r="AE946">
        <v>1.4451000000000001</v>
      </c>
      <c r="AF946">
        <v>2.3096999999999999</v>
      </c>
      <c r="AG946">
        <v>3.1974999999999998</v>
      </c>
      <c r="AH946">
        <v>4.1191000000000004</v>
      </c>
      <c r="AI946">
        <v>-1.7999999999999999E-2</v>
      </c>
      <c r="AJ946">
        <v>0.56200000000000006</v>
      </c>
      <c r="AK946">
        <v>-0.878</v>
      </c>
    </row>
    <row r="947" spans="1:37">
      <c r="A947" s="3">
        <v>42243</v>
      </c>
      <c r="B947" t="s">
        <v>37</v>
      </c>
      <c r="C947" t="s">
        <v>250</v>
      </c>
      <c r="D947" s="3">
        <v>40898</v>
      </c>
      <c r="E947">
        <v>946</v>
      </c>
      <c r="F947">
        <v>0</v>
      </c>
      <c r="G947">
        <v>1</v>
      </c>
      <c r="I947">
        <v>0</v>
      </c>
      <c r="J947">
        <v>-1.9362891</v>
      </c>
      <c r="K947" t="s">
        <v>1198</v>
      </c>
      <c r="L947" t="s">
        <v>252</v>
      </c>
      <c r="M947" t="s">
        <v>252</v>
      </c>
      <c r="N947" t="s">
        <v>253</v>
      </c>
      <c r="O947">
        <v>0</v>
      </c>
      <c r="P947">
        <v>0.1222</v>
      </c>
      <c r="Q947">
        <v>0.2666</v>
      </c>
      <c r="R947">
        <v>0.41399999999999998</v>
      </c>
      <c r="S947">
        <v>0.60740000000000005</v>
      </c>
      <c r="T947">
        <v>-0.71789999999999998</v>
      </c>
      <c r="U947">
        <v>-3.4281999999999999</v>
      </c>
      <c r="V947">
        <v>-2.7109000000000001</v>
      </c>
      <c r="W947">
        <v>-4.2927</v>
      </c>
      <c r="X947">
        <v>-2.2212000000000001</v>
      </c>
      <c r="Y947">
        <v>-1.3420000000000001</v>
      </c>
      <c r="Z947">
        <v>-0.59640000000000004</v>
      </c>
      <c r="AA947">
        <v>0.1192</v>
      </c>
      <c r="AB947">
        <v>0.69399999999999995</v>
      </c>
      <c r="AC947">
        <v>1.0129999999999999</v>
      </c>
      <c r="AD947">
        <v>1.3434999999999999</v>
      </c>
      <c r="AE947">
        <v>2.3323</v>
      </c>
      <c r="AF947">
        <v>3.2675000000000001</v>
      </c>
      <c r="AG947">
        <v>4.2271000000000001</v>
      </c>
      <c r="AH947">
        <v>5.2229000000000001</v>
      </c>
      <c r="AI947">
        <v>-0.56730000000000003</v>
      </c>
      <c r="AJ947">
        <v>-0.42909999999999998</v>
      </c>
      <c r="AK947">
        <v>-3.3515999999999999</v>
      </c>
    </row>
    <row r="948" spans="1:37">
      <c r="A948" s="3">
        <v>42243</v>
      </c>
      <c r="B948" t="s">
        <v>37</v>
      </c>
      <c r="C948" t="s">
        <v>250</v>
      </c>
      <c r="D948" s="3">
        <v>40897</v>
      </c>
      <c r="E948">
        <v>947</v>
      </c>
      <c r="F948">
        <v>0</v>
      </c>
      <c r="G948">
        <v>1</v>
      </c>
      <c r="I948">
        <v>0</v>
      </c>
      <c r="J948">
        <v>-1.4307818000000001</v>
      </c>
      <c r="K948" t="s">
        <v>1199</v>
      </c>
      <c r="L948" t="s">
        <v>252</v>
      </c>
      <c r="M948" t="s">
        <v>252</v>
      </c>
      <c r="N948" t="s">
        <v>253</v>
      </c>
      <c r="O948">
        <v>0</v>
      </c>
      <c r="P948">
        <v>-1.32E-2</v>
      </c>
      <c r="Q948">
        <v>-2.8799999999999999E-2</v>
      </c>
      <c r="R948">
        <v>-4.48E-2</v>
      </c>
      <c r="S948">
        <v>-6.5699999999999995E-2</v>
      </c>
      <c r="T948">
        <v>-0.98660000000000003</v>
      </c>
      <c r="U948">
        <v>-0.4577</v>
      </c>
      <c r="V948">
        <v>-0.31840000000000002</v>
      </c>
      <c r="W948">
        <v>0.23899999999999999</v>
      </c>
      <c r="X948">
        <v>1.9955000000000001</v>
      </c>
      <c r="Y948">
        <v>3.9737</v>
      </c>
      <c r="Z948">
        <v>6.0157999999999996</v>
      </c>
      <c r="AA948">
        <v>7.9831000000000003</v>
      </c>
      <c r="AB948">
        <v>8.3696999999999999</v>
      </c>
      <c r="AC948">
        <v>8.5249000000000006</v>
      </c>
      <c r="AD948">
        <v>8.6910000000000007</v>
      </c>
      <c r="AE948">
        <v>9.0427</v>
      </c>
      <c r="AF948">
        <v>9.5588999999999995</v>
      </c>
      <c r="AG948">
        <v>10.0822</v>
      </c>
      <c r="AH948">
        <v>10.6218</v>
      </c>
      <c r="AI948">
        <v>11.2409</v>
      </c>
      <c r="AJ948">
        <v>8.8520000000000003</v>
      </c>
      <c r="AK948">
        <v>7.2073</v>
      </c>
    </row>
    <row r="949" spans="1:37">
      <c r="A949" s="3">
        <v>42243</v>
      </c>
      <c r="B949" t="s">
        <v>37</v>
      </c>
      <c r="C949" t="s">
        <v>250</v>
      </c>
      <c r="D949" s="3">
        <v>40896</v>
      </c>
      <c r="E949">
        <v>948</v>
      </c>
      <c r="F949">
        <v>0</v>
      </c>
      <c r="G949">
        <v>1</v>
      </c>
      <c r="I949">
        <v>0</v>
      </c>
      <c r="J949">
        <v>-1.4740588999999999</v>
      </c>
      <c r="K949" t="s">
        <v>1200</v>
      </c>
      <c r="L949" t="s">
        <v>252</v>
      </c>
      <c r="M949" t="s">
        <v>252</v>
      </c>
      <c r="N949" t="s">
        <v>253</v>
      </c>
      <c r="O949">
        <v>-8.2400000000000001E-2</v>
      </c>
      <c r="P949">
        <v>0.96950000000000003</v>
      </c>
      <c r="Q949">
        <v>1.8412999999999999</v>
      </c>
      <c r="R949">
        <v>2.7328000000000001</v>
      </c>
      <c r="S949">
        <v>3.9013</v>
      </c>
      <c r="T949">
        <v>2.4689999999999999</v>
      </c>
      <c r="U949">
        <v>2.5024000000000002</v>
      </c>
      <c r="V949">
        <v>2.8925999999999998</v>
      </c>
      <c r="W949">
        <v>2.3778000000000001</v>
      </c>
      <c r="X949">
        <v>3.8361999999999998</v>
      </c>
      <c r="Y949">
        <v>4.7252000000000001</v>
      </c>
      <c r="Z949">
        <v>5.8554000000000004</v>
      </c>
      <c r="AA949">
        <v>6.9474</v>
      </c>
      <c r="AB949">
        <v>7.2847</v>
      </c>
      <c r="AC949">
        <v>7.8493000000000004</v>
      </c>
      <c r="AD949">
        <v>8.4383999999999997</v>
      </c>
      <c r="AE949">
        <v>9.7257999999999996</v>
      </c>
      <c r="AF949">
        <v>11.3347</v>
      </c>
      <c r="AG949">
        <v>12.981</v>
      </c>
      <c r="AH949">
        <v>14.6868</v>
      </c>
      <c r="AI949">
        <v>14.849399999999999</v>
      </c>
      <c r="AJ949">
        <v>12.4628</v>
      </c>
      <c r="AK949">
        <v>10.6318</v>
      </c>
    </row>
    <row r="950" spans="1:37">
      <c r="A950" s="3">
        <v>42243</v>
      </c>
      <c r="B950" t="s">
        <v>37</v>
      </c>
      <c r="C950" t="s">
        <v>250</v>
      </c>
      <c r="D950" s="3">
        <v>40893</v>
      </c>
      <c r="E950">
        <v>949</v>
      </c>
      <c r="F950">
        <v>0</v>
      </c>
      <c r="G950">
        <v>1</v>
      </c>
      <c r="I950">
        <v>0</v>
      </c>
      <c r="J950">
        <v>-1.0379465000000001</v>
      </c>
      <c r="K950" t="s">
        <v>1201</v>
      </c>
      <c r="L950" t="s">
        <v>252</v>
      </c>
      <c r="M950" t="s">
        <v>252</v>
      </c>
      <c r="N950" t="s">
        <v>253</v>
      </c>
      <c r="O950">
        <v>-4.1099999999999998E-2</v>
      </c>
      <c r="P950">
        <v>0.4859</v>
      </c>
      <c r="Q950">
        <v>1.1408</v>
      </c>
      <c r="R950">
        <v>1.8103</v>
      </c>
      <c r="S950">
        <v>2.6894999999999998</v>
      </c>
      <c r="T950">
        <v>1.3729</v>
      </c>
      <c r="U950">
        <v>0.56940000000000002</v>
      </c>
      <c r="V950">
        <v>0.80500000000000005</v>
      </c>
      <c r="W950">
        <v>1.2032</v>
      </c>
      <c r="X950">
        <v>2.3868999999999998</v>
      </c>
      <c r="Y950">
        <v>3.1341999999999999</v>
      </c>
      <c r="Z950">
        <v>3.9678</v>
      </c>
      <c r="AA950">
        <v>4.7729999999999997</v>
      </c>
      <c r="AB950">
        <v>5.3832000000000004</v>
      </c>
      <c r="AC950">
        <v>6.1044999999999998</v>
      </c>
      <c r="AD950">
        <v>6.8545999999999996</v>
      </c>
      <c r="AE950">
        <v>8.0892999999999997</v>
      </c>
      <c r="AF950">
        <v>9.4658999999999995</v>
      </c>
      <c r="AG950">
        <v>10.8756</v>
      </c>
      <c r="AH950">
        <v>12.337300000000001</v>
      </c>
      <c r="AI950">
        <v>14.768700000000001</v>
      </c>
      <c r="AJ950">
        <v>11.9742</v>
      </c>
      <c r="AK950">
        <v>10.622199999999999</v>
      </c>
    </row>
    <row r="951" spans="1:37">
      <c r="A951" s="3">
        <v>42243</v>
      </c>
      <c r="B951" t="s">
        <v>37</v>
      </c>
      <c r="C951" t="s">
        <v>250</v>
      </c>
      <c r="D951" s="3">
        <v>40892</v>
      </c>
      <c r="E951">
        <v>950</v>
      </c>
      <c r="F951">
        <v>0</v>
      </c>
      <c r="G951">
        <v>1</v>
      </c>
      <c r="I951">
        <v>0</v>
      </c>
      <c r="J951">
        <v>-0.85129010000000005</v>
      </c>
      <c r="K951" t="s">
        <v>1202</v>
      </c>
      <c r="L951" t="s">
        <v>252</v>
      </c>
      <c r="M951" t="s">
        <v>252</v>
      </c>
      <c r="N951" t="s">
        <v>253</v>
      </c>
      <c r="O951">
        <v>0</v>
      </c>
      <c r="P951">
        <v>0.3115</v>
      </c>
      <c r="Q951">
        <v>0.67949999999999999</v>
      </c>
      <c r="R951">
        <v>1.056</v>
      </c>
      <c r="S951">
        <v>1.5507</v>
      </c>
      <c r="T951">
        <v>0.14119999999999999</v>
      </c>
      <c r="U951">
        <v>-0.81289999999999996</v>
      </c>
      <c r="V951">
        <v>-2.1970999999999998</v>
      </c>
      <c r="W951">
        <v>-0.57179999999999997</v>
      </c>
      <c r="X951">
        <v>0.64019999999999999</v>
      </c>
      <c r="Y951">
        <v>2.1236000000000002</v>
      </c>
      <c r="Z951">
        <v>3.6920999999999999</v>
      </c>
      <c r="AA951">
        <v>5.2034000000000002</v>
      </c>
      <c r="AB951">
        <v>6.0885999999999996</v>
      </c>
      <c r="AC951">
        <v>6.8502999999999998</v>
      </c>
      <c r="AD951">
        <v>7.6428000000000003</v>
      </c>
      <c r="AE951">
        <v>7.3982000000000001</v>
      </c>
      <c r="AF951">
        <v>7.0631000000000004</v>
      </c>
      <c r="AG951">
        <v>6.7122999999999999</v>
      </c>
      <c r="AH951">
        <v>6.3444000000000003</v>
      </c>
      <c r="AI951">
        <v>10.568099999999999</v>
      </c>
      <c r="AJ951">
        <v>9.0520999999999994</v>
      </c>
      <c r="AK951">
        <v>7.6532</v>
      </c>
    </row>
    <row r="952" spans="1:37">
      <c r="A952" s="3">
        <v>42243</v>
      </c>
      <c r="B952" t="s">
        <v>37</v>
      </c>
      <c r="C952" t="s">
        <v>250</v>
      </c>
      <c r="D952" s="3">
        <v>40891</v>
      </c>
      <c r="E952">
        <v>951</v>
      </c>
      <c r="F952">
        <v>0</v>
      </c>
      <c r="G952">
        <v>1</v>
      </c>
      <c r="I952">
        <v>0</v>
      </c>
      <c r="J952">
        <v>-0.46722409999999998</v>
      </c>
      <c r="K952" t="s">
        <v>1203</v>
      </c>
      <c r="L952" t="s">
        <v>252</v>
      </c>
      <c r="M952" t="s">
        <v>252</v>
      </c>
      <c r="N952" t="s">
        <v>253</v>
      </c>
      <c r="O952">
        <v>0</v>
      </c>
      <c r="P952">
        <v>0.37690000000000001</v>
      </c>
      <c r="Q952">
        <v>0.82220000000000004</v>
      </c>
      <c r="R952">
        <v>1.2778</v>
      </c>
      <c r="S952">
        <v>1.8767</v>
      </c>
      <c r="T952">
        <v>-0.14960000000000001</v>
      </c>
      <c r="U952">
        <v>-1.9927999999999999</v>
      </c>
      <c r="V952">
        <v>-2.8847</v>
      </c>
      <c r="W952">
        <v>-2.5480999999999998</v>
      </c>
      <c r="X952">
        <v>-1.0593999999999999</v>
      </c>
      <c r="Y952">
        <v>3.6499999999999998E-2</v>
      </c>
      <c r="Z952">
        <v>1.1287</v>
      </c>
      <c r="AA952">
        <v>2.1798000000000002</v>
      </c>
      <c r="AB952">
        <v>2.8317000000000001</v>
      </c>
      <c r="AC952">
        <v>3.383</v>
      </c>
      <c r="AD952">
        <v>3.9554999999999998</v>
      </c>
      <c r="AE952">
        <v>5.0023</v>
      </c>
      <c r="AF952">
        <v>6.0529999999999999</v>
      </c>
      <c r="AG952">
        <v>7.1300999999999997</v>
      </c>
      <c r="AH952">
        <v>8.2477999999999998</v>
      </c>
      <c r="AI952">
        <v>6.9344999999999999</v>
      </c>
      <c r="AJ952">
        <v>5.5896999999999997</v>
      </c>
      <c r="AK952">
        <v>4.6483999999999996</v>
      </c>
    </row>
    <row r="953" spans="1:37">
      <c r="A953" s="3">
        <v>42243</v>
      </c>
      <c r="B953" t="s">
        <v>37</v>
      </c>
      <c r="C953" t="s">
        <v>250</v>
      </c>
      <c r="D953" s="3">
        <v>40890</v>
      </c>
      <c r="E953">
        <v>952</v>
      </c>
      <c r="F953">
        <v>0</v>
      </c>
      <c r="G953">
        <v>1</v>
      </c>
      <c r="I953">
        <v>0</v>
      </c>
      <c r="J953">
        <v>0.62031510000000001</v>
      </c>
      <c r="K953" t="s">
        <v>1204</v>
      </c>
      <c r="L953" t="s">
        <v>252</v>
      </c>
      <c r="M953" t="s">
        <v>252</v>
      </c>
      <c r="N953" t="s">
        <v>253</v>
      </c>
      <c r="O953">
        <v>0</v>
      </c>
      <c r="P953">
        <v>0.4163</v>
      </c>
      <c r="Q953">
        <v>0.90820000000000001</v>
      </c>
      <c r="R953">
        <v>1.4116</v>
      </c>
      <c r="S953">
        <v>2.0733999999999999</v>
      </c>
      <c r="T953">
        <v>-0.34649999999999997</v>
      </c>
      <c r="U953">
        <v>-2.1286999999999998</v>
      </c>
      <c r="V953">
        <v>-3.3018999999999998</v>
      </c>
      <c r="W953">
        <v>-3.4291999999999998</v>
      </c>
      <c r="X953">
        <v>-3.9815999999999998</v>
      </c>
      <c r="Y953">
        <v>-3.9866000000000001</v>
      </c>
      <c r="Z953">
        <v>-3.9531999999999998</v>
      </c>
      <c r="AA953">
        <v>-3.9253</v>
      </c>
      <c r="AB953">
        <v>-3.5213000000000001</v>
      </c>
      <c r="AC953">
        <v>-3.0924</v>
      </c>
      <c r="AD953">
        <v>-2.6507000000000001</v>
      </c>
      <c r="AE953">
        <v>-1.6742999999999999</v>
      </c>
      <c r="AF953">
        <v>-0.67900000000000005</v>
      </c>
      <c r="AG953">
        <v>0.34670000000000001</v>
      </c>
      <c r="AH953">
        <v>1.4137999999999999</v>
      </c>
      <c r="AI953">
        <v>-5.1997</v>
      </c>
      <c r="AJ953">
        <v>-6.6317000000000004</v>
      </c>
      <c r="AK953">
        <v>-7.1600999999999999</v>
      </c>
    </row>
    <row r="954" spans="1:37">
      <c r="A954" s="3">
        <v>42243</v>
      </c>
      <c r="B954" t="s">
        <v>37</v>
      </c>
      <c r="C954" t="s">
        <v>250</v>
      </c>
      <c r="D954" s="3">
        <v>40889</v>
      </c>
      <c r="E954">
        <v>953</v>
      </c>
      <c r="F954">
        <v>0</v>
      </c>
      <c r="G954">
        <v>1</v>
      </c>
      <c r="I954">
        <v>0</v>
      </c>
      <c r="J954">
        <v>0.92611019999999999</v>
      </c>
      <c r="K954" t="s">
        <v>1205</v>
      </c>
      <c r="L954" t="s">
        <v>252</v>
      </c>
      <c r="M954" t="s">
        <v>252</v>
      </c>
      <c r="N954" t="s">
        <v>253</v>
      </c>
      <c r="O954">
        <v>0</v>
      </c>
      <c r="P954">
        <v>-0.1938</v>
      </c>
      <c r="Q954">
        <v>-0.42270000000000002</v>
      </c>
      <c r="R954">
        <v>-0.65700000000000003</v>
      </c>
      <c r="S954">
        <v>-0.96519999999999995</v>
      </c>
      <c r="T954">
        <v>-2.6793</v>
      </c>
      <c r="U954">
        <v>-4.6932</v>
      </c>
      <c r="V954">
        <v>-5.5542999999999996</v>
      </c>
      <c r="W954">
        <v>-5.4798</v>
      </c>
      <c r="X954">
        <v>-5.9589999999999996</v>
      </c>
      <c r="Y954">
        <v>-6.1890999999999998</v>
      </c>
      <c r="Z954">
        <v>-6.4085000000000001</v>
      </c>
      <c r="AA954">
        <v>-6.6261000000000001</v>
      </c>
      <c r="AB954">
        <v>-6.7302999999999997</v>
      </c>
      <c r="AC954">
        <v>-6.8208000000000002</v>
      </c>
      <c r="AD954">
        <v>-6.9189999999999996</v>
      </c>
      <c r="AE954">
        <v>-7.2885</v>
      </c>
      <c r="AF954">
        <v>-7.6782000000000004</v>
      </c>
      <c r="AG954">
        <v>-8.0737000000000005</v>
      </c>
      <c r="AH954">
        <v>-8.4819999999999993</v>
      </c>
      <c r="AI954">
        <v>-15.1645</v>
      </c>
      <c r="AJ954">
        <v>-15.786199999999999</v>
      </c>
      <c r="AK954">
        <v>-16.4696</v>
      </c>
    </row>
    <row r="955" spans="1:37">
      <c r="A955" s="3">
        <v>42243</v>
      </c>
      <c r="B955" t="s">
        <v>37</v>
      </c>
      <c r="C955" t="s">
        <v>250</v>
      </c>
      <c r="D955" s="3">
        <v>40886</v>
      </c>
      <c r="E955">
        <v>954</v>
      </c>
      <c r="F955">
        <v>0</v>
      </c>
      <c r="G955">
        <v>1</v>
      </c>
      <c r="I955">
        <v>0</v>
      </c>
      <c r="J955">
        <v>1.2949919999999999</v>
      </c>
      <c r="K955" t="s">
        <v>1206</v>
      </c>
      <c r="L955" t="s">
        <v>252</v>
      </c>
      <c r="M955" t="s">
        <v>252</v>
      </c>
      <c r="N955" t="s">
        <v>253</v>
      </c>
      <c r="O955">
        <v>0</v>
      </c>
      <c r="P955">
        <v>-8.5500000000000007E-2</v>
      </c>
      <c r="Q955">
        <v>-0.2366</v>
      </c>
      <c r="R955">
        <v>-0.39119999999999999</v>
      </c>
      <c r="S955">
        <v>-0.59450000000000003</v>
      </c>
      <c r="T955">
        <v>-1.6532</v>
      </c>
      <c r="U955">
        <v>-2.6191</v>
      </c>
      <c r="V955">
        <v>-3.4535</v>
      </c>
      <c r="W955">
        <v>-3.6949000000000001</v>
      </c>
      <c r="X955">
        <v>-4.1006</v>
      </c>
      <c r="Y955">
        <v>-4.3076999999999996</v>
      </c>
      <c r="Z955">
        <v>-4.4859</v>
      </c>
      <c r="AA955">
        <v>-4.6619000000000002</v>
      </c>
      <c r="AB955">
        <v>-4.9492000000000003</v>
      </c>
      <c r="AC955">
        <v>-5.2477</v>
      </c>
      <c r="AD955">
        <v>-5.5598999999999998</v>
      </c>
      <c r="AE955">
        <v>-6.1201999999999996</v>
      </c>
      <c r="AF955">
        <v>-6.6845999999999997</v>
      </c>
      <c r="AG955">
        <v>-7.2606999999999999</v>
      </c>
      <c r="AH955">
        <v>-7.8571</v>
      </c>
      <c r="AI955">
        <v>-13.591100000000001</v>
      </c>
      <c r="AJ955">
        <v>-13.201700000000001</v>
      </c>
      <c r="AK955">
        <v>-14.3657</v>
      </c>
    </row>
    <row r="956" spans="1:37">
      <c r="A956" s="3">
        <v>42243</v>
      </c>
      <c r="B956" t="s">
        <v>37</v>
      </c>
      <c r="C956" t="s">
        <v>250</v>
      </c>
      <c r="D956" s="3">
        <v>40885</v>
      </c>
      <c r="E956">
        <v>955</v>
      </c>
      <c r="F956">
        <v>0</v>
      </c>
      <c r="G956">
        <v>1</v>
      </c>
      <c r="I956">
        <v>0</v>
      </c>
      <c r="J956">
        <v>1.4011463</v>
      </c>
      <c r="K956" t="s">
        <v>1207</v>
      </c>
      <c r="L956" t="s">
        <v>252</v>
      </c>
      <c r="M956" t="s">
        <v>252</v>
      </c>
      <c r="N956" t="s">
        <v>253</v>
      </c>
      <c r="O956">
        <v>0</v>
      </c>
      <c r="P956">
        <v>-0.1545</v>
      </c>
      <c r="Q956">
        <v>-0.33710000000000001</v>
      </c>
      <c r="R956">
        <v>-0.52390000000000003</v>
      </c>
      <c r="S956">
        <v>-0.76970000000000005</v>
      </c>
      <c r="T956">
        <v>-3.3519000000000001</v>
      </c>
      <c r="U956">
        <v>-3.9727999999999999</v>
      </c>
      <c r="V956">
        <v>-3.7605</v>
      </c>
      <c r="W956">
        <v>-3.6493000000000002</v>
      </c>
      <c r="X956">
        <v>-4.2161999999999997</v>
      </c>
      <c r="Y956">
        <v>-4.5625999999999998</v>
      </c>
      <c r="Z956">
        <v>-4.9236000000000004</v>
      </c>
      <c r="AA956">
        <v>-5.2758000000000003</v>
      </c>
      <c r="AB956">
        <v>-5.4882</v>
      </c>
      <c r="AC956">
        <v>-5.6734999999999998</v>
      </c>
      <c r="AD956">
        <v>-5.8689</v>
      </c>
      <c r="AE956">
        <v>-5.0757000000000003</v>
      </c>
      <c r="AF956">
        <v>-4.2164999999999999</v>
      </c>
      <c r="AG956">
        <v>-3.3283</v>
      </c>
      <c r="AH956">
        <v>-2.4028</v>
      </c>
      <c r="AI956">
        <v>-6.9951999999999996</v>
      </c>
      <c r="AJ956">
        <v>-7.5183</v>
      </c>
      <c r="AK956">
        <v>-8.0204000000000004</v>
      </c>
    </row>
    <row r="957" spans="1:37">
      <c r="A957" s="3">
        <v>42243</v>
      </c>
      <c r="B957" t="s">
        <v>37</v>
      </c>
      <c r="C957" t="s">
        <v>250</v>
      </c>
      <c r="D957" s="3">
        <v>40884</v>
      </c>
      <c r="E957">
        <v>956</v>
      </c>
      <c r="F957">
        <v>0</v>
      </c>
      <c r="G957">
        <v>1</v>
      </c>
      <c r="I957">
        <v>0</v>
      </c>
      <c r="J957">
        <v>2.0108163999999999</v>
      </c>
      <c r="K957" t="s">
        <v>1208</v>
      </c>
      <c r="L957" t="s">
        <v>252</v>
      </c>
      <c r="M957" t="s">
        <v>252</v>
      </c>
      <c r="N957" t="s">
        <v>253</v>
      </c>
      <c r="O957">
        <v>0</v>
      </c>
      <c r="P957">
        <v>-0.37390000000000001</v>
      </c>
      <c r="Q957">
        <v>-0.81569999999999998</v>
      </c>
      <c r="R957">
        <v>-1.2679</v>
      </c>
      <c r="S957">
        <v>-1.8628</v>
      </c>
      <c r="T957">
        <v>-3.9173</v>
      </c>
      <c r="U957">
        <v>-3.8698000000000001</v>
      </c>
      <c r="V957">
        <v>-3.3622000000000001</v>
      </c>
      <c r="W957">
        <v>-3.4266000000000001</v>
      </c>
      <c r="X957">
        <v>-4.7687999999999997</v>
      </c>
      <c r="Y957">
        <v>-5.5750000000000002</v>
      </c>
      <c r="Z957">
        <v>-6.3634000000000004</v>
      </c>
      <c r="AA957">
        <v>-7.1280000000000001</v>
      </c>
      <c r="AB957">
        <v>-7.7309000000000001</v>
      </c>
      <c r="AC957">
        <v>-8.2810000000000006</v>
      </c>
      <c r="AD957">
        <v>-8.8553999999999995</v>
      </c>
      <c r="AE957">
        <v>-9.1216000000000008</v>
      </c>
      <c r="AF957">
        <v>-9.3354999999999997</v>
      </c>
      <c r="AG957">
        <v>-9.5486000000000004</v>
      </c>
      <c r="AH957">
        <v>-9.7665000000000006</v>
      </c>
      <c r="AI957">
        <v>-11.0548</v>
      </c>
      <c r="AJ957">
        <v>-10.93</v>
      </c>
      <c r="AK957">
        <v>-11.6868</v>
      </c>
    </row>
    <row r="958" spans="1:37">
      <c r="A958" s="3">
        <v>42243</v>
      </c>
      <c r="B958" t="s">
        <v>37</v>
      </c>
      <c r="C958" t="s">
        <v>250</v>
      </c>
      <c r="D958" s="3">
        <v>40883</v>
      </c>
      <c r="E958">
        <v>957</v>
      </c>
      <c r="F958">
        <v>0</v>
      </c>
      <c r="G958">
        <v>1</v>
      </c>
      <c r="I958">
        <v>0</v>
      </c>
      <c r="J958">
        <v>1.3848851</v>
      </c>
      <c r="K958" t="s">
        <v>1209</v>
      </c>
      <c r="L958" t="s">
        <v>252</v>
      </c>
      <c r="M958" t="s">
        <v>252</v>
      </c>
      <c r="N958" t="s">
        <v>253</v>
      </c>
      <c r="O958">
        <v>-20.512599999999999</v>
      </c>
      <c r="P958">
        <v>-17.151499999999999</v>
      </c>
      <c r="Q958">
        <v>-13.2103</v>
      </c>
      <c r="R958">
        <v>-9.2467000000000006</v>
      </c>
      <c r="S958">
        <v>-4.0267999999999997</v>
      </c>
      <c r="T958">
        <v>-3.2435</v>
      </c>
      <c r="U958">
        <v>-3.3005</v>
      </c>
      <c r="V958">
        <v>-2.4384000000000001</v>
      </c>
      <c r="W958">
        <v>-2.7462</v>
      </c>
      <c r="X958">
        <v>-2.2534000000000001</v>
      </c>
      <c r="Y958">
        <v>-3.03</v>
      </c>
      <c r="Z958">
        <v>-3.9238</v>
      </c>
      <c r="AA958">
        <v>-4.7872000000000003</v>
      </c>
      <c r="AB958">
        <v>-5.0692000000000004</v>
      </c>
      <c r="AC958">
        <v>-5.2808000000000002</v>
      </c>
      <c r="AD958">
        <v>-5.5031999999999996</v>
      </c>
      <c r="AE958">
        <v>-5.5726000000000004</v>
      </c>
      <c r="AF958">
        <v>-5.6361999999999997</v>
      </c>
      <c r="AG958">
        <v>-5.6974999999999998</v>
      </c>
      <c r="AH958">
        <v>-5.7587999999999999</v>
      </c>
      <c r="AI958">
        <v>-1.2036</v>
      </c>
      <c r="AJ958">
        <v>-0.68049999999999999</v>
      </c>
      <c r="AK958">
        <v>-1.3357000000000001</v>
      </c>
    </row>
    <row r="959" spans="1:37">
      <c r="A959" s="3">
        <v>42243</v>
      </c>
      <c r="B959" t="s">
        <v>37</v>
      </c>
      <c r="C959" t="s">
        <v>250</v>
      </c>
      <c r="D959" s="3">
        <v>40882</v>
      </c>
      <c r="E959">
        <v>958</v>
      </c>
      <c r="F959">
        <v>0</v>
      </c>
      <c r="G959">
        <v>1</v>
      </c>
      <c r="I959">
        <v>0</v>
      </c>
      <c r="J959">
        <v>1.4261264</v>
      </c>
      <c r="K959" t="s">
        <v>1210</v>
      </c>
      <c r="L959" t="s">
        <v>252</v>
      </c>
      <c r="M959" t="s">
        <v>252</v>
      </c>
      <c r="N959" t="s">
        <v>253</v>
      </c>
      <c r="O959">
        <v>-20.881799999999998</v>
      </c>
      <c r="P959">
        <v>-18.059799999999999</v>
      </c>
      <c r="Q959">
        <v>-14.7554</v>
      </c>
      <c r="R959">
        <v>-11.455399999999999</v>
      </c>
      <c r="S959">
        <v>-7.1703000000000001</v>
      </c>
      <c r="T959">
        <v>-8.0212000000000003</v>
      </c>
      <c r="U959">
        <v>-8.5460999999999991</v>
      </c>
      <c r="V959">
        <v>-7.5944000000000003</v>
      </c>
      <c r="W959">
        <v>-6.1990999999999996</v>
      </c>
      <c r="X959">
        <v>-5.9321000000000002</v>
      </c>
      <c r="Y959">
        <v>-6.2813999999999997</v>
      </c>
      <c r="Z959">
        <v>-6.6841999999999997</v>
      </c>
      <c r="AA959">
        <v>-7.0784000000000002</v>
      </c>
      <c r="AB959">
        <v>-7.1943000000000001</v>
      </c>
      <c r="AC959">
        <v>-7.2786</v>
      </c>
      <c r="AD959">
        <v>-7.3704999999999998</v>
      </c>
      <c r="AE959">
        <v>-8.1295000000000002</v>
      </c>
      <c r="AF959">
        <v>-8.9298999999999999</v>
      </c>
      <c r="AG959">
        <v>-9.7470999999999997</v>
      </c>
      <c r="AH959">
        <v>-10.5931</v>
      </c>
      <c r="AI959">
        <v>-3.5958000000000001</v>
      </c>
      <c r="AJ959">
        <v>-2.7383999999999999</v>
      </c>
      <c r="AK959">
        <v>-2.2968000000000002</v>
      </c>
    </row>
    <row r="960" spans="1:37">
      <c r="A960" s="3">
        <v>42243</v>
      </c>
      <c r="B960" t="s">
        <v>37</v>
      </c>
      <c r="C960" t="s">
        <v>250</v>
      </c>
      <c r="D960" s="3">
        <v>40879</v>
      </c>
      <c r="E960">
        <v>959</v>
      </c>
      <c r="F960">
        <v>0</v>
      </c>
      <c r="G960">
        <v>1</v>
      </c>
      <c r="I960">
        <v>0</v>
      </c>
      <c r="J960">
        <v>0.4616478</v>
      </c>
      <c r="K960" t="s">
        <v>1211</v>
      </c>
      <c r="L960" t="s">
        <v>252</v>
      </c>
      <c r="M960" t="s">
        <v>252</v>
      </c>
      <c r="N960" t="s">
        <v>253</v>
      </c>
      <c r="O960">
        <v>-21.305700000000002</v>
      </c>
      <c r="P960">
        <v>-19.6645</v>
      </c>
      <c r="Q960">
        <v>-16.762</v>
      </c>
      <c r="R960">
        <v>-13.859</v>
      </c>
      <c r="S960">
        <v>-10.130100000000001</v>
      </c>
      <c r="T960">
        <v>-8.4763000000000002</v>
      </c>
      <c r="U960">
        <v>-8.9435000000000002</v>
      </c>
      <c r="V960">
        <v>-8.3103999999999996</v>
      </c>
      <c r="W960">
        <v>-7.1048</v>
      </c>
      <c r="X960">
        <v>-6.3223000000000003</v>
      </c>
      <c r="Y960">
        <v>-6.1856999999999998</v>
      </c>
      <c r="Z960">
        <v>-6.1417000000000002</v>
      </c>
      <c r="AA960">
        <v>-6.1058000000000003</v>
      </c>
      <c r="AB960">
        <v>-6.1085000000000003</v>
      </c>
      <c r="AC960">
        <v>-6.1193</v>
      </c>
      <c r="AD960">
        <v>-6.1344000000000003</v>
      </c>
      <c r="AE960">
        <v>-6.7544000000000004</v>
      </c>
      <c r="AF960">
        <v>-7.4246999999999996</v>
      </c>
      <c r="AG960">
        <v>-8.1091999999999995</v>
      </c>
      <c r="AH960">
        <v>-8.8178999999999998</v>
      </c>
      <c r="AI960">
        <v>-4.1109999999999998</v>
      </c>
      <c r="AJ960">
        <v>-3.5249999999999999</v>
      </c>
      <c r="AK960">
        <v>-3.0173000000000001</v>
      </c>
    </row>
    <row r="961" spans="1:37">
      <c r="A961" s="3">
        <v>42243</v>
      </c>
      <c r="B961" t="s">
        <v>37</v>
      </c>
      <c r="C961" t="s">
        <v>250</v>
      </c>
      <c r="D961" s="3">
        <v>40878</v>
      </c>
      <c r="E961">
        <v>960</v>
      </c>
      <c r="F961">
        <v>0</v>
      </c>
      <c r="G961">
        <v>1</v>
      </c>
      <c r="I961">
        <v>0</v>
      </c>
      <c r="J961">
        <v>0.35159659999999998</v>
      </c>
      <c r="K961" t="s">
        <v>1212</v>
      </c>
      <c r="L961" t="s">
        <v>252</v>
      </c>
      <c r="M961" t="s">
        <v>252</v>
      </c>
      <c r="N961" t="s">
        <v>253</v>
      </c>
      <c r="O961">
        <v>-21.817399999999999</v>
      </c>
      <c r="P961">
        <v>-19.0259</v>
      </c>
      <c r="Q961">
        <v>-15.6707</v>
      </c>
      <c r="R961">
        <v>-12.2904</v>
      </c>
      <c r="S961">
        <v>-7.9835000000000003</v>
      </c>
      <c r="T961">
        <v>-5.7503000000000002</v>
      </c>
      <c r="U961">
        <v>-7.4664000000000001</v>
      </c>
      <c r="V961">
        <v>-6.7972999999999999</v>
      </c>
      <c r="W961">
        <v>-5.7481999999999998</v>
      </c>
      <c r="X961">
        <v>-5.6654999999999998</v>
      </c>
      <c r="Y961">
        <v>-5.8705999999999996</v>
      </c>
      <c r="Z961">
        <v>-6.0865</v>
      </c>
      <c r="AA961">
        <v>-6.3003999999999998</v>
      </c>
      <c r="AB961">
        <v>-6.5701000000000001</v>
      </c>
      <c r="AC961">
        <v>-6.8396999999999997</v>
      </c>
      <c r="AD961">
        <v>-7.1230000000000002</v>
      </c>
      <c r="AE961">
        <v>-9.2345000000000006</v>
      </c>
      <c r="AF961">
        <v>-11.46</v>
      </c>
      <c r="AG961">
        <v>-13.742800000000001</v>
      </c>
      <c r="AH961">
        <v>-16.111999999999998</v>
      </c>
      <c r="AI961">
        <v>-11.5228</v>
      </c>
      <c r="AJ961">
        <v>-11.079700000000001</v>
      </c>
      <c r="AK961">
        <v>-11.343400000000001</v>
      </c>
    </row>
    <row r="962" spans="1:37">
      <c r="A962" s="3">
        <v>42243</v>
      </c>
      <c r="B962" t="s">
        <v>37</v>
      </c>
      <c r="C962" t="s">
        <v>250</v>
      </c>
      <c r="D962" s="3">
        <v>40877</v>
      </c>
      <c r="E962">
        <v>961</v>
      </c>
      <c r="F962">
        <v>0</v>
      </c>
      <c r="G962">
        <v>1</v>
      </c>
      <c r="I962">
        <v>0</v>
      </c>
      <c r="J962">
        <v>-0.1824868</v>
      </c>
      <c r="K962" t="s">
        <v>1213</v>
      </c>
      <c r="L962" t="s">
        <v>252</v>
      </c>
      <c r="M962" t="s">
        <v>252</v>
      </c>
      <c r="N962" t="s">
        <v>253</v>
      </c>
      <c r="O962">
        <v>-22.4285</v>
      </c>
      <c r="P962">
        <v>-19.9556</v>
      </c>
      <c r="Q962">
        <v>-16.933700000000002</v>
      </c>
      <c r="R962">
        <v>-13.861499999999999</v>
      </c>
      <c r="S962">
        <v>-10.0029</v>
      </c>
      <c r="T962">
        <v>-6.2892999999999999</v>
      </c>
      <c r="U962">
        <v>-5.6889000000000003</v>
      </c>
      <c r="V962">
        <v>-5.2430000000000003</v>
      </c>
      <c r="W962">
        <v>-4.3285</v>
      </c>
      <c r="X962">
        <v>-2.8273000000000001</v>
      </c>
      <c r="Y962">
        <v>-1.8862000000000001</v>
      </c>
      <c r="Z962">
        <v>-0.96489999999999998</v>
      </c>
      <c r="AA962">
        <v>-8.0100000000000005E-2</v>
      </c>
      <c r="AB962">
        <v>0.4778</v>
      </c>
      <c r="AC962">
        <v>0.95220000000000005</v>
      </c>
      <c r="AD962">
        <v>1.4435</v>
      </c>
      <c r="AE962">
        <v>0.70660000000000001</v>
      </c>
      <c r="AF962">
        <v>-0.1545</v>
      </c>
      <c r="AG962">
        <v>-1.0417000000000001</v>
      </c>
      <c r="AH962">
        <v>-1.9650000000000001</v>
      </c>
      <c r="AI962">
        <v>-2.1768000000000001</v>
      </c>
      <c r="AJ962">
        <v>-1.9294</v>
      </c>
      <c r="AK962">
        <v>-2.0110000000000001</v>
      </c>
    </row>
    <row r="963" spans="1:37">
      <c r="A963" s="3">
        <v>42243</v>
      </c>
      <c r="B963" t="s">
        <v>37</v>
      </c>
      <c r="C963" t="s">
        <v>250</v>
      </c>
      <c r="D963" s="3">
        <v>40876</v>
      </c>
      <c r="E963">
        <v>962</v>
      </c>
      <c r="F963">
        <v>0</v>
      </c>
      <c r="G963">
        <v>1</v>
      </c>
      <c r="I963">
        <v>0</v>
      </c>
      <c r="J963">
        <v>-1.9642546000000001</v>
      </c>
      <c r="K963" t="s">
        <v>1214</v>
      </c>
      <c r="L963" t="s">
        <v>252</v>
      </c>
      <c r="M963" t="s">
        <v>252</v>
      </c>
      <c r="N963" t="s">
        <v>253</v>
      </c>
      <c r="O963">
        <v>0</v>
      </c>
      <c r="P963">
        <v>-0.97219999999999995</v>
      </c>
      <c r="Q963">
        <v>-2.0834000000000001</v>
      </c>
      <c r="R963">
        <v>-3.1356000000000002</v>
      </c>
      <c r="S963">
        <v>-4.4051999999999998</v>
      </c>
      <c r="T963">
        <v>-2.5209999999999999</v>
      </c>
      <c r="U963">
        <v>-2.1299000000000001</v>
      </c>
      <c r="V963">
        <v>-1.1007</v>
      </c>
      <c r="W963">
        <v>-1.0476000000000001</v>
      </c>
      <c r="X963">
        <v>0.47889999999999999</v>
      </c>
      <c r="Y963">
        <v>1.3627</v>
      </c>
      <c r="Z963">
        <v>2.3391000000000002</v>
      </c>
      <c r="AA963">
        <v>3.2804000000000002</v>
      </c>
      <c r="AB963">
        <v>3.6545000000000001</v>
      </c>
      <c r="AC963">
        <v>4.0529999999999999</v>
      </c>
      <c r="AD963">
        <v>4.4678000000000004</v>
      </c>
      <c r="AE963">
        <v>4.0640999999999998</v>
      </c>
      <c r="AF963">
        <v>3.6158000000000001</v>
      </c>
      <c r="AG963">
        <v>3.1513</v>
      </c>
      <c r="AH963">
        <v>2.6665000000000001</v>
      </c>
      <c r="AI963">
        <v>1.9121999999999999</v>
      </c>
      <c r="AJ963">
        <v>0.57230000000000003</v>
      </c>
      <c r="AK963">
        <v>0.78059999999999996</v>
      </c>
    </row>
    <row r="964" spans="1:37">
      <c r="A964" s="3">
        <v>42243</v>
      </c>
      <c r="B964" t="s">
        <v>37</v>
      </c>
      <c r="C964" t="s">
        <v>250</v>
      </c>
      <c r="D964" s="3">
        <v>40875</v>
      </c>
      <c r="E964">
        <v>963</v>
      </c>
      <c r="F964">
        <v>0</v>
      </c>
      <c r="G964">
        <v>1</v>
      </c>
      <c r="I964">
        <v>0</v>
      </c>
      <c r="J964">
        <v>-2.4841297999999998</v>
      </c>
      <c r="K964" t="s">
        <v>1215</v>
      </c>
      <c r="L964" t="s">
        <v>252</v>
      </c>
      <c r="M964" t="s">
        <v>252</v>
      </c>
      <c r="N964" t="s">
        <v>253</v>
      </c>
      <c r="O964">
        <v>0</v>
      </c>
      <c r="P964">
        <v>-0.2409</v>
      </c>
      <c r="Q964">
        <v>-0.51649999999999996</v>
      </c>
      <c r="R964">
        <v>-0.77790000000000004</v>
      </c>
      <c r="S964">
        <v>-1.0938000000000001</v>
      </c>
      <c r="T964">
        <v>2.2275999999999998</v>
      </c>
      <c r="U964">
        <v>3.5406</v>
      </c>
      <c r="V964">
        <v>4.1707999999999998</v>
      </c>
      <c r="W964">
        <v>4.4611000000000001</v>
      </c>
      <c r="X964">
        <v>5.9020000000000001</v>
      </c>
      <c r="Y964">
        <v>6.7561</v>
      </c>
      <c r="Z964">
        <v>7.7137000000000002</v>
      </c>
      <c r="AA964">
        <v>8.6426999999999996</v>
      </c>
      <c r="AB964">
        <v>9.4969000000000001</v>
      </c>
      <c r="AC964">
        <v>10.398999999999999</v>
      </c>
      <c r="AD964">
        <v>11.338900000000001</v>
      </c>
      <c r="AE964">
        <v>10.3416</v>
      </c>
      <c r="AF964">
        <v>9.24</v>
      </c>
      <c r="AG964">
        <v>8.0988000000000007</v>
      </c>
      <c r="AH964">
        <v>6.9077999999999999</v>
      </c>
      <c r="AI964">
        <v>5.9474999999999998</v>
      </c>
      <c r="AJ964">
        <v>4.8531000000000004</v>
      </c>
      <c r="AK964">
        <v>4.4942000000000002</v>
      </c>
    </row>
    <row r="965" spans="1:37">
      <c r="A965" s="3">
        <v>42243</v>
      </c>
      <c r="B965" t="s">
        <v>37</v>
      </c>
      <c r="C965" t="s">
        <v>250</v>
      </c>
      <c r="D965" s="3">
        <v>40872</v>
      </c>
      <c r="E965">
        <v>964</v>
      </c>
      <c r="F965">
        <v>0</v>
      </c>
      <c r="G965">
        <v>1</v>
      </c>
      <c r="I965">
        <v>0</v>
      </c>
      <c r="J965">
        <v>-3.5843631999999999</v>
      </c>
      <c r="K965" t="s">
        <v>1216</v>
      </c>
      <c r="L965" t="s">
        <v>252</v>
      </c>
      <c r="M965" t="s">
        <v>252</v>
      </c>
      <c r="N965" t="s">
        <v>253</v>
      </c>
      <c r="O965">
        <v>0</v>
      </c>
      <c r="P965">
        <v>0.161</v>
      </c>
      <c r="Q965">
        <v>0.438</v>
      </c>
      <c r="R965">
        <v>0.70169999999999999</v>
      </c>
      <c r="S965">
        <v>1.0208999999999999</v>
      </c>
      <c r="T965">
        <v>2.8441999999999998</v>
      </c>
      <c r="U965">
        <v>4.0561999999999996</v>
      </c>
      <c r="V965">
        <v>4.8030999999999997</v>
      </c>
      <c r="W965">
        <v>4.6162999999999998</v>
      </c>
      <c r="X965">
        <v>5.5636000000000001</v>
      </c>
      <c r="Y965">
        <v>6.5693999999999999</v>
      </c>
      <c r="Z965">
        <v>7.6916000000000002</v>
      </c>
      <c r="AA965">
        <v>8.7789000000000001</v>
      </c>
      <c r="AB965">
        <v>9.6798999999999999</v>
      </c>
      <c r="AC965">
        <v>10.613300000000001</v>
      </c>
      <c r="AD965">
        <v>11.586</v>
      </c>
      <c r="AE965">
        <v>12.807</v>
      </c>
      <c r="AF965">
        <v>13.996600000000001</v>
      </c>
      <c r="AG965">
        <v>15.212199999999999</v>
      </c>
      <c r="AH965">
        <v>16.471800000000002</v>
      </c>
      <c r="AI965">
        <v>11.867100000000001</v>
      </c>
      <c r="AJ965">
        <v>10.6448</v>
      </c>
      <c r="AK965">
        <v>10.292999999999999</v>
      </c>
    </row>
    <row r="966" spans="1:37">
      <c r="A966" s="3">
        <v>42243</v>
      </c>
      <c r="B966" t="s">
        <v>37</v>
      </c>
      <c r="C966" t="s">
        <v>250</v>
      </c>
      <c r="D966" s="3">
        <v>40871</v>
      </c>
      <c r="E966">
        <v>965</v>
      </c>
      <c r="F966">
        <v>0</v>
      </c>
      <c r="G966">
        <v>1</v>
      </c>
      <c r="I966">
        <v>0</v>
      </c>
      <c r="J966">
        <v>-3.3329892999999999</v>
      </c>
      <c r="K966" t="s">
        <v>1217</v>
      </c>
      <c r="L966" t="s">
        <v>252</v>
      </c>
      <c r="M966" t="s">
        <v>252</v>
      </c>
      <c r="N966" t="s">
        <v>253</v>
      </c>
      <c r="O966">
        <v>0</v>
      </c>
      <c r="P966">
        <v>-0.39379999999999998</v>
      </c>
      <c r="Q966">
        <v>-0.84440000000000004</v>
      </c>
      <c r="R966">
        <v>-1.2719</v>
      </c>
      <c r="S966">
        <v>-1.7887999999999999</v>
      </c>
      <c r="T966">
        <v>1.9107000000000001</v>
      </c>
      <c r="U966">
        <v>2.5567000000000002</v>
      </c>
      <c r="V966">
        <v>3.5547</v>
      </c>
      <c r="W966">
        <v>3.7593999999999999</v>
      </c>
      <c r="X966">
        <v>6.5171000000000001</v>
      </c>
      <c r="Y966">
        <v>7.3434999999999997</v>
      </c>
      <c r="Z966">
        <v>8.2621000000000002</v>
      </c>
      <c r="AA966">
        <v>9.1542999999999992</v>
      </c>
      <c r="AB966">
        <v>9.7067999999999994</v>
      </c>
      <c r="AC966">
        <v>10.191599999999999</v>
      </c>
      <c r="AD966">
        <v>10.6998</v>
      </c>
      <c r="AE966">
        <v>12.901199999999999</v>
      </c>
      <c r="AF966">
        <v>15.2042</v>
      </c>
      <c r="AG966">
        <v>17.566299999999998</v>
      </c>
      <c r="AH966">
        <v>20.019100000000002</v>
      </c>
      <c r="AI966">
        <v>15.4785</v>
      </c>
      <c r="AJ966">
        <v>14.9475</v>
      </c>
      <c r="AK966">
        <v>15.1317</v>
      </c>
    </row>
    <row r="967" spans="1:37">
      <c r="A967" s="3">
        <v>42243</v>
      </c>
      <c r="B967" t="s">
        <v>37</v>
      </c>
      <c r="C967" t="s">
        <v>250</v>
      </c>
      <c r="D967" s="3">
        <v>40870</v>
      </c>
      <c r="E967">
        <v>966</v>
      </c>
      <c r="F967">
        <v>0</v>
      </c>
      <c r="G967">
        <v>1</v>
      </c>
      <c r="I967">
        <v>0</v>
      </c>
      <c r="J967">
        <v>-3.8397541999999998</v>
      </c>
      <c r="K967" t="s">
        <v>1218</v>
      </c>
      <c r="L967" t="s">
        <v>252</v>
      </c>
      <c r="M967" t="s">
        <v>252</v>
      </c>
      <c r="N967" t="s">
        <v>253</v>
      </c>
      <c r="O967">
        <v>0</v>
      </c>
      <c r="P967">
        <v>0.2306</v>
      </c>
      <c r="Q967">
        <v>0.49459999999999998</v>
      </c>
      <c r="R967">
        <v>0.74509999999999998</v>
      </c>
      <c r="S967">
        <v>1.0482</v>
      </c>
      <c r="T967">
        <v>4.7923</v>
      </c>
      <c r="U967">
        <v>4.4901</v>
      </c>
      <c r="V967">
        <v>4.8547000000000002</v>
      </c>
      <c r="W967">
        <v>6.7154999999999996</v>
      </c>
      <c r="X967">
        <v>6.9687999999999999</v>
      </c>
      <c r="Y967">
        <v>7.5732999999999997</v>
      </c>
      <c r="Z967">
        <v>8.3360000000000003</v>
      </c>
      <c r="AA967">
        <v>9.0783000000000005</v>
      </c>
      <c r="AB967">
        <v>9.1430000000000007</v>
      </c>
      <c r="AC967">
        <v>9.4107000000000003</v>
      </c>
      <c r="AD967">
        <v>9.6937999999999995</v>
      </c>
      <c r="AE967">
        <v>11.031700000000001</v>
      </c>
      <c r="AF967">
        <v>12.443899999999999</v>
      </c>
      <c r="AG967">
        <v>13.8924</v>
      </c>
      <c r="AH967">
        <v>15.3972</v>
      </c>
      <c r="AI967">
        <v>16.870899999999999</v>
      </c>
      <c r="AJ967">
        <v>16.151499999999999</v>
      </c>
      <c r="AK967">
        <v>16.538900000000002</v>
      </c>
    </row>
    <row r="968" spans="1:37">
      <c r="A968" s="3">
        <v>42243</v>
      </c>
      <c r="B968" t="s">
        <v>37</v>
      </c>
      <c r="C968" t="s">
        <v>250</v>
      </c>
      <c r="D968" s="3">
        <v>40869</v>
      </c>
      <c r="E968">
        <v>967</v>
      </c>
      <c r="F968">
        <v>0</v>
      </c>
      <c r="G968">
        <v>1</v>
      </c>
      <c r="I968">
        <v>0</v>
      </c>
      <c r="J968">
        <v>-1.7340152</v>
      </c>
      <c r="K968" t="s">
        <v>1219</v>
      </c>
      <c r="L968" t="s">
        <v>252</v>
      </c>
      <c r="M968" t="s">
        <v>252</v>
      </c>
      <c r="N968" t="s">
        <v>253</v>
      </c>
      <c r="O968">
        <v>0</v>
      </c>
      <c r="P968">
        <v>-0.56730000000000003</v>
      </c>
      <c r="Q968">
        <v>-1.2165999999999999</v>
      </c>
      <c r="R968">
        <v>-1.833</v>
      </c>
      <c r="S968">
        <v>-2.5788000000000002</v>
      </c>
      <c r="T968">
        <v>-2.2400000000000002</v>
      </c>
      <c r="U968">
        <v>-3.2197</v>
      </c>
      <c r="V968">
        <v>-3.7</v>
      </c>
      <c r="W968">
        <v>-2.698</v>
      </c>
      <c r="X968">
        <v>-2.4043000000000001</v>
      </c>
      <c r="Y968">
        <v>-1.8706</v>
      </c>
      <c r="Z968">
        <v>-1.3152999999999999</v>
      </c>
      <c r="AA968">
        <v>-0.7823</v>
      </c>
      <c r="AB968">
        <v>-0.29699999999999999</v>
      </c>
      <c r="AC968">
        <v>0.16839999999999999</v>
      </c>
      <c r="AD968">
        <v>0.65039999999999998</v>
      </c>
      <c r="AE968">
        <v>1.6732</v>
      </c>
      <c r="AF968">
        <v>2.7199</v>
      </c>
      <c r="AG968">
        <v>3.7980999999999998</v>
      </c>
      <c r="AH968">
        <v>4.9211</v>
      </c>
      <c r="AI968">
        <v>3.6212</v>
      </c>
      <c r="AJ968">
        <v>4.4423000000000004</v>
      </c>
      <c r="AK968">
        <v>3.7911000000000001</v>
      </c>
    </row>
    <row r="969" spans="1:37">
      <c r="A969" s="3">
        <v>42243</v>
      </c>
      <c r="B969" t="s">
        <v>37</v>
      </c>
      <c r="C969" t="s">
        <v>250</v>
      </c>
      <c r="D969" s="3">
        <v>40868</v>
      </c>
      <c r="E969">
        <v>968</v>
      </c>
      <c r="F969">
        <v>0</v>
      </c>
      <c r="G969">
        <v>1</v>
      </c>
      <c r="I969">
        <v>0</v>
      </c>
      <c r="J969">
        <v>-1.2714456000000001</v>
      </c>
      <c r="K969" t="s">
        <v>1220</v>
      </c>
      <c r="L969" t="s">
        <v>252</v>
      </c>
      <c r="M969" t="s">
        <v>252</v>
      </c>
      <c r="N969" t="s">
        <v>253</v>
      </c>
      <c r="O969">
        <v>0</v>
      </c>
      <c r="P969">
        <v>-0.53979999999999995</v>
      </c>
      <c r="Q969">
        <v>-1.1576</v>
      </c>
      <c r="R969">
        <v>-1.7446999999999999</v>
      </c>
      <c r="S969">
        <v>-2.4552999999999998</v>
      </c>
      <c r="T969">
        <v>-1.3278000000000001</v>
      </c>
      <c r="U969">
        <v>-2.7534000000000001</v>
      </c>
      <c r="V969">
        <v>-3.6920999999999999</v>
      </c>
      <c r="W969">
        <v>-3.7252000000000001</v>
      </c>
      <c r="X969">
        <v>-3.3906999999999998</v>
      </c>
      <c r="Y969">
        <v>-2.9356</v>
      </c>
      <c r="Z969">
        <v>-2.4676</v>
      </c>
      <c r="AA969">
        <v>-2.0198999999999998</v>
      </c>
      <c r="AB969">
        <v>-2.1326000000000001</v>
      </c>
      <c r="AC969">
        <v>-2.2810000000000001</v>
      </c>
      <c r="AD969">
        <v>-2.4361000000000002</v>
      </c>
      <c r="AE969">
        <v>-1.3977999999999999</v>
      </c>
      <c r="AF969">
        <v>-0.2954</v>
      </c>
      <c r="AG969">
        <v>0.84230000000000005</v>
      </c>
      <c r="AH969">
        <v>2.0282</v>
      </c>
      <c r="AI969">
        <v>4.2950999999999997</v>
      </c>
      <c r="AJ969">
        <v>4.2766999999999999</v>
      </c>
      <c r="AK969">
        <v>3.5179</v>
      </c>
    </row>
    <row r="970" spans="1:37">
      <c r="A970" s="3">
        <v>42243</v>
      </c>
      <c r="B970" t="s">
        <v>37</v>
      </c>
      <c r="C970" t="s">
        <v>250</v>
      </c>
      <c r="D970" s="3">
        <v>40865</v>
      </c>
      <c r="E970">
        <v>969</v>
      </c>
      <c r="F970">
        <v>0</v>
      </c>
      <c r="G970">
        <v>1</v>
      </c>
      <c r="I970">
        <v>0</v>
      </c>
      <c r="J970">
        <v>0.78197399999999995</v>
      </c>
      <c r="K970" t="s">
        <v>1221</v>
      </c>
      <c r="L970" t="s">
        <v>252</v>
      </c>
      <c r="M970" t="s">
        <v>252</v>
      </c>
      <c r="N970" t="s">
        <v>253</v>
      </c>
      <c r="O970">
        <v>0</v>
      </c>
      <c r="P970">
        <v>-0.85740000000000005</v>
      </c>
      <c r="Q970">
        <v>-2.3342000000000001</v>
      </c>
      <c r="R970">
        <v>-3.7427000000000001</v>
      </c>
      <c r="S970">
        <v>-5.4504999999999999</v>
      </c>
      <c r="T970">
        <v>-5.1612</v>
      </c>
      <c r="U970">
        <v>-6.6943999999999999</v>
      </c>
      <c r="V970">
        <v>-7.9839000000000002</v>
      </c>
      <c r="W970">
        <v>-7.8163999999999998</v>
      </c>
      <c r="X970">
        <v>-9.0243000000000002</v>
      </c>
      <c r="Y970">
        <v>-9.3331</v>
      </c>
      <c r="Z970">
        <v>-9.5241000000000007</v>
      </c>
      <c r="AA970">
        <v>-9.7175999999999991</v>
      </c>
      <c r="AB970">
        <v>-10.075200000000001</v>
      </c>
      <c r="AC970">
        <v>-10.446999999999999</v>
      </c>
      <c r="AD970">
        <v>-10.8385</v>
      </c>
      <c r="AE970">
        <v>-11.2196</v>
      </c>
      <c r="AF970">
        <v>-11.5868</v>
      </c>
      <c r="AG970">
        <v>-11.959</v>
      </c>
      <c r="AH970">
        <v>-12.343500000000001</v>
      </c>
      <c r="AI970">
        <v>-8.3292000000000002</v>
      </c>
      <c r="AJ970">
        <v>-10.0496</v>
      </c>
      <c r="AK970">
        <v>-10.4582</v>
      </c>
    </row>
    <row r="971" spans="1:37">
      <c r="A971" s="3">
        <v>42243</v>
      </c>
      <c r="B971" t="s">
        <v>37</v>
      </c>
      <c r="C971" t="s">
        <v>250</v>
      </c>
      <c r="D971" s="3">
        <v>40864</v>
      </c>
      <c r="E971">
        <v>970</v>
      </c>
      <c r="F971">
        <v>0</v>
      </c>
      <c r="G971">
        <v>1</v>
      </c>
      <c r="I971">
        <v>0</v>
      </c>
      <c r="J971">
        <v>0.86922270000000001</v>
      </c>
      <c r="K971" t="s">
        <v>1222</v>
      </c>
      <c r="L971" t="s">
        <v>252</v>
      </c>
      <c r="M971" t="s">
        <v>252</v>
      </c>
      <c r="N971" t="s">
        <v>253</v>
      </c>
      <c r="O971">
        <v>0</v>
      </c>
      <c r="P971">
        <v>-0.80569999999999997</v>
      </c>
      <c r="Q971">
        <v>-1.7292000000000001</v>
      </c>
      <c r="R971">
        <v>-2.6093999999999999</v>
      </c>
      <c r="S971">
        <v>-3.6785000000000001</v>
      </c>
      <c r="T971">
        <v>-2.8660999999999999</v>
      </c>
      <c r="U971">
        <v>-4.3507999999999996</v>
      </c>
      <c r="V971">
        <v>-5.6866000000000003</v>
      </c>
      <c r="W971">
        <v>-6.3491999999999997</v>
      </c>
      <c r="X971">
        <v>-6.9538000000000002</v>
      </c>
      <c r="Y971">
        <v>-7.202</v>
      </c>
      <c r="Z971">
        <v>-7.4511000000000003</v>
      </c>
      <c r="AA971">
        <v>-7.6984000000000004</v>
      </c>
      <c r="AB971">
        <v>-7.3983999999999996</v>
      </c>
      <c r="AC971">
        <v>-7.0301999999999998</v>
      </c>
      <c r="AD971">
        <v>-6.6535000000000002</v>
      </c>
      <c r="AE971">
        <v>-6.6048</v>
      </c>
      <c r="AF971">
        <v>-6.5990000000000002</v>
      </c>
      <c r="AG971">
        <v>-6.5891999999999999</v>
      </c>
      <c r="AH971">
        <v>-6.5769000000000002</v>
      </c>
      <c r="AI971">
        <v>-4.7992999999999997</v>
      </c>
      <c r="AJ971">
        <v>-7.0617000000000001</v>
      </c>
      <c r="AK971">
        <v>-7.3034999999999997</v>
      </c>
    </row>
    <row r="972" spans="1:37">
      <c r="A972" s="3">
        <v>42243</v>
      </c>
      <c r="B972" t="s">
        <v>37</v>
      </c>
      <c r="C972" t="s">
        <v>250</v>
      </c>
      <c r="D972" s="3">
        <v>40863</v>
      </c>
      <c r="E972">
        <v>971</v>
      </c>
      <c r="F972">
        <v>0</v>
      </c>
      <c r="G972">
        <v>1</v>
      </c>
      <c r="I972">
        <v>0</v>
      </c>
      <c r="J972">
        <v>2.6614602000000001</v>
      </c>
      <c r="K972" t="s">
        <v>1223</v>
      </c>
      <c r="L972" t="s">
        <v>252</v>
      </c>
      <c r="M972" t="s">
        <v>252</v>
      </c>
      <c r="N972" t="s">
        <v>253</v>
      </c>
      <c r="O972">
        <v>0</v>
      </c>
      <c r="P972">
        <v>-1.1654</v>
      </c>
      <c r="Q972">
        <v>-2.5017999999999998</v>
      </c>
      <c r="R972">
        <v>-3.7772000000000001</v>
      </c>
      <c r="S972">
        <v>-5.3278999999999996</v>
      </c>
      <c r="T972">
        <v>-4.5910000000000002</v>
      </c>
      <c r="U972">
        <v>-5.7205000000000004</v>
      </c>
      <c r="V972">
        <v>-6.7019000000000002</v>
      </c>
      <c r="W972">
        <v>-8.7030999999999992</v>
      </c>
      <c r="X972">
        <v>-8.7556999999999992</v>
      </c>
      <c r="Y972">
        <v>-8.5317000000000007</v>
      </c>
      <c r="Z972">
        <v>-8.3010000000000002</v>
      </c>
      <c r="AA972">
        <v>-8.0877999999999997</v>
      </c>
      <c r="AB972">
        <v>-7.9819000000000004</v>
      </c>
      <c r="AC972">
        <v>-7.8906000000000001</v>
      </c>
      <c r="AD972">
        <v>-7.8011999999999997</v>
      </c>
      <c r="AE972">
        <v>-7.9476000000000004</v>
      </c>
      <c r="AF972">
        <v>-8.1257000000000001</v>
      </c>
      <c r="AG972">
        <v>-8.3045000000000009</v>
      </c>
      <c r="AH972">
        <v>-8.4882000000000009</v>
      </c>
      <c r="AI972">
        <v>-10.0656</v>
      </c>
      <c r="AJ972">
        <v>-12.0474</v>
      </c>
      <c r="AK972">
        <v>-13.2631</v>
      </c>
    </row>
    <row r="973" spans="1:37">
      <c r="A973" s="3">
        <v>42243</v>
      </c>
      <c r="B973" t="s">
        <v>37</v>
      </c>
      <c r="C973" t="s">
        <v>250</v>
      </c>
      <c r="D973" s="3">
        <v>40862</v>
      </c>
      <c r="E973">
        <v>972</v>
      </c>
      <c r="F973">
        <v>0</v>
      </c>
      <c r="G973">
        <v>1</v>
      </c>
      <c r="I973">
        <v>0</v>
      </c>
      <c r="J973">
        <v>1.9376684</v>
      </c>
      <c r="K973" t="s">
        <v>1224</v>
      </c>
      <c r="L973" t="s">
        <v>252</v>
      </c>
      <c r="M973" t="s">
        <v>252</v>
      </c>
      <c r="N973" t="s">
        <v>253</v>
      </c>
      <c r="O973">
        <v>0</v>
      </c>
      <c r="P973">
        <v>-1.4146000000000001</v>
      </c>
      <c r="Q973">
        <v>-3.0383</v>
      </c>
      <c r="R973">
        <v>-4.5915999999999997</v>
      </c>
      <c r="S973">
        <v>-6.4843999999999999</v>
      </c>
      <c r="T973">
        <v>-4.3491</v>
      </c>
      <c r="U973">
        <v>-5.6406000000000001</v>
      </c>
      <c r="V973">
        <v>-6.6692999999999998</v>
      </c>
      <c r="W973">
        <v>-8.0586000000000002</v>
      </c>
      <c r="X973">
        <v>-9.2899999999999991</v>
      </c>
      <c r="Y973">
        <v>-9.5311000000000003</v>
      </c>
      <c r="Z973">
        <v>-9.7507999999999999</v>
      </c>
      <c r="AA973">
        <v>-9.9725000000000001</v>
      </c>
      <c r="AB973">
        <v>-10.161</v>
      </c>
      <c r="AC973">
        <v>-10.345499999999999</v>
      </c>
      <c r="AD973">
        <v>-10.542999999999999</v>
      </c>
      <c r="AE973">
        <v>-11.6046</v>
      </c>
      <c r="AF973">
        <v>-12.7235</v>
      </c>
      <c r="AG973">
        <v>-13.87</v>
      </c>
      <c r="AH973">
        <v>-15.060700000000001</v>
      </c>
      <c r="AI973">
        <v>-10.357900000000001</v>
      </c>
      <c r="AJ973">
        <v>-12.1031</v>
      </c>
      <c r="AK973">
        <v>-12.164899999999999</v>
      </c>
    </row>
    <row r="974" spans="1:37">
      <c r="A974" s="3">
        <v>42243</v>
      </c>
      <c r="B974" t="s">
        <v>37</v>
      </c>
      <c r="C974" t="s">
        <v>250</v>
      </c>
      <c r="D974" s="3">
        <v>40861</v>
      </c>
      <c r="E974">
        <v>973</v>
      </c>
      <c r="F974">
        <v>0</v>
      </c>
      <c r="G974">
        <v>1</v>
      </c>
      <c r="I974">
        <v>0</v>
      </c>
      <c r="J974">
        <v>1.6115774</v>
      </c>
      <c r="K974" t="s">
        <v>1225</v>
      </c>
      <c r="L974" t="s">
        <v>252</v>
      </c>
      <c r="M974" t="s">
        <v>252</v>
      </c>
      <c r="N974" t="s">
        <v>253</v>
      </c>
      <c r="O974">
        <v>0</v>
      </c>
      <c r="P974">
        <v>-1.5086999999999999</v>
      </c>
      <c r="Q974">
        <v>-3.2431000000000001</v>
      </c>
      <c r="R974">
        <v>-4.9081999999999999</v>
      </c>
      <c r="S974">
        <v>-6.9439000000000002</v>
      </c>
      <c r="T974">
        <v>-3.8218999999999999</v>
      </c>
      <c r="U974">
        <v>-4.7243000000000004</v>
      </c>
      <c r="V974">
        <v>-6.8117000000000001</v>
      </c>
      <c r="W974">
        <v>-7.6071</v>
      </c>
      <c r="X974">
        <v>-9.3047000000000004</v>
      </c>
      <c r="Y974">
        <v>-9.8187999999999995</v>
      </c>
      <c r="Z974">
        <v>-10.3094</v>
      </c>
      <c r="AA974">
        <v>-10.792199999999999</v>
      </c>
      <c r="AB974">
        <v>-10.8993</v>
      </c>
      <c r="AC974">
        <v>-10.9819</v>
      </c>
      <c r="AD974">
        <v>-11.074299999999999</v>
      </c>
      <c r="AE974">
        <v>-10.394399999999999</v>
      </c>
      <c r="AF974">
        <v>-9.6845999999999997</v>
      </c>
      <c r="AG974">
        <v>-8.9464000000000006</v>
      </c>
      <c r="AH974">
        <v>-8.1734000000000009</v>
      </c>
      <c r="AI974">
        <v>-12.5457</v>
      </c>
      <c r="AJ974">
        <v>-13.544499999999999</v>
      </c>
      <c r="AK974">
        <v>-13.048500000000001</v>
      </c>
    </row>
    <row r="975" spans="1:37">
      <c r="A975" s="3">
        <v>42243</v>
      </c>
      <c r="B975" t="s">
        <v>37</v>
      </c>
      <c r="C975" t="s">
        <v>250</v>
      </c>
      <c r="D975" s="3">
        <v>40858</v>
      </c>
      <c r="E975">
        <v>974</v>
      </c>
      <c r="F975">
        <v>0</v>
      </c>
      <c r="G975">
        <v>1</v>
      </c>
      <c r="I975">
        <v>0</v>
      </c>
      <c r="J975">
        <v>0.78431399999999996</v>
      </c>
      <c r="K975" t="s">
        <v>1226</v>
      </c>
      <c r="L975" t="s">
        <v>252</v>
      </c>
      <c r="M975" t="s">
        <v>252</v>
      </c>
      <c r="N975" t="s">
        <v>253</v>
      </c>
      <c r="O975">
        <v>0</v>
      </c>
      <c r="P975">
        <v>-0.70750000000000002</v>
      </c>
      <c r="Q975">
        <v>-1.9319999999999999</v>
      </c>
      <c r="R975">
        <v>-3.1150000000000002</v>
      </c>
      <c r="S975">
        <v>-4.5685000000000002</v>
      </c>
      <c r="T975">
        <v>-0.99560000000000004</v>
      </c>
      <c r="U975">
        <v>-1.2951999999999999</v>
      </c>
      <c r="V975">
        <v>-2.5428000000000002</v>
      </c>
      <c r="W975">
        <v>-3.8713000000000002</v>
      </c>
      <c r="X975">
        <v>-4.2241999999999997</v>
      </c>
      <c r="Y975">
        <v>-4.7473000000000001</v>
      </c>
      <c r="Z975">
        <v>-5.3295000000000003</v>
      </c>
      <c r="AA975">
        <v>-5.8949999999999996</v>
      </c>
      <c r="AB975">
        <v>-6.0881999999999996</v>
      </c>
      <c r="AC975">
        <v>-6.2210000000000001</v>
      </c>
      <c r="AD975">
        <v>-6.3624999999999998</v>
      </c>
      <c r="AE975">
        <v>-6.3556999999999997</v>
      </c>
      <c r="AF975">
        <v>-6.3348000000000004</v>
      </c>
      <c r="AG975">
        <v>-6.3093000000000004</v>
      </c>
      <c r="AH975">
        <v>-6.2805999999999997</v>
      </c>
      <c r="AI975">
        <v>-11.583399999999999</v>
      </c>
      <c r="AJ975">
        <v>-10.889699999999999</v>
      </c>
      <c r="AK975">
        <v>-11.1854</v>
      </c>
    </row>
    <row r="976" spans="1:37">
      <c r="A976" s="3">
        <v>42243</v>
      </c>
      <c r="B976" t="s">
        <v>37</v>
      </c>
      <c r="C976" t="s">
        <v>250</v>
      </c>
      <c r="D976" s="3">
        <v>40857</v>
      </c>
      <c r="E976">
        <v>975</v>
      </c>
      <c r="F976">
        <v>0</v>
      </c>
      <c r="G976">
        <v>1</v>
      </c>
      <c r="I976">
        <v>0</v>
      </c>
      <c r="J976">
        <v>0.42772189999999999</v>
      </c>
      <c r="K976" t="s">
        <v>1227</v>
      </c>
      <c r="L976" t="s">
        <v>252</v>
      </c>
      <c r="M976" t="s">
        <v>252</v>
      </c>
      <c r="N976" t="s">
        <v>253</v>
      </c>
      <c r="O976">
        <v>0</v>
      </c>
      <c r="P976">
        <v>-1.2194</v>
      </c>
      <c r="Q976">
        <v>-2.6244000000000001</v>
      </c>
      <c r="R976">
        <v>-3.9811000000000001</v>
      </c>
      <c r="S976">
        <v>-5.65</v>
      </c>
      <c r="T976">
        <v>-2.6907999999999999</v>
      </c>
      <c r="U976">
        <v>-2.8782999999999999</v>
      </c>
      <c r="V976">
        <v>-4.0265000000000004</v>
      </c>
      <c r="W976">
        <v>-4.8266</v>
      </c>
      <c r="X976">
        <v>-5.9051999999999998</v>
      </c>
      <c r="Y976">
        <v>-5.7939999999999996</v>
      </c>
      <c r="Z976">
        <v>-5.6421999999999999</v>
      </c>
      <c r="AA976">
        <v>-5.5021000000000004</v>
      </c>
      <c r="AB976">
        <v>-5.2545999999999999</v>
      </c>
      <c r="AC976">
        <v>-5.0015999999999998</v>
      </c>
      <c r="AD976">
        <v>-4.7428999999999997</v>
      </c>
      <c r="AE976">
        <v>-4.7937000000000003</v>
      </c>
      <c r="AF976">
        <v>-4.8796999999999997</v>
      </c>
      <c r="AG976">
        <v>-4.9654999999999996</v>
      </c>
      <c r="AH976">
        <v>-5.0532000000000004</v>
      </c>
      <c r="AI976">
        <v>-8.5921000000000003</v>
      </c>
      <c r="AJ976">
        <v>-7.7365000000000004</v>
      </c>
      <c r="AK976">
        <v>-7.3989000000000003</v>
      </c>
    </row>
    <row r="977" spans="1:37">
      <c r="A977" s="3">
        <v>42243</v>
      </c>
      <c r="B977" t="s">
        <v>37</v>
      </c>
      <c r="C977" t="s">
        <v>250</v>
      </c>
      <c r="D977" s="3">
        <v>40856</v>
      </c>
      <c r="E977">
        <v>976</v>
      </c>
      <c r="F977">
        <v>0</v>
      </c>
      <c r="G977">
        <v>1</v>
      </c>
      <c r="I977">
        <v>0</v>
      </c>
      <c r="J977">
        <v>-0.83177409999999996</v>
      </c>
      <c r="K977" t="s">
        <v>1228</v>
      </c>
      <c r="L977" t="s">
        <v>252</v>
      </c>
      <c r="M977" t="s">
        <v>252</v>
      </c>
      <c r="N977" t="s">
        <v>253</v>
      </c>
      <c r="O977">
        <v>0</v>
      </c>
      <c r="P977">
        <v>-0.90980000000000005</v>
      </c>
      <c r="Q977">
        <v>-1.9593</v>
      </c>
      <c r="R977">
        <v>-2.9754</v>
      </c>
      <c r="S977">
        <v>-4.2287999999999997</v>
      </c>
      <c r="T977">
        <v>-1.3593999999999999</v>
      </c>
      <c r="U977">
        <v>-1.9333</v>
      </c>
      <c r="V977">
        <v>-2.5489000000000002</v>
      </c>
      <c r="W977">
        <v>-3.6179000000000001</v>
      </c>
      <c r="X977">
        <v>-4.9736000000000002</v>
      </c>
      <c r="Y977">
        <v>-5.9771000000000001</v>
      </c>
      <c r="Z977">
        <v>-6.9977999999999998</v>
      </c>
      <c r="AA977">
        <v>-7.9866999999999999</v>
      </c>
      <c r="AB977">
        <v>-8.3292999999999999</v>
      </c>
      <c r="AC977">
        <v>-8.6196999999999999</v>
      </c>
      <c r="AD977">
        <v>-8.9255999999999993</v>
      </c>
      <c r="AE977">
        <v>-8.5388000000000002</v>
      </c>
      <c r="AF977">
        <v>-8.0876999999999999</v>
      </c>
      <c r="AG977">
        <v>-7.6173999999999999</v>
      </c>
      <c r="AH977">
        <v>-7.1245000000000003</v>
      </c>
      <c r="AI977">
        <v>-8.0458999999999996</v>
      </c>
      <c r="AJ977">
        <v>-6.3832000000000004</v>
      </c>
      <c r="AK977">
        <v>-5.1565000000000003</v>
      </c>
    </row>
    <row r="978" spans="1:37">
      <c r="A978" s="3">
        <v>42243</v>
      </c>
      <c r="B978" t="s">
        <v>37</v>
      </c>
      <c r="C978" t="s">
        <v>250</v>
      </c>
      <c r="D978" s="3">
        <v>40855</v>
      </c>
      <c r="E978">
        <v>977</v>
      </c>
      <c r="F978">
        <v>0</v>
      </c>
      <c r="G978">
        <v>1</v>
      </c>
      <c r="I978">
        <v>0</v>
      </c>
      <c r="J978">
        <v>8.6285100000000003E-2</v>
      </c>
      <c r="K978" t="s">
        <v>1229</v>
      </c>
      <c r="L978" t="s">
        <v>252</v>
      </c>
      <c r="M978" t="s">
        <v>252</v>
      </c>
      <c r="N978" t="s">
        <v>253</v>
      </c>
      <c r="O978">
        <v>0</v>
      </c>
      <c r="P978">
        <v>-1.0019</v>
      </c>
      <c r="Q978">
        <v>-2.1583000000000001</v>
      </c>
      <c r="R978">
        <v>-3.2795999999999998</v>
      </c>
      <c r="S978">
        <v>-4.665</v>
      </c>
      <c r="T978">
        <v>-3.1417999999999999</v>
      </c>
      <c r="U978">
        <v>-3.8752</v>
      </c>
      <c r="V978">
        <v>-4.8331999999999997</v>
      </c>
      <c r="W978">
        <v>-6.0952000000000002</v>
      </c>
      <c r="X978">
        <v>-7.6521999999999997</v>
      </c>
      <c r="Y978">
        <v>-8.9034999999999993</v>
      </c>
      <c r="Z978">
        <v>-10.1816</v>
      </c>
      <c r="AA978">
        <v>-11.4217</v>
      </c>
      <c r="AB978">
        <v>-11.9422</v>
      </c>
      <c r="AC978">
        <v>-12.401</v>
      </c>
      <c r="AD978">
        <v>-12.883699999999999</v>
      </c>
      <c r="AE978">
        <v>-12.036</v>
      </c>
      <c r="AF978">
        <v>-11.1249</v>
      </c>
      <c r="AG978">
        <v>-10.1785</v>
      </c>
      <c r="AH978">
        <v>-9.1884999999999994</v>
      </c>
      <c r="AI978">
        <v>-14.5116</v>
      </c>
      <c r="AJ978">
        <v>-12.232900000000001</v>
      </c>
      <c r="AK978">
        <v>-10.404500000000001</v>
      </c>
    </row>
    <row r="979" spans="1:37">
      <c r="A979" s="3">
        <v>42243</v>
      </c>
      <c r="B979" t="s">
        <v>37</v>
      </c>
      <c r="C979" t="s">
        <v>250</v>
      </c>
      <c r="D979" s="3">
        <v>40854</v>
      </c>
      <c r="E979">
        <v>978</v>
      </c>
      <c r="F979">
        <v>0</v>
      </c>
      <c r="G979">
        <v>1</v>
      </c>
      <c r="I979">
        <v>0</v>
      </c>
      <c r="J979">
        <v>0.81027020000000005</v>
      </c>
      <c r="K979" t="s">
        <v>1230</v>
      </c>
      <c r="L979" t="s">
        <v>252</v>
      </c>
      <c r="M979" t="s">
        <v>252</v>
      </c>
      <c r="N979" t="s">
        <v>253</v>
      </c>
      <c r="O979">
        <v>0</v>
      </c>
      <c r="P979">
        <v>-1.3045</v>
      </c>
      <c r="Q979">
        <v>-2.8113999999999999</v>
      </c>
      <c r="R979">
        <v>-4.2752999999999997</v>
      </c>
      <c r="S979">
        <v>-6.0875000000000004</v>
      </c>
      <c r="T979">
        <v>-4.6501000000000001</v>
      </c>
      <c r="U979">
        <v>-5.0140000000000002</v>
      </c>
      <c r="V979">
        <v>-5.4593999999999996</v>
      </c>
      <c r="W979">
        <v>-6.9252000000000002</v>
      </c>
      <c r="X979">
        <v>-8.4984999999999999</v>
      </c>
      <c r="Y979">
        <v>-9.8637999999999995</v>
      </c>
      <c r="Z979">
        <v>-11.2631</v>
      </c>
      <c r="AA979">
        <v>-12.621</v>
      </c>
      <c r="AB979">
        <v>-13.5242</v>
      </c>
      <c r="AC979">
        <v>-14.371700000000001</v>
      </c>
      <c r="AD979">
        <v>-15.257899999999999</v>
      </c>
      <c r="AE979">
        <v>-15.6722</v>
      </c>
      <c r="AF979">
        <v>-16.066800000000001</v>
      </c>
      <c r="AG979">
        <v>-16.4634</v>
      </c>
      <c r="AH979">
        <v>-16.870899999999999</v>
      </c>
      <c r="AI979">
        <v>-14.3573</v>
      </c>
      <c r="AJ979">
        <v>-12.120799999999999</v>
      </c>
      <c r="AK979">
        <v>-11.071300000000001</v>
      </c>
    </row>
    <row r="980" spans="1:37">
      <c r="A980" s="3">
        <v>42243</v>
      </c>
      <c r="B980" t="s">
        <v>37</v>
      </c>
      <c r="C980" t="s">
        <v>250</v>
      </c>
      <c r="D980" s="3">
        <v>40851</v>
      </c>
      <c r="E980">
        <v>979</v>
      </c>
      <c r="F980">
        <v>0</v>
      </c>
      <c r="G980">
        <v>1</v>
      </c>
      <c r="I980">
        <v>0</v>
      </c>
      <c r="J980">
        <v>1.1753005000000001</v>
      </c>
      <c r="K980" t="s">
        <v>1231</v>
      </c>
      <c r="L980" t="s">
        <v>252</v>
      </c>
      <c r="M980" t="s">
        <v>252</v>
      </c>
      <c r="N980" t="s">
        <v>253</v>
      </c>
      <c r="O980">
        <v>0</v>
      </c>
      <c r="P980">
        <v>-0.70689999999999997</v>
      </c>
      <c r="Q980">
        <v>-1.9348000000000001</v>
      </c>
      <c r="R980">
        <v>-3.1334</v>
      </c>
      <c r="S980">
        <v>-4.6234000000000002</v>
      </c>
      <c r="T980">
        <v>-4.6551999999999998</v>
      </c>
      <c r="U980">
        <v>-5.601</v>
      </c>
      <c r="V980">
        <v>-6.8632999999999997</v>
      </c>
      <c r="W980">
        <v>-8.702</v>
      </c>
      <c r="X980">
        <v>-10.3484</v>
      </c>
      <c r="Y980">
        <v>-11.5123</v>
      </c>
      <c r="Z980">
        <v>-12.666600000000001</v>
      </c>
      <c r="AA980">
        <v>-13.7904</v>
      </c>
      <c r="AB980">
        <v>-14.619300000000001</v>
      </c>
      <c r="AC980">
        <v>-15.379</v>
      </c>
      <c r="AD980">
        <v>-16.1751</v>
      </c>
      <c r="AE980">
        <v>-16.444500000000001</v>
      </c>
      <c r="AF980">
        <v>-16.6389</v>
      </c>
      <c r="AG980">
        <v>-16.828199999999999</v>
      </c>
      <c r="AH980">
        <v>-17.019100000000002</v>
      </c>
      <c r="AI980">
        <v>-13.120200000000001</v>
      </c>
      <c r="AJ980">
        <v>-10.5449</v>
      </c>
      <c r="AK980">
        <v>-9.7570999999999994</v>
      </c>
    </row>
    <row r="981" spans="1:37">
      <c r="A981" s="3">
        <v>42243</v>
      </c>
      <c r="B981" t="s">
        <v>37</v>
      </c>
      <c r="C981" t="s">
        <v>250</v>
      </c>
      <c r="D981" s="3">
        <v>40850</v>
      </c>
      <c r="E981">
        <v>980</v>
      </c>
      <c r="F981">
        <v>0</v>
      </c>
      <c r="G981">
        <v>1</v>
      </c>
      <c r="I981">
        <v>0</v>
      </c>
      <c r="J981">
        <v>1.695106</v>
      </c>
      <c r="K981" t="s">
        <v>1232</v>
      </c>
      <c r="L981" t="s">
        <v>252</v>
      </c>
      <c r="M981" t="s">
        <v>252</v>
      </c>
      <c r="N981" t="s">
        <v>253</v>
      </c>
      <c r="O981">
        <v>0</v>
      </c>
      <c r="P981">
        <v>-1.0242</v>
      </c>
      <c r="Q981">
        <v>-2.2096</v>
      </c>
      <c r="R981">
        <v>-3.3668</v>
      </c>
      <c r="S981">
        <v>-4.8072999999999997</v>
      </c>
      <c r="T981">
        <v>-4.1859999999999999</v>
      </c>
      <c r="U981">
        <v>-5.3540000000000001</v>
      </c>
      <c r="V981">
        <v>-5.1116000000000001</v>
      </c>
      <c r="W981">
        <v>-7.7034000000000002</v>
      </c>
      <c r="X981">
        <v>-10.169600000000001</v>
      </c>
      <c r="Y981">
        <v>-12.400499999999999</v>
      </c>
      <c r="Z981">
        <v>-14.690799999999999</v>
      </c>
      <c r="AA981">
        <v>-16.910299999999999</v>
      </c>
      <c r="AB981">
        <v>-18.349799999999998</v>
      </c>
      <c r="AC981">
        <v>-19.671500000000002</v>
      </c>
      <c r="AD981">
        <v>-21.052199999999999</v>
      </c>
      <c r="AE981">
        <v>-21.598199999999999</v>
      </c>
      <c r="AF981">
        <v>-22.058800000000002</v>
      </c>
      <c r="AG981">
        <v>-22.5182</v>
      </c>
      <c r="AH981">
        <v>-22.987300000000001</v>
      </c>
      <c r="AI981">
        <v>-22.1599</v>
      </c>
      <c r="AJ981">
        <v>-18.3004</v>
      </c>
      <c r="AK981">
        <v>-18.036100000000001</v>
      </c>
    </row>
    <row r="982" spans="1:37">
      <c r="A982" s="3">
        <v>42243</v>
      </c>
      <c r="B982" t="s">
        <v>37</v>
      </c>
      <c r="C982" t="s">
        <v>250</v>
      </c>
      <c r="D982" s="3">
        <v>40849</v>
      </c>
      <c r="E982">
        <v>981</v>
      </c>
      <c r="F982">
        <v>0</v>
      </c>
      <c r="G982">
        <v>1</v>
      </c>
      <c r="I982">
        <v>0</v>
      </c>
      <c r="J982">
        <v>1.3916816999999999</v>
      </c>
      <c r="K982" t="s">
        <v>1233</v>
      </c>
      <c r="L982" t="s">
        <v>252</v>
      </c>
      <c r="M982" t="s">
        <v>252</v>
      </c>
      <c r="N982" t="s">
        <v>253</v>
      </c>
      <c r="O982">
        <v>0</v>
      </c>
      <c r="P982">
        <v>-1.1214</v>
      </c>
      <c r="Q982">
        <v>-2.4201999999999999</v>
      </c>
      <c r="R982">
        <v>-3.6905000000000001</v>
      </c>
      <c r="S982">
        <v>-5.2755000000000001</v>
      </c>
      <c r="T982">
        <v>-5.6760999999999999</v>
      </c>
      <c r="U982">
        <v>-6.3498000000000001</v>
      </c>
      <c r="V982">
        <v>-8.1051000000000002</v>
      </c>
      <c r="W982">
        <v>-10.154</v>
      </c>
      <c r="X982">
        <v>-12.472200000000001</v>
      </c>
      <c r="Y982">
        <v>-13.835900000000001</v>
      </c>
      <c r="Z982">
        <v>-15.2125</v>
      </c>
      <c r="AA982">
        <v>-16.553699999999999</v>
      </c>
      <c r="AB982">
        <v>-17.446000000000002</v>
      </c>
      <c r="AC982">
        <v>-18.285799999999998</v>
      </c>
      <c r="AD982">
        <v>-19.167100000000001</v>
      </c>
      <c r="AE982">
        <v>-20.194800000000001</v>
      </c>
      <c r="AF982">
        <v>-21.196400000000001</v>
      </c>
      <c r="AG982">
        <v>-22.212900000000001</v>
      </c>
      <c r="AH982">
        <v>-23.2608</v>
      </c>
      <c r="AI982">
        <v>-20.721499999999999</v>
      </c>
      <c r="AJ982">
        <v>-17.335699999999999</v>
      </c>
      <c r="AK982">
        <v>-17.287600000000001</v>
      </c>
    </row>
    <row r="983" spans="1:37">
      <c r="A983" s="3">
        <v>42243</v>
      </c>
      <c r="B983" t="s">
        <v>37</v>
      </c>
      <c r="C983" t="s">
        <v>250</v>
      </c>
      <c r="D983" s="3">
        <v>40848</v>
      </c>
      <c r="E983">
        <v>982</v>
      </c>
      <c r="F983">
        <v>0</v>
      </c>
      <c r="G983">
        <v>1</v>
      </c>
      <c r="I983">
        <v>0</v>
      </c>
      <c r="J983">
        <v>0.51927809999999996</v>
      </c>
      <c r="K983" t="s">
        <v>1234</v>
      </c>
      <c r="L983" t="s">
        <v>252</v>
      </c>
      <c r="M983" t="s">
        <v>252</v>
      </c>
      <c r="N983" t="s">
        <v>253</v>
      </c>
      <c r="O983">
        <v>-22.3599</v>
      </c>
      <c r="P983">
        <v>-18.5</v>
      </c>
      <c r="Q983">
        <v>-13.9091</v>
      </c>
      <c r="R983">
        <v>-9.3081999999999994</v>
      </c>
      <c r="S983">
        <v>-3.4882</v>
      </c>
      <c r="T983">
        <v>-1.5198</v>
      </c>
      <c r="U983">
        <v>-0.99070000000000003</v>
      </c>
      <c r="V983">
        <v>-2.96</v>
      </c>
      <c r="W983">
        <v>-3.9443999999999999</v>
      </c>
      <c r="X983">
        <v>-4.6595000000000004</v>
      </c>
      <c r="Y983">
        <v>-5.2568999999999999</v>
      </c>
      <c r="Z983">
        <v>-5.8712</v>
      </c>
      <c r="AA983">
        <v>-6.4687999999999999</v>
      </c>
      <c r="AB983">
        <v>-6.7729999999999997</v>
      </c>
      <c r="AC983">
        <v>-7.0500999999999996</v>
      </c>
      <c r="AD983">
        <v>-7.3415999999999997</v>
      </c>
      <c r="AE983">
        <v>-7.4419000000000004</v>
      </c>
      <c r="AF983">
        <v>-7.5354999999999999</v>
      </c>
      <c r="AG983">
        <v>-7.6257999999999999</v>
      </c>
      <c r="AH983">
        <v>-7.7154999999999996</v>
      </c>
      <c r="AI983">
        <v>-5.6249000000000002</v>
      </c>
      <c r="AJ983">
        <v>-4.0640999999999998</v>
      </c>
      <c r="AK983">
        <v>-4.6875999999999998</v>
      </c>
    </row>
    <row r="984" spans="1:37">
      <c r="A984" s="3">
        <v>42243</v>
      </c>
      <c r="B984" t="s">
        <v>37</v>
      </c>
      <c r="C984" t="s">
        <v>250</v>
      </c>
      <c r="D984" s="3">
        <v>40847</v>
      </c>
      <c r="E984">
        <v>983</v>
      </c>
      <c r="F984">
        <v>0</v>
      </c>
      <c r="G984">
        <v>1</v>
      </c>
      <c r="I984">
        <v>0</v>
      </c>
      <c r="J984">
        <v>1.4192275000000001</v>
      </c>
      <c r="K984" t="s">
        <v>1235</v>
      </c>
      <c r="L984" t="s">
        <v>252</v>
      </c>
      <c r="M984" t="s">
        <v>252</v>
      </c>
      <c r="N984" t="s">
        <v>253</v>
      </c>
      <c r="O984">
        <v>-23.0989</v>
      </c>
      <c r="P984">
        <v>-19.894500000000001</v>
      </c>
      <c r="Q984">
        <v>-16.062999999999999</v>
      </c>
      <c r="R984">
        <v>-12.251799999999999</v>
      </c>
      <c r="S984">
        <v>-7.5590000000000002</v>
      </c>
      <c r="T984">
        <v>-6.5585000000000004</v>
      </c>
      <c r="U984">
        <v>-5.8753000000000002</v>
      </c>
      <c r="V984">
        <v>-6.2885</v>
      </c>
      <c r="W984">
        <v>-7.1489000000000003</v>
      </c>
      <c r="X984">
        <v>-8.4400999999999993</v>
      </c>
      <c r="Y984">
        <v>-9.4185999999999996</v>
      </c>
      <c r="Z984">
        <v>-10.419600000000001</v>
      </c>
      <c r="AA984">
        <v>-11.394399999999999</v>
      </c>
      <c r="AB984">
        <v>-11.848699999999999</v>
      </c>
      <c r="AC984">
        <v>-12.2575</v>
      </c>
      <c r="AD984">
        <v>-12.688700000000001</v>
      </c>
      <c r="AE984">
        <v>-12.9556</v>
      </c>
      <c r="AF984">
        <v>-13.2209</v>
      </c>
      <c r="AG984">
        <v>-13.483599999999999</v>
      </c>
      <c r="AH984">
        <v>-13.749599999999999</v>
      </c>
      <c r="AI984">
        <v>-11.5054</v>
      </c>
      <c r="AJ984">
        <v>-10.543699999999999</v>
      </c>
      <c r="AK984">
        <v>-11.0258</v>
      </c>
    </row>
    <row r="985" spans="1:37">
      <c r="A985" s="3">
        <v>42243</v>
      </c>
      <c r="B985" t="s">
        <v>37</v>
      </c>
      <c r="C985" t="s">
        <v>250</v>
      </c>
      <c r="D985" s="3">
        <v>40844</v>
      </c>
      <c r="E985">
        <v>984</v>
      </c>
      <c r="F985">
        <v>0</v>
      </c>
      <c r="G985">
        <v>1</v>
      </c>
      <c r="I985">
        <v>0</v>
      </c>
      <c r="J985">
        <v>2.1516478999999999</v>
      </c>
      <c r="K985" t="s">
        <v>1236</v>
      </c>
      <c r="L985" t="s">
        <v>252</v>
      </c>
      <c r="M985" t="s">
        <v>252</v>
      </c>
      <c r="N985" t="s">
        <v>253</v>
      </c>
      <c r="O985">
        <v>-24.035900000000002</v>
      </c>
      <c r="P985">
        <v>-22.1006</v>
      </c>
      <c r="Q985">
        <v>-18.667899999999999</v>
      </c>
      <c r="R985">
        <v>-15.234400000000001</v>
      </c>
      <c r="S985">
        <v>-11.14</v>
      </c>
      <c r="T985">
        <v>-8.9403000000000006</v>
      </c>
      <c r="U985">
        <v>-7.6779999999999999</v>
      </c>
      <c r="V985">
        <v>-8.1175999999999995</v>
      </c>
      <c r="W985">
        <v>-8.4952000000000005</v>
      </c>
      <c r="X985">
        <v>-9.4920000000000009</v>
      </c>
      <c r="Y985">
        <v>-10.1767</v>
      </c>
      <c r="Z985">
        <v>-10.857200000000001</v>
      </c>
      <c r="AA985">
        <v>-11.5236</v>
      </c>
      <c r="AB985">
        <v>-11.908799999999999</v>
      </c>
      <c r="AC985">
        <v>-12.2423</v>
      </c>
      <c r="AD985">
        <v>-12.595499999999999</v>
      </c>
      <c r="AE985">
        <v>-13.2921</v>
      </c>
      <c r="AF985">
        <v>-14.0045</v>
      </c>
      <c r="AG985">
        <v>-14.727399999999999</v>
      </c>
      <c r="AH985">
        <v>-15.472</v>
      </c>
      <c r="AI985">
        <v>-18.148900000000001</v>
      </c>
      <c r="AJ985">
        <v>-18.847999999999999</v>
      </c>
      <c r="AK985">
        <v>-18.9039</v>
      </c>
    </row>
    <row r="986" spans="1:37">
      <c r="A986" s="3">
        <v>42243</v>
      </c>
      <c r="B986" t="s">
        <v>37</v>
      </c>
      <c r="C986" t="s">
        <v>250</v>
      </c>
      <c r="D986" s="3">
        <v>40843</v>
      </c>
      <c r="E986">
        <v>985</v>
      </c>
      <c r="F986">
        <v>0</v>
      </c>
      <c r="G986">
        <v>1</v>
      </c>
      <c r="I986">
        <v>0</v>
      </c>
      <c r="J986">
        <v>2.1602896</v>
      </c>
      <c r="K986" t="s">
        <v>1237</v>
      </c>
      <c r="L986" t="s">
        <v>252</v>
      </c>
      <c r="M986" t="s">
        <v>252</v>
      </c>
      <c r="N986" t="s">
        <v>253</v>
      </c>
      <c r="O986">
        <v>-25.303000000000001</v>
      </c>
      <c r="P986">
        <v>-22.707100000000001</v>
      </c>
      <c r="Q986">
        <v>-19.293099999999999</v>
      </c>
      <c r="R986">
        <v>-15.8346</v>
      </c>
      <c r="S986">
        <v>-11.854799999999999</v>
      </c>
      <c r="T986">
        <v>-11.145</v>
      </c>
      <c r="U986">
        <v>-9.0181000000000004</v>
      </c>
      <c r="V986">
        <v>-10.5724</v>
      </c>
      <c r="W986">
        <v>-10.662699999999999</v>
      </c>
      <c r="X986">
        <v>-10.4397</v>
      </c>
      <c r="Y986">
        <v>-10.047000000000001</v>
      </c>
      <c r="Z986">
        <v>-9.7966999999999995</v>
      </c>
      <c r="AA986">
        <v>-9.5648999999999997</v>
      </c>
      <c r="AB986">
        <v>-10.079700000000001</v>
      </c>
      <c r="AC986">
        <v>-10.645899999999999</v>
      </c>
      <c r="AD986">
        <v>-11.239100000000001</v>
      </c>
      <c r="AE986">
        <v>-12.7821</v>
      </c>
      <c r="AF986">
        <v>-14.3775</v>
      </c>
      <c r="AG986">
        <v>-16.011500000000002</v>
      </c>
      <c r="AH986">
        <v>-17.704899999999999</v>
      </c>
      <c r="AI986">
        <v>-19.741299999999999</v>
      </c>
      <c r="AJ986">
        <v>-22.400200000000002</v>
      </c>
      <c r="AK986">
        <v>-23.363299999999999</v>
      </c>
    </row>
    <row r="987" spans="1:37">
      <c r="A987" s="3">
        <v>42243</v>
      </c>
      <c r="B987" t="s">
        <v>37</v>
      </c>
      <c r="C987" t="s">
        <v>250</v>
      </c>
      <c r="D987" s="3">
        <v>40842</v>
      </c>
      <c r="E987">
        <v>986</v>
      </c>
      <c r="F987">
        <v>0</v>
      </c>
      <c r="G987">
        <v>1</v>
      </c>
      <c r="I987">
        <v>0</v>
      </c>
      <c r="J987">
        <v>0.43847330000000001</v>
      </c>
      <c r="K987" t="s">
        <v>1238</v>
      </c>
      <c r="L987" t="s">
        <v>252</v>
      </c>
      <c r="M987" t="s">
        <v>252</v>
      </c>
      <c r="N987" t="s">
        <v>253</v>
      </c>
      <c r="O987">
        <v>-27.113299999999999</v>
      </c>
      <c r="P987">
        <v>-23.140799999999999</v>
      </c>
      <c r="Q987">
        <v>-17.992100000000001</v>
      </c>
      <c r="R987">
        <v>-12.9512</v>
      </c>
      <c r="S987">
        <v>-7.3738999999999999</v>
      </c>
      <c r="T987">
        <v>-4.2389999999999999</v>
      </c>
      <c r="U987">
        <v>-1.7090000000000001</v>
      </c>
      <c r="V987">
        <v>-1.1109</v>
      </c>
      <c r="W987">
        <v>-0.13800000000000001</v>
      </c>
      <c r="X987">
        <v>-5.6000000000000001E-2</v>
      </c>
      <c r="Y987">
        <v>-6.08E-2</v>
      </c>
      <c r="Z987">
        <v>-0.1206</v>
      </c>
      <c r="AA987">
        <v>-0.17829999999999999</v>
      </c>
      <c r="AB987">
        <v>-0.3387</v>
      </c>
      <c r="AC987">
        <v>-0.50109999999999999</v>
      </c>
      <c r="AD987">
        <v>-0.66959999999999997</v>
      </c>
      <c r="AE987">
        <v>-0.99470000000000003</v>
      </c>
      <c r="AF987">
        <v>-1.3228</v>
      </c>
      <c r="AG987">
        <v>-1.6606000000000001</v>
      </c>
      <c r="AH987">
        <v>-2.0118999999999998</v>
      </c>
      <c r="AI987">
        <v>-5.7121000000000004</v>
      </c>
      <c r="AJ987">
        <v>-8.4574999999999996</v>
      </c>
      <c r="AK987">
        <v>-8.8009000000000004</v>
      </c>
    </row>
    <row r="988" spans="1:37">
      <c r="A988" s="3">
        <v>42243</v>
      </c>
      <c r="B988" t="s">
        <v>37</v>
      </c>
      <c r="C988" t="s">
        <v>250</v>
      </c>
      <c r="D988" s="3">
        <v>40841</v>
      </c>
      <c r="E988">
        <v>987</v>
      </c>
      <c r="F988">
        <v>0</v>
      </c>
      <c r="G988">
        <v>1</v>
      </c>
      <c r="I988">
        <v>0</v>
      </c>
      <c r="J988">
        <v>0.64619939999999998</v>
      </c>
      <c r="K988" t="s">
        <v>1239</v>
      </c>
      <c r="L988" t="s">
        <v>252</v>
      </c>
      <c r="M988" t="s">
        <v>252</v>
      </c>
      <c r="N988" t="s">
        <v>253</v>
      </c>
      <c r="O988">
        <v>0</v>
      </c>
      <c r="P988">
        <v>-3.2212999999999998</v>
      </c>
      <c r="Q988">
        <v>-6.4767000000000001</v>
      </c>
      <c r="R988">
        <v>-9.0572999999999997</v>
      </c>
      <c r="S988">
        <v>-11.991400000000001</v>
      </c>
      <c r="T988">
        <v>-9.9816000000000003</v>
      </c>
      <c r="U988">
        <v>-7.8228999999999997</v>
      </c>
      <c r="V988">
        <v>-7.3242000000000003</v>
      </c>
      <c r="W988">
        <v>-7.1243999999999996</v>
      </c>
      <c r="X988">
        <v>-7.2496999999999998</v>
      </c>
      <c r="Y988">
        <v>-7.2491000000000003</v>
      </c>
      <c r="Z988">
        <v>-7.3028000000000004</v>
      </c>
      <c r="AA988">
        <v>-7.3616000000000001</v>
      </c>
      <c r="AB988">
        <v>-7.7286999999999999</v>
      </c>
      <c r="AC988">
        <v>-8.1083999999999996</v>
      </c>
      <c r="AD988">
        <v>-8.5068999999999999</v>
      </c>
      <c r="AE988">
        <v>-8.9344000000000001</v>
      </c>
      <c r="AF988">
        <v>-9.3675999999999995</v>
      </c>
      <c r="AG988">
        <v>-9.8068000000000008</v>
      </c>
      <c r="AH988">
        <v>-10.258800000000001</v>
      </c>
      <c r="AI988">
        <v>-10.878299999999999</v>
      </c>
      <c r="AJ988">
        <v>-13.273099999999999</v>
      </c>
      <c r="AK988">
        <v>-13.1751</v>
      </c>
    </row>
    <row r="989" spans="1:37">
      <c r="A989" s="3">
        <v>42243</v>
      </c>
      <c r="B989" t="s">
        <v>37</v>
      </c>
      <c r="C989" t="s">
        <v>250</v>
      </c>
      <c r="D989" s="3">
        <v>40840</v>
      </c>
      <c r="E989">
        <v>988</v>
      </c>
      <c r="F989">
        <v>0</v>
      </c>
      <c r="G989">
        <v>1</v>
      </c>
      <c r="I989">
        <v>0</v>
      </c>
      <c r="J989">
        <v>-0.17401710000000001</v>
      </c>
      <c r="K989" t="s">
        <v>1240</v>
      </c>
      <c r="L989" t="s">
        <v>252</v>
      </c>
      <c r="M989" t="s">
        <v>252</v>
      </c>
      <c r="N989" t="s">
        <v>253</v>
      </c>
      <c r="O989">
        <v>0</v>
      </c>
      <c r="P989">
        <v>-1.8735999999999999</v>
      </c>
      <c r="Q989">
        <v>-3.7898999999999998</v>
      </c>
      <c r="R989">
        <v>-5.3319999999999999</v>
      </c>
      <c r="S989">
        <v>-7.0861999999999998</v>
      </c>
      <c r="T989">
        <v>-5.7031999999999998</v>
      </c>
      <c r="U989">
        <v>-3.5529000000000002</v>
      </c>
      <c r="V989">
        <v>-4.7064000000000004</v>
      </c>
      <c r="W989">
        <v>-5.4927000000000001</v>
      </c>
      <c r="X989">
        <v>-5.9718999999999998</v>
      </c>
      <c r="Y989">
        <v>-5.9452999999999996</v>
      </c>
      <c r="Z989">
        <v>-5.9831000000000003</v>
      </c>
      <c r="AA989">
        <v>-6.0254000000000003</v>
      </c>
      <c r="AB989">
        <v>-6.1513</v>
      </c>
      <c r="AC989">
        <v>-6.2815000000000003</v>
      </c>
      <c r="AD989">
        <v>-6.4203000000000001</v>
      </c>
      <c r="AE989">
        <v>-6.4737</v>
      </c>
      <c r="AF989">
        <v>-6.5271999999999997</v>
      </c>
      <c r="AG989">
        <v>-6.5768000000000004</v>
      </c>
      <c r="AH989">
        <v>-6.6242000000000001</v>
      </c>
      <c r="AI989">
        <v>-10.671099999999999</v>
      </c>
      <c r="AJ989">
        <v>-13.8734</v>
      </c>
      <c r="AK989">
        <v>-14.041700000000001</v>
      </c>
    </row>
    <row r="990" spans="1:37">
      <c r="A990" s="3">
        <v>42243</v>
      </c>
      <c r="B990" t="s">
        <v>37</v>
      </c>
      <c r="C990" t="s">
        <v>250</v>
      </c>
      <c r="D990" s="3">
        <v>40837</v>
      </c>
      <c r="E990">
        <v>989</v>
      </c>
      <c r="F990">
        <v>0</v>
      </c>
      <c r="G990">
        <v>1</v>
      </c>
      <c r="I990">
        <v>0</v>
      </c>
      <c r="J990">
        <v>-2.0677971999999998</v>
      </c>
      <c r="K990" t="s">
        <v>1241</v>
      </c>
      <c r="L990" t="s">
        <v>252</v>
      </c>
      <c r="M990" t="s">
        <v>252</v>
      </c>
      <c r="N990" t="s">
        <v>253</v>
      </c>
      <c r="O990">
        <v>0</v>
      </c>
      <c r="P990">
        <v>-0.77010000000000001</v>
      </c>
      <c r="Q990">
        <v>-1.9814000000000001</v>
      </c>
      <c r="R990">
        <v>-2.9718</v>
      </c>
      <c r="S990">
        <v>-4.0919999999999996</v>
      </c>
      <c r="T990">
        <v>-3.9958999999999998</v>
      </c>
      <c r="U990">
        <v>-2.2501000000000002</v>
      </c>
      <c r="V990">
        <v>-2.0512000000000001</v>
      </c>
      <c r="W990">
        <v>-1.7</v>
      </c>
      <c r="X990">
        <v>-1.3671</v>
      </c>
      <c r="Y990">
        <v>-1.3129</v>
      </c>
      <c r="Z990">
        <v>-1.3295999999999999</v>
      </c>
      <c r="AA990">
        <v>-1.3471</v>
      </c>
      <c r="AB990">
        <v>-1.3120000000000001</v>
      </c>
      <c r="AC990">
        <v>-1.2706</v>
      </c>
      <c r="AD990">
        <v>-1.2285999999999999</v>
      </c>
      <c r="AE990">
        <v>-1.1971000000000001</v>
      </c>
      <c r="AF990">
        <v>-1.1698999999999999</v>
      </c>
      <c r="AG990">
        <v>-1.1408</v>
      </c>
      <c r="AH990">
        <v>-1.1096999999999999</v>
      </c>
      <c r="AI990">
        <v>0.79510000000000003</v>
      </c>
      <c r="AJ990">
        <v>-0.12379999999999999</v>
      </c>
      <c r="AK990">
        <v>-0.65900000000000003</v>
      </c>
    </row>
    <row r="991" spans="1:37">
      <c r="A991" s="3">
        <v>42243</v>
      </c>
      <c r="B991" t="s">
        <v>37</v>
      </c>
      <c r="C991" t="s">
        <v>250</v>
      </c>
      <c r="D991" s="3">
        <v>40836</v>
      </c>
      <c r="E991">
        <v>990</v>
      </c>
      <c r="F991">
        <v>0</v>
      </c>
      <c r="G991">
        <v>1</v>
      </c>
      <c r="I991">
        <v>0</v>
      </c>
      <c r="J991">
        <v>-2.0551374</v>
      </c>
      <c r="K991" t="s">
        <v>1242</v>
      </c>
      <c r="L991" t="s">
        <v>252</v>
      </c>
      <c r="M991" t="s">
        <v>252</v>
      </c>
      <c r="N991" t="s">
        <v>253</v>
      </c>
      <c r="O991">
        <v>0</v>
      </c>
      <c r="P991">
        <v>-0.73099999999999998</v>
      </c>
      <c r="Q991">
        <v>-1.4830000000000001</v>
      </c>
      <c r="R991">
        <v>-2.0931999999999999</v>
      </c>
      <c r="S991">
        <v>-2.7881999999999998</v>
      </c>
      <c r="T991">
        <v>-2.6215000000000002</v>
      </c>
      <c r="U991">
        <v>-0.66539999999999999</v>
      </c>
      <c r="V991">
        <v>-1.1076999999999999</v>
      </c>
      <c r="W991">
        <v>-0.98160000000000003</v>
      </c>
      <c r="X991">
        <v>-0.75160000000000005</v>
      </c>
      <c r="Y991">
        <v>-0.53090000000000004</v>
      </c>
      <c r="Z991">
        <v>-0.30640000000000001</v>
      </c>
      <c r="AA991">
        <v>-9.0499999999999997E-2</v>
      </c>
      <c r="AB991">
        <v>0.32919999999999999</v>
      </c>
      <c r="AC991">
        <v>0.76439999999999997</v>
      </c>
      <c r="AD991">
        <v>1.2158</v>
      </c>
      <c r="AE991">
        <v>2.7189000000000001</v>
      </c>
      <c r="AF991">
        <v>4.2781000000000002</v>
      </c>
      <c r="AG991">
        <v>5.8845000000000001</v>
      </c>
      <c r="AH991">
        <v>7.5564</v>
      </c>
      <c r="AI991">
        <v>8.7210999999999999</v>
      </c>
      <c r="AJ991">
        <v>8.5396000000000001</v>
      </c>
      <c r="AK991">
        <v>8.3077000000000005</v>
      </c>
    </row>
    <row r="992" spans="1:37">
      <c r="A992" s="3">
        <v>42243</v>
      </c>
      <c r="B992" t="s">
        <v>37</v>
      </c>
      <c r="C992" t="s">
        <v>250</v>
      </c>
      <c r="D992" s="3">
        <v>40835</v>
      </c>
      <c r="E992">
        <v>991</v>
      </c>
      <c r="F992">
        <v>0</v>
      </c>
      <c r="G992">
        <v>1</v>
      </c>
      <c r="I992">
        <v>0</v>
      </c>
      <c r="J992">
        <v>-0.29775430000000003</v>
      </c>
      <c r="K992" t="s">
        <v>1243</v>
      </c>
      <c r="L992" t="s">
        <v>252</v>
      </c>
      <c r="M992" t="s">
        <v>252</v>
      </c>
      <c r="N992" t="s">
        <v>253</v>
      </c>
      <c r="O992">
        <v>0</v>
      </c>
      <c r="P992">
        <v>-1.8367</v>
      </c>
      <c r="Q992">
        <v>-3.7277</v>
      </c>
      <c r="R992">
        <v>-5.2638999999999996</v>
      </c>
      <c r="S992">
        <v>-7.0147000000000004</v>
      </c>
      <c r="T992">
        <v>-8.8559000000000001</v>
      </c>
      <c r="U992">
        <v>-7.8235000000000001</v>
      </c>
      <c r="V992">
        <v>-8.7559000000000005</v>
      </c>
      <c r="W992">
        <v>-9.2538999999999998</v>
      </c>
      <c r="X992">
        <v>-9.2439</v>
      </c>
      <c r="Y992">
        <v>-8.9338999999999995</v>
      </c>
      <c r="Z992">
        <v>-8.6027000000000005</v>
      </c>
      <c r="AA992">
        <v>-8.2919999999999998</v>
      </c>
      <c r="AB992">
        <v>-7.8678999999999997</v>
      </c>
      <c r="AC992">
        <v>-7.4534000000000002</v>
      </c>
      <c r="AD992">
        <v>-7.0284000000000004</v>
      </c>
      <c r="AE992">
        <v>-6.3413000000000004</v>
      </c>
      <c r="AF992">
        <v>-5.6645000000000003</v>
      </c>
      <c r="AG992">
        <v>-4.9607999999999999</v>
      </c>
      <c r="AH992">
        <v>-4.2234999999999996</v>
      </c>
      <c r="AI992">
        <v>-0.59619999999999995</v>
      </c>
      <c r="AJ992">
        <v>-1.2078</v>
      </c>
      <c r="AK992">
        <v>-1.0351999999999999</v>
      </c>
    </row>
    <row r="993" spans="1:37">
      <c r="A993" s="3">
        <v>42243</v>
      </c>
      <c r="B993" t="s">
        <v>37</v>
      </c>
      <c r="C993" t="s">
        <v>250</v>
      </c>
      <c r="D993" s="3">
        <v>40834</v>
      </c>
      <c r="E993">
        <v>992</v>
      </c>
      <c r="F993">
        <v>0</v>
      </c>
      <c r="G993">
        <v>1</v>
      </c>
      <c r="I993">
        <v>0</v>
      </c>
      <c r="J993">
        <v>-0.1924419</v>
      </c>
      <c r="K993" t="s">
        <v>1244</v>
      </c>
      <c r="L993" t="s">
        <v>252</v>
      </c>
      <c r="M993" t="s">
        <v>252</v>
      </c>
      <c r="N993" t="s">
        <v>253</v>
      </c>
      <c r="O993">
        <v>0</v>
      </c>
      <c r="P993">
        <v>-1.0840000000000001</v>
      </c>
      <c r="Q993">
        <v>-2.2046000000000001</v>
      </c>
      <c r="R993">
        <v>-3.1202000000000001</v>
      </c>
      <c r="S993">
        <v>-4.1646999999999998</v>
      </c>
      <c r="T993">
        <v>-4.9999000000000002</v>
      </c>
      <c r="U993">
        <v>-3.3974000000000002</v>
      </c>
      <c r="V993">
        <v>-3.6516000000000002</v>
      </c>
      <c r="W993">
        <v>-3.161</v>
      </c>
      <c r="X993">
        <v>-3.1324000000000001</v>
      </c>
      <c r="Y993">
        <v>-2.9708999999999999</v>
      </c>
      <c r="Z993">
        <v>-2.7968000000000002</v>
      </c>
      <c r="AA993">
        <v>-2.6318000000000001</v>
      </c>
      <c r="AB993">
        <v>-2.3645999999999998</v>
      </c>
      <c r="AC993">
        <v>-2.1002000000000001</v>
      </c>
      <c r="AD993">
        <v>-1.8275999999999999</v>
      </c>
      <c r="AE993">
        <v>-1.3363</v>
      </c>
      <c r="AF993">
        <v>-0.83809999999999996</v>
      </c>
      <c r="AG993">
        <v>-0.32300000000000001</v>
      </c>
      <c r="AH993">
        <v>0.21460000000000001</v>
      </c>
      <c r="AI993">
        <v>0.1101</v>
      </c>
      <c r="AJ993">
        <v>2.4799999999999999E-2</v>
      </c>
      <c r="AK993">
        <v>-0.66110000000000002</v>
      </c>
    </row>
    <row r="994" spans="1:37">
      <c r="A994" s="3">
        <v>42243</v>
      </c>
      <c r="B994" t="s">
        <v>37</v>
      </c>
      <c r="C994" t="s">
        <v>250</v>
      </c>
      <c r="D994" s="3">
        <v>40833</v>
      </c>
      <c r="E994">
        <v>993</v>
      </c>
      <c r="F994">
        <v>0</v>
      </c>
      <c r="G994">
        <v>1</v>
      </c>
      <c r="I994">
        <v>0</v>
      </c>
      <c r="J994">
        <v>-1.0276962000000001</v>
      </c>
      <c r="K994" t="s">
        <v>1245</v>
      </c>
      <c r="L994" t="s">
        <v>252</v>
      </c>
      <c r="M994" t="s">
        <v>252</v>
      </c>
      <c r="N994" t="s">
        <v>253</v>
      </c>
      <c r="O994">
        <v>0</v>
      </c>
      <c r="P994">
        <v>-0.5423</v>
      </c>
      <c r="Q994">
        <v>-1.1036999999999999</v>
      </c>
      <c r="R994">
        <v>-1.5636000000000001</v>
      </c>
      <c r="S994">
        <v>-2.0884</v>
      </c>
      <c r="T994">
        <v>-2.9727999999999999</v>
      </c>
      <c r="U994">
        <v>-2.0440999999999998</v>
      </c>
      <c r="V994">
        <v>-1.3791</v>
      </c>
      <c r="W994">
        <v>0.435</v>
      </c>
      <c r="X994">
        <v>1.8149999999999999</v>
      </c>
      <c r="Y994">
        <v>2.4695</v>
      </c>
      <c r="Z994">
        <v>3.1337000000000002</v>
      </c>
      <c r="AA994">
        <v>3.7766999999999999</v>
      </c>
      <c r="AB994">
        <v>4.1485000000000003</v>
      </c>
      <c r="AC994">
        <v>4.4912000000000001</v>
      </c>
      <c r="AD994">
        <v>4.8491</v>
      </c>
      <c r="AE994">
        <v>5.5426000000000002</v>
      </c>
      <c r="AF994">
        <v>6.2554999999999996</v>
      </c>
      <c r="AG994">
        <v>6.9863</v>
      </c>
      <c r="AH994">
        <v>7.7443</v>
      </c>
      <c r="AI994">
        <v>9.2179000000000002</v>
      </c>
      <c r="AJ994">
        <v>10.668799999999999</v>
      </c>
      <c r="AK994">
        <v>10.6172</v>
      </c>
    </row>
    <row r="995" spans="1:37">
      <c r="A995" s="3">
        <v>42243</v>
      </c>
      <c r="B995" t="s">
        <v>37</v>
      </c>
      <c r="C995" t="s">
        <v>250</v>
      </c>
      <c r="D995" s="3">
        <v>40830</v>
      </c>
      <c r="E995">
        <v>994</v>
      </c>
      <c r="F995">
        <v>0</v>
      </c>
      <c r="G995">
        <v>1</v>
      </c>
      <c r="I995">
        <v>0</v>
      </c>
      <c r="J995">
        <v>0.65417959999999997</v>
      </c>
      <c r="K995" t="s">
        <v>1246</v>
      </c>
      <c r="L995" t="s">
        <v>252</v>
      </c>
      <c r="M995" t="s">
        <v>252</v>
      </c>
      <c r="N995" t="s">
        <v>253</v>
      </c>
      <c r="O995">
        <v>0</v>
      </c>
      <c r="P995">
        <v>-0.48209999999999997</v>
      </c>
      <c r="Q995">
        <v>-1.2457</v>
      </c>
      <c r="R995">
        <v>-1.8775999999999999</v>
      </c>
      <c r="S995">
        <v>-2.5952000000000002</v>
      </c>
      <c r="T995">
        <v>-3.1356999999999999</v>
      </c>
      <c r="U995">
        <v>-2.0432000000000001</v>
      </c>
      <c r="V995">
        <v>-2.0110999999999999</v>
      </c>
      <c r="W995">
        <v>-0.68789999999999996</v>
      </c>
      <c r="X995">
        <v>0.58030000000000004</v>
      </c>
      <c r="Y995">
        <v>1.4497</v>
      </c>
      <c r="Z995">
        <v>2.2894999999999999</v>
      </c>
      <c r="AA995">
        <v>3.1008</v>
      </c>
      <c r="AB995">
        <v>3.6417000000000002</v>
      </c>
      <c r="AC995">
        <v>4.1245000000000003</v>
      </c>
      <c r="AD995">
        <v>4.6272000000000002</v>
      </c>
      <c r="AE995">
        <v>4.9016000000000002</v>
      </c>
      <c r="AF995">
        <v>5.1315999999999997</v>
      </c>
      <c r="AG995">
        <v>5.3647999999999998</v>
      </c>
      <c r="AH995">
        <v>5.6048</v>
      </c>
      <c r="AI995">
        <v>5.1345000000000001</v>
      </c>
      <c r="AJ995">
        <v>5.2439</v>
      </c>
      <c r="AK995">
        <v>4.8884999999999996</v>
      </c>
    </row>
    <row r="996" spans="1:37">
      <c r="A996" s="3">
        <v>42243</v>
      </c>
      <c r="B996" t="s">
        <v>37</v>
      </c>
      <c r="C996" t="s">
        <v>250</v>
      </c>
      <c r="D996" s="3">
        <v>40829</v>
      </c>
      <c r="E996">
        <v>995</v>
      </c>
      <c r="F996">
        <v>0</v>
      </c>
      <c r="G996">
        <v>1</v>
      </c>
      <c r="I996">
        <v>0</v>
      </c>
      <c r="J996">
        <v>-0.38162439999999997</v>
      </c>
      <c r="K996" t="s">
        <v>1247</v>
      </c>
      <c r="L996" t="s">
        <v>252</v>
      </c>
      <c r="M996" t="s">
        <v>252</v>
      </c>
      <c r="N996" t="s">
        <v>253</v>
      </c>
      <c r="O996">
        <v>0</v>
      </c>
      <c r="P996">
        <v>-0.87450000000000006</v>
      </c>
      <c r="Q996">
        <v>-1.7811999999999999</v>
      </c>
      <c r="R996">
        <v>-2.5253000000000001</v>
      </c>
      <c r="S996">
        <v>-3.3754</v>
      </c>
      <c r="T996">
        <v>-3.8839000000000001</v>
      </c>
      <c r="U996">
        <v>-1.9645999999999999</v>
      </c>
      <c r="V996">
        <v>-1.9249000000000001</v>
      </c>
      <c r="W996">
        <v>-1.0346</v>
      </c>
      <c r="X996">
        <v>-0.34100000000000003</v>
      </c>
      <c r="Y996">
        <v>9.5799999999999996E-2</v>
      </c>
      <c r="Z996">
        <v>0.50560000000000005</v>
      </c>
      <c r="AA996">
        <v>0.90080000000000005</v>
      </c>
      <c r="AB996">
        <v>1.2235</v>
      </c>
      <c r="AC996">
        <v>1.5244</v>
      </c>
      <c r="AD996">
        <v>1.8371</v>
      </c>
      <c r="AE996">
        <v>1.9494</v>
      </c>
      <c r="AF996">
        <v>2.0386000000000002</v>
      </c>
      <c r="AG996">
        <v>2.1291000000000002</v>
      </c>
      <c r="AH996">
        <v>2.2221000000000002</v>
      </c>
      <c r="AI996">
        <v>2.1781000000000001</v>
      </c>
      <c r="AJ996">
        <v>2.0188000000000001</v>
      </c>
      <c r="AK996">
        <v>2.7046000000000001</v>
      </c>
    </row>
    <row r="997" spans="1:37">
      <c r="A997" s="3">
        <v>42243</v>
      </c>
      <c r="B997" t="s">
        <v>37</v>
      </c>
      <c r="C997" t="s">
        <v>250</v>
      </c>
      <c r="D997" s="3">
        <v>40828</v>
      </c>
      <c r="E997">
        <v>996</v>
      </c>
      <c r="F997">
        <v>0</v>
      </c>
      <c r="G997">
        <v>1</v>
      </c>
      <c r="I997">
        <v>0</v>
      </c>
      <c r="J997">
        <v>-0.2481614</v>
      </c>
      <c r="K997" t="s">
        <v>1248</v>
      </c>
      <c r="L997" t="s">
        <v>252</v>
      </c>
      <c r="M997" t="s">
        <v>252</v>
      </c>
      <c r="N997" t="s">
        <v>253</v>
      </c>
      <c r="O997">
        <v>0</v>
      </c>
      <c r="P997">
        <v>6.2700000000000006E-2</v>
      </c>
      <c r="Q997">
        <v>0.12770000000000001</v>
      </c>
      <c r="R997">
        <v>0.1812</v>
      </c>
      <c r="S997">
        <v>0.24229999999999999</v>
      </c>
      <c r="T997">
        <v>1.9218</v>
      </c>
      <c r="U997">
        <v>4.6139999999999999</v>
      </c>
      <c r="V997">
        <v>4.7538</v>
      </c>
      <c r="W997">
        <v>4.7889999999999997</v>
      </c>
      <c r="X997">
        <v>5.5368000000000004</v>
      </c>
      <c r="Y997">
        <v>5.8898999999999999</v>
      </c>
      <c r="Z997">
        <v>6.2272999999999996</v>
      </c>
      <c r="AA997">
        <v>6.5586000000000002</v>
      </c>
      <c r="AB997">
        <v>6.5959000000000003</v>
      </c>
      <c r="AC997">
        <v>6.6147999999999998</v>
      </c>
      <c r="AD997">
        <v>6.6383999999999999</v>
      </c>
      <c r="AE997">
        <v>6.2484000000000002</v>
      </c>
      <c r="AF997">
        <v>5.8297999999999996</v>
      </c>
      <c r="AG997">
        <v>5.3928000000000003</v>
      </c>
      <c r="AH997">
        <v>4.9337999999999997</v>
      </c>
      <c r="AI997">
        <v>0.44519999999999998</v>
      </c>
      <c r="AJ997">
        <v>0.40799999999999997</v>
      </c>
      <c r="AK997">
        <v>0.54430000000000001</v>
      </c>
    </row>
    <row r="998" spans="1:37">
      <c r="A998" s="3">
        <v>42243</v>
      </c>
      <c r="B998" t="s">
        <v>37</v>
      </c>
      <c r="C998" t="s">
        <v>250</v>
      </c>
      <c r="D998" s="3">
        <v>40827</v>
      </c>
      <c r="E998">
        <v>997</v>
      </c>
      <c r="F998">
        <v>0</v>
      </c>
      <c r="G998">
        <v>1</v>
      </c>
      <c r="I998">
        <v>0</v>
      </c>
      <c r="J998">
        <v>-1.4426463</v>
      </c>
      <c r="K998" t="s">
        <v>1249</v>
      </c>
      <c r="L998" t="s">
        <v>252</v>
      </c>
      <c r="M998" t="s">
        <v>252</v>
      </c>
      <c r="N998" t="s">
        <v>253</v>
      </c>
      <c r="O998">
        <v>0</v>
      </c>
      <c r="P998">
        <v>0.70799999999999996</v>
      </c>
      <c r="Q998">
        <v>1.4430000000000001</v>
      </c>
      <c r="R998">
        <v>2.0474000000000001</v>
      </c>
      <c r="S998">
        <v>2.7385000000000002</v>
      </c>
      <c r="T998">
        <v>4.1496000000000004</v>
      </c>
      <c r="U998">
        <v>6.5868000000000002</v>
      </c>
      <c r="V998">
        <v>6.8883999999999999</v>
      </c>
      <c r="W998">
        <v>8.2128999999999994</v>
      </c>
      <c r="X998">
        <v>9.5523000000000007</v>
      </c>
      <c r="Y998">
        <v>10.2339</v>
      </c>
      <c r="Z998">
        <v>10.8954</v>
      </c>
      <c r="AA998">
        <v>11.5435</v>
      </c>
      <c r="AB998">
        <v>11.9291</v>
      </c>
      <c r="AC998">
        <v>12.289300000000001</v>
      </c>
      <c r="AD998">
        <v>12.67</v>
      </c>
      <c r="AE998">
        <v>12.754899999999999</v>
      </c>
      <c r="AF998">
        <v>12.831899999999999</v>
      </c>
      <c r="AG998">
        <v>12.9009</v>
      </c>
      <c r="AH998">
        <v>12.9651</v>
      </c>
      <c r="AI998">
        <v>9.1622000000000003</v>
      </c>
      <c r="AJ998">
        <v>9.5890000000000004</v>
      </c>
      <c r="AK998">
        <v>10.294600000000001</v>
      </c>
    </row>
    <row r="999" spans="1:37">
      <c r="A999" s="3">
        <v>42243</v>
      </c>
      <c r="B999" t="s">
        <v>37</v>
      </c>
      <c r="C999" t="s">
        <v>250</v>
      </c>
      <c r="D999" s="3">
        <v>40826</v>
      </c>
      <c r="E999">
        <v>998</v>
      </c>
      <c r="F999">
        <v>0</v>
      </c>
      <c r="G999">
        <v>1</v>
      </c>
      <c r="I999">
        <v>0</v>
      </c>
      <c r="J999">
        <v>-1.4750795000000001</v>
      </c>
      <c r="K999" t="s">
        <v>1250</v>
      </c>
      <c r="L999" t="s">
        <v>252</v>
      </c>
      <c r="M999" t="s">
        <v>252</v>
      </c>
      <c r="N999" t="s">
        <v>253</v>
      </c>
      <c r="O999">
        <v>0</v>
      </c>
      <c r="P999">
        <v>4.2900000000000001E-2</v>
      </c>
      <c r="Q999">
        <v>8.7499999999999994E-2</v>
      </c>
      <c r="R999">
        <v>0.1242</v>
      </c>
      <c r="S999">
        <v>0.16619999999999999</v>
      </c>
      <c r="T999">
        <v>2.6196999999999999</v>
      </c>
      <c r="U999">
        <v>5.2079000000000004</v>
      </c>
      <c r="V999">
        <v>5.1840000000000002</v>
      </c>
      <c r="W999">
        <v>5.6531000000000002</v>
      </c>
      <c r="X999">
        <v>6.6124000000000001</v>
      </c>
      <c r="Y999">
        <v>7.4202000000000004</v>
      </c>
      <c r="Z999">
        <v>8.2439</v>
      </c>
      <c r="AA999">
        <v>9.0456000000000003</v>
      </c>
      <c r="AB999">
        <v>9.5137999999999998</v>
      </c>
      <c r="AC999">
        <v>9.9480000000000004</v>
      </c>
      <c r="AD999">
        <v>10.4039</v>
      </c>
      <c r="AE999">
        <v>10.119199999999999</v>
      </c>
      <c r="AF999">
        <v>9.7984000000000009</v>
      </c>
      <c r="AG999">
        <v>9.4588999999999999</v>
      </c>
      <c r="AH999">
        <v>9.0991</v>
      </c>
      <c r="AI999">
        <v>3.6943999999999999</v>
      </c>
      <c r="AJ999">
        <v>3.7463000000000002</v>
      </c>
      <c r="AK999">
        <v>3.8664999999999998</v>
      </c>
    </row>
    <row r="1000" spans="1:37">
      <c r="A1000" s="3">
        <v>42243</v>
      </c>
      <c r="B1000" t="s">
        <v>37</v>
      </c>
      <c r="C1000" t="s">
        <v>250</v>
      </c>
      <c r="D1000" s="3">
        <v>40823</v>
      </c>
      <c r="E1000">
        <v>999</v>
      </c>
      <c r="F1000">
        <v>0</v>
      </c>
      <c r="G1000">
        <v>1</v>
      </c>
      <c r="I1000">
        <v>0</v>
      </c>
      <c r="J1000">
        <v>-3.176123</v>
      </c>
      <c r="K1000" t="s">
        <v>1251</v>
      </c>
      <c r="L1000" t="s">
        <v>252</v>
      </c>
      <c r="M1000" t="s">
        <v>252</v>
      </c>
      <c r="N1000" t="s">
        <v>253</v>
      </c>
      <c r="O1000">
        <v>0</v>
      </c>
      <c r="P1000">
        <v>0.12759999999999999</v>
      </c>
      <c r="Q1000">
        <v>0.33019999999999999</v>
      </c>
      <c r="R1000">
        <v>0.49859999999999999</v>
      </c>
      <c r="S1000">
        <v>0.69030000000000002</v>
      </c>
      <c r="T1000">
        <v>2.7654999999999998</v>
      </c>
      <c r="U1000">
        <v>5.2043999999999997</v>
      </c>
      <c r="V1000">
        <v>5.3517999999999999</v>
      </c>
      <c r="W1000">
        <v>6.26</v>
      </c>
      <c r="X1000">
        <v>7.1679000000000004</v>
      </c>
      <c r="Y1000">
        <v>8.1188000000000002</v>
      </c>
      <c r="Z1000">
        <v>9.1195000000000004</v>
      </c>
      <c r="AA1000">
        <v>10.092700000000001</v>
      </c>
      <c r="AB1000">
        <v>10.728</v>
      </c>
      <c r="AC1000">
        <v>11.294</v>
      </c>
      <c r="AD1000">
        <v>11.8874</v>
      </c>
      <c r="AE1000">
        <v>12.9864</v>
      </c>
      <c r="AF1000">
        <v>14.099</v>
      </c>
      <c r="AG1000">
        <v>15.235099999999999</v>
      </c>
      <c r="AH1000">
        <v>16.409800000000001</v>
      </c>
      <c r="AI1000">
        <v>14.668900000000001</v>
      </c>
      <c r="AJ1000">
        <v>15.4351</v>
      </c>
      <c r="AK1000">
        <v>17.2227</v>
      </c>
    </row>
    <row r="1001" spans="1:37">
      <c r="A1001" s="3">
        <v>42243</v>
      </c>
      <c r="B1001" t="s">
        <v>37</v>
      </c>
      <c r="C1001" t="s">
        <v>250</v>
      </c>
      <c r="D1001" s="3">
        <v>40822</v>
      </c>
      <c r="E1001">
        <v>1000</v>
      </c>
      <c r="F1001">
        <v>0</v>
      </c>
      <c r="G1001">
        <v>1</v>
      </c>
      <c r="I1001">
        <v>0</v>
      </c>
      <c r="J1001">
        <v>-1.9487334000000001</v>
      </c>
      <c r="K1001" t="s">
        <v>1252</v>
      </c>
      <c r="L1001" t="s">
        <v>252</v>
      </c>
      <c r="M1001" t="s">
        <v>252</v>
      </c>
      <c r="N1001" t="s">
        <v>253</v>
      </c>
      <c r="O1001">
        <v>0</v>
      </c>
      <c r="P1001">
        <v>2.1399999999999999E-2</v>
      </c>
      <c r="Q1001">
        <v>4.36E-2</v>
      </c>
      <c r="R1001">
        <v>6.1800000000000001E-2</v>
      </c>
      <c r="S1001">
        <v>8.2799999999999999E-2</v>
      </c>
      <c r="T1001">
        <v>2.1133999999999999</v>
      </c>
      <c r="U1001">
        <v>5.5612000000000004</v>
      </c>
      <c r="V1001">
        <v>6.4435000000000002</v>
      </c>
      <c r="W1001">
        <v>8.1023999999999994</v>
      </c>
      <c r="X1001">
        <v>9.7982999999999993</v>
      </c>
      <c r="Y1001">
        <v>11.1143</v>
      </c>
      <c r="Z1001">
        <v>12.3323</v>
      </c>
      <c r="AA1001">
        <v>13.5181</v>
      </c>
      <c r="AB1001">
        <v>13.9808</v>
      </c>
      <c r="AC1001">
        <v>14.324199999999999</v>
      </c>
      <c r="AD1001">
        <v>14.688700000000001</v>
      </c>
      <c r="AE1001">
        <v>15.259600000000001</v>
      </c>
      <c r="AF1001">
        <v>15.8446</v>
      </c>
      <c r="AG1001">
        <v>16.434899999999999</v>
      </c>
      <c r="AH1001">
        <v>17.0396</v>
      </c>
      <c r="AI1001">
        <v>17.166699999999999</v>
      </c>
      <c r="AJ1001">
        <v>18.441299999999998</v>
      </c>
      <c r="AK1001">
        <v>20.11</v>
      </c>
    </row>
    <row r="1002" spans="1:37">
      <c r="A1002" s="3">
        <v>42243</v>
      </c>
      <c r="B1002" t="s">
        <v>37</v>
      </c>
      <c r="C1002" t="s">
        <v>250</v>
      </c>
      <c r="D1002" s="3">
        <v>40821</v>
      </c>
      <c r="E1002">
        <v>1001</v>
      </c>
      <c r="F1002">
        <v>0</v>
      </c>
      <c r="G1002">
        <v>1</v>
      </c>
      <c r="I1002">
        <v>0</v>
      </c>
      <c r="J1002">
        <v>-2.9969142</v>
      </c>
      <c r="K1002" t="s">
        <v>1253</v>
      </c>
      <c r="L1002" t="s">
        <v>252</v>
      </c>
      <c r="M1002" t="s">
        <v>252</v>
      </c>
      <c r="N1002" t="s">
        <v>253</v>
      </c>
      <c r="O1002">
        <v>0</v>
      </c>
      <c r="P1002">
        <v>-1.0328999999999999</v>
      </c>
      <c r="Q1002">
        <v>-2.1067</v>
      </c>
      <c r="R1002">
        <v>-2.992</v>
      </c>
      <c r="S1002">
        <v>-4.0057</v>
      </c>
      <c r="T1002">
        <v>-2.2818000000000001</v>
      </c>
      <c r="U1002">
        <v>1.0412999999999999</v>
      </c>
      <c r="V1002">
        <v>2.1922999999999999</v>
      </c>
      <c r="W1002">
        <v>3.2793000000000001</v>
      </c>
      <c r="X1002">
        <v>4.8563000000000001</v>
      </c>
      <c r="Y1002">
        <v>6.3478000000000003</v>
      </c>
      <c r="Z1002">
        <v>7.5835999999999997</v>
      </c>
      <c r="AA1002">
        <v>8.782</v>
      </c>
      <c r="AB1002">
        <v>9.4779999999999998</v>
      </c>
      <c r="AC1002">
        <v>10.1206</v>
      </c>
      <c r="AD1002">
        <v>10.7928</v>
      </c>
      <c r="AE1002">
        <v>12.293699999999999</v>
      </c>
      <c r="AF1002">
        <v>13.829000000000001</v>
      </c>
      <c r="AG1002">
        <v>15.401899999999999</v>
      </c>
      <c r="AH1002">
        <v>17.0318</v>
      </c>
      <c r="AI1002">
        <v>18.270700000000001</v>
      </c>
      <c r="AJ1002">
        <v>20.3292</v>
      </c>
      <c r="AK1002">
        <v>22.246200000000002</v>
      </c>
    </row>
    <row r="1003" spans="1:37">
      <c r="A1003" s="3">
        <v>42243</v>
      </c>
      <c r="B1003" t="s">
        <v>37</v>
      </c>
      <c r="C1003" t="s">
        <v>250</v>
      </c>
      <c r="D1003" s="3">
        <v>40820</v>
      </c>
      <c r="E1003">
        <v>1002</v>
      </c>
      <c r="F1003">
        <v>0</v>
      </c>
      <c r="G1003">
        <v>1</v>
      </c>
      <c r="I1003">
        <v>0</v>
      </c>
      <c r="J1003">
        <v>-3.8924265999999998</v>
      </c>
      <c r="K1003" t="s">
        <v>1254</v>
      </c>
      <c r="L1003" t="s">
        <v>252</v>
      </c>
      <c r="M1003" t="s">
        <v>252</v>
      </c>
      <c r="N1003" t="s">
        <v>253</v>
      </c>
      <c r="O1003">
        <v>0</v>
      </c>
      <c r="P1003">
        <v>-0.80020000000000002</v>
      </c>
      <c r="Q1003">
        <v>-1.6334</v>
      </c>
      <c r="R1003">
        <v>-2.3216999999999999</v>
      </c>
      <c r="S1003">
        <v>-3.1101999999999999</v>
      </c>
      <c r="T1003">
        <v>-0.74590000000000001</v>
      </c>
      <c r="U1003">
        <v>2.4232</v>
      </c>
      <c r="V1003">
        <v>3.3035999999999999</v>
      </c>
      <c r="W1003">
        <v>4.4002999999999997</v>
      </c>
      <c r="X1003">
        <v>6.1498999999999997</v>
      </c>
      <c r="Y1003">
        <v>7.5393999999999997</v>
      </c>
      <c r="Z1003">
        <v>8.9459</v>
      </c>
      <c r="AA1003">
        <v>10.310499999999999</v>
      </c>
      <c r="AB1003">
        <v>10.9048</v>
      </c>
      <c r="AC1003">
        <v>11.4313</v>
      </c>
      <c r="AD1003">
        <v>11.9839</v>
      </c>
      <c r="AE1003">
        <v>12.496499999999999</v>
      </c>
      <c r="AF1003">
        <v>13.0128</v>
      </c>
      <c r="AG1003">
        <v>13.534800000000001</v>
      </c>
      <c r="AH1003">
        <v>14.0701</v>
      </c>
      <c r="AI1003">
        <v>18.616599999999998</v>
      </c>
      <c r="AJ1003">
        <v>19.7258</v>
      </c>
      <c r="AK1003">
        <v>21.008800000000001</v>
      </c>
    </row>
    <row r="1004" spans="1:37">
      <c r="A1004" s="3">
        <v>42243</v>
      </c>
      <c r="B1004" t="s">
        <v>37</v>
      </c>
      <c r="C1004" t="s">
        <v>250</v>
      </c>
      <c r="D1004" s="3">
        <v>40819</v>
      </c>
      <c r="E1004">
        <v>1003</v>
      </c>
      <c r="F1004">
        <v>0</v>
      </c>
      <c r="G1004">
        <v>1</v>
      </c>
      <c r="I1004">
        <v>0</v>
      </c>
      <c r="J1004">
        <v>-2.5476654999999999</v>
      </c>
      <c r="K1004" t="s">
        <v>1255</v>
      </c>
      <c r="L1004" t="s">
        <v>252</v>
      </c>
      <c r="M1004" t="s">
        <v>252</v>
      </c>
      <c r="N1004" t="s">
        <v>253</v>
      </c>
      <c r="O1004">
        <v>0</v>
      </c>
      <c r="P1004">
        <v>-0.42430000000000001</v>
      </c>
      <c r="Q1004">
        <v>-0.86650000000000005</v>
      </c>
      <c r="R1004">
        <v>-1.2323</v>
      </c>
      <c r="S1004">
        <v>-1.6516</v>
      </c>
      <c r="T1004">
        <v>-1.0246999999999999</v>
      </c>
      <c r="U1004">
        <v>0.21659999999999999</v>
      </c>
      <c r="V1004">
        <v>0.44879999999999998</v>
      </c>
      <c r="W1004">
        <v>1.3097000000000001</v>
      </c>
      <c r="X1004">
        <v>2.4765000000000001</v>
      </c>
      <c r="Y1004">
        <v>3.2553000000000001</v>
      </c>
      <c r="Z1004">
        <v>4.0290999999999997</v>
      </c>
      <c r="AA1004">
        <v>4.7790999999999997</v>
      </c>
      <c r="AB1004">
        <v>5.1388999999999996</v>
      </c>
      <c r="AC1004">
        <v>5.4622999999999999</v>
      </c>
      <c r="AD1004">
        <v>5.8007999999999997</v>
      </c>
      <c r="AE1004">
        <v>7.0750999999999999</v>
      </c>
      <c r="AF1004">
        <v>8.4044000000000008</v>
      </c>
      <c r="AG1004">
        <v>9.7705000000000002</v>
      </c>
      <c r="AH1004">
        <v>11.189299999999999</v>
      </c>
      <c r="AI1004">
        <v>18.393899999999999</v>
      </c>
      <c r="AJ1004">
        <v>19.672599999999999</v>
      </c>
      <c r="AK1004">
        <v>21.710899999999999</v>
      </c>
    </row>
    <row r="1005" spans="1:37">
      <c r="A1005" s="3">
        <v>42243</v>
      </c>
      <c r="B1005" t="s">
        <v>37</v>
      </c>
      <c r="C1005" t="s">
        <v>250</v>
      </c>
      <c r="D1005" s="3">
        <v>40816</v>
      </c>
      <c r="E1005">
        <v>1004</v>
      </c>
      <c r="F1005">
        <v>0</v>
      </c>
      <c r="G1005">
        <v>1</v>
      </c>
      <c r="I1005">
        <v>0</v>
      </c>
      <c r="J1005">
        <v>-1.0703737</v>
      </c>
      <c r="K1005" t="s">
        <v>1256</v>
      </c>
      <c r="L1005" t="s">
        <v>252</v>
      </c>
      <c r="M1005" t="s">
        <v>252</v>
      </c>
      <c r="N1005" t="s">
        <v>253</v>
      </c>
      <c r="O1005">
        <v>3.5700000000000003E-2</v>
      </c>
      <c r="P1005">
        <v>-0.47</v>
      </c>
      <c r="Q1005">
        <v>-0.81130000000000002</v>
      </c>
      <c r="R1005">
        <v>-1.0907</v>
      </c>
      <c r="S1005">
        <v>-1.4132</v>
      </c>
      <c r="T1005">
        <v>-2.5461999999999998</v>
      </c>
      <c r="U1005">
        <v>-1.6702999999999999</v>
      </c>
      <c r="V1005">
        <v>-1.0960000000000001</v>
      </c>
      <c r="W1005">
        <v>-1.0278</v>
      </c>
      <c r="X1005">
        <v>-0.15340000000000001</v>
      </c>
      <c r="Y1005">
        <v>-6.59E-2</v>
      </c>
      <c r="Z1005">
        <v>-0.22489999999999999</v>
      </c>
      <c r="AA1005">
        <v>-0.37840000000000001</v>
      </c>
      <c r="AB1005">
        <v>-0.501</v>
      </c>
      <c r="AC1005">
        <v>-0.69969999999999999</v>
      </c>
      <c r="AD1005">
        <v>-0.90610000000000002</v>
      </c>
      <c r="AE1005">
        <v>-0.56030000000000002</v>
      </c>
      <c r="AF1005">
        <v>-0.2293</v>
      </c>
      <c r="AG1005">
        <v>0.1129</v>
      </c>
      <c r="AH1005">
        <v>0.47020000000000001</v>
      </c>
      <c r="AI1005">
        <v>5.0114000000000001</v>
      </c>
      <c r="AJ1005">
        <v>5.7257999999999996</v>
      </c>
      <c r="AK1005">
        <v>6.6753</v>
      </c>
    </row>
    <row r="1006" spans="1:37">
      <c r="A1006" s="3">
        <v>42243</v>
      </c>
      <c r="B1006" t="s">
        <v>37</v>
      </c>
      <c r="C1006" t="s">
        <v>250</v>
      </c>
      <c r="D1006" s="3">
        <v>40815</v>
      </c>
      <c r="E1006">
        <v>1005</v>
      </c>
      <c r="F1006">
        <v>0</v>
      </c>
      <c r="G1006">
        <v>1</v>
      </c>
      <c r="I1006">
        <v>0</v>
      </c>
      <c r="J1006">
        <v>-1.1482692000000001</v>
      </c>
      <c r="K1006" t="s">
        <v>1257</v>
      </c>
      <c r="L1006" t="s">
        <v>252</v>
      </c>
      <c r="M1006" t="s">
        <v>252</v>
      </c>
      <c r="N1006" t="s">
        <v>253</v>
      </c>
      <c r="O1006">
        <v>0</v>
      </c>
      <c r="P1006">
        <v>-0.41189999999999999</v>
      </c>
      <c r="Q1006">
        <v>-0.84140000000000004</v>
      </c>
      <c r="R1006">
        <v>-1.1972</v>
      </c>
      <c r="S1006">
        <v>-1.6053999999999999</v>
      </c>
      <c r="T1006">
        <v>0.34649999999999997</v>
      </c>
      <c r="U1006">
        <v>-1.1977</v>
      </c>
      <c r="V1006">
        <v>-1.6601999999999999</v>
      </c>
      <c r="W1006">
        <v>-3.3359000000000001</v>
      </c>
      <c r="X1006">
        <v>-3.9933999999999998</v>
      </c>
      <c r="Y1006">
        <v>-4.7946</v>
      </c>
      <c r="Z1006">
        <v>-5.3174000000000001</v>
      </c>
      <c r="AA1006">
        <v>-5.8266999999999998</v>
      </c>
      <c r="AB1006">
        <v>-6.1513</v>
      </c>
      <c r="AC1006">
        <v>-6.1924000000000001</v>
      </c>
      <c r="AD1006">
        <v>-6.2388000000000003</v>
      </c>
      <c r="AE1006">
        <v>-6.6074000000000002</v>
      </c>
      <c r="AF1006">
        <v>-6.7774999999999999</v>
      </c>
      <c r="AG1006">
        <v>-6.9474999999999998</v>
      </c>
      <c r="AH1006">
        <v>-7.1199000000000003</v>
      </c>
      <c r="AI1006">
        <v>-7.5407000000000002</v>
      </c>
      <c r="AJ1006">
        <v>-7.1219000000000001</v>
      </c>
      <c r="AK1006">
        <v>-6.7854999999999999</v>
      </c>
    </row>
    <row r="1007" spans="1:37">
      <c r="A1007" s="3">
        <v>42243</v>
      </c>
      <c r="B1007" t="s">
        <v>37</v>
      </c>
      <c r="C1007" t="s">
        <v>250</v>
      </c>
      <c r="D1007" s="3">
        <v>40814</v>
      </c>
      <c r="E1007">
        <v>1006</v>
      </c>
      <c r="F1007">
        <v>0</v>
      </c>
      <c r="G1007">
        <v>1</v>
      </c>
      <c r="I1007">
        <v>0</v>
      </c>
      <c r="J1007">
        <v>0.76810040000000002</v>
      </c>
      <c r="K1007" t="s">
        <v>1258</v>
      </c>
      <c r="L1007" t="s">
        <v>252</v>
      </c>
      <c r="M1007" t="s">
        <v>252</v>
      </c>
      <c r="N1007" t="s">
        <v>253</v>
      </c>
      <c r="O1007">
        <v>0</v>
      </c>
      <c r="P1007">
        <v>-0.14299999999999999</v>
      </c>
      <c r="Q1007">
        <v>-0.2923</v>
      </c>
      <c r="R1007">
        <v>-0.41599999999999998</v>
      </c>
      <c r="S1007">
        <v>-0.55789999999999995</v>
      </c>
      <c r="T1007">
        <v>-0.64100000000000001</v>
      </c>
      <c r="U1007">
        <v>-3.1648000000000001</v>
      </c>
      <c r="V1007">
        <v>-3.4803999999999999</v>
      </c>
      <c r="W1007">
        <v>-3.7284000000000002</v>
      </c>
      <c r="X1007">
        <v>-4.0796999999999999</v>
      </c>
      <c r="Y1007">
        <v>-4.8281000000000001</v>
      </c>
      <c r="Z1007">
        <v>-5.2602000000000002</v>
      </c>
      <c r="AA1007">
        <v>-5.6820000000000004</v>
      </c>
      <c r="AB1007">
        <v>-5.9823000000000004</v>
      </c>
      <c r="AC1007">
        <v>-6.2670000000000003</v>
      </c>
      <c r="AD1007">
        <v>-6.5658000000000003</v>
      </c>
      <c r="AE1007">
        <v>-7.4095000000000004</v>
      </c>
      <c r="AF1007">
        <v>-8.0607000000000006</v>
      </c>
      <c r="AG1007">
        <v>-8.7265999999999995</v>
      </c>
      <c r="AH1007">
        <v>-9.4155999999999995</v>
      </c>
      <c r="AI1007">
        <v>-14.0374</v>
      </c>
      <c r="AJ1007">
        <v>-14.6114</v>
      </c>
      <c r="AK1007">
        <v>-14.7721</v>
      </c>
    </row>
    <row r="1008" spans="1:37">
      <c r="A1008" s="3">
        <v>42243</v>
      </c>
      <c r="B1008" t="s">
        <v>37</v>
      </c>
      <c r="C1008" t="s">
        <v>250</v>
      </c>
      <c r="D1008" s="3">
        <v>40813</v>
      </c>
      <c r="E1008">
        <v>1007</v>
      </c>
      <c r="F1008">
        <v>0</v>
      </c>
      <c r="G1008">
        <v>1</v>
      </c>
      <c r="I1008">
        <v>0</v>
      </c>
      <c r="J1008">
        <v>3.5298560999999999</v>
      </c>
      <c r="K1008" t="s">
        <v>1259</v>
      </c>
      <c r="L1008" t="s">
        <v>252</v>
      </c>
      <c r="M1008" t="s">
        <v>252</v>
      </c>
      <c r="N1008" t="s">
        <v>253</v>
      </c>
      <c r="O1008">
        <v>0</v>
      </c>
      <c r="P1008">
        <v>-0.25590000000000002</v>
      </c>
      <c r="Q1008">
        <v>-0.52300000000000002</v>
      </c>
      <c r="R1008">
        <v>-0.74439999999999995</v>
      </c>
      <c r="S1008">
        <v>-0.99870000000000003</v>
      </c>
      <c r="T1008">
        <v>-2.3517999999999999</v>
      </c>
      <c r="U1008">
        <v>-5.0518000000000001</v>
      </c>
      <c r="V1008">
        <v>-5.4261999999999997</v>
      </c>
      <c r="W1008">
        <v>-7.5850999999999997</v>
      </c>
      <c r="X1008">
        <v>-9.0176999999999996</v>
      </c>
      <c r="Y1008">
        <v>-10.000500000000001</v>
      </c>
      <c r="Z1008">
        <v>-10.918799999999999</v>
      </c>
      <c r="AA1008">
        <v>-11.8149</v>
      </c>
      <c r="AB1008">
        <v>-12.2309</v>
      </c>
      <c r="AC1008">
        <v>-12.6053</v>
      </c>
      <c r="AD1008">
        <v>-13.0008</v>
      </c>
      <c r="AE1008">
        <v>-13.4434</v>
      </c>
      <c r="AF1008">
        <v>-13.897500000000001</v>
      </c>
      <c r="AG1008">
        <v>-14.3546</v>
      </c>
      <c r="AH1008">
        <v>-14.8216</v>
      </c>
      <c r="AI1008">
        <v>-16.128900000000002</v>
      </c>
      <c r="AJ1008">
        <v>-16.209700000000002</v>
      </c>
      <c r="AK1008">
        <v>-16.021799999999999</v>
      </c>
    </row>
    <row r="1009" spans="1:37">
      <c r="A1009" s="3">
        <v>42243</v>
      </c>
      <c r="B1009" t="s">
        <v>37</v>
      </c>
      <c r="C1009" t="s">
        <v>250</v>
      </c>
      <c r="D1009" s="3">
        <v>40812</v>
      </c>
      <c r="E1009">
        <v>1008</v>
      </c>
      <c r="F1009">
        <v>0</v>
      </c>
      <c r="G1009">
        <v>1</v>
      </c>
      <c r="I1009">
        <v>0</v>
      </c>
      <c r="J1009">
        <v>1.5078768</v>
      </c>
      <c r="K1009" t="s">
        <v>1260</v>
      </c>
      <c r="L1009" t="s">
        <v>252</v>
      </c>
      <c r="M1009" t="s">
        <v>252</v>
      </c>
      <c r="N1009" t="s">
        <v>253</v>
      </c>
      <c r="O1009">
        <v>0</v>
      </c>
      <c r="P1009">
        <v>-9.7699999999999995E-2</v>
      </c>
      <c r="Q1009">
        <v>-0.1996</v>
      </c>
      <c r="R1009">
        <v>-0.28420000000000001</v>
      </c>
      <c r="S1009">
        <v>-0.38129999999999997</v>
      </c>
      <c r="T1009">
        <v>0.30880000000000002</v>
      </c>
      <c r="U1009">
        <v>-6.9699999999999998E-2</v>
      </c>
      <c r="V1009">
        <v>1.0267999999999999</v>
      </c>
      <c r="W1009">
        <v>-0.86919999999999997</v>
      </c>
      <c r="X1009">
        <v>-1.6665000000000001</v>
      </c>
      <c r="Y1009">
        <v>-1.7896000000000001</v>
      </c>
      <c r="Z1009">
        <v>-1.8140000000000001</v>
      </c>
      <c r="AA1009">
        <v>-1.8392999999999999</v>
      </c>
      <c r="AB1009">
        <v>-1.8382000000000001</v>
      </c>
      <c r="AC1009">
        <v>-1.8360000000000001</v>
      </c>
      <c r="AD1009">
        <v>-1.8348</v>
      </c>
      <c r="AE1009">
        <v>-2.25</v>
      </c>
      <c r="AF1009">
        <v>-2.6907999999999999</v>
      </c>
      <c r="AG1009">
        <v>-3.1440000000000001</v>
      </c>
      <c r="AH1009">
        <v>-3.6147999999999998</v>
      </c>
      <c r="AI1009">
        <v>-7.0151000000000003</v>
      </c>
      <c r="AJ1009">
        <v>-7.3815999999999997</v>
      </c>
      <c r="AK1009">
        <v>-7.1759000000000004</v>
      </c>
    </row>
    <row r="1010" spans="1:37">
      <c r="A1010" s="3">
        <v>42243</v>
      </c>
      <c r="B1010" t="s">
        <v>37</v>
      </c>
      <c r="C1010" t="s">
        <v>250</v>
      </c>
      <c r="D1010" s="3">
        <v>40809</v>
      </c>
      <c r="E1010">
        <v>1009</v>
      </c>
      <c r="F1010">
        <v>0</v>
      </c>
      <c r="G1010">
        <v>1</v>
      </c>
      <c r="I1010">
        <v>0</v>
      </c>
      <c r="J1010">
        <v>1.3818878000000001</v>
      </c>
      <c r="K1010" t="s">
        <v>1261</v>
      </c>
      <c r="L1010" t="s">
        <v>252</v>
      </c>
      <c r="M1010" t="s">
        <v>252</v>
      </c>
      <c r="N1010" t="s">
        <v>253</v>
      </c>
      <c r="O1010">
        <v>-3.5299999999999998E-2</v>
      </c>
      <c r="P1010">
        <v>0.3659</v>
      </c>
      <c r="Q1010">
        <v>0.5464</v>
      </c>
      <c r="R1010">
        <v>0.69189999999999996</v>
      </c>
      <c r="S1010">
        <v>0.8619</v>
      </c>
      <c r="T1010">
        <v>2.6596000000000002</v>
      </c>
      <c r="U1010">
        <v>2.4068000000000001</v>
      </c>
      <c r="V1010">
        <v>3.1987999999999999</v>
      </c>
      <c r="W1010">
        <v>1.5496000000000001</v>
      </c>
      <c r="X1010">
        <v>1.0401</v>
      </c>
      <c r="Y1010">
        <v>1.1592</v>
      </c>
      <c r="Z1010">
        <v>1.5216000000000001</v>
      </c>
      <c r="AA1010">
        <v>1.8727</v>
      </c>
      <c r="AB1010">
        <v>1.9134</v>
      </c>
      <c r="AC1010">
        <v>1.9918</v>
      </c>
      <c r="AD1010">
        <v>2.0743</v>
      </c>
      <c r="AE1010">
        <v>2.2139000000000002</v>
      </c>
      <c r="AF1010">
        <v>2.4253999999999998</v>
      </c>
      <c r="AG1010">
        <v>2.6419000000000001</v>
      </c>
      <c r="AH1010">
        <v>2.8660000000000001</v>
      </c>
      <c r="AI1010">
        <v>0.35310000000000002</v>
      </c>
      <c r="AJ1010">
        <v>0.1678</v>
      </c>
      <c r="AK1010">
        <v>0.59030000000000005</v>
      </c>
    </row>
    <row r="1011" spans="1:37">
      <c r="A1011" s="3">
        <v>42243</v>
      </c>
      <c r="B1011" t="s">
        <v>37</v>
      </c>
      <c r="C1011" t="s">
        <v>250</v>
      </c>
      <c r="D1011" s="3">
        <v>40808</v>
      </c>
      <c r="E1011">
        <v>1010</v>
      </c>
      <c r="F1011">
        <v>0</v>
      </c>
      <c r="G1011">
        <v>1</v>
      </c>
      <c r="I1011">
        <v>0</v>
      </c>
      <c r="J1011">
        <v>1.3045199999999999</v>
      </c>
      <c r="K1011" t="s">
        <v>1262</v>
      </c>
      <c r="L1011" t="s">
        <v>252</v>
      </c>
      <c r="M1011" t="s">
        <v>252</v>
      </c>
      <c r="N1011" t="s">
        <v>253</v>
      </c>
      <c r="O1011">
        <v>0</v>
      </c>
      <c r="P1011">
        <v>0.62670000000000003</v>
      </c>
      <c r="Q1011">
        <v>1.2810999999999999</v>
      </c>
      <c r="R1011">
        <v>1.8246</v>
      </c>
      <c r="S1011">
        <v>2.4489999999999998</v>
      </c>
      <c r="T1011">
        <v>2.1257999999999999</v>
      </c>
      <c r="U1011">
        <v>2.3014000000000001</v>
      </c>
      <c r="V1011">
        <v>4.0861999999999998</v>
      </c>
      <c r="W1011">
        <v>3.8809</v>
      </c>
      <c r="X1011">
        <v>4.4748999999999999</v>
      </c>
      <c r="Y1011">
        <v>5.0918999999999999</v>
      </c>
      <c r="Z1011">
        <v>5.7282999999999999</v>
      </c>
      <c r="AA1011">
        <v>6.3475000000000001</v>
      </c>
      <c r="AB1011">
        <v>6.9924999999999997</v>
      </c>
      <c r="AC1011">
        <v>7.3749000000000002</v>
      </c>
      <c r="AD1011">
        <v>7.7755999999999998</v>
      </c>
      <c r="AE1011">
        <v>8.7861999999999991</v>
      </c>
      <c r="AF1011">
        <v>9.6073000000000004</v>
      </c>
      <c r="AG1011">
        <v>10.4474</v>
      </c>
      <c r="AH1011">
        <v>11.316599999999999</v>
      </c>
      <c r="AI1011">
        <v>16.2349</v>
      </c>
      <c r="AJ1011">
        <v>15.2715</v>
      </c>
      <c r="AK1011">
        <v>15.5549</v>
      </c>
    </row>
    <row r="1012" spans="1:37">
      <c r="A1012" s="3">
        <v>42243</v>
      </c>
      <c r="B1012" t="s">
        <v>37</v>
      </c>
      <c r="C1012" t="s">
        <v>250</v>
      </c>
      <c r="D1012" s="3">
        <v>40807</v>
      </c>
      <c r="E1012">
        <v>1011</v>
      </c>
      <c r="F1012">
        <v>0</v>
      </c>
      <c r="G1012">
        <v>1</v>
      </c>
      <c r="I1012">
        <v>0</v>
      </c>
      <c r="J1012">
        <v>2.8866154000000002</v>
      </c>
      <c r="K1012" t="s">
        <v>1263</v>
      </c>
      <c r="L1012" t="s">
        <v>252</v>
      </c>
      <c r="M1012" t="s">
        <v>252</v>
      </c>
      <c r="N1012" t="s">
        <v>253</v>
      </c>
      <c r="O1012">
        <v>0</v>
      </c>
      <c r="P1012">
        <v>0.30320000000000003</v>
      </c>
      <c r="Q1012">
        <v>0.61990000000000001</v>
      </c>
      <c r="R1012">
        <v>0.88329999999999997</v>
      </c>
      <c r="S1012">
        <v>1.1859</v>
      </c>
      <c r="T1012">
        <v>0.24110000000000001</v>
      </c>
      <c r="U1012">
        <v>5.4000000000000003E-3</v>
      </c>
      <c r="V1012">
        <v>2.1227</v>
      </c>
      <c r="W1012">
        <v>1.5736000000000001</v>
      </c>
      <c r="X1012">
        <v>0.32169999999999999</v>
      </c>
      <c r="Y1012">
        <v>0.18079999999999999</v>
      </c>
      <c r="Z1012">
        <v>7.6600000000000001E-2</v>
      </c>
      <c r="AA1012">
        <v>-2.3900000000000001E-2</v>
      </c>
      <c r="AB1012">
        <v>0.156</v>
      </c>
      <c r="AC1012">
        <v>0.34960000000000002</v>
      </c>
      <c r="AD1012">
        <v>0.5504</v>
      </c>
      <c r="AE1012">
        <v>0.7681</v>
      </c>
      <c r="AF1012">
        <v>0.75239999999999996</v>
      </c>
      <c r="AG1012">
        <v>0.73550000000000004</v>
      </c>
      <c r="AH1012">
        <v>0.71730000000000005</v>
      </c>
      <c r="AI1012">
        <v>3.0478999999999998</v>
      </c>
      <c r="AJ1012">
        <v>1.7273000000000001</v>
      </c>
      <c r="AK1012">
        <v>1.5482</v>
      </c>
    </row>
    <row r="1013" spans="1:37">
      <c r="A1013" s="3">
        <v>42243</v>
      </c>
      <c r="B1013" t="s">
        <v>37</v>
      </c>
      <c r="C1013" t="s">
        <v>250</v>
      </c>
      <c r="D1013" s="3">
        <v>40806</v>
      </c>
      <c r="E1013">
        <v>1012</v>
      </c>
      <c r="F1013">
        <v>0</v>
      </c>
      <c r="G1013">
        <v>1</v>
      </c>
      <c r="I1013">
        <v>0</v>
      </c>
      <c r="J1013">
        <v>2.3396857999999998</v>
      </c>
      <c r="K1013" t="s">
        <v>1264</v>
      </c>
      <c r="L1013" t="s">
        <v>252</v>
      </c>
      <c r="M1013" t="s">
        <v>252</v>
      </c>
      <c r="N1013" t="s">
        <v>253</v>
      </c>
      <c r="O1013">
        <v>0</v>
      </c>
      <c r="P1013">
        <v>4.2999999999999997E-2</v>
      </c>
      <c r="Q1013">
        <v>8.7800000000000003E-2</v>
      </c>
      <c r="R1013">
        <v>0.12520000000000001</v>
      </c>
      <c r="S1013">
        <v>0.1681</v>
      </c>
      <c r="T1013">
        <v>0.91679999999999995</v>
      </c>
      <c r="U1013">
        <v>1.9793000000000001</v>
      </c>
      <c r="V1013">
        <v>4.1007999999999996</v>
      </c>
      <c r="W1013">
        <v>4.5155000000000003</v>
      </c>
      <c r="X1013">
        <v>4.5209999999999999</v>
      </c>
      <c r="Y1013">
        <v>4.4707999999999997</v>
      </c>
      <c r="Z1013">
        <v>4.4204999999999997</v>
      </c>
      <c r="AA1013">
        <v>4.3761000000000001</v>
      </c>
      <c r="AB1013">
        <v>4.4237000000000002</v>
      </c>
      <c r="AC1013">
        <v>4.4778000000000002</v>
      </c>
      <c r="AD1013">
        <v>4.5366</v>
      </c>
      <c r="AE1013">
        <v>4.3592000000000004</v>
      </c>
      <c r="AF1013">
        <v>4.1723999999999997</v>
      </c>
      <c r="AG1013">
        <v>3.9754999999999998</v>
      </c>
      <c r="AH1013">
        <v>3.7671000000000001</v>
      </c>
      <c r="AI1013">
        <v>2.3132000000000001</v>
      </c>
      <c r="AJ1013">
        <v>1.6153</v>
      </c>
      <c r="AK1013">
        <v>1.4540999999999999</v>
      </c>
    </row>
    <row r="1014" spans="1:37">
      <c r="A1014" s="3">
        <v>42243</v>
      </c>
      <c r="B1014" t="s">
        <v>37</v>
      </c>
      <c r="C1014" t="s">
        <v>250</v>
      </c>
      <c r="D1014" s="3">
        <v>40805</v>
      </c>
      <c r="E1014">
        <v>1013</v>
      </c>
      <c r="F1014">
        <v>0</v>
      </c>
      <c r="G1014">
        <v>1</v>
      </c>
      <c r="I1014">
        <v>0</v>
      </c>
      <c r="J1014">
        <v>2.7855552000000001</v>
      </c>
      <c r="K1014" t="s">
        <v>1265</v>
      </c>
      <c r="L1014" t="s">
        <v>252</v>
      </c>
      <c r="M1014" t="s">
        <v>252</v>
      </c>
      <c r="N1014" t="s">
        <v>253</v>
      </c>
      <c r="O1014">
        <v>0</v>
      </c>
      <c r="P1014">
        <v>0.77129999999999999</v>
      </c>
      <c r="Q1014">
        <v>1.5777000000000001</v>
      </c>
      <c r="R1014">
        <v>2.2486999999999999</v>
      </c>
      <c r="S1014">
        <v>3.0203000000000002</v>
      </c>
      <c r="T1014">
        <v>3.7850000000000001</v>
      </c>
      <c r="U1014">
        <v>4.6744000000000003</v>
      </c>
      <c r="V1014">
        <v>6.2637999999999998</v>
      </c>
      <c r="W1014">
        <v>6.5849000000000002</v>
      </c>
      <c r="X1014">
        <v>6.7725999999999997</v>
      </c>
      <c r="Y1014">
        <v>6.2641</v>
      </c>
      <c r="Z1014">
        <v>5.7206999999999999</v>
      </c>
      <c r="AA1014">
        <v>5.2016999999999998</v>
      </c>
      <c r="AB1014">
        <v>5.0156999999999998</v>
      </c>
      <c r="AC1014">
        <v>4.8606999999999996</v>
      </c>
      <c r="AD1014">
        <v>4.7027999999999999</v>
      </c>
      <c r="AE1014">
        <v>3.8121999999999998</v>
      </c>
      <c r="AF1014">
        <v>2.8864999999999998</v>
      </c>
      <c r="AG1014">
        <v>1.9274</v>
      </c>
      <c r="AH1014">
        <v>0.92479999999999996</v>
      </c>
      <c r="AI1014">
        <v>-1.6613</v>
      </c>
      <c r="AJ1014">
        <v>-2.5081000000000002</v>
      </c>
      <c r="AK1014">
        <v>-3.0245000000000002</v>
      </c>
    </row>
    <row r="1015" spans="1:37">
      <c r="A1015" s="3">
        <v>42243</v>
      </c>
      <c r="B1015" t="s">
        <v>37</v>
      </c>
      <c r="C1015" t="s">
        <v>250</v>
      </c>
      <c r="D1015" s="3">
        <v>40802</v>
      </c>
      <c r="E1015">
        <v>1014</v>
      </c>
      <c r="F1015">
        <v>0</v>
      </c>
      <c r="G1015">
        <v>1</v>
      </c>
      <c r="I1015">
        <v>0</v>
      </c>
      <c r="J1015">
        <v>3.5932007000000001</v>
      </c>
      <c r="K1015" t="s">
        <v>1266</v>
      </c>
      <c r="L1015" t="s">
        <v>252</v>
      </c>
      <c r="M1015" t="s">
        <v>252</v>
      </c>
      <c r="N1015" t="s">
        <v>253</v>
      </c>
      <c r="O1015">
        <v>0</v>
      </c>
      <c r="P1015">
        <v>0.34139999999999998</v>
      </c>
      <c r="Q1015">
        <v>0.88680000000000003</v>
      </c>
      <c r="R1015">
        <v>1.3451</v>
      </c>
      <c r="S1015">
        <v>1.8696999999999999</v>
      </c>
      <c r="T1015">
        <v>2.3864000000000001</v>
      </c>
      <c r="U1015">
        <v>2.6941999999999999</v>
      </c>
      <c r="V1015">
        <v>4.0879000000000003</v>
      </c>
      <c r="W1015">
        <v>4.0735000000000001</v>
      </c>
      <c r="X1015">
        <v>3.4110999999999998</v>
      </c>
      <c r="Y1015">
        <v>2.9580000000000002</v>
      </c>
      <c r="Z1015">
        <v>2.5289000000000001</v>
      </c>
      <c r="AA1015">
        <v>2.1173000000000002</v>
      </c>
      <c r="AB1015">
        <v>2.0343</v>
      </c>
      <c r="AC1015">
        <v>2.0034000000000001</v>
      </c>
      <c r="AD1015">
        <v>1.9725999999999999</v>
      </c>
      <c r="AE1015">
        <v>0.49380000000000002</v>
      </c>
      <c r="AF1015">
        <v>-1.0980000000000001</v>
      </c>
      <c r="AG1015">
        <v>-2.7418</v>
      </c>
      <c r="AH1015">
        <v>-4.4554999999999998</v>
      </c>
      <c r="AI1015">
        <v>-6.7076000000000002</v>
      </c>
      <c r="AJ1015">
        <v>-6.6421000000000001</v>
      </c>
      <c r="AK1015">
        <v>-7.6890000000000001</v>
      </c>
    </row>
    <row r="1016" spans="1:37">
      <c r="A1016" s="3">
        <v>42243</v>
      </c>
      <c r="B1016" t="s">
        <v>37</v>
      </c>
      <c r="C1016" t="s">
        <v>250</v>
      </c>
      <c r="D1016" s="3">
        <v>40801</v>
      </c>
      <c r="E1016">
        <v>1015</v>
      </c>
      <c r="F1016">
        <v>0</v>
      </c>
      <c r="G1016">
        <v>1</v>
      </c>
      <c r="I1016">
        <v>0</v>
      </c>
      <c r="J1016">
        <v>2.8774128000000001</v>
      </c>
      <c r="K1016" t="s">
        <v>1267</v>
      </c>
      <c r="L1016" t="s">
        <v>252</v>
      </c>
      <c r="M1016" t="s">
        <v>252</v>
      </c>
      <c r="N1016" t="s">
        <v>253</v>
      </c>
      <c r="O1016">
        <v>0</v>
      </c>
      <c r="P1016">
        <v>-0.1137</v>
      </c>
      <c r="Q1016">
        <v>-0.2326</v>
      </c>
      <c r="R1016">
        <v>-0.33179999999999998</v>
      </c>
      <c r="S1016">
        <v>-0.44600000000000001</v>
      </c>
      <c r="T1016">
        <v>0.91039999999999999</v>
      </c>
      <c r="U1016">
        <v>2.2898999999999998</v>
      </c>
      <c r="V1016">
        <v>3.1600999999999999</v>
      </c>
      <c r="W1016">
        <v>2.3199999999999998</v>
      </c>
      <c r="X1016">
        <v>0.94359999999999999</v>
      </c>
      <c r="Y1016">
        <v>0.17419999999999999</v>
      </c>
      <c r="Z1016">
        <v>-0.59419999999999995</v>
      </c>
      <c r="AA1016">
        <v>-1.3358000000000001</v>
      </c>
      <c r="AB1016">
        <v>-1.7477</v>
      </c>
      <c r="AC1016">
        <v>-2.0966999999999998</v>
      </c>
      <c r="AD1016">
        <v>-2.4597000000000002</v>
      </c>
      <c r="AE1016">
        <v>-3.5849000000000002</v>
      </c>
      <c r="AF1016">
        <v>-4.7514000000000003</v>
      </c>
      <c r="AG1016">
        <v>-5.9527999999999999</v>
      </c>
      <c r="AH1016">
        <v>-7.2026000000000003</v>
      </c>
      <c r="AI1016">
        <v>-12.7783</v>
      </c>
      <c r="AJ1016">
        <v>-11.904</v>
      </c>
      <c r="AK1016">
        <v>-12.693</v>
      </c>
    </row>
    <row r="1017" spans="1:37">
      <c r="A1017" s="3">
        <v>42243</v>
      </c>
      <c r="B1017" t="s">
        <v>37</v>
      </c>
      <c r="C1017" t="s">
        <v>250</v>
      </c>
      <c r="D1017" s="3">
        <v>40800</v>
      </c>
      <c r="E1017">
        <v>1016</v>
      </c>
      <c r="F1017">
        <v>0</v>
      </c>
      <c r="G1017">
        <v>1</v>
      </c>
      <c r="I1017">
        <v>0</v>
      </c>
      <c r="J1017">
        <v>-3.6902999999999998E-2</v>
      </c>
      <c r="K1017" t="s">
        <v>1268</v>
      </c>
      <c r="L1017" t="s">
        <v>252</v>
      </c>
      <c r="M1017" t="s">
        <v>252</v>
      </c>
      <c r="N1017" t="s">
        <v>253</v>
      </c>
      <c r="O1017">
        <v>0</v>
      </c>
      <c r="P1017">
        <v>0.80959999999999999</v>
      </c>
      <c r="Q1017">
        <v>1.6574</v>
      </c>
      <c r="R1017">
        <v>2.3645</v>
      </c>
      <c r="S1017">
        <v>3.1787000000000001</v>
      </c>
      <c r="T1017">
        <v>5.7950999999999997</v>
      </c>
      <c r="U1017">
        <v>7.8011999999999997</v>
      </c>
      <c r="V1017">
        <v>8.9842999999999993</v>
      </c>
      <c r="W1017">
        <v>8.6884999999999994</v>
      </c>
      <c r="X1017">
        <v>9.0379000000000005</v>
      </c>
      <c r="Y1017">
        <v>9.3755000000000006</v>
      </c>
      <c r="Z1017">
        <v>9.7269000000000005</v>
      </c>
      <c r="AA1017">
        <v>10.075100000000001</v>
      </c>
      <c r="AB1017">
        <v>9.5497999999999994</v>
      </c>
      <c r="AC1017">
        <v>8.9849999999999994</v>
      </c>
      <c r="AD1017">
        <v>8.4047000000000001</v>
      </c>
      <c r="AE1017">
        <v>7.7060000000000004</v>
      </c>
      <c r="AF1017">
        <v>7.0388000000000002</v>
      </c>
      <c r="AG1017">
        <v>6.3437999999999999</v>
      </c>
      <c r="AH1017">
        <v>5.6139999999999999</v>
      </c>
      <c r="AI1017">
        <v>7.5548000000000002</v>
      </c>
      <c r="AJ1017">
        <v>9.2045999999999992</v>
      </c>
      <c r="AK1017">
        <v>8.9626000000000001</v>
      </c>
    </row>
    <row r="1018" spans="1:37">
      <c r="A1018" s="3">
        <v>42243</v>
      </c>
      <c r="B1018" t="s">
        <v>37</v>
      </c>
      <c r="C1018" t="s">
        <v>250</v>
      </c>
      <c r="D1018" s="3">
        <v>40799</v>
      </c>
      <c r="E1018">
        <v>1017</v>
      </c>
      <c r="F1018">
        <v>0</v>
      </c>
      <c r="G1018">
        <v>1</v>
      </c>
      <c r="I1018">
        <v>0</v>
      </c>
      <c r="J1018">
        <v>3.0398499999999998E-2</v>
      </c>
      <c r="K1018" t="s">
        <v>1269</v>
      </c>
      <c r="L1018" t="s">
        <v>252</v>
      </c>
      <c r="M1018" t="s">
        <v>252</v>
      </c>
      <c r="N1018" t="s">
        <v>253</v>
      </c>
      <c r="O1018">
        <v>0</v>
      </c>
      <c r="P1018">
        <v>1.0621</v>
      </c>
      <c r="Q1018">
        <v>2.1751</v>
      </c>
      <c r="R1018">
        <v>3.1048</v>
      </c>
      <c r="S1018">
        <v>4.1757</v>
      </c>
      <c r="T1018">
        <v>4.6142000000000003</v>
      </c>
      <c r="U1018">
        <v>3.8424999999999998</v>
      </c>
      <c r="V1018">
        <v>3.9742000000000002</v>
      </c>
      <c r="W1018">
        <v>2.8077999999999999</v>
      </c>
      <c r="X1018">
        <v>1.6744000000000001</v>
      </c>
      <c r="Y1018">
        <v>1.2143999999999999</v>
      </c>
      <c r="Z1018">
        <v>0.76570000000000005</v>
      </c>
      <c r="AA1018">
        <v>0.3337</v>
      </c>
      <c r="AB1018">
        <v>0.20899999999999999</v>
      </c>
      <c r="AC1018">
        <v>0.1096</v>
      </c>
      <c r="AD1018">
        <v>6.7000000000000002E-3</v>
      </c>
      <c r="AE1018">
        <v>0.62549999999999994</v>
      </c>
      <c r="AF1018">
        <v>1.2861</v>
      </c>
      <c r="AG1018">
        <v>1.9675</v>
      </c>
      <c r="AH1018">
        <v>2.6774</v>
      </c>
      <c r="AI1018">
        <v>0.46160000000000001</v>
      </c>
      <c r="AJ1018">
        <v>2.2913999999999999</v>
      </c>
      <c r="AK1018">
        <v>2.4011999999999998</v>
      </c>
    </row>
    <row r="1019" spans="1:37">
      <c r="A1019" s="3">
        <v>42243</v>
      </c>
      <c r="B1019" t="s">
        <v>37</v>
      </c>
      <c r="C1019" t="s">
        <v>250</v>
      </c>
      <c r="D1019" s="3">
        <v>40798</v>
      </c>
      <c r="E1019">
        <v>1018</v>
      </c>
      <c r="F1019">
        <v>0</v>
      </c>
      <c r="G1019">
        <v>1</v>
      </c>
      <c r="I1019">
        <v>0</v>
      </c>
      <c r="J1019">
        <v>0.1347816</v>
      </c>
      <c r="K1019" t="s">
        <v>1270</v>
      </c>
      <c r="L1019" t="s">
        <v>252</v>
      </c>
      <c r="M1019" t="s">
        <v>252</v>
      </c>
      <c r="N1019" t="s">
        <v>253</v>
      </c>
      <c r="O1019">
        <v>0</v>
      </c>
      <c r="P1019">
        <v>4.24E-2</v>
      </c>
      <c r="Q1019">
        <v>8.6900000000000005E-2</v>
      </c>
      <c r="R1019">
        <v>0.1241</v>
      </c>
      <c r="S1019">
        <v>0.1671</v>
      </c>
      <c r="T1019">
        <v>-0.2462</v>
      </c>
      <c r="U1019">
        <v>-1.7622</v>
      </c>
      <c r="V1019">
        <v>-2.8879000000000001</v>
      </c>
      <c r="W1019">
        <v>-4.0946999999999996</v>
      </c>
      <c r="X1019">
        <v>-5.1801000000000004</v>
      </c>
      <c r="Y1019">
        <v>-5.4996</v>
      </c>
      <c r="Z1019">
        <v>-5.8051000000000004</v>
      </c>
      <c r="AA1019">
        <v>-6.1052</v>
      </c>
      <c r="AB1019">
        <v>-6.3916000000000004</v>
      </c>
      <c r="AC1019">
        <v>-6.6703000000000001</v>
      </c>
      <c r="AD1019">
        <v>-6.9629000000000003</v>
      </c>
      <c r="AE1019">
        <v>-6.4455999999999998</v>
      </c>
      <c r="AF1019">
        <v>-5.8865999999999996</v>
      </c>
      <c r="AG1019">
        <v>-5.3044000000000002</v>
      </c>
      <c r="AH1019">
        <v>-4.6935000000000002</v>
      </c>
      <c r="AI1019">
        <v>-4.0324999999999998</v>
      </c>
      <c r="AJ1019">
        <v>-1.6763999999999999</v>
      </c>
      <c r="AK1019">
        <v>-1.7719</v>
      </c>
    </row>
    <row r="1020" spans="1:37">
      <c r="A1020" s="3">
        <v>42243</v>
      </c>
      <c r="B1020" t="s">
        <v>37</v>
      </c>
      <c r="C1020" t="s">
        <v>250</v>
      </c>
      <c r="D1020" s="3">
        <v>40795</v>
      </c>
      <c r="E1020">
        <v>1019</v>
      </c>
      <c r="F1020">
        <v>0</v>
      </c>
      <c r="G1020">
        <v>1</v>
      </c>
      <c r="I1020">
        <v>0</v>
      </c>
      <c r="J1020">
        <v>0.11428770000000001</v>
      </c>
      <c r="K1020" t="s">
        <v>1271</v>
      </c>
      <c r="L1020" t="s">
        <v>252</v>
      </c>
      <c r="M1020" t="s">
        <v>252</v>
      </c>
      <c r="N1020" t="s">
        <v>253</v>
      </c>
      <c r="O1020">
        <v>0</v>
      </c>
      <c r="P1020">
        <v>-0.58950000000000002</v>
      </c>
      <c r="Q1020">
        <v>-1.5335000000000001</v>
      </c>
      <c r="R1020">
        <v>-2.3306</v>
      </c>
      <c r="S1020">
        <v>-3.2452000000000001</v>
      </c>
      <c r="T1020">
        <v>-5.8956999999999997</v>
      </c>
      <c r="U1020">
        <v>-7.8813000000000004</v>
      </c>
      <c r="V1020">
        <v>-8.3114000000000008</v>
      </c>
      <c r="W1020">
        <v>-9.1623000000000001</v>
      </c>
      <c r="X1020">
        <v>-9.6600999999999999</v>
      </c>
      <c r="Y1020">
        <v>-9.9048999999999996</v>
      </c>
      <c r="Z1020">
        <v>-10.1485</v>
      </c>
      <c r="AA1020">
        <v>-10.393000000000001</v>
      </c>
      <c r="AB1020">
        <v>-10.363099999999999</v>
      </c>
      <c r="AC1020">
        <v>-10.296200000000001</v>
      </c>
      <c r="AD1020">
        <v>-10.232900000000001</v>
      </c>
      <c r="AE1020">
        <v>-8.9761000000000006</v>
      </c>
      <c r="AF1020">
        <v>-7.6360000000000001</v>
      </c>
      <c r="AG1020">
        <v>-6.2458999999999998</v>
      </c>
      <c r="AH1020">
        <v>-4.7914000000000003</v>
      </c>
      <c r="AI1020">
        <v>-3.1389</v>
      </c>
      <c r="AJ1020">
        <v>-1.2565999999999999</v>
      </c>
      <c r="AK1020">
        <v>-1.0773999999999999</v>
      </c>
    </row>
    <row r="1021" spans="1:37">
      <c r="A1021" s="3">
        <v>42243</v>
      </c>
      <c r="B1021" t="s">
        <v>37</v>
      </c>
      <c r="C1021" t="s">
        <v>250</v>
      </c>
      <c r="D1021" s="3">
        <v>40794</v>
      </c>
      <c r="E1021">
        <v>1020</v>
      </c>
      <c r="F1021">
        <v>0</v>
      </c>
      <c r="G1021">
        <v>1</v>
      </c>
      <c r="I1021">
        <v>0</v>
      </c>
      <c r="J1021">
        <v>1.2090947999999999</v>
      </c>
      <c r="K1021" t="s">
        <v>1272</v>
      </c>
      <c r="L1021" t="s">
        <v>252</v>
      </c>
      <c r="M1021" t="s">
        <v>252</v>
      </c>
      <c r="N1021" t="s">
        <v>253</v>
      </c>
      <c r="O1021">
        <v>0</v>
      </c>
      <c r="P1021">
        <v>-0.76659999999999995</v>
      </c>
      <c r="Q1021">
        <v>-1.5720000000000001</v>
      </c>
      <c r="R1021">
        <v>-2.2475000000000001</v>
      </c>
      <c r="S1021">
        <v>-3.0266999999999999</v>
      </c>
      <c r="T1021">
        <v>-5.6135999999999999</v>
      </c>
      <c r="U1021">
        <v>-8.2878000000000007</v>
      </c>
      <c r="V1021">
        <v>-9.4891000000000005</v>
      </c>
      <c r="W1021">
        <v>-10.0609</v>
      </c>
      <c r="X1021">
        <v>-10.023099999999999</v>
      </c>
      <c r="Y1021">
        <v>-10.247</v>
      </c>
      <c r="Z1021">
        <v>-10.495100000000001</v>
      </c>
      <c r="AA1021">
        <v>-10.744400000000001</v>
      </c>
      <c r="AB1021">
        <v>-10.5779</v>
      </c>
      <c r="AC1021">
        <v>-10.4183</v>
      </c>
      <c r="AD1021">
        <v>-10.2591</v>
      </c>
      <c r="AE1021">
        <v>-9.9435000000000002</v>
      </c>
      <c r="AF1021">
        <v>-9.6324000000000005</v>
      </c>
      <c r="AG1021">
        <v>-9.3035999999999994</v>
      </c>
      <c r="AH1021">
        <v>-8.9549000000000003</v>
      </c>
      <c r="AI1021">
        <v>-5.3364000000000003</v>
      </c>
      <c r="AJ1021">
        <v>-4.6220999999999997</v>
      </c>
      <c r="AK1021">
        <v>-4.5393999999999997</v>
      </c>
    </row>
    <row r="1022" spans="1:37">
      <c r="A1022" s="3">
        <v>42243</v>
      </c>
      <c r="B1022" t="s">
        <v>37</v>
      </c>
      <c r="C1022" t="s">
        <v>250</v>
      </c>
      <c r="D1022" s="3">
        <v>40793</v>
      </c>
      <c r="E1022">
        <v>1021</v>
      </c>
      <c r="F1022">
        <v>0</v>
      </c>
      <c r="G1022">
        <v>1</v>
      </c>
      <c r="I1022">
        <v>0</v>
      </c>
      <c r="J1022">
        <v>2.172539</v>
      </c>
      <c r="K1022" t="s">
        <v>1273</v>
      </c>
      <c r="L1022" t="s">
        <v>252</v>
      </c>
      <c r="M1022" t="s">
        <v>252</v>
      </c>
      <c r="N1022" t="s">
        <v>253</v>
      </c>
      <c r="O1022">
        <v>0</v>
      </c>
      <c r="P1022">
        <v>-1.5627</v>
      </c>
      <c r="Q1022">
        <v>-3.2056</v>
      </c>
      <c r="R1022">
        <v>-4.5852000000000004</v>
      </c>
      <c r="S1022">
        <v>-6.1776999999999997</v>
      </c>
      <c r="T1022">
        <v>-11.000400000000001</v>
      </c>
      <c r="U1022">
        <v>-14.7264</v>
      </c>
      <c r="V1022">
        <v>-16.928000000000001</v>
      </c>
      <c r="W1022">
        <v>-18.810500000000001</v>
      </c>
      <c r="X1022">
        <v>-19.141100000000002</v>
      </c>
      <c r="Y1022">
        <v>-20.603899999999999</v>
      </c>
      <c r="Z1022">
        <v>-22.166399999999999</v>
      </c>
      <c r="AA1022">
        <v>-23.694500000000001</v>
      </c>
      <c r="AB1022">
        <v>-23.6403</v>
      </c>
      <c r="AC1022">
        <v>-23.488299999999999</v>
      </c>
      <c r="AD1022">
        <v>-23.3446</v>
      </c>
      <c r="AE1022">
        <v>-23.4968</v>
      </c>
      <c r="AF1022">
        <v>-23.699000000000002</v>
      </c>
      <c r="AG1022">
        <v>-23.8887</v>
      </c>
      <c r="AH1022">
        <v>-24.071400000000001</v>
      </c>
      <c r="AI1022">
        <v>-23.840299999999999</v>
      </c>
      <c r="AJ1022">
        <v>-23.9039</v>
      </c>
      <c r="AK1022">
        <v>-24.212599999999998</v>
      </c>
    </row>
    <row r="1023" spans="1:37">
      <c r="A1023" s="3">
        <v>42243</v>
      </c>
      <c r="B1023" t="s">
        <v>37</v>
      </c>
      <c r="C1023" t="s">
        <v>250</v>
      </c>
      <c r="D1023" s="3">
        <v>40792</v>
      </c>
      <c r="E1023">
        <v>1022</v>
      </c>
      <c r="F1023">
        <v>0</v>
      </c>
      <c r="G1023">
        <v>1</v>
      </c>
      <c r="I1023">
        <v>0</v>
      </c>
      <c r="J1023">
        <v>0.60467179999999998</v>
      </c>
      <c r="K1023" t="s">
        <v>1274</v>
      </c>
      <c r="L1023" t="s">
        <v>252</v>
      </c>
      <c r="M1023" t="s">
        <v>252</v>
      </c>
      <c r="N1023" t="s">
        <v>253</v>
      </c>
      <c r="O1023">
        <v>0</v>
      </c>
      <c r="P1023">
        <v>-1.5663</v>
      </c>
      <c r="Q1023">
        <v>-3.2174</v>
      </c>
      <c r="R1023">
        <v>-4.6096000000000004</v>
      </c>
      <c r="S1023">
        <v>-6.2183000000000002</v>
      </c>
      <c r="T1023">
        <v>-5.7789000000000001</v>
      </c>
      <c r="U1023">
        <v>-5.9617000000000004</v>
      </c>
      <c r="V1023">
        <v>-6.4592000000000001</v>
      </c>
      <c r="W1023">
        <v>-7.3712</v>
      </c>
      <c r="X1023">
        <v>-6.5548000000000002</v>
      </c>
      <c r="Y1023">
        <v>-6.5307000000000004</v>
      </c>
      <c r="Z1023">
        <v>-6.5430999999999999</v>
      </c>
      <c r="AA1023">
        <v>-6.5612000000000004</v>
      </c>
      <c r="AB1023">
        <v>-6.4824000000000002</v>
      </c>
      <c r="AC1023">
        <v>-6.4020999999999999</v>
      </c>
      <c r="AD1023">
        <v>-6.3230000000000004</v>
      </c>
      <c r="AE1023">
        <v>-7.4367999999999999</v>
      </c>
      <c r="AF1023">
        <v>-8.6242000000000001</v>
      </c>
      <c r="AG1023">
        <v>-9.8424999999999994</v>
      </c>
      <c r="AH1023">
        <v>-11.1058</v>
      </c>
      <c r="AI1023">
        <v>-10.284800000000001</v>
      </c>
      <c r="AJ1023">
        <v>-11.1439</v>
      </c>
      <c r="AK1023">
        <v>-12.3515</v>
      </c>
    </row>
    <row r="1024" spans="1:37">
      <c r="A1024" s="3">
        <v>42243</v>
      </c>
      <c r="B1024" t="s">
        <v>37</v>
      </c>
      <c r="C1024" t="s">
        <v>250</v>
      </c>
      <c r="D1024" s="3">
        <v>40791</v>
      </c>
      <c r="E1024">
        <v>1023</v>
      </c>
      <c r="F1024">
        <v>0</v>
      </c>
      <c r="G1024">
        <v>1</v>
      </c>
      <c r="I1024">
        <v>0</v>
      </c>
      <c r="J1024">
        <v>0.79522669999999995</v>
      </c>
      <c r="K1024" t="s">
        <v>1275</v>
      </c>
      <c r="L1024" t="s">
        <v>252</v>
      </c>
      <c r="M1024" t="s">
        <v>252</v>
      </c>
      <c r="N1024" t="s">
        <v>253</v>
      </c>
      <c r="O1024">
        <v>0</v>
      </c>
      <c r="P1024">
        <v>-1.2801</v>
      </c>
      <c r="Q1024">
        <v>-2.6333000000000002</v>
      </c>
      <c r="R1024">
        <v>-3.7787999999999999</v>
      </c>
      <c r="S1024">
        <v>-5.1044</v>
      </c>
      <c r="T1024">
        <v>-4.7320000000000002</v>
      </c>
      <c r="U1024">
        <v>-4.6081000000000003</v>
      </c>
      <c r="V1024">
        <v>-3.7210999999999999</v>
      </c>
      <c r="W1024">
        <v>-4.0888</v>
      </c>
      <c r="X1024">
        <v>-3.782</v>
      </c>
      <c r="Y1024">
        <v>-3.7132000000000001</v>
      </c>
      <c r="Z1024">
        <v>-3.6554000000000002</v>
      </c>
      <c r="AA1024">
        <v>-3.6030000000000002</v>
      </c>
      <c r="AB1024">
        <v>-3.5920999999999998</v>
      </c>
      <c r="AC1024">
        <v>-3.5859000000000001</v>
      </c>
      <c r="AD1024">
        <v>-3.5815999999999999</v>
      </c>
      <c r="AE1024">
        <v>-3.9432</v>
      </c>
      <c r="AF1024">
        <v>-4.3287000000000004</v>
      </c>
      <c r="AG1024">
        <v>-4.7230999999999996</v>
      </c>
      <c r="AH1024">
        <v>-5.1311</v>
      </c>
      <c r="AI1024">
        <v>-3.8452000000000002</v>
      </c>
      <c r="AJ1024">
        <v>-5.0891999999999999</v>
      </c>
      <c r="AK1024">
        <v>-6.0149999999999997</v>
      </c>
    </row>
    <row r="1025" spans="1:37">
      <c r="A1025" s="3">
        <v>42243</v>
      </c>
      <c r="B1025" t="s">
        <v>37</v>
      </c>
      <c r="C1025" t="s">
        <v>250</v>
      </c>
      <c r="D1025" s="3">
        <v>40788</v>
      </c>
      <c r="E1025">
        <v>1024</v>
      </c>
      <c r="F1025">
        <v>0</v>
      </c>
      <c r="G1025">
        <v>1</v>
      </c>
      <c r="I1025">
        <v>0</v>
      </c>
      <c r="J1025">
        <v>-0.1799724</v>
      </c>
      <c r="K1025" t="s">
        <v>1276</v>
      </c>
      <c r="L1025" t="s">
        <v>252</v>
      </c>
      <c r="M1025" t="s">
        <v>252</v>
      </c>
      <c r="N1025" t="s">
        <v>253</v>
      </c>
      <c r="O1025">
        <v>0</v>
      </c>
      <c r="P1025">
        <v>-0.28199999999999997</v>
      </c>
      <c r="Q1025">
        <v>-0.73699999999999999</v>
      </c>
      <c r="R1025">
        <v>-1.1262000000000001</v>
      </c>
      <c r="S1025">
        <v>-1.5752999999999999</v>
      </c>
      <c r="T1025">
        <v>2.46E-2</v>
      </c>
      <c r="U1025">
        <v>0.68689999999999996</v>
      </c>
      <c r="V1025">
        <v>0.90400000000000003</v>
      </c>
      <c r="W1025">
        <v>0.65890000000000004</v>
      </c>
      <c r="X1025">
        <v>-1.4612000000000001</v>
      </c>
      <c r="Y1025">
        <v>-1.7213000000000001</v>
      </c>
      <c r="Z1025">
        <v>-1.736</v>
      </c>
      <c r="AA1025">
        <v>-1.7518</v>
      </c>
      <c r="AB1025">
        <v>-2.0693000000000001</v>
      </c>
      <c r="AC1025">
        <v>-2.4207000000000001</v>
      </c>
      <c r="AD1025">
        <v>-2.7862</v>
      </c>
      <c r="AE1025">
        <v>-3.9834000000000001</v>
      </c>
      <c r="AF1025">
        <v>-5.2271000000000001</v>
      </c>
      <c r="AG1025">
        <v>-6.5068999999999999</v>
      </c>
      <c r="AH1025">
        <v>-7.8372000000000002</v>
      </c>
      <c r="AI1025">
        <v>-8.4563000000000006</v>
      </c>
      <c r="AJ1025">
        <v>-10.093400000000001</v>
      </c>
      <c r="AK1025">
        <v>-11.2517</v>
      </c>
    </row>
    <row r="1026" spans="1:37">
      <c r="A1026" s="3">
        <v>42243</v>
      </c>
      <c r="B1026" t="s">
        <v>37</v>
      </c>
      <c r="C1026" t="s">
        <v>250</v>
      </c>
      <c r="D1026" s="3">
        <v>40787</v>
      </c>
      <c r="E1026">
        <v>1025</v>
      </c>
      <c r="F1026">
        <v>0</v>
      </c>
      <c r="G1026">
        <v>1</v>
      </c>
      <c r="I1026">
        <v>0</v>
      </c>
      <c r="J1026">
        <v>0.2120667</v>
      </c>
      <c r="K1026" t="s">
        <v>1277</v>
      </c>
      <c r="L1026" t="s">
        <v>252</v>
      </c>
      <c r="M1026" t="s">
        <v>252</v>
      </c>
      <c r="N1026" t="s">
        <v>253</v>
      </c>
      <c r="O1026">
        <v>0</v>
      </c>
      <c r="P1026">
        <v>-0.2712</v>
      </c>
      <c r="Q1026">
        <v>-0.55840000000000001</v>
      </c>
      <c r="R1026">
        <v>-0.80249999999999999</v>
      </c>
      <c r="S1026">
        <v>-1.0852999999999999</v>
      </c>
      <c r="T1026">
        <v>-3.2816999999999998</v>
      </c>
      <c r="U1026">
        <v>-2.3946999999999998</v>
      </c>
      <c r="V1026">
        <v>-1.7204999999999999</v>
      </c>
      <c r="W1026">
        <v>-1.6349</v>
      </c>
      <c r="X1026">
        <v>-2.2595999999999998</v>
      </c>
      <c r="Y1026">
        <v>-2.2871000000000001</v>
      </c>
      <c r="Z1026">
        <v>-2.2942999999999998</v>
      </c>
      <c r="AA1026">
        <v>-2.3033999999999999</v>
      </c>
      <c r="AB1026">
        <v>-2.7616000000000001</v>
      </c>
      <c r="AC1026">
        <v>-3.2107999999999999</v>
      </c>
      <c r="AD1026">
        <v>-3.6779000000000002</v>
      </c>
      <c r="AE1026">
        <v>-4.9863999999999997</v>
      </c>
      <c r="AF1026">
        <v>-6.3383000000000003</v>
      </c>
      <c r="AG1026">
        <v>-7.7293000000000003</v>
      </c>
      <c r="AH1026">
        <v>-9.1747999999999994</v>
      </c>
      <c r="AI1026">
        <v>-10.7209</v>
      </c>
      <c r="AJ1026">
        <v>-11.511200000000001</v>
      </c>
      <c r="AK1026">
        <v>-12.4711</v>
      </c>
    </row>
    <row r="1027" spans="1:37">
      <c r="A1027" s="3">
        <v>42243</v>
      </c>
      <c r="B1027" t="s">
        <v>37</v>
      </c>
      <c r="C1027" t="s">
        <v>250</v>
      </c>
      <c r="D1027" s="3">
        <v>40786</v>
      </c>
      <c r="E1027">
        <v>1026</v>
      </c>
      <c r="F1027">
        <v>0</v>
      </c>
      <c r="G1027">
        <v>1</v>
      </c>
      <c r="I1027">
        <v>0</v>
      </c>
      <c r="J1027">
        <v>-1.0729995999999999</v>
      </c>
      <c r="K1027" t="s">
        <v>1278</v>
      </c>
      <c r="L1027" t="s">
        <v>252</v>
      </c>
      <c r="M1027" t="s">
        <v>252</v>
      </c>
      <c r="N1027" t="s">
        <v>253</v>
      </c>
      <c r="O1027">
        <v>0</v>
      </c>
      <c r="P1027">
        <v>0.16869999999999999</v>
      </c>
      <c r="Q1027">
        <v>0.34749999999999998</v>
      </c>
      <c r="R1027">
        <v>0.4995</v>
      </c>
      <c r="S1027">
        <v>0.67559999999999998</v>
      </c>
      <c r="T1027">
        <v>1.5654999999999999</v>
      </c>
      <c r="U1027">
        <v>3.1225000000000001</v>
      </c>
      <c r="V1027">
        <v>3.8468</v>
      </c>
      <c r="W1027">
        <v>5.0221999999999998</v>
      </c>
      <c r="X1027">
        <v>4.2805999999999997</v>
      </c>
      <c r="Y1027">
        <v>5.0381999999999998</v>
      </c>
      <c r="Z1027">
        <v>5.8784000000000001</v>
      </c>
      <c r="AA1027">
        <v>6.6943999999999999</v>
      </c>
      <c r="AB1027">
        <v>6.7154999999999996</v>
      </c>
      <c r="AC1027">
        <v>6.6839000000000004</v>
      </c>
      <c r="AD1027">
        <v>6.6551999999999998</v>
      </c>
      <c r="AE1027">
        <v>5.5841000000000003</v>
      </c>
      <c r="AF1027">
        <v>4.4366000000000003</v>
      </c>
      <c r="AG1027">
        <v>3.2475999999999998</v>
      </c>
      <c r="AH1027">
        <v>2.0047999999999999</v>
      </c>
      <c r="AI1027">
        <v>-0.53700000000000003</v>
      </c>
      <c r="AJ1027">
        <v>-1.3968</v>
      </c>
      <c r="AK1027">
        <v>-3.2942999999999998</v>
      </c>
    </row>
    <row r="1028" spans="1:37">
      <c r="A1028" s="3">
        <v>42243</v>
      </c>
      <c r="B1028" t="s">
        <v>37</v>
      </c>
      <c r="C1028" t="s">
        <v>250</v>
      </c>
      <c r="D1028" s="3">
        <v>40785</v>
      </c>
      <c r="E1028">
        <v>1027</v>
      </c>
      <c r="F1028">
        <v>0</v>
      </c>
      <c r="G1028">
        <v>1</v>
      </c>
      <c r="I1028">
        <v>0</v>
      </c>
      <c r="J1028">
        <v>-0.1904653</v>
      </c>
      <c r="K1028" t="s">
        <v>1279</v>
      </c>
      <c r="L1028" t="s">
        <v>252</v>
      </c>
      <c r="M1028" t="s">
        <v>252</v>
      </c>
      <c r="N1028" t="s">
        <v>253</v>
      </c>
      <c r="O1028">
        <v>0</v>
      </c>
      <c r="P1028">
        <v>9.3600000000000003E-2</v>
      </c>
      <c r="Q1028">
        <v>0.19289999999999999</v>
      </c>
      <c r="R1028">
        <v>0.27729999999999999</v>
      </c>
      <c r="S1028">
        <v>0.37509999999999999</v>
      </c>
      <c r="T1028">
        <v>-2.5554000000000001</v>
      </c>
      <c r="U1028">
        <v>-1.9944999999999999</v>
      </c>
      <c r="V1028">
        <v>-1.5435000000000001</v>
      </c>
      <c r="W1028">
        <v>-1.2441</v>
      </c>
      <c r="X1028">
        <v>-1.796</v>
      </c>
      <c r="Y1028">
        <v>-1.7411000000000001</v>
      </c>
      <c r="Z1028">
        <v>-1.6614</v>
      </c>
      <c r="AA1028">
        <v>-1.5860000000000001</v>
      </c>
      <c r="AB1028">
        <v>-1.768</v>
      </c>
      <c r="AC1028">
        <v>-1.9622999999999999</v>
      </c>
      <c r="AD1028">
        <v>-2.1648000000000001</v>
      </c>
      <c r="AE1028">
        <v>-3.2223000000000002</v>
      </c>
      <c r="AF1028">
        <v>-4.3272000000000004</v>
      </c>
      <c r="AG1028">
        <v>-5.4646999999999997</v>
      </c>
      <c r="AH1028">
        <v>-6.6477000000000004</v>
      </c>
      <c r="AI1028">
        <v>-8.4563000000000006</v>
      </c>
      <c r="AJ1028">
        <v>-8.5655999999999999</v>
      </c>
      <c r="AK1028">
        <v>-9.2185000000000006</v>
      </c>
    </row>
    <row r="1029" spans="1:37">
      <c r="A1029" s="3">
        <v>42243</v>
      </c>
      <c r="B1029" t="s">
        <v>37</v>
      </c>
      <c r="C1029" t="s">
        <v>250</v>
      </c>
      <c r="D1029" s="3">
        <v>40784</v>
      </c>
      <c r="E1029">
        <v>1028</v>
      </c>
      <c r="F1029">
        <v>0</v>
      </c>
      <c r="G1029">
        <v>1</v>
      </c>
      <c r="I1029">
        <v>0</v>
      </c>
      <c r="J1029">
        <v>-0.91660900000000001</v>
      </c>
      <c r="K1029" t="s">
        <v>1280</v>
      </c>
      <c r="L1029" t="s">
        <v>252</v>
      </c>
      <c r="M1029" t="s">
        <v>252</v>
      </c>
      <c r="N1029" t="s">
        <v>253</v>
      </c>
      <c r="O1029">
        <v>0</v>
      </c>
      <c r="P1029">
        <v>-0.25340000000000001</v>
      </c>
      <c r="Q1029">
        <v>-0.52210000000000001</v>
      </c>
      <c r="R1029">
        <v>-0.75060000000000004</v>
      </c>
      <c r="S1029">
        <v>-1.0157</v>
      </c>
      <c r="T1029">
        <v>-2.302</v>
      </c>
      <c r="U1029">
        <v>-0.69979999999999998</v>
      </c>
      <c r="V1029">
        <v>-1.1834</v>
      </c>
      <c r="W1029">
        <v>-0.91539999999999999</v>
      </c>
      <c r="X1029">
        <v>-2.9403000000000001</v>
      </c>
      <c r="Y1029">
        <v>-2.8656000000000001</v>
      </c>
      <c r="Z1029">
        <v>-2.6947999999999999</v>
      </c>
      <c r="AA1029">
        <v>-2.5325000000000002</v>
      </c>
      <c r="AB1029">
        <v>-2.4878</v>
      </c>
      <c r="AC1029">
        <v>-2.4538000000000002</v>
      </c>
      <c r="AD1029">
        <v>-2.4201000000000001</v>
      </c>
      <c r="AE1029">
        <v>-4.5010000000000003</v>
      </c>
      <c r="AF1029">
        <v>-6.7027999999999999</v>
      </c>
      <c r="AG1029">
        <v>-8.9712999999999994</v>
      </c>
      <c r="AH1029">
        <v>-11.3322</v>
      </c>
      <c r="AI1029">
        <v>-18.6435</v>
      </c>
      <c r="AJ1029">
        <v>-20.301400000000001</v>
      </c>
      <c r="AK1029">
        <v>-21.819099999999999</v>
      </c>
    </row>
    <row r="1030" spans="1:37">
      <c r="A1030" s="3">
        <v>42243</v>
      </c>
      <c r="B1030" t="s">
        <v>37</v>
      </c>
      <c r="C1030" t="s">
        <v>250</v>
      </c>
      <c r="D1030" s="3">
        <v>40781</v>
      </c>
      <c r="E1030">
        <v>1029</v>
      </c>
      <c r="F1030">
        <v>0</v>
      </c>
      <c r="G1030">
        <v>1</v>
      </c>
      <c r="I1030">
        <v>0</v>
      </c>
      <c r="J1030">
        <v>-1.3831871</v>
      </c>
      <c r="K1030" t="s">
        <v>1281</v>
      </c>
      <c r="L1030" t="s">
        <v>252</v>
      </c>
      <c r="M1030" t="s">
        <v>252</v>
      </c>
      <c r="N1030" t="s">
        <v>253</v>
      </c>
      <c r="O1030">
        <v>0</v>
      </c>
      <c r="P1030">
        <v>0.14810000000000001</v>
      </c>
      <c r="Q1030">
        <v>0.38740000000000002</v>
      </c>
      <c r="R1030">
        <v>0.59240000000000004</v>
      </c>
      <c r="S1030">
        <v>0.82940000000000003</v>
      </c>
      <c r="T1030">
        <v>0.87060000000000004</v>
      </c>
      <c r="U1030">
        <v>2.9388999999999998</v>
      </c>
      <c r="V1030">
        <v>3.3754</v>
      </c>
      <c r="W1030">
        <v>3.9658000000000002</v>
      </c>
      <c r="X1030">
        <v>5.4401000000000002</v>
      </c>
      <c r="Y1030">
        <v>5.6634000000000002</v>
      </c>
      <c r="Z1030">
        <v>5.6615000000000002</v>
      </c>
      <c r="AA1030">
        <v>5.665</v>
      </c>
      <c r="AB1030">
        <v>5.6578999999999997</v>
      </c>
      <c r="AC1030">
        <v>5.6510999999999996</v>
      </c>
      <c r="AD1030">
        <v>5.6475</v>
      </c>
      <c r="AE1030">
        <v>4.3974000000000002</v>
      </c>
      <c r="AF1030">
        <v>3.0527000000000002</v>
      </c>
      <c r="AG1030">
        <v>1.6614</v>
      </c>
      <c r="AH1030">
        <v>0.2084</v>
      </c>
      <c r="AI1030">
        <v>-4.5286</v>
      </c>
      <c r="AJ1030">
        <v>-6.1791</v>
      </c>
      <c r="AK1030">
        <v>-6.8750999999999998</v>
      </c>
    </row>
    <row r="1031" spans="1:37">
      <c r="A1031" s="3">
        <v>42243</v>
      </c>
      <c r="B1031" t="s">
        <v>37</v>
      </c>
      <c r="C1031" t="s">
        <v>250</v>
      </c>
      <c r="D1031" s="3">
        <v>40780</v>
      </c>
      <c r="E1031">
        <v>1030</v>
      </c>
      <c r="F1031">
        <v>0</v>
      </c>
      <c r="G1031">
        <v>1</v>
      </c>
      <c r="I1031">
        <v>0</v>
      </c>
      <c r="J1031">
        <v>-3.1032924999999998</v>
      </c>
      <c r="K1031" t="s">
        <v>1282</v>
      </c>
      <c r="L1031" t="s">
        <v>252</v>
      </c>
      <c r="M1031" t="s">
        <v>252</v>
      </c>
      <c r="N1031" t="s">
        <v>253</v>
      </c>
      <c r="O1031">
        <v>0</v>
      </c>
      <c r="P1031">
        <v>0.59870000000000001</v>
      </c>
      <c r="Q1031">
        <v>1.2337</v>
      </c>
      <c r="R1031">
        <v>1.7743</v>
      </c>
      <c r="S1031">
        <v>2.4016999999999999</v>
      </c>
      <c r="T1031">
        <v>6.3028000000000004</v>
      </c>
      <c r="U1031">
        <v>7.9443000000000001</v>
      </c>
      <c r="V1031">
        <v>8.6462000000000003</v>
      </c>
      <c r="W1031">
        <v>9.3920999999999992</v>
      </c>
      <c r="X1031">
        <v>9.2711000000000006</v>
      </c>
      <c r="Y1031">
        <v>9.5542999999999996</v>
      </c>
      <c r="Z1031">
        <v>9.7956000000000003</v>
      </c>
      <c r="AA1031">
        <v>10.0375</v>
      </c>
      <c r="AB1031">
        <v>10.0596</v>
      </c>
      <c r="AC1031">
        <v>10.051500000000001</v>
      </c>
      <c r="AD1031">
        <v>10.048999999999999</v>
      </c>
      <c r="AE1031">
        <v>9.2401999999999997</v>
      </c>
      <c r="AF1031">
        <v>8.3866999999999994</v>
      </c>
      <c r="AG1031">
        <v>7.4995000000000003</v>
      </c>
      <c r="AH1031">
        <v>6.5694999999999997</v>
      </c>
      <c r="AI1031">
        <v>0.92330000000000001</v>
      </c>
      <c r="AJ1031">
        <v>0.92290000000000005</v>
      </c>
      <c r="AK1031">
        <v>-0.50680000000000003</v>
      </c>
    </row>
    <row r="1032" spans="1:37">
      <c r="A1032" s="3">
        <v>42243</v>
      </c>
      <c r="B1032" t="s">
        <v>37</v>
      </c>
      <c r="C1032" t="s">
        <v>250</v>
      </c>
      <c r="D1032" s="3">
        <v>40779</v>
      </c>
      <c r="E1032">
        <v>1031</v>
      </c>
      <c r="F1032">
        <v>0</v>
      </c>
      <c r="G1032">
        <v>1</v>
      </c>
      <c r="I1032">
        <v>0</v>
      </c>
      <c r="J1032">
        <v>-2.5325072</v>
      </c>
      <c r="K1032" t="s">
        <v>1283</v>
      </c>
      <c r="L1032" t="s">
        <v>252</v>
      </c>
      <c r="M1032" t="s">
        <v>252</v>
      </c>
      <c r="N1032" t="s">
        <v>253</v>
      </c>
      <c r="O1032">
        <v>0</v>
      </c>
      <c r="P1032">
        <v>0.42409999999999998</v>
      </c>
      <c r="Q1032">
        <v>0.87409999999999999</v>
      </c>
      <c r="R1032">
        <v>1.2576000000000001</v>
      </c>
      <c r="S1032">
        <v>1.7028000000000001</v>
      </c>
      <c r="T1032">
        <v>4.8304999999999998</v>
      </c>
      <c r="U1032">
        <v>6.9763000000000002</v>
      </c>
      <c r="V1032">
        <v>8.0581999999999994</v>
      </c>
      <c r="W1032">
        <v>9.2887000000000004</v>
      </c>
      <c r="X1032">
        <v>9.0364000000000004</v>
      </c>
      <c r="Y1032">
        <v>8.9207999999999998</v>
      </c>
      <c r="Z1032">
        <v>8.7665000000000006</v>
      </c>
      <c r="AA1032">
        <v>8.6257999999999999</v>
      </c>
      <c r="AB1032">
        <v>8.5794999999999995</v>
      </c>
      <c r="AC1032">
        <v>8.5448000000000004</v>
      </c>
      <c r="AD1032">
        <v>8.5138999999999996</v>
      </c>
      <c r="AE1032">
        <v>8.2184000000000008</v>
      </c>
      <c r="AF1032">
        <v>7.9108999999999998</v>
      </c>
      <c r="AG1032">
        <v>7.5879000000000003</v>
      </c>
      <c r="AH1032">
        <v>7.2466999999999997</v>
      </c>
      <c r="AI1032">
        <v>3.7481</v>
      </c>
      <c r="AJ1032">
        <v>2.1080999999999999</v>
      </c>
      <c r="AK1032">
        <v>1.7434000000000001</v>
      </c>
    </row>
    <row r="1033" spans="1:37">
      <c r="A1033" s="3">
        <v>42243</v>
      </c>
      <c r="B1033" t="s">
        <v>37</v>
      </c>
      <c r="C1033" t="s">
        <v>250</v>
      </c>
      <c r="D1033" s="3">
        <v>40778</v>
      </c>
      <c r="E1033">
        <v>1032</v>
      </c>
      <c r="F1033">
        <v>0</v>
      </c>
      <c r="G1033">
        <v>1</v>
      </c>
      <c r="I1033">
        <v>0</v>
      </c>
      <c r="J1033">
        <v>-2.6829228999999999</v>
      </c>
      <c r="K1033" t="s">
        <v>1284</v>
      </c>
      <c r="L1033" t="s">
        <v>252</v>
      </c>
      <c r="M1033" t="s">
        <v>252</v>
      </c>
      <c r="N1033" t="s">
        <v>253</v>
      </c>
      <c r="O1033">
        <v>0</v>
      </c>
      <c r="P1033">
        <v>0.28489999999999999</v>
      </c>
      <c r="Q1033">
        <v>0.58740000000000003</v>
      </c>
      <c r="R1033">
        <v>0.84530000000000005</v>
      </c>
      <c r="S1033">
        <v>1.1448</v>
      </c>
      <c r="T1033">
        <v>3.2271000000000001</v>
      </c>
      <c r="U1033">
        <v>4.5256999999999996</v>
      </c>
      <c r="V1033">
        <v>4.9821999999999997</v>
      </c>
      <c r="W1033">
        <v>6.5170000000000003</v>
      </c>
      <c r="X1033">
        <v>6.2506000000000004</v>
      </c>
      <c r="Y1033">
        <v>6.7182000000000004</v>
      </c>
      <c r="Z1033">
        <v>7.1859000000000002</v>
      </c>
      <c r="AA1033">
        <v>7.6436999999999999</v>
      </c>
      <c r="AB1033">
        <v>7.3158000000000003</v>
      </c>
      <c r="AC1033">
        <v>6.9478999999999997</v>
      </c>
      <c r="AD1033">
        <v>6.5711000000000004</v>
      </c>
      <c r="AE1033">
        <v>5.6447000000000003</v>
      </c>
      <c r="AF1033">
        <v>4.6999000000000004</v>
      </c>
      <c r="AG1033">
        <v>3.7210999999999999</v>
      </c>
      <c r="AH1033">
        <v>2.698</v>
      </c>
      <c r="AI1033">
        <v>1.6365000000000001</v>
      </c>
      <c r="AJ1033">
        <v>-0.68759999999999999</v>
      </c>
      <c r="AK1033">
        <v>-1.8724000000000001</v>
      </c>
    </row>
    <row r="1034" spans="1:37">
      <c r="A1034" s="3">
        <v>42243</v>
      </c>
      <c r="B1034" t="s">
        <v>37</v>
      </c>
      <c r="C1034" t="s">
        <v>250</v>
      </c>
      <c r="D1034" s="3">
        <v>40777</v>
      </c>
      <c r="E1034">
        <v>1033</v>
      </c>
      <c r="F1034">
        <v>0</v>
      </c>
      <c r="G1034">
        <v>1</v>
      </c>
      <c r="I1034">
        <v>0</v>
      </c>
      <c r="J1034">
        <v>-2.1867600999999999</v>
      </c>
      <c r="K1034" t="s">
        <v>1285</v>
      </c>
      <c r="L1034" t="s">
        <v>252</v>
      </c>
      <c r="M1034" t="s">
        <v>252</v>
      </c>
      <c r="N1034" t="s">
        <v>253</v>
      </c>
      <c r="O1034">
        <v>0</v>
      </c>
      <c r="P1034">
        <v>1.3532999999999999</v>
      </c>
      <c r="Q1034">
        <v>2.7902999999999998</v>
      </c>
      <c r="R1034">
        <v>4.0162000000000004</v>
      </c>
      <c r="S1034">
        <v>5.4402999999999997</v>
      </c>
      <c r="T1034">
        <v>7.1242000000000001</v>
      </c>
      <c r="U1034">
        <v>7.8373999999999997</v>
      </c>
      <c r="V1034">
        <v>9.8131000000000004</v>
      </c>
      <c r="W1034">
        <v>11.879200000000001</v>
      </c>
      <c r="X1034">
        <v>13.1791</v>
      </c>
      <c r="Y1034">
        <v>13.5787</v>
      </c>
      <c r="Z1034">
        <v>13.9206</v>
      </c>
      <c r="AA1034">
        <v>14.263299999999999</v>
      </c>
      <c r="AB1034">
        <v>14.473800000000001</v>
      </c>
      <c r="AC1034">
        <v>14.674300000000001</v>
      </c>
      <c r="AD1034">
        <v>14.890700000000001</v>
      </c>
      <c r="AE1034">
        <v>15.6435</v>
      </c>
      <c r="AF1034">
        <v>16.4391</v>
      </c>
      <c r="AG1034">
        <v>17.248999999999999</v>
      </c>
      <c r="AH1034">
        <v>18.084299999999999</v>
      </c>
      <c r="AI1034">
        <v>19.947700000000001</v>
      </c>
      <c r="AJ1034">
        <v>19.088000000000001</v>
      </c>
      <c r="AK1034">
        <v>18.6736</v>
      </c>
    </row>
    <row r="1035" spans="1:37">
      <c r="A1035" s="3">
        <v>42243</v>
      </c>
      <c r="B1035" t="s">
        <v>37</v>
      </c>
      <c r="C1035" t="s">
        <v>250</v>
      </c>
      <c r="D1035" s="3">
        <v>40774</v>
      </c>
      <c r="E1035">
        <v>1034</v>
      </c>
      <c r="F1035">
        <v>0</v>
      </c>
      <c r="G1035">
        <v>1</v>
      </c>
      <c r="I1035">
        <v>0</v>
      </c>
      <c r="J1035">
        <v>-2.1174232000000002</v>
      </c>
      <c r="K1035" t="s">
        <v>1286</v>
      </c>
      <c r="L1035" t="s">
        <v>252</v>
      </c>
      <c r="M1035" t="s">
        <v>252</v>
      </c>
      <c r="N1035" t="s">
        <v>253</v>
      </c>
      <c r="O1035">
        <v>0</v>
      </c>
      <c r="P1035">
        <v>0.73540000000000005</v>
      </c>
      <c r="Q1035">
        <v>1.9263999999999999</v>
      </c>
      <c r="R1035">
        <v>2.9527999999999999</v>
      </c>
      <c r="S1035">
        <v>4.1420000000000003</v>
      </c>
      <c r="T1035">
        <v>6.0721999999999996</v>
      </c>
      <c r="U1035">
        <v>6.8784999999999998</v>
      </c>
      <c r="V1035">
        <v>7.8305999999999996</v>
      </c>
      <c r="W1035">
        <v>9.2173999999999996</v>
      </c>
      <c r="X1035">
        <v>9.3078000000000003</v>
      </c>
      <c r="Y1035">
        <v>9.6053999999999995</v>
      </c>
      <c r="Z1035">
        <v>10.020799999999999</v>
      </c>
      <c r="AA1035">
        <v>10.430899999999999</v>
      </c>
      <c r="AB1035">
        <v>10.4445</v>
      </c>
      <c r="AC1035">
        <v>10.4023</v>
      </c>
      <c r="AD1035">
        <v>10.364800000000001</v>
      </c>
      <c r="AE1035">
        <v>10.617699999999999</v>
      </c>
      <c r="AF1035">
        <v>10.904400000000001</v>
      </c>
      <c r="AG1035">
        <v>11.192500000000001</v>
      </c>
      <c r="AH1035">
        <v>11.486700000000001</v>
      </c>
      <c r="AI1035">
        <v>12.483700000000001</v>
      </c>
      <c r="AJ1035">
        <v>12.127800000000001</v>
      </c>
      <c r="AK1035">
        <v>11.298299999999999</v>
      </c>
    </row>
    <row r="1036" spans="1:37">
      <c r="A1036" s="3">
        <v>42243</v>
      </c>
      <c r="B1036" t="s">
        <v>37</v>
      </c>
      <c r="C1036" t="s">
        <v>250</v>
      </c>
      <c r="D1036" s="3">
        <v>40773</v>
      </c>
      <c r="E1036">
        <v>1035</v>
      </c>
      <c r="F1036">
        <v>0</v>
      </c>
      <c r="G1036">
        <v>1</v>
      </c>
      <c r="I1036">
        <v>0</v>
      </c>
      <c r="J1036">
        <v>-1.6593405999999999</v>
      </c>
      <c r="K1036" t="s">
        <v>1287</v>
      </c>
      <c r="L1036" t="s">
        <v>252</v>
      </c>
      <c r="M1036" t="s">
        <v>252</v>
      </c>
      <c r="N1036" t="s">
        <v>253</v>
      </c>
      <c r="O1036">
        <v>0</v>
      </c>
      <c r="P1036">
        <v>1.0011000000000001</v>
      </c>
      <c r="Q1036">
        <v>2.0672999999999999</v>
      </c>
      <c r="R1036">
        <v>2.9817</v>
      </c>
      <c r="S1036">
        <v>4.0461999999999998</v>
      </c>
      <c r="T1036">
        <v>3.8654000000000002</v>
      </c>
      <c r="U1036">
        <v>4.0636999999999999</v>
      </c>
      <c r="V1036">
        <v>4.4585999999999997</v>
      </c>
      <c r="W1036">
        <v>5.6014999999999997</v>
      </c>
      <c r="X1036">
        <v>5.4432999999999998</v>
      </c>
      <c r="Y1036">
        <v>5.5419</v>
      </c>
      <c r="Z1036">
        <v>5.7034000000000002</v>
      </c>
      <c r="AA1036">
        <v>5.8644999999999996</v>
      </c>
      <c r="AB1036">
        <v>6.2141999999999999</v>
      </c>
      <c r="AC1036">
        <v>6.5812999999999997</v>
      </c>
      <c r="AD1036">
        <v>6.9652000000000003</v>
      </c>
      <c r="AE1036">
        <v>7.5758000000000001</v>
      </c>
      <c r="AF1036">
        <v>8.1943999999999999</v>
      </c>
      <c r="AG1036">
        <v>8.8271999999999995</v>
      </c>
      <c r="AH1036">
        <v>9.4821000000000009</v>
      </c>
      <c r="AI1036">
        <v>13.0602</v>
      </c>
      <c r="AJ1036">
        <v>11.2766</v>
      </c>
      <c r="AK1036">
        <v>11.0641</v>
      </c>
    </row>
    <row r="1037" spans="1:37">
      <c r="A1037" s="3">
        <v>42243</v>
      </c>
      <c r="B1037" t="s">
        <v>37</v>
      </c>
      <c r="C1037" t="s">
        <v>250</v>
      </c>
      <c r="D1037" s="3">
        <v>40772</v>
      </c>
      <c r="E1037">
        <v>1036</v>
      </c>
      <c r="F1037">
        <v>0</v>
      </c>
      <c r="G1037">
        <v>1</v>
      </c>
      <c r="I1037">
        <v>0</v>
      </c>
      <c r="J1037">
        <v>-0.24981149999999999</v>
      </c>
      <c r="K1037" t="s">
        <v>1288</v>
      </c>
      <c r="L1037" t="s">
        <v>252</v>
      </c>
      <c r="M1037" t="s">
        <v>252</v>
      </c>
      <c r="N1037" t="s">
        <v>253</v>
      </c>
      <c r="O1037">
        <v>0</v>
      </c>
      <c r="P1037">
        <v>7.6700000000000004E-2</v>
      </c>
      <c r="Q1037">
        <v>0.1585</v>
      </c>
      <c r="R1037">
        <v>0.2288</v>
      </c>
      <c r="S1037">
        <v>0.31069999999999998</v>
      </c>
      <c r="T1037">
        <v>-1.6728000000000001</v>
      </c>
      <c r="U1037">
        <v>-2.1314000000000002</v>
      </c>
      <c r="V1037">
        <v>-2.3462000000000001</v>
      </c>
      <c r="W1037">
        <v>-2.2090999999999998</v>
      </c>
      <c r="X1037">
        <v>-1.9211</v>
      </c>
      <c r="Y1037">
        <v>-1.8823000000000001</v>
      </c>
      <c r="Z1037">
        <v>-1.8951</v>
      </c>
      <c r="AA1037">
        <v>-1.9092</v>
      </c>
      <c r="AB1037">
        <v>-1.9245000000000001</v>
      </c>
      <c r="AC1037">
        <v>-1.9400999999999999</v>
      </c>
      <c r="AD1037">
        <v>-1.9575</v>
      </c>
      <c r="AE1037">
        <v>-1.3695999999999999</v>
      </c>
      <c r="AF1037">
        <v>-0.73409999999999997</v>
      </c>
      <c r="AG1037">
        <v>-7.7399999999999997E-2</v>
      </c>
      <c r="AH1037">
        <v>0.60780000000000001</v>
      </c>
      <c r="AI1037">
        <v>4.3169000000000004</v>
      </c>
      <c r="AJ1037">
        <v>3.9908000000000001</v>
      </c>
      <c r="AK1037">
        <v>2.8965000000000001</v>
      </c>
    </row>
    <row r="1038" spans="1:37">
      <c r="A1038" s="3">
        <v>42243</v>
      </c>
      <c r="B1038" t="s">
        <v>37</v>
      </c>
      <c r="C1038" t="s">
        <v>250</v>
      </c>
      <c r="D1038" s="3">
        <v>40771</v>
      </c>
      <c r="E1038">
        <v>1037</v>
      </c>
      <c r="F1038">
        <v>0</v>
      </c>
      <c r="G1038">
        <v>1</v>
      </c>
      <c r="I1038">
        <v>0</v>
      </c>
      <c r="J1038">
        <v>-0.15996759999999999</v>
      </c>
      <c r="K1038" t="s">
        <v>1289</v>
      </c>
      <c r="L1038" t="s">
        <v>252</v>
      </c>
      <c r="M1038" t="s">
        <v>252</v>
      </c>
      <c r="N1038" t="s">
        <v>253</v>
      </c>
      <c r="O1038">
        <v>0</v>
      </c>
      <c r="P1038">
        <v>0.56659999999999999</v>
      </c>
      <c r="Q1038">
        <v>1.1708000000000001</v>
      </c>
      <c r="R1038">
        <v>1.6900999999999999</v>
      </c>
      <c r="S1038">
        <v>2.2953999999999999</v>
      </c>
      <c r="T1038">
        <v>1.9384999999999999</v>
      </c>
      <c r="U1038">
        <v>1.7129000000000001</v>
      </c>
      <c r="V1038">
        <v>1.1097999999999999</v>
      </c>
      <c r="W1038">
        <v>1.3786</v>
      </c>
      <c r="X1038">
        <v>0.88560000000000005</v>
      </c>
      <c r="Y1038">
        <v>0.28660000000000002</v>
      </c>
      <c r="Z1038">
        <v>-0.33250000000000002</v>
      </c>
      <c r="AA1038">
        <v>-0.92979999999999996</v>
      </c>
      <c r="AB1038">
        <v>-0.85370000000000001</v>
      </c>
      <c r="AC1038">
        <v>-0.73399999999999999</v>
      </c>
      <c r="AD1038">
        <v>-0.61060000000000003</v>
      </c>
      <c r="AE1038">
        <v>0.1903</v>
      </c>
      <c r="AF1038">
        <v>1.0265</v>
      </c>
      <c r="AG1038">
        <v>1.8892</v>
      </c>
      <c r="AH1038">
        <v>2.7879</v>
      </c>
      <c r="AI1038">
        <v>3.6389</v>
      </c>
      <c r="AJ1038">
        <v>3.2187000000000001</v>
      </c>
      <c r="AK1038">
        <v>2.1880999999999999</v>
      </c>
    </row>
    <row r="1039" spans="1:37">
      <c r="A1039" s="3">
        <v>42243</v>
      </c>
      <c r="B1039" t="s">
        <v>37</v>
      </c>
      <c r="C1039" t="s">
        <v>250</v>
      </c>
      <c r="D1039" s="3">
        <v>40770</v>
      </c>
      <c r="E1039">
        <v>1038</v>
      </c>
      <c r="F1039">
        <v>0</v>
      </c>
      <c r="G1039">
        <v>1</v>
      </c>
      <c r="I1039">
        <v>0</v>
      </c>
      <c r="J1039">
        <v>1.2301392</v>
      </c>
      <c r="K1039" t="s">
        <v>1290</v>
      </c>
      <c r="L1039" t="s">
        <v>252</v>
      </c>
      <c r="M1039" t="s">
        <v>252</v>
      </c>
      <c r="N1039" t="s">
        <v>253</v>
      </c>
      <c r="O1039">
        <v>0</v>
      </c>
      <c r="P1039">
        <v>-0.63049999999999995</v>
      </c>
      <c r="Q1039">
        <v>-1.3031999999999999</v>
      </c>
      <c r="R1039">
        <v>-1.8817999999999999</v>
      </c>
      <c r="S1039">
        <v>-2.5564</v>
      </c>
      <c r="T1039">
        <v>-2.3056999999999999</v>
      </c>
      <c r="U1039">
        <v>-4.4748999999999999</v>
      </c>
      <c r="V1039">
        <v>-5.6891999999999996</v>
      </c>
      <c r="W1039">
        <v>-6.5872999999999999</v>
      </c>
      <c r="X1039">
        <v>-7.4317000000000002</v>
      </c>
      <c r="Y1039">
        <v>-8.6476000000000006</v>
      </c>
      <c r="Z1039">
        <v>-9.9475999999999996</v>
      </c>
      <c r="AA1039">
        <v>-11.210599999999999</v>
      </c>
      <c r="AB1039">
        <v>-11.895</v>
      </c>
      <c r="AC1039">
        <v>-12.521599999999999</v>
      </c>
      <c r="AD1039">
        <v>-13.1778</v>
      </c>
      <c r="AE1039">
        <v>-13.744400000000001</v>
      </c>
      <c r="AF1039">
        <v>-14.3119</v>
      </c>
      <c r="AG1039">
        <v>-14.887600000000001</v>
      </c>
      <c r="AH1039">
        <v>-15.479699999999999</v>
      </c>
      <c r="AI1039">
        <v>-15.6113</v>
      </c>
      <c r="AJ1039">
        <v>-15.5838</v>
      </c>
      <c r="AK1039">
        <v>-16.263200000000001</v>
      </c>
    </row>
    <row r="1040" spans="1:37">
      <c r="A1040" s="3">
        <v>42243</v>
      </c>
      <c r="B1040" t="s">
        <v>37</v>
      </c>
      <c r="C1040" t="s">
        <v>250</v>
      </c>
      <c r="D1040" s="3">
        <v>40767</v>
      </c>
      <c r="E1040">
        <v>1039</v>
      </c>
      <c r="F1040">
        <v>0</v>
      </c>
      <c r="G1040">
        <v>1</v>
      </c>
      <c r="I1040">
        <v>0</v>
      </c>
      <c r="J1040">
        <v>0.67429760000000005</v>
      </c>
      <c r="K1040" t="s">
        <v>1291</v>
      </c>
      <c r="L1040" t="s">
        <v>252</v>
      </c>
      <c r="M1040" t="s">
        <v>252</v>
      </c>
      <c r="N1040" t="s">
        <v>253</v>
      </c>
      <c r="O1040">
        <v>0</v>
      </c>
      <c r="P1040">
        <v>0.48730000000000001</v>
      </c>
      <c r="Q1040">
        <v>1.2787999999999999</v>
      </c>
      <c r="R1040">
        <v>1.9649000000000001</v>
      </c>
      <c r="S1040">
        <v>2.7623000000000002</v>
      </c>
      <c r="T1040">
        <v>4.1852999999999998</v>
      </c>
      <c r="U1040">
        <v>3.4799000000000002</v>
      </c>
      <c r="V1040">
        <v>3.2469999999999999</v>
      </c>
      <c r="W1040">
        <v>3.2160000000000002</v>
      </c>
      <c r="X1040">
        <v>2.8632</v>
      </c>
      <c r="Y1040">
        <v>2.1236999999999999</v>
      </c>
      <c r="Z1040">
        <v>1.3008999999999999</v>
      </c>
      <c r="AA1040">
        <v>0.50860000000000005</v>
      </c>
      <c r="AB1040">
        <v>9.1700000000000004E-2</v>
      </c>
      <c r="AC1040">
        <v>-0.25459999999999999</v>
      </c>
      <c r="AD1040">
        <v>-0.61329999999999996</v>
      </c>
      <c r="AE1040">
        <v>-0.98140000000000005</v>
      </c>
      <c r="AF1040">
        <v>-1.3291999999999999</v>
      </c>
      <c r="AG1040">
        <v>-1.6874</v>
      </c>
      <c r="AH1040">
        <v>-2.0600999999999998</v>
      </c>
      <c r="AI1040">
        <v>-4.0012999999999996</v>
      </c>
      <c r="AJ1040">
        <v>-4.1557000000000004</v>
      </c>
      <c r="AK1040">
        <v>-4.5972999999999997</v>
      </c>
    </row>
    <row r="1041" spans="1:37">
      <c r="A1041" s="3">
        <v>42243</v>
      </c>
      <c r="B1041" t="s">
        <v>37</v>
      </c>
      <c r="C1041" t="s">
        <v>250</v>
      </c>
      <c r="D1041" s="3">
        <v>40766</v>
      </c>
      <c r="E1041">
        <v>1040</v>
      </c>
      <c r="F1041">
        <v>0</v>
      </c>
      <c r="G1041">
        <v>1</v>
      </c>
      <c r="I1041">
        <v>0</v>
      </c>
      <c r="J1041">
        <v>0.93357780000000001</v>
      </c>
      <c r="K1041" t="s">
        <v>1292</v>
      </c>
      <c r="L1041" t="s">
        <v>252</v>
      </c>
      <c r="M1041" t="s">
        <v>252</v>
      </c>
      <c r="N1041" t="s">
        <v>253</v>
      </c>
      <c r="O1041">
        <v>0</v>
      </c>
      <c r="P1041">
        <v>0.4022</v>
      </c>
      <c r="Q1041">
        <v>0.83189999999999997</v>
      </c>
      <c r="R1041">
        <v>1.2021999999999999</v>
      </c>
      <c r="S1041">
        <v>1.6345000000000001</v>
      </c>
      <c r="T1041">
        <v>6.1607000000000003</v>
      </c>
      <c r="U1041">
        <v>7.226</v>
      </c>
      <c r="V1041">
        <v>7.8497000000000003</v>
      </c>
      <c r="W1041">
        <v>7.9837999999999996</v>
      </c>
      <c r="X1041">
        <v>7.8924000000000003</v>
      </c>
      <c r="Y1041">
        <v>7.2526999999999999</v>
      </c>
      <c r="Z1041">
        <v>6.5175000000000001</v>
      </c>
      <c r="AA1041">
        <v>5.8146000000000004</v>
      </c>
      <c r="AB1041">
        <v>4.9165999999999999</v>
      </c>
      <c r="AC1041">
        <v>4.0236000000000001</v>
      </c>
      <c r="AD1041">
        <v>3.1013999999999999</v>
      </c>
      <c r="AE1041">
        <v>0.84109999999999996</v>
      </c>
      <c r="AF1041">
        <v>-1.4732000000000001</v>
      </c>
      <c r="AG1041">
        <v>-3.8614999999999999</v>
      </c>
      <c r="AH1041">
        <v>-6.3506</v>
      </c>
      <c r="AI1041">
        <v>-12.4816</v>
      </c>
      <c r="AJ1041">
        <v>-13.1432</v>
      </c>
      <c r="AK1041">
        <v>-15.247999999999999</v>
      </c>
    </row>
    <row r="1042" spans="1:37">
      <c r="A1042" s="3">
        <v>42243</v>
      </c>
      <c r="B1042" t="s">
        <v>37</v>
      </c>
      <c r="C1042" t="s">
        <v>250</v>
      </c>
      <c r="D1042" s="3">
        <v>40765</v>
      </c>
      <c r="E1042">
        <v>1041</v>
      </c>
      <c r="F1042">
        <v>0</v>
      </c>
      <c r="G1042">
        <v>1</v>
      </c>
      <c r="I1042">
        <v>0</v>
      </c>
      <c r="J1042">
        <v>-0.367981</v>
      </c>
      <c r="K1042" t="s">
        <v>1293</v>
      </c>
      <c r="L1042" t="s">
        <v>252</v>
      </c>
      <c r="M1042" t="s">
        <v>252</v>
      </c>
      <c r="N1042" t="s">
        <v>253</v>
      </c>
      <c r="O1042">
        <v>0</v>
      </c>
      <c r="P1042">
        <v>1.9743999999999999</v>
      </c>
      <c r="Q1042">
        <v>4.0841000000000003</v>
      </c>
      <c r="R1042">
        <v>5.9036</v>
      </c>
      <c r="S1042">
        <v>8.0279000000000007</v>
      </c>
      <c r="T1042">
        <v>5.6289999999999996</v>
      </c>
      <c r="U1042">
        <v>5.7161</v>
      </c>
      <c r="V1042">
        <v>4.8442999999999996</v>
      </c>
      <c r="W1042">
        <v>4.2145000000000001</v>
      </c>
      <c r="X1042">
        <v>3.4910000000000001</v>
      </c>
      <c r="Y1042">
        <v>3.1549</v>
      </c>
      <c r="Z1042">
        <v>2.8946000000000001</v>
      </c>
      <c r="AA1042">
        <v>2.6465000000000001</v>
      </c>
      <c r="AB1042">
        <v>2.2631000000000001</v>
      </c>
      <c r="AC1042">
        <v>1.8842000000000001</v>
      </c>
      <c r="AD1042">
        <v>1.4932000000000001</v>
      </c>
      <c r="AE1042">
        <v>4.2317999999999998</v>
      </c>
      <c r="AF1042">
        <v>7.2432999999999996</v>
      </c>
      <c r="AG1042">
        <v>10.347899999999999</v>
      </c>
      <c r="AH1042">
        <v>13.5814</v>
      </c>
      <c r="AI1042">
        <v>12.0427</v>
      </c>
      <c r="AJ1042">
        <v>10.999000000000001</v>
      </c>
      <c r="AK1042">
        <v>10.621600000000001</v>
      </c>
    </row>
    <row r="1043" spans="1:37">
      <c r="A1043" s="3">
        <v>42243</v>
      </c>
      <c r="B1043" t="s">
        <v>37</v>
      </c>
      <c r="C1043" t="s">
        <v>250</v>
      </c>
      <c r="D1043" s="3">
        <v>40764</v>
      </c>
      <c r="E1043">
        <v>1042</v>
      </c>
      <c r="F1043">
        <v>0</v>
      </c>
      <c r="G1043">
        <v>1</v>
      </c>
      <c r="I1043">
        <v>0</v>
      </c>
      <c r="J1043">
        <v>-1.8856071000000001</v>
      </c>
      <c r="K1043" t="s">
        <v>1294</v>
      </c>
      <c r="L1043" t="s">
        <v>252</v>
      </c>
      <c r="M1043" t="s">
        <v>252</v>
      </c>
      <c r="N1043" t="s">
        <v>253</v>
      </c>
      <c r="O1043">
        <v>0</v>
      </c>
      <c r="P1043">
        <v>1.8762000000000001</v>
      </c>
      <c r="Q1043">
        <v>3.8889</v>
      </c>
      <c r="R1043">
        <v>5.6353999999999997</v>
      </c>
      <c r="S1043">
        <v>7.68</v>
      </c>
      <c r="T1043">
        <v>11.726699999999999</v>
      </c>
      <c r="U1043">
        <v>13.813700000000001</v>
      </c>
      <c r="V1043">
        <v>14.64</v>
      </c>
      <c r="W1043">
        <v>14.652900000000001</v>
      </c>
      <c r="X1043">
        <v>14.307499999999999</v>
      </c>
      <c r="Y1043">
        <v>13.8758</v>
      </c>
      <c r="Z1043">
        <v>13.4368</v>
      </c>
      <c r="AA1043">
        <v>13.026400000000001</v>
      </c>
      <c r="AB1043">
        <v>12.696</v>
      </c>
      <c r="AC1043">
        <v>12.387600000000001</v>
      </c>
      <c r="AD1043">
        <v>12.076000000000001</v>
      </c>
      <c r="AE1043">
        <v>9.8577999999999992</v>
      </c>
      <c r="AF1043">
        <v>7.5521000000000003</v>
      </c>
      <c r="AG1043">
        <v>5.1666999999999996</v>
      </c>
      <c r="AH1043">
        <v>2.6741999999999999</v>
      </c>
      <c r="AI1043">
        <v>-3.6025</v>
      </c>
      <c r="AJ1043">
        <v>-5.2675999999999998</v>
      </c>
      <c r="AK1043">
        <v>-7.3994</v>
      </c>
    </row>
    <row r="1044" spans="1:37">
      <c r="A1044" s="3">
        <v>42243</v>
      </c>
      <c r="B1044" t="s">
        <v>37</v>
      </c>
      <c r="C1044" t="s">
        <v>250</v>
      </c>
      <c r="D1044" s="3">
        <v>40763</v>
      </c>
      <c r="E1044">
        <v>1043</v>
      </c>
      <c r="F1044">
        <v>0</v>
      </c>
      <c r="G1044">
        <v>1</v>
      </c>
      <c r="I1044">
        <v>0</v>
      </c>
      <c r="J1044">
        <v>-2.2883100999999999</v>
      </c>
      <c r="K1044" t="s">
        <v>1295</v>
      </c>
      <c r="L1044" t="s">
        <v>252</v>
      </c>
      <c r="M1044" t="s">
        <v>252</v>
      </c>
      <c r="N1044" t="s">
        <v>253</v>
      </c>
      <c r="O1044">
        <v>0</v>
      </c>
      <c r="P1044">
        <v>2.0297000000000001</v>
      </c>
      <c r="Q1044">
        <v>4.2146999999999997</v>
      </c>
      <c r="R1044">
        <v>6.1218000000000004</v>
      </c>
      <c r="S1044">
        <v>8.3602000000000007</v>
      </c>
      <c r="T1044">
        <v>12.668200000000001</v>
      </c>
      <c r="U1044">
        <v>16.203600000000002</v>
      </c>
      <c r="V1044">
        <v>14.866099999999999</v>
      </c>
      <c r="W1044">
        <v>14.438700000000001</v>
      </c>
      <c r="X1044">
        <v>14.1839</v>
      </c>
      <c r="Y1044">
        <v>14.4428</v>
      </c>
      <c r="Z1044">
        <v>14.7807</v>
      </c>
      <c r="AA1044">
        <v>15.1212</v>
      </c>
      <c r="AB1044">
        <v>16.102499999999999</v>
      </c>
      <c r="AC1044">
        <v>17.101800000000001</v>
      </c>
      <c r="AD1044">
        <v>18.146799999999999</v>
      </c>
      <c r="AE1044">
        <v>20.0596</v>
      </c>
      <c r="AF1044">
        <v>22.029699999999998</v>
      </c>
      <c r="AG1044">
        <v>24.053000000000001</v>
      </c>
      <c r="AH1044">
        <v>26.156400000000001</v>
      </c>
      <c r="AI1044">
        <v>25.124500000000001</v>
      </c>
      <c r="AJ1044">
        <v>24.435300000000002</v>
      </c>
      <c r="AK1044">
        <v>22.5548</v>
      </c>
    </row>
    <row r="1045" spans="1:37">
      <c r="A1045" s="3">
        <v>42243</v>
      </c>
      <c r="B1045" t="s">
        <v>37</v>
      </c>
      <c r="C1045" t="s">
        <v>250</v>
      </c>
      <c r="D1045" s="3">
        <v>40760</v>
      </c>
      <c r="E1045">
        <v>1044</v>
      </c>
      <c r="F1045">
        <v>0</v>
      </c>
      <c r="G1045">
        <v>1</v>
      </c>
      <c r="I1045">
        <v>0</v>
      </c>
      <c r="J1045">
        <v>0.54784900000000003</v>
      </c>
      <c r="K1045" t="s">
        <v>1296</v>
      </c>
      <c r="L1045" t="s">
        <v>252</v>
      </c>
      <c r="M1045" t="s">
        <v>252</v>
      </c>
      <c r="N1045" t="s">
        <v>253</v>
      </c>
      <c r="O1045">
        <v>0</v>
      </c>
      <c r="P1045">
        <v>-0.76419999999999999</v>
      </c>
      <c r="Q1045">
        <v>-2.0182000000000002</v>
      </c>
      <c r="R1045">
        <v>-3.1267</v>
      </c>
      <c r="S1045">
        <v>-4.4286000000000003</v>
      </c>
      <c r="T1045">
        <v>-6.8902000000000001</v>
      </c>
      <c r="U1045">
        <v>-8.2722999999999995</v>
      </c>
      <c r="V1045">
        <v>-9.5745000000000005</v>
      </c>
      <c r="W1045">
        <v>-8.5307999999999993</v>
      </c>
      <c r="X1045">
        <v>-7.5057999999999998</v>
      </c>
      <c r="Y1045">
        <v>-6.9656000000000002</v>
      </c>
      <c r="Z1045">
        <v>-6.5087999999999999</v>
      </c>
      <c r="AA1045">
        <v>-6.0750999999999999</v>
      </c>
      <c r="AB1045">
        <v>-5.7774999999999999</v>
      </c>
      <c r="AC1045">
        <v>-5.5125999999999999</v>
      </c>
      <c r="AD1045">
        <v>-5.2416999999999998</v>
      </c>
      <c r="AE1045">
        <v>-5.7324000000000002</v>
      </c>
      <c r="AF1045">
        <v>-6.3056000000000001</v>
      </c>
      <c r="AG1045">
        <v>-6.8952</v>
      </c>
      <c r="AH1045">
        <v>-7.5088999999999997</v>
      </c>
      <c r="AI1045">
        <v>-11.9588</v>
      </c>
      <c r="AJ1045">
        <v>-12.589</v>
      </c>
      <c r="AK1045">
        <v>-14.4504</v>
      </c>
    </row>
    <row r="1046" spans="1:37">
      <c r="A1046" s="3">
        <v>42243</v>
      </c>
      <c r="B1046" t="s">
        <v>37</v>
      </c>
      <c r="C1046" t="s">
        <v>250</v>
      </c>
      <c r="D1046" s="3">
        <v>40759</v>
      </c>
      <c r="E1046">
        <v>1045</v>
      </c>
      <c r="F1046">
        <v>0</v>
      </c>
      <c r="G1046">
        <v>1</v>
      </c>
      <c r="I1046">
        <v>0</v>
      </c>
      <c r="J1046">
        <v>1.2990043</v>
      </c>
      <c r="K1046" t="s">
        <v>1297</v>
      </c>
      <c r="L1046" t="s">
        <v>252</v>
      </c>
      <c r="M1046" t="s">
        <v>252</v>
      </c>
      <c r="N1046" t="s">
        <v>253</v>
      </c>
      <c r="O1046">
        <v>0</v>
      </c>
      <c r="P1046">
        <v>-1.3514999999999999</v>
      </c>
      <c r="Q1046">
        <v>-2.8140000000000001</v>
      </c>
      <c r="R1046">
        <v>-4.1024000000000003</v>
      </c>
      <c r="S1046">
        <v>-5.6220999999999997</v>
      </c>
      <c r="T1046">
        <v>-14.5722</v>
      </c>
      <c r="U1046">
        <v>-20.402999999999999</v>
      </c>
      <c r="V1046">
        <v>-24.546299999999999</v>
      </c>
      <c r="W1046">
        <v>-28.763500000000001</v>
      </c>
      <c r="X1046">
        <v>-31.532800000000002</v>
      </c>
      <c r="Y1046">
        <v>-33.963500000000003</v>
      </c>
      <c r="Z1046">
        <v>-36.457599999999999</v>
      </c>
      <c r="AA1046">
        <v>-38.898299999999999</v>
      </c>
      <c r="AB1046">
        <v>-39.930300000000003</v>
      </c>
      <c r="AC1046">
        <v>-40.729100000000003</v>
      </c>
      <c r="AD1046">
        <v>-41.581200000000003</v>
      </c>
      <c r="AE1046">
        <v>-34.283000000000001</v>
      </c>
      <c r="AF1046">
        <v>-26.416499999999999</v>
      </c>
      <c r="AG1046">
        <v>-18.274000000000001</v>
      </c>
      <c r="AH1046">
        <v>-9.7600999999999996</v>
      </c>
      <c r="AI1046">
        <v>-0.89070000000000005</v>
      </c>
      <c r="AJ1046">
        <v>0.55989999999999995</v>
      </c>
      <c r="AK1046">
        <v>2.7254999999999998</v>
      </c>
    </row>
    <row r="1047" spans="1:37">
      <c r="A1047" s="3">
        <v>42243</v>
      </c>
      <c r="B1047" t="s">
        <v>37</v>
      </c>
      <c r="C1047" t="s">
        <v>250</v>
      </c>
      <c r="D1047" s="3">
        <v>40758</v>
      </c>
      <c r="E1047">
        <v>1046</v>
      </c>
      <c r="F1047">
        <v>0</v>
      </c>
      <c r="G1047">
        <v>1</v>
      </c>
      <c r="I1047">
        <v>0</v>
      </c>
      <c r="J1047">
        <v>2.6852999999999998</v>
      </c>
      <c r="K1047" t="s">
        <v>1298</v>
      </c>
      <c r="L1047" t="s">
        <v>252</v>
      </c>
      <c r="M1047" t="s">
        <v>252</v>
      </c>
      <c r="N1047" t="s">
        <v>253</v>
      </c>
      <c r="O1047">
        <v>0</v>
      </c>
      <c r="P1047">
        <v>-2.9828999999999999</v>
      </c>
      <c r="Q1047">
        <v>-6.2168999999999999</v>
      </c>
      <c r="R1047">
        <v>-9.0754000000000001</v>
      </c>
      <c r="S1047">
        <v>-12.453200000000001</v>
      </c>
      <c r="T1047">
        <v>-15.985099999999999</v>
      </c>
      <c r="U1047">
        <v>-20.987100000000002</v>
      </c>
      <c r="V1047">
        <v>-24.5562</v>
      </c>
      <c r="W1047">
        <v>-27.107199999999999</v>
      </c>
      <c r="X1047">
        <v>-28.2715</v>
      </c>
      <c r="Y1047">
        <v>-29.611899999999999</v>
      </c>
      <c r="Z1047">
        <v>-31.075900000000001</v>
      </c>
      <c r="AA1047">
        <v>-32.5184</v>
      </c>
      <c r="AB1047">
        <v>-32.950099999999999</v>
      </c>
      <c r="AC1047">
        <v>-33.310899999999997</v>
      </c>
      <c r="AD1047">
        <v>-33.705500000000001</v>
      </c>
      <c r="AE1047">
        <v>-35.576099999999997</v>
      </c>
      <c r="AF1047">
        <v>-37.618099999999998</v>
      </c>
      <c r="AG1047">
        <v>-39.722299999999997</v>
      </c>
      <c r="AH1047">
        <v>-41.9298</v>
      </c>
      <c r="AI1047">
        <v>-41.188699999999997</v>
      </c>
      <c r="AJ1047">
        <v>-39.1464</v>
      </c>
      <c r="AK1047">
        <v>-38.857100000000003</v>
      </c>
    </row>
    <row r="1048" spans="1:37">
      <c r="A1048" s="3">
        <v>42243</v>
      </c>
      <c r="B1048" t="s">
        <v>37</v>
      </c>
      <c r="C1048" t="s">
        <v>250</v>
      </c>
      <c r="D1048" s="3">
        <v>40757</v>
      </c>
      <c r="E1048">
        <v>1047</v>
      </c>
      <c r="F1048">
        <v>0</v>
      </c>
      <c r="G1048">
        <v>1</v>
      </c>
      <c r="I1048">
        <v>0</v>
      </c>
      <c r="J1048">
        <v>5.9277708000000002</v>
      </c>
      <c r="K1048" t="s">
        <v>1299</v>
      </c>
      <c r="L1048" t="s">
        <v>252</v>
      </c>
      <c r="M1048" t="s">
        <v>252</v>
      </c>
      <c r="N1048" t="s">
        <v>253</v>
      </c>
      <c r="O1048">
        <v>0</v>
      </c>
      <c r="P1048">
        <v>-3.4211999999999998</v>
      </c>
      <c r="Q1048">
        <v>-7.1628999999999996</v>
      </c>
      <c r="R1048">
        <v>-10.5229</v>
      </c>
      <c r="S1048">
        <v>-14.531599999999999</v>
      </c>
      <c r="T1048">
        <v>-25.430299999999999</v>
      </c>
      <c r="U1048">
        <v>-33.805</v>
      </c>
      <c r="V1048">
        <v>-41.332700000000003</v>
      </c>
      <c r="W1048">
        <v>-45.968899999999998</v>
      </c>
      <c r="X1048">
        <v>-48.554000000000002</v>
      </c>
      <c r="Y1048">
        <v>-50.597499999999997</v>
      </c>
      <c r="Z1048">
        <v>-52.695799999999998</v>
      </c>
      <c r="AA1048">
        <v>-54.771500000000003</v>
      </c>
      <c r="AB1048">
        <v>-55.4056</v>
      </c>
      <c r="AC1048">
        <v>-55.942799999999998</v>
      </c>
      <c r="AD1048">
        <v>-56.534999999999997</v>
      </c>
      <c r="AE1048">
        <v>-52.542999999999999</v>
      </c>
      <c r="AF1048">
        <v>-48.392000000000003</v>
      </c>
      <c r="AG1048">
        <v>-44.115400000000001</v>
      </c>
      <c r="AH1048">
        <v>-39.6693</v>
      </c>
      <c r="AI1048">
        <v>-27.363499999999998</v>
      </c>
      <c r="AJ1048">
        <v>-23.356400000000001</v>
      </c>
      <c r="AK1048">
        <v>-19.786300000000001</v>
      </c>
    </row>
    <row r="1049" spans="1:37">
      <c r="A1049" s="3">
        <v>42243</v>
      </c>
      <c r="B1049" t="s">
        <v>37</v>
      </c>
      <c r="C1049" t="s">
        <v>250</v>
      </c>
      <c r="D1049" s="3">
        <v>40756</v>
      </c>
      <c r="E1049">
        <v>1048</v>
      </c>
      <c r="F1049">
        <v>0</v>
      </c>
      <c r="G1049">
        <v>1</v>
      </c>
      <c r="I1049">
        <v>0</v>
      </c>
      <c r="J1049">
        <v>6.9493263000000001</v>
      </c>
      <c r="K1049" t="s">
        <v>1300</v>
      </c>
      <c r="L1049" t="s">
        <v>252</v>
      </c>
      <c r="M1049" t="s">
        <v>252</v>
      </c>
      <c r="N1049" t="s">
        <v>253</v>
      </c>
      <c r="O1049">
        <v>0</v>
      </c>
      <c r="P1049">
        <v>-4.0407000000000002</v>
      </c>
      <c r="Q1049">
        <v>-8.5117999999999991</v>
      </c>
      <c r="R1049">
        <v>-12.620200000000001</v>
      </c>
      <c r="S1049">
        <v>-17.6066</v>
      </c>
      <c r="T1049">
        <v>-34.375799999999998</v>
      </c>
      <c r="U1049">
        <v>-45.689300000000003</v>
      </c>
      <c r="V1049">
        <v>-51.430100000000003</v>
      </c>
      <c r="W1049">
        <v>-56.153599999999997</v>
      </c>
      <c r="X1049">
        <v>-59.674300000000002</v>
      </c>
      <c r="Y1049">
        <v>-62.7545</v>
      </c>
      <c r="Z1049">
        <v>-65.937899999999999</v>
      </c>
      <c r="AA1049">
        <v>-69.072599999999994</v>
      </c>
      <c r="AB1049">
        <v>-71.218199999999996</v>
      </c>
      <c r="AC1049">
        <v>-73.257300000000001</v>
      </c>
      <c r="AD1049">
        <v>-75.417400000000001</v>
      </c>
      <c r="AE1049">
        <v>-75.9054</v>
      </c>
      <c r="AF1049">
        <v>-76.395399999999995</v>
      </c>
      <c r="AG1049">
        <v>-76.903300000000002</v>
      </c>
      <c r="AH1049">
        <v>-77.471299999999999</v>
      </c>
      <c r="AI1049">
        <v>-72.120699999999999</v>
      </c>
      <c r="AJ1049">
        <v>-69.171999999999997</v>
      </c>
      <c r="AK1049">
        <v>-65.798900000000003</v>
      </c>
    </row>
    <row r="1050" spans="1:37">
      <c r="A1050" s="3">
        <v>42243</v>
      </c>
      <c r="B1050" t="s">
        <v>37</v>
      </c>
      <c r="C1050" t="s">
        <v>250</v>
      </c>
      <c r="D1050" s="3">
        <v>40753</v>
      </c>
      <c r="E1050">
        <v>1049</v>
      </c>
      <c r="F1050">
        <v>0</v>
      </c>
      <c r="G1050">
        <v>1</v>
      </c>
      <c r="I1050">
        <v>0</v>
      </c>
      <c r="J1050">
        <v>4.5016635000000003</v>
      </c>
      <c r="K1050" t="s">
        <v>1301</v>
      </c>
      <c r="L1050" t="s">
        <v>252</v>
      </c>
      <c r="M1050" t="s">
        <v>252</v>
      </c>
      <c r="N1050" t="s">
        <v>253</v>
      </c>
      <c r="O1050">
        <v>3.2300000000000002E-2</v>
      </c>
      <c r="P1050">
        <v>-1.4218999999999999</v>
      </c>
      <c r="Q1050">
        <v>-4.0258000000000003</v>
      </c>
      <c r="R1050">
        <v>-6.5111999999999997</v>
      </c>
      <c r="S1050">
        <v>-9.6317000000000004</v>
      </c>
      <c r="T1050">
        <v>-20.763400000000001</v>
      </c>
      <c r="U1050">
        <v>-28.9024</v>
      </c>
      <c r="V1050">
        <v>-35.549799999999998</v>
      </c>
      <c r="W1050">
        <v>-42.3399</v>
      </c>
      <c r="X1050">
        <v>-47.6571</v>
      </c>
      <c r="Y1050">
        <v>-51.488</v>
      </c>
      <c r="Z1050">
        <v>-55.222200000000001</v>
      </c>
      <c r="AA1050">
        <v>-58.8626</v>
      </c>
      <c r="AB1050">
        <v>-60.5381</v>
      </c>
      <c r="AC1050">
        <v>-61.895000000000003</v>
      </c>
      <c r="AD1050">
        <v>-63.343299999999999</v>
      </c>
      <c r="AE1050">
        <v>-61.611600000000003</v>
      </c>
      <c r="AF1050">
        <v>-59.6355</v>
      </c>
      <c r="AG1050">
        <v>-57.5717</v>
      </c>
      <c r="AH1050">
        <v>-55.439799999999998</v>
      </c>
      <c r="AI1050">
        <v>-45.3245</v>
      </c>
      <c r="AJ1050">
        <v>-43.121200000000002</v>
      </c>
      <c r="AK1050">
        <v>-40.693899999999999</v>
      </c>
    </row>
    <row r="1051" spans="1:37">
      <c r="A1051" s="3">
        <v>42243</v>
      </c>
      <c r="B1051" t="s">
        <v>37</v>
      </c>
      <c r="C1051" t="s">
        <v>250</v>
      </c>
      <c r="D1051" s="3">
        <v>40752</v>
      </c>
      <c r="E1051">
        <v>1050</v>
      </c>
      <c r="F1051">
        <v>0</v>
      </c>
      <c r="G1051">
        <v>1</v>
      </c>
      <c r="I1051">
        <v>0</v>
      </c>
      <c r="J1051">
        <v>4.1887562000000003</v>
      </c>
      <c r="K1051" t="s">
        <v>1302</v>
      </c>
      <c r="L1051" t="s">
        <v>252</v>
      </c>
      <c r="M1051" t="s">
        <v>252</v>
      </c>
      <c r="N1051" t="s">
        <v>253</v>
      </c>
      <c r="O1051">
        <v>0</v>
      </c>
      <c r="P1051">
        <v>-2.0116000000000001</v>
      </c>
      <c r="Q1051">
        <v>-4.2850999999999999</v>
      </c>
      <c r="R1051">
        <v>-6.4779999999999998</v>
      </c>
      <c r="S1051">
        <v>-9.2802000000000007</v>
      </c>
      <c r="T1051">
        <v>-15.9619</v>
      </c>
      <c r="U1051">
        <v>-21.202300000000001</v>
      </c>
      <c r="V1051">
        <v>-25.655200000000001</v>
      </c>
      <c r="W1051">
        <v>-27.749199999999998</v>
      </c>
      <c r="X1051">
        <v>-29.558399999999999</v>
      </c>
      <c r="Y1051">
        <v>-30.261600000000001</v>
      </c>
      <c r="Z1051">
        <v>-30.8109</v>
      </c>
      <c r="AA1051">
        <v>-31.349799999999998</v>
      </c>
      <c r="AB1051">
        <v>-31.557400000000001</v>
      </c>
      <c r="AC1051">
        <v>-31.719799999999999</v>
      </c>
      <c r="AD1051">
        <v>-31.912199999999999</v>
      </c>
      <c r="AE1051">
        <v>-37.303400000000003</v>
      </c>
      <c r="AF1051">
        <v>-42.957000000000001</v>
      </c>
      <c r="AG1051">
        <v>-48.626800000000003</v>
      </c>
      <c r="AH1051">
        <v>-54.434600000000003</v>
      </c>
      <c r="AI1051">
        <v>-58.001600000000003</v>
      </c>
      <c r="AJ1051">
        <v>-58.831099999999999</v>
      </c>
      <c r="AK1051">
        <v>-59.041400000000003</v>
      </c>
    </row>
    <row r="1052" spans="1:37">
      <c r="A1052" s="3">
        <v>42243</v>
      </c>
      <c r="B1052" t="s">
        <v>37</v>
      </c>
      <c r="C1052" t="s">
        <v>250</v>
      </c>
      <c r="D1052" s="3">
        <v>40751</v>
      </c>
      <c r="E1052">
        <v>1051</v>
      </c>
      <c r="F1052">
        <v>0</v>
      </c>
      <c r="G1052">
        <v>1</v>
      </c>
      <c r="I1052">
        <v>0</v>
      </c>
      <c r="J1052">
        <v>3.0900984999999999</v>
      </c>
      <c r="K1052" t="s">
        <v>1303</v>
      </c>
      <c r="L1052" t="s">
        <v>252</v>
      </c>
      <c r="M1052" t="s">
        <v>252</v>
      </c>
      <c r="N1052" t="s">
        <v>253</v>
      </c>
      <c r="O1052">
        <v>0</v>
      </c>
      <c r="P1052">
        <v>-0.69279999999999997</v>
      </c>
      <c r="Q1052">
        <v>-1.4792000000000001</v>
      </c>
      <c r="R1052">
        <v>-2.2458</v>
      </c>
      <c r="S1052">
        <v>-3.2389000000000001</v>
      </c>
      <c r="T1052">
        <v>-6.3202999999999996</v>
      </c>
      <c r="U1052">
        <v>-10.922599999999999</v>
      </c>
      <c r="V1052">
        <v>-13.815300000000001</v>
      </c>
      <c r="W1052">
        <v>-16.3874</v>
      </c>
      <c r="X1052">
        <v>-19.4436</v>
      </c>
      <c r="Y1052">
        <v>-21.759699999999999</v>
      </c>
      <c r="Z1052">
        <v>-23.966999999999999</v>
      </c>
      <c r="AA1052">
        <v>-26.087599999999998</v>
      </c>
      <c r="AB1052">
        <v>-27.085899999999999</v>
      </c>
      <c r="AC1052">
        <v>-27.987500000000001</v>
      </c>
      <c r="AD1052">
        <v>-28.9376</v>
      </c>
      <c r="AE1052">
        <v>-30.367100000000001</v>
      </c>
      <c r="AF1052">
        <v>-31.724499999999999</v>
      </c>
      <c r="AG1052">
        <v>-33.071899999999999</v>
      </c>
      <c r="AH1052">
        <v>-34.459600000000002</v>
      </c>
      <c r="AI1052">
        <v>-34.941499999999998</v>
      </c>
      <c r="AJ1052">
        <v>-36.005499999999998</v>
      </c>
      <c r="AK1052">
        <v>-35.616300000000003</v>
      </c>
    </row>
    <row r="1053" spans="1:37">
      <c r="A1053" s="3">
        <v>42243</v>
      </c>
      <c r="B1053" t="s">
        <v>37</v>
      </c>
      <c r="C1053" t="s">
        <v>250</v>
      </c>
      <c r="D1053" s="3">
        <v>40750</v>
      </c>
      <c r="E1053">
        <v>1052</v>
      </c>
      <c r="F1053">
        <v>0</v>
      </c>
      <c r="G1053">
        <v>1</v>
      </c>
      <c r="I1053">
        <v>0</v>
      </c>
      <c r="J1053">
        <v>0.56379959999999996</v>
      </c>
      <c r="K1053" t="s">
        <v>1304</v>
      </c>
      <c r="L1053" t="s">
        <v>252</v>
      </c>
      <c r="M1053" t="s">
        <v>252</v>
      </c>
      <c r="N1053" t="s">
        <v>253</v>
      </c>
      <c r="O1053">
        <v>0</v>
      </c>
      <c r="P1053">
        <v>-9.98E-2</v>
      </c>
      <c r="Q1053">
        <v>-0.21299999999999999</v>
      </c>
      <c r="R1053">
        <v>-0.3236</v>
      </c>
      <c r="S1053">
        <v>-0.46710000000000002</v>
      </c>
      <c r="T1053">
        <v>-1.431</v>
      </c>
      <c r="U1053">
        <v>-3.3216000000000001</v>
      </c>
      <c r="V1053">
        <v>-1.8595999999999999</v>
      </c>
      <c r="W1053">
        <v>-1.9100999999999999</v>
      </c>
      <c r="X1053">
        <v>-2.7751999999999999</v>
      </c>
      <c r="Y1053">
        <v>-3.4363999999999999</v>
      </c>
      <c r="Z1053">
        <v>-4.0831</v>
      </c>
      <c r="AA1053">
        <v>-4.7035</v>
      </c>
      <c r="AB1053">
        <v>-5.0632999999999999</v>
      </c>
      <c r="AC1053">
        <v>-5.4038000000000004</v>
      </c>
      <c r="AD1053">
        <v>-5.7573999999999996</v>
      </c>
      <c r="AE1053">
        <v>-7.3529999999999998</v>
      </c>
      <c r="AF1053">
        <v>-8.9930000000000003</v>
      </c>
      <c r="AG1053">
        <v>-10.6479</v>
      </c>
      <c r="AH1053">
        <v>-12.3452</v>
      </c>
      <c r="AI1053">
        <v>-21.0627</v>
      </c>
      <c r="AJ1053">
        <v>-24.565200000000001</v>
      </c>
      <c r="AK1053">
        <v>-26.971</v>
      </c>
    </row>
    <row r="1054" spans="1:37">
      <c r="A1054" s="3">
        <v>42243</v>
      </c>
      <c r="B1054" t="s">
        <v>37</v>
      </c>
      <c r="C1054" t="s">
        <v>250</v>
      </c>
      <c r="D1054" s="3">
        <v>40749</v>
      </c>
      <c r="E1054">
        <v>1053</v>
      </c>
      <c r="F1054">
        <v>0</v>
      </c>
      <c r="G1054">
        <v>1</v>
      </c>
      <c r="I1054">
        <v>0</v>
      </c>
      <c r="J1054">
        <v>-0.87836910000000001</v>
      </c>
      <c r="K1054" t="s">
        <v>1305</v>
      </c>
      <c r="L1054" t="s">
        <v>252</v>
      </c>
      <c r="M1054" t="s">
        <v>252</v>
      </c>
      <c r="N1054" t="s">
        <v>253</v>
      </c>
      <c r="O1054">
        <v>0</v>
      </c>
      <c r="P1054">
        <v>0.75009999999999999</v>
      </c>
      <c r="Q1054">
        <v>1.6021000000000001</v>
      </c>
      <c r="R1054">
        <v>2.4337</v>
      </c>
      <c r="S1054">
        <v>3.5129999999999999</v>
      </c>
      <c r="T1054">
        <v>8.4695999999999998</v>
      </c>
      <c r="U1054">
        <v>10.5807</v>
      </c>
      <c r="V1054">
        <v>11.484</v>
      </c>
      <c r="W1054">
        <v>12.230399999999999</v>
      </c>
      <c r="X1054">
        <v>13.151300000000001</v>
      </c>
      <c r="Y1054">
        <v>14.156700000000001</v>
      </c>
      <c r="Z1054">
        <v>15.1943</v>
      </c>
      <c r="AA1054">
        <v>16.189399999999999</v>
      </c>
      <c r="AB1054">
        <v>16.3584</v>
      </c>
      <c r="AC1054">
        <v>16.441500000000001</v>
      </c>
      <c r="AD1054">
        <v>16.540800000000001</v>
      </c>
      <c r="AE1054">
        <v>15.5771</v>
      </c>
      <c r="AF1054">
        <v>14.569800000000001</v>
      </c>
      <c r="AG1054">
        <v>13.521000000000001</v>
      </c>
      <c r="AH1054">
        <v>12.438599999999999</v>
      </c>
      <c r="AI1054">
        <v>7.1506999999999996</v>
      </c>
      <c r="AJ1054">
        <v>3.7216</v>
      </c>
      <c r="AK1054">
        <v>0.94750000000000001</v>
      </c>
    </row>
    <row r="1055" spans="1:37">
      <c r="A1055" s="3">
        <v>42243</v>
      </c>
      <c r="B1055" t="s">
        <v>37</v>
      </c>
      <c r="C1055" t="s">
        <v>250</v>
      </c>
      <c r="D1055" s="3">
        <v>40746</v>
      </c>
      <c r="E1055">
        <v>1054</v>
      </c>
      <c r="F1055">
        <v>0</v>
      </c>
      <c r="G1055">
        <v>1</v>
      </c>
      <c r="I1055">
        <v>0</v>
      </c>
      <c r="J1055">
        <v>-0.57371050000000001</v>
      </c>
      <c r="K1055" t="s">
        <v>1306</v>
      </c>
      <c r="L1055" t="s">
        <v>252</v>
      </c>
      <c r="M1055" t="s">
        <v>252</v>
      </c>
      <c r="N1055" t="s">
        <v>253</v>
      </c>
      <c r="O1055">
        <v>-3.2000000000000001E-2</v>
      </c>
      <c r="P1055">
        <v>0.36659999999999998</v>
      </c>
      <c r="Q1055">
        <v>1.1835</v>
      </c>
      <c r="R1055">
        <v>1.9815</v>
      </c>
      <c r="S1055">
        <v>3.0150000000000001</v>
      </c>
      <c r="T1055">
        <v>5.1337999999999999</v>
      </c>
      <c r="U1055">
        <v>7.4305000000000003</v>
      </c>
      <c r="V1055">
        <v>8.4830000000000005</v>
      </c>
      <c r="W1055">
        <v>8.4910999999999994</v>
      </c>
      <c r="X1055">
        <v>8.6870999999999992</v>
      </c>
      <c r="Y1055">
        <v>9.2239000000000004</v>
      </c>
      <c r="Z1055">
        <v>9.8337000000000003</v>
      </c>
      <c r="AA1055">
        <v>10.417199999999999</v>
      </c>
      <c r="AB1055">
        <v>10.4831</v>
      </c>
      <c r="AC1055">
        <v>10.4239</v>
      </c>
      <c r="AD1055">
        <v>10.3725</v>
      </c>
      <c r="AE1055">
        <v>9.3943999999999992</v>
      </c>
      <c r="AF1055">
        <v>8.3818999999999999</v>
      </c>
      <c r="AG1055">
        <v>7.3409000000000004</v>
      </c>
      <c r="AH1055">
        <v>6.2717999999999998</v>
      </c>
      <c r="AI1055">
        <v>1.4366000000000001</v>
      </c>
      <c r="AJ1055">
        <v>-1.6616</v>
      </c>
      <c r="AK1055">
        <v>-3.5009999999999999</v>
      </c>
    </row>
    <row r="1056" spans="1:37">
      <c r="A1056" s="3">
        <v>42243</v>
      </c>
      <c r="B1056" t="s">
        <v>37</v>
      </c>
      <c r="C1056" t="s">
        <v>250</v>
      </c>
      <c r="D1056" s="3">
        <v>40745</v>
      </c>
      <c r="E1056">
        <v>1055</v>
      </c>
      <c r="F1056">
        <v>0</v>
      </c>
      <c r="G1056">
        <v>1</v>
      </c>
      <c r="I1056">
        <v>0</v>
      </c>
      <c r="J1056">
        <v>-1.1489141</v>
      </c>
      <c r="K1056" t="s">
        <v>1307</v>
      </c>
      <c r="L1056" t="s">
        <v>252</v>
      </c>
      <c r="M1056" t="s">
        <v>252</v>
      </c>
      <c r="N1056" t="s">
        <v>253</v>
      </c>
      <c r="O1056">
        <v>0</v>
      </c>
      <c r="P1056">
        <v>0.93859999999999999</v>
      </c>
      <c r="Q1056">
        <v>2.0057999999999998</v>
      </c>
      <c r="R1056">
        <v>3.0505</v>
      </c>
      <c r="S1056">
        <v>4.4111000000000002</v>
      </c>
      <c r="T1056">
        <v>6.65</v>
      </c>
      <c r="U1056">
        <v>8.2912999999999997</v>
      </c>
      <c r="V1056">
        <v>9.9288000000000007</v>
      </c>
      <c r="W1056">
        <v>11.3477</v>
      </c>
      <c r="X1056">
        <v>12.4819</v>
      </c>
      <c r="Y1056">
        <v>12.937200000000001</v>
      </c>
      <c r="Z1056">
        <v>13.288399999999999</v>
      </c>
      <c r="AA1056">
        <v>13.6219</v>
      </c>
      <c r="AB1056">
        <v>13.8736</v>
      </c>
      <c r="AC1056">
        <v>14.108499999999999</v>
      </c>
      <c r="AD1056">
        <v>14.3619</v>
      </c>
      <c r="AE1056">
        <v>13.6846</v>
      </c>
      <c r="AF1056">
        <v>12.9498</v>
      </c>
      <c r="AG1056">
        <v>12.1867</v>
      </c>
      <c r="AH1056">
        <v>11.4046</v>
      </c>
      <c r="AI1056">
        <v>4.8853999999999997</v>
      </c>
      <c r="AJ1056">
        <v>3.2170999999999998</v>
      </c>
      <c r="AK1056">
        <v>1.4842</v>
      </c>
    </row>
    <row r="1057" spans="1:37">
      <c r="A1057" s="3">
        <v>42243</v>
      </c>
      <c r="B1057" t="s">
        <v>37</v>
      </c>
      <c r="C1057" t="s">
        <v>250</v>
      </c>
      <c r="D1057" s="3">
        <v>40744</v>
      </c>
      <c r="E1057">
        <v>1056</v>
      </c>
      <c r="F1057">
        <v>0</v>
      </c>
      <c r="G1057">
        <v>1</v>
      </c>
      <c r="I1057">
        <v>0</v>
      </c>
      <c r="J1057">
        <v>-1.4225496</v>
      </c>
      <c r="K1057" t="s">
        <v>1308</v>
      </c>
      <c r="L1057" t="s">
        <v>252</v>
      </c>
      <c r="M1057" t="s">
        <v>252</v>
      </c>
      <c r="N1057" t="s">
        <v>253</v>
      </c>
      <c r="O1057">
        <v>0</v>
      </c>
      <c r="P1057">
        <v>0.50049999999999994</v>
      </c>
      <c r="Q1057">
        <v>1.0701000000000001</v>
      </c>
      <c r="R1057">
        <v>1.629</v>
      </c>
      <c r="S1057">
        <v>2.3593000000000002</v>
      </c>
      <c r="T1057">
        <v>4.9865000000000004</v>
      </c>
      <c r="U1057">
        <v>6.7812999999999999</v>
      </c>
      <c r="V1057">
        <v>7.8146000000000004</v>
      </c>
      <c r="W1057">
        <v>9.1218000000000004</v>
      </c>
      <c r="X1057">
        <v>10.471500000000001</v>
      </c>
      <c r="Y1057">
        <v>11.4427</v>
      </c>
      <c r="Z1057">
        <v>12.3498</v>
      </c>
      <c r="AA1057">
        <v>13.215999999999999</v>
      </c>
      <c r="AB1057">
        <v>13.6128</v>
      </c>
      <c r="AC1057">
        <v>13.9094</v>
      </c>
      <c r="AD1057">
        <v>14.2254</v>
      </c>
      <c r="AE1057">
        <v>14.4435</v>
      </c>
      <c r="AF1057">
        <v>14.6312</v>
      </c>
      <c r="AG1057">
        <v>14.8032</v>
      </c>
      <c r="AH1057">
        <v>14.981299999999999</v>
      </c>
      <c r="AI1057">
        <v>14.2102</v>
      </c>
      <c r="AJ1057">
        <v>13.2371</v>
      </c>
      <c r="AK1057">
        <v>12.1808</v>
      </c>
    </row>
    <row r="1058" spans="1:37">
      <c r="A1058" s="3">
        <v>42243</v>
      </c>
      <c r="B1058" t="s">
        <v>37</v>
      </c>
      <c r="C1058" t="s">
        <v>250</v>
      </c>
      <c r="D1058" s="3">
        <v>40743</v>
      </c>
      <c r="E1058">
        <v>1057</v>
      </c>
      <c r="F1058">
        <v>0</v>
      </c>
      <c r="G1058">
        <v>1</v>
      </c>
      <c r="I1058">
        <v>0</v>
      </c>
      <c r="J1058">
        <v>-0.30621110000000001</v>
      </c>
      <c r="K1058" t="s">
        <v>1309</v>
      </c>
      <c r="L1058" t="s">
        <v>252</v>
      </c>
      <c r="M1058" t="s">
        <v>252</v>
      </c>
      <c r="N1058" t="s">
        <v>253</v>
      </c>
      <c r="O1058">
        <v>0</v>
      </c>
      <c r="P1058">
        <v>0.13469999999999999</v>
      </c>
      <c r="Q1058">
        <v>0.28789999999999999</v>
      </c>
      <c r="R1058">
        <v>0.43840000000000001</v>
      </c>
      <c r="S1058">
        <v>0.63529999999999998</v>
      </c>
      <c r="T1058">
        <v>1.7572000000000001</v>
      </c>
      <c r="U1058">
        <v>3.0968</v>
      </c>
      <c r="V1058">
        <v>4.1571999999999996</v>
      </c>
      <c r="W1058">
        <v>4.2022000000000004</v>
      </c>
      <c r="X1058">
        <v>4.9432999999999998</v>
      </c>
      <c r="Y1058">
        <v>5.3654000000000002</v>
      </c>
      <c r="Z1058">
        <v>5.7481</v>
      </c>
      <c r="AA1058">
        <v>6.1127000000000002</v>
      </c>
      <c r="AB1058">
        <v>6.3144999999999998</v>
      </c>
      <c r="AC1058">
        <v>6.4922000000000004</v>
      </c>
      <c r="AD1058">
        <v>6.6798000000000002</v>
      </c>
      <c r="AE1058">
        <v>6.6996000000000002</v>
      </c>
      <c r="AF1058">
        <v>6.7098000000000004</v>
      </c>
      <c r="AG1058">
        <v>6.7114000000000003</v>
      </c>
      <c r="AH1058">
        <v>6.7140000000000004</v>
      </c>
      <c r="AI1058">
        <v>8.2584</v>
      </c>
      <c r="AJ1058">
        <v>8.2217000000000002</v>
      </c>
      <c r="AK1058">
        <v>7.5632999999999999</v>
      </c>
    </row>
    <row r="1059" spans="1:37">
      <c r="A1059" s="3">
        <v>42243</v>
      </c>
      <c r="B1059" t="s">
        <v>37</v>
      </c>
      <c r="C1059" t="s">
        <v>250</v>
      </c>
      <c r="D1059" s="3">
        <v>40742</v>
      </c>
      <c r="E1059">
        <v>1058</v>
      </c>
      <c r="F1059">
        <v>0</v>
      </c>
      <c r="G1059">
        <v>1</v>
      </c>
      <c r="I1059">
        <v>0</v>
      </c>
      <c r="J1059">
        <v>-0.88301949999999996</v>
      </c>
      <c r="K1059" t="s">
        <v>1310</v>
      </c>
      <c r="L1059" t="s">
        <v>252</v>
      </c>
      <c r="M1059" t="s">
        <v>252</v>
      </c>
      <c r="N1059" t="s">
        <v>253</v>
      </c>
      <c r="O1059">
        <v>0</v>
      </c>
      <c r="P1059">
        <v>0.23799999999999999</v>
      </c>
      <c r="Q1059">
        <v>0.50900000000000001</v>
      </c>
      <c r="R1059">
        <v>0.77510000000000001</v>
      </c>
      <c r="S1059">
        <v>1.1231</v>
      </c>
      <c r="T1059">
        <v>0.77180000000000004</v>
      </c>
      <c r="U1059">
        <v>2.7858000000000001</v>
      </c>
      <c r="V1059">
        <v>4.8179999999999996</v>
      </c>
      <c r="W1059">
        <v>6.0152999999999999</v>
      </c>
      <c r="X1059">
        <v>7.1326000000000001</v>
      </c>
      <c r="Y1059">
        <v>6.9401999999999999</v>
      </c>
      <c r="Z1059">
        <v>6.5766</v>
      </c>
      <c r="AA1059">
        <v>6.2241</v>
      </c>
      <c r="AB1059">
        <v>6.3197000000000001</v>
      </c>
      <c r="AC1059">
        <v>6.4603999999999999</v>
      </c>
      <c r="AD1059">
        <v>6.6101000000000001</v>
      </c>
      <c r="AE1059">
        <v>6.7195</v>
      </c>
      <c r="AF1059">
        <v>6.8251999999999997</v>
      </c>
      <c r="AG1059">
        <v>6.9230999999999998</v>
      </c>
      <c r="AH1059">
        <v>7.0242000000000004</v>
      </c>
      <c r="AI1059">
        <v>7.3040000000000003</v>
      </c>
      <c r="AJ1059">
        <v>6.5037000000000003</v>
      </c>
      <c r="AK1059">
        <v>6.3555000000000001</v>
      </c>
    </row>
    <row r="1060" spans="1:37">
      <c r="A1060" s="3">
        <v>42243</v>
      </c>
      <c r="B1060" t="s">
        <v>37</v>
      </c>
      <c r="C1060" t="s">
        <v>250</v>
      </c>
      <c r="D1060" s="3">
        <v>40739</v>
      </c>
      <c r="E1060">
        <v>1059</v>
      </c>
      <c r="F1060">
        <v>0</v>
      </c>
      <c r="G1060">
        <v>1</v>
      </c>
      <c r="I1060">
        <v>0</v>
      </c>
      <c r="J1060">
        <v>-1.0157579000000001</v>
      </c>
      <c r="K1060" t="s">
        <v>1311</v>
      </c>
      <c r="L1060" t="s">
        <v>252</v>
      </c>
      <c r="M1060" t="s">
        <v>252</v>
      </c>
      <c r="N1060" t="s">
        <v>253</v>
      </c>
      <c r="O1060">
        <v>0</v>
      </c>
      <c r="P1060">
        <v>0.23250000000000001</v>
      </c>
      <c r="Q1060">
        <v>0.63109999999999999</v>
      </c>
      <c r="R1060">
        <v>1.0223</v>
      </c>
      <c r="S1060">
        <v>1.5325</v>
      </c>
      <c r="T1060">
        <v>3.0142000000000002</v>
      </c>
      <c r="U1060">
        <v>3.9062999999999999</v>
      </c>
      <c r="V1060">
        <v>5.6458000000000004</v>
      </c>
      <c r="W1060">
        <v>7.0320999999999998</v>
      </c>
      <c r="X1060">
        <v>8.2149000000000001</v>
      </c>
      <c r="Y1060">
        <v>8.5863999999999994</v>
      </c>
      <c r="Z1060">
        <v>8.7957000000000001</v>
      </c>
      <c r="AA1060">
        <v>8.9926999999999992</v>
      </c>
      <c r="AB1060">
        <v>9.1914999999999996</v>
      </c>
      <c r="AC1060">
        <v>9.4161999999999999</v>
      </c>
      <c r="AD1060">
        <v>9.6544000000000008</v>
      </c>
      <c r="AE1060">
        <v>9.8671000000000006</v>
      </c>
      <c r="AF1060">
        <v>10.0581</v>
      </c>
      <c r="AG1060">
        <v>10.238300000000001</v>
      </c>
      <c r="AH1060">
        <v>10.4237</v>
      </c>
      <c r="AI1060">
        <v>8.0935000000000006</v>
      </c>
      <c r="AJ1060">
        <v>7.8747999999999996</v>
      </c>
      <c r="AK1060">
        <v>8.01</v>
      </c>
    </row>
    <row r="1061" spans="1:37">
      <c r="A1061" s="3">
        <v>42243</v>
      </c>
      <c r="B1061" t="s">
        <v>37</v>
      </c>
      <c r="C1061" t="s">
        <v>250</v>
      </c>
      <c r="D1061" s="3">
        <v>40738</v>
      </c>
      <c r="E1061">
        <v>1060</v>
      </c>
      <c r="F1061">
        <v>0</v>
      </c>
      <c r="G1061">
        <v>1</v>
      </c>
      <c r="I1061">
        <v>0</v>
      </c>
      <c r="J1061">
        <v>-0.1009927</v>
      </c>
      <c r="K1061" t="s">
        <v>1312</v>
      </c>
      <c r="L1061" t="s">
        <v>252</v>
      </c>
      <c r="M1061" t="s">
        <v>252</v>
      </c>
      <c r="N1061" t="s">
        <v>253</v>
      </c>
      <c r="O1061">
        <v>0</v>
      </c>
      <c r="P1061">
        <v>0.31290000000000001</v>
      </c>
      <c r="Q1061">
        <v>0.66920000000000002</v>
      </c>
      <c r="R1061">
        <v>1.0193000000000001</v>
      </c>
      <c r="S1061">
        <v>1.4774</v>
      </c>
      <c r="T1061">
        <v>2.9517000000000002</v>
      </c>
      <c r="U1061">
        <v>4.5270000000000001</v>
      </c>
      <c r="V1061">
        <v>5.3780999999999999</v>
      </c>
      <c r="W1061">
        <v>5.6723999999999997</v>
      </c>
      <c r="X1061">
        <v>5.4627999999999997</v>
      </c>
      <c r="Y1061">
        <v>5.3802000000000003</v>
      </c>
      <c r="Z1061">
        <v>5.3140999999999998</v>
      </c>
      <c r="AA1061">
        <v>5.2481</v>
      </c>
      <c r="AB1061">
        <v>4.8361000000000001</v>
      </c>
      <c r="AC1061">
        <v>4.3955000000000002</v>
      </c>
      <c r="AD1061">
        <v>3.9493</v>
      </c>
      <c r="AE1061">
        <v>2.3834</v>
      </c>
      <c r="AF1061">
        <v>0.78839999999999999</v>
      </c>
      <c r="AG1061">
        <v>-0.82640000000000002</v>
      </c>
      <c r="AH1061">
        <v>-2.4763999999999999</v>
      </c>
      <c r="AI1061">
        <v>-3.9598</v>
      </c>
      <c r="AJ1061">
        <v>-4.0776000000000003</v>
      </c>
      <c r="AK1061">
        <v>-3.3733</v>
      </c>
    </row>
    <row r="1062" spans="1:37">
      <c r="A1062" s="3">
        <v>42243</v>
      </c>
      <c r="B1062" t="s">
        <v>37</v>
      </c>
      <c r="C1062" t="s">
        <v>250</v>
      </c>
      <c r="D1062" s="3">
        <v>40737</v>
      </c>
      <c r="E1062">
        <v>1061</v>
      </c>
      <c r="F1062">
        <v>0</v>
      </c>
      <c r="G1062">
        <v>1</v>
      </c>
      <c r="I1062">
        <v>0</v>
      </c>
      <c r="J1062">
        <v>0.47797630000000002</v>
      </c>
      <c r="K1062" t="s">
        <v>1313</v>
      </c>
      <c r="L1062" t="s">
        <v>252</v>
      </c>
      <c r="M1062" t="s">
        <v>252</v>
      </c>
      <c r="N1062" t="s">
        <v>253</v>
      </c>
      <c r="O1062">
        <v>0</v>
      </c>
      <c r="P1062">
        <v>0.33950000000000002</v>
      </c>
      <c r="Q1062">
        <v>0.72609999999999997</v>
      </c>
      <c r="R1062">
        <v>1.1061000000000001</v>
      </c>
      <c r="S1062">
        <v>1.6034999999999999</v>
      </c>
      <c r="T1062">
        <v>2.0581999999999998</v>
      </c>
      <c r="U1062">
        <v>2.5121000000000002</v>
      </c>
      <c r="V1062">
        <v>2.4683999999999999</v>
      </c>
      <c r="W1062">
        <v>1.7001999999999999</v>
      </c>
      <c r="X1062">
        <v>1.6417999999999999</v>
      </c>
      <c r="Y1062">
        <v>1.1443000000000001</v>
      </c>
      <c r="Z1062">
        <v>0.53190000000000004</v>
      </c>
      <c r="AA1062">
        <v>-5.5500000000000001E-2</v>
      </c>
      <c r="AB1062">
        <v>-0.55989999999999995</v>
      </c>
      <c r="AC1062">
        <v>-1.0243</v>
      </c>
      <c r="AD1062">
        <v>-1.4995000000000001</v>
      </c>
      <c r="AE1062">
        <v>-2.7791999999999999</v>
      </c>
      <c r="AF1062">
        <v>-4.0697000000000001</v>
      </c>
      <c r="AG1062">
        <v>-5.3701999999999996</v>
      </c>
      <c r="AH1062">
        <v>-6.7001999999999997</v>
      </c>
      <c r="AI1062">
        <v>-11.2554</v>
      </c>
      <c r="AJ1062">
        <v>-10.8302</v>
      </c>
      <c r="AK1062">
        <v>-10.171900000000001</v>
      </c>
    </row>
    <row r="1063" spans="1:37">
      <c r="A1063" s="3">
        <v>42243</v>
      </c>
      <c r="B1063" t="s">
        <v>37</v>
      </c>
      <c r="C1063" t="s">
        <v>250</v>
      </c>
      <c r="D1063" s="3">
        <v>40736</v>
      </c>
      <c r="E1063">
        <v>1062</v>
      </c>
      <c r="F1063">
        <v>0</v>
      </c>
      <c r="G1063">
        <v>1</v>
      </c>
      <c r="I1063">
        <v>0</v>
      </c>
      <c r="J1063">
        <v>0.25460929999999998</v>
      </c>
      <c r="K1063" t="s">
        <v>1314</v>
      </c>
      <c r="L1063" t="s">
        <v>252</v>
      </c>
      <c r="M1063" t="s">
        <v>252</v>
      </c>
      <c r="N1063" t="s">
        <v>253</v>
      </c>
      <c r="O1063">
        <v>0</v>
      </c>
      <c r="P1063">
        <v>0.31990000000000002</v>
      </c>
      <c r="Q1063">
        <v>0.68430000000000002</v>
      </c>
      <c r="R1063">
        <v>1.0425</v>
      </c>
      <c r="S1063">
        <v>1.5117</v>
      </c>
      <c r="T1063">
        <v>1.9678</v>
      </c>
      <c r="U1063">
        <v>2.7023000000000001</v>
      </c>
      <c r="V1063">
        <v>2.2039</v>
      </c>
      <c r="W1063">
        <v>1.8243</v>
      </c>
      <c r="X1063">
        <v>1.2319</v>
      </c>
      <c r="Y1063">
        <v>0.29480000000000001</v>
      </c>
      <c r="Z1063">
        <v>-0.70399999999999996</v>
      </c>
      <c r="AA1063">
        <v>-1.6613</v>
      </c>
      <c r="AB1063">
        <v>-2.4457</v>
      </c>
      <c r="AC1063">
        <v>-3.1760999999999999</v>
      </c>
      <c r="AD1063">
        <v>-3.9251999999999998</v>
      </c>
      <c r="AE1063">
        <v>-5.4358000000000004</v>
      </c>
      <c r="AF1063">
        <v>-6.9523999999999999</v>
      </c>
      <c r="AG1063">
        <v>-8.4788999999999994</v>
      </c>
      <c r="AH1063">
        <v>-10.041399999999999</v>
      </c>
      <c r="AI1063">
        <v>-13.6799</v>
      </c>
      <c r="AJ1063">
        <v>-13.360200000000001</v>
      </c>
      <c r="AK1063">
        <v>-11.951700000000001</v>
      </c>
    </row>
    <row r="1064" spans="1:37">
      <c r="A1064" s="3">
        <v>42243</v>
      </c>
      <c r="B1064" t="s">
        <v>37</v>
      </c>
      <c r="C1064" t="s">
        <v>250</v>
      </c>
      <c r="D1064" s="3">
        <v>40735</v>
      </c>
      <c r="E1064">
        <v>1063</v>
      </c>
      <c r="F1064">
        <v>0</v>
      </c>
      <c r="G1064">
        <v>1</v>
      </c>
      <c r="I1064">
        <v>0</v>
      </c>
      <c r="J1064">
        <v>1.3240504</v>
      </c>
      <c r="K1064" t="s">
        <v>1315</v>
      </c>
      <c r="L1064" t="s">
        <v>252</v>
      </c>
      <c r="M1064" t="s">
        <v>252</v>
      </c>
      <c r="N1064" t="s">
        <v>253</v>
      </c>
      <c r="O1064">
        <v>0</v>
      </c>
      <c r="P1064">
        <v>-0.15079999999999999</v>
      </c>
      <c r="Q1064">
        <v>-0.3226</v>
      </c>
      <c r="R1064">
        <v>-0.49149999999999999</v>
      </c>
      <c r="S1064">
        <v>-0.71289999999999998</v>
      </c>
      <c r="T1064">
        <v>-2.1682999999999999</v>
      </c>
      <c r="U1064">
        <v>-4.4230999999999998</v>
      </c>
      <c r="V1064">
        <v>-6.2083000000000004</v>
      </c>
      <c r="W1064">
        <v>-7.7350000000000003</v>
      </c>
      <c r="X1064">
        <v>-9.3106000000000009</v>
      </c>
      <c r="Y1064">
        <v>-10.135300000000001</v>
      </c>
      <c r="Z1064">
        <v>-10.883100000000001</v>
      </c>
      <c r="AA1064">
        <v>-11.5962</v>
      </c>
      <c r="AB1064">
        <v>-12.519399999999999</v>
      </c>
      <c r="AC1064">
        <v>-13.427</v>
      </c>
      <c r="AD1064">
        <v>-14.3672</v>
      </c>
      <c r="AE1064">
        <v>-16.0975</v>
      </c>
      <c r="AF1064">
        <v>-17.8354</v>
      </c>
      <c r="AG1064">
        <v>-19.5747</v>
      </c>
      <c r="AH1064">
        <v>-21.3581</v>
      </c>
      <c r="AI1064">
        <v>-24.3095</v>
      </c>
      <c r="AJ1064">
        <v>-24.0487</v>
      </c>
      <c r="AK1064">
        <v>-22.486799999999999</v>
      </c>
    </row>
    <row r="1065" spans="1:37">
      <c r="A1065" s="3">
        <v>42243</v>
      </c>
      <c r="B1065" t="s">
        <v>37</v>
      </c>
      <c r="C1065" t="s">
        <v>250</v>
      </c>
      <c r="D1065" s="3">
        <v>40732</v>
      </c>
      <c r="E1065">
        <v>1064</v>
      </c>
      <c r="F1065">
        <v>0</v>
      </c>
      <c r="G1065">
        <v>1</v>
      </c>
      <c r="I1065">
        <v>0</v>
      </c>
      <c r="J1065">
        <v>1.6598257000000001</v>
      </c>
      <c r="K1065" t="s">
        <v>1316</v>
      </c>
      <c r="L1065" t="s">
        <v>252</v>
      </c>
      <c r="M1065" t="s">
        <v>252</v>
      </c>
      <c r="N1065" t="s">
        <v>253</v>
      </c>
      <c r="O1065">
        <v>0</v>
      </c>
      <c r="P1065">
        <v>-0.20069999999999999</v>
      </c>
      <c r="Q1065">
        <v>-0.54490000000000005</v>
      </c>
      <c r="R1065">
        <v>-0.8831</v>
      </c>
      <c r="S1065">
        <v>-1.3249</v>
      </c>
      <c r="T1065">
        <v>-3.3532000000000002</v>
      </c>
      <c r="U1065">
        <v>-6.0065999999999997</v>
      </c>
      <c r="V1065">
        <v>-8.9390000000000001</v>
      </c>
      <c r="W1065">
        <v>-11.5899</v>
      </c>
      <c r="X1065">
        <v>-14.089499999999999</v>
      </c>
      <c r="Y1065">
        <v>-15.618</v>
      </c>
      <c r="Z1065">
        <v>-16.979399999999998</v>
      </c>
      <c r="AA1065">
        <v>-18.2774</v>
      </c>
      <c r="AB1065">
        <v>-19.558399999999999</v>
      </c>
      <c r="AC1065">
        <v>-20.784400000000002</v>
      </c>
      <c r="AD1065">
        <v>-22.057099999999998</v>
      </c>
      <c r="AE1065">
        <v>-23.707100000000001</v>
      </c>
      <c r="AF1065">
        <v>-25.2821</v>
      </c>
      <c r="AG1065">
        <v>-26.844899999999999</v>
      </c>
      <c r="AH1065">
        <v>-28.446300000000001</v>
      </c>
      <c r="AI1065">
        <v>-28.779199999999999</v>
      </c>
      <c r="AJ1065">
        <v>-29.159099999999999</v>
      </c>
      <c r="AK1065">
        <v>-28.340900000000001</v>
      </c>
    </row>
    <row r="1066" spans="1:37">
      <c r="A1066" s="3">
        <v>42243</v>
      </c>
      <c r="B1066" t="s">
        <v>37</v>
      </c>
      <c r="C1066" t="s">
        <v>250</v>
      </c>
      <c r="D1066" s="3">
        <v>40731</v>
      </c>
      <c r="E1066">
        <v>1065</v>
      </c>
      <c r="F1066">
        <v>0</v>
      </c>
      <c r="G1066">
        <v>1</v>
      </c>
      <c r="I1066">
        <v>0</v>
      </c>
      <c r="J1066">
        <v>1.5968574</v>
      </c>
      <c r="K1066" t="s">
        <v>1317</v>
      </c>
      <c r="L1066" t="s">
        <v>252</v>
      </c>
      <c r="M1066" t="s">
        <v>252</v>
      </c>
      <c r="N1066" t="s">
        <v>253</v>
      </c>
      <c r="O1066">
        <v>0</v>
      </c>
      <c r="P1066">
        <v>-0.43180000000000002</v>
      </c>
      <c r="Q1066">
        <v>-0.92379999999999995</v>
      </c>
      <c r="R1066">
        <v>-1.4077999999999999</v>
      </c>
      <c r="S1066">
        <v>-2.0421</v>
      </c>
      <c r="T1066">
        <v>-4.9245999999999999</v>
      </c>
      <c r="U1066">
        <v>-7.9832999999999998</v>
      </c>
      <c r="V1066">
        <v>-10.2173</v>
      </c>
      <c r="W1066">
        <v>-11.9412</v>
      </c>
      <c r="X1066">
        <v>-12.898400000000001</v>
      </c>
      <c r="Y1066">
        <v>-14.2072</v>
      </c>
      <c r="Z1066">
        <v>-15.593299999999999</v>
      </c>
      <c r="AA1066">
        <v>-16.912800000000001</v>
      </c>
      <c r="AB1066">
        <v>-17.886399999999998</v>
      </c>
      <c r="AC1066">
        <v>-18.785299999999999</v>
      </c>
      <c r="AD1066">
        <v>-19.720600000000001</v>
      </c>
      <c r="AE1066">
        <v>-20.164899999999999</v>
      </c>
      <c r="AF1066">
        <v>-20.5291</v>
      </c>
      <c r="AG1066">
        <v>-20.861499999999999</v>
      </c>
      <c r="AH1066">
        <v>-21.196100000000001</v>
      </c>
      <c r="AI1066">
        <v>-22.3704</v>
      </c>
      <c r="AJ1066">
        <v>-23.241099999999999</v>
      </c>
      <c r="AK1066">
        <v>-23.1661</v>
      </c>
    </row>
    <row r="1067" spans="1:37">
      <c r="A1067" s="3">
        <v>42243</v>
      </c>
      <c r="B1067" t="s">
        <v>37</v>
      </c>
      <c r="C1067" t="s">
        <v>250</v>
      </c>
      <c r="D1067" s="3">
        <v>40730</v>
      </c>
      <c r="E1067">
        <v>1066</v>
      </c>
      <c r="F1067">
        <v>0</v>
      </c>
      <c r="G1067">
        <v>1</v>
      </c>
      <c r="I1067">
        <v>0</v>
      </c>
      <c r="J1067">
        <v>6.2621300000000005E-2</v>
      </c>
      <c r="K1067" t="s">
        <v>1318</v>
      </c>
      <c r="L1067" t="s">
        <v>252</v>
      </c>
      <c r="M1067" t="s">
        <v>252</v>
      </c>
      <c r="N1067" t="s">
        <v>253</v>
      </c>
      <c r="O1067">
        <v>0</v>
      </c>
      <c r="P1067">
        <v>-0.51770000000000005</v>
      </c>
      <c r="Q1067">
        <v>-1.1077999999999999</v>
      </c>
      <c r="R1067">
        <v>-1.6886000000000001</v>
      </c>
      <c r="S1067">
        <v>-2.4500999999999999</v>
      </c>
      <c r="T1067">
        <v>-3.9870999999999999</v>
      </c>
      <c r="U1067">
        <v>-5.6093000000000002</v>
      </c>
      <c r="V1067">
        <v>-6.2915999999999999</v>
      </c>
      <c r="W1067">
        <v>-6.8513999999999999</v>
      </c>
      <c r="X1067">
        <v>-7.9607999999999999</v>
      </c>
      <c r="Y1067">
        <v>-8.9022000000000006</v>
      </c>
      <c r="Z1067">
        <v>-9.8127999999999993</v>
      </c>
      <c r="AA1067">
        <v>-10.678699999999999</v>
      </c>
      <c r="AB1067">
        <v>-11.461</v>
      </c>
      <c r="AC1067">
        <v>-12.212</v>
      </c>
      <c r="AD1067">
        <v>-12.9899</v>
      </c>
      <c r="AE1067">
        <v>-14.0425</v>
      </c>
      <c r="AF1067">
        <v>-15.041700000000001</v>
      </c>
      <c r="AG1067">
        <v>-16.024100000000001</v>
      </c>
      <c r="AH1067">
        <v>-17.023</v>
      </c>
      <c r="AI1067">
        <v>-16.614100000000001</v>
      </c>
      <c r="AJ1067">
        <v>-17.832799999999999</v>
      </c>
      <c r="AK1067">
        <v>-17.789400000000001</v>
      </c>
    </row>
    <row r="1068" spans="1:37">
      <c r="A1068" s="3">
        <v>42243</v>
      </c>
      <c r="B1068" t="s">
        <v>37</v>
      </c>
      <c r="C1068" t="s">
        <v>250</v>
      </c>
      <c r="D1068" s="3">
        <v>40729</v>
      </c>
      <c r="E1068">
        <v>1067</v>
      </c>
      <c r="F1068">
        <v>0</v>
      </c>
      <c r="G1068">
        <v>1</v>
      </c>
      <c r="I1068">
        <v>0</v>
      </c>
      <c r="J1068">
        <v>-0.1159066</v>
      </c>
      <c r="K1068" t="s">
        <v>1319</v>
      </c>
      <c r="L1068" t="s">
        <v>252</v>
      </c>
      <c r="M1068" t="s">
        <v>252</v>
      </c>
      <c r="N1068" t="s">
        <v>253</v>
      </c>
      <c r="O1068">
        <v>0</v>
      </c>
      <c r="P1068">
        <v>-0.51900000000000002</v>
      </c>
      <c r="Q1068">
        <v>-1.1108</v>
      </c>
      <c r="R1068">
        <v>-1.6936</v>
      </c>
      <c r="S1068">
        <v>-2.4584999999999999</v>
      </c>
      <c r="T1068">
        <v>-4.5641999999999996</v>
      </c>
      <c r="U1068">
        <v>-7.5789999999999997</v>
      </c>
      <c r="V1068">
        <v>-9.0484000000000009</v>
      </c>
      <c r="W1068">
        <v>-9.8048000000000002</v>
      </c>
      <c r="X1068">
        <v>-10.9619</v>
      </c>
      <c r="Y1068">
        <v>-11.4763</v>
      </c>
      <c r="Z1068">
        <v>-11.904999999999999</v>
      </c>
      <c r="AA1068">
        <v>-12.3043</v>
      </c>
      <c r="AB1068">
        <v>-12.7949</v>
      </c>
      <c r="AC1068">
        <v>-13.347</v>
      </c>
      <c r="AD1068">
        <v>-13.921900000000001</v>
      </c>
      <c r="AE1068">
        <v>-14.8894</v>
      </c>
      <c r="AF1068">
        <v>-15.8462</v>
      </c>
      <c r="AG1068">
        <v>-16.781500000000001</v>
      </c>
      <c r="AH1068">
        <v>-17.729600000000001</v>
      </c>
      <c r="AI1068">
        <v>-18.384</v>
      </c>
      <c r="AJ1068">
        <v>-19.4053</v>
      </c>
      <c r="AK1068">
        <v>-19.330400000000001</v>
      </c>
    </row>
    <row r="1069" spans="1:37">
      <c r="A1069" s="3">
        <v>42243</v>
      </c>
      <c r="B1069" t="s">
        <v>37</v>
      </c>
      <c r="C1069" t="s">
        <v>250</v>
      </c>
      <c r="D1069" s="3">
        <v>40728</v>
      </c>
      <c r="E1069">
        <v>1068</v>
      </c>
      <c r="F1069">
        <v>0</v>
      </c>
      <c r="G1069">
        <v>1</v>
      </c>
      <c r="I1069">
        <v>0</v>
      </c>
      <c r="J1069">
        <v>-0.34478180000000003</v>
      </c>
      <c r="K1069" t="s">
        <v>1320</v>
      </c>
      <c r="L1069" t="s">
        <v>252</v>
      </c>
      <c r="M1069" t="s">
        <v>252</v>
      </c>
      <c r="N1069" t="s">
        <v>253</v>
      </c>
      <c r="O1069">
        <v>0</v>
      </c>
      <c r="P1069">
        <v>-0.24260000000000001</v>
      </c>
      <c r="Q1069">
        <v>-0.51929999999999998</v>
      </c>
      <c r="R1069">
        <v>-0.79200000000000004</v>
      </c>
      <c r="S1069">
        <v>-1.1501999999999999</v>
      </c>
      <c r="T1069">
        <v>-2.0493000000000001</v>
      </c>
      <c r="U1069">
        <v>-3.1082000000000001</v>
      </c>
      <c r="V1069">
        <v>-4.0987999999999998</v>
      </c>
      <c r="W1069">
        <v>-5.0292000000000003</v>
      </c>
      <c r="X1069">
        <v>-5.9581</v>
      </c>
      <c r="Y1069">
        <v>-6.6584000000000003</v>
      </c>
      <c r="Z1069">
        <v>-7.3387000000000002</v>
      </c>
      <c r="AA1069">
        <v>-7.9840999999999998</v>
      </c>
      <c r="AB1069">
        <v>-8.5136000000000003</v>
      </c>
      <c r="AC1069">
        <v>-9.0089000000000006</v>
      </c>
      <c r="AD1069">
        <v>-9.5221999999999998</v>
      </c>
      <c r="AE1069">
        <v>-10.460599999999999</v>
      </c>
      <c r="AF1069">
        <v>-11.3926</v>
      </c>
      <c r="AG1069">
        <v>-12.3103</v>
      </c>
      <c r="AH1069">
        <v>-13.2408</v>
      </c>
      <c r="AI1069">
        <v>-15.4002</v>
      </c>
      <c r="AJ1069">
        <v>-15.8346</v>
      </c>
      <c r="AK1069">
        <v>-16.278700000000001</v>
      </c>
    </row>
    <row r="1070" spans="1:37">
      <c r="A1070" s="3">
        <v>42243</v>
      </c>
      <c r="B1070" t="s">
        <v>37</v>
      </c>
      <c r="C1070" t="s">
        <v>250</v>
      </c>
      <c r="D1070" s="3">
        <v>40725</v>
      </c>
      <c r="E1070">
        <v>1069</v>
      </c>
      <c r="F1070">
        <v>0</v>
      </c>
      <c r="G1070">
        <v>1</v>
      </c>
      <c r="I1070">
        <v>0</v>
      </c>
      <c r="J1070">
        <v>0.12526190000000001</v>
      </c>
      <c r="K1070" t="s">
        <v>1321</v>
      </c>
      <c r="L1070" t="s">
        <v>252</v>
      </c>
      <c r="M1070" t="s">
        <v>252</v>
      </c>
      <c r="N1070" t="s">
        <v>253</v>
      </c>
      <c r="O1070">
        <v>0</v>
      </c>
      <c r="P1070">
        <v>-7.5999999999999998E-2</v>
      </c>
      <c r="Q1070">
        <v>-0.2064</v>
      </c>
      <c r="R1070">
        <v>-0.33479999999999999</v>
      </c>
      <c r="S1070">
        <v>-0.50309999999999999</v>
      </c>
      <c r="T1070">
        <v>-1.3233999999999999</v>
      </c>
      <c r="U1070">
        <v>-2.2286000000000001</v>
      </c>
      <c r="V1070">
        <v>-3.0697000000000001</v>
      </c>
      <c r="W1070">
        <v>-3.391</v>
      </c>
      <c r="X1070">
        <v>-3.5488</v>
      </c>
      <c r="Y1070">
        <v>-4.4196999999999997</v>
      </c>
      <c r="Z1070">
        <v>-5.4619999999999997</v>
      </c>
      <c r="AA1070">
        <v>-6.4581</v>
      </c>
      <c r="AB1070">
        <v>-6.9336000000000002</v>
      </c>
      <c r="AC1070">
        <v>-7.2900999999999998</v>
      </c>
      <c r="AD1070">
        <v>-7.6599000000000004</v>
      </c>
      <c r="AE1070">
        <v>-8.7858999999999998</v>
      </c>
      <c r="AF1070">
        <v>-9.9210999999999991</v>
      </c>
      <c r="AG1070">
        <v>-11.047800000000001</v>
      </c>
      <c r="AH1070">
        <v>-12.192</v>
      </c>
      <c r="AI1070">
        <v>-17.2423</v>
      </c>
      <c r="AJ1070">
        <v>-17.193100000000001</v>
      </c>
      <c r="AK1070">
        <v>-17.174900000000001</v>
      </c>
    </row>
    <row r="1071" spans="1:37">
      <c r="A1071" s="3">
        <v>42243</v>
      </c>
      <c r="B1071" t="s">
        <v>37</v>
      </c>
      <c r="C1071" t="s">
        <v>250</v>
      </c>
      <c r="D1071" s="3">
        <v>40724</v>
      </c>
      <c r="E1071">
        <v>1070</v>
      </c>
      <c r="F1071">
        <v>0</v>
      </c>
      <c r="G1071">
        <v>1</v>
      </c>
      <c r="I1071">
        <v>0</v>
      </c>
      <c r="J1071">
        <v>-1.0128945</v>
      </c>
      <c r="K1071" t="s">
        <v>1322</v>
      </c>
      <c r="L1071" t="s">
        <v>252</v>
      </c>
      <c r="M1071" t="s">
        <v>252</v>
      </c>
      <c r="N1071" t="s">
        <v>253</v>
      </c>
      <c r="O1071">
        <v>0</v>
      </c>
      <c r="P1071">
        <v>8.9999999999999998E-4</v>
      </c>
      <c r="Q1071">
        <v>1.9E-3</v>
      </c>
      <c r="R1071">
        <v>2.8999999999999998E-3</v>
      </c>
      <c r="S1071">
        <v>4.3E-3</v>
      </c>
      <c r="T1071">
        <v>1.1999999999999999E-3</v>
      </c>
      <c r="U1071">
        <v>0.24379999999999999</v>
      </c>
      <c r="V1071">
        <v>0.29170000000000001</v>
      </c>
      <c r="W1071">
        <v>5.62E-2</v>
      </c>
      <c r="X1071">
        <v>-0.36770000000000003</v>
      </c>
      <c r="Y1071">
        <v>-0.53059999999999996</v>
      </c>
      <c r="Z1071">
        <v>-0.66369999999999996</v>
      </c>
      <c r="AA1071">
        <v>-0.79100000000000004</v>
      </c>
      <c r="AB1071">
        <v>-0.76029999999999998</v>
      </c>
      <c r="AC1071">
        <v>-0.69269999999999998</v>
      </c>
      <c r="AD1071">
        <v>-0.62390000000000001</v>
      </c>
      <c r="AE1071">
        <v>-0.93289999999999995</v>
      </c>
      <c r="AF1071">
        <v>-1.2643</v>
      </c>
      <c r="AG1071">
        <v>-1.5975999999999999</v>
      </c>
      <c r="AH1071">
        <v>-1.9373</v>
      </c>
      <c r="AI1071">
        <v>-1.4493</v>
      </c>
      <c r="AJ1071">
        <v>-1.3160000000000001</v>
      </c>
      <c r="AK1071">
        <v>-0.6603</v>
      </c>
    </row>
    <row r="1072" spans="1:37">
      <c r="A1072" s="3">
        <v>42243</v>
      </c>
      <c r="B1072" t="s">
        <v>37</v>
      </c>
      <c r="C1072" t="s">
        <v>250</v>
      </c>
      <c r="D1072" s="3">
        <v>40723</v>
      </c>
      <c r="E1072">
        <v>1071</v>
      </c>
      <c r="F1072">
        <v>0</v>
      </c>
      <c r="G1072">
        <v>1</v>
      </c>
      <c r="I1072">
        <v>0</v>
      </c>
      <c r="J1072">
        <v>-0.55052800000000002</v>
      </c>
      <c r="K1072" t="s">
        <v>1323</v>
      </c>
      <c r="L1072" t="s">
        <v>252</v>
      </c>
      <c r="M1072" t="s">
        <v>252</v>
      </c>
      <c r="N1072" t="s">
        <v>253</v>
      </c>
      <c r="O1072">
        <v>0</v>
      </c>
      <c r="P1072">
        <v>0.24179999999999999</v>
      </c>
      <c r="Q1072">
        <v>0.51770000000000005</v>
      </c>
      <c r="R1072">
        <v>0.78959999999999997</v>
      </c>
      <c r="S1072">
        <v>1.1469</v>
      </c>
      <c r="T1072">
        <v>-8.6599999999999996E-2</v>
      </c>
      <c r="U1072">
        <v>-0.49</v>
      </c>
      <c r="V1072">
        <v>-1.1816</v>
      </c>
      <c r="W1072">
        <v>-1.5762</v>
      </c>
      <c r="X1072">
        <v>-1.7285999999999999</v>
      </c>
      <c r="Y1072">
        <v>-1.5617000000000001</v>
      </c>
      <c r="Z1072">
        <v>-1.3007</v>
      </c>
      <c r="AA1072">
        <v>-1.0476000000000001</v>
      </c>
      <c r="AB1072">
        <v>-1.089</v>
      </c>
      <c r="AC1072">
        <v>-1.0849</v>
      </c>
      <c r="AD1072">
        <v>-1.0812999999999999</v>
      </c>
      <c r="AE1072">
        <v>-1.35</v>
      </c>
      <c r="AF1072">
        <v>-1.575</v>
      </c>
      <c r="AG1072">
        <v>-1.7994000000000001</v>
      </c>
      <c r="AH1072">
        <v>-2.0274999999999999</v>
      </c>
      <c r="AI1072">
        <v>-8.7477</v>
      </c>
      <c r="AJ1072">
        <v>-6.9633000000000003</v>
      </c>
      <c r="AK1072">
        <v>-5.726</v>
      </c>
    </row>
    <row r="1073" spans="1:37">
      <c r="A1073" s="3">
        <v>42243</v>
      </c>
      <c r="B1073" t="s">
        <v>37</v>
      </c>
      <c r="C1073" t="s">
        <v>250</v>
      </c>
      <c r="D1073" s="3">
        <v>40722</v>
      </c>
      <c r="E1073">
        <v>1072</v>
      </c>
      <c r="F1073">
        <v>0</v>
      </c>
      <c r="G1073">
        <v>1</v>
      </c>
      <c r="I1073">
        <v>0</v>
      </c>
      <c r="J1073">
        <v>-1.0537509</v>
      </c>
      <c r="K1073" t="s">
        <v>1324</v>
      </c>
      <c r="L1073" t="s">
        <v>252</v>
      </c>
      <c r="M1073" t="s">
        <v>252</v>
      </c>
      <c r="N1073" t="s">
        <v>253</v>
      </c>
      <c r="O1073">
        <v>0</v>
      </c>
      <c r="P1073">
        <v>0.31440000000000001</v>
      </c>
      <c r="Q1073">
        <v>0.67300000000000004</v>
      </c>
      <c r="R1073">
        <v>1.0266999999999999</v>
      </c>
      <c r="S1073">
        <v>1.4913000000000001</v>
      </c>
      <c r="T1073">
        <v>1.0839000000000001</v>
      </c>
      <c r="U1073">
        <v>0.46610000000000001</v>
      </c>
      <c r="V1073">
        <v>0.38100000000000001</v>
      </c>
      <c r="W1073">
        <v>1.0306999999999999</v>
      </c>
      <c r="X1073">
        <v>1.3778999999999999</v>
      </c>
      <c r="Y1073">
        <v>1.4783999999999999</v>
      </c>
      <c r="Z1073">
        <v>1.571</v>
      </c>
      <c r="AA1073">
        <v>1.6580999999999999</v>
      </c>
      <c r="AB1073">
        <v>1.86</v>
      </c>
      <c r="AC1073">
        <v>2.1480999999999999</v>
      </c>
      <c r="AD1073">
        <v>2.4447999999999999</v>
      </c>
      <c r="AE1073">
        <v>2.8746999999999998</v>
      </c>
      <c r="AF1073">
        <v>3.2995999999999999</v>
      </c>
      <c r="AG1073">
        <v>3.7225000000000001</v>
      </c>
      <c r="AH1073">
        <v>4.1520999999999999</v>
      </c>
      <c r="AI1073">
        <v>2.2477999999999998</v>
      </c>
      <c r="AJ1073">
        <v>3.5785</v>
      </c>
      <c r="AK1073">
        <v>5.0856000000000003</v>
      </c>
    </row>
    <row r="1074" spans="1:37">
      <c r="A1074" s="3">
        <v>42243</v>
      </c>
      <c r="B1074" t="s">
        <v>37</v>
      </c>
      <c r="C1074" t="s">
        <v>250</v>
      </c>
      <c r="D1074" s="3">
        <v>40721</v>
      </c>
      <c r="E1074">
        <v>1073</v>
      </c>
      <c r="F1074">
        <v>0</v>
      </c>
      <c r="G1074">
        <v>1</v>
      </c>
      <c r="I1074">
        <v>0</v>
      </c>
      <c r="J1074">
        <v>-2.0585779</v>
      </c>
      <c r="K1074" t="s">
        <v>1325</v>
      </c>
      <c r="L1074" t="s">
        <v>252</v>
      </c>
      <c r="M1074" t="s">
        <v>252</v>
      </c>
      <c r="N1074" t="s">
        <v>253</v>
      </c>
      <c r="O1074">
        <v>0</v>
      </c>
      <c r="P1074">
        <v>0.30549999999999999</v>
      </c>
      <c r="Q1074">
        <v>0.65400000000000003</v>
      </c>
      <c r="R1074">
        <v>0.99770000000000003</v>
      </c>
      <c r="S1074">
        <v>1.4495</v>
      </c>
      <c r="T1074">
        <v>2.2652000000000001</v>
      </c>
      <c r="U1074">
        <v>2.5821000000000001</v>
      </c>
      <c r="V1074">
        <v>3.7458</v>
      </c>
      <c r="W1074">
        <v>4.9059999999999997</v>
      </c>
      <c r="X1074">
        <v>5.8</v>
      </c>
      <c r="Y1074">
        <v>6.2497999999999996</v>
      </c>
      <c r="Z1074">
        <v>6.6779000000000002</v>
      </c>
      <c r="AA1074">
        <v>7.0815999999999999</v>
      </c>
      <c r="AB1074">
        <v>7.4882999999999997</v>
      </c>
      <c r="AC1074">
        <v>7.8947000000000003</v>
      </c>
      <c r="AD1074">
        <v>8.3160000000000007</v>
      </c>
      <c r="AE1074">
        <v>9.7777999999999992</v>
      </c>
      <c r="AF1074">
        <v>11.261900000000001</v>
      </c>
      <c r="AG1074">
        <v>12.7395</v>
      </c>
      <c r="AH1074">
        <v>14.241</v>
      </c>
      <c r="AI1074">
        <v>12.520099999999999</v>
      </c>
      <c r="AJ1074">
        <v>15.855499999999999</v>
      </c>
      <c r="AK1074">
        <v>16.5107</v>
      </c>
    </row>
    <row r="1075" spans="1:37">
      <c r="A1075" s="3">
        <v>42243</v>
      </c>
      <c r="B1075" t="s">
        <v>37</v>
      </c>
      <c r="C1075" t="s">
        <v>250</v>
      </c>
      <c r="D1075" s="3">
        <v>40718</v>
      </c>
      <c r="E1075">
        <v>1074</v>
      </c>
      <c r="F1075">
        <v>0</v>
      </c>
      <c r="G1075">
        <v>1</v>
      </c>
      <c r="I1075">
        <v>0</v>
      </c>
      <c r="J1075">
        <v>-2.0242458000000001</v>
      </c>
      <c r="K1075" t="s">
        <v>1326</v>
      </c>
      <c r="L1075" t="s">
        <v>252</v>
      </c>
      <c r="M1075" t="s">
        <v>252</v>
      </c>
      <c r="N1075" t="s">
        <v>253</v>
      </c>
      <c r="O1075">
        <v>0</v>
      </c>
      <c r="P1075">
        <v>0.2084</v>
      </c>
      <c r="Q1075">
        <v>0.56630000000000003</v>
      </c>
      <c r="R1075">
        <v>0.91890000000000005</v>
      </c>
      <c r="S1075">
        <v>1.3813</v>
      </c>
      <c r="T1075">
        <v>2.9863</v>
      </c>
      <c r="U1075">
        <v>2.9927000000000001</v>
      </c>
      <c r="V1075">
        <v>3.1442000000000001</v>
      </c>
      <c r="W1075">
        <v>3.1718000000000002</v>
      </c>
      <c r="X1075">
        <v>3.3277000000000001</v>
      </c>
      <c r="Y1075">
        <v>3.7235</v>
      </c>
      <c r="Z1075">
        <v>4.1715999999999998</v>
      </c>
      <c r="AA1075">
        <v>4.5975999999999999</v>
      </c>
      <c r="AB1075">
        <v>4.9809000000000001</v>
      </c>
      <c r="AC1075">
        <v>5.3465999999999996</v>
      </c>
      <c r="AD1075">
        <v>5.7244999999999999</v>
      </c>
      <c r="AE1075">
        <v>8.1440999999999999</v>
      </c>
      <c r="AF1075">
        <v>10.662000000000001</v>
      </c>
      <c r="AG1075">
        <v>13.1934</v>
      </c>
      <c r="AH1075">
        <v>15.774100000000001</v>
      </c>
      <c r="AI1075">
        <v>22.2501</v>
      </c>
      <c r="AJ1075">
        <v>25.329699999999999</v>
      </c>
      <c r="AK1075">
        <v>27.2271</v>
      </c>
    </row>
    <row r="1076" spans="1:37">
      <c r="A1076" s="3">
        <v>42243</v>
      </c>
      <c r="B1076" t="s">
        <v>37</v>
      </c>
      <c r="C1076" t="s">
        <v>250</v>
      </c>
      <c r="D1076" s="3">
        <v>40717</v>
      </c>
      <c r="E1076">
        <v>1075</v>
      </c>
      <c r="F1076">
        <v>0</v>
      </c>
      <c r="G1076">
        <v>1</v>
      </c>
      <c r="I1076">
        <v>0</v>
      </c>
      <c r="J1076">
        <v>-1.6521459000000001</v>
      </c>
      <c r="K1076" t="s">
        <v>1327</v>
      </c>
      <c r="L1076" t="s">
        <v>252</v>
      </c>
      <c r="M1076" t="s">
        <v>252</v>
      </c>
      <c r="N1076" t="s">
        <v>253</v>
      </c>
      <c r="O1076">
        <v>0</v>
      </c>
      <c r="P1076">
        <v>0.2752</v>
      </c>
      <c r="Q1076">
        <v>0.58919999999999995</v>
      </c>
      <c r="R1076">
        <v>0.89910000000000001</v>
      </c>
      <c r="S1076">
        <v>1.3067</v>
      </c>
      <c r="T1076">
        <v>1.8043</v>
      </c>
      <c r="U1076">
        <v>0.87139999999999995</v>
      </c>
      <c r="V1076">
        <v>0.18149999999999999</v>
      </c>
      <c r="W1076">
        <v>-3.0099999999999998E-2</v>
      </c>
      <c r="X1076">
        <v>4.8999999999999998E-3</v>
      </c>
      <c r="Y1076">
        <v>0.1656</v>
      </c>
      <c r="Z1076">
        <v>0.3498</v>
      </c>
      <c r="AA1076">
        <v>0.52690000000000003</v>
      </c>
      <c r="AB1076">
        <v>0.82250000000000001</v>
      </c>
      <c r="AC1076">
        <v>1.1226</v>
      </c>
      <c r="AD1076">
        <v>1.4308000000000001</v>
      </c>
      <c r="AE1076">
        <v>3.3494999999999999</v>
      </c>
      <c r="AF1076">
        <v>5.3437999999999999</v>
      </c>
      <c r="AG1076">
        <v>7.3630000000000004</v>
      </c>
      <c r="AH1076">
        <v>9.4295000000000009</v>
      </c>
      <c r="AI1076">
        <v>13.2525</v>
      </c>
      <c r="AJ1076">
        <v>16.500399999999999</v>
      </c>
      <c r="AK1076">
        <v>18</v>
      </c>
    </row>
    <row r="1077" spans="1:37">
      <c r="A1077" s="3">
        <v>42243</v>
      </c>
      <c r="B1077" t="s">
        <v>37</v>
      </c>
      <c r="C1077" t="s">
        <v>250</v>
      </c>
      <c r="D1077" s="3">
        <v>40716</v>
      </c>
      <c r="E1077">
        <v>1076</v>
      </c>
      <c r="F1077">
        <v>0</v>
      </c>
      <c r="G1077">
        <v>1</v>
      </c>
      <c r="I1077">
        <v>0</v>
      </c>
      <c r="J1077">
        <v>-0.88150499999999998</v>
      </c>
      <c r="K1077" t="s">
        <v>1328</v>
      </c>
      <c r="L1077" t="s">
        <v>252</v>
      </c>
      <c r="M1077" t="s">
        <v>252</v>
      </c>
      <c r="N1077" t="s">
        <v>253</v>
      </c>
      <c r="O1077">
        <v>0</v>
      </c>
      <c r="P1077">
        <v>-0.15040000000000001</v>
      </c>
      <c r="Q1077">
        <v>-0.3221</v>
      </c>
      <c r="R1077">
        <v>-0.49149999999999999</v>
      </c>
      <c r="S1077">
        <v>-0.71440000000000003</v>
      </c>
      <c r="T1077">
        <v>2.0999999999999999E-3</v>
      </c>
      <c r="U1077">
        <v>-1.0733999999999999</v>
      </c>
      <c r="V1077">
        <v>-2.2483</v>
      </c>
      <c r="W1077">
        <v>-2.3090000000000002</v>
      </c>
      <c r="X1077">
        <v>-2.8279999999999998</v>
      </c>
      <c r="Y1077">
        <v>-3.4419</v>
      </c>
      <c r="Z1077">
        <v>-4.0716999999999999</v>
      </c>
      <c r="AA1077">
        <v>-4.673</v>
      </c>
      <c r="AB1077">
        <v>-4.7731000000000003</v>
      </c>
      <c r="AC1077">
        <v>-4.8349000000000002</v>
      </c>
      <c r="AD1077">
        <v>-4.9009999999999998</v>
      </c>
      <c r="AE1077">
        <v>-3.3803000000000001</v>
      </c>
      <c r="AF1077">
        <v>-1.7978000000000001</v>
      </c>
      <c r="AG1077">
        <v>-0.17760000000000001</v>
      </c>
      <c r="AH1077">
        <v>1.4893000000000001</v>
      </c>
      <c r="AI1077">
        <v>11.291399999999999</v>
      </c>
      <c r="AJ1077">
        <v>11.5433</v>
      </c>
      <c r="AK1077">
        <v>13.411</v>
      </c>
    </row>
    <row r="1078" spans="1:37">
      <c r="A1078" s="3">
        <v>42243</v>
      </c>
      <c r="B1078" t="s">
        <v>37</v>
      </c>
      <c r="C1078" t="s">
        <v>250</v>
      </c>
      <c r="D1078" s="3">
        <v>40715</v>
      </c>
      <c r="E1078">
        <v>1077</v>
      </c>
      <c r="F1078">
        <v>0</v>
      </c>
      <c r="G1078">
        <v>1</v>
      </c>
      <c r="I1078">
        <v>0</v>
      </c>
      <c r="J1078">
        <v>-0.86337810000000004</v>
      </c>
      <c r="K1078" t="s">
        <v>1329</v>
      </c>
      <c r="L1078" t="s">
        <v>252</v>
      </c>
      <c r="M1078" t="s">
        <v>252</v>
      </c>
      <c r="N1078" t="s">
        <v>253</v>
      </c>
      <c r="O1078">
        <v>0</v>
      </c>
      <c r="P1078">
        <v>-0.15140000000000001</v>
      </c>
      <c r="Q1078">
        <v>-0.32419999999999999</v>
      </c>
      <c r="R1078">
        <v>-0.49480000000000002</v>
      </c>
      <c r="S1078">
        <v>-0.71919999999999995</v>
      </c>
      <c r="T1078">
        <v>-1.0979000000000001</v>
      </c>
      <c r="U1078">
        <v>-1.8194999999999999</v>
      </c>
      <c r="V1078">
        <v>-2.8435000000000001</v>
      </c>
      <c r="W1078">
        <v>-4.1634000000000002</v>
      </c>
      <c r="X1078">
        <v>-5.1069000000000004</v>
      </c>
      <c r="Y1078">
        <v>-5.6797000000000004</v>
      </c>
      <c r="Z1078">
        <v>-6.2323000000000004</v>
      </c>
      <c r="AA1078">
        <v>-6.7565</v>
      </c>
      <c r="AB1078">
        <v>-7.2167000000000003</v>
      </c>
      <c r="AC1078">
        <v>-7.6535000000000002</v>
      </c>
      <c r="AD1078">
        <v>-8.1057000000000006</v>
      </c>
      <c r="AE1078">
        <v>-7.2840999999999996</v>
      </c>
      <c r="AF1078">
        <v>-6.3901000000000003</v>
      </c>
      <c r="AG1078">
        <v>-5.4625000000000004</v>
      </c>
      <c r="AH1078">
        <v>-4.5035999999999996</v>
      </c>
      <c r="AI1078">
        <v>0.27160000000000001</v>
      </c>
      <c r="AJ1078">
        <v>2.1863000000000001</v>
      </c>
      <c r="AK1078">
        <v>2.4481000000000002</v>
      </c>
    </row>
    <row r="1079" spans="1:37">
      <c r="A1079" s="3">
        <v>42243</v>
      </c>
      <c r="B1079" t="s">
        <v>37</v>
      </c>
      <c r="C1079" t="s">
        <v>250</v>
      </c>
      <c r="D1079" s="3">
        <v>40714</v>
      </c>
      <c r="E1079">
        <v>1078</v>
      </c>
      <c r="F1079">
        <v>0</v>
      </c>
      <c r="G1079">
        <v>1</v>
      </c>
      <c r="I1079">
        <v>0</v>
      </c>
      <c r="J1079">
        <v>0.1428962</v>
      </c>
      <c r="K1079" t="s">
        <v>1330</v>
      </c>
      <c r="L1079" t="s">
        <v>252</v>
      </c>
      <c r="M1079" t="s">
        <v>252</v>
      </c>
      <c r="N1079" t="s">
        <v>253</v>
      </c>
      <c r="O1079">
        <v>0</v>
      </c>
      <c r="P1079">
        <v>-0.2361</v>
      </c>
      <c r="Q1079">
        <v>-0.50560000000000005</v>
      </c>
      <c r="R1079">
        <v>-0.77170000000000005</v>
      </c>
      <c r="S1079">
        <v>-1.1216999999999999</v>
      </c>
      <c r="T1079">
        <v>-2.7905000000000002</v>
      </c>
      <c r="U1079">
        <v>-4.6276000000000002</v>
      </c>
      <c r="V1079">
        <v>-6.8516000000000004</v>
      </c>
      <c r="W1079">
        <v>-8.6234000000000002</v>
      </c>
      <c r="X1079">
        <v>-10.0069</v>
      </c>
      <c r="Y1079">
        <v>-10.941599999999999</v>
      </c>
      <c r="Z1079">
        <v>-11.8492</v>
      </c>
      <c r="AA1079">
        <v>-12.7075</v>
      </c>
      <c r="AB1079">
        <v>-13.1112</v>
      </c>
      <c r="AC1079">
        <v>-13.4671</v>
      </c>
      <c r="AD1079">
        <v>-13.839499999999999</v>
      </c>
      <c r="AE1079">
        <v>-13.6797</v>
      </c>
      <c r="AF1079">
        <v>-13.480499999999999</v>
      </c>
      <c r="AG1079">
        <v>-13.2464</v>
      </c>
      <c r="AH1079">
        <v>-12.996</v>
      </c>
      <c r="AI1079">
        <v>-6.2095000000000002</v>
      </c>
      <c r="AJ1079">
        <v>-4.6863000000000001</v>
      </c>
      <c r="AK1079">
        <v>-2.6057999999999999</v>
      </c>
    </row>
    <row r="1080" spans="1:37">
      <c r="A1080" s="3">
        <v>42243</v>
      </c>
      <c r="B1080" t="s">
        <v>37</v>
      </c>
      <c r="C1080" t="s">
        <v>250</v>
      </c>
      <c r="D1080" s="3">
        <v>40711</v>
      </c>
      <c r="E1080">
        <v>1079</v>
      </c>
      <c r="F1080">
        <v>0</v>
      </c>
      <c r="G1080">
        <v>1</v>
      </c>
      <c r="I1080">
        <v>0</v>
      </c>
      <c r="J1080">
        <v>-0.16401560000000001</v>
      </c>
      <c r="K1080" t="s">
        <v>1331</v>
      </c>
      <c r="L1080" t="s">
        <v>252</v>
      </c>
      <c r="M1080" t="s">
        <v>252</v>
      </c>
      <c r="N1080" t="s">
        <v>253</v>
      </c>
      <c r="O1080">
        <v>0</v>
      </c>
      <c r="P1080">
        <v>-0.18890000000000001</v>
      </c>
      <c r="Q1080">
        <v>-0.51349999999999996</v>
      </c>
      <c r="R1080">
        <v>-0.83360000000000001</v>
      </c>
      <c r="S1080">
        <v>-1.2536</v>
      </c>
      <c r="T1080">
        <v>-3.1621999999999999</v>
      </c>
      <c r="U1080">
        <v>-4.0887000000000002</v>
      </c>
      <c r="V1080">
        <v>-4.6965000000000003</v>
      </c>
      <c r="W1080">
        <v>-4.9089</v>
      </c>
      <c r="X1080">
        <v>-5.3968999999999996</v>
      </c>
      <c r="Y1080">
        <v>-5.8227000000000002</v>
      </c>
      <c r="Z1080">
        <v>-6.2294999999999998</v>
      </c>
      <c r="AA1080">
        <v>-6.6121999999999996</v>
      </c>
      <c r="AB1080">
        <v>-6.6764999999999999</v>
      </c>
      <c r="AC1080">
        <v>-6.6921999999999997</v>
      </c>
      <c r="AD1080">
        <v>-6.7117000000000004</v>
      </c>
      <c r="AE1080">
        <v>-7.4861000000000004</v>
      </c>
      <c r="AF1080">
        <v>-8.3018999999999998</v>
      </c>
      <c r="AG1080">
        <v>-9.1128</v>
      </c>
      <c r="AH1080">
        <v>-9.9385999999999992</v>
      </c>
      <c r="AI1080">
        <v>-7.4617000000000004</v>
      </c>
      <c r="AJ1080">
        <v>-6.5701999999999998</v>
      </c>
      <c r="AK1080">
        <v>-7.6524999999999999</v>
      </c>
    </row>
    <row r="1081" spans="1:37">
      <c r="A1081" s="3">
        <v>42243</v>
      </c>
      <c r="B1081" t="s">
        <v>37</v>
      </c>
      <c r="C1081" t="s">
        <v>250</v>
      </c>
      <c r="D1081" s="3">
        <v>40710</v>
      </c>
      <c r="E1081">
        <v>1080</v>
      </c>
      <c r="F1081">
        <v>0</v>
      </c>
      <c r="G1081">
        <v>1</v>
      </c>
      <c r="I1081">
        <v>0</v>
      </c>
      <c r="J1081">
        <v>-0.61273230000000001</v>
      </c>
      <c r="K1081" t="s">
        <v>1332</v>
      </c>
      <c r="L1081" t="s">
        <v>252</v>
      </c>
      <c r="M1081" t="s">
        <v>252</v>
      </c>
      <c r="N1081" t="s">
        <v>253</v>
      </c>
      <c r="O1081">
        <v>0</v>
      </c>
      <c r="P1081">
        <v>-0.19139999999999999</v>
      </c>
      <c r="Q1081">
        <v>-0.40989999999999999</v>
      </c>
      <c r="R1081">
        <v>-0.62560000000000004</v>
      </c>
      <c r="S1081">
        <v>-0.90949999999999998</v>
      </c>
      <c r="T1081">
        <v>-1.5689</v>
      </c>
      <c r="U1081">
        <v>-2.0903999999999998</v>
      </c>
      <c r="V1081">
        <v>-2.7385999999999999</v>
      </c>
      <c r="W1081">
        <v>-3.1602999999999999</v>
      </c>
      <c r="X1081">
        <v>-3.5653999999999999</v>
      </c>
      <c r="Y1081">
        <v>-3.8283999999999998</v>
      </c>
      <c r="Z1081">
        <v>-4.0593000000000004</v>
      </c>
      <c r="AA1081">
        <v>-4.2755000000000001</v>
      </c>
      <c r="AB1081">
        <v>-4.4699</v>
      </c>
      <c r="AC1081">
        <v>-4.6528999999999998</v>
      </c>
      <c r="AD1081">
        <v>-4.843</v>
      </c>
      <c r="AE1081">
        <v>-5.96</v>
      </c>
      <c r="AF1081">
        <v>-7.1147</v>
      </c>
      <c r="AG1081">
        <v>-8.2736000000000001</v>
      </c>
      <c r="AH1081">
        <v>-9.4568999999999992</v>
      </c>
      <c r="AI1081">
        <v>-7.5141999999999998</v>
      </c>
      <c r="AJ1081">
        <v>-7.1871</v>
      </c>
      <c r="AK1081">
        <v>-7.4736000000000002</v>
      </c>
    </row>
    <row r="1082" spans="1:37">
      <c r="A1082" s="3">
        <v>42243</v>
      </c>
      <c r="B1082" t="s">
        <v>37</v>
      </c>
      <c r="C1082" t="s">
        <v>250</v>
      </c>
      <c r="D1082" s="3">
        <v>40709</v>
      </c>
      <c r="E1082">
        <v>1081</v>
      </c>
      <c r="F1082">
        <v>0</v>
      </c>
      <c r="G1082">
        <v>1</v>
      </c>
      <c r="I1082">
        <v>0</v>
      </c>
      <c r="J1082">
        <v>-0.98069589999999995</v>
      </c>
      <c r="K1082" t="s">
        <v>1333</v>
      </c>
      <c r="L1082" t="s">
        <v>252</v>
      </c>
      <c r="M1082" t="s">
        <v>252</v>
      </c>
      <c r="N1082" t="s">
        <v>253</v>
      </c>
      <c r="O1082">
        <v>0</v>
      </c>
      <c r="P1082">
        <v>-0.1323</v>
      </c>
      <c r="Q1082">
        <v>-0.2833</v>
      </c>
      <c r="R1082">
        <v>-0.4325</v>
      </c>
      <c r="S1082">
        <v>-0.62870000000000004</v>
      </c>
      <c r="T1082">
        <v>-1.7968</v>
      </c>
      <c r="U1082">
        <v>-3.0537999999999998</v>
      </c>
      <c r="V1082">
        <v>-3.6364999999999998</v>
      </c>
      <c r="W1082">
        <v>-5.0010000000000003</v>
      </c>
      <c r="X1082">
        <v>-5.8864999999999998</v>
      </c>
      <c r="Y1082">
        <v>-6.2290999999999999</v>
      </c>
      <c r="Z1082">
        <v>-6.5293999999999999</v>
      </c>
      <c r="AA1082">
        <v>-6.8083</v>
      </c>
      <c r="AB1082">
        <v>-6.8833000000000002</v>
      </c>
      <c r="AC1082">
        <v>-6.9409000000000001</v>
      </c>
      <c r="AD1082">
        <v>-7.0035999999999996</v>
      </c>
      <c r="AE1082">
        <v>-7.5899000000000001</v>
      </c>
      <c r="AF1082">
        <v>-8.1990999999999996</v>
      </c>
      <c r="AG1082">
        <v>-8.8000000000000007</v>
      </c>
      <c r="AH1082">
        <v>-9.4100999999999999</v>
      </c>
      <c r="AI1082">
        <v>-6.7450999999999999</v>
      </c>
      <c r="AJ1082">
        <v>-4.9532999999999996</v>
      </c>
      <c r="AK1082">
        <v>-7.0185000000000004</v>
      </c>
    </row>
    <row r="1083" spans="1:37">
      <c r="A1083" s="3">
        <v>42243</v>
      </c>
      <c r="B1083" t="s">
        <v>37</v>
      </c>
      <c r="C1083" t="s">
        <v>250</v>
      </c>
      <c r="D1083" s="3">
        <v>40708</v>
      </c>
      <c r="E1083">
        <v>1082</v>
      </c>
      <c r="F1083">
        <v>0</v>
      </c>
      <c r="G1083">
        <v>1</v>
      </c>
      <c r="I1083">
        <v>0</v>
      </c>
      <c r="J1083">
        <v>-0.49283890000000002</v>
      </c>
      <c r="K1083" t="s">
        <v>1334</v>
      </c>
      <c r="L1083" t="s">
        <v>252</v>
      </c>
      <c r="M1083" t="s">
        <v>252</v>
      </c>
      <c r="N1083" t="s">
        <v>253</v>
      </c>
      <c r="O1083">
        <v>0</v>
      </c>
      <c r="P1083">
        <v>-0.34670000000000001</v>
      </c>
      <c r="Q1083">
        <v>-0.74270000000000003</v>
      </c>
      <c r="R1083">
        <v>-1.1336999999999999</v>
      </c>
      <c r="S1083">
        <v>-1.6483000000000001</v>
      </c>
      <c r="T1083">
        <v>-2.6987999999999999</v>
      </c>
      <c r="U1083">
        <v>-4.0587999999999997</v>
      </c>
      <c r="V1083">
        <v>-5.1218000000000004</v>
      </c>
      <c r="W1083">
        <v>-5.8822999999999999</v>
      </c>
      <c r="X1083">
        <v>-6.6897000000000002</v>
      </c>
      <c r="Y1083">
        <v>-7.1391999999999998</v>
      </c>
      <c r="Z1083">
        <v>-7.5579000000000001</v>
      </c>
      <c r="AA1083">
        <v>-7.9490999999999996</v>
      </c>
      <c r="AB1083">
        <v>-8.1470000000000002</v>
      </c>
      <c r="AC1083">
        <v>-8.3230000000000004</v>
      </c>
      <c r="AD1083">
        <v>-8.5076999999999998</v>
      </c>
      <c r="AE1083">
        <v>-9.4217999999999993</v>
      </c>
      <c r="AF1083">
        <v>-10.3581</v>
      </c>
      <c r="AG1083">
        <v>-11.2866</v>
      </c>
      <c r="AH1083">
        <v>-12.2308</v>
      </c>
      <c r="AI1083">
        <v>-14.141500000000001</v>
      </c>
      <c r="AJ1083">
        <v>-14.1014</v>
      </c>
      <c r="AK1083">
        <v>-13.692600000000001</v>
      </c>
    </row>
    <row r="1084" spans="1:37">
      <c r="A1084" s="3">
        <v>42243</v>
      </c>
      <c r="B1084" t="s">
        <v>37</v>
      </c>
      <c r="C1084" t="s">
        <v>250</v>
      </c>
      <c r="D1084" s="3">
        <v>40707</v>
      </c>
      <c r="E1084">
        <v>1083</v>
      </c>
      <c r="F1084">
        <v>0</v>
      </c>
      <c r="G1084">
        <v>1</v>
      </c>
      <c r="I1084">
        <v>0</v>
      </c>
      <c r="J1084">
        <v>-0.74798030000000004</v>
      </c>
      <c r="K1084" t="s">
        <v>1335</v>
      </c>
      <c r="L1084" t="s">
        <v>252</v>
      </c>
      <c r="M1084" t="s">
        <v>252</v>
      </c>
      <c r="N1084" t="s">
        <v>253</v>
      </c>
      <c r="O1084">
        <v>0</v>
      </c>
      <c r="P1084">
        <v>-0.2712</v>
      </c>
      <c r="Q1084">
        <v>-0.58099999999999996</v>
      </c>
      <c r="R1084">
        <v>-0.88700000000000001</v>
      </c>
      <c r="S1084">
        <v>-1.2899</v>
      </c>
      <c r="T1084">
        <v>-1.6991000000000001</v>
      </c>
      <c r="U1084">
        <v>-1.9712000000000001</v>
      </c>
      <c r="V1084">
        <v>-2.4565999999999999</v>
      </c>
      <c r="W1084">
        <v>-2.7307999999999999</v>
      </c>
      <c r="X1084">
        <v>-3.2778</v>
      </c>
      <c r="Y1084">
        <v>-3.5689000000000002</v>
      </c>
      <c r="Z1084">
        <v>-3.8395999999999999</v>
      </c>
      <c r="AA1084">
        <v>-4.0941999999999998</v>
      </c>
      <c r="AB1084">
        <v>-4.2144000000000004</v>
      </c>
      <c r="AC1084">
        <v>-4.3201000000000001</v>
      </c>
      <c r="AD1084">
        <v>-4.4306000000000001</v>
      </c>
      <c r="AE1084">
        <v>-4.9493999999999998</v>
      </c>
      <c r="AF1084">
        <v>-5.4806999999999997</v>
      </c>
      <c r="AG1084">
        <v>-6.0083000000000002</v>
      </c>
      <c r="AH1084">
        <v>-6.5448000000000004</v>
      </c>
      <c r="AI1084">
        <v>-8.6748999999999992</v>
      </c>
      <c r="AJ1084">
        <v>-9.5444999999999993</v>
      </c>
      <c r="AK1084">
        <v>-10.2341</v>
      </c>
    </row>
    <row r="1085" spans="1:37">
      <c r="A1085" s="3">
        <v>42243</v>
      </c>
      <c r="B1085" t="s">
        <v>37</v>
      </c>
      <c r="C1085" t="s">
        <v>250</v>
      </c>
      <c r="D1085" s="3">
        <v>40704</v>
      </c>
      <c r="E1085">
        <v>1084</v>
      </c>
      <c r="F1085">
        <v>0</v>
      </c>
      <c r="G1085">
        <v>1</v>
      </c>
      <c r="I1085">
        <v>0</v>
      </c>
      <c r="J1085">
        <v>-0.76936329999999997</v>
      </c>
      <c r="K1085" t="s">
        <v>1336</v>
      </c>
      <c r="L1085" t="s">
        <v>252</v>
      </c>
      <c r="M1085" t="s">
        <v>252</v>
      </c>
      <c r="N1085" t="s">
        <v>253</v>
      </c>
      <c r="O1085">
        <v>3.0099999999999998E-2</v>
      </c>
      <c r="P1085">
        <v>-5.4100000000000002E-2</v>
      </c>
      <c r="Q1085">
        <v>-0.17399999999999999</v>
      </c>
      <c r="R1085">
        <v>-0.2923</v>
      </c>
      <c r="S1085">
        <v>-0.44750000000000001</v>
      </c>
      <c r="T1085">
        <v>-0.91090000000000004</v>
      </c>
      <c r="U1085">
        <v>-1.2850999999999999</v>
      </c>
      <c r="V1085">
        <v>-1.6717</v>
      </c>
      <c r="W1085">
        <v>-1.865</v>
      </c>
      <c r="X1085">
        <v>-2.0771999999999999</v>
      </c>
      <c r="Y1085">
        <v>-2.1677</v>
      </c>
      <c r="Z1085">
        <v>-2.2296</v>
      </c>
      <c r="AA1085">
        <v>-2.2852999999999999</v>
      </c>
      <c r="AB1085">
        <v>-2.5036999999999998</v>
      </c>
      <c r="AC1085">
        <v>-2.7370000000000001</v>
      </c>
      <c r="AD1085">
        <v>-2.9773999999999998</v>
      </c>
      <c r="AE1085">
        <v>-3.6244000000000001</v>
      </c>
      <c r="AF1085">
        <v>-4.2819000000000003</v>
      </c>
      <c r="AG1085">
        <v>-4.9413999999999998</v>
      </c>
      <c r="AH1085">
        <v>-5.6143999999999998</v>
      </c>
      <c r="AI1085">
        <v>-7.1401000000000003</v>
      </c>
      <c r="AJ1085">
        <v>-8.5425000000000004</v>
      </c>
      <c r="AK1085">
        <v>-7.0918999999999999</v>
      </c>
    </row>
    <row r="1086" spans="1:37">
      <c r="A1086" s="3">
        <v>42243</v>
      </c>
      <c r="B1086" t="s">
        <v>37</v>
      </c>
      <c r="C1086" t="s">
        <v>250</v>
      </c>
      <c r="D1086" s="3">
        <v>40703</v>
      </c>
      <c r="E1086">
        <v>1085</v>
      </c>
      <c r="F1086">
        <v>0</v>
      </c>
      <c r="G1086">
        <v>1</v>
      </c>
      <c r="I1086">
        <v>0</v>
      </c>
      <c r="J1086">
        <v>-0.43049979999999999</v>
      </c>
      <c r="K1086" t="s">
        <v>1337</v>
      </c>
      <c r="L1086" t="s">
        <v>252</v>
      </c>
      <c r="M1086" t="s">
        <v>252</v>
      </c>
      <c r="N1086" t="s">
        <v>253</v>
      </c>
      <c r="O1086">
        <v>0</v>
      </c>
      <c r="P1086">
        <v>-0.2437</v>
      </c>
      <c r="Q1086">
        <v>-0.52200000000000002</v>
      </c>
      <c r="R1086">
        <v>-0.79700000000000004</v>
      </c>
      <c r="S1086">
        <v>-1.1592</v>
      </c>
      <c r="T1086">
        <v>-1.9496</v>
      </c>
      <c r="U1086">
        <v>-2.5726</v>
      </c>
      <c r="V1086">
        <v>-2.6105999999999998</v>
      </c>
      <c r="W1086">
        <v>-3.1415999999999999</v>
      </c>
      <c r="X1086">
        <v>-3.5017999999999998</v>
      </c>
      <c r="Y1086">
        <v>-3.9285000000000001</v>
      </c>
      <c r="Z1086">
        <v>-4.3728999999999996</v>
      </c>
      <c r="AA1086">
        <v>-4.7938999999999998</v>
      </c>
      <c r="AB1086">
        <v>-5.1257999999999999</v>
      </c>
      <c r="AC1086">
        <v>-5.4303999999999997</v>
      </c>
      <c r="AD1086">
        <v>-5.7450999999999999</v>
      </c>
      <c r="AE1086">
        <v>-6.0301</v>
      </c>
      <c r="AF1086">
        <v>-6.2957999999999998</v>
      </c>
      <c r="AG1086">
        <v>-6.5503</v>
      </c>
      <c r="AH1086">
        <v>-6.8055000000000003</v>
      </c>
      <c r="AI1086">
        <v>-9.5429999999999993</v>
      </c>
      <c r="AJ1086">
        <v>-9.9681999999999995</v>
      </c>
      <c r="AK1086">
        <v>-9.5332000000000008</v>
      </c>
    </row>
    <row r="1087" spans="1:37">
      <c r="A1087" s="3">
        <v>42243</v>
      </c>
      <c r="B1087" t="s">
        <v>37</v>
      </c>
      <c r="C1087" t="s">
        <v>250</v>
      </c>
      <c r="D1087" s="3">
        <v>40702</v>
      </c>
      <c r="E1087">
        <v>1086</v>
      </c>
      <c r="F1087">
        <v>0</v>
      </c>
      <c r="G1087">
        <v>1</v>
      </c>
      <c r="I1087">
        <v>0</v>
      </c>
      <c r="J1087">
        <v>-0.5426493</v>
      </c>
      <c r="K1087" t="s">
        <v>1338</v>
      </c>
      <c r="L1087" t="s">
        <v>252</v>
      </c>
      <c r="M1087" t="s">
        <v>252</v>
      </c>
      <c r="N1087" t="s">
        <v>253</v>
      </c>
      <c r="O1087">
        <v>0</v>
      </c>
      <c r="P1087">
        <v>-0.17460000000000001</v>
      </c>
      <c r="Q1087">
        <v>-0.37419999999999998</v>
      </c>
      <c r="R1087">
        <v>-0.57140000000000002</v>
      </c>
      <c r="S1087">
        <v>-0.83109999999999995</v>
      </c>
      <c r="T1087">
        <v>-1.6339999999999999</v>
      </c>
      <c r="U1087">
        <v>-2.0011000000000001</v>
      </c>
      <c r="V1087">
        <v>-2.6595</v>
      </c>
      <c r="W1087">
        <v>-2.6993999999999998</v>
      </c>
      <c r="X1087">
        <v>-2.9670000000000001</v>
      </c>
      <c r="Y1087">
        <v>-2.9718</v>
      </c>
      <c r="Z1087">
        <v>-2.9472999999999998</v>
      </c>
      <c r="AA1087">
        <v>-2.9184000000000001</v>
      </c>
      <c r="AB1087">
        <v>-3.1560999999999999</v>
      </c>
      <c r="AC1087">
        <v>-3.4018000000000002</v>
      </c>
      <c r="AD1087">
        <v>-3.6553</v>
      </c>
      <c r="AE1087">
        <v>-4.2065000000000001</v>
      </c>
      <c r="AF1087">
        <v>-4.7538999999999998</v>
      </c>
      <c r="AG1087">
        <v>-5.2996999999999996</v>
      </c>
      <c r="AH1087">
        <v>-5.8554000000000004</v>
      </c>
      <c r="AI1087">
        <v>-6.8796999999999997</v>
      </c>
      <c r="AJ1087">
        <v>-7.4226000000000001</v>
      </c>
      <c r="AK1087">
        <v>-5.5071000000000003</v>
      </c>
    </row>
    <row r="1088" spans="1:37">
      <c r="A1088" s="3">
        <v>42243</v>
      </c>
      <c r="B1088" t="s">
        <v>37</v>
      </c>
      <c r="C1088" t="s">
        <v>250</v>
      </c>
      <c r="D1088" s="3">
        <v>40701</v>
      </c>
      <c r="E1088">
        <v>1087</v>
      </c>
      <c r="F1088">
        <v>0</v>
      </c>
      <c r="G1088">
        <v>1</v>
      </c>
      <c r="I1088">
        <v>0</v>
      </c>
      <c r="J1088">
        <v>0.32632329999999998</v>
      </c>
      <c r="K1088" t="s">
        <v>1339</v>
      </c>
      <c r="L1088" t="s">
        <v>252</v>
      </c>
      <c r="M1088" t="s">
        <v>252</v>
      </c>
      <c r="N1088" t="s">
        <v>253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-0.58160000000000001</v>
      </c>
      <c r="U1088">
        <v>-0.86719999999999997</v>
      </c>
      <c r="V1088">
        <v>-1.2661</v>
      </c>
      <c r="W1088">
        <v>-1.3453999999999999</v>
      </c>
      <c r="X1088">
        <v>-1.2779</v>
      </c>
      <c r="Y1088">
        <v>-1.5024</v>
      </c>
      <c r="Z1088">
        <v>-1.7528999999999999</v>
      </c>
      <c r="AA1088">
        <v>-1.9916</v>
      </c>
      <c r="AB1088">
        <v>-2.4807000000000001</v>
      </c>
      <c r="AC1088">
        <v>-2.9661</v>
      </c>
      <c r="AD1088">
        <v>-3.4649999999999999</v>
      </c>
      <c r="AE1088">
        <v>-3.6004</v>
      </c>
      <c r="AF1088">
        <v>-3.7054999999999998</v>
      </c>
      <c r="AG1088">
        <v>-3.8028</v>
      </c>
      <c r="AH1088">
        <v>-3.8988999999999998</v>
      </c>
      <c r="AI1088">
        <v>-0.95309999999999995</v>
      </c>
      <c r="AJ1088">
        <v>-0.92689999999999995</v>
      </c>
      <c r="AK1088">
        <v>-0.50519999999999998</v>
      </c>
    </row>
    <row r="1089" spans="1:37">
      <c r="A1089" s="3">
        <v>42243</v>
      </c>
      <c r="B1089" t="s">
        <v>37</v>
      </c>
      <c r="C1089" t="s">
        <v>250</v>
      </c>
      <c r="D1089" s="3">
        <v>40700</v>
      </c>
      <c r="E1089">
        <v>1088</v>
      </c>
      <c r="F1089">
        <v>0</v>
      </c>
      <c r="G1089">
        <v>1</v>
      </c>
      <c r="I1089">
        <v>0</v>
      </c>
      <c r="J1089">
        <v>0.95528630000000003</v>
      </c>
      <c r="K1089" t="s">
        <v>1340</v>
      </c>
      <c r="L1089" t="s">
        <v>252</v>
      </c>
      <c r="M1089" t="s">
        <v>252</v>
      </c>
      <c r="N1089" t="s">
        <v>253</v>
      </c>
      <c r="O1089">
        <v>0</v>
      </c>
      <c r="P1089">
        <v>-0.74099999999999999</v>
      </c>
      <c r="Q1089">
        <v>-1.5875999999999999</v>
      </c>
      <c r="R1089">
        <v>-2.4243999999999999</v>
      </c>
      <c r="S1089">
        <v>-3.5266000000000002</v>
      </c>
      <c r="T1089">
        <v>-6.1134000000000004</v>
      </c>
      <c r="U1089">
        <v>-7.5221999999999998</v>
      </c>
      <c r="V1089">
        <v>-8.2805999999999997</v>
      </c>
      <c r="W1089">
        <v>-8.3843999999999994</v>
      </c>
      <c r="X1089">
        <v>-7.9725999999999999</v>
      </c>
      <c r="Y1089">
        <v>-8.5416000000000007</v>
      </c>
      <c r="Z1089">
        <v>-9.1823999999999995</v>
      </c>
      <c r="AA1089">
        <v>-9.7843999999999998</v>
      </c>
      <c r="AB1089">
        <v>-10.055</v>
      </c>
      <c r="AC1089">
        <v>-10.290900000000001</v>
      </c>
      <c r="AD1089">
        <v>-10.537699999999999</v>
      </c>
      <c r="AE1089">
        <v>-11.119199999999999</v>
      </c>
      <c r="AF1089">
        <v>-11.701499999999999</v>
      </c>
      <c r="AG1089">
        <v>-12.264200000000001</v>
      </c>
      <c r="AH1089">
        <v>-12.8299</v>
      </c>
      <c r="AI1089">
        <v>-10.3673</v>
      </c>
      <c r="AJ1089">
        <v>-11.2502</v>
      </c>
      <c r="AK1089">
        <v>-10.7296</v>
      </c>
    </row>
    <row r="1090" spans="1:37">
      <c r="A1090" s="3">
        <v>42243</v>
      </c>
      <c r="B1090" t="s">
        <v>37</v>
      </c>
      <c r="C1090" t="s">
        <v>250</v>
      </c>
      <c r="D1090" s="3">
        <v>40697</v>
      </c>
      <c r="E1090">
        <v>1089</v>
      </c>
      <c r="F1090">
        <v>0</v>
      </c>
      <c r="G1090">
        <v>1</v>
      </c>
      <c r="I1090">
        <v>0</v>
      </c>
      <c r="J1090">
        <v>0.42200910000000003</v>
      </c>
      <c r="K1090" t="s">
        <v>1341</v>
      </c>
      <c r="L1090" t="s">
        <v>252</v>
      </c>
      <c r="M1090" t="s">
        <v>252</v>
      </c>
      <c r="N1090" t="s">
        <v>253</v>
      </c>
      <c r="O1090">
        <v>-2.98E-2</v>
      </c>
      <c r="P1090">
        <v>-0.4965</v>
      </c>
      <c r="Q1090">
        <v>-1.3238000000000001</v>
      </c>
      <c r="R1090">
        <v>-2.1415999999999999</v>
      </c>
      <c r="S1090">
        <v>-3.2178</v>
      </c>
      <c r="T1090">
        <v>-4.9192999999999998</v>
      </c>
      <c r="U1090">
        <v>-5.9641999999999999</v>
      </c>
      <c r="V1090">
        <v>-6.9409000000000001</v>
      </c>
      <c r="W1090">
        <v>-7.3501000000000003</v>
      </c>
      <c r="X1090">
        <v>-7.5673000000000004</v>
      </c>
      <c r="Y1090">
        <v>-7.9322999999999997</v>
      </c>
      <c r="Z1090">
        <v>-8.3285999999999998</v>
      </c>
      <c r="AA1090">
        <v>-8.6954999999999991</v>
      </c>
      <c r="AB1090">
        <v>-9.0027000000000008</v>
      </c>
      <c r="AC1090">
        <v>-9.2878000000000007</v>
      </c>
      <c r="AD1090">
        <v>-9.5843000000000007</v>
      </c>
      <c r="AE1090">
        <v>-10.047499999999999</v>
      </c>
      <c r="AF1090">
        <v>-10.4842</v>
      </c>
      <c r="AG1090">
        <v>-10.900399999999999</v>
      </c>
      <c r="AH1090">
        <v>-11.315899999999999</v>
      </c>
      <c r="AI1090">
        <v>-12.6309</v>
      </c>
      <c r="AJ1090">
        <v>-10.416399999999999</v>
      </c>
      <c r="AK1090">
        <v>-10.1624</v>
      </c>
    </row>
    <row r="1091" spans="1:37">
      <c r="A1091" s="3">
        <v>42243</v>
      </c>
      <c r="B1091" t="s">
        <v>37</v>
      </c>
      <c r="C1091" t="s">
        <v>250</v>
      </c>
      <c r="D1091" s="3">
        <v>40696</v>
      </c>
      <c r="E1091">
        <v>1090</v>
      </c>
      <c r="F1091">
        <v>0</v>
      </c>
      <c r="G1091">
        <v>1</v>
      </c>
      <c r="I1091">
        <v>0</v>
      </c>
      <c r="J1091">
        <v>0.41434100000000001</v>
      </c>
      <c r="K1091" t="s">
        <v>1342</v>
      </c>
      <c r="L1091" t="s">
        <v>252</v>
      </c>
      <c r="M1091" t="s">
        <v>252</v>
      </c>
      <c r="N1091" t="s">
        <v>253</v>
      </c>
      <c r="O1091">
        <v>0</v>
      </c>
      <c r="P1091">
        <v>-0.35749999999999998</v>
      </c>
      <c r="Q1091">
        <v>-0.76639999999999997</v>
      </c>
      <c r="R1091">
        <v>-1.1715</v>
      </c>
      <c r="S1091">
        <v>-1.7067000000000001</v>
      </c>
      <c r="T1091">
        <v>-3.4401000000000002</v>
      </c>
      <c r="U1091">
        <v>-4.7329999999999997</v>
      </c>
      <c r="V1091">
        <v>-6.0612000000000004</v>
      </c>
      <c r="W1091">
        <v>-5.9772999999999996</v>
      </c>
      <c r="X1091">
        <v>-6.6761999999999997</v>
      </c>
      <c r="Y1091">
        <v>-7.1132</v>
      </c>
      <c r="Z1091">
        <v>-7.4938000000000002</v>
      </c>
      <c r="AA1091">
        <v>-7.8464999999999998</v>
      </c>
      <c r="AB1091">
        <v>-8.0777999999999999</v>
      </c>
      <c r="AC1091">
        <v>-8.2813999999999997</v>
      </c>
      <c r="AD1091">
        <v>-8.4939</v>
      </c>
      <c r="AE1091">
        <v>-9.0086999999999993</v>
      </c>
      <c r="AF1091">
        <v>-9.5167000000000002</v>
      </c>
      <c r="AG1091">
        <v>-10.0075</v>
      </c>
      <c r="AH1091">
        <v>-10.4999</v>
      </c>
      <c r="AI1091">
        <v>-9.7187999999999999</v>
      </c>
      <c r="AJ1091">
        <v>-9.1073000000000004</v>
      </c>
      <c r="AK1091">
        <v>-8.7539999999999996</v>
      </c>
    </row>
    <row r="1092" spans="1:37">
      <c r="A1092" s="3">
        <v>42243</v>
      </c>
      <c r="B1092" t="s">
        <v>37</v>
      </c>
      <c r="C1092" t="s">
        <v>250</v>
      </c>
      <c r="D1092" s="3">
        <v>40695</v>
      </c>
      <c r="E1092">
        <v>1091</v>
      </c>
      <c r="F1092">
        <v>0</v>
      </c>
      <c r="G1092">
        <v>1</v>
      </c>
      <c r="I1092">
        <v>0</v>
      </c>
      <c r="J1092">
        <v>0.42178569999999999</v>
      </c>
      <c r="K1092" t="s">
        <v>1343</v>
      </c>
      <c r="L1092" t="s">
        <v>252</v>
      </c>
      <c r="M1092" t="s">
        <v>252</v>
      </c>
      <c r="N1092" t="s">
        <v>253</v>
      </c>
      <c r="O1092">
        <v>0</v>
      </c>
      <c r="P1092">
        <v>-0.25080000000000002</v>
      </c>
      <c r="Q1092">
        <v>-0.53769999999999996</v>
      </c>
      <c r="R1092">
        <v>-0.82210000000000005</v>
      </c>
      <c r="S1092">
        <v>-1.1979</v>
      </c>
      <c r="T1092">
        <v>-1.9518</v>
      </c>
      <c r="U1092">
        <v>-2.3458000000000001</v>
      </c>
      <c r="V1092">
        <v>-1.9078999999999999</v>
      </c>
      <c r="W1092">
        <v>-1.7203999999999999</v>
      </c>
      <c r="X1092">
        <v>-1.7902</v>
      </c>
      <c r="Y1092">
        <v>-2.173</v>
      </c>
      <c r="Z1092">
        <v>-2.5853000000000002</v>
      </c>
      <c r="AA1092">
        <v>-2.9781</v>
      </c>
      <c r="AB1092">
        <v>-2.9462999999999999</v>
      </c>
      <c r="AC1092">
        <v>-2.8864999999999998</v>
      </c>
      <c r="AD1092">
        <v>-2.8264999999999998</v>
      </c>
      <c r="AE1092">
        <v>-2.7160000000000002</v>
      </c>
      <c r="AF1092">
        <v>-2.6032000000000002</v>
      </c>
      <c r="AG1092">
        <v>-2.4802</v>
      </c>
      <c r="AH1092">
        <v>-2.3508</v>
      </c>
      <c r="AI1092">
        <v>-2.5954999999999999</v>
      </c>
      <c r="AJ1092">
        <v>-2.8673000000000002</v>
      </c>
      <c r="AK1092">
        <v>-3.0123000000000002</v>
      </c>
    </row>
    <row r="1093" spans="1:37">
      <c r="A1093" s="3">
        <v>42243</v>
      </c>
      <c r="B1093" t="s">
        <v>37</v>
      </c>
      <c r="C1093" t="s">
        <v>250</v>
      </c>
      <c r="D1093" s="3">
        <v>40694</v>
      </c>
      <c r="E1093">
        <v>1092</v>
      </c>
      <c r="F1093">
        <v>0</v>
      </c>
      <c r="G1093">
        <v>1</v>
      </c>
      <c r="I1093">
        <v>0</v>
      </c>
      <c r="J1093">
        <v>-0.57218210000000003</v>
      </c>
      <c r="K1093" t="s">
        <v>1344</v>
      </c>
      <c r="L1093" t="s">
        <v>252</v>
      </c>
      <c r="M1093" t="s">
        <v>252</v>
      </c>
      <c r="N1093" t="s">
        <v>253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6.4799999999999996E-2</v>
      </c>
      <c r="U1093">
        <v>0.1235</v>
      </c>
      <c r="V1093">
        <v>0.14360000000000001</v>
      </c>
      <c r="W1093">
        <v>0.30520000000000003</v>
      </c>
      <c r="X1093">
        <v>0.83940000000000003</v>
      </c>
      <c r="Y1093">
        <v>0.81579999999999997</v>
      </c>
      <c r="Z1093">
        <v>0.74539999999999995</v>
      </c>
      <c r="AA1093">
        <v>0.67589999999999995</v>
      </c>
      <c r="AB1093">
        <v>1.0338000000000001</v>
      </c>
      <c r="AC1093">
        <v>1.4053</v>
      </c>
      <c r="AD1093">
        <v>1.7867</v>
      </c>
      <c r="AE1093">
        <v>1.3900999999999999</v>
      </c>
      <c r="AF1093">
        <v>0.94769999999999999</v>
      </c>
      <c r="AG1093">
        <v>0.49340000000000001</v>
      </c>
      <c r="AH1093">
        <v>2.6100000000000002E-2</v>
      </c>
      <c r="AI1093">
        <v>0.1966</v>
      </c>
      <c r="AJ1093">
        <v>-0.82879999999999998</v>
      </c>
      <c r="AK1093">
        <v>-1.5568</v>
      </c>
    </row>
    <row r="1094" spans="1:37">
      <c r="A1094" s="3">
        <v>42243</v>
      </c>
      <c r="B1094" t="s">
        <v>37</v>
      </c>
      <c r="C1094" t="s">
        <v>250</v>
      </c>
      <c r="D1094" s="3">
        <v>40693</v>
      </c>
      <c r="E1094">
        <v>1093</v>
      </c>
      <c r="F1094">
        <v>0</v>
      </c>
      <c r="G1094">
        <v>1</v>
      </c>
      <c r="I1094">
        <v>0</v>
      </c>
      <c r="J1094">
        <v>-0.95712580000000003</v>
      </c>
      <c r="K1094" t="s">
        <v>1345</v>
      </c>
      <c r="L1094" t="s">
        <v>252</v>
      </c>
      <c r="M1094" t="s">
        <v>252</v>
      </c>
      <c r="N1094" t="s">
        <v>253</v>
      </c>
      <c r="O1094">
        <v>0</v>
      </c>
      <c r="P1094">
        <v>0.55049999999999999</v>
      </c>
      <c r="Q1094">
        <v>1.1801999999999999</v>
      </c>
      <c r="R1094">
        <v>1.8044</v>
      </c>
      <c r="S1094">
        <v>2.6295999999999999</v>
      </c>
      <c r="T1094">
        <v>4.6614000000000004</v>
      </c>
      <c r="U1094">
        <v>5.4813999999999998</v>
      </c>
      <c r="V1094">
        <v>5.8624000000000001</v>
      </c>
      <c r="W1094">
        <v>6.0213000000000001</v>
      </c>
      <c r="X1094">
        <v>5.2301000000000002</v>
      </c>
      <c r="Y1094">
        <v>5.6569000000000003</v>
      </c>
      <c r="Z1094">
        <v>6.1776999999999997</v>
      </c>
      <c r="AA1094">
        <v>6.6680000000000001</v>
      </c>
      <c r="AB1094">
        <v>6.8323</v>
      </c>
      <c r="AC1094">
        <v>6.9665999999999997</v>
      </c>
      <c r="AD1094">
        <v>7.1073000000000004</v>
      </c>
      <c r="AE1094">
        <v>6.9420000000000002</v>
      </c>
      <c r="AF1094">
        <v>6.7512999999999996</v>
      </c>
      <c r="AG1094">
        <v>6.5366999999999997</v>
      </c>
      <c r="AH1094">
        <v>6.3083</v>
      </c>
      <c r="AI1094">
        <v>4.5845000000000002</v>
      </c>
      <c r="AJ1094">
        <v>5.7568999999999999</v>
      </c>
      <c r="AK1094">
        <v>4.5048000000000004</v>
      </c>
    </row>
    <row r="1095" spans="1:37">
      <c r="A1095" s="3">
        <v>42243</v>
      </c>
      <c r="B1095" t="s">
        <v>37</v>
      </c>
      <c r="C1095" t="s">
        <v>250</v>
      </c>
      <c r="D1095" s="3">
        <v>40690</v>
      </c>
      <c r="E1095">
        <v>1094</v>
      </c>
      <c r="F1095">
        <v>0</v>
      </c>
      <c r="G1095">
        <v>1</v>
      </c>
      <c r="I1095">
        <v>0</v>
      </c>
      <c r="J1095">
        <v>-0.75913940000000002</v>
      </c>
      <c r="K1095" t="s">
        <v>1346</v>
      </c>
      <c r="L1095" t="s">
        <v>252</v>
      </c>
      <c r="M1095" t="s">
        <v>252</v>
      </c>
      <c r="N1095" t="s">
        <v>253</v>
      </c>
      <c r="O1095">
        <v>0</v>
      </c>
      <c r="P1095">
        <v>0.18279999999999999</v>
      </c>
      <c r="Q1095">
        <v>0.49759999999999999</v>
      </c>
      <c r="R1095">
        <v>0.80940000000000001</v>
      </c>
      <c r="S1095">
        <v>1.2208000000000001</v>
      </c>
      <c r="T1095">
        <v>2.0266000000000002</v>
      </c>
      <c r="U1095">
        <v>2.6149</v>
      </c>
      <c r="V1095">
        <v>3.4761000000000002</v>
      </c>
      <c r="W1095">
        <v>3.8891</v>
      </c>
      <c r="X1095">
        <v>2.9943</v>
      </c>
      <c r="Y1095">
        <v>3.0103</v>
      </c>
      <c r="Z1095">
        <v>3.2589000000000001</v>
      </c>
      <c r="AA1095">
        <v>3.4922</v>
      </c>
      <c r="AB1095">
        <v>3.4485999999999999</v>
      </c>
      <c r="AC1095">
        <v>3.3565</v>
      </c>
      <c r="AD1095">
        <v>3.2637</v>
      </c>
      <c r="AE1095">
        <v>2.734</v>
      </c>
      <c r="AF1095">
        <v>2.1747000000000001</v>
      </c>
      <c r="AG1095">
        <v>1.5980000000000001</v>
      </c>
      <c r="AH1095">
        <v>1.0039</v>
      </c>
      <c r="AI1095">
        <v>-0.3624</v>
      </c>
      <c r="AJ1095">
        <v>-2.5428999999999999</v>
      </c>
      <c r="AK1095">
        <v>-3.5844</v>
      </c>
    </row>
    <row r="1096" spans="1:37">
      <c r="A1096" s="3">
        <v>42243</v>
      </c>
      <c r="B1096" t="s">
        <v>37</v>
      </c>
      <c r="C1096" t="s">
        <v>250</v>
      </c>
      <c r="D1096" s="3">
        <v>40689</v>
      </c>
      <c r="E1096">
        <v>1095</v>
      </c>
      <c r="F1096">
        <v>0</v>
      </c>
      <c r="G1096">
        <v>1</v>
      </c>
      <c r="I1096">
        <v>0</v>
      </c>
      <c r="J1096">
        <v>-0.48800300000000002</v>
      </c>
      <c r="K1096" t="s">
        <v>1347</v>
      </c>
      <c r="L1096" t="s">
        <v>252</v>
      </c>
      <c r="M1096" t="s">
        <v>252</v>
      </c>
      <c r="N1096" t="s">
        <v>253</v>
      </c>
      <c r="O1096">
        <v>0</v>
      </c>
      <c r="P1096">
        <v>8.8499999999999995E-2</v>
      </c>
      <c r="Q1096">
        <v>0.18990000000000001</v>
      </c>
      <c r="R1096">
        <v>0.29039999999999999</v>
      </c>
      <c r="S1096">
        <v>0.4234</v>
      </c>
      <c r="T1096">
        <v>0.85660000000000003</v>
      </c>
      <c r="U1096">
        <v>1.0696000000000001</v>
      </c>
      <c r="V1096">
        <v>1.2286999999999999</v>
      </c>
      <c r="W1096">
        <v>1.1938</v>
      </c>
      <c r="X1096">
        <v>2.2002000000000002</v>
      </c>
      <c r="Y1096">
        <v>2.3445999999999998</v>
      </c>
      <c r="Z1096">
        <v>2.3371</v>
      </c>
      <c r="AA1096">
        <v>2.3249</v>
      </c>
      <c r="AB1096">
        <v>2.2827999999999999</v>
      </c>
      <c r="AC1096">
        <v>2.2385000000000002</v>
      </c>
      <c r="AD1096">
        <v>2.1941000000000002</v>
      </c>
      <c r="AE1096">
        <v>2.1684000000000001</v>
      </c>
      <c r="AF1096">
        <v>2.1425999999999998</v>
      </c>
      <c r="AG1096">
        <v>2.1101000000000001</v>
      </c>
      <c r="AH1096">
        <v>2.0741000000000001</v>
      </c>
      <c r="AI1096">
        <v>1.492</v>
      </c>
      <c r="AJ1096">
        <v>0.41689999999999999</v>
      </c>
      <c r="AK1096">
        <v>-0.47520000000000001</v>
      </c>
    </row>
    <row r="1097" spans="1:37">
      <c r="A1097" s="3">
        <v>42243</v>
      </c>
      <c r="B1097" t="s">
        <v>37</v>
      </c>
      <c r="C1097" t="s">
        <v>250</v>
      </c>
      <c r="D1097" s="3">
        <v>40688</v>
      </c>
      <c r="E1097">
        <v>1096</v>
      </c>
      <c r="F1097">
        <v>0</v>
      </c>
      <c r="G1097">
        <v>1</v>
      </c>
      <c r="I1097">
        <v>0</v>
      </c>
      <c r="J1097">
        <v>-0.70465739999999999</v>
      </c>
      <c r="K1097" t="s">
        <v>1348</v>
      </c>
      <c r="L1097" t="s">
        <v>252</v>
      </c>
      <c r="M1097" t="s">
        <v>252</v>
      </c>
      <c r="N1097" t="s">
        <v>253</v>
      </c>
      <c r="O1097">
        <v>0</v>
      </c>
      <c r="P1097">
        <v>0.1628</v>
      </c>
      <c r="Q1097">
        <v>0.34910000000000002</v>
      </c>
      <c r="R1097">
        <v>0.53390000000000004</v>
      </c>
      <c r="S1097">
        <v>0.77849999999999997</v>
      </c>
      <c r="T1097">
        <v>1.4993000000000001</v>
      </c>
      <c r="U1097">
        <v>1.9140999999999999</v>
      </c>
      <c r="V1097">
        <v>1.486</v>
      </c>
      <c r="W1097">
        <v>1.1676</v>
      </c>
      <c r="X1097">
        <v>1.0909</v>
      </c>
      <c r="Y1097">
        <v>0.97929999999999995</v>
      </c>
      <c r="Z1097">
        <v>0.88270000000000004</v>
      </c>
      <c r="AA1097">
        <v>0.78749999999999998</v>
      </c>
      <c r="AB1097">
        <v>0.80169999999999997</v>
      </c>
      <c r="AC1097">
        <v>0.85670000000000002</v>
      </c>
      <c r="AD1097">
        <v>0.91349999999999998</v>
      </c>
      <c r="AE1097">
        <v>-0.13539999999999999</v>
      </c>
      <c r="AF1097">
        <v>-1.2655000000000001</v>
      </c>
      <c r="AG1097">
        <v>-2.4138999999999999</v>
      </c>
      <c r="AH1097">
        <v>-3.5899000000000001</v>
      </c>
      <c r="AI1097">
        <v>-6.9374000000000002</v>
      </c>
      <c r="AJ1097">
        <v>-7.306</v>
      </c>
      <c r="AK1097">
        <v>-9.1800999999999995</v>
      </c>
    </row>
    <row r="1098" spans="1:37">
      <c r="A1098" s="3">
        <v>42243</v>
      </c>
      <c r="B1098" t="s">
        <v>37</v>
      </c>
      <c r="C1098" t="s">
        <v>250</v>
      </c>
      <c r="D1098" s="3">
        <v>40687</v>
      </c>
      <c r="E1098">
        <v>1097</v>
      </c>
      <c r="F1098">
        <v>0</v>
      </c>
      <c r="G1098">
        <v>1</v>
      </c>
      <c r="I1098">
        <v>0</v>
      </c>
      <c r="J1098">
        <v>0.65099669999999998</v>
      </c>
      <c r="K1098" t="s">
        <v>1349</v>
      </c>
      <c r="L1098" t="s">
        <v>252</v>
      </c>
      <c r="M1098" t="s">
        <v>252</v>
      </c>
      <c r="N1098" t="s">
        <v>253</v>
      </c>
      <c r="O1098">
        <v>0</v>
      </c>
      <c r="P1098">
        <v>-0.19040000000000001</v>
      </c>
      <c r="Q1098">
        <v>-0.4083</v>
      </c>
      <c r="R1098">
        <v>-0.62450000000000006</v>
      </c>
      <c r="S1098">
        <v>-0.91059999999999997</v>
      </c>
      <c r="T1098">
        <v>-1.03</v>
      </c>
      <c r="U1098">
        <v>-0.85409999999999997</v>
      </c>
      <c r="V1098">
        <v>-1.0643</v>
      </c>
      <c r="W1098">
        <v>-1.3644000000000001</v>
      </c>
      <c r="X1098">
        <v>-2.5110000000000001</v>
      </c>
      <c r="Y1098">
        <v>-2.7723</v>
      </c>
      <c r="Z1098">
        <v>-2.9512</v>
      </c>
      <c r="AA1098">
        <v>-3.1177000000000001</v>
      </c>
      <c r="AB1098">
        <v>-3.3818000000000001</v>
      </c>
      <c r="AC1098">
        <v>-3.6335999999999999</v>
      </c>
      <c r="AD1098">
        <v>-3.8931</v>
      </c>
      <c r="AE1098">
        <v>-4.3041</v>
      </c>
      <c r="AF1098">
        <v>-4.7118000000000002</v>
      </c>
      <c r="AG1098">
        <v>-5.1140999999999996</v>
      </c>
      <c r="AH1098">
        <v>-5.5213000000000001</v>
      </c>
      <c r="AI1098">
        <v>-7.7443</v>
      </c>
      <c r="AJ1098">
        <v>-7.5109000000000004</v>
      </c>
      <c r="AK1098">
        <v>-8.9083000000000006</v>
      </c>
    </row>
    <row r="1099" spans="1:37">
      <c r="A1099" s="3">
        <v>42243</v>
      </c>
      <c r="B1099" t="s">
        <v>37</v>
      </c>
      <c r="C1099" t="s">
        <v>250</v>
      </c>
      <c r="D1099" s="3">
        <v>40686</v>
      </c>
      <c r="E1099">
        <v>1098</v>
      </c>
      <c r="F1099">
        <v>0</v>
      </c>
      <c r="G1099">
        <v>1</v>
      </c>
      <c r="I1099">
        <v>0</v>
      </c>
      <c r="J1099">
        <v>0.67481290000000005</v>
      </c>
      <c r="K1099" t="s">
        <v>1350</v>
      </c>
      <c r="L1099" t="s">
        <v>252</v>
      </c>
      <c r="M1099" t="s">
        <v>252</v>
      </c>
      <c r="N1099" t="s">
        <v>253</v>
      </c>
      <c r="O1099">
        <v>0</v>
      </c>
      <c r="P1099">
        <v>1.18E-2</v>
      </c>
      <c r="Q1099">
        <v>2.52E-2</v>
      </c>
      <c r="R1099">
        <v>3.85E-2</v>
      </c>
      <c r="S1099">
        <v>5.62E-2</v>
      </c>
      <c r="T1099">
        <v>-0.2273</v>
      </c>
      <c r="U1099">
        <v>-0.40870000000000001</v>
      </c>
      <c r="V1099">
        <v>-0.62339999999999995</v>
      </c>
      <c r="W1099">
        <v>-1.1521999999999999</v>
      </c>
      <c r="X1099">
        <v>-1.1398999999999999</v>
      </c>
      <c r="Y1099">
        <v>-1.5121</v>
      </c>
      <c r="Z1099">
        <v>-1.9308000000000001</v>
      </c>
      <c r="AA1099">
        <v>-2.3313000000000001</v>
      </c>
      <c r="AB1099">
        <v>-2.5971000000000002</v>
      </c>
      <c r="AC1099">
        <v>-2.8195999999999999</v>
      </c>
      <c r="AD1099">
        <v>-3.0488</v>
      </c>
      <c r="AE1099">
        <v>-3.6629999999999998</v>
      </c>
      <c r="AF1099">
        <v>-4.2859999999999996</v>
      </c>
      <c r="AG1099">
        <v>-4.9089</v>
      </c>
      <c r="AH1099">
        <v>-5.5429000000000004</v>
      </c>
      <c r="AI1099">
        <v>-6.1193999999999997</v>
      </c>
      <c r="AJ1099">
        <v>-7.8883000000000001</v>
      </c>
      <c r="AK1099">
        <v>-8.8612000000000002</v>
      </c>
    </row>
    <row r="1100" spans="1:37">
      <c r="A1100" s="3">
        <v>42243</v>
      </c>
      <c r="B1100" t="s">
        <v>37</v>
      </c>
      <c r="C1100" t="s">
        <v>250</v>
      </c>
      <c r="D1100" s="3">
        <v>40683</v>
      </c>
      <c r="E1100">
        <v>1099</v>
      </c>
      <c r="F1100">
        <v>0</v>
      </c>
      <c r="G1100">
        <v>1</v>
      </c>
      <c r="I1100">
        <v>0</v>
      </c>
      <c r="J1100">
        <v>1.3113513000000001</v>
      </c>
      <c r="K1100" t="s">
        <v>1351</v>
      </c>
      <c r="L1100" t="s">
        <v>252</v>
      </c>
      <c r="M1100" t="s">
        <v>252</v>
      </c>
      <c r="N1100" t="s">
        <v>253</v>
      </c>
      <c r="O1100">
        <v>0</v>
      </c>
      <c r="P1100">
        <v>8.2699999999999996E-2</v>
      </c>
      <c r="Q1100">
        <v>0.22509999999999999</v>
      </c>
      <c r="R1100">
        <v>0.36620000000000003</v>
      </c>
      <c r="S1100">
        <v>0.55249999999999999</v>
      </c>
      <c r="T1100">
        <v>0.26100000000000001</v>
      </c>
      <c r="U1100">
        <v>-0.65400000000000003</v>
      </c>
      <c r="V1100">
        <v>-1.7250000000000001</v>
      </c>
      <c r="W1100">
        <v>-2.3264</v>
      </c>
      <c r="X1100">
        <v>-1.9679</v>
      </c>
      <c r="Y1100">
        <v>-2.2812999999999999</v>
      </c>
      <c r="Z1100">
        <v>-2.7766000000000002</v>
      </c>
      <c r="AA1100">
        <v>-3.2494000000000001</v>
      </c>
      <c r="AB1100">
        <v>-3.4327000000000001</v>
      </c>
      <c r="AC1100">
        <v>-3.5501</v>
      </c>
      <c r="AD1100">
        <v>-3.6720000000000002</v>
      </c>
      <c r="AE1100">
        <v>-4.2363</v>
      </c>
      <c r="AF1100">
        <v>-4.8164999999999996</v>
      </c>
      <c r="AG1100">
        <v>-5.3943000000000003</v>
      </c>
      <c r="AH1100">
        <v>-5.9814999999999996</v>
      </c>
      <c r="AI1100">
        <v>-6.1196000000000002</v>
      </c>
      <c r="AJ1100">
        <v>-6.7907000000000002</v>
      </c>
      <c r="AK1100">
        <v>-7.2172000000000001</v>
      </c>
    </row>
    <row r="1101" spans="1:37">
      <c r="A1101" s="3">
        <v>42243</v>
      </c>
      <c r="B1101" t="s">
        <v>37</v>
      </c>
      <c r="C1101" t="s">
        <v>250</v>
      </c>
      <c r="D1101" s="3">
        <v>40682</v>
      </c>
      <c r="E1101">
        <v>1100</v>
      </c>
      <c r="F1101">
        <v>0</v>
      </c>
      <c r="G1101">
        <v>1</v>
      </c>
      <c r="I1101">
        <v>0</v>
      </c>
      <c r="J1101">
        <v>1.2036249000000001</v>
      </c>
      <c r="K1101" t="s">
        <v>1352</v>
      </c>
      <c r="L1101" t="s">
        <v>252</v>
      </c>
      <c r="M1101" t="s">
        <v>252</v>
      </c>
      <c r="N1101" t="s">
        <v>253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-0.3695</v>
      </c>
      <c r="W1101">
        <v>-0.76390000000000002</v>
      </c>
      <c r="X1101">
        <v>-1.7906</v>
      </c>
      <c r="Y1101">
        <v>-2.2589000000000001</v>
      </c>
      <c r="Z1101">
        <v>-2.6402999999999999</v>
      </c>
      <c r="AA1101">
        <v>-3.0034000000000001</v>
      </c>
      <c r="AB1101">
        <v>-3.2006000000000001</v>
      </c>
      <c r="AC1101">
        <v>-3.3647999999999998</v>
      </c>
      <c r="AD1101">
        <v>-3.5344000000000002</v>
      </c>
      <c r="AE1101">
        <v>-4.1801000000000004</v>
      </c>
      <c r="AF1101">
        <v>-4.8403</v>
      </c>
      <c r="AG1101">
        <v>-5.4997999999999996</v>
      </c>
      <c r="AH1101">
        <v>-6.1706000000000003</v>
      </c>
      <c r="AI1101">
        <v>-5.593</v>
      </c>
      <c r="AJ1101">
        <v>-6.7979000000000003</v>
      </c>
      <c r="AK1101">
        <v>-7.4461000000000004</v>
      </c>
    </row>
    <row r="1102" spans="1:37">
      <c r="A1102" s="3">
        <v>42243</v>
      </c>
      <c r="B1102" t="s">
        <v>37</v>
      </c>
      <c r="C1102" t="s">
        <v>250</v>
      </c>
      <c r="D1102" s="3">
        <v>40681</v>
      </c>
      <c r="E1102">
        <v>1101</v>
      </c>
      <c r="F1102">
        <v>0</v>
      </c>
      <c r="G1102">
        <v>1</v>
      </c>
      <c r="I1102">
        <v>0</v>
      </c>
      <c r="J1102">
        <v>1.6153791</v>
      </c>
      <c r="K1102" t="s">
        <v>1353</v>
      </c>
      <c r="L1102" t="s">
        <v>252</v>
      </c>
      <c r="M1102" t="s">
        <v>252</v>
      </c>
      <c r="N1102" t="s">
        <v>253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-0.78449999999999998</v>
      </c>
      <c r="V1102">
        <v>-1.1947000000000001</v>
      </c>
      <c r="W1102">
        <v>-1.4046000000000001</v>
      </c>
      <c r="X1102">
        <v>-1.486</v>
      </c>
      <c r="Y1102">
        <v>-1.7562</v>
      </c>
      <c r="Z1102">
        <v>-2.0718999999999999</v>
      </c>
      <c r="AA1102">
        <v>-2.3727</v>
      </c>
      <c r="AB1102">
        <v>-2.7132000000000001</v>
      </c>
      <c r="AC1102">
        <v>-3.0459000000000001</v>
      </c>
      <c r="AD1102">
        <v>-3.3881999999999999</v>
      </c>
      <c r="AE1102">
        <v>-3.7599</v>
      </c>
      <c r="AF1102">
        <v>-4.1044999999999998</v>
      </c>
      <c r="AG1102">
        <v>-4.4440999999999997</v>
      </c>
      <c r="AH1102">
        <v>-4.7877000000000001</v>
      </c>
      <c r="AI1102">
        <v>-6.5209000000000001</v>
      </c>
      <c r="AJ1102">
        <v>-7.7577999999999996</v>
      </c>
      <c r="AK1102">
        <v>-7.9259000000000004</v>
      </c>
    </row>
    <row r="1103" spans="1:37">
      <c r="A1103" s="3">
        <v>42243</v>
      </c>
      <c r="B1103" t="s">
        <v>37</v>
      </c>
      <c r="C1103" t="s">
        <v>250</v>
      </c>
      <c r="D1103" s="3">
        <v>40680</v>
      </c>
      <c r="E1103">
        <v>1102</v>
      </c>
      <c r="F1103">
        <v>0</v>
      </c>
      <c r="G1103">
        <v>1</v>
      </c>
      <c r="I1103">
        <v>0</v>
      </c>
      <c r="J1103">
        <v>0.140903</v>
      </c>
      <c r="K1103" t="s">
        <v>1354</v>
      </c>
      <c r="L1103" t="s">
        <v>252</v>
      </c>
      <c r="M1103" t="s">
        <v>252</v>
      </c>
      <c r="N1103" t="s">
        <v>253</v>
      </c>
      <c r="O1103">
        <v>0</v>
      </c>
      <c r="P1103">
        <v>-4.1099999999999998E-2</v>
      </c>
      <c r="Q1103">
        <v>-8.8200000000000001E-2</v>
      </c>
      <c r="R1103">
        <v>-0.13489999999999999</v>
      </c>
      <c r="S1103">
        <v>-0.19670000000000001</v>
      </c>
      <c r="T1103">
        <v>-1.1540999999999999</v>
      </c>
      <c r="U1103">
        <v>-2.0337000000000001</v>
      </c>
      <c r="V1103">
        <v>-2.5935999999999999</v>
      </c>
      <c r="W1103">
        <v>-3.3677999999999999</v>
      </c>
      <c r="X1103">
        <v>-3.6732</v>
      </c>
      <c r="Y1103">
        <v>-3.9584999999999999</v>
      </c>
      <c r="Z1103">
        <v>-4.2441000000000004</v>
      </c>
      <c r="AA1103">
        <v>-4.5113000000000003</v>
      </c>
      <c r="AB1103">
        <v>-4.6310000000000002</v>
      </c>
      <c r="AC1103">
        <v>-4.7111999999999998</v>
      </c>
      <c r="AD1103">
        <v>-4.7953999999999999</v>
      </c>
      <c r="AE1103">
        <v>-5.3209999999999997</v>
      </c>
      <c r="AF1103">
        <v>-5.8593000000000002</v>
      </c>
      <c r="AG1103">
        <v>-6.3914999999999997</v>
      </c>
      <c r="AH1103">
        <v>-6.9303999999999997</v>
      </c>
      <c r="AI1103">
        <v>-6.9412000000000003</v>
      </c>
      <c r="AJ1103">
        <v>-7.6379000000000001</v>
      </c>
      <c r="AK1103">
        <v>-7.8192000000000004</v>
      </c>
    </row>
    <row r="1104" spans="1:37">
      <c r="A1104" s="3">
        <v>42243</v>
      </c>
      <c r="B1104" t="s">
        <v>37</v>
      </c>
      <c r="C1104" t="s">
        <v>250</v>
      </c>
      <c r="D1104" s="3">
        <v>40679</v>
      </c>
      <c r="E1104">
        <v>1103</v>
      </c>
      <c r="F1104">
        <v>0</v>
      </c>
      <c r="G1104">
        <v>1</v>
      </c>
      <c r="I1104">
        <v>0</v>
      </c>
      <c r="J1104">
        <v>8.74722E-2</v>
      </c>
      <c r="K1104" t="s">
        <v>1355</v>
      </c>
      <c r="L1104" t="s">
        <v>252</v>
      </c>
      <c r="M1104" t="s">
        <v>252</v>
      </c>
      <c r="N1104" t="s">
        <v>253</v>
      </c>
      <c r="O1104">
        <v>0</v>
      </c>
      <c r="P1104">
        <v>-8.72E-2</v>
      </c>
      <c r="Q1104">
        <v>-0.18709999999999999</v>
      </c>
      <c r="R1104">
        <v>-0.28610000000000002</v>
      </c>
      <c r="S1104">
        <v>-0.4173</v>
      </c>
      <c r="T1104">
        <v>-1.2266999999999999</v>
      </c>
      <c r="U1104">
        <v>-1.6445000000000001</v>
      </c>
      <c r="V1104">
        <v>-2.3380999999999998</v>
      </c>
      <c r="W1104">
        <v>-2.7275999999999998</v>
      </c>
      <c r="X1104">
        <v>-3.1082999999999998</v>
      </c>
      <c r="Y1104">
        <v>-3.4794999999999998</v>
      </c>
      <c r="Z1104">
        <v>-3.8521999999999998</v>
      </c>
      <c r="AA1104">
        <v>-4.2043999999999997</v>
      </c>
      <c r="AB1104">
        <v>-4.4390000000000001</v>
      </c>
      <c r="AC1104">
        <v>-4.6459999999999999</v>
      </c>
      <c r="AD1104">
        <v>-4.8601000000000001</v>
      </c>
      <c r="AE1104">
        <v>-5.2049000000000003</v>
      </c>
      <c r="AF1104">
        <v>-5.5453999999999999</v>
      </c>
      <c r="AG1104">
        <v>-5.8765000000000001</v>
      </c>
      <c r="AH1104">
        <v>-6.2095000000000002</v>
      </c>
      <c r="AI1104">
        <v>-5.3731999999999998</v>
      </c>
      <c r="AJ1104">
        <v>-6.1897000000000002</v>
      </c>
      <c r="AK1104">
        <v>-5.9955999999999996</v>
      </c>
    </row>
    <row r="1105" spans="1:37">
      <c r="A1105" s="3">
        <v>42243</v>
      </c>
      <c r="B1105" t="s">
        <v>37</v>
      </c>
      <c r="C1105" t="s">
        <v>250</v>
      </c>
      <c r="D1105" s="3">
        <v>40676</v>
      </c>
      <c r="E1105">
        <v>1104</v>
      </c>
      <c r="F1105">
        <v>0</v>
      </c>
      <c r="G1105">
        <v>1</v>
      </c>
      <c r="I1105">
        <v>0</v>
      </c>
      <c r="J1105">
        <v>-0.63613779999999998</v>
      </c>
      <c r="K1105" t="s">
        <v>1356</v>
      </c>
      <c r="L1105" t="s">
        <v>252</v>
      </c>
      <c r="M1105" t="s">
        <v>252</v>
      </c>
      <c r="N1105" t="s">
        <v>253</v>
      </c>
      <c r="O1105">
        <v>0</v>
      </c>
      <c r="P1105">
        <v>2.7300000000000001E-2</v>
      </c>
      <c r="Q1105">
        <v>7.4399999999999994E-2</v>
      </c>
      <c r="R1105">
        <v>0.121</v>
      </c>
      <c r="S1105">
        <v>0.1825</v>
      </c>
      <c r="T1105">
        <v>7.2499999999999995E-2</v>
      </c>
      <c r="U1105">
        <v>-2.9700000000000001E-2</v>
      </c>
      <c r="V1105">
        <v>-0.27710000000000001</v>
      </c>
      <c r="W1105">
        <v>-0.73360000000000003</v>
      </c>
      <c r="X1105">
        <v>-0.2009</v>
      </c>
      <c r="Y1105">
        <v>-0.18310000000000001</v>
      </c>
      <c r="Z1105">
        <v>-0.31359999999999999</v>
      </c>
      <c r="AA1105">
        <v>-0.43919999999999998</v>
      </c>
      <c r="AB1105">
        <v>-0.4612</v>
      </c>
      <c r="AC1105">
        <v>-0.45779999999999998</v>
      </c>
      <c r="AD1105">
        <v>-0.45440000000000003</v>
      </c>
      <c r="AE1105">
        <v>-0.32840000000000003</v>
      </c>
      <c r="AF1105">
        <v>-0.19339999999999999</v>
      </c>
      <c r="AG1105">
        <v>-5.5E-2</v>
      </c>
      <c r="AH1105">
        <v>8.72E-2</v>
      </c>
      <c r="AI1105">
        <v>1.4973000000000001</v>
      </c>
      <c r="AJ1105">
        <v>0.53029999999999999</v>
      </c>
      <c r="AK1105">
        <v>0.23580000000000001</v>
      </c>
    </row>
    <row r="1106" spans="1:37">
      <c r="A1106" s="3">
        <v>42243</v>
      </c>
      <c r="B1106" t="s">
        <v>37</v>
      </c>
      <c r="C1106" t="s">
        <v>250</v>
      </c>
      <c r="D1106" s="3">
        <v>40675</v>
      </c>
      <c r="E1106">
        <v>1105</v>
      </c>
      <c r="F1106">
        <v>0</v>
      </c>
      <c r="G1106">
        <v>1</v>
      </c>
      <c r="I1106">
        <v>0</v>
      </c>
      <c r="J1106">
        <v>-0.39771879999999998</v>
      </c>
      <c r="K1106" t="s">
        <v>1357</v>
      </c>
      <c r="L1106" t="s">
        <v>252</v>
      </c>
      <c r="M1106" t="s">
        <v>252</v>
      </c>
      <c r="N1106" t="s">
        <v>253</v>
      </c>
      <c r="O1106">
        <v>0</v>
      </c>
      <c r="P1106">
        <v>9.7799999999999998E-2</v>
      </c>
      <c r="Q1106">
        <v>0.2097</v>
      </c>
      <c r="R1106">
        <v>0.32079999999999997</v>
      </c>
      <c r="S1106">
        <v>0.46779999999999999</v>
      </c>
      <c r="T1106">
        <v>0.84709999999999996</v>
      </c>
      <c r="U1106">
        <v>0.1376</v>
      </c>
      <c r="V1106">
        <v>-0.10580000000000001</v>
      </c>
      <c r="W1106">
        <v>-0.33760000000000001</v>
      </c>
      <c r="X1106">
        <v>-0.79910000000000003</v>
      </c>
      <c r="Y1106">
        <v>-0.86329999999999996</v>
      </c>
      <c r="Z1106">
        <v>-0.86080000000000001</v>
      </c>
      <c r="AA1106">
        <v>-0.85650000000000004</v>
      </c>
      <c r="AB1106">
        <v>-0.83830000000000005</v>
      </c>
      <c r="AC1106">
        <v>-0.81889999999999996</v>
      </c>
      <c r="AD1106">
        <v>-0.79930000000000001</v>
      </c>
      <c r="AE1106">
        <v>-0.87439999999999996</v>
      </c>
      <c r="AF1106">
        <v>-0.95450000000000002</v>
      </c>
      <c r="AG1106">
        <v>-1.0335000000000001</v>
      </c>
      <c r="AH1106">
        <v>-1.1133</v>
      </c>
      <c r="AI1106">
        <v>-4.2713000000000001</v>
      </c>
      <c r="AJ1106">
        <v>-4.1619000000000002</v>
      </c>
      <c r="AK1106">
        <v>-3.8378000000000001</v>
      </c>
    </row>
    <row r="1107" spans="1:37">
      <c r="A1107" s="3">
        <v>42243</v>
      </c>
      <c r="B1107" t="s">
        <v>37</v>
      </c>
      <c r="C1107" t="s">
        <v>250</v>
      </c>
      <c r="D1107" s="3">
        <v>40674</v>
      </c>
      <c r="E1107">
        <v>1106</v>
      </c>
      <c r="F1107">
        <v>0</v>
      </c>
      <c r="G1107">
        <v>1</v>
      </c>
      <c r="I1107">
        <v>0</v>
      </c>
      <c r="J1107">
        <v>-0.54601350000000004</v>
      </c>
      <c r="K1107" t="s">
        <v>1358</v>
      </c>
      <c r="L1107" t="s">
        <v>252</v>
      </c>
      <c r="M1107" t="s">
        <v>252</v>
      </c>
      <c r="N1107" t="s">
        <v>253</v>
      </c>
      <c r="O1107">
        <v>0</v>
      </c>
      <c r="P1107">
        <v>-7.1400000000000005E-2</v>
      </c>
      <c r="Q1107">
        <v>-0.15310000000000001</v>
      </c>
      <c r="R1107">
        <v>-0.23419999999999999</v>
      </c>
      <c r="S1107">
        <v>-0.34150000000000003</v>
      </c>
      <c r="T1107">
        <v>-1.6413</v>
      </c>
      <c r="U1107">
        <v>-2.0537000000000001</v>
      </c>
      <c r="V1107">
        <v>-2.7812000000000001</v>
      </c>
      <c r="W1107">
        <v>-3.1101000000000001</v>
      </c>
      <c r="X1107">
        <v>-3.4655999999999998</v>
      </c>
      <c r="Y1107">
        <v>-3.7397</v>
      </c>
      <c r="Z1107">
        <v>-3.9946999999999999</v>
      </c>
      <c r="AA1107">
        <v>-4.2327000000000004</v>
      </c>
      <c r="AB1107">
        <v>-4.5694999999999997</v>
      </c>
      <c r="AC1107">
        <v>-4.9101999999999997</v>
      </c>
      <c r="AD1107">
        <v>-5.2613000000000003</v>
      </c>
      <c r="AE1107">
        <v>-5.1102999999999996</v>
      </c>
      <c r="AF1107">
        <v>-4.8912000000000004</v>
      </c>
      <c r="AG1107">
        <v>-4.6532999999999998</v>
      </c>
      <c r="AH1107">
        <v>-4.4029999999999996</v>
      </c>
      <c r="AI1107">
        <v>-3.8956</v>
      </c>
      <c r="AJ1107">
        <v>-4.5608000000000004</v>
      </c>
      <c r="AK1107">
        <v>-3.9763999999999999</v>
      </c>
    </row>
    <row r="1108" spans="1:37">
      <c r="A1108" s="3">
        <v>42243</v>
      </c>
      <c r="B1108" t="s">
        <v>37</v>
      </c>
      <c r="C1108" t="s">
        <v>250</v>
      </c>
      <c r="D1108" s="3">
        <v>40673</v>
      </c>
      <c r="E1108">
        <v>1107</v>
      </c>
      <c r="F1108">
        <v>0</v>
      </c>
      <c r="G1108">
        <v>1</v>
      </c>
      <c r="I1108">
        <v>0</v>
      </c>
      <c r="J1108">
        <v>1.0288105999999999</v>
      </c>
      <c r="K1108" t="s">
        <v>1359</v>
      </c>
      <c r="L1108" t="s">
        <v>252</v>
      </c>
      <c r="M1108" t="s">
        <v>252</v>
      </c>
      <c r="N1108" t="s">
        <v>253</v>
      </c>
      <c r="O1108">
        <v>0</v>
      </c>
      <c r="P1108">
        <v>6.7400000000000002E-2</v>
      </c>
      <c r="Q1108">
        <v>0.14449999999999999</v>
      </c>
      <c r="R1108">
        <v>0.221</v>
      </c>
      <c r="S1108">
        <v>0.32219999999999999</v>
      </c>
      <c r="T1108">
        <v>-0.37190000000000001</v>
      </c>
      <c r="U1108">
        <v>-0.8044</v>
      </c>
      <c r="V1108">
        <v>-0.88780000000000003</v>
      </c>
      <c r="W1108">
        <v>-0.64290000000000003</v>
      </c>
      <c r="X1108">
        <v>-0.66139999999999999</v>
      </c>
      <c r="Y1108">
        <v>-1.0001</v>
      </c>
      <c r="Z1108">
        <v>-1.3829</v>
      </c>
      <c r="AA1108">
        <v>-1.7502</v>
      </c>
      <c r="AB1108">
        <v>-2.0605000000000002</v>
      </c>
      <c r="AC1108">
        <v>-2.3433000000000002</v>
      </c>
      <c r="AD1108">
        <v>-2.6339000000000001</v>
      </c>
      <c r="AE1108">
        <v>-2.8761999999999999</v>
      </c>
      <c r="AF1108">
        <v>-3.1067999999999998</v>
      </c>
      <c r="AG1108">
        <v>-3.3328000000000002</v>
      </c>
      <c r="AH1108">
        <v>-3.5608</v>
      </c>
      <c r="AI1108">
        <v>-4.5876000000000001</v>
      </c>
      <c r="AJ1108">
        <v>-5.4557000000000002</v>
      </c>
      <c r="AK1108">
        <v>-4.1803999999999997</v>
      </c>
    </row>
    <row r="1109" spans="1:37">
      <c r="A1109" s="3">
        <v>42243</v>
      </c>
      <c r="B1109" t="s">
        <v>37</v>
      </c>
      <c r="C1109" t="s">
        <v>250</v>
      </c>
      <c r="D1109" s="3">
        <v>40672</v>
      </c>
      <c r="E1109">
        <v>1108</v>
      </c>
      <c r="F1109">
        <v>0</v>
      </c>
      <c r="G1109">
        <v>1</v>
      </c>
      <c r="I1109">
        <v>0</v>
      </c>
      <c r="J1109">
        <v>0.50042969999999998</v>
      </c>
      <c r="K1109" t="s">
        <v>1360</v>
      </c>
      <c r="L1109" t="s">
        <v>252</v>
      </c>
      <c r="M1109" t="s">
        <v>252</v>
      </c>
      <c r="N1109" t="s">
        <v>253</v>
      </c>
      <c r="O1109">
        <v>0</v>
      </c>
      <c r="P1109">
        <v>0.17280000000000001</v>
      </c>
      <c r="Q1109">
        <v>0.37069999999999997</v>
      </c>
      <c r="R1109">
        <v>0.56710000000000005</v>
      </c>
      <c r="S1109">
        <v>0.82689999999999997</v>
      </c>
      <c r="T1109">
        <v>-0.46539999999999998</v>
      </c>
      <c r="U1109">
        <v>-1.3167</v>
      </c>
      <c r="V1109">
        <v>-1.5178</v>
      </c>
      <c r="W1109">
        <v>-1.7766</v>
      </c>
      <c r="X1109">
        <v>-2.3618999999999999</v>
      </c>
      <c r="Y1109">
        <v>-2.5485000000000002</v>
      </c>
      <c r="Z1109">
        <v>-2.6856</v>
      </c>
      <c r="AA1109">
        <v>-2.8123999999999998</v>
      </c>
      <c r="AB1109">
        <v>-3.2094</v>
      </c>
      <c r="AC1109">
        <v>-3.6286</v>
      </c>
      <c r="AD1109">
        <v>-4.0595999999999997</v>
      </c>
      <c r="AE1109">
        <v>-4.1185</v>
      </c>
      <c r="AF1109">
        <v>-4.1462000000000003</v>
      </c>
      <c r="AG1109">
        <v>-4.1622000000000003</v>
      </c>
      <c r="AH1109">
        <v>-4.1734999999999998</v>
      </c>
      <c r="AI1109">
        <v>-6.9798</v>
      </c>
      <c r="AJ1109">
        <v>-7.8674999999999997</v>
      </c>
      <c r="AK1109">
        <v>-7.2157</v>
      </c>
    </row>
    <row r="1110" spans="1:37">
      <c r="A1110" s="3">
        <v>42243</v>
      </c>
      <c r="B1110" t="s">
        <v>37</v>
      </c>
      <c r="C1110" t="s">
        <v>250</v>
      </c>
      <c r="D1110" s="3">
        <v>40669</v>
      </c>
      <c r="E1110">
        <v>1109</v>
      </c>
      <c r="F1110">
        <v>0</v>
      </c>
      <c r="G1110">
        <v>1</v>
      </c>
      <c r="I1110">
        <v>0</v>
      </c>
      <c r="J1110">
        <v>0.31030760000000002</v>
      </c>
      <c r="K1110" t="s">
        <v>1361</v>
      </c>
      <c r="L1110" t="s">
        <v>252</v>
      </c>
      <c r="M1110" t="s">
        <v>252</v>
      </c>
      <c r="N1110" t="s">
        <v>253</v>
      </c>
      <c r="O1110">
        <v>0</v>
      </c>
      <c r="P1110">
        <v>5.4100000000000002E-2</v>
      </c>
      <c r="Q1110">
        <v>0.14729999999999999</v>
      </c>
      <c r="R1110">
        <v>0.23980000000000001</v>
      </c>
      <c r="S1110">
        <v>0.36170000000000002</v>
      </c>
      <c r="T1110">
        <v>-1.2890999999999999</v>
      </c>
      <c r="U1110">
        <v>-1.6201000000000001</v>
      </c>
      <c r="V1110">
        <v>-1.6009</v>
      </c>
      <c r="W1110">
        <v>-1.5418000000000001</v>
      </c>
      <c r="X1110">
        <v>-2.8307000000000002</v>
      </c>
      <c r="Y1110">
        <v>-3.0203000000000002</v>
      </c>
      <c r="Z1110">
        <v>-2.9243999999999999</v>
      </c>
      <c r="AA1110">
        <v>-2.8254000000000001</v>
      </c>
      <c r="AB1110">
        <v>-3.0196999999999998</v>
      </c>
      <c r="AC1110">
        <v>-3.2751999999999999</v>
      </c>
      <c r="AD1110">
        <v>-3.5384000000000002</v>
      </c>
      <c r="AE1110">
        <v>-3.9836999999999998</v>
      </c>
      <c r="AF1110">
        <v>-4.4172000000000002</v>
      </c>
      <c r="AG1110">
        <v>-4.8464</v>
      </c>
      <c r="AH1110">
        <v>-5.2809999999999997</v>
      </c>
      <c r="AI1110">
        <v>-6.6753999999999998</v>
      </c>
      <c r="AJ1110">
        <v>-7.2629999999999999</v>
      </c>
      <c r="AK1110">
        <v>-7.3117000000000001</v>
      </c>
    </row>
    <row r="1111" spans="1:37">
      <c r="A1111" s="3">
        <v>42243</v>
      </c>
      <c r="B1111" t="s">
        <v>37</v>
      </c>
      <c r="C1111" t="s">
        <v>250</v>
      </c>
      <c r="D1111" s="3">
        <v>40668</v>
      </c>
      <c r="E1111">
        <v>1110</v>
      </c>
      <c r="F1111">
        <v>0</v>
      </c>
      <c r="G1111">
        <v>1</v>
      </c>
      <c r="I1111">
        <v>0</v>
      </c>
      <c r="J1111">
        <v>-1.1698679000000001</v>
      </c>
      <c r="K1111" t="s">
        <v>1362</v>
      </c>
      <c r="L1111" t="s">
        <v>252</v>
      </c>
      <c r="M1111" t="s">
        <v>252</v>
      </c>
      <c r="N1111" t="s">
        <v>253</v>
      </c>
      <c r="O1111">
        <v>0</v>
      </c>
      <c r="P1111">
        <v>0.16139999999999999</v>
      </c>
      <c r="Q1111">
        <v>0.34620000000000001</v>
      </c>
      <c r="R1111">
        <v>0.52969999999999995</v>
      </c>
      <c r="S1111">
        <v>0.77239999999999998</v>
      </c>
      <c r="T1111">
        <v>1.4236</v>
      </c>
      <c r="U1111">
        <v>2.2429000000000001</v>
      </c>
      <c r="V1111">
        <v>2.3896999999999999</v>
      </c>
      <c r="W1111">
        <v>2.4470000000000001</v>
      </c>
      <c r="X1111">
        <v>2.8313999999999999</v>
      </c>
      <c r="Y1111">
        <v>2.9194</v>
      </c>
      <c r="Z1111">
        <v>2.9508000000000001</v>
      </c>
      <c r="AA1111">
        <v>2.9748000000000001</v>
      </c>
      <c r="AB1111">
        <v>2.9567999999999999</v>
      </c>
      <c r="AC1111">
        <v>2.9336000000000002</v>
      </c>
      <c r="AD1111">
        <v>2.9108999999999998</v>
      </c>
      <c r="AE1111">
        <v>3.3534000000000002</v>
      </c>
      <c r="AF1111">
        <v>3.8191000000000002</v>
      </c>
      <c r="AG1111">
        <v>4.2827999999999999</v>
      </c>
      <c r="AH1111">
        <v>4.7534999999999998</v>
      </c>
      <c r="AI1111">
        <v>7.5057</v>
      </c>
      <c r="AJ1111">
        <v>6.2263999999999999</v>
      </c>
      <c r="AK1111">
        <v>5.3041999999999998</v>
      </c>
    </row>
    <row r="1112" spans="1:37">
      <c r="A1112" s="3">
        <v>42243</v>
      </c>
      <c r="B1112" t="s">
        <v>37</v>
      </c>
      <c r="C1112" t="s">
        <v>250</v>
      </c>
      <c r="D1112" s="3">
        <v>40667</v>
      </c>
      <c r="E1112">
        <v>1111</v>
      </c>
      <c r="F1112">
        <v>0</v>
      </c>
      <c r="G1112">
        <v>1</v>
      </c>
      <c r="I1112">
        <v>0</v>
      </c>
      <c r="J1112">
        <v>-0.36923869999999998</v>
      </c>
      <c r="K1112" t="s">
        <v>1363</v>
      </c>
      <c r="L1112" t="s">
        <v>252</v>
      </c>
      <c r="M1112" t="s">
        <v>252</v>
      </c>
      <c r="N1112" t="s">
        <v>253</v>
      </c>
      <c r="O1112">
        <v>0</v>
      </c>
      <c r="P1112">
        <v>0.2374</v>
      </c>
      <c r="Q1112">
        <v>0.50919999999999999</v>
      </c>
      <c r="R1112">
        <v>0.77910000000000001</v>
      </c>
      <c r="S1112">
        <v>1.1359999999999999</v>
      </c>
      <c r="T1112">
        <v>2.4504999999999999</v>
      </c>
      <c r="U1112">
        <v>3.3660999999999999</v>
      </c>
      <c r="V1112">
        <v>3.7362000000000002</v>
      </c>
      <c r="W1112">
        <v>3.8776999999999999</v>
      </c>
      <c r="X1112">
        <v>3.9272</v>
      </c>
      <c r="Y1112">
        <v>3.9558</v>
      </c>
      <c r="Z1112">
        <v>3.9706999999999999</v>
      </c>
      <c r="AA1112">
        <v>3.9765000000000001</v>
      </c>
      <c r="AB1112">
        <v>4.1779999999999999</v>
      </c>
      <c r="AC1112">
        <v>4.4080000000000004</v>
      </c>
      <c r="AD1112">
        <v>4.6455000000000002</v>
      </c>
      <c r="AE1112">
        <v>4.5477999999999996</v>
      </c>
      <c r="AF1112">
        <v>4.4023000000000003</v>
      </c>
      <c r="AG1112">
        <v>4.2408999999999999</v>
      </c>
      <c r="AH1112">
        <v>4.0697000000000001</v>
      </c>
      <c r="AI1112">
        <v>4.5941000000000001</v>
      </c>
      <c r="AJ1112">
        <v>3.7707000000000002</v>
      </c>
      <c r="AK1112">
        <v>2.6425999999999998</v>
      </c>
    </row>
    <row r="1113" spans="1:37">
      <c r="A1113" s="3">
        <v>42243</v>
      </c>
      <c r="B1113" t="s">
        <v>37</v>
      </c>
      <c r="C1113" t="s">
        <v>250</v>
      </c>
      <c r="D1113" s="3">
        <v>40666</v>
      </c>
      <c r="E1113">
        <v>1112</v>
      </c>
      <c r="F1113">
        <v>0</v>
      </c>
      <c r="G1113">
        <v>1</v>
      </c>
      <c r="I1113">
        <v>0</v>
      </c>
      <c r="J1113">
        <v>-0.37650270000000002</v>
      </c>
      <c r="K1113" t="s">
        <v>1364</v>
      </c>
      <c r="L1113" t="s">
        <v>252</v>
      </c>
      <c r="M1113" t="s">
        <v>252</v>
      </c>
      <c r="N1113" t="s">
        <v>253</v>
      </c>
      <c r="O1113">
        <v>0</v>
      </c>
      <c r="P1113">
        <v>0.1754</v>
      </c>
      <c r="Q1113">
        <v>0.37630000000000002</v>
      </c>
      <c r="R1113">
        <v>0.57579999999999998</v>
      </c>
      <c r="S1113">
        <v>0.83960000000000001</v>
      </c>
      <c r="T1113">
        <v>3.2625999999999999</v>
      </c>
      <c r="U1113">
        <v>4.8499999999999996</v>
      </c>
      <c r="V1113">
        <v>4.9402999999999997</v>
      </c>
      <c r="W1113">
        <v>4.9679000000000002</v>
      </c>
      <c r="X1113">
        <v>4.7706</v>
      </c>
      <c r="Y1113">
        <v>5.2153</v>
      </c>
      <c r="Z1113">
        <v>5.7369000000000003</v>
      </c>
      <c r="AA1113">
        <v>6.2289000000000003</v>
      </c>
      <c r="AB1113">
        <v>6.2519</v>
      </c>
      <c r="AC1113">
        <v>6.1638000000000002</v>
      </c>
      <c r="AD1113">
        <v>6.0757000000000003</v>
      </c>
      <c r="AE1113">
        <v>5.8686999999999996</v>
      </c>
      <c r="AF1113">
        <v>5.6506999999999996</v>
      </c>
      <c r="AG1113">
        <v>5.4116999999999997</v>
      </c>
      <c r="AH1113">
        <v>5.1595000000000004</v>
      </c>
      <c r="AI1113">
        <v>1.901</v>
      </c>
      <c r="AJ1113">
        <v>2.93E-2</v>
      </c>
      <c r="AK1113">
        <v>-2.2597999999999998</v>
      </c>
    </row>
    <row r="1114" spans="1:37">
      <c r="A1114" s="3">
        <v>42243</v>
      </c>
      <c r="B1114" t="s">
        <v>37</v>
      </c>
      <c r="C1114" t="s">
        <v>250</v>
      </c>
      <c r="D1114" s="3">
        <v>40665</v>
      </c>
      <c r="E1114">
        <v>1113</v>
      </c>
      <c r="F1114">
        <v>0</v>
      </c>
      <c r="G1114">
        <v>1</v>
      </c>
      <c r="I1114">
        <v>0</v>
      </c>
      <c r="J1114">
        <v>-4.3616000000000002E-2</v>
      </c>
      <c r="K1114" t="s">
        <v>1365</v>
      </c>
      <c r="L1114" t="s">
        <v>252</v>
      </c>
      <c r="M1114" t="s">
        <v>252</v>
      </c>
      <c r="N1114" t="s">
        <v>253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1.5956999999999999</v>
      </c>
      <c r="U1114">
        <v>2.7359</v>
      </c>
      <c r="V1114">
        <v>3.4485999999999999</v>
      </c>
      <c r="W1114">
        <v>4.1268000000000002</v>
      </c>
      <c r="X1114">
        <v>4.6920000000000002</v>
      </c>
      <c r="Y1114">
        <v>5.0088999999999997</v>
      </c>
      <c r="Z1114">
        <v>5.2953000000000001</v>
      </c>
      <c r="AA1114">
        <v>5.5606999999999998</v>
      </c>
      <c r="AB1114">
        <v>5.9089999999999998</v>
      </c>
      <c r="AC1114">
        <v>6.2541000000000002</v>
      </c>
      <c r="AD1114">
        <v>6.6101000000000001</v>
      </c>
      <c r="AE1114">
        <v>5.8155000000000001</v>
      </c>
      <c r="AF1114">
        <v>4.9531000000000001</v>
      </c>
      <c r="AG1114">
        <v>4.0591999999999997</v>
      </c>
      <c r="AH1114">
        <v>3.1366000000000001</v>
      </c>
      <c r="AI1114">
        <v>-0.65539999999999998</v>
      </c>
      <c r="AJ1114">
        <v>-3.2949999999999999</v>
      </c>
      <c r="AK1114">
        <v>-5.7374000000000001</v>
      </c>
    </row>
    <row r="1115" spans="1:37">
      <c r="A1115" s="3">
        <v>42243</v>
      </c>
      <c r="B1115" t="s">
        <v>37</v>
      </c>
      <c r="C1115" t="s">
        <v>250</v>
      </c>
      <c r="D1115" s="3">
        <v>40662</v>
      </c>
      <c r="E1115">
        <v>1114</v>
      </c>
      <c r="F1115">
        <v>0</v>
      </c>
      <c r="G1115">
        <v>1</v>
      </c>
      <c r="I1115">
        <v>0</v>
      </c>
      <c r="J1115">
        <v>0.1844083</v>
      </c>
      <c r="K1115" t="s">
        <v>1366</v>
      </c>
      <c r="L1115" t="s">
        <v>252</v>
      </c>
      <c r="M1115" t="s">
        <v>252</v>
      </c>
      <c r="N1115" t="s">
        <v>253</v>
      </c>
      <c r="O1115">
        <v>0</v>
      </c>
      <c r="P1115">
        <v>5.3600000000000002E-2</v>
      </c>
      <c r="Q1115">
        <v>0.14599999999999999</v>
      </c>
      <c r="R1115">
        <v>0.23769999999999999</v>
      </c>
      <c r="S1115">
        <v>0.35849999999999999</v>
      </c>
      <c r="T1115">
        <v>2.7873000000000001</v>
      </c>
      <c r="U1115">
        <v>4.2746000000000004</v>
      </c>
      <c r="V1115">
        <v>5.0574000000000003</v>
      </c>
      <c r="W1115">
        <v>5.3654000000000002</v>
      </c>
      <c r="X1115">
        <v>6.3560999999999996</v>
      </c>
      <c r="Y1115">
        <v>6.5833000000000004</v>
      </c>
      <c r="Z1115">
        <v>6.6120000000000001</v>
      </c>
      <c r="AA1115">
        <v>6.625</v>
      </c>
      <c r="AB1115">
        <v>6.8589000000000002</v>
      </c>
      <c r="AC1115">
        <v>7.1356999999999999</v>
      </c>
      <c r="AD1115">
        <v>7.4221000000000004</v>
      </c>
      <c r="AE1115">
        <v>6.9664000000000001</v>
      </c>
      <c r="AF1115">
        <v>6.4275000000000002</v>
      </c>
      <c r="AG1115">
        <v>5.8601000000000001</v>
      </c>
      <c r="AH1115">
        <v>5.2710999999999997</v>
      </c>
      <c r="AI1115">
        <v>-0.29709999999999998</v>
      </c>
      <c r="AJ1115">
        <v>-2.7063999999999999</v>
      </c>
      <c r="AK1115">
        <v>-4.4066999999999998</v>
      </c>
    </row>
    <row r="1116" spans="1:37">
      <c r="A1116" s="3">
        <v>42243</v>
      </c>
      <c r="B1116" t="s">
        <v>37</v>
      </c>
      <c r="C1116" t="s">
        <v>250</v>
      </c>
      <c r="D1116" s="3">
        <v>40661</v>
      </c>
      <c r="E1116">
        <v>1115</v>
      </c>
      <c r="F1116">
        <v>0</v>
      </c>
      <c r="G1116">
        <v>1</v>
      </c>
      <c r="I1116">
        <v>0</v>
      </c>
      <c r="J1116">
        <v>1.3315009</v>
      </c>
      <c r="K1116" t="s">
        <v>1367</v>
      </c>
      <c r="L1116" t="s">
        <v>252</v>
      </c>
      <c r="M1116" t="s">
        <v>252</v>
      </c>
      <c r="N1116" t="s">
        <v>253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-8.0299999999999996E-2</v>
      </c>
      <c r="U1116">
        <v>0.7954</v>
      </c>
      <c r="V1116">
        <v>1.2607999999999999</v>
      </c>
      <c r="W1116">
        <v>1.6833</v>
      </c>
      <c r="X1116">
        <v>1.5423</v>
      </c>
      <c r="Y1116">
        <v>1.7948</v>
      </c>
      <c r="Z1116">
        <v>2.1200999999999999</v>
      </c>
      <c r="AA1116">
        <v>2.4298000000000002</v>
      </c>
      <c r="AB1116">
        <v>2.5325000000000002</v>
      </c>
      <c r="AC1116">
        <v>2.6002999999999998</v>
      </c>
      <c r="AD1116">
        <v>2.6707000000000001</v>
      </c>
      <c r="AE1116">
        <v>1.6384000000000001</v>
      </c>
      <c r="AF1116">
        <v>0.53810000000000002</v>
      </c>
      <c r="AG1116">
        <v>-0.58360000000000001</v>
      </c>
      <c r="AH1116">
        <v>-1.7331000000000001</v>
      </c>
      <c r="AI1116">
        <v>-8.1933000000000007</v>
      </c>
      <c r="AJ1116">
        <v>-10.011100000000001</v>
      </c>
      <c r="AK1116">
        <v>-11.0428</v>
      </c>
    </row>
    <row r="1117" spans="1:37">
      <c r="A1117" s="3">
        <v>42243</v>
      </c>
      <c r="B1117" t="s">
        <v>37</v>
      </c>
      <c r="C1117" t="s">
        <v>250</v>
      </c>
      <c r="D1117" s="3">
        <v>40660</v>
      </c>
      <c r="E1117">
        <v>1116</v>
      </c>
      <c r="F1117">
        <v>0</v>
      </c>
      <c r="G1117">
        <v>1</v>
      </c>
      <c r="I1117">
        <v>0</v>
      </c>
      <c r="J1117">
        <v>0.45888899999999999</v>
      </c>
      <c r="K1117" t="s">
        <v>1368</v>
      </c>
      <c r="L1117" t="s">
        <v>252</v>
      </c>
      <c r="M1117" t="s">
        <v>252</v>
      </c>
      <c r="N1117" t="s">
        <v>253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0.83899999999999997</v>
      </c>
      <c r="U1117">
        <v>1.8301000000000001</v>
      </c>
      <c r="V1117">
        <v>1.6023000000000001</v>
      </c>
      <c r="W1117">
        <v>1.9152</v>
      </c>
      <c r="X1117">
        <v>3.5253999999999999</v>
      </c>
      <c r="Y1117">
        <v>3.9156</v>
      </c>
      <c r="Z1117">
        <v>4.2004000000000001</v>
      </c>
      <c r="AA1117">
        <v>4.4664000000000001</v>
      </c>
      <c r="AB1117">
        <v>4.4687000000000001</v>
      </c>
      <c r="AC1117">
        <v>4.4210000000000003</v>
      </c>
      <c r="AD1117">
        <v>4.3737000000000004</v>
      </c>
      <c r="AE1117">
        <v>2.9594</v>
      </c>
      <c r="AF1117">
        <v>1.4497</v>
      </c>
      <c r="AG1117">
        <v>-9.11E-2</v>
      </c>
      <c r="AH1117">
        <v>-1.6709000000000001</v>
      </c>
      <c r="AI1117">
        <v>-7.8018999999999998</v>
      </c>
      <c r="AJ1117">
        <v>-9.8811999999999998</v>
      </c>
      <c r="AK1117">
        <v>-10.8017</v>
      </c>
    </row>
    <row r="1118" spans="1:37">
      <c r="A1118" s="3">
        <v>42243</v>
      </c>
      <c r="B1118" t="s">
        <v>37</v>
      </c>
      <c r="C1118" t="s">
        <v>250</v>
      </c>
      <c r="D1118" s="3">
        <v>40659</v>
      </c>
      <c r="E1118">
        <v>1117</v>
      </c>
      <c r="F1118">
        <v>0</v>
      </c>
      <c r="G1118">
        <v>1</v>
      </c>
      <c r="I1118">
        <v>0</v>
      </c>
      <c r="J1118">
        <v>-0.56776190000000004</v>
      </c>
      <c r="K1118" t="s">
        <v>1369</v>
      </c>
      <c r="L1118" t="s">
        <v>252</v>
      </c>
      <c r="M1118" t="s">
        <v>252</v>
      </c>
      <c r="N1118" t="s">
        <v>253</v>
      </c>
      <c r="O1118">
        <v>0</v>
      </c>
      <c r="P1118">
        <v>0.159</v>
      </c>
      <c r="Q1118">
        <v>0.3412</v>
      </c>
      <c r="R1118">
        <v>0.5222</v>
      </c>
      <c r="S1118">
        <v>0.76149999999999995</v>
      </c>
      <c r="T1118">
        <v>1.6488</v>
      </c>
      <c r="U1118">
        <v>2.3919999999999999</v>
      </c>
      <c r="V1118">
        <v>3.4842</v>
      </c>
      <c r="W1118">
        <v>4.2176999999999998</v>
      </c>
      <c r="X1118">
        <v>5.4295</v>
      </c>
      <c r="Y1118">
        <v>5.6943000000000001</v>
      </c>
      <c r="Z1118">
        <v>5.8491</v>
      </c>
      <c r="AA1118">
        <v>5.9855999999999998</v>
      </c>
      <c r="AB1118">
        <v>6.3388</v>
      </c>
      <c r="AC1118">
        <v>6.7272999999999996</v>
      </c>
      <c r="AD1118">
        <v>7.1279000000000003</v>
      </c>
      <c r="AE1118">
        <v>6.6433999999999997</v>
      </c>
      <c r="AF1118">
        <v>6.1044</v>
      </c>
      <c r="AG1118">
        <v>5.5400999999999998</v>
      </c>
      <c r="AH1118">
        <v>4.9564000000000004</v>
      </c>
      <c r="AI1118">
        <v>1.0124</v>
      </c>
      <c r="AJ1118">
        <v>-0.79100000000000004</v>
      </c>
      <c r="AK1118">
        <v>-1.5859000000000001</v>
      </c>
    </row>
    <row r="1119" spans="1:37">
      <c r="A1119" s="3">
        <v>42243</v>
      </c>
      <c r="B1119" t="s">
        <v>37</v>
      </c>
      <c r="C1119" t="s">
        <v>250</v>
      </c>
      <c r="D1119" s="3">
        <v>40654</v>
      </c>
      <c r="E1119">
        <v>1118</v>
      </c>
      <c r="F1119">
        <v>0</v>
      </c>
      <c r="G1119">
        <v>1</v>
      </c>
      <c r="I1119">
        <v>0</v>
      </c>
      <c r="J1119">
        <v>-0.89579470000000005</v>
      </c>
      <c r="K1119" t="s">
        <v>1370</v>
      </c>
      <c r="L1119" t="s">
        <v>252</v>
      </c>
      <c r="M1119" t="s">
        <v>252</v>
      </c>
      <c r="N1119" t="s">
        <v>253</v>
      </c>
      <c r="O1119">
        <v>0.14119999999999999</v>
      </c>
      <c r="P1119">
        <v>0.25600000000000001</v>
      </c>
      <c r="Q1119">
        <v>0.495</v>
      </c>
      <c r="R1119">
        <v>0.73250000000000004</v>
      </c>
      <c r="S1119">
        <v>1.0472999999999999</v>
      </c>
      <c r="T1119">
        <v>2.8681999999999999</v>
      </c>
      <c r="U1119">
        <v>4.4962</v>
      </c>
      <c r="V1119">
        <v>5.22</v>
      </c>
      <c r="W1119">
        <v>5.7252999999999998</v>
      </c>
      <c r="X1119">
        <v>6.5663999999999998</v>
      </c>
      <c r="Y1119">
        <v>7.1418999999999997</v>
      </c>
      <c r="Z1119">
        <v>7.6550000000000002</v>
      </c>
      <c r="AA1119">
        <v>8.1334999999999997</v>
      </c>
      <c r="AB1119">
        <v>8.2917000000000005</v>
      </c>
      <c r="AC1119">
        <v>8.3773999999999997</v>
      </c>
      <c r="AD1119">
        <v>8.4681999999999995</v>
      </c>
      <c r="AE1119">
        <v>8.0878999999999994</v>
      </c>
      <c r="AF1119">
        <v>7.5861999999999998</v>
      </c>
      <c r="AG1119">
        <v>7.0566000000000004</v>
      </c>
      <c r="AH1119">
        <v>6.5076000000000001</v>
      </c>
      <c r="AI1119">
        <v>4.9554999999999998</v>
      </c>
      <c r="AJ1119">
        <v>3.5916999999999999</v>
      </c>
      <c r="AK1119">
        <v>3.5013999999999998</v>
      </c>
    </row>
    <row r="1120" spans="1:37">
      <c r="A1120" s="3">
        <v>42243</v>
      </c>
      <c r="B1120" t="s">
        <v>37</v>
      </c>
      <c r="C1120" t="s">
        <v>250</v>
      </c>
      <c r="D1120" s="3">
        <v>40653</v>
      </c>
      <c r="E1120">
        <v>1119</v>
      </c>
      <c r="F1120">
        <v>0</v>
      </c>
      <c r="G1120">
        <v>1</v>
      </c>
      <c r="I1120">
        <v>0</v>
      </c>
      <c r="J1120">
        <v>-0.86007350000000005</v>
      </c>
      <c r="K1120" t="s">
        <v>1371</v>
      </c>
      <c r="L1120" t="s">
        <v>252</v>
      </c>
      <c r="M1120" t="s">
        <v>252</v>
      </c>
      <c r="N1120" t="s">
        <v>253</v>
      </c>
      <c r="O1120">
        <v>-5.6399999999999999E-2</v>
      </c>
      <c r="P1120">
        <v>3.3599999999999998E-2</v>
      </c>
      <c r="Q1120">
        <v>0.14510000000000001</v>
      </c>
      <c r="R1120">
        <v>0.2555</v>
      </c>
      <c r="S1120">
        <v>0.40079999999999999</v>
      </c>
      <c r="T1120">
        <v>1.7819</v>
      </c>
      <c r="U1120">
        <v>3.2016</v>
      </c>
      <c r="V1120">
        <v>3.9887000000000001</v>
      </c>
      <c r="W1120">
        <v>4.6295999999999999</v>
      </c>
      <c r="X1120">
        <v>5.0907</v>
      </c>
      <c r="Y1120">
        <v>5.2446000000000002</v>
      </c>
      <c r="Z1120">
        <v>5.3685999999999998</v>
      </c>
      <c r="AA1120">
        <v>5.4757999999999996</v>
      </c>
      <c r="AB1120">
        <v>5.3983999999999996</v>
      </c>
      <c r="AC1120">
        <v>5.2851999999999997</v>
      </c>
      <c r="AD1120">
        <v>5.1710000000000003</v>
      </c>
      <c r="AE1120">
        <v>4.1337000000000002</v>
      </c>
      <c r="AF1120">
        <v>3.0369000000000002</v>
      </c>
      <c r="AG1120">
        <v>1.9147000000000001</v>
      </c>
      <c r="AH1120">
        <v>0.76380000000000003</v>
      </c>
      <c r="AI1120">
        <v>-2.8022</v>
      </c>
      <c r="AJ1120">
        <v>-4.8472999999999997</v>
      </c>
      <c r="AK1120">
        <v>-6.5644</v>
      </c>
    </row>
    <row r="1121" spans="1:37">
      <c r="A1121" s="3">
        <v>42243</v>
      </c>
      <c r="B1121" t="s">
        <v>37</v>
      </c>
      <c r="C1121" t="s">
        <v>250</v>
      </c>
      <c r="D1121" s="3">
        <v>40652</v>
      </c>
      <c r="E1121">
        <v>1120</v>
      </c>
      <c r="F1121">
        <v>0</v>
      </c>
      <c r="G1121">
        <v>1</v>
      </c>
      <c r="I1121">
        <v>0</v>
      </c>
      <c r="J1121">
        <v>-1.5004325999999999</v>
      </c>
      <c r="K1121" t="s">
        <v>1372</v>
      </c>
      <c r="L1121" t="s">
        <v>252</v>
      </c>
      <c r="M1121" t="s">
        <v>252</v>
      </c>
      <c r="N1121" t="s">
        <v>253</v>
      </c>
      <c r="O1121">
        <v>0</v>
      </c>
      <c r="P1121">
        <v>0.25600000000000001</v>
      </c>
      <c r="Q1121">
        <v>0.5494</v>
      </c>
      <c r="R1121">
        <v>0.84079999999999999</v>
      </c>
      <c r="S1121">
        <v>1.2262</v>
      </c>
      <c r="T1121">
        <v>1.9946999999999999</v>
      </c>
      <c r="U1121">
        <v>3.0865999999999998</v>
      </c>
      <c r="V1121">
        <v>4.0514000000000001</v>
      </c>
      <c r="W1121">
        <v>3.8892000000000002</v>
      </c>
      <c r="X1121">
        <v>5.5339</v>
      </c>
      <c r="Y1121">
        <v>5.9561000000000002</v>
      </c>
      <c r="Z1121">
        <v>6.2314999999999996</v>
      </c>
      <c r="AA1121">
        <v>6.4829999999999997</v>
      </c>
      <c r="AB1121">
        <v>6.1574999999999998</v>
      </c>
      <c r="AC1121">
        <v>5.7823000000000002</v>
      </c>
      <c r="AD1121">
        <v>5.3997000000000002</v>
      </c>
      <c r="AE1121">
        <v>4.6797000000000004</v>
      </c>
      <c r="AF1121">
        <v>3.9615</v>
      </c>
      <c r="AG1121">
        <v>3.2225999999999999</v>
      </c>
      <c r="AH1121">
        <v>2.4636</v>
      </c>
      <c r="AI1121">
        <v>1.3176000000000001</v>
      </c>
      <c r="AJ1121">
        <v>-0.98250000000000004</v>
      </c>
      <c r="AK1121">
        <v>-2.8108</v>
      </c>
    </row>
    <row r="1122" spans="1:37">
      <c r="A1122" s="3">
        <v>42243</v>
      </c>
      <c r="B1122" t="s">
        <v>37</v>
      </c>
      <c r="C1122" t="s">
        <v>250</v>
      </c>
      <c r="D1122" s="3">
        <v>40651</v>
      </c>
      <c r="E1122">
        <v>1121</v>
      </c>
      <c r="F1122">
        <v>0</v>
      </c>
      <c r="G1122">
        <v>1</v>
      </c>
      <c r="I1122">
        <v>0</v>
      </c>
      <c r="J1122">
        <v>-1.0081975000000001</v>
      </c>
      <c r="K1122" t="s">
        <v>1373</v>
      </c>
      <c r="L1122" t="s">
        <v>252</v>
      </c>
      <c r="M1122" t="s">
        <v>252</v>
      </c>
      <c r="N1122" t="s">
        <v>253</v>
      </c>
      <c r="O1122">
        <v>0</v>
      </c>
      <c r="P1122">
        <v>0.16300000000000001</v>
      </c>
      <c r="Q1122">
        <v>0.3498</v>
      </c>
      <c r="R1122">
        <v>0.53539999999999999</v>
      </c>
      <c r="S1122">
        <v>0.78090000000000004</v>
      </c>
      <c r="T1122">
        <v>1.2697000000000001</v>
      </c>
      <c r="U1122">
        <v>1.6308</v>
      </c>
      <c r="V1122">
        <v>3.3408000000000002</v>
      </c>
      <c r="W1122">
        <v>4.2450999999999999</v>
      </c>
      <c r="X1122">
        <v>3.6615000000000002</v>
      </c>
      <c r="Y1122">
        <v>3.8420999999999998</v>
      </c>
      <c r="Z1122">
        <v>4.0800999999999998</v>
      </c>
      <c r="AA1122">
        <v>4.3003999999999998</v>
      </c>
      <c r="AB1122">
        <v>4.3772000000000002</v>
      </c>
      <c r="AC1122">
        <v>4.4279000000000002</v>
      </c>
      <c r="AD1122">
        <v>4.4814999999999996</v>
      </c>
      <c r="AE1122">
        <v>4.8223000000000003</v>
      </c>
      <c r="AF1122">
        <v>5.2004000000000001</v>
      </c>
      <c r="AG1122">
        <v>5.5720999999999998</v>
      </c>
      <c r="AH1122">
        <v>5.9488000000000003</v>
      </c>
      <c r="AI1122">
        <v>5.8087</v>
      </c>
      <c r="AJ1122">
        <v>4.7862</v>
      </c>
      <c r="AK1122">
        <v>3.4809999999999999</v>
      </c>
    </row>
    <row r="1123" spans="1:37">
      <c r="A1123" s="3">
        <v>42243</v>
      </c>
      <c r="B1123" t="s">
        <v>37</v>
      </c>
      <c r="C1123" t="s">
        <v>250</v>
      </c>
      <c r="D1123" s="3">
        <v>40648</v>
      </c>
      <c r="E1123">
        <v>1122</v>
      </c>
      <c r="F1123">
        <v>0</v>
      </c>
      <c r="G1123">
        <v>1</v>
      </c>
      <c r="I1123">
        <v>0</v>
      </c>
      <c r="J1123">
        <v>-0.82800169999999995</v>
      </c>
      <c r="K1123" t="s">
        <v>1374</v>
      </c>
      <c r="L1123" t="s">
        <v>252</v>
      </c>
      <c r="M1123" t="s">
        <v>252</v>
      </c>
      <c r="N1123" t="s">
        <v>253</v>
      </c>
      <c r="O1123">
        <v>5.6099999999999997E-2</v>
      </c>
      <c r="P1123">
        <v>-9.4000000000000004E-3</v>
      </c>
      <c r="Q1123">
        <v>-3.1899999999999998E-2</v>
      </c>
      <c r="R1123">
        <v>-5.4300000000000001E-2</v>
      </c>
      <c r="S1123">
        <v>-8.3699999999999997E-2</v>
      </c>
      <c r="T1123">
        <v>-0.37690000000000001</v>
      </c>
      <c r="U1123">
        <v>-0.41399999999999998</v>
      </c>
      <c r="V1123">
        <v>-9.3399999999999997E-2</v>
      </c>
      <c r="W1123">
        <v>-0.26740000000000003</v>
      </c>
      <c r="X1123">
        <v>-0.34279999999999999</v>
      </c>
      <c r="Y1123">
        <v>-0.32140000000000002</v>
      </c>
      <c r="Z1123">
        <v>-0.31580000000000003</v>
      </c>
      <c r="AA1123">
        <v>-0.30969999999999998</v>
      </c>
      <c r="AB1123">
        <v>-0.41270000000000001</v>
      </c>
      <c r="AC1123">
        <v>-0.53129999999999999</v>
      </c>
      <c r="AD1123">
        <v>-0.65280000000000005</v>
      </c>
      <c r="AE1123">
        <v>-1.4636</v>
      </c>
      <c r="AF1123">
        <v>-2.3384999999999998</v>
      </c>
      <c r="AG1123">
        <v>-3.2212999999999998</v>
      </c>
      <c r="AH1123">
        <v>-4.1226000000000003</v>
      </c>
      <c r="AI1123">
        <v>-3.9462999999999999</v>
      </c>
      <c r="AJ1123">
        <v>-5.5049000000000001</v>
      </c>
      <c r="AK1123">
        <v>-6.5778999999999996</v>
      </c>
    </row>
    <row r="1124" spans="1:37">
      <c r="A1124" s="3">
        <v>42243</v>
      </c>
      <c r="B1124" t="s">
        <v>37</v>
      </c>
      <c r="C1124" t="s">
        <v>250</v>
      </c>
      <c r="D1124" s="3">
        <v>40647</v>
      </c>
      <c r="E1124">
        <v>1123</v>
      </c>
      <c r="F1124">
        <v>0</v>
      </c>
      <c r="G1124">
        <v>1</v>
      </c>
      <c r="I1124">
        <v>0</v>
      </c>
      <c r="J1124">
        <v>-0.80445719999999998</v>
      </c>
      <c r="K1124" t="s">
        <v>1375</v>
      </c>
      <c r="L1124" t="s">
        <v>252</v>
      </c>
      <c r="M1124" t="s">
        <v>252</v>
      </c>
      <c r="N1124" t="s">
        <v>253</v>
      </c>
      <c r="O1124">
        <v>-0.14000000000000001</v>
      </c>
      <c r="P1124">
        <v>-1.5E-3</v>
      </c>
      <c r="Q1124">
        <v>5.0700000000000002E-2</v>
      </c>
      <c r="R1124">
        <v>0.1024</v>
      </c>
      <c r="S1124">
        <v>0.1701</v>
      </c>
      <c r="T1124">
        <v>4.9500000000000002E-2</v>
      </c>
      <c r="U1124">
        <v>-0.2913</v>
      </c>
      <c r="V1124">
        <v>-0.221</v>
      </c>
      <c r="W1124">
        <v>-0.73870000000000002</v>
      </c>
      <c r="X1124">
        <v>-0.78800000000000003</v>
      </c>
      <c r="Y1124">
        <v>-1.1001000000000001</v>
      </c>
      <c r="Z1124">
        <v>-1.4534</v>
      </c>
      <c r="AA1124">
        <v>-1.7915000000000001</v>
      </c>
      <c r="AB1124">
        <v>-2.0257000000000001</v>
      </c>
      <c r="AC1124">
        <v>-2.2159</v>
      </c>
      <c r="AD1124">
        <v>-2.4115000000000002</v>
      </c>
      <c r="AE1124">
        <v>-3.1987999999999999</v>
      </c>
      <c r="AF1124">
        <v>-3.9310999999999998</v>
      </c>
      <c r="AG1124">
        <v>-4.6654999999999998</v>
      </c>
      <c r="AH1124">
        <v>-5.4142000000000001</v>
      </c>
      <c r="AI1124">
        <v>-8.8466000000000005</v>
      </c>
      <c r="AJ1124">
        <v>-9.1077999999999992</v>
      </c>
      <c r="AK1124">
        <v>-10.7012</v>
      </c>
    </row>
    <row r="1125" spans="1:37">
      <c r="A1125" s="3">
        <v>42243</v>
      </c>
      <c r="B1125" t="s">
        <v>37</v>
      </c>
      <c r="C1125" t="s">
        <v>250</v>
      </c>
      <c r="D1125" s="3">
        <v>40646</v>
      </c>
      <c r="E1125">
        <v>1124</v>
      </c>
      <c r="F1125">
        <v>0</v>
      </c>
      <c r="G1125">
        <v>1</v>
      </c>
      <c r="I1125">
        <v>0</v>
      </c>
      <c r="J1125">
        <v>-0.72149529999999995</v>
      </c>
      <c r="K1125" t="s">
        <v>1376</v>
      </c>
      <c r="L1125" t="s">
        <v>252</v>
      </c>
      <c r="M1125" t="s">
        <v>252</v>
      </c>
      <c r="N1125" t="s">
        <v>253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-0.39489999999999997</v>
      </c>
      <c r="U1125">
        <v>-0.92300000000000004</v>
      </c>
      <c r="V1125">
        <v>-0.96299999999999997</v>
      </c>
      <c r="W1125">
        <v>-1.3971</v>
      </c>
      <c r="X1125">
        <v>-1.3967000000000001</v>
      </c>
      <c r="Y1125">
        <v>-1.4874000000000001</v>
      </c>
      <c r="Z1125">
        <v>-1.5854999999999999</v>
      </c>
      <c r="AA1125">
        <v>-1.6765000000000001</v>
      </c>
      <c r="AB1125">
        <v>-1.7118</v>
      </c>
      <c r="AC1125">
        <v>-1.7350000000000001</v>
      </c>
      <c r="AD1125">
        <v>-1.7594000000000001</v>
      </c>
      <c r="AE1125">
        <v>-1.7521</v>
      </c>
      <c r="AF1125">
        <v>-1.7385999999999999</v>
      </c>
      <c r="AG1125">
        <v>-1.7208000000000001</v>
      </c>
      <c r="AH1125">
        <v>-1.7014</v>
      </c>
      <c r="AI1125">
        <v>0.28100000000000003</v>
      </c>
      <c r="AJ1125">
        <v>-1.8100000000000002E-2</v>
      </c>
      <c r="AK1125">
        <v>-0.23499999999999999</v>
      </c>
    </row>
    <row r="1126" spans="1:37">
      <c r="A1126" s="3">
        <v>42243</v>
      </c>
      <c r="B1126" t="s">
        <v>37</v>
      </c>
      <c r="C1126" t="s">
        <v>250</v>
      </c>
      <c r="D1126" s="3">
        <v>40645</v>
      </c>
      <c r="E1126">
        <v>1125</v>
      </c>
      <c r="F1126">
        <v>0</v>
      </c>
      <c r="G1126">
        <v>1</v>
      </c>
      <c r="I1126">
        <v>0</v>
      </c>
      <c r="J1126">
        <v>-6.2245300000000003E-2</v>
      </c>
      <c r="K1126" t="s">
        <v>1377</v>
      </c>
      <c r="L1126" t="s">
        <v>252</v>
      </c>
      <c r="M1126" t="s">
        <v>252</v>
      </c>
      <c r="N1126" t="s">
        <v>253</v>
      </c>
      <c r="O1126">
        <v>0</v>
      </c>
      <c r="P1126">
        <v>-8.6499999999999994E-2</v>
      </c>
      <c r="Q1126">
        <v>-0.1857</v>
      </c>
      <c r="R1126">
        <v>-0.28410000000000002</v>
      </c>
      <c r="S1126">
        <v>-0.41439999999999999</v>
      </c>
      <c r="T1126">
        <v>-0.39850000000000002</v>
      </c>
      <c r="U1126">
        <v>-0.80220000000000002</v>
      </c>
      <c r="V1126">
        <v>-0.80449999999999999</v>
      </c>
      <c r="W1126">
        <v>-0.84419999999999995</v>
      </c>
      <c r="X1126">
        <v>-1.5003</v>
      </c>
      <c r="Y1126">
        <v>-1.6657</v>
      </c>
      <c r="Z1126">
        <v>-1.7915000000000001</v>
      </c>
      <c r="AA1126">
        <v>-1.9087000000000001</v>
      </c>
      <c r="AB1126">
        <v>-1.7313000000000001</v>
      </c>
      <c r="AC1126">
        <v>-1.5302</v>
      </c>
      <c r="AD1126">
        <v>-1.3248</v>
      </c>
      <c r="AE1126">
        <v>-1.4276</v>
      </c>
      <c r="AF1126">
        <v>-1.5472999999999999</v>
      </c>
      <c r="AG1126">
        <v>-1.6652</v>
      </c>
      <c r="AH1126">
        <v>-1.7847999999999999</v>
      </c>
      <c r="AI1126">
        <v>-3.8544999999999998</v>
      </c>
      <c r="AJ1126">
        <v>-3.8645</v>
      </c>
      <c r="AK1126">
        <v>-4.2487000000000004</v>
      </c>
    </row>
    <row r="1127" spans="1:37">
      <c r="A1127" s="3">
        <v>42243</v>
      </c>
      <c r="B1127" t="s">
        <v>37</v>
      </c>
      <c r="C1127" t="s">
        <v>250</v>
      </c>
      <c r="D1127" s="3">
        <v>40644</v>
      </c>
      <c r="E1127">
        <v>1126</v>
      </c>
      <c r="F1127">
        <v>0</v>
      </c>
      <c r="G1127">
        <v>1</v>
      </c>
      <c r="I1127">
        <v>0</v>
      </c>
      <c r="J1127">
        <v>-0.68423529999999999</v>
      </c>
      <c r="K1127" t="s">
        <v>1378</v>
      </c>
      <c r="L1127" t="s">
        <v>252</v>
      </c>
      <c r="M1127" t="s">
        <v>252</v>
      </c>
      <c r="N1127" t="s">
        <v>253</v>
      </c>
      <c r="O1127">
        <v>0</v>
      </c>
      <c r="P1127">
        <v>-8.6400000000000005E-2</v>
      </c>
      <c r="Q1127">
        <v>-0.18529999999999999</v>
      </c>
      <c r="R1127">
        <v>-0.28360000000000002</v>
      </c>
      <c r="S1127">
        <v>-0.41370000000000001</v>
      </c>
      <c r="T1127">
        <v>-0.39910000000000001</v>
      </c>
      <c r="U1127">
        <v>-0.79990000000000006</v>
      </c>
      <c r="V1127">
        <v>-0.80320000000000003</v>
      </c>
      <c r="W1127">
        <v>-1.5285</v>
      </c>
      <c r="X1127">
        <v>-2.0156999999999998</v>
      </c>
      <c r="Y1127">
        <v>-2.306</v>
      </c>
      <c r="Z1127">
        <v>-2.5857000000000001</v>
      </c>
      <c r="AA1127">
        <v>-2.8498999999999999</v>
      </c>
      <c r="AB1127">
        <v>-3.0518000000000001</v>
      </c>
      <c r="AC1127">
        <v>-3.2378999999999998</v>
      </c>
      <c r="AD1127">
        <v>-3.4297</v>
      </c>
      <c r="AE1127">
        <v>-4.1177000000000001</v>
      </c>
      <c r="AF1127">
        <v>-4.8177000000000003</v>
      </c>
      <c r="AG1127">
        <v>-5.5175000000000001</v>
      </c>
      <c r="AH1127">
        <v>-6.2302</v>
      </c>
      <c r="AI1127">
        <v>-6.9476000000000004</v>
      </c>
      <c r="AJ1127">
        <v>-7.7481</v>
      </c>
      <c r="AK1127">
        <v>-8.6321999999999992</v>
      </c>
    </row>
    <row r="1128" spans="1:37">
      <c r="A1128" s="3">
        <v>42243</v>
      </c>
      <c r="B1128" t="s">
        <v>37</v>
      </c>
      <c r="C1128" t="s">
        <v>250</v>
      </c>
      <c r="D1128" s="3">
        <v>40641</v>
      </c>
      <c r="E1128">
        <v>1127</v>
      </c>
      <c r="F1128">
        <v>0</v>
      </c>
      <c r="G1128">
        <v>1</v>
      </c>
      <c r="I1128">
        <v>0</v>
      </c>
      <c r="J1128">
        <v>-0.64475830000000001</v>
      </c>
      <c r="K1128" t="s">
        <v>1379</v>
      </c>
      <c r="L1128" t="s">
        <v>252</v>
      </c>
      <c r="M1128" t="s">
        <v>252</v>
      </c>
      <c r="N1128" t="s">
        <v>253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-0.30590000000000001</v>
      </c>
      <c r="U1128">
        <v>-0.39489999999999997</v>
      </c>
      <c r="V1128">
        <v>-0.73799999999999999</v>
      </c>
      <c r="W1128">
        <v>-1.0807</v>
      </c>
      <c r="X1128">
        <v>-1.1444000000000001</v>
      </c>
      <c r="Y1128">
        <v>-1.3624000000000001</v>
      </c>
      <c r="Z1128">
        <v>-1.6176999999999999</v>
      </c>
      <c r="AA1128">
        <v>-1.8608</v>
      </c>
      <c r="AB1128">
        <v>-1.9955000000000001</v>
      </c>
      <c r="AC1128">
        <v>-2.1036000000000001</v>
      </c>
      <c r="AD1128">
        <v>-2.2151000000000001</v>
      </c>
      <c r="AE1128">
        <v>-2.2713999999999999</v>
      </c>
      <c r="AF1128">
        <v>-2.3130000000000002</v>
      </c>
      <c r="AG1128">
        <v>-2.3498000000000001</v>
      </c>
      <c r="AH1128">
        <v>-2.3858999999999999</v>
      </c>
      <c r="AI1128">
        <v>-4.4225000000000003</v>
      </c>
      <c r="AJ1128">
        <v>-2.6141000000000001</v>
      </c>
      <c r="AK1128">
        <v>-3.5282</v>
      </c>
    </row>
    <row r="1129" spans="1:37">
      <c r="A1129" s="3">
        <v>42243</v>
      </c>
      <c r="B1129" t="s">
        <v>37</v>
      </c>
      <c r="C1129" t="s">
        <v>250</v>
      </c>
      <c r="D1129" s="3">
        <v>40640</v>
      </c>
      <c r="E1129">
        <v>1128</v>
      </c>
      <c r="F1129">
        <v>0</v>
      </c>
      <c r="G1129">
        <v>1</v>
      </c>
      <c r="I1129">
        <v>0</v>
      </c>
      <c r="J1129">
        <v>-0.56323679999999998</v>
      </c>
      <c r="K1129" t="s">
        <v>1380</v>
      </c>
      <c r="L1129" t="s">
        <v>252</v>
      </c>
      <c r="M1129" t="s">
        <v>252</v>
      </c>
      <c r="N1129" t="s">
        <v>253</v>
      </c>
      <c r="O1129">
        <v>0</v>
      </c>
      <c r="P1129">
        <v>-8.3299999999999999E-2</v>
      </c>
      <c r="Q1129">
        <v>-0.1789</v>
      </c>
      <c r="R1129">
        <v>-0.27379999999999999</v>
      </c>
      <c r="S1129">
        <v>-0.39929999999999999</v>
      </c>
      <c r="T1129">
        <v>-2.7799999999999998E-2</v>
      </c>
      <c r="U1129">
        <v>-0.39290000000000003</v>
      </c>
      <c r="V1129">
        <v>-0.40039999999999998</v>
      </c>
      <c r="W1129">
        <v>-0.38450000000000001</v>
      </c>
      <c r="X1129">
        <v>-0.72199999999999998</v>
      </c>
      <c r="Y1129">
        <v>-0.60709999999999997</v>
      </c>
      <c r="Z1129">
        <v>-0.40920000000000001</v>
      </c>
      <c r="AA1129">
        <v>-0.21679999999999999</v>
      </c>
      <c r="AB1129">
        <v>-0.1069</v>
      </c>
      <c r="AC1129">
        <v>-1.3899999999999999E-2</v>
      </c>
      <c r="AD1129">
        <v>8.1299999999999997E-2</v>
      </c>
      <c r="AE1129">
        <v>0.88249999999999995</v>
      </c>
      <c r="AF1129">
        <v>1.7024999999999999</v>
      </c>
      <c r="AG1129">
        <v>2.5314999999999999</v>
      </c>
      <c r="AH1129">
        <v>3.3786</v>
      </c>
      <c r="AI1129">
        <v>6.4314</v>
      </c>
      <c r="AJ1129">
        <v>13.3621</v>
      </c>
      <c r="AK1129">
        <v>6.8419999999999996</v>
      </c>
    </row>
    <row r="1130" spans="1:37">
      <c r="A1130" s="3">
        <v>42243</v>
      </c>
      <c r="B1130" t="s">
        <v>37</v>
      </c>
      <c r="C1130" t="s">
        <v>250</v>
      </c>
      <c r="D1130" s="3">
        <v>40639</v>
      </c>
      <c r="E1130">
        <v>1129</v>
      </c>
      <c r="F1130">
        <v>0</v>
      </c>
      <c r="G1130">
        <v>1</v>
      </c>
      <c r="I1130">
        <v>0</v>
      </c>
      <c r="J1130">
        <v>-0.81858359999999997</v>
      </c>
      <c r="K1130" t="s">
        <v>1381</v>
      </c>
      <c r="L1130" t="s">
        <v>252</v>
      </c>
      <c r="M1130" t="s">
        <v>252</v>
      </c>
      <c r="N1130" t="s">
        <v>253</v>
      </c>
      <c r="O1130">
        <v>0</v>
      </c>
      <c r="P1130">
        <v>8.0699999999999994E-2</v>
      </c>
      <c r="Q1130">
        <v>0.1731</v>
      </c>
      <c r="R1130">
        <v>0.26500000000000001</v>
      </c>
      <c r="S1130">
        <v>0.38650000000000001</v>
      </c>
      <c r="T1130">
        <v>0.81189999999999996</v>
      </c>
      <c r="U1130">
        <v>1.2039</v>
      </c>
      <c r="V1130">
        <v>1.5616000000000001</v>
      </c>
      <c r="W1130">
        <v>2.2524999999999999</v>
      </c>
      <c r="X1130">
        <v>2.3075000000000001</v>
      </c>
      <c r="Y1130">
        <v>2.6518000000000002</v>
      </c>
      <c r="Z1130">
        <v>3.0247000000000002</v>
      </c>
      <c r="AA1130">
        <v>3.3782000000000001</v>
      </c>
      <c r="AB1130">
        <v>3.5337999999999998</v>
      </c>
      <c r="AC1130">
        <v>3.6448</v>
      </c>
      <c r="AD1130">
        <v>3.76</v>
      </c>
      <c r="AE1130">
        <v>3.9824999999999999</v>
      </c>
      <c r="AF1130">
        <v>4.1759000000000004</v>
      </c>
      <c r="AG1130">
        <v>4.3628</v>
      </c>
      <c r="AH1130">
        <v>4.5510999999999999</v>
      </c>
      <c r="AI1130">
        <v>4.4161000000000001</v>
      </c>
      <c r="AJ1130">
        <v>6.3017000000000003</v>
      </c>
      <c r="AK1130">
        <v>6.0956999999999999</v>
      </c>
    </row>
    <row r="1131" spans="1:37">
      <c r="A1131" s="3">
        <v>42243</v>
      </c>
      <c r="B1131" t="s">
        <v>37</v>
      </c>
      <c r="C1131" t="s">
        <v>250</v>
      </c>
      <c r="D1131" s="3">
        <v>40638</v>
      </c>
      <c r="E1131">
        <v>1130</v>
      </c>
      <c r="F1131">
        <v>0</v>
      </c>
      <c r="G1131">
        <v>1</v>
      </c>
      <c r="I1131">
        <v>0</v>
      </c>
      <c r="J1131">
        <v>-1.2678235</v>
      </c>
      <c r="K1131" t="s">
        <v>1382</v>
      </c>
      <c r="L1131" t="s">
        <v>252</v>
      </c>
      <c r="M1131" t="s">
        <v>252</v>
      </c>
      <c r="N1131" t="s">
        <v>253</v>
      </c>
      <c r="O1131">
        <v>0</v>
      </c>
      <c r="P1131">
        <v>-8.5699999999999998E-2</v>
      </c>
      <c r="Q1131">
        <v>-0.184</v>
      </c>
      <c r="R1131">
        <v>-0.28170000000000001</v>
      </c>
      <c r="S1131">
        <v>-0.4108</v>
      </c>
      <c r="T1131">
        <v>0.3417</v>
      </c>
      <c r="U1131">
        <v>0.79600000000000004</v>
      </c>
      <c r="V1131">
        <v>1.1492</v>
      </c>
      <c r="W1131">
        <v>1.6503000000000001</v>
      </c>
      <c r="X1131">
        <v>1.9052</v>
      </c>
      <c r="Y1131">
        <v>2.1554000000000002</v>
      </c>
      <c r="Z1131">
        <v>2.4085999999999999</v>
      </c>
      <c r="AA1131">
        <v>2.6476000000000002</v>
      </c>
      <c r="AB1131">
        <v>2.7705000000000002</v>
      </c>
      <c r="AC1131">
        <v>2.8753000000000002</v>
      </c>
      <c r="AD1131">
        <v>2.9836999999999998</v>
      </c>
      <c r="AE1131">
        <v>3.5236999999999998</v>
      </c>
      <c r="AF1131">
        <v>4.0217999999999998</v>
      </c>
      <c r="AG1131">
        <v>4.5183999999999997</v>
      </c>
      <c r="AH1131">
        <v>5.0239000000000003</v>
      </c>
      <c r="AI1131">
        <v>11.1671</v>
      </c>
      <c r="AJ1131">
        <v>12.929399999999999</v>
      </c>
      <c r="AK1131">
        <v>13.6576</v>
      </c>
    </row>
    <row r="1132" spans="1:37">
      <c r="A1132" s="3">
        <v>42243</v>
      </c>
      <c r="B1132" t="s">
        <v>37</v>
      </c>
      <c r="C1132" t="s">
        <v>250</v>
      </c>
      <c r="D1132" s="3">
        <v>40637</v>
      </c>
      <c r="E1132">
        <v>1131</v>
      </c>
      <c r="F1132">
        <v>0</v>
      </c>
      <c r="G1132">
        <v>1</v>
      </c>
      <c r="I1132">
        <v>0</v>
      </c>
      <c r="J1132">
        <v>-3.8738000000000002E-3</v>
      </c>
      <c r="K1132" t="s">
        <v>1383</v>
      </c>
      <c r="L1132" t="s">
        <v>252</v>
      </c>
      <c r="M1132" t="s">
        <v>252</v>
      </c>
      <c r="N1132" t="s">
        <v>253</v>
      </c>
      <c r="O1132">
        <v>0</v>
      </c>
      <c r="P1132">
        <v>0.17119999999999999</v>
      </c>
      <c r="Q1132">
        <v>0.3674</v>
      </c>
      <c r="R1132">
        <v>0.56240000000000001</v>
      </c>
      <c r="S1132">
        <v>0.82030000000000003</v>
      </c>
      <c r="T1132">
        <v>1.1946000000000001</v>
      </c>
      <c r="U1132">
        <v>1.9936</v>
      </c>
      <c r="V1132">
        <v>2.3660999999999999</v>
      </c>
      <c r="W1132">
        <v>2.5129000000000001</v>
      </c>
      <c r="X1132">
        <v>3.0329000000000002</v>
      </c>
      <c r="Y1132">
        <v>3.4904999999999999</v>
      </c>
      <c r="Z1132">
        <v>3.9464999999999999</v>
      </c>
      <c r="AA1132">
        <v>4.3780000000000001</v>
      </c>
      <c r="AB1132">
        <v>4.7919</v>
      </c>
      <c r="AC1132">
        <v>5.1852</v>
      </c>
      <c r="AD1132">
        <v>5.59</v>
      </c>
      <c r="AE1132">
        <v>6.3752000000000004</v>
      </c>
      <c r="AF1132">
        <v>7.1605999999999996</v>
      </c>
      <c r="AG1132">
        <v>7.9417999999999997</v>
      </c>
      <c r="AH1132">
        <v>8.7363</v>
      </c>
      <c r="AI1132">
        <v>10.242599999999999</v>
      </c>
      <c r="AJ1132">
        <v>12.073600000000001</v>
      </c>
      <c r="AK1132">
        <v>13.1015</v>
      </c>
    </row>
    <row r="1133" spans="1:37">
      <c r="A1133" s="3">
        <v>42243</v>
      </c>
      <c r="B1133" t="s">
        <v>37</v>
      </c>
      <c r="C1133" t="s">
        <v>250</v>
      </c>
      <c r="D1133" s="3">
        <v>40634</v>
      </c>
      <c r="E1133">
        <v>1132</v>
      </c>
      <c r="F1133">
        <v>0</v>
      </c>
      <c r="G1133">
        <v>1</v>
      </c>
      <c r="I1133">
        <v>0</v>
      </c>
      <c r="J1133">
        <v>0.11446679999999999</v>
      </c>
      <c r="K1133" t="s">
        <v>1384</v>
      </c>
      <c r="L1133" t="s">
        <v>252</v>
      </c>
      <c r="M1133" t="s">
        <v>252</v>
      </c>
      <c r="N1133" t="s">
        <v>253</v>
      </c>
      <c r="O1133">
        <v>0</v>
      </c>
      <c r="P1133">
        <v>5.3499999999999999E-2</v>
      </c>
      <c r="Q1133">
        <v>0.14580000000000001</v>
      </c>
      <c r="R1133">
        <v>0.2374</v>
      </c>
      <c r="S1133">
        <v>0.35809999999999997</v>
      </c>
      <c r="T1133">
        <v>1.0384</v>
      </c>
      <c r="U1133">
        <v>1.5351999999999999</v>
      </c>
      <c r="V1133">
        <v>2.2486999999999999</v>
      </c>
      <c r="W1133">
        <v>2.9024999999999999</v>
      </c>
      <c r="X1133">
        <v>3.0324</v>
      </c>
      <c r="Y1133">
        <v>3.3612000000000002</v>
      </c>
      <c r="Z1133">
        <v>3.7408999999999999</v>
      </c>
      <c r="AA1133">
        <v>4.0991</v>
      </c>
      <c r="AB1133">
        <v>4.3442999999999996</v>
      </c>
      <c r="AC1133">
        <v>4.5570000000000004</v>
      </c>
      <c r="AD1133">
        <v>4.7766000000000002</v>
      </c>
      <c r="AE1133">
        <v>5.1130000000000004</v>
      </c>
      <c r="AF1133">
        <v>5.4344999999999999</v>
      </c>
      <c r="AG1133">
        <v>5.7484000000000002</v>
      </c>
      <c r="AH1133">
        <v>6.0655999999999999</v>
      </c>
      <c r="AI1133">
        <v>11.4961</v>
      </c>
      <c r="AJ1133">
        <v>12.2005</v>
      </c>
      <c r="AK1133">
        <v>13.7226</v>
      </c>
    </row>
    <row r="1134" spans="1:37">
      <c r="A1134" s="3">
        <v>42243</v>
      </c>
      <c r="B1134" t="s">
        <v>37</v>
      </c>
      <c r="C1134" t="s">
        <v>250</v>
      </c>
      <c r="D1134" s="3">
        <v>40633</v>
      </c>
      <c r="E1134">
        <v>1133</v>
      </c>
      <c r="F1134">
        <v>0</v>
      </c>
      <c r="G1134">
        <v>1</v>
      </c>
      <c r="I1134">
        <v>0</v>
      </c>
      <c r="J1134">
        <v>0.62285509999999999</v>
      </c>
      <c r="K1134" t="s">
        <v>1385</v>
      </c>
      <c r="L1134" t="s">
        <v>252</v>
      </c>
      <c r="M1134" t="s">
        <v>252</v>
      </c>
      <c r="N1134" t="s">
        <v>253</v>
      </c>
      <c r="O1134">
        <v>0</v>
      </c>
      <c r="P1134">
        <v>0.24790000000000001</v>
      </c>
      <c r="Q1134">
        <v>0.53200000000000003</v>
      </c>
      <c r="R1134">
        <v>0.81440000000000001</v>
      </c>
      <c r="S1134">
        <v>1.1878</v>
      </c>
      <c r="T1134">
        <v>1.6429</v>
      </c>
      <c r="U1134">
        <v>2.3944000000000001</v>
      </c>
      <c r="V1134">
        <v>2.7816000000000001</v>
      </c>
      <c r="W1134">
        <v>3.3919999999999999</v>
      </c>
      <c r="X1134">
        <v>3.8108</v>
      </c>
      <c r="Y1134">
        <v>4.0307000000000004</v>
      </c>
      <c r="Z1134">
        <v>4.2039999999999997</v>
      </c>
      <c r="AA1134">
        <v>4.3613999999999997</v>
      </c>
      <c r="AB1134">
        <v>4.3611000000000004</v>
      </c>
      <c r="AC1134">
        <v>4.3280000000000003</v>
      </c>
      <c r="AD1134">
        <v>4.2954999999999997</v>
      </c>
      <c r="AE1134">
        <v>4.4546999999999999</v>
      </c>
      <c r="AF1134">
        <v>4.6338999999999997</v>
      </c>
      <c r="AG1134">
        <v>4.8049999999999997</v>
      </c>
      <c r="AH1134">
        <v>4.9766000000000004</v>
      </c>
      <c r="AI1134">
        <v>5.5831999999999997</v>
      </c>
      <c r="AJ1134">
        <v>0.66739999999999999</v>
      </c>
      <c r="AK1134">
        <v>8.5667000000000009</v>
      </c>
    </row>
    <row r="1135" spans="1:37">
      <c r="A1135" s="3">
        <v>42243</v>
      </c>
      <c r="B1135" t="s">
        <v>37</v>
      </c>
      <c r="C1135" t="s">
        <v>250</v>
      </c>
      <c r="D1135" s="3">
        <v>40632</v>
      </c>
      <c r="E1135">
        <v>1134</v>
      </c>
      <c r="F1135">
        <v>0</v>
      </c>
      <c r="G1135">
        <v>1</v>
      </c>
      <c r="I1135">
        <v>0</v>
      </c>
      <c r="J1135">
        <v>0.45166780000000001</v>
      </c>
      <c r="K1135" t="s">
        <v>1386</v>
      </c>
      <c r="L1135" t="s">
        <v>252</v>
      </c>
      <c r="M1135" t="s">
        <v>252</v>
      </c>
      <c r="N1135" t="s">
        <v>253</v>
      </c>
      <c r="O1135">
        <v>0</v>
      </c>
      <c r="P1135">
        <v>0.31580000000000003</v>
      </c>
      <c r="Q1135">
        <v>0.67800000000000005</v>
      </c>
      <c r="R1135">
        <v>1.0379</v>
      </c>
      <c r="S1135">
        <v>1.5138</v>
      </c>
      <c r="T1135">
        <v>1.2245999999999999</v>
      </c>
      <c r="U1135">
        <v>1.169</v>
      </c>
      <c r="V1135">
        <v>0.99829999999999997</v>
      </c>
      <c r="W1135">
        <v>0.52429999999999999</v>
      </c>
      <c r="X1135">
        <v>0.56869999999999998</v>
      </c>
      <c r="Y1135">
        <v>0.47860000000000003</v>
      </c>
      <c r="Z1135">
        <v>0.37059999999999998</v>
      </c>
      <c r="AA1135">
        <v>0.26519999999999999</v>
      </c>
      <c r="AB1135">
        <v>0.32200000000000001</v>
      </c>
      <c r="AC1135">
        <v>0.41349999999999998</v>
      </c>
      <c r="AD1135">
        <v>0.50729999999999997</v>
      </c>
      <c r="AE1135">
        <v>0.83320000000000005</v>
      </c>
      <c r="AF1135">
        <v>1.2527999999999999</v>
      </c>
      <c r="AG1135">
        <v>1.6761999999999999</v>
      </c>
      <c r="AH1135">
        <v>2.0909</v>
      </c>
      <c r="AI1135">
        <v>2.4115000000000002</v>
      </c>
      <c r="AJ1135">
        <v>4.0054999999999996</v>
      </c>
      <c r="AK1135">
        <v>5.6947999999999999</v>
      </c>
    </row>
    <row r="1136" spans="1:37">
      <c r="A1136" s="3">
        <v>42243</v>
      </c>
      <c r="B1136" t="s">
        <v>37</v>
      </c>
      <c r="C1136" t="s">
        <v>250</v>
      </c>
      <c r="D1136" s="3">
        <v>40631</v>
      </c>
      <c r="E1136">
        <v>1135</v>
      </c>
      <c r="F1136">
        <v>0</v>
      </c>
      <c r="G1136">
        <v>1</v>
      </c>
      <c r="I1136">
        <v>0</v>
      </c>
      <c r="J1136">
        <v>1.1727483999999999</v>
      </c>
      <c r="K1136" t="s">
        <v>1387</v>
      </c>
      <c r="L1136" t="s">
        <v>252</v>
      </c>
      <c r="M1136" t="s">
        <v>252</v>
      </c>
      <c r="N1136" t="s">
        <v>253</v>
      </c>
      <c r="O1136">
        <v>0</v>
      </c>
      <c r="P1136">
        <v>0.29749999999999999</v>
      </c>
      <c r="Q1136">
        <v>0.63870000000000005</v>
      </c>
      <c r="R1136">
        <v>0.97770000000000001</v>
      </c>
      <c r="S1136">
        <v>1.4261999999999999</v>
      </c>
      <c r="T1136">
        <v>1.4573</v>
      </c>
      <c r="U1136">
        <v>1.6094999999999999</v>
      </c>
      <c r="V1136">
        <v>1.1352</v>
      </c>
      <c r="W1136">
        <v>1.3153999999999999</v>
      </c>
      <c r="X1136">
        <v>1.1876</v>
      </c>
      <c r="Y1136">
        <v>1.0612999999999999</v>
      </c>
      <c r="Z1136">
        <v>0.9163</v>
      </c>
      <c r="AA1136">
        <v>0.77380000000000004</v>
      </c>
      <c r="AB1136">
        <v>0.65839999999999999</v>
      </c>
      <c r="AC1136">
        <v>0.55069999999999997</v>
      </c>
      <c r="AD1136">
        <v>0.44069999999999998</v>
      </c>
      <c r="AE1136">
        <v>0.219</v>
      </c>
      <c r="AF1136">
        <v>4.9000000000000002E-2</v>
      </c>
      <c r="AG1136">
        <v>-0.12379999999999999</v>
      </c>
      <c r="AH1136">
        <v>-0.30080000000000001</v>
      </c>
      <c r="AI1136">
        <v>-5.2912999999999997</v>
      </c>
      <c r="AJ1136">
        <v>-3.9076</v>
      </c>
      <c r="AK1136">
        <v>-3.0409000000000002</v>
      </c>
    </row>
    <row r="1137" spans="1:37">
      <c r="A1137" s="3">
        <v>42243</v>
      </c>
      <c r="B1137" t="s">
        <v>37</v>
      </c>
      <c r="C1137" t="s">
        <v>250</v>
      </c>
      <c r="D1137" s="3">
        <v>40630</v>
      </c>
      <c r="E1137">
        <v>1136</v>
      </c>
      <c r="F1137">
        <v>0</v>
      </c>
      <c r="G1137">
        <v>1</v>
      </c>
      <c r="I1137">
        <v>0</v>
      </c>
      <c r="J1137">
        <v>2.74655E-2</v>
      </c>
      <c r="K1137" t="s">
        <v>1388</v>
      </c>
      <c r="L1137" t="s">
        <v>252</v>
      </c>
      <c r="M1137" t="s">
        <v>252</v>
      </c>
      <c r="N1137" t="s">
        <v>253</v>
      </c>
      <c r="O1137">
        <v>0</v>
      </c>
      <c r="P1137">
        <v>7.9799999999999996E-2</v>
      </c>
      <c r="Q1137">
        <v>0.1714</v>
      </c>
      <c r="R1137">
        <v>0.26240000000000002</v>
      </c>
      <c r="S1137">
        <v>0.38290000000000002</v>
      </c>
      <c r="T1137">
        <v>0.60489999999999999</v>
      </c>
      <c r="U1137">
        <v>0.42820000000000003</v>
      </c>
      <c r="V1137">
        <v>0.1391</v>
      </c>
      <c r="W1137">
        <v>0.50609999999999999</v>
      </c>
      <c r="X1137">
        <v>0.73619999999999997</v>
      </c>
      <c r="Y1137">
        <v>0.64359999999999995</v>
      </c>
      <c r="Z1137">
        <v>0.49780000000000002</v>
      </c>
      <c r="AA1137">
        <v>0.35549999999999998</v>
      </c>
      <c r="AB1137">
        <v>0.1434</v>
      </c>
      <c r="AC1137">
        <v>-6.6900000000000001E-2</v>
      </c>
      <c r="AD1137">
        <v>-0.2823</v>
      </c>
      <c r="AE1137">
        <v>-0.29320000000000002</v>
      </c>
      <c r="AF1137">
        <v>-0.28989999999999999</v>
      </c>
      <c r="AG1137">
        <v>-0.2858</v>
      </c>
      <c r="AH1137">
        <v>-0.28139999999999998</v>
      </c>
      <c r="AI1137">
        <v>-0.5867</v>
      </c>
      <c r="AJ1137">
        <v>0.91359999999999997</v>
      </c>
      <c r="AK1137">
        <v>1.794</v>
      </c>
    </row>
    <row r="1138" spans="1:37">
      <c r="A1138" s="3">
        <v>42243</v>
      </c>
      <c r="B1138" t="s">
        <v>37</v>
      </c>
      <c r="C1138" t="s">
        <v>250</v>
      </c>
      <c r="D1138" s="3">
        <v>40627</v>
      </c>
      <c r="E1138">
        <v>1137</v>
      </c>
      <c r="F1138">
        <v>0</v>
      </c>
      <c r="G1138">
        <v>1</v>
      </c>
      <c r="I1138">
        <v>0</v>
      </c>
      <c r="J1138">
        <v>-0.56979780000000002</v>
      </c>
      <c r="K1138" t="s">
        <v>1389</v>
      </c>
      <c r="L1138" t="s">
        <v>252</v>
      </c>
      <c r="M1138" t="s">
        <v>252</v>
      </c>
      <c r="N1138" t="s">
        <v>253</v>
      </c>
      <c r="O1138">
        <v>0</v>
      </c>
      <c r="P1138">
        <v>-1E-3</v>
      </c>
      <c r="Q1138">
        <v>-2.7000000000000001E-3</v>
      </c>
      <c r="R1138">
        <v>-4.4000000000000003E-3</v>
      </c>
      <c r="S1138">
        <v>-6.7000000000000002E-3</v>
      </c>
      <c r="T1138">
        <v>0.65720000000000001</v>
      </c>
      <c r="U1138">
        <v>0.79669999999999996</v>
      </c>
      <c r="V1138">
        <v>0.78139999999999998</v>
      </c>
      <c r="W1138">
        <v>1.0672999999999999</v>
      </c>
      <c r="X1138">
        <v>1.4769000000000001</v>
      </c>
      <c r="Y1138">
        <v>1.7506999999999999</v>
      </c>
      <c r="Z1138">
        <v>1.9905999999999999</v>
      </c>
      <c r="AA1138">
        <v>2.2178</v>
      </c>
      <c r="AB1138">
        <v>2.3466999999999998</v>
      </c>
      <c r="AC1138">
        <v>2.4512</v>
      </c>
      <c r="AD1138">
        <v>2.5592000000000001</v>
      </c>
      <c r="AE1138">
        <v>3.1652</v>
      </c>
      <c r="AF1138">
        <v>3.7919999999999998</v>
      </c>
      <c r="AG1138">
        <v>4.42</v>
      </c>
      <c r="AH1138">
        <v>5.0598000000000001</v>
      </c>
      <c r="AI1138">
        <v>0.92059999999999997</v>
      </c>
      <c r="AJ1138">
        <v>0.92369999999999997</v>
      </c>
      <c r="AK1138">
        <v>1.1742999999999999</v>
      </c>
    </row>
    <row r="1139" spans="1:37">
      <c r="A1139" s="3">
        <v>42243</v>
      </c>
      <c r="B1139" t="s">
        <v>37</v>
      </c>
      <c r="C1139" t="s">
        <v>250</v>
      </c>
      <c r="D1139" s="3">
        <v>40626</v>
      </c>
      <c r="E1139">
        <v>1138</v>
      </c>
      <c r="F1139">
        <v>0</v>
      </c>
      <c r="G1139">
        <v>1</v>
      </c>
      <c r="I1139">
        <v>0</v>
      </c>
      <c r="J1139">
        <v>-1.4319986</v>
      </c>
      <c r="K1139" t="s">
        <v>1390</v>
      </c>
      <c r="L1139" t="s">
        <v>252</v>
      </c>
      <c r="M1139" t="s">
        <v>252</v>
      </c>
      <c r="N1139" t="s">
        <v>253</v>
      </c>
      <c r="O1139">
        <v>0</v>
      </c>
      <c r="P1139">
        <v>6.8000000000000005E-2</v>
      </c>
      <c r="Q1139">
        <v>0.1459</v>
      </c>
      <c r="R1139">
        <v>0.22339999999999999</v>
      </c>
      <c r="S1139">
        <v>0.32590000000000002</v>
      </c>
      <c r="T1139">
        <v>0.41449999999999998</v>
      </c>
      <c r="U1139">
        <v>0.68210000000000004</v>
      </c>
      <c r="V1139">
        <v>0.94730000000000003</v>
      </c>
      <c r="W1139">
        <v>0.94779999999999998</v>
      </c>
      <c r="X1139">
        <v>1.2536</v>
      </c>
      <c r="Y1139">
        <v>1.4303999999999999</v>
      </c>
      <c r="Z1139">
        <v>1.5959000000000001</v>
      </c>
      <c r="AA1139">
        <v>1.7522</v>
      </c>
      <c r="AB1139">
        <v>1.9429000000000001</v>
      </c>
      <c r="AC1139">
        <v>2.1227999999999998</v>
      </c>
      <c r="AD1139">
        <v>2.3079000000000001</v>
      </c>
      <c r="AE1139">
        <v>2.7896999999999998</v>
      </c>
      <c r="AF1139">
        <v>3.2755000000000001</v>
      </c>
      <c r="AG1139">
        <v>3.7614000000000001</v>
      </c>
      <c r="AH1139">
        <v>4.2561999999999998</v>
      </c>
      <c r="AI1139">
        <v>5.6135000000000002</v>
      </c>
      <c r="AJ1139">
        <v>6.7957999999999998</v>
      </c>
      <c r="AK1139">
        <v>6.5743999999999998</v>
      </c>
    </row>
    <row r="1140" spans="1:37">
      <c r="A1140" s="3">
        <v>42243</v>
      </c>
      <c r="B1140" t="s">
        <v>37</v>
      </c>
      <c r="C1140" t="s">
        <v>250</v>
      </c>
      <c r="D1140" s="3">
        <v>40625</v>
      </c>
      <c r="E1140">
        <v>1139</v>
      </c>
      <c r="F1140">
        <v>0</v>
      </c>
      <c r="G1140">
        <v>1</v>
      </c>
      <c r="I1140">
        <v>0</v>
      </c>
      <c r="J1140">
        <v>-2.4533901</v>
      </c>
      <c r="K1140" t="s">
        <v>1391</v>
      </c>
      <c r="L1140" t="s">
        <v>252</v>
      </c>
      <c r="M1140" t="s">
        <v>252</v>
      </c>
      <c r="N1140" t="s">
        <v>253</v>
      </c>
      <c r="O1140">
        <v>0</v>
      </c>
      <c r="P1140">
        <v>-8.8400000000000006E-2</v>
      </c>
      <c r="Q1140">
        <v>-0.1898</v>
      </c>
      <c r="R1140">
        <v>-0.29060000000000002</v>
      </c>
      <c r="S1140">
        <v>-0.4239</v>
      </c>
      <c r="T1140">
        <v>0.41189999999999999</v>
      </c>
      <c r="U1140">
        <v>0.26529999999999998</v>
      </c>
      <c r="V1140">
        <v>0.49869999999999998</v>
      </c>
      <c r="W1140">
        <v>0.56659999999999999</v>
      </c>
      <c r="X1140">
        <v>0.82130000000000003</v>
      </c>
      <c r="Y1140">
        <v>1.0174000000000001</v>
      </c>
      <c r="Z1140">
        <v>1.1714</v>
      </c>
      <c r="AA1140">
        <v>1.3176000000000001</v>
      </c>
      <c r="AB1140">
        <v>1.5085999999999999</v>
      </c>
      <c r="AC1140">
        <v>1.6921999999999999</v>
      </c>
      <c r="AD1140">
        <v>1.8809</v>
      </c>
      <c r="AE1140">
        <v>2.5185</v>
      </c>
      <c r="AF1140">
        <v>3.1057999999999999</v>
      </c>
      <c r="AG1140">
        <v>3.6953999999999998</v>
      </c>
      <c r="AH1140">
        <v>4.3139000000000003</v>
      </c>
      <c r="AI1140">
        <v>6.6321000000000003</v>
      </c>
      <c r="AJ1140">
        <v>5.7426000000000004</v>
      </c>
      <c r="AK1140">
        <v>5.3277000000000001</v>
      </c>
    </row>
    <row r="1141" spans="1:37">
      <c r="A1141" s="3">
        <v>42243</v>
      </c>
      <c r="B1141" t="s">
        <v>37</v>
      </c>
      <c r="C1141" t="s">
        <v>250</v>
      </c>
      <c r="D1141" s="3">
        <v>40624</v>
      </c>
      <c r="E1141">
        <v>1140</v>
      </c>
      <c r="F1141">
        <v>0</v>
      </c>
      <c r="G1141">
        <v>1</v>
      </c>
      <c r="I1141">
        <v>0</v>
      </c>
      <c r="J1141">
        <v>-3.5858026000000001</v>
      </c>
      <c r="K1141" t="s">
        <v>1392</v>
      </c>
      <c r="L1141" t="s">
        <v>252</v>
      </c>
      <c r="M1141" t="s">
        <v>252</v>
      </c>
      <c r="N1141" t="s">
        <v>253</v>
      </c>
      <c r="O1141">
        <v>0</v>
      </c>
      <c r="P1141">
        <v>-6.4299999999999996E-2</v>
      </c>
      <c r="Q1141">
        <v>-0.13800000000000001</v>
      </c>
      <c r="R1141">
        <v>-0.2112</v>
      </c>
      <c r="S1141">
        <v>-0.30809999999999998</v>
      </c>
      <c r="T1141">
        <v>-1.5599999999999999E-2</v>
      </c>
      <c r="U1141">
        <v>-7.4800000000000005E-2</v>
      </c>
      <c r="V1141">
        <v>0.54490000000000005</v>
      </c>
      <c r="W1141">
        <v>0.60419999999999996</v>
      </c>
      <c r="X1141">
        <v>0.70979999999999999</v>
      </c>
      <c r="Y1141">
        <v>0.77790000000000004</v>
      </c>
      <c r="Z1141">
        <v>0.8407</v>
      </c>
      <c r="AA1141">
        <v>0.89939999999999998</v>
      </c>
      <c r="AB1141">
        <v>1.0128999999999999</v>
      </c>
      <c r="AC1141">
        <v>1.1272</v>
      </c>
      <c r="AD1141">
        <v>1.2445999999999999</v>
      </c>
      <c r="AE1141">
        <v>2.0937000000000001</v>
      </c>
      <c r="AF1141">
        <v>2.9687999999999999</v>
      </c>
      <c r="AG1141">
        <v>3.8513000000000002</v>
      </c>
      <c r="AH1141">
        <v>4.7523999999999997</v>
      </c>
      <c r="AI1141">
        <v>7.5522</v>
      </c>
      <c r="AJ1141">
        <v>7.3497000000000003</v>
      </c>
      <c r="AK1141">
        <v>7.2023999999999999</v>
      </c>
    </row>
    <row r="1142" spans="1:37">
      <c r="A1142" s="3">
        <v>42243</v>
      </c>
      <c r="B1142" t="s">
        <v>37</v>
      </c>
      <c r="C1142" t="s">
        <v>250</v>
      </c>
      <c r="D1142" s="3">
        <v>40623</v>
      </c>
      <c r="E1142">
        <v>1141</v>
      </c>
      <c r="F1142">
        <v>0</v>
      </c>
      <c r="G1142">
        <v>1</v>
      </c>
      <c r="I1142">
        <v>0</v>
      </c>
      <c r="J1142">
        <v>-3.6850401000000002</v>
      </c>
      <c r="K1142" t="s">
        <v>1393</v>
      </c>
      <c r="L1142" t="s">
        <v>252</v>
      </c>
      <c r="M1142" t="s">
        <v>252</v>
      </c>
      <c r="N1142" t="s">
        <v>253</v>
      </c>
      <c r="O1142">
        <v>0</v>
      </c>
      <c r="P1142">
        <v>4.9599999999999998E-2</v>
      </c>
      <c r="Q1142">
        <v>0.1065</v>
      </c>
      <c r="R1142">
        <v>0.16309999999999999</v>
      </c>
      <c r="S1142">
        <v>0.2379</v>
      </c>
      <c r="T1142">
        <v>0.41639999999999999</v>
      </c>
      <c r="U1142">
        <v>0.39889999999999998</v>
      </c>
      <c r="V1142">
        <v>0.83360000000000001</v>
      </c>
      <c r="W1142">
        <v>1.2918000000000001</v>
      </c>
      <c r="X1142">
        <v>1.0181</v>
      </c>
      <c r="Y1142">
        <v>1.2994000000000001</v>
      </c>
      <c r="Z1142">
        <v>1.6573</v>
      </c>
      <c r="AA1142">
        <v>1.9997</v>
      </c>
      <c r="AB1142">
        <v>2.3043999999999998</v>
      </c>
      <c r="AC1142">
        <v>2.5914999999999999</v>
      </c>
      <c r="AD1142">
        <v>2.8864999999999998</v>
      </c>
      <c r="AE1142">
        <v>3.0682</v>
      </c>
      <c r="AF1142">
        <v>3.2351999999999999</v>
      </c>
      <c r="AG1142">
        <v>3.3974000000000002</v>
      </c>
      <c r="AH1142">
        <v>3.5609000000000002</v>
      </c>
      <c r="AI1142">
        <v>9.1411999999999995</v>
      </c>
      <c r="AJ1142">
        <v>9.2201000000000004</v>
      </c>
      <c r="AK1142">
        <v>9.0516000000000005</v>
      </c>
    </row>
    <row r="1143" spans="1:37">
      <c r="A1143" s="3">
        <v>42243</v>
      </c>
      <c r="B1143" t="s">
        <v>37</v>
      </c>
      <c r="C1143" t="s">
        <v>250</v>
      </c>
      <c r="D1143" s="3">
        <v>40620</v>
      </c>
      <c r="E1143">
        <v>1142</v>
      </c>
      <c r="F1143">
        <v>0</v>
      </c>
      <c r="G1143">
        <v>1</v>
      </c>
      <c r="I1143">
        <v>0</v>
      </c>
      <c r="J1143">
        <v>-3.6677754999999999</v>
      </c>
      <c r="K1143" t="s">
        <v>1394</v>
      </c>
      <c r="L1143" t="s">
        <v>252</v>
      </c>
      <c r="M1143" t="s">
        <v>252</v>
      </c>
      <c r="N1143" t="s">
        <v>253</v>
      </c>
      <c r="O1143">
        <v>0</v>
      </c>
      <c r="P1143">
        <v>5.0999999999999997E-2</v>
      </c>
      <c r="Q1143">
        <v>0.1391</v>
      </c>
      <c r="R1143">
        <v>0.22650000000000001</v>
      </c>
      <c r="S1143">
        <v>0.34189999999999998</v>
      </c>
      <c r="T1143">
        <v>0.39660000000000001</v>
      </c>
      <c r="U1143">
        <v>1.0616000000000001</v>
      </c>
      <c r="V1143">
        <v>2.4977</v>
      </c>
      <c r="W1143">
        <v>3.5529000000000002</v>
      </c>
      <c r="X1143">
        <v>4.0545</v>
      </c>
      <c r="Y1143">
        <v>4.7446000000000002</v>
      </c>
      <c r="Z1143">
        <v>5.5061999999999998</v>
      </c>
      <c r="AA1143">
        <v>6.23</v>
      </c>
      <c r="AB1143">
        <v>6.6257999999999999</v>
      </c>
      <c r="AC1143">
        <v>6.9416000000000002</v>
      </c>
      <c r="AD1143">
        <v>7.2675000000000001</v>
      </c>
      <c r="AE1143">
        <v>7.1357999999999997</v>
      </c>
      <c r="AF1143">
        <v>6.9409000000000001</v>
      </c>
      <c r="AG1143">
        <v>6.7266000000000004</v>
      </c>
      <c r="AH1143">
        <v>6.5016999999999996</v>
      </c>
      <c r="AI1143">
        <v>8.7073</v>
      </c>
      <c r="AJ1143">
        <v>9.6890000000000001</v>
      </c>
      <c r="AK1143">
        <v>9.9382999999999999</v>
      </c>
    </row>
    <row r="1144" spans="1:37">
      <c r="A1144" s="3">
        <v>42243</v>
      </c>
      <c r="B1144" t="s">
        <v>37</v>
      </c>
      <c r="C1144" t="s">
        <v>250</v>
      </c>
      <c r="D1144" s="3">
        <v>40619</v>
      </c>
      <c r="E1144">
        <v>1143</v>
      </c>
      <c r="F1144">
        <v>0</v>
      </c>
      <c r="G1144">
        <v>1</v>
      </c>
      <c r="I1144">
        <v>0</v>
      </c>
      <c r="J1144">
        <v>-3.9137434</v>
      </c>
      <c r="K1144" t="s">
        <v>1395</v>
      </c>
      <c r="L1144" t="s">
        <v>252</v>
      </c>
      <c r="M1144" t="s">
        <v>252</v>
      </c>
      <c r="N1144" t="s">
        <v>253</v>
      </c>
      <c r="O1144">
        <v>0</v>
      </c>
      <c r="P1144">
        <v>0.24929999999999999</v>
      </c>
      <c r="Q1144">
        <v>0.5353</v>
      </c>
      <c r="R1144">
        <v>0.81969999999999998</v>
      </c>
      <c r="S1144">
        <v>1.1958</v>
      </c>
      <c r="T1144">
        <v>1.6145</v>
      </c>
      <c r="U1144">
        <v>2.3944999999999999</v>
      </c>
      <c r="V1144">
        <v>3.1267</v>
      </c>
      <c r="W1144">
        <v>3.7631999999999999</v>
      </c>
      <c r="X1144">
        <v>3.3889999999999998</v>
      </c>
      <c r="Y1144">
        <v>4.0204000000000004</v>
      </c>
      <c r="Z1144">
        <v>4.8357000000000001</v>
      </c>
      <c r="AA1144">
        <v>5.6132</v>
      </c>
      <c r="AB1144">
        <v>6.0846999999999998</v>
      </c>
      <c r="AC1144">
        <v>6.5065</v>
      </c>
      <c r="AD1144">
        <v>6.9409000000000001</v>
      </c>
      <c r="AE1144">
        <v>6.5189000000000004</v>
      </c>
      <c r="AF1144">
        <v>6.0225999999999997</v>
      </c>
      <c r="AG1144">
        <v>5.5042</v>
      </c>
      <c r="AH1144">
        <v>4.9691000000000001</v>
      </c>
      <c r="AI1144">
        <v>5.9851000000000001</v>
      </c>
      <c r="AJ1144">
        <v>5.4619</v>
      </c>
      <c r="AK1144">
        <v>5.7941000000000003</v>
      </c>
    </row>
    <row r="1145" spans="1:37">
      <c r="A1145" s="3">
        <v>42243</v>
      </c>
      <c r="B1145" t="s">
        <v>37</v>
      </c>
      <c r="C1145" t="s">
        <v>250</v>
      </c>
      <c r="D1145" s="3">
        <v>40618</v>
      </c>
      <c r="E1145">
        <v>1144</v>
      </c>
      <c r="F1145">
        <v>0</v>
      </c>
      <c r="G1145">
        <v>1</v>
      </c>
      <c r="I1145">
        <v>0</v>
      </c>
      <c r="J1145">
        <v>-1.4191780000000001</v>
      </c>
      <c r="K1145" t="s">
        <v>1396</v>
      </c>
      <c r="L1145" t="s">
        <v>252</v>
      </c>
      <c r="M1145" t="s">
        <v>252</v>
      </c>
      <c r="N1145" t="s">
        <v>253</v>
      </c>
      <c r="O1145">
        <v>0</v>
      </c>
      <c r="P1145">
        <v>0.17810000000000001</v>
      </c>
      <c r="Q1145">
        <v>0.38240000000000002</v>
      </c>
      <c r="R1145">
        <v>0.58550000000000002</v>
      </c>
      <c r="S1145">
        <v>0.85419999999999996</v>
      </c>
      <c r="T1145">
        <v>1.3975</v>
      </c>
      <c r="U1145">
        <v>2.1709000000000001</v>
      </c>
      <c r="V1145">
        <v>3.1855000000000002</v>
      </c>
      <c r="W1145">
        <v>4.2942</v>
      </c>
      <c r="X1145">
        <v>4.9265999999999996</v>
      </c>
      <c r="Y1145">
        <v>5.0848000000000004</v>
      </c>
      <c r="Z1145">
        <v>5.1397000000000004</v>
      </c>
      <c r="AA1145">
        <v>5.1802000000000001</v>
      </c>
      <c r="AB1145">
        <v>5.4588999999999999</v>
      </c>
      <c r="AC1145">
        <v>5.7713999999999999</v>
      </c>
      <c r="AD1145">
        <v>6.0934999999999997</v>
      </c>
      <c r="AE1145">
        <v>7.7153999999999998</v>
      </c>
      <c r="AF1145">
        <v>9.3888999999999996</v>
      </c>
      <c r="AG1145">
        <v>11.066800000000001</v>
      </c>
      <c r="AH1145">
        <v>12.7767</v>
      </c>
      <c r="AI1145">
        <v>13.286199999999999</v>
      </c>
      <c r="AJ1145">
        <v>14.101699999999999</v>
      </c>
      <c r="AK1145">
        <v>14.7989</v>
      </c>
    </row>
    <row r="1146" spans="1:37">
      <c r="A1146" s="3">
        <v>42243</v>
      </c>
      <c r="B1146" t="s">
        <v>37</v>
      </c>
      <c r="C1146" t="s">
        <v>250</v>
      </c>
      <c r="D1146" s="3">
        <v>40617</v>
      </c>
      <c r="E1146">
        <v>1145</v>
      </c>
      <c r="F1146">
        <v>0</v>
      </c>
      <c r="G1146">
        <v>1</v>
      </c>
      <c r="I1146">
        <v>0</v>
      </c>
      <c r="J1146">
        <v>-0.16722970000000001</v>
      </c>
      <c r="K1146" t="s">
        <v>1397</v>
      </c>
      <c r="L1146" t="s">
        <v>252</v>
      </c>
      <c r="M1146" t="s">
        <v>252</v>
      </c>
      <c r="N1146" t="s">
        <v>253</v>
      </c>
      <c r="O1146">
        <v>0</v>
      </c>
      <c r="P1146">
        <v>0.71619999999999995</v>
      </c>
      <c r="Q1146">
        <v>1.538</v>
      </c>
      <c r="R1146">
        <v>2.3551000000000002</v>
      </c>
      <c r="S1146">
        <v>3.4358</v>
      </c>
      <c r="T1146">
        <v>3.1659999999999999</v>
      </c>
      <c r="U1146">
        <v>3.7953000000000001</v>
      </c>
      <c r="V1146">
        <v>4.5175000000000001</v>
      </c>
      <c r="W1146">
        <v>4.6586999999999996</v>
      </c>
      <c r="X1146">
        <v>5.3647999999999998</v>
      </c>
      <c r="Y1146">
        <v>5.8163</v>
      </c>
      <c r="Z1146">
        <v>6.2305000000000001</v>
      </c>
      <c r="AA1146">
        <v>6.6162999999999998</v>
      </c>
      <c r="AB1146">
        <v>7.3834</v>
      </c>
      <c r="AC1146">
        <v>8.1564999999999994</v>
      </c>
      <c r="AD1146">
        <v>8.9513999999999996</v>
      </c>
      <c r="AE1146">
        <v>8.5305999999999997</v>
      </c>
      <c r="AF1146">
        <v>8.0313999999999997</v>
      </c>
      <c r="AG1146">
        <v>7.5049999999999999</v>
      </c>
      <c r="AH1146">
        <v>6.9596</v>
      </c>
      <c r="AI1146">
        <v>9.0145999999999997</v>
      </c>
      <c r="AJ1146">
        <v>9.3781999999999996</v>
      </c>
      <c r="AK1146">
        <v>9.6526999999999994</v>
      </c>
    </row>
    <row r="1147" spans="1:37">
      <c r="A1147" s="3">
        <v>42243</v>
      </c>
      <c r="B1147" t="s">
        <v>37</v>
      </c>
      <c r="C1147" t="s">
        <v>250</v>
      </c>
      <c r="D1147" s="3">
        <v>40616</v>
      </c>
      <c r="E1147">
        <v>1146</v>
      </c>
      <c r="F1147">
        <v>0</v>
      </c>
      <c r="G1147">
        <v>1</v>
      </c>
      <c r="I1147">
        <v>0</v>
      </c>
      <c r="J1147">
        <v>1.1769002</v>
      </c>
      <c r="K1147" t="s">
        <v>1398</v>
      </c>
      <c r="L1147" t="s">
        <v>252</v>
      </c>
      <c r="M1147" t="s">
        <v>252</v>
      </c>
      <c r="N1147" t="s">
        <v>253</v>
      </c>
      <c r="O1147">
        <v>0</v>
      </c>
      <c r="P1147">
        <v>-7.3400000000000007E-2</v>
      </c>
      <c r="Q1147">
        <v>-0.15770000000000001</v>
      </c>
      <c r="R1147">
        <v>-0.24160000000000001</v>
      </c>
      <c r="S1147">
        <v>-0.35260000000000002</v>
      </c>
      <c r="T1147">
        <v>-1.5363</v>
      </c>
      <c r="U1147">
        <v>-1.8826000000000001</v>
      </c>
      <c r="V1147">
        <v>-2.1347</v>
      </c>
      <c r="W1147">
        <v>-2.7770000000000001</v>
      </c>
      <c r="X1147">
        <v>-2.4220999999999999</v>
      </c>
      <c r="Y1147">
        <v>-2.4609000000000001</v>
      </c>
      <c r="Z1147">
        <v>-2.5467</v>
      </c>
      <c r="AA1147">
        <v>-2.6234000000000002</v>
      </c>
      <c r="AB1147">
        <v>-2.7498</v>
      </c>
      <c r="AC1147">
        <v>-2.8755000000000002</v>
      </c>
      <c r="AD1147">
        <v>-3.0053000000000001</v>
      </c>
      <c r="AE1147">
        <v>-2.0034999999999998</v>
      </c>
      <c r="AF1147">
        <v>-0.94940000000000002</v>
      </c>
      <c r="AG1147">
        <v>0.1237</v>
      </c>
      <c r="AH1147">
        <v>1.2225999999999999</v>
      </c>
      <c r="AI1147">
        <v>0.79020000000000001</v>
      </c>
      <c r="AJ1147">
        <v>1.9051</v>
      </c>
      <c r="AK1147">
        <v>2.5807000000000002</v>
      </c>
    </row>
    <row r="1148" spans="1:37">
      <c r="A1148" s="3">
        <v>42243</v>
      </c>
      <c r="B1148" t="s">
        <v>37</v>
      </c>
      <c r="C1148" t="s">
        <v>250</v>
      </c>
      <c r="D1148" s="3">
        <v>40613</v>
      </c>
      <c r="E1148">
        <v>1147</v>
      </c>
      <c r="F1148">
        <v>0</v>
      </c>
      <c r="G1148">
        <v>1</v>
      </c>
      <c r="I1148">
        <v>0</v>
      </c>
      <c r="J1148">
        <v>2.0002621</v>
      </c>
      <c r="K1148" t="s">
        <v>1399</v>
      </c>
      <c r="L1148" t="s">
        <v>252</v>
      </c>
      <c r="M1148" t="s">
        <v>252</v>
      </c>
      <c r="N1148" t="s">
        <v>253</v>
      </c>
      <c r="O1148">
        <v>0</v>
      </c>
      <c r="P1148">
        <v>-0.15179999999999999</v>
      </c>
      <c r="Q1148">
        <v>-0.41389999999999999</v>
      </c>
      <c r="R1148">
        <v>-0.6744</v>
      </c>
      <c r="S1148">
        <v>-1.0183</v>
      </c>
      <c r="T1148">
        <v>-2.1497000000000002</v>
      </c>
      <c r="U1148">
        <v>-3.6606000000000001</v>
      </c>
      <c r="V1148">
        <v>-5.1787000000000001</v>
      </c>
      <c r="W1148">
        <v>-6.4542000000000002</v>
      </c>
      <c r="X1148">
        <v>-7.3353999999999999</v>
      </c>
      <c r="Y1148">
        <v>-8.2010000000000005</v>
      </c>
      <c r="Z1148">
        <v>-9.0885999999999996</v>
      </c>
      <c r="AA1148">
        <v>-9.9253999999999998</v>
      </c>
      <c r="AB1148">
        <v>-10.425000000000001</v>
      </c>
      <c r="AC1148">
        <v>-10.8378</v>
      </c>
      <c r="AD1148">
        <v>-11.264099999999999</v>
      </c>
      <c r="AE1148">
        <v>-10.515700000000001</v>
      </c>
      <c r="AF1148">
        <v>-9.6464999999999996</v>
      </c>
      <c r="AG1148">
        <v>-8.7417999999999996</v>
      </c>
      <c r="AH1148">
        <v>-7.8094000000000001</v>
      </c>
      <c r="AI1148">
        <v>-3.2746</v>
      </c>
      <c r="AJ1148">
        <v>-2.0181</v>
      </c>
      <c r="AK1148">
        <v>-1.5777000000000001</v>
      </c>
    </row>
    <row r="1149" spans="1:37">
      <c r="A1149" s="3">
        <v>42243</v>
      </c>
      <c r="B1149" t="s">
        <v>37</v>
      </c>
      <c r="C1149" t="s">
        <v>250</v>
      </c>
      <c r="D1149" s="3">
        <v>40612</v>
      </c>
      <c r="E1149">
        <v>1148</v>
      </c>
      <c r="F1149">
        <v>0</v>
      </c>
      <c r="G1149">
        <v>1</v>
      </c>
      <c r="I1149">
        <v>0</v>
      </c>
      <c r="J1149">
        <v>2.4165842</v>
      </c>
      <c r="K1149" t="s">
        <v>1400</v>
      </c>
      <c r="L1149" t="s">
        <v>252</v>
      </c>
      <c r="M1149" t="s">
        <v>252</v>
      </c>
      <c r="N1149" t="s">
        <v>253</v>
      </c>
      <c r="O1149">
        <v>0</v>
      </c>
      <c r="P1149">
        <v>-0.55559999999999998</v>
      </c>
      <c r="Q1149">
        <v>-1.1934</v>
      </c>
      <c r="R1149">
        <v>-1.8282</v>
      </c>
      <c r="S1149">
        <v>-2.6686999999999999</v>
      </c>
      <c r="T1149">
        <v>-4.0018000000000002</v>
      </c>
      <c r="U1149">
        <v>-5.9379</v>
      </c>
      <c r="V1149">
        <v>-7.7732999999999999</v>
      </c>
      <c r="W1149">
        <v>-8.7704000000000004</v>
      </c>
      <c r="X1149">
        <v>-8.9686000000000003</v>
      </c>
      <c r="Y1149">
        <v>-9.9167000000000005</v>
      </c>
      <c r="Z1149">
        <v>-10.997</v>
      </c>
      <c r="AA1149">
        <v>-12.0153</v>
      </c>
      <c r="AB1149">
        <v>-12.6868</v>
      </c>
      <c r="AC1149">
        <v>-13.2759</v>
      </c>
      <c r="AD1149">
        <v>-13.8835</v>
      </c>
      <c r="AE1149">
        <v>-13.157299999999999</v>
      </c>
      <c r="AF1149">
        <v>-12.3184</v>
      </c>
      <c r="AG1149">
        <v>-11.440899999999999</v>
      </c>
      <c r="AH1149">
        <v>-10.5366</v>
      </c>
      <c r="AI1149">
        <v>-14.1844</v>
      </c>
      <c r="AJ1149">
        <v>-7.3086000000000002</v>
      </c>
      <c r="AK1149">
        <v>-7.4366000000000003</v>
      </c>
    </row>
    <row r="1150" spans="1:37">
      <c r="A1150" s="3">
        <v>42243</v>
      </c>
      <c r="B1150" t="s">
        <v>37</v>
      </c>
      <c r="C1150" t="s">
        <v>250</v>
      </c>
      <c r="D1150" s="3">
        <v>40611</v>
      </c>
      <c r="E1150">
        <v>1149</v>
      </c>
      <c r="F1150">
        <v>0</v>
      </c>
      <c r="G1150">
        <v>1</v>
      </c>
      <c r="I1150">
        <v>0</v>
      </c>
      <c r="J1150">
        <v>1.2172546</v>
      </c>
      <c r="K1150" t="s">
        <v>1401</v>
      </c>
      <c r="L1150" t="s">
        <v>252</v>
      </c>
      <c r="M1150" t="s">
        <v>252</v>
      </c>
      <c r="N1150" t="s">
        <v>253</v>
      </c>
      <c r="O1150">
        <v>0</v>
      </c>
      <c r="P1150">
        <v>-0.35849999999999999</v>
      </c>
      <c r="Q1150">
        <v>-0.7702</v>
      </c>
      <c r="R1150">
        <v>-1.1800999999999999</v>
      </c>
      <c r="S1150">
        <v>-1.7232000000000001</v>
      </c>
      <c r="T1150">
        <v>-3.7437</v>
      </c>
      <c r="U1150">
        <v>-5.4717000000000002</v>
      </c>
      <c r="V1150">
        <v>-7.4047000000000001</v>
      </c>
      <c r="W1150">
        <v>-8.6980000000000004</v>
      </c>
      <c r="X1150">
        <v>-10.0962</v>
      </c>
      <c r="Y1150">
        <v>-10.8531</v>
      </c>
      <c r="Z1150">
        <v>-11.4641</v>
      </c>
      <c r="AA1150">
        <v>-12.0251</v>
      </c>
      <c r="AB1150">
        <v>-12.7646</v>
      </c>
      <c r="AC1150">
        <v>-13.5039</v>
      </c>
      <c r="AD1150">
        <v>-14.264799999999999</v>
      </c>
      <c r="AE1150">
        <v>-15.953099999999999</v>
      </c>
      <c r="AF1150">
        <v>-17.623000000000001</v>
      </c>
      <c r="AG1150">
        <v>-19.277899999999999</v>
      </c>
      <c r="AH1150">
        <v>-20.959800000000001</v>
      </c>
      <c r="AI1150">
        <v>-21.061699999999998</v>
      </c>
      <c r="AJ1150">
        <v>-20.3096</v>
      </c>
      <c r="AK1150">
        <v>-20.3614</v>
      </c>
    </row>
    <row r="1151" spans="1:37">
      <c r="A1151" s="3">
        <v>42243</v>
      </c>
      <c r="B1151" t="s">
        <v>37</v>
      </c>
      <c r="C1151" t="s">
        <v>250</v>
      </c>
      <c r="D1151" s="3">
        <v>40610</v>
      </c>
      <c r="E1151">
        <v>1150</v>
      </c>
      <c r="F1151">
        <v>0</v>
      </c>
      <c r="G1151">
        <v>1</v>
      </c>
      <c r="I1151">
        <v>0</v>
      </c>
      <c r="J1151">
        <v>1.2890539000000001</v>
      </c>
      <c r="K1151" t="s">
        <v>1402</v>
      </c>
      <c r="L1151" t="s">
        <v>252</v>
      </c>
      <c r="M1151" t="s">
        <v>252</v>
      </c>
      <c r="N1151" t="s">
        <v>253</v>
      </c>
      <c r="O1151">
        <v>0</v>
      </c>
      <c r="P1151">
        <v>-0.81559999999999999</v>
      </c>
      <c r="Q1151">
        <v>-1.7521</v>
      </c>
      <c r="R1151">
        <v>-2.6848000000000001</v>
      </c>
      <c r="S1151">
        <v>-3.9209000000000001</v>
      </c>
      <c r="T1151">
        <v>-6.1170999999999998</v>
      </c>
      <c r="U1151">
        <v>-7.6288</v>
      </c>
      <c r="V1151">
        <v>-8.9681999999999995</v>
      </c>
      <c r="W1151">
        <v>-9.5927000000000007</v>
      </c>
      <c r="X1151">
        <v>-11.321099999999999</v>
      </c>
      <c r="Y1151">
        <v>-12.5688</v>
      </c>
      <c r="Z1151">
        <v>-13.7539</v>
      </c>
      <c r="AA1151">
        <v>-14.8636</v>
      </c>
      <c r="AB1151">
        <v>-15.9838</v>
      </c>
      <c r="AC1151">
        <v>-17.052199999999999</v>
      </c>
      <c r="AD1151">
        <v>-18.1508</v>
      </c>
      <c r="AE1151">
        <v>-18.395099999999999</v>
      </c>
      <c r="AF1151">
        <v>-18.557099999999998</v>
      </c>
      <c r="AG1151">
        <v>-18.6784</v>
      </c>
      <c r="AH1151">
        <v>-18.790199999999999</v>
      </c>
      <c r="AI1151">
        <v>-20.139600000000002</v>
      </c>
      <c r="AJ1151">
        <v>-19.533899999999999</v>
      </c>
      <c r="AK1151">
        <v>-19.846599999999999</v>
      </c>
    </row>
    <row r="1152" spans="1:37">
      <c r="A1152" s="3">
        <v>42243</v>
      </c>
      <c r="B1152" t="s">
        <v>37</v>
      </c>
      <c r="C1152" t="s">
        <v>250</v>
      </c>
      <c r="D1152" s="3">
        <v>40609</v>
      </c>
      <c r="E1152">
        <v>1151</v>
      </c>
      <c r="F1152">
        <v>0</v>
      </c>
      <c r="G1152">
        <v>1</v>
      </c>
      <c r="I1152">
        <v>0</v>
      </c>
      <c r="J1152">
        <v>1.12149E-2</v>
      </c>
      <c r="K1152" t="s">
        <v>1403</v>
      </c>
      <c r="L1152" t="s">
        <v>252</v>
      </c>
      <c r="M1152" t="s">
        <v>252</v>
      </c>
      <c r="N1152" t="s">
        <v>253</v>
      </c>
      <c r="O1152">
        <v>0</v>
      </c>
      <c r="P1152">
        <v>-0.21629999999999999</v>
      </c>
      <c r="Q1152">
        <v>-0.46479999999999999</v>
      </c>
      <c r="R1152">
        <v>-0.71260000000000001</v>
      </c>
      <c r="S1152">
        <v>-1.0415000000000001</v>
      </c>
      <c r="T1152">
        <v>-0.99299999999999999</v>
      </c>
      <c r="U1152">
        <v>-1.7350000000000001</v>
      </c>
      <c r="V1152">
        <v>-2.3271000000000002</v>
      </c>
      <c r="W1152">
        <v>-2.5972</v>
      </c>
      <c r="X1152">
        <v>-3.6962000000000002</v>
      </c>
      <c r="Y1152">
        <v>-4.4025999999999996</v>
      </c>
      <c r="Z1152">
        <v>-5.0682</v>
      </c>
      <c r="AA1152">
        <v>-5.6989000000000001</v>
      </c>
      <c r="AB1152">
        <v>-6.0876000000000001</v>
      </c>
      <c r="AC1152">
        <v>-6.4317000000000002</v>
      </c>
      <c r="AD1152">
        <v>-6.7853000000000003</v>
      </c>
      <c r="AE1152">
        <v>-8.0755999999999997</v>
      </c>
      <c r="AF1152">
        <v>-9.3821999999999992</v>
      </c>
      <c r="AG1152">
        <v>-10.682</v>
      </c>
      <c r="AH1152">
        <v>-12.0014</v>
      </c>
      <c r="AI1152">
        <v>-15.019600000000001</v>
      </c>
      <c r="AJ1152">
        <v>-15.520099999999999</v>
      </c>
      <c r="AK1152">
        <v>-16.084599999999998</v>
      </c>
    </row>
    <row r="1153" spans="1:37">
      <c r="A1153" s="3">
        <v>42243</v>
      </c>
      <c r="B1153" t="s">
        <v>37</v>
      </c>
      <c r="C1153" t="s">
        <v>250</v>
      </c>
      <c r="D1153" s="3">
        <v>40606</v>
      </c>
      <c r="E1153">
        <v>1152</v>
      </c>
      <c r="F1153">
        <v>0</v>
      </c>
      <c r="G1153">
        <v>1</v>
      </c>
      <c r="I1153">
        <v>0</v>
      </c>
      <c r="J1153">
        <v>-0.73228629999999995</v>
      </c>
      <c r="K1153" t="s">
        <v>1404</v>
      </c>
      <c r="L1153" t="s">
        <v>252</v>
      </c>
      <c r="M1153" t="s">
        <v>252</v>
      </c>
      <c r="N1153" t="s">
        <v>253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-0.32200000000000001</v>
      </c>
      <c r="U1153">
        <v>-0.72389999999999999</v>
      </c>
      <c r="V1153">
        <v>-1.4468000000000001</v>
      </c>
      <c r="W1153">
        <v>-1.8126</v>
      </c>
      <c r="X1153">
        <v>-2.8245</v>
      </c>
      <c r="Y1153">
        <v>-3.6522000000000001</v>
      </c>
      <c r="Z1153">
        <v>-4.4332000000000003</v>
      </c>
      <c r="AA1153">
        <v>-5.1779999999999999</v>
      </c>
      <c r="AB1153">
        <v>-5.7031999999999998</v>
      </c>
      <c r="AC1153">
        <v>-6.1618000000000004</v>
      </c>
      <c r="AD1153">
        <v>-6.633</v>
      </c>
      <c r="AE1153">
        <v>-7.0917000000000003</v>
      </c>
      <c r="AF1153">
        <v>-7.5030999999999999</v>
      </c>
      <c r="AG1153">
        <v>-7.9009</v>
      </c>
      <c r="AH1153">
        <v>-8.3011999999999997</v>
      </c>
      <c r="AI1153">
        <v>-7.9821999999999997</v>
      </c>
      <c r="AJ1153">
        <v>-9.1791</v>
      </c>
      <c r="AK1153">
        <v>-9.5606000000000009</v>
      </c>
    </row>
    <row r="1154" spans="1:37">
      <c r="A1154" s="3">
        <v>42243</v>
      </c>
      <c r="B1154" t="s">
        <v>37</v>
      </c>
      <c r="C1154" t="s">
        <v>250</v>
      </c>
      <c r="D1154" s="3">
        <v>40605</v>
      </c>
      <c r="E1154">
        <v>1153</v>
      </c>
      <c r="F1154">
        <v>0</v>
      </c>
      <c r="G1154">
        <v>1</v>
      </c>
      <c r="I1154">
        <v>0</v>
      </c>
      <c r="J1154">
        <v>-2.84014E-2</v>
      </c>
      <c r="K1154" t="s">
        <v>1405</v>
      </c>
      <c r="L1154" t="s">
        <v>252</v>
      </c>
      <c r="M1154" t="s">
        <v>252</v>
      </c>
      <c r="N1154" t="s">
        <v>253</v>
      </c>
      <c r="O1154">
        <v>0</v>
      </c>
      <c r="P1154">
        <v>0.1198</v>
      </c>
      <c r="Q1154">
        <v>0.25740000000000002</v>
      </c>
      <c r="R1154">
        <v>0.39460000000000001</v>
      </c>
      <c r="S1154">
        <v>0.57669999999999999</v>
      </c>
      <c r="T1154">
        <v>-3.5799999999999998E-2</v>
      </c>
      <c r="U1154">
        <v>-0.18809999999999999</v>
      </c>
      <c r="V1154">
        <v>-0.1613</v>
      </c>
      <c r="W1154">
        <v>-0.68279999999999996</v>
      </c>
      <c r="X1154">
        <v>-1.3213999999999999</v>
      </c>
      <c r="Y1154">
        <v>-2.4542000000000002</v>
      </c>
      <c r="Z1154">
        <v>-3.7048000000000001</v>
      </c>
      <c r="AA1154">
        <v>-4.9092000000000002</v>
      </c>
      <c r="AB1154">
        <v>-5.1421999999999999</v>
      </c>
      <c r="AC1154">
        <v>-5.22</v>
      </c>
      <c r="AD1154">
        <v>-5.3</v>
      </c>
      <c r="AE1154">
        <v>-6.0125999999999999</v>
      </c>
      <c r="AF1154">
        <v>-6.7446000000000002</v>
      </c>
      <c r="AG1154">
        <v>-7.4690000000000003</v>
      </c>
      <c r="AH1154">
        <v>-8.2028999999999996</v>
      </c>
      <c r="AI1154">
        <v>-4.1755000000000004</v>
      </c>
      <c r="AJ1154">
        <v>-11.0276</v>
      </c>
      <c r="AK1154">
        <v>-11.066700000000001</v>
      </c>
    </row>
    <row r="1155" spans="1:37">
      <c r="A1155" s="3">
        <v>42243</v>
      </c>
      <c r="B1155" t="s">
        <v>37</v>
      </c>
      <c r="C1155" t="s">
        <v>250</v>
      </c>
      <c r="D1155" s="3">
        <v>40604</v>
      </c>
      <c r="E1155">
        <v>1154</v>
      </c>
      <c r="F1155">
        <v>0</v>
      </c>
      <c r="G1155">
        <v>1</v>
      </c>
      <c r="I1155">
        <v>0</v>
      </c>
      <c r="J1155">
        <v>-0.13112599999999999</v>
      </c>
      <c r="K1155" t="s">
        <v>1406</v>
      </c>
      <c r="L1155" t="s">
        <v>252</v>
      </c>
      <c r="M1155" t="s">
        <v>252</v>
      </c>
      <c r="N1155" t="s">
        <v>253</v>
      </c>
      <c r="O1155">
        <v>0</v>
      </c>
      <c r="P1155">
        <v>-9.2799999999999994E-2</v>
      </c>
      <c r="Q1155">
        <v>-0.1993</v>
      </c>
      <c r="R1155">
        <v>-0.30559999999999998</v>
      </c>
      <c r="S1155">
        <v>-0.4466</v>
      </c>
      <c r="T1155">
        <v>-7.1300000000000002E-2</v>
      </c>
      <c r="U1155">
        <v>-2.5999999999999999E-3</v>
      </c>
      <c r="V1155">
        <v>-0.10639999999999999</v>
      </c>
      <c r="W1155">
        <v>-0.32519999999999999</v>
      </c>
      <c r="X1155">
        <v>-0.50290000000000001</v>
      </c>
      <c r="Y1155">
        <v>-0.78410000000000002</v>
      </c>
      <c r="Z1155">
        <v>-1.0967</v>
      </c>
      <c r="AA1155">
        <v>-1.3975</v>
      </c>
      <c r="AB1155">
        <v>-1.837</v>
      </c>
      <c r="AC1155">
        <v>-2.2833000000000001</v>
      </c>
      <c r="AD1155">
        <v>-2.7418999999999998</v>
      </c>
      <c r="AE1155">
        <v>-2.7814000000000001</v>
      </c>
      <c r="AF1155">
        <v>-2.7557</v>
      </c>
      <c r="AG1155">
        <v>-2.7225000000000001</v>
      </c>
      <c r="AH1155">
        <v>-2.6861999999999999</v>
      </c>
      <c r="AI1155">
        <v>-1.7466999999999999</v>
      </c>
      <c r="AJ1155">
        <v>-1.839</v>
      </c>
      <c r="AK1155">
        <v>-1.9417</v>
      </c>
    </row>
    <row r="1156" spans="1:37">
      <c r="A1156" s="3">
        <v>42243</v>
      </c>
      <c r="B1156" t="s">
        <v>37</v>
      </c>
      <c r="C1156" t="s">
        <v>250</v>
      </c>
      <c r="D1156" s="3">
        <v>40603</v>
      </c>
      <c r="E1156">
        <v>1155</v>
      </c>
      <c r="F1156">
        <v>0</v>
      </c>
      <c r="G1156">
        <v>1</v>
      </c>
      <c r="I1156">
        <v>0</v>
      </c>
      <c r="J1156">
        <v>-0.2834412</v>
      </c>
      <c r="K1156" t="s">
        <v>1407</v>
      </c>
      <c r="L1156" t="s">
        <v>252</v>
      </c>
      <c r="M1156" t="s">
        <v>252</v>
      </c>
      <c r="N1156" t="s">
        <v>253</v>
      </c>
      <c r="O1156">
        <v>0</v>
      </c>
      <c r="P1156">
        <v>-2.2499999999999999E-2</v>
      </c>
      <c r="Q1156">
        <v>-4.8300000000000003E-2</v>
      </c>
      <c r="R1156">
        <v>-7.3999999999999996E-2</v>
      </c>
      <c r="S1156">
        <v>-0.1082</v>
      </c>
      <c r="T1156">
        <v>0.89770000000000005</v>
      </c>
      <c r="U1156">
        <v>0.50529999999999997</v>
      </c>
      <c r="V1156">
        <v>2.46E-2</v>
      </c>
      <c r="W1156">
        <v>6.7699999999999996E-2</v>
      </c>
      <c r="X1156">
        <v>-0.1981</v>
      </c>
      <c r="Y1156">
        <v>-8.2799999999999999E-2</v>
      </c>
      <c r="Z1156">
        <v>8.5999999999999993E-2</v>
      </c>
      <c r="AA1156">
        <v>0.24990000000000001</v>
      </c>
      <c r="AB1156">
        <v>0.27639999999999998</v>
      </c>
      <c r="AC1156">
        <v>0.28699999999999998</v>
      </c>
      <c r="AD1156">
        <v>0.29780000000000001</v>
      </c>
      <c r="AE1156">
        <v>0.4138</v>
      </c>
      <c r="AF1156">
        <v>0.53310000000000002</v>
      </c>
      <c r="AG1156">
        <v>0.65259999999999996</v>
      </c>
      <c r="AH1156">
        <v>0.7742</v>
      </c>
      <c r="AI1156">
        <v>3.5446</v>
      </c>
      <c r="AJ1156">
        <v>3.4297</v>
      </c>
      <c r="AK1156">
        <v>3.8849999999999998</v>
      </c>
    </row>
    <row r="1157" spans="1:37">
      <c r="A1157" s="3">
        <v>42243</v>
      </c>
      <c r="B1157" t="s">
        <v>37</v>
      </c>
      <c r="C1157" t="s">
        <v>250</v>
      </c>
      <c r="D1157" s="3">
        <v>40602</v>
      </c>
      <c r="E1157">
        <v>1156</v>
      </c>
      <c r="F1157">
        <v>0</v>
      </c>
      <c r="G1157">
        <v>1</v>
      </c>
      <c r="I1157">
        <v>0</v>
      </c>
      <c r="J1157">
        <v>0.3072261</v>
      </c>
      <c r="K1157" t="s">
        <v>1408</v>
      </c>
      <c r="L1157" t="s">
        <v>252</v>
      </c>
      <c r="M1157" t="s">
        <v>252</v>
      </c>
      <c r="N1157" t="s">
        <v>253</v>
      </c>
      <c r="O1157">
        <v>0</v>
      </c>
      <c r="P1157">
        <v>1.5900000000000001E-2</v>
      </c>
      <c r="Q1157">
        <v>3.4200000000000001E-2</v>
      </c>
      <c r="R1157">
        <v>5.2400000000000002E-2</v>
      </c>
      <c r="S1157">
        <v>7.6499999999999999E-2</v>
      </c>
      <c r="T1157">
        <v>0.4113</v>
      </c>
      <c r="U1157">
        <v>0.25009999999999999</v>
      </c>
      <c r="V1157">
        <v>0.12529999999999999</v>
      </c>
      <c r="W1157">
        <v>0.29289999999999999</v>
      </c>
      <c r="X1157">
        <v>-0.13780000000000001</v>
      </c>
      <c r="Y1157">
        <v>-0.22389999999999999</v>
      </c>
      <c r="Z1157">
        <v>-0.26300000000000001</v>
      </c>
      <c r="AA1157">
        <v>-0.30020000000000002</v>
      </c>
      <c r="AB1157">
        <v>-0.45219999999999999</v>
      </c>
      <c r="AC1157">
        <v>-0.6099</v>
      </c>
      <c r="AD1157">
        <v>-0.77210000000000001</v>
      </c>
      <c r="AE1157">
        <v>-0.6109</v>
      </c>
      <c r="AF1157">
        <v>-0.43159999999999998</v>
      </c>
      <c r="AG1157">
        <v>-0.2487</v>
      </c>
      <c r="AH1157">
        <v>-6.1699999999999998E-2</v>
      </c>
      <c r="AI1157">
        <v>3.1486000000000001</v>
      </c>
      <c r="AJ1157">
        <v>2.3795000000000002</v>
      </c>
      <c r="AK1157">
        <v>1.6843999999999999</v>
      </c>
    </row>
    <row r="1158" spans="1:37">
      <c r="A1158" s="3">
        <v>42243</v>
      </c>
      <c r="B1158" t="s">
        <v>37</v>
      </c>
      <c r="C1158" t="s">
        <v>250</v>
      </c>
      <c r="D1158" s="3">
        <v>40599</v>
      </c>
      <c r="E1158">
        <v>1157</v>
      </c>
      <c r="F1158">
        <v>0</v>
      </c>
      <c r="G1158">
        <v>1</v>
      </c>
      <c r="I1158">
        <v>0</v>
      </c>
      <c r="J1158">
        <v>1.2718999</v>
      </c>
      <c r="K1158" t="s">
        <v>1409</v>
      </c>
      <c r="L1158" t="s">
        <v>252</v>
      </c>
      <c r="M1158" t="s">
        <v>252</v>
      </c>
      <c r="N1158" t="s">
        <v>253</v>
      </c>
      <c r="O1158">
        <v>0</v>
      </c>
      <c r="P1158">
        <v>-6.6E-3</v>
      </c>
      <c r="Q1158">
        <v>-1.7999999999999999E-2</v>
      </c>
      <c r="R1158">
        <v>-2.9399999999999999E-2</v>
      </c>
      <c r="S1158">
        <v>-4.4400000000000002E-2</v>
      </c>
      <c r="T1158">
        <v>0.2238</v>
      </c>
      <c r="U1158">
        <v>0.31759999999999999</v>
      </c>
      <c r="V1158">
        <v>0.64370000000000005</v>
      </c>
      <c r="W1158">
        <v>0.56030000000000002</v>
      </c>
      <c r="X1158">
        <v>0.92330000000000001</v>
      </c>
      <c r="Y1158">
        <v>1.1083000000000001</v>
      </c>
      <c r="Z1158">
        <v>1.2383999999999999</v>
      </c>
      <c r="AA1158">
        <v>1.361</v>
      </c>
      <c r="AB1158">
        <v>1.5012000000000001</v>
      </c>
      <c r="AC1158">
        <v>1.6345000000000001</v>
      </c>
      <c r="AD1158">
        <v>1.7714000000000001</v>
      </c>
      <c r="AE1158">
        <v>1.5644</v>
      </c>
      <c r="AF1158">
        <v>1.3242</v>
      </c>
      <c r="AG1158">
        <v>1.0772999999999999</v>
      </c>
      <c r="AH1158">
        <v>0.82430000000000003</v>
      </c>
      <c r="AI1158">
        <v>-3.3485</v>
      </c>
      <c r="AJ1158">
        <v>-3.6974999999999998</v>
      </c>
      <c r="AK1158">
        <v>-3.2492000000000001</v>
      </c>
    </row>
    <row r="1159" spans="1:37">
      <c r="A1159" s="3">
        <v>42243</v>
      </c>
      <c r="B1159" t="s">
        <v>37</v>
      </c>
      <c r="C1159" t="s">
        <v>250</v>
      </c>
      <c r="D1159" s="3">
        <v>40598</v>
      </c>
      <c r="E1159">
        <v>1158</v>
      </c>
      <c r="F1159">
        <v>0</v>
      </c>
      <c r="G1159">
        <v>1</v>
      </c>
      <c r="I1159">
        <v>0</v>
      </c>
      <c r="J1159">
        <v>0.47811160000000003</v>
      </c>
      <c r="K1159" t="s">
        <v>1410</v>
      </c>
      <c r="L1159" t="s">
        <v>252</v>
      </c>
      <c r="M1159" t="s">
        <v>252</v>
      </c>
      <c r="N1159" t="s">
        <v>253</v>
      </c>
      <c r="O1159">
        <v>0</v>
      </c>
      <c r="P1159">
        <v>-8.43E-2</v>
      </c>
      <c r="Q1159">
        <v>-0.18110000000000001</v>
      </c>
      <c r="R1159">
        <v>-0.2777</v>
      </c>
      <c r="S1159">
        <v>-0.4345</v>
      </c>
      <c r="T1159">
        <v>-0.1474</v>
      </c>
      <c r="U1159">
        <v>-0.3569</v>
      </c>
      <c r="V1159">
        <v>-0.20649999999999999</v>
      </c>
      <c r="W1159">
        <v>-3.7699999999999997E-2</v>
      </c>
      <c r="X1159">
        <v>-0.29330000000000001</v>
      </c>
      <c r="Y1159">
        <v>0.20669999999999999</v>
      </c>
      <c r="Z1159">
        <v>0.82299999999999995</v>
      </c>
      <c r="AA1159">
        <v>1.4201999999999999</v>
      </c>
      <c r="AB1159">
        <v>1.4706999999999999</v>
      </c>
      <c r="AC1159">
        <v>1.4078999999999999</v>
      </c>
      <c r="AD1159">
        <v>1.3432999999999999</v>
      </c>
      <c r="AE1159">
        <v>1.089</v>
      </c>
      <c r="AF1159">
        <v>0.82630000000000003</v>
      </c>
      <c r="AG1159">
        <v>0.55789999999999995</v>
      </c>
      <c r="AH1159">
        <v>0.28339999999999999</v>
      </c>
      <c r="AI1159">
        <v>-0.62760000000000005</v>
      </c>
      <c r="AJ1159">
        <v>-1.0148999999999999</v>
      </c>
      <c r="AK1159">
        <v>-0.88959999999999995</v>
      </c>
    </row>
    <row r="1160" spans="1:37">
      <c r="A1160" s="3">
        <v>42243</v>
      </c>
      <c r="B1160" t="s">
        <v>37</v>
      </c>
      <c r="C1160" t="s">
        <v>250</v>
      </c>
      <c r="D1160" s="3">
        <v>40597</v>
      </c>
      <c r="E1160">
        <v>1159</v>
      </c>
      <c r="F1160">
        <v>0</v>
      </c>
      <c r="G1160">
        <v>1</v>
      </c>
      <c r="I1160">
        <v>0</v>
      </c>
      <c r="J1160">
        <v>-0.85007770000000005</v>
      </c>
      <c r="K1160" t="s">
        <v>1411</v>
      </c>
      <c r="L1160" t="s">
        <v>252</v>
      </c>
      <c r="M1160" t="s">
        <v>252</v>
      </c>
      <c r="N1160" t="s">
        <v>253</v>
      </c>
      <c r="O1160">
        <v>0</v>
      </c>
      <c r="P1160">
        <v>8.8000000000000005E-3</v>
      </c>
      <c r="Q1160">
        <v>1.8800000000000001E-2</v>
      </c>
      <c r="R1160">
        <v>2.8899999999999999E-2</v>
      </c>
      <c r="S1160">
        <v>3.2800000000000003E-2</v>
      </c>
      <c r="T1160">
        <v>0.43099999999999999</v>
      </c>
      <c r="U1160">
        <v>0.58860000000000001</v>
      </c>
      <c r="V1160">
        <v>0.49270000000000003</v>
      </c>
      <c r="W1160">
        <v>0.71819999999999995</v>
      </c>
      <c r="X1160">
        <v>0.65069999999999995</v>
      </c>
      <c r="Y1160">
        <v>0.7843</v>
      </c>
      <c r="Z1160">
        <v>0.95899999999999996</v>
      </c>
      <c r="AA1160">
        <v>1.1261000000000001</v>
      </c>
      <c r="AB1160">
        <v>1.3523000000000001</v>
      </c>
      <c r="AC1160">
        <v>1.5842000000000001</v>
      </c>
      <c r="AD1160">
        <v>1.8224</v>
      </c>
      <c r="AE1160">
        <v>1.0863</v>
      </c>
      <c r="AF1160">
        <v>0.28649999999999998</v>
      </c>
      <c r="AG1160">
        <v>-0.52480000000000004</v>
      </c>
      <c r="AH1160">
        <v>-1.3528</v>
      </c>
      <c r="AI1160">
        <v>8.8000000000000005E-3</v>
      </c>
      <c r="AJ1160">
        <v>-1.3602000000000001</v>
      </c>
      <c r="AK1160">
        <v>-1.4550000000000001</v>
      </c>
    </row>
    <row r="1161" spans="1:37">
      <c r="A1161" s="3">
        <v>42243</v>
      </c>
      <c r="B1161" t="s">
        <v>37</v>
      </c>
      <c r="C1161" t="s">
        <v>250</v>
      </c>
      <c r="D1161" s="3">
        <v>40596</v>
      </c>
      <c r="E1161">
        <v>1160</v>
      </c>
      <c r="F1161">
        <v>0</v>
      </c>
      <c r="G1161">
        <v>1</v>
      </c>
      <c r="I1161">
        <v>0</v>
      </c>
      <c r="J1161">
        <v>-0.49100290000000002</v>
      </c>
      <c r="K1161" t="s">
        <v>1412</v>
      </c>
      <c r="L1161" t="s">
        <v>252</v>
      </c>
      <c r="M1161" t="s">
        <v>252</v>
      </c>
      <c r="N1161" t="s">
        <v>253</v>
      </c>
      <c r="O1161">
        <v>0</v>
      </c>
      <c r="P1161">
        <v>-1.6400000000000001E-2</v>
      </c>
      <c r="Q1161">
        <v>-3.5200000000000002E-2</v>
      </c>
      <c r="R1161">
        <v>-5.3999999999999999E-2</v>
      </c>
      <c r="S1161">
        <v>-0.1007</v>
      </c>
      <c r="T1161">
        <v>0.32829999999999998</v>
      </c>
      <c r="U1161">
        <v>0.2762</v>
      </c>
      <c r="V1161">
        <v>0.2868</v>
      </c>
      <c r="W1161">
        <v>0.58320000000000005</v>
      </c>
      <c r="X1161">
        <v>1.1061000000000001</v>
      </c>
      <c r="Y1161">
        <v>1.2172000000000001</v>
      </c>
      <c r="Z1161">
        <v>1.2883</v>
      </c>
      <c r="AA1161">
        <v>1.3534999999999999</v>
      </c>
      <c r="AB1161">
        <v>1.5114000000000001</v>
      </c>
      <c r="AC1161">
        <v>1.6665000000000001</v>
      </c>
      <c r="AD1161">
        <v>1.8259000000000001</v>
      </c>
      <c r="AE1161">
        <v>1.6082000000000001</v>
      </c>
      <c r="AF1161">
        <v>1.3785000000000001</v>
      </c>
      <c r="AG1161">
        <v>1.1423000000000001</v>
      </c>
      <c r="AH1161">
        <v>0.9002</v>
      </c>
      <c r="AI1161">
        <v>-0.65080000000000005</v>
      </c>
      <c r="AJ1161">
        <v>-2.3174999999999999</v>
      </c>
      <c r="AK1161">
        <v>-2.6393</v>
      </c>
    </row>
    <row r="1162" spans="1:37">
      <c r="A1162" s="3">
        <v>42243</v>
      </c>
      <c r="B1162" t="s">
        <v>37</v>
      </c>
      <c r="C1162" t="s">
        <v>250</v>
      </c>
      <c r="D1162" s="3">
        <v>40595</v>
      </c>
      <c r="E1162">
        <v>1161</v>
      </c>
      <c r="F1162">
        <v>0</v>
      </c>
      <c r="G1162">
        <v>1</v>
      </c>
      <c r="I1162">
        <v>0</v>
      </c>
      <c r="J1162">
        <v>-0.75815180000000004</v>
      </c>
      <c r="K1162" t="s">
        <v>1413</v>
      </c>
      <c r="L1162" t="s">
        <v>252</v>
      </c>
      <c r="M1162" t="s">
        <v>252</v>
      </c>
      <c r="N1162" t="s">
        <v>253</v>
      </c>
      <c r="O1162">
        <v>0</v>
      </c>
      <c r="P1162">
        <v>4.4699999999999997E-2</v>
      </c>
      <c r="Q1162">
        <v>9.6000000000000002E-2</v>
      </c>
      <c r="R1162">
        <v>0.1472</v>
      </c>
      <c r="S1162">
        <v>0.19339999999999999</v>
      </c>
      <c r="T1162">
        <v>0.1711</v>
      </c>
      <c r="U1162">
        <v>0.9304</v>
      </c>
      <c r="V1162">
        <v>0.55700000000000005</v>
      </c>
      <c r="W1162">
        <v>0.8397</v>
      </c>
      <c r="X1162">
        <v>1.5751999999999999</v>
      </c>
      <c r="Y1162">
        <v>1.6878</v>
      </c>
      <c r="Z1162">
        <v>1.7473000000000001</v>
      </c>
      <c r="AA1162">
        <v>1.7998000000000001</v>
      </c>
      <c r="AB1162">
        <v>1.8204</v>
      </c>
      <c r="AC1162">
        <v>1.8406</v>
      </c>
      <c r="AD1162">
        <v>1.8613999999999999</v>
      </c>
      <c r="AE1162">
        <v>1.2921</v>
      </c>
      <c r="AF1162">
        <v>0.70389999999999997</v>
      </c>
      <c r="AG1162">
        <v>0.1061</v>
      </c>
      <c r="AH1162">
        <v>-0.50439999999999996</v>
      </c>
      <c r="AI1162">
        <v>-4.9886999999999997</v>
      </c>
      <c r="AJ1162">
        <v>-5.9440999999999997</v>
      </c>
      <c r="AK1162">
        <v>-5.4447000000000001</v>
      </c>
    </row>
    <row r="1163" spans="1:37">
      <c r="A1163" s="3">
        <v>42243</v>
      </c>
      <c r="B1163" t="s">
        <v>37</v>
      </c>
      <c r="C1163" t="s">
        <v>250</v>
      </c>
      <c r="D1163" s="3">
        <v>40592</v>
      </c>
      <c r="E1163">
        <v>1162</v>
      </c>
      <c r="F1163">
        <v>0</v>
      </c>
      <c r="G1163">
        <v>1</v>
      </c>
      <c r="I1163">
        <v>0</v>
      </c>
      <c r="J1163">
        <v>-0.99956970000000001</v>
      </c>
      <c r="K1163" t="s">
        <v>1414</v>
      </c>
      <c r="L1163" t="s">
        <v>252</v>
      </c>
      <c r="M1163" t="s">
        <v>252</v>
      </c>
      <c r="N1163" t="s">
        <v>253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0.3367</v>
      </c>
      <c r="Y1163">
        <v>0.37380000000000002</v>
      </c>
      <c r="Z1163">
        <v>0.37459999999999999</v>
      </c>
      <c r="AA1163">
        <v>0.37419999999999998</v>
      </c>
      <c r="AB1163">
        <v>0.1472</v>
      </c>
      <c r="AC1163">
        <v>-9.4799999999999995E-2</v>
      </c>
      <c r="AD1163">
        <v>-0.34360000000000002</v>
      </c>
      <c r="AE1163">
        <v>-1.1603000000000001</v>
      </c>
      <c r="AF1163">
        <v>-1.9919</v>
      </c>
      <c r="AG1163">
        <v>-2.8296000000000001</v>
      </c>
      <c r="AH1163">
        <v>-3.6827999999999999</v>
      </c>
      <c r="AI1163">
        <v>-5.6889000000000003</v>
      </c>
      <c r="AJ1163">
        <v>-6.2119999999999997</v>
      </c>
      <c r="AK1163">
        <v>-6.6117999999999997</v>
      </c>
    </row>
    <row r="1164" spans="1:37">
      <c r="A1164" s="3">
        <v>42243</v>
      </c>
      <c r="B1164" t="s">
        <v>37</v>
      </c>
      <c r="C1164" t="s">
        <v>250</v>
      </c>
      <c r="D1164" s="3">
        <v>40591</v>
      </c>
      <c r="E1164">
        <v>1163</v>
      </c>
      <c r="F1164">
        <v>0</v>
      </c>
      <c r="G1164">
        <v>1</v>
      </c>
      <c r="I1164">
        <v>0</v>
      </c>
      <c r="J1164">
        <v>-0.15421080000000001</v>
      </c>
      <c r="K1164" t="s">
        <v>1415</v>
      </c>
      <c r="L1164" t="s">
        <v>252</v>
      </c>
      <c r="M1164" t="s">
        <v>252</v>
      </c>
      <c r="N1164" t="s">
        <v>253</v>
      </c>
      <c r="O1164">
        <v>0</v>
      </c>
      <c r="P1164">
        <v>2.5999999999999999E-2</v>
      </c>
      <c r="Q1164">
        <v>5.5899999999999998E-2</v>
      </c>
      <c r="R1164">
        <v>8.5699999999999998E-2</v>
      </c>
      <c r="S1164">
        <v>0.1318</v>
      </c>
      <c r="T1164">
        <v>0.44919999999999999</v>
      </c>
      <c r="U1164">
        <v>0.97719999999999996</v>
      </c>
      <c r="V1164">
        <v>0.96889999999999998</v>
      </c>
      <c r="W1164">
        <v>0.44800000000000001</v>
      </c>
      <c r="X1164">
        <v>1.5750999999999999</v>
      </c>
      <c r="Y1164">
        <v>1.7412000000000001</v>
      </c>
      <c r="Z1164">
        <v>1.9078999999999999</v>
      </c>
      <c r="AA1164">
        <v>2.0642999999999998</v>
      </c>
      <c r="AB1164">
        <v>1.9392</v>
      </c>
      <c r="AC1164">
        <v>1.8081</v>
      </c>
      <c r="AD1164">
        <v>1.6733</v>
      </c>
      <c r="AE1164">
        <v>1.204</v>
      </c>
      <c r="AF1164">
        <v>0.72240000000000004</v>
      </c>
      <c r="AG1164">
        <v>0.23269999999999999</v>
      </c>
      <c r="AH1164">
        <v>-0.2676</v>
      </c>
      <c r="AI1164">
        <v>-1.9719</v>
      </c>
      <c r="AJ1164">
        <v>-2.7757999999999998</v>
      </c>
      <c r="AK1164">
        <v>-3.0872000000000002</v>
      </c>
    </row>
    <row r="1165" spans="1:37">
      <c r="A1165" s="3">
        <v>42243</v>
      </c>
      <c r="B1165" t="s">
        <v>37</v>
      </c>
      <c r="C1165" t="s">
        <v>250</v>
      </c>
      <c r="D1165" s="3">
        <v>40590</v>
      </c>
      <c r="E1165">
        <v>1164</v>
      </c>
      <c r="F1165">
        <v>0</v>
      </c>
      <c r="G1165">
        <v>1</v>
      </c>
      <c r="I1165">
        <v>0</v>
      </c>
      <c r="J1165">
        <v>0.82343129999999998</v>
      </c>
      <c r="K1165" t="s">
        <v>1416</v>
      </c>
      <c r="L1165" t="s">
        <v>252</v>
      </c>
      <c r="M1165" t="s">
        <v>252</v>
      </c>
      <c r="N1165" t="s">
        <v>253</v>
      </c>
      <c r="O1165">
        <v>0</v>
      </c>
      <c r="P1165">
        <v>-2.5999999999999999E-2</v>
      </c>
      <c r="Q1165">
        <v>-5.5800000000000002E-2</v>
      </c>
      <c r="R1165">
        <v>-8.5599999999999996E-2</v>
      </c>
      <c r="S1165">
        <v>-0.1181</v>
      </c>
      <c r="T1165">
        <v>-3.78E-2</v>
      </c>
      <c r="U1165">
        <v>0.31230000000000002</v>
      </c>
      <c r="V1165">
        <v>0.30959999999999999</v>
      </c>
      <c r="W1165">
        <v>0.59670000000000001</v>
      </c>
      <c r="X1165">
        <v>0.14979999999999999</v>
      </c>
      <c r="Y1165">
        <v>0.12620000000000001</v>
      </c>
      <c r="Z1165">
        <v>0.1009</v>
      </c>
      <c r="AA1165">
        <v>7.5999999999999998E-2</v>
      </c>
      <c r="AB1165">
        <v>-9.9000000000000008E-3</v>
      </c>
      <c r="AC1165">
        <v>-9.4500000000000001E-2</v>
      </c>
      <c r="AD1165">
        <v>-0.18149999999999999</v>
      </c>
      <c r="AE1165">
        <v>-0.71930000000000005</v>
      </c>
      <c r="AF1165">
        <v>-1.2685</v>
      </c>
      <c r="AG1165">
        <v>-1.8217000000000001</v>
      </c>
      <c r="AH1165">
        <v>-2.3854000000000002</v>
      </c>
      <c r="AI1165">
        <v>-7.6768000000000001</v>
      </c>
      <c r="AJ1165">
        <v>-9.0984999999999996</v>
      </c>
      <c r="AK1165">
        <v>-10.191599999999999</v>
      </c>
    </row>
    <row r="1166" spans="1:37">
      <c r="A1166" s="3">
        <v>42243</v>
      </c>
      <c r="B1166" t="s">
        <v>37</v>
      </c>
      <c r="C1166" t="s">
        <v>250</v>
      </c>
      <c r="D1166" s="3">
        <v>40589</v>
      </c>
      <c r="E1166">
        <v>1165</v>
      </c>
      <c r="F1166">
        <v>0</v>
      </c>
      <c r="G1166">
        <v>1</v>
      </c>
      <c r="I1166">
        <v>0</v>
      </c>
      <c r="J1166">
        <v>-0.1529317</v>
      </c>
      <c r="K1166" t="s">
        <v>1417</v>
      </c>
      <c r="L1166" t="s">
        <v>252</v>
      </c>
      <c r="M1166" t="s">
        <v>252</v>
      </c>
      <c r="N1166" t="s">
        <v>253</v>
      </c>
      <c r="O1166">
        <v>0</v>
      </c>
      <c r="P1166">
        <v>-6.9099999999999995E-2</v>
      </c>
      <c r="Q1166">
        <v>-0.14860000000000001</v>
      </c>
      <c r="R1166">
        <v>-0.22789999999999999</v>
      </c>
      <c r="S1166">
        <v>-0.32300000000000001</v>
      </c>
      <c r="T1166">
        <v>-0.36270000000000002</v>
      </c>
      <c r="U1166">
        <v>0.1961</v>
      </c>
      <c r="V1166">
        <v>0.2319</v>
      </c>
      <c r="W1166">
        <v>4.3099999999999999E-2</v>
      </c>
      <c r="X1166">
        <v>-0.26179999999999998</v>
      </c>
      <c r="Y1166">
        <v>-0.32390000000000002</v>
      </c>
      <c r="Z1166">
        <v>-0.3876</v>
      </c>
      <c r="AA1166">
        <v>-0.44829999999999998</v>
      </c>
      <c r="AB1166">
        <v>-0.70130000000000003</v>
      </c>
      <c r="AC1166">
        <v>-0.9506</v>
      </c>
      <c r="AD1166">
        <v>-1.2067000000000001</v>
      </c>
      <c r="AE1166">
        <v>-1.794</v>
      </c>
      <c r="AF1166">
        <v>-2.3872</v>
      </c>
      <c r="AG1166">
        <v>-2.9824999999999999</v>
      </c>
      <c r="AH1166">
        <v>-3.5882999999999998</v>
      </c>
      <c r="AI1166">
        <v>-6.4263000000000003</v>
      </c>
      <c r="AJ1166">
        <v>-6.8117999999999999</v>
      </c>
      <c r="AK1166">
        <v>-7.9184000000000001</v>
      </c>
    </row>
    <row r="1167" spans="1:37">
      <c r="A1167" s="3">
        <v>42243</v>
      </c>
      <c r="B1167" t="s">
        <v>37</v>
      </c>
      <c r="C1167" t="s">
        <v>250</v>
      </c>
      <c r="D1167" s="3">
        <v>40588</v>
      </c>
      <c r="E1167">
        <v>1166</v>
      </c>
      <c r="F1167">
        <v>0</v>
      </c>
      <c r="G1167">
        <v>1</v>
      </c>
      <c r="I1167">
        <v>0</v>
      </c>
      <c r="J1167">
        <v>0.68263470000000004</v>
      </c>
      <c r="K1167" t="s">
        <v>1418</v>
      </c>
      <c r="L1167" t="s">
        <v>252</v>
      </c>
      <c r="M1167" t="s">
        <v>252</v>
      </c>
      <c r="N1167" t="s">
        <v>253</v>
      </c>
      <c r="O1167">
        <v>0</v>
      </c>
      <c r="P1167">
        <v>-6.9000000000000006E-2</v>
      </c>
      <c r="Q1167">
        <v>-0.1484</v>
      </c>
      <c r="R1167">
        <v>-0.22750000000000001</v>
      </c>
      <c r="S1167">
        <v>-0.30819999999999997</v>
      </c>
      <c r="T1167">
        <v>7.2800000000000004E-2</v>
      </c>
      <c r="U1167">
        <v>-0.1168</v>
      </c>
      <c r="V1167">
        <v>0.193</v>
      </c>
      <c r="W1167">
        <v>-0.45340000000000003</v>
      </c>
      <c r="X1167">
        <v>-0.67230000000000001</v>
      </c>
      <c r="Y1167">
        <v>-0.95489999999999997</v>
      </c>
      <c r="Z1167">
        <v>-1.2467999999999999</v>
      </c>
      <c r="AA1167">
        <v>-1.5269999999999999</v>
      </c>
      <c r="AB1167">
        <v>-1.7444999999999999</v>
      </c>
      <c r="AC1167">
        <v>-1.9503999999999999</v>
      </c>
      <c r="AD1167">
        <v>-2.1621000000000001</v>
      </c>
      <c r="AE1167">
        <v>-2.6463000000000001</v>
      </c>
      <c r="AF1167">
        <v>-3.1343999999999999</v>
      </c>
      <c r="AG1167">
        <v>-3.6213000000000002</v>
      </c>
      <c r="AH1167">
        <v>-4.1161000000000003</v>
      </c>
      <c r="AI1167">
        <v>-5.7122999999999999</v>
      </c>
      <c r="AJ1167">
        <v>-6.8901000000000003</v>
      </c>
      <c r="AK1167">
        <v>-8.2056000000000004</v>
      </c>
    </row>
    <row r="1168" spans="1:37">
      <c r="A1168" s="3">
        <v>42243</v>
      </c>
      <c r="B1168" t="s">
        <v>37</v>
      </c>
      <c r="C1168" t="s">
        <v>250</v>
      </c>
      <c r="D1168" s="3">
        <v>40585</v>
      </c>
      <c r="E1168">
        <v>1167</v>
      </c>
      <c r="F1168">
        <v>0</v>
      </c>
      <c r="G1168">
        <v>1</v>
      </c>
      <c r="I1168">
        <v>0</v>
      </c>
      <c r="J1168">
        <v>0.15876370000000001</v>
      </c>
      <c r="K1168" t="s">
        <v>1419</v>
      </c>
      <c r="L1168" t="s">
        <v>252</v>
      </c>
      <c r="M1168" t="s">
        <v>252</v>
      </c>
      <c r="N1168" t="s">
        <v>253</v>
      </c>
      <c r="O1168">
        <v>0</v>
      </c>
      <c r="P1168">
        <v>5.3699999999999998E-2</v>
      </c>
      <c r="Q1168">
        <v>0.14660000000000001</v>
      </c>
      <c r="R1168">
        <v>0.23910000000000001</v>
      </c>
      <c r="S1168">
        <v>0.36130000000000001</v>
      </c>
      <c r="T1168">
        <v>2.3699999999999999E-2</v>
      </c>
      <c r="U1168">
        <v>0.34470000000000001</v>
      </c>
      <c r="V1168">
        <v>0.379</v>
      </c>
      <c r="W1168">
        <v>0.36649999999999999</v>
      </c>
      <c r="X1168">
        <v>3.4599999999999999E-2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0.18229999999999999</v>
      </c>
      <c r="AF1168">
        <v>0.37369999999999998</v>
      </c>
      <c r="AG1168">
        <v>0.56669999999999998</v>
      </c>
      <c r="AH1168">
        <v>0.76349999999999996</v>
      </c>
      <c r="AI1168">
        <v>0.89770000000000005</v>
      </c>
      <c r="AJ1168">
        <v>0.40029999999999999</v>
      </c>
      <c r="AK1168">
        <v>-0.3649</v>
      </c>
    </row>
    <row r="1169" spans="1:37">
      <c r="A1169" s="3">
        <v>42243</v>
      </c>
      <c r="B1169" t="s">
        <v>37</v>
      </c>
      <c r="C1169" t="s">
        <v>250</v>
      </c>
      <c r="D1169" s="3">
        <v>40584</v>
      </c>
      <c r="E1169">
        <v>1168</v>
      </c>
      <c r="F1169">
        <v>0</v>
      </c>
      <c r="G1169">
        <v>1</v>
      </c>
      <c r="I1169">
        <v>0</v>
      </c>
      <c r="J1169">
        <v>-0.27992660000000003</v>
      </c>
      <c r="K1169" t="s">
        <v>1420</v>
      </c>
      <c r="L1169" t="s">
        <v>252</v>
      </c>
      <c r="M1169" t="s">
        <v>252</v>
      </c>
      <c r="N1169" t="s">
        <v>253</v>
      </c>
      <c r="O1169">
        <v>0</v>
      </c>
      <c r="P1169">
        <v>-2.58E-2</v>
      </c>
      <c r="Q1169">
        <v>-5.5500000000000001E-2</v>
      </c>
      <c r="R1169">
        <v>-8.5099999999999995E-2</v>
      </c>
      <c r="S1169">
        <v>-0.12659999999999999</v>
      </c>
      <c r="T1169">
        <v>-0.31869999999999998</v>
      </c>
      <c r="U1169">
        <v>-0.79400000000000004</v>
      </c>
      <c r="V1169">
        <v>-1.3231999999999999</v>
      </c>
      <c r="W1169">
        <v>-1.1135999999999999</v>
      </c>
      <c r="X1169">
        <v>-2.2719</v>
      </c>
      <c r="Y1169">
        <v>-2.5005999999999999</v>
      </c>
      <c r="Z1169">
        <v>-2.7298</v>
      </c>
      <c r="AA1169">
        <v>-2.9445999999999999</v>
      </c>
      <c r="AB1169">
        <v>-3.4521999999999999</v>
      </c>
      <c r="AC1169">
        <v>-3.9478</v>
      </c>
      <c r="AD1169">
        <v>-4.4572000000000003</v>
      </c>
      <c r="AE1169">
        <v>-4.7762000000000002</v>
      </c>
      <c r="AF1169">
        <v>-5.0532000000000004</v>
      </c>
      <c r="AG1169">
        <v>-5.3216999999999999</v>
      </c>
      <c r="AH1169">
        <v>-5.5921000000000003</v>
      </c>
      <c r="AI1169">
        <v>-8.6369000000000007</v>
      </c>
      <c r="AJ1169">
        <v>-8.9438999999999993</v>
      </c>
      <c r="AK1169">
        <v>-9.0787999999999993</v>
      </c>
    </row>
    <row r="1170" spans="1:37">
      <c r="A1170" s="3">
        <v>42243</v>
      </c>
      <c r="B1170" t="s">
        <v>37</v>
      </c>
      <c r="C1170" t="s">
        <v>250</v>
      </c>
      <c r="D1170" s="3">
        <v>40583</v>
      </c>
      <c r="E1170">
        <v>1169</v>
      </c>
      <c r="F1170">
        <v>0</v>
      </c>
      <c r="G1170">
        <v>1</v>
      </c>
      <c r="I1170">
        <v>0</v>
      </c>
      <c r="J1170">
        <v>0.75518879999999999</v>
      </c>
      <c r="K1170" t="s">
        <v>1421</v>
      </c>
      <c r="L1170" t="s">
        <v>252</v>
      </c>
      <c r="M1170" t="s">
        <v>252</v>
      </c>
      <c r="N1170" t="s">
        <v>253</v>
      </c>
      <c r="O1170">
        <v>0</v>
      </c>
      <c r="P1170">
        <v>4.2900000000000001E-2</v>
      </c>
      <c r="Q1170">
        <v>9.2299999999999993E-2</v>
      </c>
      <c r="R1170">
        <v>0.14149999999999999</v>
      </c>
      <c r="S1170">
        <v>0.19089999999999999</v>
      </c>
      <c r="T1170">
        <v>-7.0900000000000005E-2</v>
      </c>
      <c r="U1170">
        <v>-1.0236000000000001</v>
      </c>
      <c r="V1170">
        <v>-1.4984999999999999</v>
      </c>
      <c r="W1170">
        <v>-2.1480999999999999</v>
      </c>
      <c r="X1170">
        <v>-1.6739999999999999</v>
      </c>
      <c r="Y1170">
        <v>-1.8633999999999999</v>
      </c>
      <c r="Z1170">
        <v>-2.0539999999999998</v>
      </c>
      <c r="AA1170">
        <v>-2.2332999999999998</v>
      </c>
      <c r="AB1170">
        <v>-2.7067999999999999</v>
      </c>
      <c r="AC1170">
        <v>-3.1703000000000001</v>
      </c>
      <c r="AD1170">
        <v>-3.6467999999999998</v>
      </c>
      <c r="AE1170">
        <v>-3.9914999999999998</v>
      </c>
      <c r="AF1170">
        <v>-4.3259999999999996</v>
      </c>
      <c r="AG1170">
        <v>-4.6543999999999999</v>
      </c>
      <c r="AH1170">
        <v>-4.9863999999999997</v>
      </c>
      <c r="AI1170">
        <v>-7.1584000000000003</v>
      </c>
      <c r="AJ1170">
        <v>-5.9451000000000001</v>
      </c>
      <c r="AK1170">
        <v>-5.4546999999999999</v>
      </c>
    </row>
    <row r="1171" spans="1:37">
      <c r="A1171" s="3">
        <v>42243</v>
      </c>
      <c r="B1171" t="s">
        <v>37</v>
      </c>
      <c r="C1171" t="s">
        <v>250</v>
      </c>
      <c r="D1171" s="3">
        <v>40582</v>
      </c>
      <c r="E1171">
        <v>1170</v>
      </c>
      <c r="F1171">
        <v>0</v>
      </c>
      <c r="G1171">
        <v>1</v>
      </c>
      <c r="I1171">
        <v>0</v>
      </c>
      <c r="J1171">
        <v>2.0135827000000002</v>
      </c>
      <c r="K1171" t="s">
        <v>1422</v>
      </c>
      <c r="L1171" t="s">
        <v>252</v>
      </c>
      <c r="M1171" t="s">
        <v>252</v>
      </c>
      <c r="N1171" t="s">
        <v>253</v>
      </c>
      <c r="O1171">
        <v>0</v>
      </c>
      <c r="P1171">
        <v>2.5700000000000001E-2</v>
      </c>
      <c r="Q1171">
        <v>5.5300000000000002E-2</v>
      </c>
      <c r="R1171">
        <v>8.48E-2</v>
      </c>
      <c r="S1171">
        <v>0.1197</v>
      </c>
      <c r="T1171">
        <v>0.1191</v>
      </c>
      <c r="U1171">
        <v>-9.2299999999999993E-2</v>
      </c>
      <c r="V1171">
        <v>-0.53720000000000001</v>
      </c>
      <c r="W1171">
        <v>-1.3063</v>
      </c>
      <c r="X1171">
        <v>-1.2632000000000001</v>
      </c>
      <c r="Y1171">
        <v>-2.0667</v>
      </c>
      <c r="Z1171">
        <v>-2.8992</v>
      </c>
      <c r="AA1171">
        <v>-3.7006000000000001</v>
      </c>
      <c r="AB1171">
        <v>-4.4138999999999999</v>
      </c>
      <c r="AC1171">
        <v>-5.0942999999999996</v>
      </c>
      <c r="AD1171">
        <v>-5.7938000000000001</v>
      </c>
      <c r="AE1171">
        <v>-7.0431999999999997</v>
      </c>
      <c r="AF1171">
        <v>-8.2970000000000006</v>
      </c>
      <c r="AG1171">
        <v>-9.5472999999999999</v>
      </c>
      <c r="AH1171">
        <v>-10.8171</v>
      </c>
      <c r="AI1171">
        <v>-13.9672</v>
      </c>
      <c r="AJ1171">
        <v>-13.250500000000001</v>
      </c>
      <c r="AK1171">
        <v>-12.6206</v>
      </c>
    </row>
    <row r="1172" spans="1:37">
      <c r="A1172" s="3">
        <v>42243</v>
      </c>
      <c r="B1172" t="s">
        <v>37</v>
      </c>
      <c r="C1172" t="s">
        <v>250</v>
      </c>
      <c r="D1172" s="3">
        <v>40581</v>
      </c>
      <c r="E1172">
        <v>1171</v>
      </c>
      <c r="F1172">
        <v>0</v>
      </c>
      <c r="G1172">
        <v>1</v>
      </c>
      <c r="I1172">
        <v>0</v>
      </c>
      <c r="J1172">
        <v>0.5995876</v>
      </c>
      <c r="K1172" t="s">
        <v>1423</v>
      </c>
      <c r="L1172" t="s">
        <v>252</v>
      </c>
      <c r="M1172" t="s">
        <v>252</v>
      </c>
      <c r="N1172" t="s">
        <v>253</v>
      </c>
      <c r="O1172">
        <v>0</v>
      </c>
      <c r="P1172">
        <v>4.2799999999999998E-2</v>
      </c>
      <c r="Q1172">
        <v>9.1999999999999998E-2</v>
      </c>
      <c r="R1172">
        <v>0.1411</v>
      </c>
      <c r="S1172">
        <v>0.19259999999999999</v>
      </c>
      <c r="T1172">
        <v>0</v>
      </c>
      <c r="U1172">
        <v>3.8600000000000002E-2</v>
      </c>
      <c r="V1172">
        <v>-0.38319999999999999</v>
      </c>
      <c r="W1172">
        <v>-0.70789999999999997</v>
      </c>
      <c r="X1172">
        <v>-0.89049999999999996</v>
      </c>
      <c r="Y1172">
        <v>-1.0758000000000001</v>
      </c>
      <c r="Z1172">
        <v>-1.2654000000000001</v>
      </c>
      <c r="AA1172">
        <v>-1.4461999999999999</v>
      </c>
      <c r="AB1172">
        <v>-1.7439</v>
      </c>
      <c r="AC1172">
        <v>-2.0331000000000001</v>
      </c>
      <c r="AD1172">
        <v>-2.3304999999999998</v>
      </c>
      <c r="AE1172">
        <v>-2.7524999999999999</v>
      </c>
      <c r="AF1172">
        <v>-3.1738</v>
      </c>
      <c r="AG1172">
        <v>-3.5931000000000002</v>
      </c>
      <c r="AH1172">
        <v>-4.0186999999999999</v>
      </c>
      <c r="AI1172">
        <v>-5.9484000000000004</v>
      </c>
      <c r="AJ1172">
        <v>-3.4194</v>
      </c>
      <c r="AK1172">
        <v>-1.8187</v>
      </c>
    </row>
    <row r="1173" spans="1:37">
      <c r="A1173" s="3">
        <v>42243</v>
      </c>
      <c r="B1173" t="s">
        <v>37</v>
      </c>
      <c r="C1173" t="s">
        <v>250</v>
      </c>
      <c r="D1173" s="3">
        <v>40578</v>
      </c>
      <c r="E1173">
        <v>1172</v>
      </c>
      <c r="F1173">
        <v>0</v>
      </c>
      <c r="G1173">
        <v>1</v>
      </c>
      <c r="I1173">
        <v>0</v>
      </c>
      <c r="J1173">
        <v>0.72360089999999999</v>
      </c>
      <c r="K1173" t="s">
        <v>1424</v>
      </c>
      <c r="L1173" t="s">
        <v>252</v>
      </c>
      <c r="M1173" t="s">
        <v>252</v>
      </c>
      <c r="N1173" t="s">
        <v>253</v>
      </c>
      <c r="O1173">
        <v>0</v>
      </c>
      <c r="P1173">
        <v>-5.33E-2</v>
      </c>
      <c r="Q1173">
        <v>-0.1454</v>
      </c>
      <c r="R1173">
        <v>-0.23719999999999999</v>
      </c>
      <c r="S1173">
        <v>-0.35849999999999999</v>
      </c>
      <c r="T1173">
        <v>0.33479999999999999</v>
      </c>
      <c r="U1173">
        <v>0.37709999999999999</v>
      </c>
      <c r="V1173">
        <v>-0.3246</v>
      </c>
      <c r="W1173">
        <v>-0.71619999999999995</v>
      </c>
      <c r="X1173">
        <v>-0.73309999999999997</v>
      </c>
      <c r="Y1173">
        <v>-0.84640000000000004</v>
      </c>
      <c r="Z1173">
        <v>-0.97419999999999995</v>
      </c>
      <c r="AA1173">
        <v>-1.0955999999999999</v>
      </c>
      <c r="AB1173">
        <v>-1.4358</v>
      </c>
      <c r="AC1173">
        <v>-1.7850999999999999</v>
      </c>
      <c r="AD1173">
        <v>-2.1442999999999999</v>
      </c>
      <c r="AE1173">
        <v>-3.4887000000000001</v>
      </c>
      <c r="AF1173">
        <v>-4.8616999999999999</v>
      </c>
      <c r="AG1173">
        <v>-6.2417999999999996</v>
      </c>
      <c r="AH1173">
        <v>-7.6473000000000004</v>
      </c>
      <c r="AI1173">
        <v>-9.1689000000000007</v>
      </c>
      <c r="AJ1173">
        <v>-7.9756999999999998</v>
      </c>
      <c r="AK1173">
        <v>-7.3764000000000003</v>
      </c>
    </row>
    <row r="1174" spans="1:37">
      <c r="A1174" s="3">
        <v>42243</v>
      </c>
      <c r="B1174" t="s">
        <v>37</v>
      </c>
      <c r="C1174" t="s">
        <v>250</v>
      </c>
      <c r="D1174" s="3">
        <v>40577</v>
      </c>
      <c r="E1174">
        <v>1173</v>
      </c>
      <c r="F1174">
        <v>0</v>
      </c>
      <c r="G1174">
        <v>1</v>
      </c>
      <c r="I1174">
        <v>0</v>
      </c>
      <c r="J1174">
        <v>0.5348733</v>
      </c>
      <c r="K1174" t="s">
        <v>1425</v>
      </c>
      <c r="L1174" t="s">
        <v>252</v>
      </c>
      <c r="M1174" t="s">
        <v>252</v>
      </c>
      <c r="N1174" t="s">
        <v>253</v>
      </c>
      <c r="O1174">
        <v>0</v>
      </c>
      <c r="P1174">
        <v>2.5600000000000001E-2</v>
      </c>
      <c r="Q1174">
        <v>5.5E-2</v>
      </c>
      <c r="R1174">
        <v>8.4400000000000003E-2</v>
      </c>
      <c r="S1174">
        <v>0.12559999999999999</v>
      </c>
      <c r="T1174">
        <v>0.31619999999999998</v>
      </c>
      <c r="U1174">
        <v>1.0929</v>
      </c>
      <c r="V1174">
        <v>1.5119</v>
      </c>
      <c r="W1174">
        <v>1.7910999999999999</v>
      </c>
      <c r="X1174">
        <v>2.4792000000000001</v>
      </c>
      <c r="Y1174">
        <v>2.5030000000000001</v>
      </c>
      <c r="Z1174">
        <v>2.5179999999999998</v>
      </c>
      <c r="AA1174">
        <v>2.5249999999999999</v>
      </c>
      <c r="AB1174">
        <v>2.8039000000000001</v>
      </c>
      <c r="AC1174">
        <v>3.0794999999999999</v>
      </c>
      <c r="AD1174">
        <v>3.363</v>
      </c>
      <c r="AE1174">
        <v>3.8155000000000001</v>
      </c>
      <c r="AF1174">
        <v>4.2577999999999996</v>
      </c>
      <c r="AG1174">
        <v>4.6959999999999997</v>
      </c>
      <c r="AH1174">
        <v>5.1402999999999999</v>
      </c>
      <c r="AI1174">
        <v>9.5749999999999993</v>
      </c>
      <c r="AJ1174">
        <v>11.4419</v>
      </c>
      <c r="AK1174">
        <v>11.472799999999999</v>
      </c>
    </row>
    <row r="1175" spans="1:37">
      <c r="A1175" s="3">
        <v>42243</v>
      </c>
      <c r="B1175" t="s">
        <v>37</v>
      </c>
      <c r="C1175" t="s">
        <v>250</v>
      </c>
      <c r="D1175" s="3">
        <v>40576</v>
      </c>
      <c r="E1175">
        <v>1174</v>
      </c>
      <c r="F1175">
        <v>0</v>
      </c>
      <c r="G1175">
        <v>1</v>
      </c>
      <c r="I1175">
        <v>0</v>
      </c>
      <c r="J1175">
        <v>-0.77725690000000003</v>
      </c>
      <c r="K1175" t="s">
        <v>1426</v>
      </c>
      <c r="L1175" t="s">
        <v>252</v>
      </c>
      <c r="M1175" t="s">
        <v>252</v>
      </c>
      <c r="N1175" t="s">
        <v>253</v>
      </c>
      <c r="O1175">
        <v>0</v>
      </c>
      <c r="P1175">
        <v>2.5600000000000001E-2</v>
      </c>
      <c r="Q1175">
        <v>5.4899999999999997E-2</v>
      </c>
      <c r="R1175">
        <v>8.4199999999999997E-2</v>
      </c>
      <c r="S1175">
        <v>0.11260000000000001</v>
      </c>
      <c r="T1175">
        <v>-7.2800000000000004E-2</v>
      </c>
      <c r="U1175">
        <v>1.252</v>
      </c>
      <c r="V1175">
        <v>1.8696999999999999</v>
      </c>
      <c r="W1175">
        <v>2.4289000000000001</v>
      </c>
      <c r="X1175">
        <v>2.7722000000000002</v>
      </c>
      <c r="Y1175">
        <v>3.0859000000000001</v>
      </c>
      <c r="Z1175">
        <v>3.4020000000000001</v>
      </c>
      <c r="AA1175">
        <v>3.6996000000000002</v>
      </c>
      <c r="AB1175">
        <v>4.4179000000000004</v>
      </c>
      <c r="AC1175">
        <v>5.1204999999999998</v>
      </c>
      <c r="AD1175">
        <v>5.8433000000000002</v>
      </c>
      <c r="AE1175">
        <v>7.1893000000000002</v>
      </c>
      <c r="AF1175">
        <v>8.5434000000000001</v>
      </c>
      <c r="AG1175">
        <v>9.8962000000000003</v>
      </c>
      <c r="AH1175">
        <v>11.2713</v>
      </c>
      <c r="AI1175">
        <v>16.2851</v>
      </c>
      <c r="AJ1175">
        <v>17.555499999999999</v>
      </c>
      <c r="AK1175">
        <v>18.084900000000001</v>
      </c>
    </row>
    <row r="1176" spans="1:37">
      <c r="A1176" s="3">
        <v>42243</v>
      </c>
      <c r="B1176" t="s">
        <v>37</v>
      </c>
      <c r="C1176" t="s">
        <v>250</v>
      </c>
      <c r="D1176" s="3">
        <v>40575</v>
      </c>
      <c r="E1176">
        <v>1175</v>
      </c>
      <c r="F1176">
        <v>0</v>
      </c>
      <c r="G1176">
        <v>1</v>
      </c>
      <c r="I1176">
        <v>0</v>
      </c>
      <c r="J1176">
        <v>-0.73989689999999997</v>
      </c>
      <c r="K1176" t="s">
        <v>1427</v>
      </c>
      <c r="L1176" t="s">
        <v>252</v>
      </c>
      <c r="M1176" t="s">
        <v>252</v>
      </c>
      <c r="N1176" t="s">
        <v>253</v>
      </c>
      <c r="O1176">
        <v>0</v>
      </c>
      <c r="P1176">
        <v>4.2500000000000003E-2</v>
      </c>
      <c r="Q1176">
        <v>9.1399999999999995E-2</v>
      </c>
      <c r="R1176">
        <v>0.14019999999999999</v>
      </c>
      <c r="S1176">
        <v>0.20030000000000001</v>
      </c>
      <c r="T1176">
        <v>0.27100000000000002</v>
      </c>
      <c r="U1176">
        <v>0.627</v>
      </c>
      <c r="V1176">
        <v>0.9909</v>
      </c>
      <c r="W1176">
        <v>1.7392000000000001</v>
      </c>
      <c r="X1176">
        <v>2.5846</v>
      </c>
      <c r="Y1176">
        <v>3.4377</v>
      </c>
      <c r="Z1176">
        <v>4.3170000000000002</v>
      </c>
      <c r="AA1176">
        <v>5.16</v>
      </c>
      <c r="AB1176">
        <v>5.9005999999999998</v>
      </c>
      <c r="AC1176">
        <v>6.6064999999999996</v>
      </c>
      <c r="AD1176">
        <v>7.3327999999999998</v>
      </c>
      <c r="AE1176">
        <v>9.2545999999999999</v>
      </c>
      <c r="AF1176">
        <v>11.2003</v>
      </c>
      <c r="AG1176">
        <v>13.1478</v>
      </c>
      <c r="AH1176">
        <v>15.129</v>
      </c>
      <c r="AI1176">
        <v>20.8552</v>
      </c>
      <c r="AJ1176">
        <v>22.273499999999999</v>
      </c>
      <c r="AK1176">
        <v>23.2318</v>
      </c>
    </row>
    <row r="1177" spans="1:37">
      <c r="A1177" s="3">
        <v>42243</v>
      </c>
      <c r="B1177" t="s">
        <v>37</v>
      </c>
      <c r="C1177" t="s">
        <v>250</v>
      </c>
      <c r="D1177" s="3">
        <v>40574</v>
      </c>
      <c r="E1177">
        <v>1176</v>
      </c>
      <c r="F1177">
        <v>0</v>
      </c>
      <c r="G1177">
        <v>1</v>
      </c>
      <c r="I1177">
        <v>0</v>
      </c>
      <c r="J1177">
        <v>-1.1157821999999999</v>
      </c>
      <c r="K1177" t="s">
        <v>1428</v>
      </c>
      <c r="L1177" t="s">
        <v>252</v>
      </c>
      <c r="M1177" t="s">
        <v>252</v>
      </c>
      <c r="N1177" t="s">
        <v>253</v>
      </c>
      <c r="O1177">
        <v>0</v>
      </c>
      <c r="P1177">
        <v>6.7900000000000002E-2</v>
      </c>
      <c r="Q1177">
        <v>0.14610000000000001</v>
      </c>
      <c r="R1177">
        <v>0.224</v>
      </c>
      <c r="S1177">
        <v>0.31219999999999998</v>
      </c>
      <c r="T1177">
        <v>0.19670000000000001</v>
      </c>
      <c r="U1177">
        <v>0.26850000000000002</v>
      </c>
      <c r="V1177">
        <v>1.0656000000000001</v>
      </c>
      <c r="W1177">
        <v>1.8366</v>
      </c>
      <c r="X1177">
        <v>1.8673</v>
      </c>
      <c r="Y1177">
        <v>2.6634000000000002</v>
      </c>
      <c r="Z1177">
        <v>3.5013000000000001</v>
      </c>
      <c r="AA1177">
        <v>4.3068999999999997</v>
      </c>
      <c r="AB1177">
        <v>4.9680999999999997</v>
      </c>
      <c r="AC1177">
        <v>5.5970000000000004</v>
      </c>
      <c r="AD1177">
        <v>6.2442000000000002</v>
      </c>
      <c r="AE1177">
        <v>7.6307999999999998</v>
      </c>
      <c r="AF1177">
        <v>9.0319000000000003</v>
      </c>
      <c r="AG1177">
        <v>10.4335</v>
      </c>
      <c r="AH1177">
        <v>11.859500000000001</v>
      </c>
      <c r="AI1177">
        <v>20.781199999999998</v>
      </c>
      <c r="AJ1177">
        <v>21.1553</v>
      </c>
      <c r="AK1177">
        <v>21.176200000000001</v>
      </c>
    </row>
    <row r="1178" spans="1:37">
      <c r="A1178" s="3">
        <v>42243</v>
      </c>
      <c r="B1178" t="s">
        <v>37</v>
      </c>
      <c r="C1178" t="s">
        <v>250</v>
      </c>
      <c r="D1178" s="3">
        <v>40571</v>
      </c>
      <c r="E1178">
        <v>1177</v>
      </c>
      <c r="F1178">
        <v>0</v>
      </c>
      <c r="G1178">
        <v>1</v>
      </c>
      <c r="I1178">
        <v>0</v>
      </c>
      <c r="J1178">
        <v>-0.40611760000000002</v>
      </c>
      <c r="K1178" t="s">
        <v>1429</v>
      </c>
      <c r="L1178" t="s">
        <v>252</v>
      </c>
      <c r="M1178" t="s">
        <v>252</v>
      </c>
      <c r="N1178" t="s">
        <v>253</v>
      </c>
      <c r="O1178">
        <v>0</v>
      </c>
      <c r="P1178">
        <v>5.2900000000000003E-2</v>
      </c>
      <c r="Q1178">
        <v>0.14430000000000001</v>
      </c>
      <c r="R1178">
        <v>0.23530000000000001</v>
      </c>
      <c r="S1178">
        <v>0.35570000000000002</v>
      </c>
      <c r="T1178">
        <v>2.3400000000000001E-2</v>
      </c>
      <c r="U1178">
        <v>0.2697</v>
      </c>
      <c r="V1178">
        <v>1.0627</v>
      </c>
      <c r="W1178">
        <v>1.7857000000000001</v>
      </c>
      <c r="X1178">
        <v>2.3797000000000001</v>
      </c>
      <c r="Y1178">
        <v>3.0183</v>
      </c>
      <c r="Z1178">
        <v>3.6960000000000002</v>
      </c>
      <c r="AA1178">
        <v>4.3452000000000002</v>
      </c>
      <c r="AB1178">
        <v>5.0557999999999996</v>
      </c>
      <c r="AC1178">
        <v>5.7428999999999997</v>
      </c>
      <c r="AD1178">
        <v>6.4503000000000004</v>
      </c>
      <c r="AE1178">
        <v>8.9315999999999995</v>
      </c>
      <c r="AF1178">
        <v>11.4671</v>
      </c>
      <c r="AG1178">
        <v>14.0175</v>
      </c>
      <c r="AH1178">
        <v>16.618099999999998</v>
      </c>
      <c r="AI1178">
        <v>23.809799999999999</v>
      </c>
      <c r="AJ1178">
        <v>25.072299999999998</v>
      </c>
      <c r="AK1178">
        <v>26.097100000000001</v>
      </c>
    </row>
    <row r="1179" spans="1:37">
      <c r="A1179" s="3">
        <v>42243</v>
      </c>
      <c r="B1179" t="s">
        <v>37</v>
      </c>
      <c r="C1179" t="s">
        <v>250</v>
      </c>
      <c r="D1179" s="3">
        <v>40570</v>
      </c>
      <c r="E1179">
        <v>1178</v>
      </c>
      <c r="F1179">
        <v>0</v>
      </c>
      <c r="G1179">
        <v>1</v>
      </c>
      <c r="I1179">
        <v>0</v>
      </c>
      <c r="J1179">
        <v>-0.66572359999999997</v>
      </c>
      <c r="K1179" t="s">
        <v>1430</v>
      </c>
      <c r="L1179" t="s">
        <v>252</v>
      </c>
      <c r="M1179" t="s">
        <v>252</v>
      </c>
      <c r="N1179" t="s">
        <v>253</v>
      </c>
      <c r="O1179">
        <v>0</v>
      </c>
      <c r="P1179">
        <v>3.32E-2</v>
      </c>
      <c r="Q1179">
        <v>7.1400000000000005E-2</v>
      </c>
      <c r="R1179">
        <v>0.1095</v>
      </c>
      <c r="S1179">
        <v>0.18140000000000001</v>
      </c>
      <c r="T1179">
        <v>7.85E-2</v>
      </c>
      <c r="U1179">
        <v>0.3175</v>
      </c>
      <c r="V1179">
        <v>0.83799999999999997</v>
      </c>
      <c r="W1179">
        <v>0.9274</v>
      </c>
      <c r="X1179">
        <v>1.0303</v>
      </c>
      <c r="Y1179">
        <v>1.5146999999999999</v>
      </c>
      <c r="Z1179">
        <v>2.0162</v>
      </c>
      <c r="AA1179">
        <v>2.4990000000000001</v>
      </c>
      <c r="AB1179">
        <v>2.9813000000000001</v>
      </c>
      <c r="AC1179">
        <v>3.4443000000000001</v>
      </c>
      <c r="AD1179">
        <v>3.9211999999999998</v>
      </c>
      <c r="AE1179">
        <v>4.6939000000000002</v>
      </c>
      <c r="AF1179">
        <v>5.4569000000000001</v>
      </c>
      <c r="AG1179">
        <v>6.2210000000000001</v>
      </c>
      <c r="AH1179">
        <v>6.9993999999999996</v>
      </c>
      <c r="AI1179">
        <v>10.2615</v>
      </c>
      <c r="AJ1179">
        <v>10.4917</v>
      </c>
      <c r="AK1179">
        <v>11.521000000000001</v>
      </c>
    </row>
    <row r="1180" spans="1:37">
      <c r="A1180" s="3">
        <v>42243</v>
      </c>
      <c r="B1180" t="s">
        <v>37</v>
      </c>
      <c r="C1180" t="s">
        <v>250</v>
      </c>
      <c r="D1180" s="3">
        <v>40569</v>
      </c>
      <c r="E1180">
        <v>1179</v>
      </c>
      <c r="F1180">
        <v>0</v>
      </c>
      <c r="G1180">
        <v>1</v>
      </c>
      <c r="I1180">
        <v>0</v>
      </c>
      <c r="J1180">
        <v>0.60729270000000002</v>
      </c>
      <c r="K1180" t="s">
        <v>1431</v>
      </c>
      <c r="L1180" t="s">
        <v>252</v>
      </c>
      <c r="M1180" t="s">
        <v>252</v>
      </c>
      <c r="N1180" t="s">
        <v>253</v>
      </c>
      <c r="O1180">
        <v>0</v>
      </c>
      <c r="P1180">
        <v>1.1999999999999999E-3</v>
      </c>
      <c r="Q1180">
        <v>2.5999999999999999E-3</v>
      </c>
      <c r="R1180">
        <v>4.0000000000000001E-3</v>
      </c>
      <c r="S1180">
        <v>3.4200000000000001E-2</v>
      </c>
      <c r="T1180">
        <v>-0.1091</v>
      </c>
      <c r="U1180">
        <v>-0.36720000000000003</v>
      </c>
      <c r="V1180">
        <v>-0.30320000000000003</v>
      </c>
      <c r="W1180">
        <v>-0.54869999999999997</v>
      </c>
      <c r="X1180">
        <v>-0.62470000000000003</v>
      </c>
      <c r="Y1180">
        <v>-0.68779999999999997</v>
      </c>
      <c r="Z1180">
        <v>-0.75119999999999998</v>
      </c>
      <c r="AA1180">
        <v>-0.81069999999999998</v>
      </c>
      <c r="AB1180">
        <v>-1.2492000000000001</v>
      </c>
      <c r="AC1180">
        <v>-1.6839</v>
      </c>
      <c r="AD1180">
        <v>-2.1316000000000002</v>
      </c>
      <c r="AE1180">
        <v>-2.2789999999999999</v>
      </c>
      <c r="AF1180">
        <v>-2.4146000000000001</v>
      </c>
      <c r="AG1180">
        <v>-2.5468000000000002</v>
      </c>
      <c r="AH1180">
        <v>-2.6798000000000002</v>
      </c>
      <c r="AI1180">
        <v>-2.0367999999999999</v>
      </c>
      <c r="AJ1180">
        <v>-1.9282999999999999</v>
      </c>
      <c r="AK1180">
        <v>-1.536</v>
      </c>
    </row>
    <row r="1181" spans="1:37">
      <c r="A1181" s="3">
        <v>42243</v>
      </c>
      <c r="B1181" t="s">
        <v>37</v>
      </c>
      <c r="C1181" t="s">
        <v>250</v>
      </c>
      <c r="D1181" s="3">
        <v>40568</v>
      </c>
      <c r="E1181">
        <v>1180</v>
      </c>
      <c r="F1181">
        <v>0</v>
      </c>
      <c r="G1181">
        <v>1</v>
      </c>
      <c r="I1181">
        <v>0</v>
      </c>
      <c r="J1181">
        <v>-6.0008400000000003E-2</v>
      </c>
      <c r="K1181" t="s">
        <v>1432</v>
      </c>
      <c r="L1181" t="s">
        <v>252</v>
      </c>
      <c r="M1181" t="s">
        <v>252</v>
      </c>
      <c r="N1181" t="s">
        <v>253</v>
      </c>
      <c r="O1181">
        <v>2.5399999999999999E-2</v>
      </c>
      <c r="P1181">
        <v>-6.4299999999999996E-2</v>
      </c>
      <c r="Q1181">
        <v>-0.15570000000000001</v>
      </c>
      <c r="R1181">
        <v>-0.24679999999999999</v>
      </c>
      <c r="S1181">
        <v>-0.34720000000000001</v>
      </c>
      <c r="T1181">
        <v>-0.48399999999999999</v>
      </c>
      <c r="U1181">
        <v>-0.40360000000000001</v>
      </c>
      <c r="V1181">
        <v>-0.27079999999999999</v>
      </c>
      <c r="W1181">
        <v>-0.44640000000000002</v>
      </c>
      <c r="X1181">
        <v>-0.99</v>
      </c>
      <c r="Y1181">
        <v>-1.0102</v>
      </c>
      <c r="Z1181">
        <v>-1.0342</v>
      </c>
      <c r="AA1181">
        <v>-1.0546</v>
      </c>
      <c r="AB1181">
        <v>-1.2630999999999999</v>
      </c>
      <c r="AC1181">
        <v>-1.4804999999999999</v>
      </c>
      <c r="AD1181">
        <v>-1.7043999999999999</v>
      </c>
      <c r="AE1181">
        <v>-1.6917</v>
      </c>
      <c r="AF1181">
        <v>-1.6623000000000001</v>
      </c>
      <c r="AG1181">
        <v>-1.6278999999999999</v>
      </c>
      <c r="AH1181">
        <v>-1.5908</v>
      </c>
      <c r="AI1181">
        <v>-1.3532</v>
      </c>
      <c r="AJ1181">
        <v>-1.3641000000000001</v>
      </c>
      <c r="AK1181">
        <v>-1.0405</v>
      </c>
    </row>
    <row r="1182" spans="1:37">
      <c r="A1182" s="3">
        <v>42243</v>
      </c>
      <c r="B1182" t="s">
        <v>37</v>
      </c>
      <c r="C1182" t="s">
        <v>250</v>
      </c>
      <c r="D1182" s="3">
        <v>40567</v>
      </c>
      <c r="E1182">
        <v>1181</v>
      </c>
      <c r="F1182">
        <v>0</v>
      </c>
      <c r="G1182">
        <v>1</v>
      </c>
      <c r="I1182">
        <v>0</v>
      </c>
      <c r="J1182">
        <v>0.54620820000000003</v>
      </c>
      <c r="K1182" t="s">
        <v>1433</v>
      </c>
      <c r="L1182" t="s">
        <v>252</v>
      </c>
      <c r="M1182" t="s">
        <v>252</v>
      </c>
      <c r="N1182" t="s">
        <v>253</v>
      </c>
      <c r="O1182">
        <v>0</v>
      </c>
      <c r="P1182">
        <v>-2.4299999999999999E-2</v>
      </c>
      <c r="Q1182">
        <v>-5.2299999999999999E-2</v>
      </c>
      <c r="R1182">
        <v>-8.0199999999999994E-2</v>
      </c>
      <c r="S1182">
        <v>-9.1600000000000001E-2</v>
      </c>
      <c r="T1182">
        <v>-1.0544</v>
      </c>
      <c r="U1182">
        <v>-0.95889999999999997</v>
      </c>
      <c r="V1182">
        <v>-1.6251</v>
      </c>
      <c r="W1182">
        <v>-1.9251</v>
      </c>
      <c r="X1182">
        <v>-1.6355999999999999</v>
      </c>
      <c r="Y1182">
        <v>-1.9728000000000001</v>
      </c>
      <c r="Z1182">
        <v>-2.3332999999999999</v>
      </c>
      <c r="AA1182">
        <v>-2.6778</v>
      </c>
      <c r="AB1182">
        <v>-3.2822</v>
      </c>
      <c r="AC1182">
        <v>-3.8715999999999999</v>
      </c>
      <c r="AD1182">
        <v>-4.4786999999999999</v>
      </c>
      <c r="AE1182">
        <v>-5.0331999999999999</v>
      </c>
      <c r="AF1182">
        <v>-5.5823</v>
      </c>
      <c r="AG1182">
        <v>-6.1280000000000001</v>
      </c>
      <c r="AH1182">
        <v>-6.6821000000000002</v>
      </c>
      <c r="AI1182">
        <v>-11.754300000000001</v>
      </c>
      <c r="AJ1182">
        <v>-12.0244</v>
      </c>
      <c r="AK1182">
        <v>-12.157</v>
      </c>
    </row>
    <row r="1183" spans="1:37">
      <c r="A1183" s="3">
        <v>42243</v>
      </c>
      <c r="B1183" t="s">
        <v>37</v>
      </c>
      <c r="C1183" t="s">
        <v>250</v>
      </c>
      <c r="D1183" s="3">
        <v>40564</v>
      </c>
      <c r="E1183">
        <v>1182</v>
      </c>
      <c r="F1183">
        <v>0</v>
      </c>
      <c r="G1183">
        <v>1</v>
      </c>
      <c r="I1183">
        <v>0</v>
      </c>
      <c r="J1183">
        <v>-1.2180833</v>
      </c>
      <c r="K1183" t="s">
        <v>1434</v>
      </c>
      <c r="L1183" t="s">
        <v>252</v>
      </c>
      <c r="M1183" t="s">
        <v>252</v>
      </c>
      <c r="N1183" t="s">
        <v>253</v>
      </c>
      <c r="O1183">
        <v>0</v>
      </c>
      <c r="P1183">
        <v>-4.6100000000000002E-2</v>
      </c>
      <c r="Q1183">
        <v>-0.12590000000000001</v>
      </c>
      <c r="R1183">
        <v>-0.20530000000000001</v>
      </c>
      <c r="S1183">
        <v>-0.31019999999999998</v>
      </c>
      <c r="T1183">
        <v>-0.37119999999999997</v>
      </c>
      <c r="U1183">
        <v>-0.26250000000000001</v>
      </c>
      <c r="V1183">
        <v>-0.70220000000000005</v>
      </c>
      <c r="W1183">
        <v>-1.0221</v>
      </c>
      <c r="X1183">
        <v>-1.3080000000000001</v>
      </c>
      <c r="Y1183">
        <v>-1.7986</v>
      </c>
      <c r="Z1183">
        <v>-2.3449</v>
      </c>
      <c r="AA1183">
        <v>-2.8704999999999998</v>
      </c>
      <c r="AB1183">
        <v>-3.3523000000000001</v>
      </c>
      <c r="AC1183">
        <v>-3.8094999999999999</v>
      </c>
      <c r="AD1183">
        <v>-4.2805999999999997</v>
      </c>
      <c r="AE1183">
        <v>-5.3558000000000003</v>
      </c>
      <c r="AF1183">
        <v>-6.4389000000000003</v>
      </c>
      <c r="AG1183">
        <v>-7.5270000000000001</v>
      </c>
      <c r="AH1183">
        <v>-8.6369000000000007</v>
      </c>
      <c r="AI1183">
        <v>-13.1805</v>
      </c>
      <c r="AJ1183">
        <v>-15.2781</v>
      </c>
      <c r="AK1183">
        <v>-16.288599999999999</v>
      </c>
    </row>
    <row r="1184" spans="1:37">
      <c r="A1184" s="3">
        <v>42243</v>
      </c>
      <c r="B1184" t="s">
        <v>37</v>
      </c>
      <c r="C1184" t="s">
        <v>250</v>
      </c>
      <c r="D1184" s="3">
        <v>40563</v>
      </c>
      <c r="E1184">
        <v>1183</v>
      </c>
      <c r="F1184">
        <v>0</v>
      </c>
      <c r="G1184">
        <v>1</v>
      </c>
      <c r="I1184">
        <v>0</v>
      </c>
      <c r="J1184">
        <v>-0.19376650000000001</v>
      </c>
      <c r="K1184" t="s">
        <v>1435</v>
      </c>
      <c r="L1184" t="s">
        <v>252</v>
      </c>
      <c r="M1184" t="s">
        <v>252</v>
      </c>
      <c r="N1184" t="s">
        <v>253</v>
      </c>
      <c r="O1184">
        <v>0</v>
      </c>
      <c r="P1184">
        <v>6.0900000000000003E-2</v>
      </c>
      <c r="Q1184">
        <v>0.13089999999999999</v>
      </c>
      <c r="R1184">
        <v>0.20069999999999999</v>
      </c>
      <c r="S1184">
        <v>0.29320000000000002</v>
      </c>
      <c r="T1184">
        <v>0.19470000000000001</v>
      </c>
      <c r="U1184">
        <v>-0.1139</v>
      </c>
      <c r="V1184">
        <v>-0.81979999999999997</v>
      </c>
      <c r="W1184">
        <v>-0.58230000000000004</v>
      </c>
      <c r="X1184">
        <v>-0.62150000000000005</v>
      </c>
      <c r="Y1184">
        <v>-0.95789999999999997</v>
      </c>
      <c r="Z1184">
        <v>-1.3067</v>
      </c>
      <c r="AA1184">
        <v>-1.6429</v>
      </c>
      <c r="AB1184">
        <v>-2.0988000000000002</v>
      </c>
      <c r="AC1184">
        <v>-2.5413000000000001</v>
      </c>
      <c r="AD1184">
        <v>-2.9973000000000001</v>
      </c>
      <c r="AE1184">
        <v>-3.6545000000000001</v>
      </c>
      <c r="AF1184">
        <v>-4.2991999999999999</v>
      </c>
      <c r="AG1184">
        <v>-4.9459999999999997</v>
      </c>
      <c r="AH1184">
        <v>-5.6052999999999997</v>
      </c>
      <c r="AI1184">
        <v>-9.6264000000000003</v>
      </c>
      <c r="AJ1184">
        <v>-10.383699999999999</v>
      </c>
      <c r="AK1184">
        <v>-11.2041</v>
      </c>
    </row>
    <row r="1185" spans="1:37">
      <c r="A1185" s="3">
        <v>42243</v>
      </c>
      <c r="B1185" t="s">
        <v>37</v>
      </c>
      <c r="C1185" t="s">
        <v>250</v>
      </c>
      <c r="D1185" s="3">
        <v>40562</v>
      </c>
      <c r="E1185">
        <v>1184</v>
      </c>
      <c r="F1185">
        <v>0</v>
      </c>
      <c r="G1185">
        <v>1</v>
      </c>
      <c r="I1185">
        <v>0</v>
      </c>
      <c r="J1185">
        <v>0.1543638</v>
      </c>
      <c r="K1185" t="s">
        <v>1436</v>
      </c>
      <c r="L1185" t="s">
        <v>252</v>
      </c>
      <c r="M1185" t="s">
        <v>252</v>
      </c>
      <c r="N1185" t="s">
        <v>253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0.45</v>
      </c>
      <c r="U1185">
        <v>0.37919999999999998</v>
      </c>
      <c r="V1185">
        <v>0.30109999999999998</v>
      </c>
      <c r="W1185">
        <v>0.58150000000000002</v>
      </c>
      <c r="X1185">
        <v>0.80320000000000003</v>
      </c>
      <c r="Y1185">
        <v>0.92620000000000002</v>
      </c>
      <c r="Z1185">
        <v>1.0516000000000001</v>
      </c>
      <c r="AA1185">
        <v>1.1707000000000001</v>
      </c>
      <c r="AB1185">
        <v>1.1814</v>
      </c>
      <c r="AC1185">
        <v>1.1874</v>
      </c>
      <c r="AD1185">
        <v>1.1935</v>
      </c>
      <c r="AE1185">
        <v>1.2230000000000001</v>
      </c>
      <c r="AF1185">
        <v>1.2523</v>
      </c>
      <c r="AG1185">
        <v>1.2789999999999999</v>
      </c>
      <c r="AH1185">
        <v>1.3048999999999999</v>
      </c>
      <c r="AI1185">
        <v>1.4927999999999999</v>
      </c>
      <c r="AJ1185">
        <v>0.80169999999999997</v>
      </c>
      <c r="AK1185">
        <v>0.24940000000000001</v>
      </c>
    </row>
    <row r="1186" spans="1:37">
      <c r="A1186" s="3">
        <v>42243</v>
      </c>
      <c r="B1186" t="s">
        <v>37</v>
      </c>
      <c r="C1186" t="s">
        <v>250</v>
      </c>
      <c r="D1186" s="3">
        <v>40561</v>
      </c>
      <c r="E1186">
        <v>1185</v>
      </c>
      <c r="F1186">
        <v>0</v>
      </c>
      <c r="G1186">
        <v>1</v>
      </c>
      <c r="I1186">
        <v>0</v>
      </c>
      <c r="J1186">
        <v>-0.4090685</v>
      </c>
      <c r="K1186" t="s">
        <v>1437</v>
      </c>
      <c r="L1186" t="s">
        <v>252</v>
      </c>
      <c r="M1186" t="s">
        <v>252</v>
      </c>
      <c r="N1186" t="s">
        <v>253</v>
      </c>
      <c r="O1186">
        <v>-2.52E-2</v>
      </c>
      <c r="P1186">
        <v>6.5299999999999997E-2</v>
      </c>
      <c r="Q1186">
        <v>0.15770000000000001</v>
      </c>
      <c r="R1186">
        <v>0.24979999999999999</v>
      </c>
      <c r="S1186">
        <v>0.37159999999999999</v>
      </c>
      <c r="T1186">
        <v>0.59619999999999995</v>
      </c>
      <c r="U1186">
        <v>0.37869999999999998</v>
      </c>
      <c r="V1186">
        <v>0.41930000000000001</v>
      </c>
      <c r="W1186">
        <v>0.27229999999999999</v>
      </c>
      <c r="X1186">
        <v>0.65539999999999998</v>
      </c>
      <c r="Y1186">
        <v>0.4128</v>
      </c>
      <c r="Z1186">
        <v>0.1636</v>
      </c>
      <c r="AA1186">
        <v>-7.9699999999999993E-2</v>
      </c>
      <c r="AB1186">
        <v>-1.7899999999999999E-2</v>
      </c>
      <c r="AC1186">
        <v>6.2799999999999995E-2</v>
      </c>
      <c r="AD1186">
        <v>0.14599999999999999</v>
      </c>
      <c r="AE1186">
        <v>-0.19220000000000001</v>
      </c>
      <c r="AF1186">
        <v>-0.5524</v>
      </c>
      <c r="AG1186">
        <v>-0.91859999999999997</v>
      </c>
      <c r="AH1186">
        <v>-1.294</v>
      </c>
      <c r="AI1186">
        <v>-0.39900000000000002</v>
      </c>
      <c r="AJ1186">
        <v>-1.3089999999999999</v>
      </c>
      <c r="AK1186">
        <v>-2.4756</v>
      </c>
    </row>
    <row r="1187" spans="1:37">
      <c r="A1187" s="3">
        <v>42243</v>
      </c>
      <c r="B1187" t="s">
        <v>37</v>
      </c>
      <c r="C1187" t="s">
        <v>250</v>
      </c>
      <c r="D1187" s="3">
        <v>40560</v>
      </c>
      <c r="E1187">
        <v>1186</v>
      </c>
      <c r="F1187">
        <v>0</v>
      </c>
      <c r="G1187">
        <v>1</v>
      </c>
      <c r="I1187">
        <v>0</v>
      </c>
      <c r="J1187">
        <v>-4.6862599999999997E-2</v>
      </c>
      <c r="K1187" t="s">
        <v>1438</v>
      </c>
      <c r="L1187" t="s">
        <v>252</v>
      </c>
      <c r="M1187" t="s">
        <v>252</v>
      </c>
      <c r="N1187" t="s">
        <v>253</v>
      </c>
      <c r="O1187">
        <v>0</v>
      </c>
      <c r="P1187">
        <v>-0.1515</v>
      </c>
      <c r="Q1187">
        <v>-0.32569999999999999</v>
      </c>
      <c r="R1187">
        <v>-0.4995</v>
      </c>
      <c r="S1187">
        <v>-0.72970000000000002</v>
      </c>
      <c r="T1187">
        <v>0.8528</v>
      </c>
      <c r="U1187">
        <v>0.91439999999999999</v>
      </c>
      <c r="V1187">
        <v>1.5014000000000001</v>
      </c>
      <c r="W1187">
        <v>1.4499</v>
      </c>
      <c r="X1187">
        <v>1.6020000000000001</v>
      </c>
      <c r="Y1187">
        <v>1.7287999999999999</v>
      </c>
      <c r="Z1187">
        <v>1.8551</v>
      </c>
      <c r="AA1187">
        <v>1.9728000000000001</v>
      </c>
      <c r="AB1187">
        <v>2.2629000000000001</v>
      </c>
      <c r="AC1187">
        <v>2.5470999999999999</v>
      </c>
      <c r="AD1187">
        <v>2.84</v>
      </c>
      <c r="AE1187">
        <v>3.7225000000000001</v>
      </c>
      <c r="AF1187">
        <v>4.6230000000000002</v>
      </c>
      <c r="AG1187">
        <v>5.53</v>
      </c>
      <c r="AH1187">
        <v>6.4564000000000004</v>
      </c>
      <c r="AI1187">
        <v>10.079599999999999</v>
      </c>
      <c r="AJ1187">
        <v>9.2622999999999998</v>
      </c>
      <c r="AK1187">
        <v>9.1682000000000006</v>
      </c>
    </row>
    <row r="1188" spans="1:37">
      <c r="A1188" s="3">
        <v>42243</v>
      </c>
      <c r="B1188" t="s">
        <v>37</v>
      </c>
      <c r="C1188" t="s">
        <v>250</v>
      </c>
      <c r="D1188" s="3">
        <v>40557</v>
      </c>
      <c r="E1188">
        <v>1187</v>
      </c>
      <c r="F1188">
        <v>0</v>
      </c>
      <c r="G1188">
        <v>1</v>
      </c>
      <c r="I1188">
        <v>0</v>
      </c>
      <c r="J1188">
        <v>0.54362759999999999</v>
      </c>
      <c r="K1188" t="s">
        <v>1439</v>
      </c>
      <c r="L1188" t="s">
        <v>252</v>
      </c>
      <c r="M1188" t="s">
        <v>252</v>
      </c>
      <c r="N1188" t="s">
        <v>253</v>
      </c>
      <c r="O1188">
        <v>0</v>
      </c>
      <c r="P1188">
        <v>-4.7500000000000001E-2</v>
      </c>
      <c r="Q1188">
        <v>-0.1295</v>
      </c>
      <c r="R1188">
        <v>-0.2112</v>
      </c>
      <c r="S1188">
        <v>-0.31919999999999998</v>
      </c>
      <c r="T1188">
        <v>-2.5700000000000001E-2</v>
      </c>
      <c r="U1188">
        <v>-0.37440000000000001</v>
      </c>
      <c r="V1188">
        <v>-3.2899999999999999E-2</v>
      </c>
      <c r="W1188">
        <v>0</v>
      </c>
      <c r="X1188">
        <v>0</v>
      </c>
      <c r="Y1188">
        <v>0.21379999999999999</v>
      </c>
      <c r="Z1188">
        <v>0.4617</v>
      </c>
      <c r="AA1188">
        <v>0.70199999999999996</v>
      </c>
      <c r="AB1188">
        <v>1.0513999999999999</v>
      </c>
      <c r="AC1188">
        <v>1.3988</v>
      </c>
      <c r="AD1188">
        <v>1.7569999999999999</v>
      </c>
      <c r="AE1188">
        <v>2.2098</v>
      </c>
      <c r="AF1188">
        <v>2.6499000000000001</v>
      </c>
      <c r="AG1188">
        <v>3.0924</v>
      </c>
      <c r="AH1188">
        <v>3.5438999999999998</v>
      </c>
      <c r="AI1188">
        <v>6.6894999999999998</v>
      </c>
      <c r="AJ1188">
        <v>7.4599000000000002</v>
      </c>
      <c r="AK1188">
        <v>7.28</v>
      </c>
    </row>
    <row r="1189" spans="1:37">
      <c r="A1189" s="3">
        <v>42243</v>
      </c>
      <c r="B1189" t="s">
        <v>37</v>
      </c>
      <c r="C1189" t="s">
        <v>250</v>
      </c>
      <c r="D1189" s="3">
        <v>40556</v>
      </c>
      <c r="E1189">
        <v>1188</v>
      </c>
      <c r="F1189">
        <v>0</v>
      </c>
      <c r="G1189">
        <v>1</v>
      </c>
      <c r="I1189">
        <v>0</v>
      </c>
      <c r="J1189">
        <v>1.1265198999999999</v>
      </c>
      <c r="K1189" t="s">
        <v>1440</v>
      </c>
      <c r="L1189" t="s">
        <v>252</v>
      </c>
      <c r="M1189" t="s">
        <v>252</v>
      </c>
      <c r="N1189" t="s">
        <v>253</v>
      </c>
      <c r="O1189">
        <v>0</v>
      </c>
      <c r="P1189">
        <v>-0.27939999999999998</v>
      </c>
      <c r="Q1189">
        <v>-0.6008</v>
      </c>
      <c r="R1189">
        <v>-0.92130000000000001</v>
      </c>
      <c r="S1189">
        <v>-1.3458000000000001</v>
      </c>
      <c r="T1189">
        <v>-0.50249999999999995</v>
      </c>
      <c r="U1189">
        <v>-0.49030000000000001</v>
      </c>
      <c r="V1189">
        <v>-0.24099999999999999</v>
      </c>
      <c r="W1189">
        <v>-0.1085</v>
      </c>
      <c r="X1189">
        <v>-0.58109999999999995</v>
      </c>
      <c r="Y1189">
        <v>-0.28860000000000002</v>
      </c>
      <c r="Z1189">
        <v>1.89E-2</v>
      </c>
      <c r="AA1189">
        <v>0.31859999999999999</v>
      </c>
      <c r="AB1189">
        <v>0.66100000000000003</v>
      </c>
      <c r="AC1189">
        <v>0.99239999999999995</v>
      </c>
      <c r="AD1189">
        <v>1.3340000000000001</v>
      </c>
      <c r="AE1189">
        <v>1.9083000000000001</v>
      </c>
      <c r="AF1189">
        <v>2.4792000000000001</v>
      </c>
      <c r="AG1189">
        <v>3.0556000000000001</v>
      </c>
      <c r="AH1189">
        <v>3.6448999999999998</v>
      </c>
      <c r="AI1189">
        <v>8.3262999999999998</v>
      </c>
      <c r="AJ1189">
        <v>7.9977999999999998</v>
      </c>
      <c r="AK1189">
        <v>7.4943</v>
      </c>
    </row>
    <row r="1190" spans="1:37">
      <c r="A1190" s="3">
        <v>42243</v>
      </c>
      <c r="B1190" t="s">
        <v>37</v>
      </c>
      <c r="C1190" t="s">
        <v>250</v>
      </c>
      <c r="D1190" s="3">
        <v>40555</v>
      </c>
      <c r="E1190">
        <v>1189</v>
      </c>
      <c r="F1190">
        <v>0</v>
      </c>
      <c r="G1190">
        <v>1</v>
      </c>
      <c r="I1190">
        <v>0</v>
      </c>
      <c r="J1190">
        <v>0.72256759999999998</v>
      </c>
      <c r="K1190" t="s">
        <v>1441</v>
      </c>
      <c r="L1190" t="s">
        <v>252</v>
      </c>
      <c r="M1190" t="s">
        <v>252</v>
      </c>
      <c r="N1190" t="s">
        <v>253</v>
      </c>
      <c r="O1190">
        <v>0</v>
      </c>
      <c r="P1190">
        <v>2.1899999999999999E-2</v>
      </c>
      <c r="Q1190">
        <v>4.7199999999999999E-2</v>
      </c>
      <c r="R1190">
        <v>7.2300000000000003E-2</v>
      </c>
      <c r="S1190">
        <v>0.1057</v>
      </c>
      <c r="T1190">
        <v>-0.33090000000000003</v>
      </c>
      <c r="U1190">
        <v>0.113</v>
      </c>
      <c r="V1190">
        <v>0</v>
      </c>
      <c r="W1190">
        <v>-0.20979999999999999</v>
      </c>
      <c r="X1190">
        <v>-0.14510000000000001</v>
      </c>
      <c r="Y1190">
        <v>-0.1104</v>
      </c>
      <c r="Z1190">
        <v>-7.3700000000000002E-2</v>
      </c>
      <c r="AA1190">
        <v>-3.7699999999999997E-2</v>
      </c>
      <c r="AB1190">
        <v>0.22209999999999999</v>
      </c>
      <c r="AC1190">
        <v>0.48020000000000002</v>
      </c>
      <c r="AD1190">
        <v>0.74619999999999997</v>
      </c>
      <c r="AE1190">
        <v>1.0295000000000001</v>
      </c>
      <c r="AF1190">
        <v>1.3130999999999999</v>
      </c>
      <c r="AG1190">
        <v>1.5992999999999999</v>
      </c>
      <c r="AH1190">
        <v>1.8917999999999999</v>
      </c>
      <c r="AI1190">
        <v>3.4798</v>
      </c>
      <c r="AJ1190">
        <v>3.8342000000000001</v>
      </c>
      <c r="AK1190">
        <v>3.0268000000000002</v>
      </c>
    </row>
    <row r="1191" spans="1:37">
      <c r="A1191" s="3">
        <v>42243</v>
      </c>
      <c r="B1191" t="s">
        <v>37</v>
      </c>
      <c r="C1191" t="s">
        <v>250</v>
      </c>
      <c r="D1191" s="3">
        <v>40554</v>
      </c>
      <c r="E1191">
        <v>1190</v>
      </c>
      <c r="F1191">
        <v>0</v>
      </c>
      <c r="G1191">
        <v>1</v>
      </c>
      <c r="I1191">
        <v>0</v>
      </c>
      <c r="J1191">
        <v>1.2372836</v>
      </c>
      <c r="K1191" t="s">
        <v>1442</v>
      </c>
      <c r="L1191" t="s">
        <v>252</v>
      </c>
      <c r="M1191" t="s">
        <v>252</v>
      </c>
      <c r="N1191" t="s">
        <v>253</v>
      </c>
      <c r="O1191">
        <v>0</v>
      </c>
      <c r="P1191">
        <v>3.5400000000000001E-2</v>
      </c>
      <c r="Q1191">
        <v>7.6200000000000004E-2</v>
      </c>
      <c r="R1191">
        <v>0.1168</v>
      </c>
      <c r="S1191">
        <v>0.1706</v>
      </c>
      <c r="T1191">
        <v>0.26419999999999999</v>
      </c>
      <c r="U1191">
        <v>0.37609999999999999</v>
      </c>
      <c r="V1191">
        <v>0.56000000000000005</v>
      </c>
      <c r="W1191">
        <v>1.3677999999999999</v>
      </c>
      <c r="X1191">
        <v>1.4852000000000001</v>
      </c>
      <c r="Y1191">
        <v>2.2000999999999999</v>
      </c>
      <c r="Z1191">
        <v>2.9409000000000001</v>
      </c>
      <c r="AA1191">
        <v>3.6543999999999999</v>
      </c>
      <c r="AB1191">
        <v>4.0382999999999996</v>
      </c>
      <c r="AC1191">
        <v>4.3951000000000002</v>
      </c>
      <c r="AD1191">
        <v>4.7629000000000001</v>
      </c>
      <c r="AE1191">
        <v>5.6081000000000003</v>
      </c>
      <c r="AF1191">
        <v>6.4663000000000004</v>
      </c>
      <c r="AG1191">
        <v>7.3259999999999996</v>
      </c>
      <c r="AH1191">
        <v>8.2017000000000007</v>
      </c>
      <c r="AI1191">
        <v>9.9428999999999998</v>
      </c>
      <c r="AJ1191">
        <v>10.3657</v>
      </c>
      <c r="AK1191">
        <v>10.1073</v>
      </c>
    </row>
    <row r="1192" spans="1:37">
      <c r="A1192" s="3">
        <v>42243</v>
      </c>
      <c r="B1192" t="s">
        <v>37</v>
      </c>
      <c r="C1192" t="s">
        <v>250</v>
      </c>
      <c r="D1192" s="3">
        <v>40553</v>
      </c>
      <c r="E1192">
        <v>1191</v>
      </c>
      <c r="F1192">
        <v>0</v>
      </c>
      <c r="G1192">
        <v>1</v>
      </c>
      <c r="I1192">
        <v>0</v>
      </c>
      <c r="J1192">
        <v>1.6767730999999999</v>
      </c>
      <c r="K1192" t="s">
        <v>1443</v>
      </c>
      <c r="L1192" t="s">
        <v>252</v>
      </c>
      <c r="M1192" t="s">
        <v>252</v>
      </c>
      <c r="N1192" t="s">
        <v>253</v>
      </c>
      <c r="O1192">
        <v>0</v>
      </c>
      <c r="P1192">
        <v>7.5200000000000003E-2</v>
      </c>
      <c r="Q1192">
        <v>0.16159999999999999</v>
      </c>
      <c r="R1192">
        <v>0.24790000000000001</v>
      </c>
      <c r="S1192">
        <v>0.36209999999999998</v>
      </c>
      <c r="T1192">
        <v>-0.69269999999999998</v>
      </c>
      <c r="U1192">
        <v>-0.90129999999999999</v>
      </c>
      <c r="V1192">
        <v>-1.5284</v>
      </c>
      <c r="W1192">
        <v>-1.3025</v>
      </c>
      <c r="X1192">
        <v>-1.9173</v>
      </c>
      <c r="Y1192">
        <v>-1.7504999999999999</v>
      </c>
      <c r="Z1192">
        <v>-1.5693999999999999</v>
      </c>
      <c r="AA1192">
        <v>-1.3884000000000001</v>
      </c>
      <c r="AB1192">
        <v>-1.1304000000000001</v>
      </c>
      <c r="AC1192">
        <v>-0.87819999999999998</v>
      </c>
      <c r="AD1192">
        <v>-0.61799999999999999</v>
      </c>
      <c r="AE1192">
        <v>-0.68140000000000001</v>
      </c>
      <c r="AF1192">
        <v>-0.75509999999999999</v>
      </c>
      <c r="AG1192">
        <v>-0.82840000000000003</v>
      </c>
      <c r="AH1192">
        <v>-0.90290000000000004</v>
      </c>
      <c r="AI1192">
        <v>0.46339999999999998</v>
      </c>
      <c r="AJ1192">
        <v>0.21229999999999999</v>
      </c>
      <c r="AK1192">
        <v>0.21360000000000001</v>
      </c>
    </row>
    <row r="1193" spans="1:37">
      <c r="A1193" s="3">
        <v>42243</v>
      </c>
      <c r="B1193" t="s">
        <v>37</v>
      </c>
      <c r="C1193" t="s">
        <v>250</v>
      </c>
      <c r="D1193" s="3">
        <v>40550</v>
      </c>
      <c r="E1193">
        <v>1192</v>
      </c>
      <c r="F1193">
        <v>0</v>
      </c>
      <c r="G1193">
        <v>1</v>
      </c>
      <c r="I1193">
        <v>0</v>
      </c>
      <c r="J1193">
        <v>2.3862494000000001</v>
      </c>
      <c r="K1193" t="s">
        <v>1444</v>
      </c>
      <c r="L1193" t="s">
        <v>252</v>
      </c>
      <c r="M1193" t="s">
        <v>252</v>
      </c>
      <c r="N1193" t="s">
        <v>253</v>
      </c>
      <c r="O1193">
        <v>0</v>
      </c>
      <c r="P1193">
        <v>4.7100000000000003E-2</v>
      </c>
      <c r="Q1193">
        <v>0.1285</v>
      </c>
      <c r="R1193">
        <v>0.2097</v>
      </c>
      <c r="S1193">
        <v>0.31680000000000003</v>
      </c>
      <c r="T1193">
        <v>-0.31979999999999997</v>
      </c>
      <c r="U1193">
        <v>-0.36659999999999998</v>
      </c>
      <c r="V1193">
        <v>-0.70720000000000005</v>
      </c>
      <c r="W1193">
        <v>-1.0422</v>
      </c>
      <c r="X1193">
        <v>-1.395</v>
      </c>
      <c r="Y1193">
        <v>-1.6512</v>
      </c>
      <c r="Z1193">
        <v>-1.9015</v>
      </c>
      <c r="AA1193">
        <v>-2.1402000000000001</v>
      </c>
      <c r="AB1193">
        <v>-2.4823</v>
      </c>
      <c r="AC1193">
        <v>-2.8214999999999999</v>
      </c>
      <c r="AD1193">
        <v>-3.1711999999999998</v>
      </c>
      <c r="AE1193">
        <v>-2.9081000000000001</v>
      </c>
      <c r="AF1193">
        <v>-2.5901000000000001</v>
      </c>
      <c r="AG1193">
        <v>-2.2589000000000001</v>
      </c>
      <c r="AH1193">
        <v>-1.9154</v>
      </c>
      <c r="AI1193">
        <v>-0.72529999999999994</v>
      </c>
      <c r="AJ1193">
        <v>-1.0426</v>
      </c>
      <c r="AK1193">
        <v>-1.4085000000000001</v>
      </c>
    </row>
    <row r="1194" spans="1:37">
      <c r="A1194" s="3">
        <v>42243</v>
      </c>
      <c r="B1194" t="s">
        <v>37</v>
      </c>
      <c r="C1194" t="s">
        <v>250</v>
      </c>
      <c r="D1194" s="3">
        <v>40549</v>
      </c>
      <c r="E1194">
        <v>1193</v>
      </c>
      <c r="F1194">
        <v>0</v>
      </c>
      <c r="G1194">
        <v>1</v>
      </c>
      <c r="I1194">
        <v>0</v>
      </c>
      <c r="J1194">
        <v>1.8553405999999999</v>
      </c>
      <c r="K1194" t="s">
        <v>1445</v>
      </c>
      <c r="L1194" t="s">
        <v>252</v>
      </c>
      <c r="M1194" t="s">
        <v>252</v>
      </c>
      <c r="N1194" t="s">
        <v>253</v>
      </c>
      <c r="O1194">
        <v>0</v>
      </c>
      <c r="P1194">
        <v>0.15740000000000001</v>
      </c>
      <c r="Q1194">
        <v>0.33839999999999998</v>
      </c>
      <c r="R1194">
        <v>0.51910000000000001</v>
      </c>
      <c r="S1194">
        <v>0.75819999999999999</v>
      </c>
      <c r="T1194">
        <v>-0.38369999999999999</v>
      </c>
      <c r="U1194">
        <v>-0.89880000000000004</v>
      </c>
      <c r="V1194">
        <v>-0.92720000000000002</v>
      </c>
      <c r="W1194">
        <v>-1.5448999999999999</v>
      </c>
      <c r="X1194">
        <v>-1.2269000000000001</v>
      </c>
      <c r="Y1194">
        <v>-1.4915</v>
      </c>
      <c r="Z1194">
        <v>-1.7633000000000001</v>
      </c>
      <c r="AA1194">
        <v>-2.0230999999999999</v>
      </c>
      <c r="AB1194">
        <v>-2.3664999999999998</v>
      </c>
      <c r="AC1194">
        <v>-2.6991000000000001</v>
      </c>
      <c r="AD1194">
        <v>-3.0421</v>
      </c>
      <c r="AE1194">
        <v>-3.383</v>
      </c>
      <c r="AF1194">
        <v>-3.7050999999999998</v>
      </c>
      <c r="AG1194">
        <v>-4.0244</v>
      </c>
      <c r="AH1194">
        <v>-4.3482000000000003</v>
      </c>
      <c r="AI1194">
        <v>-5.6932999999999998</v>
      </c>
      <c r="AJ1194">
        <v>-5.9855</v>
      </c>
      <c r="AK1194">
        <v>-5.9943999999999997</v>
      </c>
    </row>
    <row r="1195" spans="1:37">
      <c r="A1195" s="3">
        <v>42243</v>
      </c>
      <c r="B1195" t="s">
        <v>37</v>
      </c>
      <c r="C1195" t="s">
        <v>250</v>
      </c>
      <c r="D1195" s="3">
        <v>40548</v>
      </c>
      <c r="E1195">
        <v>1194</v>
      </c>
      <c r="F1195">
        <v>0</v>
      </c>
      <c r="G1195">
        <v>1</v>
      </c>
      <c r="I1195">
        <v>0</v>
      </c>
      <c r="J1195">
        <v>1.8366701999999999</v>
      </c>
      <c r="K1195" t="s">
        <v>1446</v>
      </c>
      <c r="L1195" t="s">
        <v>252</v>
      </c>
      <c r="M1195" t="s">
        <v>252</v>
      </c>
      <c r="N1195" t="s">
        <v>253</v>
      </c>
      <c r="O1195">
        <v>0</v>
      </c>
      <c r="P1195">
        <v>-5.8000000000000003E-2</v>
      </c>
      <c r="Q1195">
        <v>-0.12479999999999999</v>
      </c>
      <c r="R1195">
        <v>-0.19139999999999999</v>
      </c>
      <c r="S1195">
        <v>-0.27960000000000002</v>
      </c>
      <c r="T1195">
        <v>-0.5282</v>
      </c>
      <c r="U1195">
        <v>-1.6082000000000001</v>
      </c>
      <c r="V1195">
        <v>-1.5224</v>
      </c>
      <c r="W1195">
        <v>-1.9804999999999999</v>
      </c>
      <c r="X1195">
        <v>-2.3426999999999998</v>
      </c>
      <c r="Y1195">
        <v>-2.5421999999999998</v>
      </c>
      <c r="Z1195">
        <v>-2.7421000000000002</v>
      </c>
      <c r="AA1195">
        <v>-2.9291</v>
      </c>
      <c r="AB1195">
        <v>-3.0865999999999998</v>
      </c>
      <c r="AC1195">
        <v>-3.2357999999999998</v>
      </c>
      <c r="AD1195">
        <v>-3.3895</v>
      </c>
      <c r="AE1195">
        <v>-4.2462</v>
      </c>
      <c r="AF1195">
        <v>-5.1246</v>
      </c>
      <c r="AG1195">
        <v>-6.0084</v>
      </c>
      <c r="AH1195">
        <v>-6.9105999999999996</v>
      </c>
      <c r="AI1195">
        <v>-9.7986000000000004</v>
      </c>
      <c r="AJ1195">
        <v>-10.9298</v>
      </c>
      <c r="AK1195">
        <v>-10.882099999999999</v>
      </c>
    </row>
    <row r="1196" spans="1:37">
      <c r="A1196" s="3">
        <v>42243</v>
      </c>
      <c r="B1196" t="s">
        <v>37</v>
      </c>
      <c r="C1196" t="s">
        <v>250</v>
      </c>
      <c r="D1196" s="3">
        <v>40547</v>
      </c>
      <c r="E1196">
        <v>1195</v>
      </c>
      <c r="F1196">
        <v>0</v>
      </c>
      <c r="G1196">
        <v>1</v>
      </c>
      <c r="I1196">
        <v>0</v>
      </c>
      <c r="J1196">
        <v>1.6399573000000001</v>
      </c>
      <c r="K1196" t="s">
        <v>1447</v>
      </c>
      <c r="L1196" t="s">
        <v>252</v>
      </c>
      <c r="M1196" t="s">
        <v>252</v>
      </c>
      <c r="N1196" t="s">
        <v>253</v>
      </c>
      <c r="O1196">
        <v>0</v>
      </c>
      <c r="P1196">
        <v>-7.0300000000000001E-2</v>
      </c>
      <c r="Q1196">
        <v>-0.1512</v>
      </c>
      <c r="R1196">
        <v>-0.2319</v>
      </c>
      <c r="S1196">
        <v>-0.3387</v>
      </c>
      <c r="T1196">
        <v>-1.2708999999999999</v>
      </c>
      <c r="U1196">
        <v>-2.2412000000000001</v>
      </c>
      <c r="V1196">
        <v>-2.4104999999999999</v>
      </c>
      <c r="W1196">
        <v>-3.2212000000000001</v>
      </c>
      <c r="X1196">
        <v>-4.1402999999999999</v>
      </c>
      <c r="Y1196">
        <v>-4.8878000000000004</v>
      </c>
      <c r="Z1196">
        <v>-5.6532</v>
      </c>
      <c r="AA1196">
        <v>-6.3833000000000002</v>
      </c>
      <c r="AB1196">
        <v>-7.1044</v>
      </c>
      <c r="AC1196">
        <v>-7.7957000000000001</v>
      </c>
      <c r="AD1196">
        <v>-8.5084</v>
      </c>
      <c r="AE1196">
        <v>-9.6616999999999997</v>
      </c>
      <c r="AF1196">
        <v>-10.8246</v>
      </c>
      <c r="AG1196">
        <v>-11.9846</v>
      </c>
      <c r="AH1196">
        <v>-13.1639</v>
      </c>
      <c r="AI1196">
        <v>-15.0396</v>
      </c>
      <c r="AJ1196">
        <v>-16.101500000000001</v>
      </c>
      <c r="AK1196">
        <v>-15.545999999999999</v>
      </c>
    </row>
    <row r="1197" spans="1:37">
      <c r="A1197" s="3">
        <v>42243</v>
      </c>
      <c r="B1197" t="s">
        <v>37</v>
      </c>
      <c r="C1197" t="s">
        <v>250</v>
      </c>
      <c r="D1197" s="3">
        <v>40546</v>
      </c>
      <c r="E1197">
        <v>1196</v>
      </c>
      <c r="F1197">
        <v>0</v>
      </c>
      <c r="G1197">
        <v>1</v>
      </c>
      <c r="I1197">
        <v>0</v>
      </c>
      <c r="J1197">
        <v>2.9987770999999999</v>
      </c>
      <c r="K1197" t="s">
        <v>1448</v>
      </c>
      <c r="L1197" t="s">
        <v>252</v>
      </c>
      <c r="M1197" t="s">
        <v>252</v>
      </c>
      <c r="N1197" t="s">
        <v>253</v>
      </c>
      <c r="O1197">
        <v>7.4399999999999994E-2</v>
      </c>
      <c r="P1197">
        <v>6.0299999999999999E-2</v>
      </c>
      <c r="Q1197">
        <v>0.10199999999999999</v>
      </c>
      <c r="R1197">
        <v>0.14369999999999999</v>
      </c>
      <c r="S1197">
        <v>0.19919999999999999</v>
      </c>
      <c r="T1197">
        <v>-0.18179999999999999</v>
      </c>
      <c r="U1197">
        <v>-0.87570000000000003</v>
      </c>
      <c r="V1197">
        <v>-0.58960000000000001</v>
      </c>
      <c r="W1197">
        <v>-1.3208</v>
      </c>
      <c r="X1197">
        <v>-0.99239999999999995</v>
      </c>
      <c r="Y1197">
        <v>-1.5104</v>
      </c>
      <c r="Z1197">
        <v>-2.0928</v>
      </c>
      <c r="AA1197">
        <v>-2.6549</v>
      </c>
      <c r="AB1197">
        <v>-3.2320000000000002</v>
      </c>
      <c r="AC1197">
        <v>-3.819</v>
      </c>
      <c r="AD1197">
        <v>-4.4245000000000001</v>
      </c>
      <c r="AE1197">
        <v>-5.4898999999999996</v>
      </c>
      <c r="AF1197">
        <v>-6.5441000000000003</v>
      </c>
      <c r="AG1197">
        <v>-7.6041999999999996</v>
      </c>
      <c r="AH1197">
        <v>-8.6859999999999999</v>
      </c>
      <c r="AI1197">
        <v>-5.7305000000000001</v>
      </c>
      <c r="AJ1197">
        <v>-13.3683</v>
      </c>
      <c r="AK1197">
        <v>-13.3309</v>
      </c>
    </row>
    <row r="1198" spans="1:37">
      <c r="A1198" s="3">
        <v>42243</v>
      </c>
      <c r="B1198" t="s">
        <v>37</v>
      </c>
      <c r="C1198" t="s">
        <v>250</v>
      </c>
      <c r="D1198" s="3">
        <v>40543</v>
      </c>
      <c r="E1198">
        <v>1197</v>
      </c>
      <c r="F1198">
        <v>0</v>
      </c>
      <c r="G1198">
        <v>1</v>
      </c>
      <c r="I1198">
        <v>0</v>
      </c>
      <c r="J1198">
        <v>2.1577413000000001</v>
      </c>
      <c r="K1198" t="s">
        <v>1449</v>
      </c>
      <c r="L1198" t="s">
        <v>252</v>
      </c>
      <c r="M1198" t="s">
        <v>252</v>
      </c>
      <c r="N1198" t="s">
        <v>253</v>
      </c>
      <c r="O1198">
        <v>2.4799999999999999E-2</v>
      </c>
      <c r="P1198">
        <v>4.0500000000000001E-2</v>
      </c>
      <c r="Q1198">
        <v>9.6699999999999994E-2</v>
      </c>
      <c r="R1198">
        <v>0.1527</v>
      </c>
      <c r="S1198">
        <v>0.2268</v>
      </c>
      <c r="T1198">
        <v>-0.1452</v>
      </c>
      <c r="U1198">
        <v>-0.94520000000000004</v>
      </c>
      <c r="V1198">
        <v>-1.0737000000000001</v>
      </c>
      <c r="W1198">
        <v>-1.2975000000000001</v>
      </c>
      <c r="X1198">
        <v>-1.1575</v>
      </c>
      <c r="Y1198">
        <v>-1.3003</v>
      </c>
      <c r="Z1198">
        <v>-1.488</v>
      </c>
      <c r="AA1198">
        <v>-1.6669</v>
      </c>
      <c r="AB1198">
        <v>-1.8508</v>
      </c>
      <c r="AC1198">
        <v>-2.0388000000000002</v>
      </c>
      <c r="AD1198">
        <v>-2.2326999999999999</v>
      </c>
      <c r="AE1198">
        <v>-3.2321</v>
      </c>
      <c r="AF1198">
        <v>-4.2595999999999998</v>
      </c>
      <c r="AG1198">
        <v>-5.2988999999999997</v>
      </c>
      <c r="AH1198">
        <v>-6.3623000000000003</v>
      </c>
      <c r="AI1198">
        <v>-2.9731000000000001</v>
      </c>
      <c r="AJ1198">
        <v>-10.6691</v>
      </c>
      <c r="AK1198">
        <v>-9.9941999999999993</v>
      </c>
    </row>
    <row r="1199" spans="1:37">
      <c r="A1199" s="3">
        <v>42243</v>
      </c>
      <c r="B1199" t="s">
        <v>37</v>
      </c>
      <c r="C1199" t="s">
        <v>250</v>
      </c>
      <c r="D1199" s="3">
        <v>40542</v>
      </c>
      <c r="E1199">
        <v>1198</v>
      </c>
      <c r="F1199">
        <v>0</v>
      </c>
      <c r="G1199">
        <v>1</v>
      </c>
      <c r="I1199">
        <v>0</v>
      </c>
      <c r="J1199">
        <v>2.1915944999999999</v>
      </c>
      <c r="K1199" t="s">
        <v>1450</v>
      </c>
      <c r="L1199" t="s">
        <v>252</v>
      </c>
      <c r="M1199" t="s">
        <v>252</v>
      </c>
      <c r="N1199" t="s">
        <v>253</v>
      </c>
      <c r="O1199">
        <v>0</v>
      </c>
      <c r="P1199">
        <v>2.23E-2</v>
      </c>
      <c r="Q1199">
        <v>4.8000000000000001E-2</v>
      </c>
      <c r="R1199">
        <v>7.3599999999999999E-2</v>
      </c>
      <c r="S1199">
        <v>0.1075</v>
      </c>
      <c r="T1199">
        <v>-0.60960000000000003</v>
      </c>
      <c r="U1199">
        <v>-0.70699999999999996</v>
      </c>
      <c r="V1199">
        <v>-0.98019999999999996</v>
      </c>
      <c r="W1199">
        <v>-1.3932</v>
      </c>
      <c r="X1199">
        <v>-1.794</v>
      </c>
      <c r="Y1199">
        <v>-2.1419999999999999</v>
      </c>
      <c r="Z1199">
        <v>-2.4990000000000001</v>
      </c>
      <c r="AA1199">
        <v>-2.8401000000000001</v>
      </c>
      <c r="AB1199">
        <v>-3.2597999999999998</v>
      </c>
      <c r="AC1199">
        <v>-3.6657000000000002</v>
      </c>
      <c r="AD1199">
        <v>-4.0845000000000002</v>
      </c>
      <c r="AE1199">
        <v>-4.7074999999999996</v>
      </c>
      <c r="AF1199">
        <v>-5.3590999999999998</v>
      </c>
      <c r="AG1199">
        <v>-6.0113000000000003</v>
      </c>
      <c r="AH1199">
        <v>-6.6753999999999998</v>
      </c>
      <c r="AI1199">
        <v>-13.4076</v>
      </c>
      <c r="AJ1199">
        <v>-13.490500000000001</v>
      </c>
      <c r="AK1199">
        <v>-12.9497</v>
      </c>
    </row>
    <row r="1200" spans="1:37">
      <c r="A1200" s="3">
        <v>42243</v>
      </c>
      <c r="B1200" t="s">
        <v>37</v>
      </c>
      <c r="C1200" t="s">
        <v>250</v>
      </c>
      <c r="D1200" s="3">
        <v>40541</v>
      </c>
      <c r="E1200">
        <v>1199</v>
      </c>
      <c r="F1200">
        <v>0</v>
      </c>
      <c r="G1200">
        <v>1</v>
      </c>
      <c r="I1200">
        <v>0</v>
      </c>
      <c r="J1200">
        <v>1.5722351000000001</v>
      </c>
      <c r="K1200" t="s">
        <v>1451</v>
      </c>
      <c r="L1200" t="s">
        <v>252</v>
      </c>
      <c r="M1200" t="s">
        <v>252</v>
      </c>
      <c r="N1200" t="s">
        <v>253</v>
      </c>
      <c r="O1200">
        <v>0</v>
      </c>
      <c r="P1200">
        <v>2.1600000000000001E-2</v>
      </c>
      <c r="Q1200">
        <v>4.65E-2</v>
      </c>
      <c r="R1200">
        <v>7.1300000000000002E-2</v>
      </c>
      <c r="S1200">
        <v>0.1041</v>
      </c>
      <c r="T1200">
        <v>4.0000000000000001E-3</v>
      </c>
      <c r="U1200">
        <v>-0.52029999999999998</v>
      </c>
      <c r="V1200">
        <v>-0.7379</v>
      </c>
      <c r="W1200">
        <v>-0.85629999999999995</v>
      </c>
      <c r="X1200">
        <v>-1.1234999999999999</v>
      </c>
      <c r="Y1200">
        <v>-1.9877</v>
      </c>
      <c r="Z1200">
        <v>-2.915</v>
      </c>
      <c r="AA1200">
        <v>-3.8111999999999999</v>
      </c>
      <c r="AB1200">
        <v>-4.4833999999999996</v>
      </c>
      <c r="AC1200">
        <v>-5.1204999999999998</v>
      </c>
      <c r="AD1200">
        <v>-5.7778</v>
      </c>
      <c r="AE1200">
        <v>-6.1017999999999999</v>
      </c>
      <c r="AF1200">
        <v>-6.4109999999999996</v>
      </c>
      <c r="AG1200">
        <v>-6.7103999999999999</v>
      </c>
      <c r="AH1200">
        <v>-7.0101000000000004</v>
      </c>
      <c r="AI1200">
        <v>-11.1112</v>
      </c>
      <c r="AJ1200">
        <v>-11.727499999999999</v>
      </c>
      <c r="AK1200">
        <v>-11.507400000000001</v>
      </c>
    </row>
    <row r="1201" spans="1:37">
      <c r="A1201" s="3">
        <v>42243</v>
      </c>
      <c r="B1201" t="s">
        <v>37</v>
      </c>
      <c r="C1201" t="s">
        <v>250</v>
      </c>
      <c r="D1201" s="3">
        <v>40540</v>
      </c>
      <c r="E1201">
        <v>1200</v>
      </c>
      <c r="F1201">
        <v>0</v>
      </c>
      <c r="G1201">
        <v>1</v>
      </c>
      <c r="I1201">
        <v>0</v>
      </c>
      <c r="J1201">
        <v>1.8938794000000001</v>
      </c>
      <c r="K1201" t="s">
        <v>1452</v>
      </c>
      <c r="L1201" t="s">
        <v>252</v>
      </c>
      <c r="M1201" t="s">
        <v>252</v>
      </c>
      <c r="N1201" t="s">
        <v>253</v>
      </c>
      <c r="O1201">
        <v>9.8599999999999993E-2</v>
      </c>
      <c r="P1201">
        <v>3.09E-2</v>
      </c>
      <c r="Q1201">
        <v>3.6299999999999999E-2</v>
      </c>
      <c r="R1201">
        <v>4.1700000000000001E-2</v>
      </c>
      <c r="S1201">
        <v>4.9299999999999997E-2</v>
      </c>
      <c r="T1201">
        <v>-4.2700000000000002E-2</v>
      </c>
      <c r="U1201">
        <v>0.16850000000000001</v>
      </c>
      <c r="V1201">
        <v>-0.16020000000000001</v>
      </c>
      <c r="W1201">
        <v>-0.59250000000000003</v>
      </c>
      <c r="X1201">
        <v>-0.87319999999999998</v>
      </c>
      <c r="Y1201">
        <v>-1.3761000000000001</v>
      </c>
      <c r="Z1201">
        <v>-1.9469000000000001</v>
      </c>
      <c r="AA1201">
        <v>-2.4983</v>
      </c>
      <c r="AB1201">
        <v>-2.8224999999999998</v>
      </c>
      <c r="AC1201">
        <v>-3.1432000000000002</v>
      </c>
      <c r="AD1201">
        <v>-3.4741</v>
      </c>
      <c r="AE1201">
        <v>-4.0246000000000004</v>
      </c>
      <c r="AF1201">
        <v>-4.5186000000000002</v>
      </c>
      <c r="AG1201">
        <v>-5.0119999999999996</v>
      </c>
      <c r="AH1201">
        <v>-5.5136000000000003</v>
      </c>
      <c r="AI1201">
        <v>-9.8729999999999993</v>
      </c>
      <c r="AJ1201">
        <v>-10.1271</v>
      </c>
      <c r="AK1201">
        <v>-10.5358</v>
      </c>
    </row>
    <row r="1202" spans="1:37">
      <c r="A1202" s="3">
        <v>42243</v>
      </c>
      <c r="B1202" t="s">
        <v>37</v>
      </c>
      <c r="C1202" t="s">
        <v>250</v>
      </c>
      <c r="D1202" s="3">
        <v>40539</v>
      </c>
      <c r="E1202">
        <v>1201</v>
      </c>
      <c r="F1202">
        <v>0</v>
      </c>
      <c r="G1202">
        <v>1</v>
      </c>
      <c r="I1202">
        <v>0</v>
      </c>
      <c r="J1202">
        <v>-0.90812230000000005</v>
      </c>
      <c r="K1202" t="s">
        <v>1453</v>
      </c>
      <c r="L1202" t="s">
        <v>252</v>
      </c>
      <c r="M1202" t="s">
        <v>252</v>
      </c>
      <c r="N1202" t="s">
        <v>253</v>
      </c>
      <c r="O1202">
        <v>2.46E-2</v>
      </c>
      <c r="P1202">
        <v>1.0699999999999999E-2</v>
      </c>
      <c r="Q1202">
        <v>2.0400000000000001E-2</v>
      </c>
      <c r="R1202">
        <v>3.0099999999999998E-2</v>
      </c>
      <c r="S1202">
        <v>4.2900000000000001E-2</v>
      </c>
      <c r="T1202">
        <v>5.0799999999999998E-2</v>
      </c>
      <c r="U1202">
        <v>0.2969</v>
      </c>
      <c r="V1202">
        <v>0.1681</v>
      </c>
      <c r="W1202">
        <v>0.1167</v>
      </c>
      <c r="X1202">
        <v>-0.42209999999999998</v>
      </c>
      <c r="Y1202">
        <v>-0.91269999999999996</v>
      </c>
      <c r="Z1202">
        <v>-1.4273</v>
      </c>
      <c r="AA1202">
        <v>-1.9255</v>
      </c>
      <c r="AB1202">
        <v>-2.2406000000000001</v>
      </c>
      <c r="AC1202">
        <v>-2.5232000000000001</v>
      </c>
      <c r="AD1202">
        <v>-2.8149000000000002</v>
      </c>
      <c r="AE1202">
        <v>-3.1238000000000001</v>
      </c>
      <c r="AF1202">
        <v>-3.3946000000000001</v>
      </c>
      <c r="AG1202">
        <v>-3.6625999999999999</v>
      </c>
      <c r="AH1202">
        <v>-3.9339</v>
      </c>
      <c r="AI1202">
        <v>-13.3086</v>
      </c>
      <c r="AJ1202">
        <v>-6.1134000000000004</v>
      </c>
      <c r="AK1202">
        <v>-6.6002000000000001</v>
      </c>
    </row>
    <row r="1203" spans="1:37">
      <c r="A1203" s="3">
        <v>42243</v>
      </c>
      <c r="B1203" t="s">
        <v>37</v>
      </c>
      <c r="C1203" t="s">
        <v>250</v>
      </c>
      <c r="D1203" s="3">
        <v>40536</v>
      </c>
      <c r="E1203">
        <v>1202</v>
      </c>
      <c r="F1203">
        <v>0</v>
      </c>
      <c r="G1203">
        <v>1</v>
      </c>
      <c r="I1203">
        <v>0</v>
      </c>
      <c r="J1203">
        <v>-0.71269289999999996</v>
      </c>
      <c r="K1203" t="s">
        <v>1454</v>
      </c>
      <c r="L1203" t="s">
        <v>252</v>
      </c>
      <c r="M1203" t="s">
        <v>252</v>
      </c>
      <c r="N1203" t="s">
        <v>253</v>
      </c>
      <c r="O1203">
        <v>2.46E-2</v>
      </c>
      <c r="P1203">
        <v>1.0699999999999999E-2</v>
      </c>
      <c r="Q1203">
        <v>2.0400000000000001E-2</v>
      </c>
      <c r="R1203">
        <v>3.0099999999999998E-2</v>
      </c>
      <c r="S1203">
        <v>4.2900000000000001E-2</v>
      </c>
      <c r="T1203">
        <v>5.0700000000000002E-2</v>
      </c>
      <c r="U1203">
        <v>0.29649999999999999</v>
      </c>
      <c r="V1203">
        <v>0.16789999999999999</v>
      </c>
      <c r="W1203">
        <v>0.1166</v>
      </c>
      <c r="X1203">
        <v>-0.42159999999999997</v>
      </c>
      <c r="Y1203">
        <v>-0.91149999999999998</v>
      </c>
      <c r="Z1203">
        <v>-1.4255</v>
      </c>
      <c r="AA1203">
        <v>-1.9232</v>
      </c>
      <c r="AB1203">
        <v>-2.2378999999999998</v>
      </c>
      <c r="AC1203">
        <v>-2.5203000000000002</v>
      </c>
      <c r="AD1203">
        <v>-2.8117000000000001</v>
      </c>
      <c r="AE1203">
        <v>-3.1202999999999999</v>
      </c>
      <c r="AF1203">
        <v>-3.3906999999999998</v>
      </c>
      <c r="AG1203">
        <v>-3.6583999999999999</v>
      </c>
      <c r="AH1203">
        <v>-3.9291999999999998</v>
      </c>
      <c r="AI1203">
        <v>-13.3201</v>
      </c>
      <c r="AJ1203">
        <v>-6.1067</v>
      </c>
      <c r="AK1203">
        <v>-6.5930999999999997</v>
      </c>
    </row>
    <row r="1204" spans="1:37">
      <c r="A1204" s="3">
        <v>42243</v>
      </c>
      <c r="B1204" t="s">
        <v>37</v>
      </c>
      <c r="C1204" t="s">
        <v>250</v>
      </c>
      <c r="D1204" s="3">
        <v>40535</v>
      </c>
      <c r="E1204">
        <v>1203</v>
      </c>
      <c r="F1204">
        <v>0</v>
      </c>
      <c r="G1204">
        <v>1</v>
      </c>
      <c r="I1204">
        <v>0</v>
      </c>
      <c r="J1204">
        <v>-0.78434870000000001</v>
      </c>
      <c r="K1204" t="s">
        <v>1455</v>
      </c>
      <c r="L1204" t="s">
        <v>252</v>
      </c>
      <c r="M1204" t="s">
        <v>252</v>
      </c>
      <c r="N1204" t="s">
        <v>253</v>
      </c>
      <c r="O1204">
        <v>0</v>
      </c>
      <c r="P1204">
        <v>-2.2200000000000001E-2</v>
      </c>
      <c r="Q1204">
        <v>-4.7600000000000003E-2</v>
      </c>
      <c r="R1204">
        <v>-7.3099999999999998E-2</v>
      </c>
      <c r="S1204">
        <v>-0.1067</v>
      </c>
      <c r="T1204">
        <v>0.85860000000000003</v>
      </c>
      <c r="U1204">
        <v>0.70230000000000004</v>
      </c>
      <c r="V1204">
        <v>0.50649999999999995</v>
      </c>
      <c r="W1204">
        <v>0.53249999999999997</v>
      </c>
      <c r="X1204">
        <v>0.56140000000000001</v>
      </c>
      <c r="Y1204">
        <v>0.25419999999999998</v>
      </c>
      <c r="Z1204">
        <v>-8.8200000000000001E-2</v>
      </c>
      <c r="AA1204">
        <v>-0.42209999999999998</v>
      </c>
      <c r="AB1204">
        <v>-0.58579999999999999</v>
      </c>
      <c r="AC1204">
        <v>-0.74719999999999998</v>
      </c>
      <c r="AD1204">
        <v>-0.91369999999999996</v>
      </c>
      <c r="AE1204">
        <v>-1.3808</v>
      </c>
      <c r="AF1204">
        <v>-1.7903</v>
      </c>
      <c r="AG1204">
        <v>-2.2042999999999999</v>
      </c>
      <c r="AH1204">
        <v>-2.6280000000000001</v>
      </c>
      <c r="AI1204">
        <v>-2.9379</v>
      </c>
      <c r="AJ1204">
        <v>-2.9039999999999999</v>
      </c>
      <c r="AK1204">
        <v>-3.4485999999999999</v>
      </c>
    </row>
    <row r="1205" spans="1:37">
      <c r="A1205" s="3">
        <v>42243</v>
      </c>
      <c r="B1205" t="s">
        <v>37</v>
      </c>
      <c r="C1205" t="s">
        <v>250</v>
      </c>
      <c r="D1205" s="3">
        <v>40534</v>
      </c>
      <c r="E1205">
        <v>1204</v>
      </c>
      <c r="F1205">
        <v>0</v>
      </c>
      <c r="G1205">
        <v>1</v>
      </c>
      <c r="I1205">
        <v>0</v>
      </c>
      <c r="J1205">
        <v>-0.96595399999999998</v>
      </c>
      <c r="K1205" t="s">
        <v>1456</v>
      </c>
      <c r="L1205" t="s">
        <v>252</v>
      </c>
      <c r="M1205" t="s">
        <v>252</v>
      </c>
      <c r="N1205" t="s">
        <v>253</v>
      </c>
      <c r="O1205">
        <v>0</v>
      </c>
      <c r="P1205">
        <v>1.43E-2</v>
      </c>
      <c r="Q1205">
        <v>3.0800000000000001E-2</v>
      </c>
      <c r="R1205">
        <v>4.7199999999999999E-2</v>
      </c>
      <c r="S1205">
        <v>6.8900000000000003E-2</v>
      </c>
      <c r="T1205">
        <v>0.36659999999999998</v>
      </c>
      <c r="U1205">
        <v>0.88590000000000002</v>
      </c>
      <c r="V1205">
        <v>1.1994</v>
      </c>
      <c r="W1205">
        <v>0.92179999999999995</v>
      </c>
      <c r="X1205">
        <v>0.82250000000000001</v>
      </c>
      <c r="Y1205">
        <v>1.2264999999999999</v>
      </c>
      <c r="Z1205">
        <v>1.6638999999999999</v>
      </c>
      <c r="AA1205">
        <v>2.0861999999999998</v>
      </c>
      <c r="AB1205">
        <v>2.2307999999999999</v>
      </c>
      <c r="AC1205">
        <v>2.35</v>
      </c>
      <c r="AD1205">
        <v>2.4729000000000001</v>
      </c>
      <c r="AE1205">
        <v>2.3651</v>
      </c>
      <c r="AF1205">
        <v>2.2471000000000001</v>
      </c>
      <c r="AG1205">
        <v>2.1204000000000001</v>
      </c>
      <c r="AH1205">
        <v>1.9871000000000001</v>
      </c>
      <c r="AI1205">
        <v>3.3361000000000001</v>
      </c>
      <c r="AJ1205">
        <v>4.4278000000000004</v>
      </c>
      <c r="AK1205">
        <v>4.7409999999999997</v>
      </c>
    </row>
    <row r="1206" spans="1:37">
      <c r="A1206" s="3">
        <v>42243</v>
      </c>
      <c r="B1206" t="s">
        <v>37</v>
      </c>
      <c r="C1206" t="s">
        <v>250</v>
      </c>
      <c r="D1206" s="3">
        <v>40533</v>
      </c>
      <c r="E1206">
        <v>1205</v>
      </c>
      <c r="F1206">
        <v>0</v>
      </c>
      <c r="G1206">
        <v>1</v>
      </c>
      <c r="I1206">
        <v>0</v>
      </c>
      <c r="J1206">
        <v>-1.8078915</v>
      </c>
      <c r="K1206" t="s">
        <v>1457</v>
      </c>
      <c r="L1206" t="s">
        <v>252</v>
      </c>
      <c r="M1206" t="s">
        <v>252</v>
      </c>
      <c r="N1206" t="s">
        <v>253</v>
      </c>
      <c r="O1206">
        <v>-9.7900000000000001E-2</v>
      </c>
      <c r="P1206">
        <v>4.0000000000000001E-3</v>
      </c>
      <c r="Q1206">
        <v>3.85E-2</v>
      </c>
      <c r="R1206">
        <v>7.2800000000000004E-2</v>
      </c>
      <c r="S1206">
        <v>0.1179</v>
      </c>
      <c r="T1206">
        <v>0.54730000000000001</v>
      </c>
      <c r="U1206">
        <v>0.71730000000000005</v>
      </c>
      <c r="V1206">
        <v>0.9345</v>
      </c>
      <c r="W1206">
        <v>0.95899999999999996</v>
      </c>
      <c r="X1206">
        <v>1.2484</v>
      </c>
      <c r="Y1206">
        <v>1.6512</v>
      </c>
      <c r="Z1206">
        <v>2.1109</v>
      </c>
      <c r="AA1206">
        <v>2.5537000000000001</v>
      </c>
      <c r="AB1206">
        <v>2.7658999999999998</v>
      </c>
      <c r="AC1206">
        <v>2.9672999999999998</v>
      </c>
      <c r="AD1206">
        <v>3.1749999999999998</v>
      </c>
      <c r="AE1206">
        <v>3.6425999999999998</v>
      </c>
      <c r="AF1206">
        <v>4.0555000000000003</v>
      </c>
      <c r="AG1206">
        <v>4.4671000000000003</v>
      </c>
      <c r="AH1206">
        <v>4.8851000000000004</v>
      </c>
      <c r="AI1206">
        <v>7.3653000000000004</v>
      </c>
      <c r="AJ1206">
        <v>8.3658999999999999</v>
      </c>
      <c r="AK1206">
        <v>8.6915999999999993</v>
      </c>
    </row>
    <row r="1207" spans="1:37">
      <c r="A1207" s="3">
        <v>42243</v>
      </c>
      <c r="B1207" t="s">
        <v>37</v>
      </c>
      <c r="C1207" t="s">
        <v>250</v>
      </c>
      <c r="D1207" s="3">
        <v>40532</v>
      </c>
      <c r="E1207">
        <v>1206</v>
      </c>
      <c r="F1207">
        <v>0</v>
      </c>
      <c r="G1207">
        <v>1</v>
      </c>
      <c r="I1207">
        <v>0</v>
      </c>
      <c r="J1207">
        <v>-1.5973678</v>
      </c>
      <c r="K1207" t="s">
        <v>1458</v>
      </c>
      <c r="L1207" t="s">
        <v>252</v>
      </c>
      <c r="M1207" t="s">
        <v>252</v>
      </c>
      <c r="N1207" t="s">
        <v>253</v>
      </c>
      <c r="O1207">
        <v>-9.7799999999999998E-2</v>
      </c>
      <c r="P1207">
        <v>3.5000000000000001E-3</v>
      </c>
      <c r="Q1207">
        <v>3.7400000000000003E-2</v>
      </c>
      <c r="R1207">
        <v>7.0999999999999994E-2</v>
      </c>
      <c r="S1207">
        <v>0.1153</v>
      </c>
      <c r="T1207">
        <v>0.50490000000000002</v>
      </c>
      <c r="U1207">
        <v>0.60589999999999999</v>
      </c>
      <c r="V1207">
        <v>0.40550000000000003</v>
      </c>
      <c r="W1207">
        <v>0.91639999999999999</v>
      </c>
      <c r="X1207">
        <v>1.3150999999999999</v>
      </c>
      <c r="Y1207">
        <v>1.4413</v>
      </c>
      <c r="Z1207">
        <v>1.5986</v>
      </c>
      <c r="AA1207">
        <v>1.7479</v>
      </c>
      <c r="AB1207">
        <v>2.1234999999999999</v>
      </c>
      <c r="AC1207">
        <v>2.5145</v>
      </c>
      <c r="AD1207">
        <v>2.9180000000000001</v>
      </c>
      <c r="AE1207">
        <v>3.5139</v>
      </c>
      <c r="AF1207">
        <v>4.0533000000000001</v>
      </c>
      <c r="AG1207">
        <v>4.5942999999999996</v>
      </c>
      <c r="AH1207">
        <v>5.1455000000000002</v>
      </c>
      <c r="AI1207">
        <v>6.4965999999999999</v>
      </c>
      <c r="AJ1207">
        <v>8.6953999999999994</v>
      </c>
      <c r="AK1207">
        <v>8.7062000000000008</v>
      </c>
    </row>
    <row r="1208" spans="1:37">
      <c r="A1208" s="3">
        <v>42243</v>
      </c>
      <c r="B1208" t="s">
        <v>37</v>
      </c>
      <c r="C1208" t="s">
        <v>250</v>
      </c>
      <c r="D1208" s="3">
        <v>40529</v>
      </c>
      <c r="E1208">
        <v>1207</v>
      </c>
      <c r="F1208">
        <v>0</v>
      </c>
      <c r="G1208">
        <v>1</v>
      </c>
      <c r="I1208">
        <v>0</v>
      </c>
      <c r="J1208">
        <v>-1.9281117999999999</v>
      </c>
      <c r="K1208" t="s">
        <v>1459</v>
      </c>
      <c r="L1208" t="s">
        <v>252</v>
      </c>
      <c r="M1208" t="s">
        <v>252</v>
      </c>
      <c r="N1208" t="s">
        <v>253</v>
      </c>
      <c r="O1208">
        <v>-4.8800000000000003E-2</v>
      </c>
      <c r="P1208">
        <v>4.1599999999999998E-2</v>
      </c>
      <c r="Q1208">
        <v>0.13600000000000001</v>
      </c>
      <c r="R1208">
        <v>0.22989999999999999</v>
      </c>
      <c r="S1208">
        <v>0.3538</v>
      </c>
      <c r="T1208">
        <v>0.64600000000000002</v>
      </c>
      <c r="U1208">
        <v>0.69059999999999999</v>
      </c>
      <c r="V1208">
        <v>0.93740000000000001</v>
      </c>
      <c r="W1208">
        <v>1.1694</v>
      </c>
      <c r="X1208">
        <v>1.5621</v>
      </c>
      <c r="Y1208">
        <v>1.8976</v>
      </c>
      <c r="Z1208">
        <v>2.2549999999999999</v>
      </c>
      <c r="AA1208">
        <v>2.5977000000000001</v>
      </c>
      <c r="AB1208">
        <v>2.9375</v>
      </c>
      <c r="AC1208">
        <v>3.2704</v>
      </c>
      <c r="AD1208">
        <v>3.6139999999999999</v>
      </c>
      <c r="AE1208">
        <v>4.4374000000000002</v>
      </c>
      <c r="AF1208">
        <v>5.2386999999999997</v>
      </c>
      <c r="AG1208">
        <v>6.0445000000000002</v>
      </c>
      <c r="AH1208">
        <v>6.8665000000000003</v>
      </c>
      <c r="AI1208">
        <v>10.1068</v>
      </c>
      <c r="AJ1208">
        <v>11.9452</v>
      </c>
      <c r="AK1208">
        <v>11.336</v>
      </c>
    </row>
    <row r="1209" spans="1:37">
      <c r="A1209" s="3">
        <v>42243</v>
      </c>
      <c r="B1209" t="s">
        <v>37</v>
      </c>
      <c r="C1209" t="s">
        <v>250</v>
      </c>
      <c r="D1209" s="3">
        <v>40528</v>
      </c>
      <c r="E1209">
        <v>1208</v>
      </c>
      <c r="F1209">
        <v>0</v>
      </c>
      <c r="G1209">
        <v>1</v>
      </c>
      <c r="I1209">
        <v>0</v>
      </c>
      <c r="J1209">
        <v>-2.7768484</v>
      </c>
      <c r="K1209" t="s">
        <v>1460</v>
      </c>
      <c r="L1209" t="s">
        <v>252</v>
      </c>
      <c r="M1209" t="s">
        <v>252</v>
      </c>
      <c r="N1209" t="s">
        <v>253</v>
      </c>
      <c r="O1209">
        <v>0</v>
      </c>
      <c r="P1209">
        <v>4.3999999999999997E-2</v>
      </c>
      <c r="Q1209">
        <v>9.4600000000000004E-2</v>
      </c>
      <c r="R1209">
        <v>0.14510000000000001</v>
      </c>
      <c r="S1209">
        <v>0.21190000000000001</v>
      </c>
      <c r="T1209">
        <v>0.59860000000000002</v>
      </c>
      <c r="U1209">
        <v>0.33050000000000002</v>
      </c>
      <c r="V1209">
        <v>0.38219999999999998</v>
      </c>
      <c r="W1209">
        <v>0.6704</v>
      </c>
      <c r="X1209">
        <v>0.63900000000000001</v>
      </c>
      <c r="Y1209">
        <v>0.92479999999999996</v>
      </c>
      <c r="Z1209">
        <v>1.2325999999999999</v>
      </c>
      <c r="AA1209">
        <v>1.5297000000000001</v>
      </c>
      <c r="AB1209">
        <v>1.7743</v>
      </c>
      <c r="AC1209">
        <v>2.0011999999999999</v>
      </c>
      <c r="AD1209">
        <v>2.2353999999999998</v>
      </c>
      <c r="AE1209">
        <v>3.2294999999999998</v>
      </c>
      <c r="AF1209">
        <v>4.2282000000000002</v>
      </c>
      <c r="AG1209">
        <v>5.2386999999999997</v>
      </c>
      <c r="AH1209">
        <v>6.2728999999999999</v>
      </c>
      <c r="AI1209">
        <v>12.340999999999999</v>
      </c>
      <c r="AJ1209">
        <v>12.1485</v>
      </c>
      <c r="AK1209">
        <v>11.0434</v>
      </c>
    </row>
    <row r="1210" spans="1:37">
      <c r="A1210" s="3">
        <v>42243</v>
      </c>
      <c r="B1210" t="s">
        <v>37</v>
      </c>
      <c r="C1210" t="s">
        <v>250</v>
      </c>
      <c r="D1210" s="3">
        <v>40527</v>
      </c>
      <c r="E1210">
        <v>1209</v>
      </c>
      <c r="F1210">
        <v>0</v>
      </c>
      <c r="G1210">
        <v>1</v>
      </c>
      <c r="I1210">
        <v>0</v>
      </c>
      <c r="J1210">
        <v>-1.995015</v>
      </c>
      <c r="K1210" t="s">
        <v>1461</v>
      </c>
      <c r="L1210" t="s">
        <v>252</v>
      </c>
      <c r="M1210" t="s">
        <v>252</v>
      </c>
      <c r="N1210" t="s">
        <v>253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-0.2364</v>
      </c>
      <c r="U1210">
        <v>-0.40339999999999998</v>
      </c>
      <c r="V1210">
        <v>-0.55579999999999996</v>
      </c>
      <c r="W1210">
        <v>-0.1762</v>
      </c>
      <c r="X1210">
        <v>-0.2112</v>
      </c>
      <c r="Y1210">
        <v>-0.24690000000000001</v>
      </c>
      <c r="Z1210">
        <v>-0.28339999999999999</v>
      </c>
      <c r="AA1210">
        <v>-0.31830000000000003</v>
      </c>
      <c r="AB1210">
        <v>-0.29709999999999998</v>
      </c>
      <c r="AC1210">
        <v>-0.27250000000000002</v>
      </c>
      <c r="AD1210">
        <v>-0.2472</v>
      </c>
      <c r="AE1210">
        <v>0.56730000000000003</v>
      </c>
      <c r="AF1210">
        <v>1.4112</v>
      </c>
      <c r="AG1210">
        <v>2.2711000000000001</v>
      </c>
      <c r="AH1210">
        <v>3.1541999999999999</v>
      </c>
      <c r="AI1210">
        <v>7.3760000000000003</v>
      </c>
      <c r="AJ1210">
        <v>8.3812999999999995</v>
      </c>
      <c r="AK1210">
        <v>7.9717000000000002</v>
      </c>
    </row>
    <row r="1211" spans="1:37">
      <c r="A1211" s="3">
        <v>42243</v>
      </c>
      <c r="B1211" t="s">
        <v>37</v>
      </c>
      <c r="C1211" t="s">
        <v>250</v>
      </c>
      <c r="D1211" s="3">
        <v>40526</v>
      </c>
      <c r="E1211">
        <v>1210</v>
      </c>
      <c r="F1211">
        <v>0</v>
      </c>
      <c r="G1211">
        <v>1</v>
      </c>
      <c r="I1211">
        <v>0</v>
      </c>
      <c r="J1211">
        <v>-1.64974</v>
      </c>
      <c r="K1211" t="s">
        <v>1462</v>
      </c>
      <c r="L1211" t="s">
        <v>252</v>
      </c>
      <c r="M1211" t="s">
        <v>252</v>
      </c>
      <c r="N1211" t="s">
        <v>253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-0.54930000000000001</v>
      </c>
      <c r="V1211">
        <v>-0.85580000000000001</v>
      </c>
      <c r="W1211">
        <v>-0.64329999999999998</v>
      </c>
      <c r="X1211">
        <v>-0.6704</v>
      </c>
      <c r="Y1211">
        <v>-0.7974</v>
      </c>
      <c r="Z1211">
        <v>-0.93110000000000004</v>
      </c>
      <c r="AA1211">
        <v>-1.0589999999999999</v>
      </c>
      <c r="AB1211">
        <v>-1.1758</v>
      </c>
      <c r="AC1211">
        <v>-1.2871999999999999</v>
      </c>
      <c r="AD1211">
        <v>-1.4021999999999999</v>
      </c>
      <c r="AE1211">
        <v>-1.1565000000000001</v>
      </c>
      <c r="AF1211">
        <v>-0.89670000000000005</v>
      </c>
      <c r="AG1211">
        <v>-0.62849999999999995</v>
      </c>
      <c r="AH1211">
        <v>-0.35120000000000001</v>
      </c>
      <c r="AI1211">
        <v>-1.9681</v>
      </c>
      <c r="AJ1211">
        <v>-1.6206</v>
      </c>
      <c r="AK1211">
        <v>-2.9857999999999998</v>
      </c>
    </row>
    <row r="1212" spans="1:37">
      <c r="A1212" s="3">
        <v>42243</v>
      </c>
      <c r="B1212" t="s">
        <v>37</v>
      </c>
      <c r="C1212" t="s">
        <v>250</v>
      </c>
      <c r="D1212" s="3">
        <v>40525</v>
      </c>
      <c r="E1212">
        <v>1211</v>
      </c>
      <c r="F1212">
        <v>0</v>
      </c>
      <c r="G1212">
        <v>1</v>
      </c>
      <c r="I1212">
        <v>0</v>
      </c>
      <c r="J1212">
        <v>-1.9510212</v>
      </c>
      <c r="K1212" t="s">
        <v>1463</v>
      </c>
      <c r="L1212" t="s">
        <v>252</v>
      </c>
      <c r="M1212" t="s">
        <v>252</v>
      </c>
      <c r="N1212" t="s">
        <v>253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0.1014</v>
      </c>
      <c r="U1212">
        <v>-0.21940000000000001</v>
      </c>
      <c r="V1212">
        <v>9.8400000000000001E-2</v>
      </c>
      <c r="W1212">
        <v>-0.22409999999999999</v>
      </c>
      <c r="X1212">
        <v>-0.1449</v>
      </c>
      <c r="Y1212">
        <v>-9.7500000000000003E-2</v>
      </c>
      <c r="Z1212">
        <v>-4.9799999999999997E-2</v>
      </c>
      <c r="AA1212">
        <v>-3.0999999999999999E-3</v>
      </c>
      <c r="AB1212">
        <v>-0.29099999999999998</v>
      </c>
      <c r="AC1212">
        <v>-0.59199999999999997</v>
      </c>
      <c r="AD1212">
        <v>-0.90269999999999995</v>
      </c>
      <c r="AE1212">
        <v>-0.51180000000000003</v>
      </c>
      <c r="AF1212">
        <v>-9.5399999999999999E-2</v>
      </c>
      <c r="AG1212">
        <v>0.33079999999999998</v>
      </c>
      <c r="AH1212">
        <v>0.76980000000000004</v>
      </c>
      <c r="AI1212">
        <v>-1.3385</v>
      </c>
      <c r="AJ1212">
        <v>-1.7806</v>
      </c>
      <c r="AK1212">
        <v>-2.3512</v>
      </c>
    </row>
    <row r="1213" spans="1:37">
      <c r="A1213" s="3">
        <v>42243</v>
      </c>
      <c r="B1213" t="s">
        <v>37</v>
      </c>
      <c r="C1213" t="s">
        <v>250</v>
      </c>
      <c r="D1213" s="3">
        <v>40522</v>
      </c>
      <c r="E1213">
        <v>1212</v>
      </c>
      <c r="F1213">
        <v>0</v>
      </c>
      <c r="G1213">
        <v>1</v>
      </c>
      <c r="I1213">
        <v>0</v>
      </c>
      <c r="J1213">
        <v>-1.7292367</v>
      </c>
      <c r="K1213" t="s">
        <v>1464</v>
      </c>
      <c r="L1213" t="s">
        <v>252</v>
      </c>
      <c r="M1213" t="s">
        <v>252</v>
      </c>
      <c r="N1213" t="s">
        <v>253</v>
      </c>
      <c r="O1213">
        <v>0</v>
      </c>
      <c r="P1213">
        <v>-4.5699999999999998E-2</v>
      </c>
      <c r="Q1213">
        <v>-0.12479999999999999</v>
      </c>
      <c r="R1213">
        <v>-0.20369999999999999</v>
      </c>
      <c r="S1213">
        <v>-0.30769999999999997</v>
      </c>
      <c r="T1213">
        <v>-0.35970000000000002</v>
      </c>
      <c r="U1213">
        <v>-0.35709999999999997</v>
      </c>
      <c r="V1213">
        <v>-0.67779999999999996</v>
      </c>
      <c r="W1213">
        <v>-0.69310000000000005</v>
      </c>
      <c r="X1213">
        <v>-0.95340000000000003</v>
      </c>
      <c r="Y1213">
        <v>-0.90459999999999996</v>
      </c>
      <c r="Z1213">
        <v>-0.81100000000000005</v>
      </c>
      <c r="AA1213">
        <v>-0.71740000000000004</v>
      </c>
      <c r="AB1213">
        <v>-0.49580000000000002</v>
      </c>
      <c r="AC1213">
        <v>-0.26329999999999998</v>
      </c>
      <c r="AD1213">
        <v>-2.3199999999999998E-2</v>
      </c>
      <c r="AE1213">
        <v>0.1399</v>
      </c>
      <c r="AF1213">
        <v>0.28820000000000001</v>
      </c>
      <c r="AG1213">
        <v>0.43919999999999998</v>
      </c>
      <c r="AH1213">
        <v>0.59430000000000005</v>
      </c>
      <c r="AI1213">
        <v>-2.1677</v>
      </c>
      <c r="AJ1213">
        <v>-1.8411</v>
      </c>
      <c r="AK1213">
        <v>-1.329</v>
      </c>
    </row>
    <row r="1214" spans="1:37">
      <c r="A1214" s="3">
        <v>42243</v>
      </c>
      <c r="B1214" t="s">
        <v>37</v>
      </c>
      <c r="C1214" t="s">
        <v>250</v>
      </c>
      <c r="D1214" s="3">
        <v>40521</v>
      </c>
      <c r="E1214">
        <v>1213</v>
      </c>
      <c r="F1214">
        <v>0</v>
      </c>
      <c r="G1214">
        <v>1</v>
      </c>
      <c r="I1214">
        <v>0</v>
      </c>
      <c r="J1214">
        <v>-1.0025497000000001</v>
      </c>
      <c r="K1214" t="s">
        <v>1465</v>
      </c>
      <c r="L1214" t="s">
        <v>252</v>
      </c>
      <c r="M1214" t="s">
        <v>252</v>
      </c>
      <c r="N1214" t="s">
        <v>253</v>
      </c>
      <c r="O1214">
        <v>0</v>
      </c>
      <c r="P1214">
        <v>-7.2800000000000004E-2</v>
      </c>
      <c r="Q1214">
        <v>-0.1565</v>
      </c>
      <c r="R1214">
        <v>-0.24010000000000001</v>
      </c>
      <c r="S1214">
        <v>-0.35060000000000002</v>
      </c>
      <c r="T1214">
        <v>-0.47389999999999999</v>
      </c>
      <c r="U1214">
        <v>-0.51060000000000005</v>
      </c>
      <c r="V1214">
        <v>-0.47320000000000001</v>
      </c>
      <c r="W1214">
        <v>-0.52600000000000002</v>
      </c>
      <c r="X1214">
        <v>-0.52829999999999999</v>
      </c>
      <c r="Y1214">
        <v>-0.4551</v>
      </c>
      <c r="Z1214">
        <v>-0.37419999999999998</v>
      </c>
      <c r="AA1214">
        <v>-0.29420000000000002</v>
      </c>
      <c r="AB1214">
        <v>-2E-3</v>
      </c>
      <c r="AC1214">
        <v>0.31080000000000002</v>
      </c>
      <c r="AD1214">
        <v>0.63390000000000002</v>
      </c>
      <c r="AE1214">
        <v>1.3169</v>
      </c>
      <c r="AF1214">
        <v>2.0070999999999999</v>
      </c>
      <c r="AG1214">
        <v>2.7080000000000002</v>
      </c>
      <c r="AH1214">
        <v>3.4268999999999998</v>
      </c>
      <c r="AI1214">
        <v>2.5529000000000002</v>
      </c>
      <c r="AJ1214">
        <v>5.1378000000000004</v>
      </c>
      <c r="AK1214">
        <v>6.4619999999999997</v>
      </c>
    </row>
    <row r="1215" spans="1:37">
      <c r="A1215" s="3">
        <v>42243</v>
      </c>
      <c r="B1215" t="s">
        <v>37</v>
      </c>
      <c r="C1215" t="s">
        <v>250</v>
      </c>
      <c r="D1215" s="3">
        <v>40520</v>
      </c>
      <c r="E1215">
        <v>1214</v>
      </c>
      <c r="F1215">
        <v>0</v>
      </c>
      <c r="G1215">
        <v>1</v>
      </c>
      <c r="I1215">
        <v>0</v>
      </c>
      <c r="J1215">
        <v>-2.3032740999999999</v>
      </c>
      <c r="K1215" t="s">
        <v>1466</v>
      </c>
      <c r="L1215" t="s">
        <v>252</v>
      </c>
      <c r="M1215" t="s">
        <v>252</v>
      </c>
      <c r="N1215" t="s">
        <v>253</v>
      </c>
      <c r="O1215">
        <v>0</v>
      </c>
      <c r="P1215">
        <v>-7.0400000000000004E-2</v>
      </c>
      <c r="Q1215">
        <v>-0.15160000000000001</v>
      </c>
      <c r="R1215">
        <v>-0.23250000000000001</v>
      </c>
      <c r="S1215">
        <v>-0.33950000000000002</v>
      </c>
      <c r="T1215">
        <v>0.19789999999999999</v>
      </c>
      <c r="U1215">
        <v>0.87419999999999998</v>
      </c>
      <c r="V1215">
        <v>0.99970000000000003</v>
      </c>
      <c r="W1215">
        <v>1.1208</v>
      </c>
      <c r="X1215">
        <v>1.7383</v>
      </c>
      <c r="Y1215">
        <v>2.3321000000000001</v>
      </c>
      <c r="Z1215">
        <v>2.9456000000000002</v>
      </c>
      <c r="AA1215">
        <v>3.5364</v>
      </c>
      <c r="AB1215">
        <v>4.0876000000000001</v>
      </c>
      <c r="AC1215">
        <v>4.6147999999999998</v>
      </c>
      <c r="AD1215">
        <v>5.1590999999999996</v>
      </c>
      <c r="AE1215">
        <v>6.0480999999999998</v>
      </c>
      <c r="AF1215">
        <v>6.9474999999999998</v>
      </c>
      <c r="AG1215">
        <v>7.85</v>
      </c>
      <c r="AH1215">
        <v>8.77</v>
      </c>
      <c r="AI1215">
        <v>9.5296000000000003</v>
      </c>
      <c r="AJ1215">
        <v>10.042899999999999</v>
      </c>
      <c r="AK1215">
        <v>10.547499999999999</v>
      </c>
    </row>
    <row r="1216" spans="1:37">
      <c r="A1216" s="3">
        <v>42243</v>
      </c>
      <c r="B1216" t="s">
        <v>37</v>
      </c>
      <c r="C1216" t="s">
        <v>250</v>
      </c>
      <c r="D1216" s="3">
        <v>40519</v>
      </c>
      <c r="E1216">
        <v>1215</v>
      </c>
      <c r="F1216">
        <v>0</v>
      </c>
      <c r="G1216">
        <v>1</v>
      </c>
      <c r="I1216">
        <v>0</v>
      </c>
      <c r="J1216">
        <v>-0.86869419999999997</v>
      </c>
      <c r="K1216" t="s">
        <v>1467</v>
      </c>
      <c r="L1216" t="s">
        <v>252</v>
      </c>
      <c r="M1216" t="s">
        <v>252</v>
      </c>
      <c r="N1216" t="s">
        <v>253</v>
      </c>
      <c r="O1216">
        <v>0</v>
      </c>
      <c r="P1216">
        <v>-3.4099999999999998E-2</v>
      </c>
      <c r="Q1216">
        <v>-7.3400000000000007E-2</v>
      </c>
      <c r="R1216">
        <v>-0.11269999999999999</v>
      </c>
      <c r="S1216">
        <v>-0.16450000000000001</v>
      </c>
      <c r="T1216">
        <v>8.1000000000000003E-2</v>
      </c>
      <c r="U1216">
        <v>0.29099999999999998</v>
      </c>
      <c r="V1216">
        <v>1.1282000000000001</v>
      </c>
      <c r="W1216">
        <v>1.3565</v>
      </c>
      <c r="X1216">
        <v>1.9815</v>
      </c>
      <c r="Y1216">
        <v>2.2894000000000001</v>
      </c>
      <c r="Z1216">
        <v>2.5922999999999998</v>
      </c>
      <c r="AA1216">
        <v>2.8809999999999998</v>
      </c>
      <c r="AB1216">
        <v>3.7372999999999998</v>
      </c>
      <c r="AC1216">
        <v>4.6013999999999999</v>
      </c>
      <c r="AD1216">
        <v>5.4938000000000002</v>
      </c>
      <c r="AE1216">
        <v>6.8411999999999997</v>
      </c>
      <c r="AF1216">
        <v>8.2042999999999999</v>
      </c>
      <c r="AG1216">
        <v>9.5783000000000005</v>
      </c>
      <c r="AH1216">
        <v>10.982200000000001</v>
      </c>
      <c r="AI1216">
        <v>15.936500000000001</v>
      </c>
      <c r="AJ1216">
        <v>16.966699999999999</v>
      </c>
      <c r="AK1216">
        <v>18.380299999999998</v>
      </c>
    </row>
    <row r="1217" spans="1:37">
      <c r="A1217" s="3">
        <v>42243</v>
      </c>
      <c r="B1217" t="s">
        <v>37</v>
      </c>
      <c r="C1217" t="s">
        <v>250</v>
      </c>
      <c r="D1217" s="3">
        <v>40518</v>
      </c>
      <c r="E1217">
        <v>1216</v>
      </c>
      <c r="F1217">
        <v>0</v>
      </c>
      <c r="G1217">
        <v>1</v>
      </c>
      <c r="I1217">
        <v>0</v>
      </c>
      <c r="J1217">
        <v>0.54874420000000002</v>
      </c>
      <c r="K1217" t="s">
        <v>1468</v>
      </c>
      <c r="L1217" t="s">
        <v>252</v>
      </c>
      <c r="M1217" t="s">
        <v>252</v>
      </c>
      <c r="N1217" t="s">
        <v>253</v>
      </c>
      <c r="O1217">
        <v>0</v>
      </c>
      <c r="P1217">
        <v>-5.8000000000000003E-2</v>
      </c>
      <c r="Q1217">
        <v>-0.12470000000000001</v>
      </c>
      <c r="R1217">
        <v>-0.1913</v>
      </c>
      <c r="S1217">
        <v>-0.27929999999999999</v>
      </c>
      <c r="T1217">
        <v>-2.8400000000000002E-2</v>
      </c>
      <c r="U1217">
        <v>0.98099999999999998</v>
      </c>
      <c r="V1217">
        <v>0.38069999999999998</v>
      </c>
      <c r="W1217">
        <v>0.9718</v>
      </c>
      <c r="X1217">
        <v>1.6954</v>
      </c>
      <c r="Y1217">
        <v>2.6781999999999999</v>
      </c>
      <c r="Z1217">
        <v>3.7082000000000002</v>
      </c>
      <c r="AA1217">
        <v>4.7037000000000004</v>
      </c>
      <c r="AB1217">
        <v>5.6120999999999999</v>
      </c>
      <c r="AC1217">
        <v>6.4804000000000004</v>
      </c>
      <c r="AD1217">
        <v>7.3775000000000004</v>
      </c>
      <c r="AE1217">
        <v>8.4556000000000004</v>
      </c>
      <c r="AF1217">
        <v>9.5386000000000006</v>
      </c>
      <c r="AG1217">
        <v>10.6233</v>
      </c>
      <c r="AH1217">
        <v>11.7278</v>
      </c>
      <c r="AI1217">
        <v>16.894100000000002</v>
      </c>
      <c r="AJ1217">
        <v>18.097999999999999</v>
      </c>
      <c r="AK1217">
        <v>19.686699999999998</v>
      </c>
    </row>
    <row r="1218" spans="1:37">
      <c r="A1218" s="3">
        <v>42243</v>
      </c>
      <c r="B1218" t="s">
        <v>37</v>
      </c>
      <c r="C1218" t="s">
        <v>250</v>
      </c>
      <c r="D1218" s="3">
        <v>40515</v>
      </c>
      <c r="E1218">
        <v>1217</v>
      </c>
      <c r="F1218">
        <v>0</v>
      </c>
      <c r="G1218">
        <v>1</v>
      </c>
      <c r="I1218">
        <v>0</v>
      </c>
      <c r="J1218">
        <v>0.79924669999999998</v>
      </c>
      <c r="K1218" t="s">
        <v>1469</v>
      </c>
      <c r="L1218" t="s">
        <v>252</v>
      </c>
      <c r="M1218" t="s">
        <v>252</v>
      </c>
      <c r="N1218" t="s">
        <v>253</v>
      </c>
      <c r="O1218">
        <v>0</v>
      </c>
      <c r="P1218">
        <v>-4.5400000000000003E-2</v>
      </c>
      <c r="Q1218">
        <v>-0.124</v>
      </c>
      <c r="R1218">
        <v>-0.20230000000000001</v>
      </c>
      <c r="S1218">
        <v>-0.30549999999999999</v>
      </c>
      <c r="T1218">
        <v>0.22770000000000001</v>
      </c>
      <c r="U1218">
        <v>0.9889</v>
      </c>
      <c r="V1218">
        <v>1.3824000000000001</v>
      </c>
      <c r="W1218">
        <v>2.0209999999999999</v>
      </c>
      <c r="X1218">
        <v>2.3348</v>
      </c>
      <c r="Y1218">
        <v>2.8052999999999999</v>
      </c>
      <c r="Z1218">
        <v>3.3090000000000002</v>
      </c>
      <c r="AA1218">
        <v>3.7919999999999998</v>
      </c>
      <c r="AB1218">
        <v>4.1562000000000001</v>
      </c>
      <c r="AC1218">
        <v>4.4878999999999998</v>
      </c>
      <c r="AD1218">
        <v>4.8308</v>
      </c>
      <c r="AE1218">
        <v>5.8070000000000004</v>
      </c>
      <c r="AF1218">
        <v>6.8026999999999997</v>
      </c>
      <c r="AG1218">
        <v>7.8052000000000001</v>
      </c>
      <c r="AH1218">
        <v>8.8289000000000009</v>
      </c>
      <c r="AI1218">
        <v>14.440099999999999</v>
      </c>
      <c r="AJ1218">
        <v>15.078099999999999</v>
      </c>
      <c r="AK1218">
        <v>16.719799999999999</v>
      </c>
    </row>
    <row r="1219" spans="1:37">
      <c r="A1219" s="3">
        <v>42243</v>
      </c>
      <c r="B1219" t="s">
        <v>37</v>
      </c>
      <c r="C1219" t="s">
        <v>250</v>
      </c>
      <c r="D1219" s="3">
        <v>40514</v>
      </c>
      <c r="E1219">
        <v>1218</v>
      </c>
      <c r="F1219">
        <v>0</v>
      </c>
      <c r="G1219">
        <v>1</v>
      </c>
      <c r="I1219">
        <v>0</v>
      </c>
      <c r="J1219">
        <v>0.15697610000000001</v>
      </c>
      <c r="K1219" t="s">
        <v>1470</v>
      </c>
      <c r="L1219" t="s">
        <v>252</v>
      </c>
      <c r="M1219" t="s">
        <v>252</v>
      </c>
      <c r="N1219" t="s">
        <v>253</v>
      </c>
      <c r="O1219">
        <v>0</v>
      </c>
      <c r="P1219">
        <v>2.5000000000000001E-3</v>
      </c>
      <c r="Q1219">
        <v>5.3E-3</v>
      </c>
      <c r="R1219">
        <v>8.0999999999999996E-3</v>
      </c>
      <c r="S1219">
        <v>1.1900000000000001E-2</v>
      </c>
      <c r="T1219">
        <v>2.3999999999999998E-3</v>
      </c>
      <c r="U1219">
        <v>0.7248</v>
      </c>
      <c r="V1219">
        <v>1.6647000000000001</v>
      </c>
      <c r="W1219">
        <v>2.0918999999999999</v>
      </c>
      <c r="X1219">
        <v>1.8299000000000001</v>
      </c>
      <c r="Y1219">
        <v>2.4451000000000001</v>
      </c>
      <c r="Z1219">
        <v>3.1137000000000001</v>
      </c>
      <c r="AA1219">
        <v>3.7585999999999999</v>
      </c>
      <c r="AB1219">
        <v>4.2784000000000004</v>
      </c>
      <c r="AC1219">
        <v>4.7591000000000001</v>
      </c>
      <c r="AD1219">
        <v>5.2560000000000002</v>
      </c>
      <c r="AE1219">
        <v>5.6256000000000004</v>
      </c>
      <c r="AF1219">
        <v>5.9614000000000003</v>
      </c>
      <c r="AG1219">
        <v>6.2899000000000003</v>
      </c>
      <c r="AH1219">
        <v>6.62</v>
      </c>
      <c r="AI1219">
        <v>9.0554000000000006</v>
      </c>
      <c r="AJ1219">
        <v>8.7424999999999997</v>
      </c>
      <c r="AK1219">
        <v>9.9993999999999996</v>
      </c>
    </row>
    <row r="1220" spans="1:37">
      <c r="A1220" s="3">
        <v>42243</v>
      </c>
      <c r="B1220" t="s">
        <v>37</v>
      </c>
      <c r="C1220" t="s">
        <v>250</v>
      </c>
      <c r="D1220" s="3">
        <v>40513</v>
      </c>
      <c r="E1220">
        <v>1219</v>
      </c>
      <c r="F1220">
        <v>0</v>
      </c>
      <c r="G1220">
        <v>1</v>
      </c>
      <c r="I1220">
        <v>0</v>
      </c>
      <c r="J1220">
        <v>6.2884099999999998E-2</v>
      </c>
      <c r="K1220" t="s">
        <v>1471</v>
      </c>
      <c r="L1220" t="s">
        <v>252</v>
      </c>
      <c r="M1220" t="s">
        <v>252</v>
      </c>
      <c r="N1220" t="s">
        <v>253</v>
      </c>
      <c r="O1220">
        <v>0</v>
      </c>
      <c r="P1220">
        <v>2.3E-3</v>
      </c>
      <c r="Q1220">
        <v>5.0000000000000001E-3</v>
      </c>
      <c r="R1220">
        <v>7.6E-3</v>
      </c>
      <c r="S1220">
        <v>1.11E-2</v>
      </c>
      <c r="T1220">
        <v>-6.3799999999999996E-2</v>
      </c>
      <c r="U1220">
        <v>0.18099999999999999</v>
      </c>
      <c r="V1220">
        <v>1.6400000000000001E-2</v>
      </c>
      <c r="W1220">
        <v>0.52239999999999998</v>
      </c>
      <c r="X1220">
        <v>0.76170000000000004</v>
      </c>
      <c r="Y1220">
        <v>0.97189999999999999</v>
      </c>
      <c r="Z1220">
        <v>1.1880999999999999</v>
      </c>
      <c r="AA1220">
        <v>1.3960999999999999</v>
      </c>
      <c r="AB1220">
        <v>1.7615000000000001</v>
      </c>
      <c r="AC1220">
        <v>2.1246</v>
      </c>
      <c r="AD1220">
        <v>2.5</v>
      </c>
      <c r="AE1220">
        <v>2.6012</v>
      </c>
      <c r="AF1220">
        <v>2.6918000000000002</v>
      </c>
      <c r="AG1220">
        <v>2.7776000000000001</v>
      </c>
      <c r="AH1220">
        <v>2.8622000000000001</v>
      </c>
      <c r="AI1220">
        <v>0.69779999999999998</v>
      </c>
      <c r="AJ1220">
        <v>-0.88749999999999996</v>
      </c>
      <c r="AK1220">
        <v>-1.26E-2</v>
      </c>
    </row>
    <row r="1221" spans="1:37">
      <c r="A1221" s="3">
        <v>42243</v>
      </c>
      <c r="B1221" t="s">
        <v>37</v>
      </c>
      <c r="C1221" t="s">
        <v>250</v>
      </c>
      <c r="D1221" s="3">
        <v>40512</v>
      </c>
      <c r="E1221">
        <v>1220</v>
      </c>
      <c r="F1221">
        <v>0</v>
      </c>
      <c r="G1221">
        <v>1</v>
      </c>
      <c r="I1221">
        <v>0</v>
      </c>
      <c r="J1221">
        <v>-1.4611377000000001</v>
      </c>
      <c r="K1221" t="s">
        <v>1472</v>
      </c>
      <c r="L1221" t="s">
        <v>252</v>
      </c>
      <c r="M1221" t="s">
        <v>252</v>
      </c>
      <c r="N1221" t="s">
        <v>253</v>
      </c>
      <c r="O1221">
        <v>0</v>
      </c>
      <c r="P1221">
        <v>-9.7600000000000006E-2</v>
      </c>
      <c r="Q1221">
        <v>-0.2099</v>
      </c>
      <c r="R1221">
        <v>-0.32200000000000001</v>
      </c>
      <c r="S1221">
        <v>-0.47010000000000002</v>
      </c>
      <c r="T1221">
        <v>-0.15490000000000001</v>
      </c>
      <c r="U1221">
        <v>0.7591</v>
      </c>
      <c r="V1221">
        <v>9.3899999999999997E-2</v>
      </c>
      <c r="W1221">
        <v>0.40620000000000001</v>
      </c>
      <c r="X1221">
        <v>0.48680000000000001</v>
      </c>
      <c r="Y1221">
        <v>0.96450000000000002</v>
      </c>
      <c r="Z1221">
        <v>1.4769000000000001</v>
      </c>
      <c r="AA1221">
        <v>1.9735</v>
      </c>
      <c r="AB1221">
        <v>2.1341999999999999</v>
      </c>
      <c r="AC1221">
        <v>2.2650999999999999</v>
      </c>
      <c r="AD1221">
        <v>2.4003999999999999</v>
      </c>
      <c r="AE1221">
        <v>1.9334</v>
      </c>
      <c r="AF1221">
        <v>1.4419</v>
      </c>
      <c r="AG1221">
        <v>0.9345</v>
      </c>
      <c r="AH1221">
        <v>0.40920000000000001</v>
      </c>
      <c r="AI1221">
        <v>-1.7242</v>
      </c>
      <c r="AJ1221">
        <v>-2.7162000000000002</v>
      </c>
      <c r="AK1221">
        <v>-0.85709999999999997</v>
      </c>
    </row>
    <row r="1222" spans="1:37">
      <c r="A1222" s="3">
        <v>42243</v>
      </c>
      <c r="B1222" t="s">
        <v>37</v>
      </c>
      <c r="C1222" t="s">
        <v>250</v>
      </c>
      <c r="D1222" s="3">
        <v>40511</v>
      </c>
      <c r="E1222">
        <v>1221</v>
      </c>
      <c r="F1222">
        <v>0</v>
      </c>
      <c r="G1222">
        <v>1</v>
      </c>
      <c r="I1222">
        <v>0</v>
      </c>
      <c r="J1222">
        <v>-1.9522957000000001</v>
      </c>
      <c r="K1222" t="s">
        <v>1473</v>
      </c>
      <c r="L1222" t="s">
        <v>252</v>
      </c>
      <c r="M1222" t="s">
        <v>252</v>
      </c>
      <c r="N1222" t="s">
        <v>253</v>
      </c>
      <c r="O1222">
        <v>0</v>
      </c>
      <c r="P1222">
        <v>-1.7000000000000001E-2</v>
      </c>
      <c r="Q1222">
        <v>-3.6600000000000001E-2</v>
      </c>
      <c r="R1222">
        <v>-5.6099999999999997E-2</v>
      </c>
      <c r="S1222">
        <v>-8.1900000000000001E-2</v>
      </c>
      <c r="T1222">
        <v>-7.5999999999999998E-2</v>
      </c>
      <c r="U1222">
        <v>-0.79420000000000002</v>
      </c>
      <c r="V1222">
        <v>0.2868</v>
      </c>
      <c r="W1222">
        <v>5.28E-2</v>
      </c>
      <c r="X1222">
        <v>-0.4128</v>
      </c>
      <c r="Y1222">
        <v>-0.69889999999999997</v>
      </c>
      <c r="Z1222">
        <v>-0.98529999999999995</v>
      </c>
      <c r="AA1222">
        <v>-1.2624</v>
      </c>
      <c r="AB1222">
        <v>-1.4434</v>
      </c>
      <c r="AC1222">
        <v>-1.6040000000000001</v>
      </c>
      <c r="AD1222">
        <v>-1.77</v>
      </c>
      <c r="AE1222">
        <v>-2.3616000000000001</v>
      </c>
      <c r="AF1222">
        <v>-2.9689999999999999</v>
      </c>
      <c r="AG1222">
        <v>-3.5836000000000001</v>
      </c>
      <c r="AH1222">
        <v>-4.2130000000000001</v>
      </c>
      <c r="AI1222">
        <v>-5.4930000000000003</v>
      </c>
      <c r="AJ1222">
        <v>-6.4382000000000001</v>
      </c>
      <c r="AK1222">
        <v>-5.5846999999999998</v>
      </c>
    </row>
    <row r="1223" spans="1:37">
      <c r="A1223" s="3">
        <v>42243</v>
      </c>
      <c r="B1223" t="s">
        <v>37</v>
      </c>
      <c r="C1223" t="s">
        <v>250</v>
      </c>
      <c r="D1223" s="3">
        <v>40508</v>
      </c>
      <c r="E1223">
        <v>1222</v>
      </c>
      <c r="F1223">
        <v>0</v>
      </c>
      <c r="G1223">
        <v>1</v>
      </c>
      <c r="I1223">
        <v>0</v>
      </c>
      <c r="J1223">
        <v>-1.5593437000000001</v>
      </c>
      <c r="K1223" t="s">
        <v>1474</v>
      </c>
      <c r="L1223" t="s">
        <v>252</v>
      </c>
      <c r="M1223" t="s">
        <v>252</v>
      </c>
      <c r="N1223" t="s">
        <v>253</v>
      </c>
      <c r="O1223">
        <v>0</v>
      </c>
      <c r="P1223">
        <v>-4.8300000000000003E-2</v>
      </c>
      <c r="Q1223">
        <v>-0.13200000000000001</v>
      </c>
      <c r="R1223">
        <v>-0.21529999999999999</v>
      </c>
      <c r="S1223">
        <v>-0.32519999999999999</v>
      </c>
      <c r="T1223">
        <v>-0.35859999999999997</v>
      </c>
      <c r="U1223">
        <v>-0.98260000000000003</v>
      </c>
      <c r="V1223">
        <v>-1.1004</v>
      </c>
      <c r="W1223">
        <v>-1.3502000000000001</v>
      </c>
      <c r="X1223">
        <v>-1.379</v>
      </c>
      <c r="Y1223">
        <v>-1.6076999999999999</v>
      </c>
      <c r="Z1223">
        <v>-1.8677999999999999</v>
      </c>
      <c r="AA1223">
        <v>-2.1168999999999998</v>
      </c>
      <c r="AB1223">
        <v>-2.3348</v>
      </c>
      <c r="AC1223">
        <v>-2.5367999999999999</v>
      </c>
      <c r="AD1223">
        <v>-2.7456999999999998</v>
      </c>
      <c r="AE1223">
        <v>-3.6915</v>
      </c>
      <c r="AF1223">
        <v>-4.6711999999999998</v>
      </c>
      <c r="AG1223">
        <v>-5.6631999999999998</v>
      </c>
      <c r="AH1223">
        <v>-6.6791</v>
      </c>
      <c r="AI1223">
        <v>-5.9684999999999997</v>
      </c>
      <c r="AJ1223">
        <v>-9.7333999999999996</v>
      </c>
      <c r="AK1223">
        <v>-8.5830000000000002</v>
      </c>
    </row>
    <row r="1224" spans="1:37">
      <c r="A1224" s="3">
        <v>42243</v>
      </c>
      <c r="B1224" t="s">
        <v>37</v>
      </c>
      <c r="C1224" t="s">
        <v>250</v>
      </c>
      <c r="D1224" s="3">
        <v>40507</v>
      </c>
      <c r="E1224">
        <v>1223</v>
      </c>
      <c r="F1224">
        <v>0</v>
      </c>
      <c r="G1224">
        <v>1</v>
      </c>
      <c r="I1224">
        <v>0</v>
      </c>
      <c r="J1224">
        <v>-0.47367510000000002</v>
      </c>
      <c r="K1224" t="s">
        <v>1475</v>
      </c>
      <c r="L1224" t="s">
        <v>252</v>
      </c>
      <c r="M1224" t="s">
        <v>252</v>
      </c>
      <c r="N1224" t="s">
        <v>253</v>
      </c>
      <c r="O1224">
        <v>0</v>
      </c>
      <c r="P1224">
        <v>-0.13270000000000001</v>
      </c>
      <c r="Q1224">
        <v>-0.28549999999999998</v>
      </c>
      <c r="R1224">
        <v>-0.438</v>
      </c>
      <c r="S1224">
        <v>-0.63949999999999996</v>
      </c>
      <c r="T1224">
        <v>-1.228</v>
      </c>
      <c r="U1224">
        <v>-1.2825</v>
      </c>
      <c r="V1224">
        <v>-2.2866</v>
      </c>
      <c r="W1224">
        <v>-2.1432000000000002</v>
      </c>
      <c r="X1224">
        <v>-1.8113999999999999</v>
      </c>
      <c r="Y1224">
        <v>-2.3363999999999998</v>
      </c>
      <c r="Z1224">
        <v>-2.9060000000000001</v>
      </c>
      <c r="AA1224">
        <v>-3.4548000000000001</v>
      </c>
      <c r="AB1224">
        <v>-3.9773999999999998</v>
      </c>
      <c r="AC1224">
        <v>-4.4721000000000002</v>
      </c>
      <c r="AD1224">
        <v>-4.9833999999999996</v>
      </c>
      <c r="AE1224">
        <v>-6.1792999999999996</v>
      </c>
      <c r="AF1224">
        <v>-7.3914999999999997</v>
      </c>
      <c r="AG1224">
        <v>-8.6149000000000004</v>
      </c>
      <c r="AH1224">
        <v>-9.8658999999999999</v>
      </c>
      <c r="AI1224">
        <v>-14.4002</v>
      </c>
      <c r="AJ1224">
        <v>-14.2895</v>
      </c>
      <c r="AK1224">
        <v>-12.552</v>
      </c>
    </row>
    <row r="1225" spans="1:37">
      <c r="A1225" s="3">
        <v>42243</v>
      </c>
      <c r="B1225" t="s">
        <v>37</v>
      </c>
      <c r="C1225" t="s">
        <v>250</v>
      </c>
      <c r="D1225" s="3">
        <v>40506</v>
      </c>
      <c r="E1225">
        <v>1224</v>
      </c>
      <c r="F1225">
        <v>0</v>
      </c>
      <c r="G1225">
        <v>1</v>
      </c>
      <c r="I1225">
        <v>0</v>
      </c>
      <c r="J1225">
        <v>0.54492910000000006</v>
      </c>
      <c r="K1225" t="s">
        <v>1476</v>
      </c>
      <c r="L1225" t="s">
        <v>252</v>
      </c>
      <c r="M1225" t="s">
        <v>252</v>
      </c>
      <c r="N1225" t="s">
        <v>253</v>
      </c>
      <c r="O1225">
        <v>0</v>
      </c>
      <c r="P1225">
        <v>-0.1288</v>
      </c>
      <c r="Q1225">
        <v>-0.27710000000000001</v>
      </c>
      <c r="R1225">
        <v>-0.42509999999999998</v>
      </c>
      <c r="S1225">
        <v>-0.62060000000000004</v>
      </c>
      <c r="T1225">
        <v>-0.69030000000000002</v>
      </c>
      <c r="U1225">
        <v>-1.514</v>
      </c>
      <c r="V1225">
        <v>-1.5920000000000001</v>
      </c>
      <c r="W1225">
        <v>-2.2366999999999999</v>
      </c>
      <c r="X1225">
        <v>-3.2326000000000001</v>
      </c>
      <c r="Y1225">
        <v>-3.8056999999999999</v>
      </c>
      <c r="Z1225">
        <v>-4.3822000000000001</v>
      </c>
      <c r="AA1225">
        <v>-4.9340999999999999</v>
      </c>
      <c r="AB1225">
        <v>-5.4562999999999997</v>
      </c>
      <c r="AC1225">
        <v>-5.9550999999999998</v>
      </c>
      <c r="AD1225">
        <v>-6.4709000000000003</v>
      </c>
      <c r="AE1225">
        <v>-7.6169000000000002</v>
      </c>
      <c r="AF1225">
        <v>-8.7858999999999998</v>
      </c>
      <c r="AG1225">
        <v>-9.9619999999999997</v>
      </c>
      <c r="AH1225">
        <v>-11.1625</v>
      </c>
      <c r="AI1225">
        <v>-13.0107</v>
      </c>
      <c r="AJ1225">
        <v>-11.386900000000001</v>
      </c>
      <c r="AK1225">
        <v>-9.4206000000000003</v>
      </c>
    </row>
    <row r="1226" spans="1:37">
      <c r="A1226" s="3">
        <v>42243</v>
      </c>
      <c r="B1226" t="s">
        <v>37</v>
      </c>
      <c r="C1226" t="s">
        <v>250</v>
      </c>
      <c r="D1226" s="3">
        <v>40505</v>
      </c>
      <c r="E1226">
        <v>1225</v>
      </c>
      <c r="F1226">
        <v>0</v>
      </c>
      <c r="G1226">
        <v>1</v>
      </c>
      <c r="I1226">
        <v>0</v>
      </c>
      <c r="J1226">
        <v>-0.22732559999999999</v>
      </c>
      <c r="K1226" t="s">
        <v>1477</v>
      </c>
      <c r="L1226" t="s">
        <v>252</v>
      </c>
      <c r="M1226" t="s">
        <v>252</v>
      </c>
      <c r="N1226" t="s">
        <v>253</v>
      </c>
      <c r="O1226">
        <v>0</v>
      </c>
      <c r="P1226">
        <v>-9.1800000000000007E-2</v>
      </c>
      <c r="Q1226">
        <v>-0.19750000000000001</v>
      </c>
      <c r="R1226">
        <v>-0.30299999999999999</v>
      </c>
      <c r="S1226">
        <v>-0.44240000000000002</v>
      </c>
      <c r="T1226">
        <v>-0.72589999999999999</v>
      </c>
      <c r="U1226">
        <v>-1.6083000000000001</v>
      </c>
      <c r="V1226">
        <v>-1.5521</v>
      </c>
      <c r="W1226">
        <v>-1.8912</v>
      </c>
      <c r="X1226">
        <v>-2.3298999999999999</v>
      </c>
      <c r="Y1226">
        <v>-2.9817999999999998</v>
      </c>
      <c r="Z1226">
        <v>-3.6505000000000001</v>
      </c>
      <c r="AA1226">
        <v>-4.2944000000000004</v>
      </c>
      <c r="AB1226">
        <v>-4.7102000000000004</v>
      </c>
      <c r="AC1226">
        <v>-5.0991999999999997</v>
      </c>
      <c r="AD1226">
        <v>-5.5014000000000003</v>
      </c>
      <c r="AE1226">
        <v>-6.0453000000000001</v>
      </c>
      <c r="AF1226">
        <v>-6.5934999999999997</v>
      </c>
      <c r="AG1226">
        <v>-7.1387999999999998</v>
      </c>
      <c r="AH1226">
        <v>-7.6917</v>
      </c>
      <c r="AI1226">
        <v>-8.7269000000000005</v>
      </c>
      <c r="AJ1226">
        <v>-7.1372999999999998</v>
      </c>
      <c r="AK1226">
        <v>-5.2507000000000001</v>
      </c>
    </row>
    <row r="1227" spans="1:37">
      <c r="A1227" s="3">
        <v>42243</v>
      </c>
      <c r="B1227" t="s">
        <v>37</v>
      </c>
      <c r="C1227" t="s">
        <v>250</v>
      </c>
      <c r="D1227" s="3">
        <v>40504</v>
      </c>
      <c r="E1227">
        <v>1226</v>
      </c>
      <c r="F1227">
        <v>0</v>
      </c>
      <c r="G1227">
        <v>1</v>
      </c>
      <c r="I1227">
        <v>0</v>
      </c>
      <c r="J1227">
        <v>0.2238301</v>
      </c>
      <c r="K1227" t="s">
        <v>1478</v>
      </c>
      <c r="L1227" t="s">
        <v>252</v>
      </c>
      <c r="M1227" t="s">
        <v>252</v>
      </c>
      <c r="N1227" t="s">
        <v>253</v>
      </c>
      <c r="O1227">
        <v>0</v>
      </c>
      <c r="P1227">
        <v>-0.14749999999999999</v>
      </c>
      <c r="Q1227">
        <v>-0.31740000000000002</v>
      </c>
      <c r="R1227">
        <v>-0.4869</v>
      </c>
      <c r="S1227">
        <v>-0.71089999999999998</v>
      </c>
      <c r="T1227">
        <v>-1.0648</v>
      </c>
      <c r="U1227">
        <v>-0.98060000000000003</v>
      </c>
      <c r="V1227">
        <v>-1.7824</v>
      </c>
      <c r="W1227">
        <v>-2.1366000000000001</v>
      </c>
      <c r="X1227">
        <v>-2.7759999999999998</v>
      </c>
      <c r="Y1227">
        <v>-3.3561000000000001</v>
      </c>
      <c r="Z1227">
        <v>-3.9544000000000001</v>
      </c>
      <c r="AA1227">
        <v>-4.5288000000000004</v>
      </c>
      <c r="AB1227">
        <v>-4.6485000000000003</v>
      </c>
      <c r="AC1227">
        <v>-4.7465000000000002</v>
      </c>
      <c r="AD1227">
        <v>-4.8478000000000003</v>
      </c>
      <c r="AE1227">
        <v>-5.5435999999999996</v>
      </c>
      <c r="AF1227">
        <v>-6.2603999999999997</v>
      </c>
      <c r="AG1227">
        <v>-6.9794</v>
      </c>
      <c r="AH1227">
        <v>-7.7119999999999997</v>
      </c>
      <c r="AI1227">
        <v>-8.2327999999999992</v>
      </c>
      <c r="AJ1227">
        <v>-8.4253</v>
      </c>
      <c r="AK1227">
        <v>-7.6726999999999999</v>
      </c>
    </row>
    <row r="1228" spans="1:37">
      <c r="A1228" s="3">
        <v>42243</v>
      </c>
      <c r="B1228" t="s">
        <v>37</v>
      </c>
      <c r="C1228" t="s">
        <v>250</v>
      </c>
      <c r="D1228" s="3">
        <v>40501</v>
      </c>
      <c r="E1228">
        <v>1227</v>
      </c>
      <c r="F1228">
        <v>0</v>
      </c>
      <c r="G1228">
        <v>1</v>
      </c>
      <c r="I1228">
        <v>0</v>
      </c>
      <c r="J1228">
        <v>-0.19824919999999999</v>
      </c>
      <c r="K1228" t="s">
        <v>1479</v>
      </c>
      <c r="L1228" t="s">
        <v>252</v>
      </c>
      <c r="M1228" t="s">
        <v>252</v>
      </c>
      <c r="N1228" t="s">
        <v>253</v>
      </c>
      <c r="O1228">
        <v>0</v>
      </c>
      <c r="P1228">
        <v>-4.6100000000000002E-2</v>
      </c>
      <c r="Q1228">
        <v>-0.126</v>
      </c>
      <c r="R1228">
        <v>-0.2056</v>
      </c>
      <c r="S1228">
        <v>-0.3105</v>
      </c>
      <c r="T1228">
        <v>-0.3523</v>
      </c>
      <c r="U1228">
        <v>-0.30719999999999997</v>
      </c>
      <c r="V1228">
        <v>-0.67200000000000004</v>
      </c>
      <c r="W1228">
        <v>-1.0526</v>
      </c>
      <c r="X1228">
        <v>-1.0364</v>
      </c>
      <c r="Y1228">
        <v>-1.4435</v>
      </c>
      <c r="Z1228">
        <v>-1.9213</v>
      </c>
      <c r="AA1228">
        <v>-2.3833000000000002</v>
      </c>
      <c r="AB1228">
        <v>-2.6337999999999999</v>
      </c>
      <c r="AC1228">
        <v>-2.8515999999999999</v>
      </c>
      <c r="AD1228">
        <v>-3.0769000000000002</v>
      </c>
      <c r="AE1228">
        <v>-3.4578000000000002</v>
      </c>
      <c r="AF1228">
        <v>-3.8363999999999998</v>
      </c>
      <c r="AG1228">
        <v>-4.2149999999999999</v>
      </c>
      <c r="AH1228">
        <v>-4.5998000000000001</v>
      </c>
      <c r="AI1228">
        <v>-10.8994</v>
      </c>
      <c r="AJ1228">
        <v>-8.0942000000000007</v>
      </c>
      <c r="AK1228">
        <v>-8.5725999999999996</v>
      </c>
    </row>
    <row r="1229" spans="1:37">
      <c r="A1229" s="3">
        <v>42243</v>
      </c>
      <c r="B1229" t="s">
        <v>37</v>
      </c>
      <c r="C1229" t="s">
        <v>250</v>
      </c>
      <c r="D1229" s="3">
        <v>40500</v>
      </c>
      <c r="E1229">
        <v>1228</v>
      </c>
      <c r="F1229">
        <v>0</v>
      </c>
      <c r="G1229">
        <v>1</v>
      </c>
      <c r="I1229">
        <v>0</v>
      </c>
      <c r="J1229">
        <v>-0.71391570000000004</v>
      </c>
      <c r="K1229" t="s">
        <v>1480</v>
      </c>
      <c r="L1229" t="s">
        <v>252</v>
      </c>
      <c r="M1229" t="s">
        <v>252</v>
      </c>
      <c r="N1229" t="s">
        <v>253</v>
      </c>
      <c r="O1229">
        <v>0</v>
      </c>
      <c r="P1229">
        <v>5.8099999999999999E-2</v>
      </c>
      <c r="Q1229">
        <v>0.12509999999999999</v>
      </c>
      <c r="R1229">
        <v>0.19189999999999999</v>
      </c>
      <c r="S1229">
        <v>0.28010000000000002</v>
      </c>
      <c r="T1229">
        <v>0.48899999999999999</v>
      </c>
      <c r="U1229">
        <v>0.68930000000000002</v>
      </c>
      <c r="V1229">
        <v>0.71120000000000005</v>
      </c>
      <c r="W1229">
        <v>0.4768</v>
      </c>
      <c r="X1229">
        <v>-0.6925</v>
      </c>
      <c r="Y1229">
        <v>-0.98929999999999996</v>
      </c>
      <c r="Z1229">
        <v>-1.2978000000000001</v>
      </c>
      <c r="AA1229">
        <v>-1.5960000000000001</v>
      </c>
      <c r="AB1229">
        <v>-0.92930000000000001</v>
      </c>
      <c r="AC1229">
        <v>-0.251</v>
      </c>
      <c r="AD1229">
        <v>0.4506</v>
      </c>
      <c r="AE1229">
        <v>-0.16189999999999999</v>
      </c>
      <c r="AF1229">
        <v>-0.88600000000000001</v>
      </c>
      <c r="AG1229">
        <v>-1.6269</v>
      </c>
      <c r="AH1229">
        <v>-2.3904000000000001</v>
      </c>
      <c r="AI1229">
        <v>-1.9247000000000001</v>
      </c>
      <c r="AJ1229">
        <v>-1.6640999999999999</v>
      </c>
      <c r="AK1229">
        <v>-2.5381999999999998</v>
      </c>
    </row>
    <row r="1230" spans="1:37">
      <c r="A1230" s="3">
        <v>42243</v>
      </c>
      <c r="B1230" t="s">
        <v>37</v>
      </c>
      <c r="C1230" t="s">
        <v>250</v>
      </c>
      <c r="D1230" s="3">
        <v>40499</v>
      </c>
      <c r="E1230">
        <v>1229</v>
      </c>
      <c r="F1230">
        <v>0</v>
      </c>
      <c r="G1230">
        <v>1</v>
      </c>
      <c r="I1230">
        <v>0</v>
      </c>
      <c r="J1230">
        <v>-0.96827830000000004</v>
      </c>
      <c r="K1230" t="s">
        <v>1481</v>
      </c>
      <c r="L1230" t="s">
        <v>252</v>
      </c>
      <c r="M1230" t="s">
        <v>252</v>
      </c>
      <c r="N1230" t="s">
        <v>253</v>
      </c>
      <c r="O1230">
        <v>0</v>
      </c>
      <c r="P1230">
        <v>5.6599999999999998E-2</v>
      </c>
      <c r="Q1230">
        <v>0.12189999999999999</v>
      </c>
      <c r="R1230">
        <v>0.187</v>
      </c>
      <c r="S1230">
        <v>0.27300000000000002</v>
      </c>
      <c r="T1230">
        <v>2.12E-2</v>
      </c>
      <c r="U1230">
        <v>0.50160000000000005</v>
      </c>
      <c r="V1230">
        <v>0</v>
      </c>
      <c r="W1230">
        <v>0.77810000000000001</v>
      </c>
      <c r="X1230">
        <v>0.69159999999999999</v>
      </c>
      <c r="Y1230">
        <v>0.80810000000000004</v>
      </c>
      <c r="Z1230">
        <v>0.92769999999999997</v>
      </c>
      <c r="AA1230">
        <v>1.0424</v>
      </c>
      <c r="AB1230">
        <v>0.88580000000000003</v>
      </c>
      <c r="AC1230">
        <v>0.72460000000000002</v>
      </c>
      <c r="AD1230">
        <v>0.55789999999999995</v>
      </c>
      <c r="AE1230">
        <v>0.59599999999999997</v>
      </c>
      <c r="AF1230">
        <v>0.64070000000000005</v>
      </c>
      <c r="AG1230">
        <v>0.68500000000000005</v>
      </c>
      <c r="AH1230">
        <v>0.72970000000000002</v>
      </c>
      <c r="AI1230">
        <v>1.2926</v>
      </c>
      <c r="AJ1230">
        <v>1.9974000000000001</v>
      </c>
      <c r="AK1230">
        <v>1.0084</v>
      </c>
    </row>
    <row r="1231" spans="1:37">
      <c r="A1231" s="3">
        <v>42243</v>
      </c>
      <c r="B1231" t="s">
        <v>37</v>
      </c>
      <c r="C1231" t="s">
        <v>250</v>
      </c>
      <c r="D1231" s="3">
        <v>40498</v>
      </c>
      <c r="E1231">
        <v>1230</v>
      </c>
      <c r="F1231">
        <v>0</v>
      </c>
      <c r="G1231">
        <v>1</v>
      </c>
      <c r="I1231">
        <v>0</v>
      </c>
      <c r="J1231">
        <v>-0.15775310000000001</v>
      </c>
      <c r="K1231" t="s">
        <v>1482</v>
      </c>
      <c r="L1231" t="s">
        <v>252</v>
      </c>
      <c r="M1231" t="s">
        <v>252</v>
      </c>
      <c r="N1231" t="s">
        <v>253</v>
      </c>
      <c r="O1231">
        <v>0</v>
      </c>
      <c r="P1231">
        <v>7.3300000000000004E-2</v>
      </c>
      <c r="Q1231">
        <v>0.1578</v>
      </c>
      <c r="R1231">
        <v>0.24210000000000001</v>
      </c>
      <c r="S1231">
        <v>0.35349999999999998</v>
      </c>
      <c r="T1231">
        <v>0.3644</v>
      </c>
      <c r="U1231">
        <v>0.19</v>
      </c>
      <c r="V1231">
        <v>0.70950000000000002</v>
      </c>
      <c r="W1231">
        <v>0.92279999999999995</v>
      </c>
      <c r="X1231">
        <v>0.34539999999999998</v>
      </c>
      <c r="Y1231">
        <v>0.57220000000000004</v>
      </c>
      <c r="Z1231">
        <v>0.8085</v>
      </c>
      <c r="AA1231">
        <v>1.0373000000000001</v>
      </c>
      <c r="AB1231">
        <v>0.92969999999999997</v>
      </c>
      <c r="AC1231">
        <v>0.81379999999999997</v>
      </c>
      <c r="AD1231">
        <v>0.69379999999999997</v>
      </c>
      <c r="AE1231">
        <v>0.73519999999999996</v>
      </c>
      <c r="AF1231">
        <v>0.78180000000000005</v>
      </c>
      <c r="AG1231">
        <v>0.8276</v>
      </c>
      <c r="AH1231">
        <v>0.87370000000000003</v>
      </c>
      <c r="AI1231">
        <v>1.7806999999999999</v>
      </c>
      <c r="AJ1231">
        <v>1.5167999999999999</v>
      </c>
      <c r="AK1231">
        <v>0.80679999999999996</v>
      </c>
    </row>
    <row r="1232" spans="1:37">
      <c r="A1232" s="3">
        <v>42243</v>
      </c>
      <c r="B1232" t="s">
        <v>37</v>
      </c>
      <c r="C1232" t="s">
        <v>250</v>
      </c>
      <c r="D1232" s="3">
        <v>40497</v>
      </c>
      <c r="E1232">
        <v>1231</v>
      </c>
      <c r="F1232">
        <v>0</v>
      </c>
      <c r="G1232">
        <v>1</v>
      </c>
      <c r="I1232">
        <v>0</v>
      </c>
      <c r="J1232">
        <v>-0.3517902</v>
      </c>
      <c r="K1232" t="s">
        <v>1483</v>
      </c>
      <c r="L1232" t="s">
        <v>252</v>
      </c>
      <c r="M1232" t="s">
        <v>252</v>
      </c>
      <c r="N1232" t="s">
        <v>253</v>
      </c>
      <c r="O1232">
        <v>0</v>
      </c>
      <c r="P1232">
        <v>7.3200000000000001E-2</v>
      </c>
      <c r="Q1232">
        <v>0.15759999999999999</v>
      </c>
      <c r="R1232">
        <v>0.24179999999999999</v>
      </c>
      <c r="S1232">
        <v>0.35299999999999998</v>
      </c>
      <c r="T1232">
        <v>0.36380000000000001</v>
      </c>
      <c r="U1232">
        <v>0.25669999999999998</v>
      </c>
      <c r="V1232">
        <v>0.496</v>
      </c>
      <c r="W1232">
        <v>0.82169999999999999</v>
      </c>
      <c r="X1232">
        <v>0.96599999999999997</v>
      </c>
      <c r="Y1232">
        <v>0.99370000000000003</v>
      </c>
      <c r="Z1232">
        <v>1.0199</v>
      </c>
      <c r="AA1232">
        <v>1.0427999999999999</v>
      </c>
      <c r="AB1232">
        <v>0.80500000000000005</v>
      </c>
      <c r="AC1232">
        <v>0.56559999999999999</v>
      </c>
      <c r="AD1232">
        <v>0.318</v>
      </c>
      <c r="AE1232">
        <v>-6.4799999999999996E-2</v>
      </c>
      <c r="AF1232">
        <v>-0.45479999999999998</v>
      </c>
      <c r="AG1232">
        <v>-0.8538</v>
      </c>
      <c r="AH1232">
        <v>-1.2650999999999999</v>
      </c>
      <c r="AI1232">
        <v>-1.2990999999999999</v>
      </c>
      <c r="AJ1232">
        <v>0.43780000000000002</v>
      </c>
      <c r="AK1232">
        <v>1.9212</v>
      </c>
    </row>
    <row r="1233" spans="1:37">
      <c r="A1233" s="3">
        <v>42243</v>
      </c>
      <c r="B1233" t="s">
        <v>37</v>
      </c>
      <c r="C1233" t="s">
        <v>250</v>
      </c>
      <c r="D1233" s="3">
        <v>40494</v>
      </c>
      <c r="E1233">
        <v>1232</v>
      </c>
      <c r="F1233">
        <v>0</v>
      </c>
      <c r="G1233">
        <v>1</v>
      </c>
      <c r="I1233">
        <v>0</v>
      </c>
      <c r="J1233">
        <v>-0.46064529999999998</v>
      </c>
      <c r="K1233" t="s">
        <v>1484</v>
      </c>
      <c r="L1233" t="s">
        <v>252</v>
      </c>
      <c r="M1233" t="s">
        <v>252</v>
      </c>
      <c r="N1233" t="s">
        <v>253</v>
      </c>
      <c r="O1233">
        <v>0</v>
      </c>
      <c r="P1233">
        <v>3.6600000000000001E-2</v>
      </c>
      <c r="Q1233">
        <v>0.10009999999999999</v>
      </c>
      <c r="R1233">
        <v>0.1633</v>
      </c>
      <c r="S1233">
        <v>0.2467</v>
      </c>
      <c r="T1233">
        <v>-0.153</v>
      </c>
      <c r="U1233">
        <v>-0.18360000000000001</v>
      </c>
      <c r="V1233">
        <v>-1.24E-2</v>
      </c>
      <c r="W1233">
        <v>0.2424</v>
      </c>
      <c r="X1233">
        <v>0.2122</v>
      </c>
      <c r="Y1233">
        <v>0.30719999999999997</v>
      </c>
      <c r="Z1233">
        <v>0.42570000000000002</v>
      </c>
      <c r="AA1233">
        <v>0.54049999999999998</v>
      </c>
      <c r="AB1233">
        <v>0.68600000000000005</v>
      </c>
      <c r="AC1233">
        <v>0.82950000000000002</v>
      </c>
      <c r="AD1233">
        <v>0.97789999999999999</v>
      </c>
      <c r="AE1233">
        <v>1.2394000000000001</v>
      </c>
      <c r="AF1233">
        <v>1.5012000000000001</v>
      </c>
      <c r="AG1233">
        <v>1.7659</v>
      </c>
      <c r="AH1233">
        <v>2.0369000000000002</v>
      </c>
      <c r="AI1233">
        <v>3.6297999999999999</v>
      </c>
      <c r="AJ1233">
        <v>6.4127999999999998</v>
      </c>
      <c r="AK1233">
        <v>8.8587000000000007</v>
      </c>
    </row>
    <row r="1234" spans="1:37">
      <c r="A1234" s="3">
        <v>42243</v>
      </c>
      <c r="B1234" t="s">
        <v>37</v>
      </c>
      <c r="C1234" t="s">
        <v>250</v>
      </c>
      <c r="D1234" s="3">
        <v>40493</v>
      </c>
      <c r="E1234">
        <v>1233</v>
      </c>
      <c r="F1234">
        <v>0</v>
      </c>
      <c r="G1234">
        <v>1</v>
      </c>
      <c r="I1234">
        <v>0</v>
      </c>
      <c r="J1234">
        <v>4.8890999999999997E-2</v>
      </c>
      <c r="K1234" t="s">
        <v>1485</v>
      </c>
      <c r="L1234" t="s">
        <v>252</v>
      </c>
      <c r="M1234" t="s">
        <v>252</v>
      </c>
      <c r="N1234" t="s">
        <v>253</v>
      </c>
      <c r="O1234">
        <v>0</v>
      </c>
      <c r="P1234">
        <v>-3.5400000000000001E-2</v>
      </c>
      <c r="Q1234">
        <v>-7.6100000000000001E-2</v>
      </c>
      <c r="R1234">
        <v>-0.1168</v>
      </c>
      <c r="S1234">
        <v>-0.17050000000000001</v>
      </c>
      <c r="T1234">
        <v>-0.18149999999999999</v>
      </c>
      <c r="U1234">
        <v>-0.49030000000000001</v>
      </c>
      <c r="V1234">
        <v>-0.43169999999999997</v>
      </c>
      <c r="W1234">
        <v>-0.7883</v>
      </c>
      <c r="X1234">
        <v>0.51629999999999998</v>
      </c>
      <c r="Y1234">
        <v>0.74309999999999998</v>
      </c>
      <c r="Z1234">
        <v>0.97889999999999999</v>
      </c>
      <c r="AA1234">
        <v>1.2068000000000001</v>
      </c>
      <c r="AB1234">
        <v>0.21440000000000001</v>
      </c>
      <c r="AC1234">
        <v>-0.7873</v>
      </c>
      <c r="AD1234">
        <v>-1.8233999999999999</v>
      </c>
      <c r="AE1234">
        <v>-1.2767999999999999</v>
      </c>
      <c r="AF1234">
        <v>-0.58720000000000006</v>
      </c>
      <c r="AG1234">
        <v>0.122</v>
      </c>
      <c r="AH1234">
        <v>0.8548</v>
      </c>
      <c r="AI1234">
        <v>2.3993000000000002</v>
      </c>
      <c r="AJ1234">
        <v>5.0361000000000002</v>
      </c>
      <c r="AK1234">
        <v>7.3010000000000002</v>
      </c>
    </row>
    <row r="1235" spans="1:37">
      <c r="A1235" s="3">
        <v>42243</v>
      </c>
      <c r="B1235" t="s">
        <v>37</v>
      </c>
      <c r="C1235" t="s">
        <v>250</v>
      </c>
      <c r="D1235" s="3">
        <v>40492</v>
      </c>
      <c r="E1235">
        <v>1234</v>
      </c>
      <c r="F1235">
        <v>0</v>
      </c>
      <c r="G1235">
        <v>1</v>
      </c>
      <c r="I1235">
        <v>0</v>
      </c>
      <c r="J1235">
        <v>0.9514475</v>
      </c>
      <c r="K1235" t="s">
        <v>1486</v>
      </c>
      <c r="L1235" t="s">
        <v>252</v>
      </c>
      <c r="M1235" t="s">
        <v>252</v>
      </c>
      <c r="N1235" t="s">
        <v>253</v>
      </c>
      <c r="O1235">
        <v>0</v>
      </c>
      <c r="P1235">
        <v>6.8999999999999999E-3</v>
      </c>
      <c r="Q1235">
        <v>1.4800000000000001E-2</v>
      </c>
      <c r="R1235">
        <v>2.2599999999999999E-2</v>
      </c>
      <c r="S1235">
        <v>3.3000000000000002E-2</v>
      </c>
      <c r="T1235">
        <v>-0.57169999999999999</v>
      </c>
      <c r="U1235">
        <v>-0.50409999999999999</v>
      </c>
      <c r="V1235">
        <v>-0.52949999999999997</v>
      </c>
      <c r="W1235">
        <v>-1.1297999999999999</v>
      </c>
      <c r="X1235">
        <v>-1.2376</v>
      </c>
      <c r="Y1235">
        <v>-1.6024</v>
      </c>
      <c r="Z1235">
        <v>-1.9802999999999999</v>
      </c>
      <c r="AA1235">
        <v>-2.3445999999999998</v>
      </c>
      <c r="AB1235">
        <v>-2.2940999999999998</v>
      </c>
      <c r="AC1235">
        <v>-2.2302</v>
      </c>
      <c r="AD1235">
        <v>-2.1640999999999999</v>
      </c>
      <c r="AE1235">
        <v>-2.1671</v>
      </c>
      <c r="AF1235">
        <v>-2.1709999999999998</v>
      </c>
      <c r="AG1235">
        <v>-2.1694</v>
      </c>
      <c r="AH1235">
        <v>-2.1644999999999999</v>
      </c>
      <c r="AI1235">
        <v>0.78090000000000004</v>
      </c>
      <c r="AJ1235">
        <v>3.4091999999999998</v>
      </c>
      <c r="AK1235">
        <v>6.0685000000000002</v>
      </c>
    </row>
    <row r="1236" spans="1:37">
      <c r="A1236" s="3">
        <v>42243</v>
      </c>
      <c r="B1236" t="s">
        <v>37</v>
      </c>
      <c r="C1236" t="s">
        <v>250</v>
      </c>
      <c r="D1236" s="3">
        <v>40491</v>
      </c>
      <c r="E1236">
        <v>1235</v>
      </c>
      <c r="F1236">
        <v>0</v>
      </c>
      <c r="G1236">
        <v>1</v>
      </c>
      <c r="I1236">
        <v>0</v>
      </c>
      <c r="J1236">
        <v>2.4102999000000001</v>
      </c>
      <c r="K1236" t="s">
        <v>1487</v>
      </c>
      <c r="L1236" t="s">
        <v>252</v>
      </c>
      <c r="M1236" t="s">
        <v>252</v>
      </c>
      <c r="N1236" t="s">
        <v>253</v>
      </c>
      <c r="O1236">
        <v>0</v>
      </c>
      <c r="P1236">
        <v>-7.2800000000000004E-2</v>
      </c>
      <c r="Q1236">
        <v>-0.15679999999999999</v>
      </c>
      <c r="R1236">
        <v>-0.24049999999999999</v>
      </c>
      <c r="S1236">
        <v>-0.35110000000000002</v>
      </c>
      <c r="T1236">
        <v>-1.0399</v>
      </c>
      <c r="U1236">
        <v>-0.56640000000000001</v>
      </c>
      <c r="V1236">
        <v>-1.2692000000000001</v>
      </c>
      <c r="W1236">
        <v>-1.8935999999999999</v>
      </c>
      <c r="X1236">
        <v>-1.8886000000000001</v>
      </c>
      <c r="Y1236">
        <v>-2.5024000000000002</v>
      </c>
      <c r="Z1236">
        <v>-3.1389</v>
      </c>
      <c r="AA1236">
        <v>-3.7530000000000001</v>
      </c>
      <c r="AB1236">
        <v>-4.0307000000000004</v>
      </c>
      <c r="AC1236">
        <v>-4.2862</v>
      </c>
      <c r="AD1236">
        <v>-4.5506000000000002</v>
      </c>
      <c r="AE1236">
        <v>-5.0353000000000003</v>
      </c>
      <c r="AF1236">
        <v>-5.5273000000000003</v>
      </c>
      <c r="AG1236">
        <v>-6.0179999999999998</v>
      </c>
      <c r="AH1236">
        <v>-6.5162000000000004</v>
      </c>
      <c r="AI1236">
        <v>-5.3071000000000002</v>
      </c>
      <c r="AJ1236">
        <v>-2.1972999999999998</v>
      </c>
      <c r="AK1236">
        <v>-0.40610000000000002</v>
      </c>
    </row>
    <row r="1237" spans="1:37">
      <c r="A1237" s="3">
        <v>42243</v>
      </c>
      <c r="B1237" t="s">
        <v>37</v>
      </c>
      <c r="C1237" t="s">
        <v>250</v>
      </c>
      <c r="D1237" s="3">
        <v>40490</v>
      </c>
      <c r="E1237">
        <v>1236</v>
      </c>
      <c r="F1237">
        <v>0</v>
      </c>
      <c r="G1237">
        <v>1</v>
      </c>
      <c r="I1237">
        <v>0</v>
      </c>
      <c r="J1237">
        <v>1.5315053999999999</v>
      </c>
      <c r="K1237" t="s">
        <v>1488</v>
      </c>
      <c r="L1237" t="s">
        <v>252</v>
      </c>
      <c r="M1237" t="s">
        <v>252</v>
      </c>
      <c r="N1237" t="s">
        <v>253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-0.65590000000000004</v>
      </c>
      <c r="U1237">
        <v>-0.60940000000000005</v>
      </c>
      <c r="V1237">
        <v>-0.49299999999999999</v>
      </c>
      <c r="W1237">
        <v>-0.9274</v>
      </c>
      <c r="X1237">
        <v>-1.6464000000000001</v>
      </c>
      <c r="Y1237">
        <v>-1.6777</v>
      </c>
      <c r="Z1237">
        <v>-1.7056</v>
      </c>
      <c r="AA1237">
        <v>-1.7285999999999999</v>
      </c>
      <c r="AB1237">
        <v>-2.0478999999999998</v>
      </c>
      <c r="AC1237">
        <v>-2.3658000000000001</v>
      </c>
      <c r="AD1237">
        <v>-2.6947999999999999</v>
      </c>
      <c r="AE1237">
        <v>-2.2448000000000001</v>
      </c>
      <c r="AF1237">
        <v>-1.7641</v>
      </c>
      <c r="AG1237">
        <v>-1.2664</v>
      </c>
      <c r="AH1237">
        <v>-0.75</v>
      </c>
      <c r="AI1237">
        <v>3.1084999999999998</v>
      </c>
      <c r="AJ1237">
        <v>6.1273999999999997</v>
      </c>
      <c r="AK1237">
        <v>8.1308000000000007</v>
      </c>
    </row>
    <row r="1238" spans="1:37">
      <c r="A1238" s="3">
        <v>42243</v>
      </c>
      <c r="B1238" t="s">
        <v>37</v>
      </c>
      <c r="C1238" t="s">
        <v>250</v>
      </c>
      <c r="D1238" s="3">
        <v>40487</v>
      </c>
      <c r="E1238">
        <v>1237</v>
      </c>
      <c r="F1238">
        <v>0</v>
      </c>
      <c r="G1238">
        <v>1</v>
      </c>
      <c r="I1238">
        <v>0</v>
      </c>
      <c r="J1238">
        <v>1.6823367</v>
      </c>
      <c r="K1238" t="s">
        <v>1489</v>
      </c>
      <c r="L1238" t="s">
        <v>252</v>
      </c>
      <c r="M1238" t="s">
        <v>252</v>
      </c>
      <c r="N1238" t="s">
        <v>253</v>
      </c>
      <c r="O1238">
        <v>0</v>
      </c>
      <c r="P1238">
        <v>9.1000000000000004E-3</v>
      </c>
      <c r="Q1238">
        <v>2.4899999999999999E-2</v>
      </c>
      <c r="R1238">
        <v>4.0599999999999997E-2</v>
      </c>
      <c r="S1238">
        <v>6.13E-2</v>
      </c>
      <c r="T1238">
        <v>0.21290000000000001</v>
      </c>
      <c r="U1238">
        <v>0.48110000000000003</v>
      </c>
      <c r="V1238">
        <v>3.6900000000000002E-2</v>
      </c>
      <c r="W1238">
        <v>-0.189</v>
      </c>
      <c r="X1238">
        <v>-0.2034</v>
      </c>
      <c r="Y1238">
        <v>-0.20469999999999999</v>
      </c>
      <c r="Z1238">
        <v>-0.20549999999999999</v>
      </c>
      <c r="AA1238">
        <v>-0.20580000000000001</v>
      </c>
      <c r="AB1238">
        <v>-0.33989999999999998</v>
      </c>
      <c r="AC1238">
        <v>-0.48349999999999999</v>
      </c>
      <c r="AD1238">
        <v>-0.63219999999999998</v>
      </c>
      <c r="AE1238">
        <v>-0.66490000000000005</v>
      </c>
      <c r="AF1238">
        <v>-0.68369999999999997</v>
      </c>
      <c r="AG1238">
        <v>-0.70130000000000003</v>
      </c>
      <c r="AH1238">
        <v>-0.71840000000000004</v>
      </c>
      <c r="AI1238">
        <v>1.4191</v>
      </c>
      <c r="AJ1238">
        <v>3.8833000000000002</v>
      </c>
      <c r="AK1238">
        <v>5.2245999999999997</v>
      </c>
    </row>
    <row r="1239" spans="1:37">
      <c r="A1239" s="3">
        <v>42243</v>
      </c>
      <c r="B1239" t="s">
        <v>37</v>
      </c>
      <c r="C1239" t="s">
        <v>250</v>
      </c>
      <c r="D1239" s="3">
        <v>40486</v>
      </c>
      <c r="E1239">
        <v>1238</v>
      </c>
      <c r="F1239">
        <v>0</v>
      </c>
      <c r="G1239">
        <v>1</v>
      </c>
      <c r="I1239">
        <v>0</v>
      </c>
      <c r="J1239">
        <v>0.69632819999999995</v>
      </c>
      <c r="K1239" t="s">
        <v>1490</v>
      </c>
      <c r="L1239" t="s">
        <v>252</v>
      </c>
      <c r="M1239" t="s">
        <v>252</v>
      </c>
      <c r="N1239" t="s">
        <v>253</v>
      </c>
      <c r="O1239">
        <v>0</v>
      </c>
      <c r="P1239">
        <v>0.10539999999999999</v>
      </c>
      <c r="Q1239">
        <v>0.22689999999999999</v>
      </c>
      <c r="R1239">
        <v>0.34810000000000002</v>
      </c>
      <c r="S1239">
        <v>0.5081</v>
      </c>
      <c r="T1239">
        <v>-0.13270000000000001</v>
      </c>
      <c r="U1239">
        <v>0.13389999999999999</v>
      </c>
      <c r="V1239">
        <v>-0.24840000000000001</v>
      </c>
      <c r="W1239">
        <v>-0.23860000000000001</v>
      </c>
      <c r="X1239">
        <v>-0.3422</v>
      </c>
      <c r="Y1239">
        <v>-0.27729999999999999</v>
      </c>
      <c r="Z1239">
        <v>-0.20830000000000001</v>
      </c>
      <c r="AA1239">
        <v>-0.14030000000000001</v>
      </c>
      <c r="AB1239">
        <v>0.18909999999999999</v>
      </c>
      <c r="AC1239">
        <v>0.51659999999999995</v>
      </c>
      <c r="AD1239">
        <v>0.85540000000000005</v>
      </c>
      <c r="AE1239">
        <v>1.5549999999999999</v>
      </c>
      <c r="AF1239">
        <v>2.2627999999999999</v>
      </c>
      <c r="AG1239">
        <v>2.9830999999999999</v>
      </c>
      <c r="AH1239">
        <v>3.7229999999999999</v>
      </c>
      <c r="AI1239">
        <v>7.8354999999999997</v>
      </c>
      <c r="AJ1239">
        <v>9.6630000000000003</v>
      </c>
      <c r="AK1239">
        <v>11.0764</v>
      </c>
    </row>
    <row r="1240" spans="1:37">
      <c r="A1240" s="3">
        <v>42243</v>
      </c>
      <c r="B1240" t="s">
        <v>37</v>
      </c>
      <c r="C1240" t="s">
        <v>250</v>
      </c>
      <c r="D1240" s="3">
        <v>40485</v>
      </c>
      <c r="E1240">
        <v>1239</v>
      </c>
      <c r="F1240">
        <v>0</v>
      </c>
      <c r="G1240">
        <v>1</v>
      </c>
      <c r="I1240">
        <v>0</v>
      </c>
      <c r="J1240">
        <v>-0.50960899999999998</v>
      </c>
      <c r="K1240" t="s">
        <v>1491</v>
      </c>
      <c r="L1240" t="s">
        <v>252</v>
      </c>
      <c r="M1240" t="s">
        <v>252</v>
      </c>
      <c r="N1240" t="s">
        <v>253</v>
      </c>
      <c r="O1240">
        <v>0</v>
      </c>
      <c r="P1240">
        <v>-6.7999999999999996E-3</v>
      </c>
      <c r="Q1240">
        <v>-1.47E-2</v>
      </c>
      <c r="R1240">
        <v>-2.2499999999999999E-2</v>
      </c>
      <c r="S1240">
        <v>-3.2800000000000003E-2</v>
      </c>
      <c r="T1240">
        <v>0.23250000000000001</v>
      </c>
      <c r="U1240">
        <v>0.14799999999999999</v>
      </c>
      <c r="V1240">
        <v>0.52629999999999999</v>
      </c>
      <c r="W1240">
        <v>0.44259999999999999</v>
      </c>
      <c r="X1240">
        <v>0.88880000000000003</v>
      </c>
      <c r="Y1240">
        <v>1.2496</v>
      </c>
      <c r="Z1240">
        <v>1.6244000000000001</v>
      </c>
      <c r="AA1240">
        <v>1.9867999999999999</v>
      </c>
      <c r="AB1240">
        <v>2.2711000000000001</v>
      </c>
      <c r="AC1240">
        <v>2.5427</v>
      </c>
      <c r="AD1240">
        <v>2.8237000000000001</v>
      </c>
      <c r="AE1240">
        <v>4.0500999999999996</v>
      </c>
      <c r="AF1240">
        <v>5.3136000000000001</v>
      </c>
      <c r="AG1240">
        <v>6.5963000000000003</v>
      </c>
      <c r="AH1240">
        <v>7.9123999999999999</v>
      </c>
      <c r="AI1240">
        <v>10.111599999999999</v>
      </c>
      <c r="AJ1240">
        <v>11.4536</v>
      </c>
      <c r="AK1240">
        <v>12.4023</v>
      </c>
    </row>
    <row r="1241" spans="1:37">
      <c r="A1241" s="3">
        <v>42243</v>
      </c>
      <c r="B1241" t="s">
        <v>37</v>
      </c>
      <c r="C1241" t="s">
        <v>250</v>
      </c>
      <c r="D1241" s="3">
        <v>40484</v>
      </c>
      <c r="E1241">
        <v>1240</v>
      </c>
      <c r="F1241">
        <v>0</v>
      </c>
      <c r="G1241">
        <v>1</v>
      </c>
      <c r="I1241">
        <v>0</v>
      </c>
      <c r="J1241">
        <v>-1.0303945999999999</v>
      </c>
      <c r="K1241" t="s">
        <v>1492</v>
      </c>
      <c r="L1241" t="s">
        <v>252</v>
      </c>
      <c r="M1241" t="s">
        <v>252</v>
      </c>
      <c r="N1241" t="s">
        <v>253</v>
      </c>
      <c r="O1241">
        <v>18.845700000000001</v>
      </c>
      <c r="P1241">
        <v>15.273400000000001</v>
      </c>
      <c r="Q1241">
        <v>11.133100000000001</v>
      </c>
      <c r="R1241">
        <v>7.0735999999999999</v>
      </c>
      <c r="S1241">
        <v>1.9048</v>
      </c>
      <c r="T1241">
        <v>0.75609999999999999</v>
      </c>
      <c r="U1241">
        <v>0.88480000000000003</v>
      </c>
      <c r="V1241">
        <v>0.70899999999999996</v>
      </c>
      <c r="W1241">
        <v>0.98850000000000005</v>
      </c>
      <c r="X1241">
        <v>1.6331</v>
      </c>
      <c r="Y1241">
        <v>2.2315999999999998</v>
      </c>
      <c r="Z1241">
        <v>2.8530000000000002</v>
      </c>
      <c r="AA1241">
        <v>3.4533</v>
      </c>
      <c r="AB1241">
        <v>3.9470999999999998</v>
      </c>
      <c r="AC1241">
        <v>4.4196</v>
      </c>
      <c r="AD1241">
        <v>4.9085999999999999</v>
      </c>
      <c r="AE1241">
        <v>5.7622999999999998</v>
      </c>
      <c r="AF1241">
        <v>6.6306000000000003</v>
      </c>
      <c r="AG1241">
        <v>7.5050999999999997</v>
      </c>
      <c r="AH1241">
        <v>8.3981999999999992</v>
      </c>
      <c r="AI1241">
        <v>12.029500000000001</v>
      </c>
      <c r="AJ1241">
        <v>12.686</v>
      </c>
      <c r="AK1241">
        <v>13.1204</v>
      </c>
    </row>
    <row r="1242" spans="1:37">
      <c r="A1242" s="3">
        <v>42243</v>
      </c>
      <c r="B1242" t="s">
        <v>37</v>
      </c>
      <c r="C1242" t="s">
        <v>250</v>
      </c>
      <c r="D1242" s="3">
        <v>40483</v>
      </c>
      <c r="E1242">
        <v>1241</v>
      </c>
      <c r="F1242">
        <v>0</v>
      </c>
      <c r="G1242">
        <v>1</v>
      </c>
      <c r="I1242">
        <v>0</v>
      </c>
      <c r="J1242">
        <v>-1.5551440999999999</v>
      </c>
      <c r="K1242" t="s">
        <v>1493</v>
      </c>
      <c r="L1242" t="s">
        <v>252</v>
      </c>
      <c r="M1242" t="s">
        <v>252</v>
      </c>
      <c r="N1242" t="s">
        <v>253</v>
      </c>
      <c r="O1242">
        <v>19.014099999999999</v>
      </c>
      <c r="P1242">
        <v>17.954699999999999</v>
      </c>
      <c r="Q1242">
        <v>16.7103</v>
      </c>
      <c r="R1242">
        <v>15.5487</v>
      </c>
      <c r="S1242">
        <v>14.2357</v>
      </c>
      <c r="T1242">
        <v>13.362299999999999</v>
      </c>
      <c r="U1242">
        <v>12.8828</v>
      </c>
      <c r="V1242">
        <v>12.4016</v>
      </c>
      <c r="W1242">
        <v>12.007400000000001</v>
      </c>
      <c r="X1242">
        <v>13.062200000000001</v>
      </c>
      <c r="Y1242">
        <v>13.3454</v>
      </c>
      <c r="Z1242">
        <v>13.6038</v>
      </c>
      <c r="AA1242">
        <v>13.822800000000001</v>
      </c>
      <c r="AB1242">
        <v>14.231400000000001</v>
      </c>
      <c r="AC1242">
        <v>14.6265</v>
      </c>
      <c r="AD1242">
        <v>15.0358</v>
      </c>
      <c r="AE1242">
        <v>15.3155</v>
      </c>
      <c r="AF1242">
        <v>15.5838</v>
      </c>
      <c r="AG1242">
        <v>15.8202</v>
      </c>
      <c r="AH1242">
        <v>16.0412</v>
      </c>
      <c r="AI1242">
        <v>16.879799999999999</v>
      </c>
      <c r="AJ1242">
        <v>16.170100000000001</v>
      </c>
      <c r="AK1242">
        <v>14.8132</v>
      </c>
    </row>
    <row r="1243" spans="1:37">
      <c r="A1243" s="3">
        <v>42243</v>
      </c>
      <c r="B1243" t="s">
        <v>37</v>
      </c>
      <c r="C1243" t="s">
        <v>250</v>
      </c>
      <c r="D1243" s="3">
        <v>40480</v>
      </c>
      <c r="E1243">
        <v>1242</v>
      </c>
      <c r="F1243">
        <v>0</v>
      </c>
      <c r="G1243">
        <v>1</v>
      </c>
      <c r="I1243">
        <v>0</v>
      </c>
      <c r="J1243">
        <v>-1.7592730000000001</v>
      </c>
      <c r="K1243" t="s">
        <v>1494</v>
      </c>
      <c r="L1243" t="s">
        <v>252</v>
      </c>
      <c r="M1243" t="s">
        <v>252</v>
      </c>
      <c r="N1243" t="s">
        <v>253</v>
      </c>
      <c r="O1243">
        <v>19.193300000000001</v>
      </c>
      <c r="P1243">
        <v>18.609400000000001</v>
      </c>
      <c r="Q1243">
        <v>17.631499999999999</v>
      </c>
      <c r="R1243">
        <v>16.7195</v>
      </c>
      <c r="S1243">
        <v>15.717499999999999</v>
      </c>
      <c r="T1243">
        <v>14.121700000000001</v>
      </c>
      <c r="U1243">
        <v>13.1256</v>
      </c>
      <c r="V1243">
        <v>13.216799999999999</v>
      </c>
      <c r="W1243">
        <v>12.472</v>
      </c>
      <c r="X1243">
        <v>12.783300000000001</v>
      </c>
      <c r="Y1243">
        <v>13.090199999999999</v>
      </c>
      <c r="Z1243">
        <v>13.3642</v>
      </c>
      <c r="AA1243">
        <v>13.5975</v>
      </c>
      <c r="AB1243">
        <v>13.7667</v>
      </c>
      <c r="AC1243">
        <v>13.919</v>
      </c>
      <c r="AD1243">
        <v>14.076499999999999</v>
      </c>
      <c r="AE1243">
        <v>14.5631</v>
      </c>
      <c r="AF1243">
        <v>15.05</v>
      </c>
      <c r="AG1243">
        <v>15.510300000000001</v>
      </c>
      <c r="AH1243">
        <v>15.9618</v>
      </c>
      <c r="AI1243">
        <v>20.529</v>
      </c>
      <c r="AJ1243">
        <v>19.152899999999999</v>
      </c>
      <c r="AK1243">
        <v>17.816400000000002</v>
      </c>
    </row>
    <row r="1244" spans="1:37">
      <c r="A1244" s="3">
        <v>42243</v>
      </c>
      <c r="B1244" t="s">
        <v>37</v>
      </c>
      <c r="C1244" t="s">
        <v>250</v>
      </c>
      <c r="D1244" s="3">
        <v>40479</v>
      </c>
      <c r="E1244">
        <v>1243</v>
      </c>
      <c r="F1244">
        <v>0</v>
      </c>
      <c r="G1244">
        <v>1</v>
      </c>
      <c r="I1244">
        <v>0</v>
      </c>
      <c r="J1244">
        <v>-1.2158846000000001</v>
      </c>
      <c r="K1244" t="s">
        <v>1495</v>
      </c>
      <c r="L1244" t="s">
        <v>252</v>
      </c>
      <c r="M1244" t="s">
        <v>252</v>
      </c>
      <c r="N1244" t="s">
        <v>253</v>
      </c>
      <c r="O1244">
        <v>19.400400000000001</v>
      </c>
      <c r="P1244">
        <v>18.579599999999999</v>
      </c>
      <c r="Q1244">
        <v>17.586200000000002</v>
      </c>
      <c r="R1244">
        <v>16.637499999999999</v>
      </c>
      <c r="S1244">
        <v>15.5543</v>
      </c>
      <c r="T1244">
        <v>14.570600000000001</v>
      </c>
      <c r="U1244">
        <v>13.787000000000001</v>
      </c>
      <c r="V1244">
        <v>13.5776</v>
      </c>
      <c r="W1244">
        <v>13.0992</v>
      </c>
      <c r="X1244">
        <v>13.1934</v>
      </c>
      <c r="Y1244">
        <v>13.354200000000001</v>
      </c>
      <c r="Z1244">
        <v>13.476599999999999</v>
      </c>
      <c r="AA1244">
        <v>13.559799999999999</v>
      </c>
      <c r="AB1244">
        <v>13.520300000000001</v>
      </c>
      <c r="AC1244">
        <v>13.470800000000001</v>
      </c>
      <c r="AD1244">
        <v>13.4194</v>
      </c>
      <c r="AE1244">
        <v>13.2462</v>
      </c>
      <c r="AF1244">
        <v>13.052199999999999</v>
      </c>
      <c r="AG1244">
        <v>12.817299999999999</v>
      </c>
      <c r="AH1244">
        <v>12.5532</v>
      </c>
      <c r="AI1244">
        <v>12.746</v>
      </c>
      <c r="AJ1244">
        <v>11.7042</v>
      </c>
      <c r="AK1244">
        <v>10.8832</v>
      </c>
    </row>
    <row r="1245" spans="1:37">
      <c r="A1245" s="3">
        <v>42243</v>
      </c>
      <c r="B1245" t="s">
        <v>37</v>
      </c>
      <c r="C1245" t="s">
        <v>250</v>
      </c>
      <c r="D1245" s="3">
        <v>40478</v>
      </c>
      <c r="E1245">
        <v>1244</v>
      </c>
      <c r="F1245">
        <v>0</v>
      </c>
      <c r="G1245">
        <v>1</v>
      </c>
      <c r="I1245">
        <v>0</v>
      </c>
      <c r="J1245">
        <v>-0.78612150000000003</v>
      </c>
      <c r="K1245" t="s">
        <v>1496</v>
      </c>
      <c r="L1245" t="s">
        <v>252</v>
      </c>
      <c r="M1245" t="s">
        <v>252</v>
      </c>
      <c r="N1245" t="s">
        <v>253</v>
      </c>
      <c r="O1245">
        <v>19.624099999999999</v>
      </c>
      <c r="P1245">
        <v>19.128</v>
      </c>
      <c r="Q1245">
        <v>18.499099999999999</v>
      </c>
      <c r="R1245">
        <v>17.885200000000001</v>
      </c>
      <c r="S1245">
        <v>17.196200000000001</v>
      </c>
      <c r="T1245">
        <v>16.1737</v>
      </c>
      <c r="U1245">
        <v>15.232799999999999</v>
      </c>
      <c r="V1245">
        <v>15.081899999999999</v>
      </c>
      <c r="W1245">
        <v>13.831</v>
      </c>
      <c r="X1245">
        <v>13.2576</v>
      </c>
      <c r="Y1245">
        <v>13.3065</v>
      </c>
      <c r="Z1245">
        <v>13.334300000000001</v>
      </c>
      <c r="AA1245">
        <v>13.3238</v>
      </c>
      <c r="AB1245">
        <v>13.0329</v>
      </c>
      <c r="AC1245">
        <v>12.734999999999999</v>
      </c>
      <c r="AD1245">
        <v>12.426600000000001</v>
      </c>
      <c r="AE1245">
        <v>11.102600000000001</v>
      </c>
      <c r="AF1245">
        <v>9.7254000000000005</v>
      </c>
      <c r="AG1245">
        <v>8.2852999999999994</v>
      </c>
      <c r="AH1245">
        <v>6.7840999999999996</v>
      </c>
      <c r="AI1245">
        <v>9.9793000000000003</v>
      </c>
      <c r="AJ1245">
        <v>8.9557000000000002</v>
      </c>
      <c r="AK1245">
        <v>9.1402999999999999</v>
      </c>
    </row>
    <row r="1246" spans="1:37">
      <c r="A1246" s="3">
        <v>42243</v>
      </c>
      <c r="B1246" t="s">
        <v>37</v>
      </c>
      <c r="C1246" t="s">
        <v>250</v>
      </c>
      <c r="D1246" s="3">
        <v>40477</v>
      </c>
      <c r="E1246">
        <v>1245</v>
      </c>
      <c r="F1246">
        <v>0</v>
      </c>
      <c r="G1246">
        <v>1</v>
      </c>
      <c r="I1246">
        <v>0</v>
      </c>
      <c r="J1246">
        <v>-0.27249489999999998</v>
      </c>
      <c r="K1246" t="s">
        <v>1497</v>
      </c>
      <c r="L1246" t="s">
        <v>252</v>
      </c>
      <c r="M1246" t="s">
        <v>252</v>
      </c>
      <c r="N1246" t="s">
        <v>253</v>
      </c>
      <c r="O1246">
        <v>0</v>
      </c>
      <c r="P1246">
        <v>2.4413999999999998</v>
      </c>
      <c r="Q1246">
        <v>5.2704000000000004</v>
      </c>
      <c r="R1246">
        <v>8.0687999999999995</v>
      </c>
      <c r="S1246">
        <v>11.645</v>
      </c>
      <c r="T1246">
        <v>10.5158</v>
      </c>
      <c r="U1246">
        <v>9.4661000000000008</v>
      </c>
      <c r="V1246">
        <v>8.7518999999999991</v>
      </c>
      <c r="W1246">
        <v>7.6989000000000001</v>
      </c>
      <c r="X1246">
        <v>6.9127000000000001</v>
      </c>
      <c r="Y1246">
        <v>6.5513000000000003</v>
      </c>
      <c r="Z1246">
        <v>6.1567999999999996</v>
      </c>
      <c r="AA1246">
        <v>5.7535999999999996</v>
      </c>
      <c r="AB1246">
        <v>5.2163000000000004</v>
      </c>
      <c r="AC1246">
        <v>4.6894999999999998</v>
      </c>
      <c r="AD1246">
        <v>4.1451000000000002</v>
      </c>
      <c r="AE1246">
        <v>3.3978000000000002</v>
      </c>
      <c r="AF1246">
        <v>2.6366000000000001</v>
      </c>
      <c r="AG1246">
        <v>1.8495999999999999</v>
      </c>
      <c r="AH1246">
        <v>1.0347999999999999</v>
      </c>
      <c r="AI1246">
        <v>0.2631</v>
      </c>
      <c r="AJ1246">
        <v>0.3952</v>
      </c>
      <c r="AK1246">
        <v>0.3392</v>
      </c>
    </row>
    <row r="1247" spans="1:37">
      <c r="A1247" s="3">
        <v>42243</v>
      </c>
      <c r="B1247" t="s">
        <v>37</v>
      </c>
      <c r="C1247" t="s">
        <v>250</v>
      </c>
      <c r="D1247" s="3">
        <v>40476</v>
      </c>
      <c r="E1247">
        <v>1246</v>
      </c>
      <c r="F1247">
        <v>0</v>
      </c>
      <c r="G1247">
        <v>1</v>
      </c>
      <c r="I1247">
        <v>0</v>
      </c>
      <c r="J1247">
        <v>2.3221314</v>
      </c>
      <c r="K1247" t="s">
        <v>1498</v>
      </c>
      <c r="L1247" t="s">
        <v>252</v>
      </c>
      <c r="M1247" t="s">
        <v>252</v>
      </c>
      <c r="N1247" t="s">
        <v>253</v>
      </c>
      <c r="O1247">
        <v>0</v>
      </c>
      <c r="P1247">
        <v>-0.439</v>
      </c>
      <c r="Q1247">
        <v>-0.94910000000000005</v>
      </c>
      <c r="R1247">
        <v>-1.4569000000000001</v>
      </c>
      <c r="S1247">
        <v>-2.1114999999999999</v>
      </c>
      <c r="T1247">
        <v>-3.0564</v>
      </c>
      <c r="U1247">
        <v>-3.6989000000000001</v>
      </c>
      <c r="V1247">
        <v>-4.3937999999999997</v>
      </c>
      <c r="W1247">
        <v>-4.6284999999999998</v>
      </c>
      <c r="X1247">
        <v>-5.5385</v>
      </c>
      <c r="Y1247">
        <v>-5.8632</v>
      </c>
      <c r="Z1247">
        <v>-6.1576000000000004</v>
      </c>
      <c r="AA1247">
        <v>-6.4269999999999996</v>
      </c>
      <c r="AB1247">
        <v>-6.5822000000000003</v>
      </c>
      <c r="AC1247">
        <v>-6.7249999999999996</v>
      </c>
      <c r="AD1247">
        <v>-6.8726000000000003</v>
      </c>
      <c r="AE1247">
        <v>-6.9381000000000004</v>
      </c>
      <c r="AF1247">
        <v>-6.9951999999999996</v>
      </c>
      <c r="AG1247">
        <v>-7.0347999999999997</v>
      </c>
      <c r="AH1247">
        <v>-7.0648999999999997</v>
      </c>
      <c r="AI1247">
        <v>-6.2198000000000002</v>
      </c>
      <c r="AJ1247">
        <v>-5.0643000000000002</v>
      </c>
      <c r="AK1247">
        <v>-2.7320000000000002</v>
      </c>
    </row>
    <row r="1248" spans="1:37">
      <c r="A1248" s="3">
        <v>42243</v>
      </c>
      <c r="B1248" t="s">
        <v>37</v>
      </c>
      <c r="C1248" t="s">
        <v>250</v>
      </c>
      <c r="D1248" s="3">
        <v>40473</v>
      </c>
      <c r="E1248">
        <v>1247</v>
      </c>
      <c r="F1248">
        <v>0</v>
      </c>
      <c r="G1248">
        <v>1</v>
      </c>
      <c r="I1248">
        <v>0</v>
      </c>
      <c r="J1248">
        <v>1.6944155000000001</v>
      </c>
      <c r="K1248" t="s">
        <v>1499</v>
      </c>
      <c r="L1248" t="s">
        <v>252</v>
      </c>
      <c r="M1248" t="s">
        <v>252</v>
      </c>
      <c r="N1248" t="s">
        <v>253</v>
      </c>
      <c r="O1248">
        <v>0</v>
      </c>
      <c r="P1248">
        <v>-0.16830000000000001</v>
      </c>
      <c r="Q1248">
        <v>-0.46189999999999998</v>
      </c>
      <c r="R1248">
        <v>-0.75419999999999998</v>
      </c>
      <c r="S1248">
        <v>-1.1309</v>
      </c>
      <c r="T1248">
        <v>-1.9339</v>
      </c>
      <c r="U1248">
        <v>-2.4268000000000001</v>
      </c>
      <c r="V1248">
        <v>-2.9013</v>
      </c>
      <c r="W1248">
        <v>-2.7290999999999999</v>
      </c>
      <c r="X1248">
        <v>-3.2374999999999998</v>
      </c>
      <c r="Y1248">
        <v>-3.4676</v>
      </c>
      <c r="Z1248">
        <v>-3.6625999999999999</v>
      </c>
      <c r="AA1248">
        <v>-3.8420999999999998</v>
      </c>
      <c r="AB1248">
        <v>-3.9348999999999998</v>
      </c>
      <c r="AC1248">
        <v>-4.0141999999999998</v>
      </c>
      <c r="AD1248">
        <v>-4.0960999999999999</v>
      </c>
      <c r="AE1248">
        <v>-4.3182999999999998</v>
      </c>
      <c r="AF1248">
        <v>-4.5406000000000004</v>
      </c>
      <c r="AG1248">
        <v>-4.7558999999999996</v>
      </c>
      <c r="AH1248">
        <v>-4.9706999999999999</v>
      </c>
      <c r="AI1248">
        <v>-4.7632000000000003</v>
      </c>
      <c r="AJ1248">
        <v>-4.0664999999999996</v>
      </c>
      <c r="AK1248">
        <v>-2.2667999999999999</v>
      </c>
    </row>
    <row r="1249" spans="1:37">
      <c r="A1249" s="3">
        <v>42243</v>
      </c>
      <c r="B1249" t="s">
        <v>37</v>
      </c>
      <c r="C1249" t="s">
        <v>250</v>
      </c>
      <c r="D1249" s="3">
        <v>40472</v>
      </c>
      <c r="E1249">
        <v>1248</v>
      </c>
      <c r="F1249">
        <v>0</v>
      </c>
      <c r="G1249">
        <v>1</v>
      </c>
      <c r="I1249">
        <v>0</v>
      </c>
      <c r="J1249">
        <v>1.4658454000000001</v>
      </c>
      <c r="K1249" t="s">
        <v>1500</v>
      </c>
      <c r="L1249" t="s">
        <v>252</v>
      </c>
      <c r="M1249" t="s">
        <v>252</v>
      </c>
      <c r="N1249" t="s">
        <v>253</v>
      </c>
      <c r="O1249">
        <v>0</v>
      </c>
      <c r="P1249">
        <v>-0.13300000000000001</v>
      </c>
      <c r="Q1249">
        <v>-0.28760000000000002</v>
      </c>
      <c r="R1249">
        <v>-0.4415</v>
      </c>
      <c r="S1249">
        <v>-0.64</v>
      </c>
      <c r="T1249">
        <v>-2.1408999999999998</v>
      </c>
      <c r="U1249">
        <v>-2.1137000000000001</v>
      </c>
      <c r="V1249">
        <v>-2.0733999999999999</v>
      </c>
      <c r="W1249">
        <v>-2.4081999999999999</v>
      </c>
      <c r="X1249">
        <v>-2.5276999999999998</v>
      </c>
      <c r="Y1249">
        <v>-2.6556999999999999</v>
      </c>
      <c r="Z1249">
        <v>-2.8086000000000002</v>
      </c>
      <c r="AA1249">
        <v>-2.9496000000000002</v>
      </c>
      <c r="AB1249">
        <v>-2.8894000000000002</v>
      </c>
      <c r="AC1249">
        <v>-2.823</v>
      </c>
      <c r="AD1249">
        <v>-2.7544</v>
      </c>
      <c r="AE1249">
        <v>-2.3887999999999998</v>
      </c>
      <c r="AF1249">
        <v>-2.0045000000000002</v>
      </c>
      <c r="AG1249">
        <v>-1.6055999999999999</v>
      </c>
      <c r="AH1249">
        <v>-1.1916</v>
      </c>
      <c r="AI1249">
        <v>0.2641</v>
      </c>
      <c r="AJ1249">
        <v>0.79400000000000004</v>
      </c>
      <c r="AK1249">
        <v>2.5468000000000002</v>
      </c>
    </row>
    <row r="1250" spans="1:37">
      <c r="A1250" s="3">
        <v>42243</v>
      </c>
      <c r="B1250" t="s">
        <v>37</v>
      </c>
      <c r="C1250" t="s">
        <v>250</v>
      </c>
      <c r="D1250" s="3">
        <v>40471</v>
      </c>
      <c r="E1250">
        <v>1249</v>
      </c>
      <c r="F1250">
        <v>0</v>
      </c>
      <c r="G1250">
        <v>1</v>
      </c>
      <c r="I1250">
        <v>0</v>
      </c>
      <c r="J1250">
        <v>1.2369427</v>
      </c>
      <c r="K1250" t="s">
        <v>1501</v>
      </c>
      <c r="L1250" t="s">
        <v>252</v>
      </c>
      <c r="M1250" t="s">
        <v>252</v>
      </c>
      <c r="N1250" t="s">
        <v>253</v>
      </c>
      <c r="O1250">
        <v>0</v>
      </c>
      <c r="P1250">
        <v>-0.32200000000000001</v>
      </c>
      <c r="Q1250">
        <v>-0.69599999999999995</v>
      </c>
      <c r="R1250">
        <v>-1.0686</v>
      </c>
      <c r="S1250">
        <v>-1.5489999999999999</v>
      </c>
      <c r="T1250">
        <v>-2.7170999999999998</v>
      </c>
      <c r="U1250">
        <v>-3.0568</v>
      </c>
      <c r="V1250">
        <v>-3.5272999999999999</v>
      </c>
      <c r="W1250">
        <v>-2.9215</v>
      </c>
      <c r="X1250">
        <v>-2.2631000000000001</v>
      </c>
      <c r="Y1250">
        <v>-2.4944999999999999</v>
      </c>
      <c r="Z1250">
        <v>-2.7606999999999999</v>
      </c>
      <c r="AA1250">
        <v>-3.0123000000000002</v>
      </c>
      <c r="AB1250">
        <v>-2.8201000000000001</v>
      </c>
      <c r="AC1250">
        <v>-2.6179999999999999</v>
      </c>
      <c r="AD1250">
        <v>-2.4091999999999998</v>
      </c>
      <c r="AE1250">
        <v>-1.7355</v>
      </c>
      <c r="AF1250">
        <v>-1.0414000000000001</v>
      </c>
      <c r="AG1250">
        <v>-0.32790000000000002</v>
      </c>
      <c r="AH1250">
        <v>0.40839999999999999</v>
      </c>
      <c r="AI1250">
        <v>0.37319999999999998</v>
      </c>
      <c r="AJ1250">
        <v>1.9809000000000001</v>
      </c>
      <c r="AK1250">
        <v>2.9232999999999998</v>
      </c>
    </row>
    <row r="1251" spans="1:37">
      <c r="A1251" s="3">
        <v>42243</v>
      </c>
      <c r="B1251" t="s">
        <v>37</v>
      </c>
      <c r="C1251" t="s">
        <v>250</v>
      </c>
      <c r="D1251" s="3">
        <v>40470</v>
      </c>
      <c r="E1251">
        <v>1250</v>
      </c>
      <c r="F1251">
        <v>0</v>
      </c>
      <c r="G1251">
        <v>1</v>
      </c>
      <c r="I1251">
        <v>0</v>
      </c>
      <c r="J1251">
        <v>-0.4169602</v>
      </c>
      <c r="K1251" t="s">
        <v>1502</v>
      </c>
      <c r="L1251" t="s">
        <v>252</v>
      </c>
      <c r="M1251" t="s">
        <v>252</v>
      </c>
      <c r="N1251" t="s">
        <v>253</v>
      </c>
      <c r="O1251">
        <v>0</v>
      </c>
      <c r="P1251">
        <v>0.55459999999999998</v>
      </c>
      <c r="Q1251">
        <v>1.1991000000000001</v>
      </c>
      <c r="R1251">
        <v>1.841</v>
      </c>
      <c r="S1251">
        <v>2.6688999999999998</v>
      </c>
      <c r="T1251">
        <v>2.6764000000000001</v>
      </c>
      <c r="U1251">
        <v>2.2031999999999998</v>
      </c>
      <c r="V1251">
        <v>2.6147999999999998</v>
      </c>
      <c r="W1251">
        <v>2.31</v>
      </c>
      <c r="X1251">
        <v>2.1402999999999999</v>
      </c>
      <c r="Y1251">
        <v>2.5625</v>
      </c>
      <c r="Z1251">
        <v>3.0175000000000001</v>
      </c>
      <c r="AA1251">
        <v>3.4527000000000001</v>
      </c>
      <c r="AB1251">
        <v>3.6227999999999998</v>
      </c>
      <c r="AC1251">
        <v>3.7764000000000002</v>
      </c>
      <c r="AD1251">
        <v>3.9350999999999998</v>
      </c>
      <c r="AE1251">
        <v>4.9787999999999997</v>
      </c>
      <c r="AF1251">
        <v>6.0529000000000002</v>
      </c>
      <c r="AG1251">
        <v>7.1364000000000001</v>
      </c>
      <c r="AH1251">
        <v>8.2428000000000008</v>
      </c>
      <c r="AI1251">
        <v>6.9526000000000003</v>
      </c>
      <c r="AJ1251">
        <v>9.3777000000000008</v>
      </c>
      <c r="AK1251">
        <v>11.1815</v>
      </c>
    </row>
    <row r="1252" spans="1:37">
      <c r="A1252" s="3">
        <v>42243</v>
      </c>
      <c r="B1252" t="s">
        <v>37</v>
      </c>
      <c r="C1252" t="s">
        <v>250</v>
      </c>
      <c r="D1252" s="3">
        <v>40469</v>
      </c>
      <c r="E1252">
        <v>1251</v>
      </c>
      <c r="F1252">
        <v>0</v>
      </c>
      <c r="G1252">
        <v>1</v>
      </c>
      <c r="I1252">
        <v>0</v>
      </c>
      <c r="J1252">
        <v>-1.1016554999999999</v>
      </c>
      <c r="K1252" t="s">
        <v>1503</v>
      </c>
      <c r="L1252" t="s">
        <v>252</v>
      </c>
      <c r="M1252" t="s">
        <v>252</v>
      </c>
      <c r="N1252" t="s">
        <v>253</v>
      </c>
      <c r="O1252">
        <v>0</v>
      </c>
      <c r="P1252">
        <v>0.7873</v>
      </c>
      <c r="Q1252">
        <v>1.7020999999999999</v>
      </c>
      <c r="R1252">
        <v>2.6135999999999999</v>
      </c>
      <c r="S1252">
        <v>3.7898999999999998</v>
      </c>
      <c r="T1252">
        <v>3.8088000000000002</v>
      </c>
      <c r="U1252">
        <v>3.7263999999999999</v>
      </c>
      <c r="V1252">
        <v>4.1919000000000004</v>
      </c>
      <c r="W1252">
        <v>4.2747000000000002</v>
      </c>
      <c r="X1252">
        <v>4.8853</v>
      </c>
      <c r="Y1252">
        <v>5.1863000000000001</v>
      </c>
      <c r="Z1252">
        <v>5.4580000000000002</v>
      </c>
      <c r="AA1252">
        <v>5.7070999999999996</v>
      </c>
      <c r="AB1252">
        <v>5.8631000000000002</v>
      </c>
      <c r="AC1252">
        <v>6.0076999999999998</v>
      </c>
      <c r="AD1252">
        <v>6.1570999999999998</v>
      </c>
      <c r="AE1252">
        <v>6.5449999999999999</v>
      </c>
      <c r="AF1252">
        <v>6.9374000000000002</v>
      </c>
      <c r="AG1252">
        <v>7.3208000000000002</v>
      </c>
      <c r="AH1252">
        <v>7.7050999999999998</v>
      </c>
      <c r="AI1252">
        <v>7.8064999999999998</v>
      </c>
      <c r="AJ1252">
        <v>7.9824000000000002</v>
      </c>
      <c r="AK1252">
        <v>7.7187000000000001</v>
      </c>
    </row>
    <row r="1253" spans="1:37">
      <c r="A1253" s="3">
        <v>42243</v>
      </c>
      <c r="B1253" t="s">
        <v>37</v>
      </c>
      <c r="C1253" t="s">
        <v>250</v>
      </c>
      <c r="D1253" s="3">
        <v>40466</v>
      </c>
      <c r="E1253">
        <v>1252</v>
      </c>
      <c r="F1253">
        <v>0</v>
      </c>
      <c r="G1253">
        <v>1</v>
      </c>
      <c r="I1253">
        <v>0</v>
      </c>
      <c r="J1253">
        <v>-1.0461825</v>
      </c>
      <c r="K1253" t="s">
        <v>1504</v>
      </c>
      <c r="L1253" t="s">
        <v>252</v>
      </c>
      <c r="M1253" t="s">
        <v>252</v>
      </c>
      <c r="N1253" t="s">
        <v>253</v>
      </c>
      <c r="O1253">
        <v>0</v>
      </c>
      <c r="P1253">
        <v>0.27660000000000001</v>
      </c>
      <c r="Q1253">
        <v>0.7591</v>
      </c>
      <c r="R1253">
        <v>1.2402</v>
      </c>
      <c r="S1253">
        <v>1.8612</v>
      </c>
      <c r="T1253">
        <v>2.012</v>
      </c>
      <c r="U1253">
        <v>1.7983</v>
      </c>
      <c r="V1253">
        <v>2.0503</v>
      </c>
      <c r="W1253">
        <v>1.7156</v>
      </c>
      <c r="X1253">
        <v>1.5880000000000001</v>
      </c>
      <c r="Y1253">
        <v>1.7218</v>
      </c>
      <c r="Z1253">
        <v>1.8893</v>
      </c>
      <c r="AA1253">
        <v>2.0472000000000001</v>
      </c>
      <c r="AB1253">
        <v>2.0571000000000002</v>
      </c>
      <c r="AC1253">
        <v>2.0501999999999998</v>
      </c>
      <c r="AD1253">
        <v>2.0428999999999999</v>
      </c>
      <c r="AE1253">
        <v>2.2597999999999998</v>
      </c>
      <c r="AF1253">
        <v>2.4882</v>
      </c>
      <c r="AG1253">
        <v>2.7153999999999998</v>
      </c>
      <c r="AH1253">
        <v>2.9456000000000002</v>
      </c>
      <c r="AI1253">
        <v>-0.68789999999999996</v>
      </c>
      <c r="AJ1253">
        <v>0.67800000000000005</v>
      </c>
      <c r="AK1253">
        <v>1.4114</v>
      </c>
    </row>
    <row r="1254" spans="1:37">
      <c r="A1254" s="3">
        <v>42243</v>
      </c>
      <c r="B1254" t="s">
        <v>37</v>
      </c>
      <c r="C1254" t="s">
        <v>250</v>
      </c>
      <c r="D1254" s="3">
        <v>40465</v>
      </c>
      <c r="E1254">
        <v>1253</v>
      </c>
      <c r="F1254">
        <v>0</v>
      </c>
      <c r="G1254">
        <v>1</v>
      </c>
      <c r="I1254">
        <v>0</v>
      </c>
      <c r="J1254">
        <v>-0.37704939999999998</v>
      </c>
      <c r="K1254" t="s">
        <v>1505</v>
      </c>
      <c r="L1254" t="s">
        <v>252</v>
      </c>
      <c r="M1254" t="s">
        <v>252</v>
      </c>
      <c r="N1254" t="s">
        <v>253</v>
      </c>
      <c r="O1254">
        <v>0</v>
      </c>
      <c r="P1254">
        <v>0.42549999999999999</v>
      </c>
      <c r="Q1254">
        <v>0.92010000000000003</v>
      </c>
      <c r="R1254">
        <v>1.4134</v>
      </c>
      <c r="S1254">
        <v>2.0506000000000002</v>
      </c>
      <c r="T1254">
        <v>2.5764999999999998</v>
      </c>
      <c r="U1254">
        <v>1.9884999999999999</v>
      </c>
      <c r="V1254">
        <v>2.7538</v>
      </c>
      <c r="W1254">
        <v>2.7393999999999998</v>
      </c>
      <c r="X1254">
        <v>2.1941999999999999</v>
      </c>
      <c r="Y1254">
        <v>2.1335999999999999</v>
      </c>
      <c r="Z1254">
        <v>2.1078999999999999</v>
      </c>
      <c r="AA1254">
        <v>2.0764999999999998</v>
      </c>
      <c r="AB1254">
        <v>2.2321</v>
      </c>
      <c r="AC1254">
        <v>2.3875000000000002</v>
      </c>
      <c r="AD1254">
        <v>2.548</v>
      </c>
      <c r="AE1254">
        <v>2.35</v>
      </c>
      <c r="AF1254">
        <v>2.1204000000000001</v>
      </c>
      <c r="AG1254">
        <v>1.8795999999999999</v>
      </c>
      <c r="AH1254">
        <v>1.6283000000000001</v>
      </c>
      <c r="AI1254">
        <v>3.5651000000000002</v>
      </c>
      <c r="AJ1254">
        <v>5.0007000000000001</v>
      </c>
      <c r="AK1254">
        <v>6.1890000000000001</v>
      </c>
    </row>
    <row r="1255" spans="1:37">
      <c r="A1255" s="3">
        <v>42243</v>
      </c>
      <c r="B1255" t="s">
        <v>37</v>
      </c>
      <c r="C1255" t="s">
        <v>250</v>
      </c>
      <c r="D1255" s="3">
        <v>40464</v>
      </c>
      <c r="E1255">
        <v>1254</v>
      </c>
      <c r="F1255">
        <v>0</v>
      </c>
      <c r="G1255">
        <v>1</v>
      </c>
      <c r="I1255">
        <v>0</v>
      </c>
      <c r="J1255">
        <v>0.5366107</v>
      </c>
      <c r="K1255" t="s">
        <v>1506</v>
      </c>
      <c r="L1255" t="s">
        <v>252</v>
      </c>
      <c r="M1255" t="s">
        <v>252</v>
      </c>
      <c r="N1255" t="s">
        <v>253</v>
      </c>
      <c r="O1255">
        <v>0</v>
      </c>
      <c r="P1255">
        <v>0.3196</v>
      </c>
      <c r="Q1255">
        <v>0.69120000000000004</v>
      </c>
      <c r="R1255">
        <v>1.0618000000000001</v>
      </c>
      <c r="S1255">
        <v>1.5407999999999999</v>
      </c>
      <c r="T1255">
        <v>1.6736</v>
      </c>
      <c r="U1255">
        <v>1.016</v>
      </c>
      <c r="V1255">
        <v>1.2195</v>
      </c>
      <c r="W1255">
        <v>0.5131</v>
      </c>
      <c r="X1255">
        <v>0.18260000000000001</v>
      </c>
      <c r="Y1255">
        <v>0.28160000000000002</v>
      </c>
      <c r="Z1255">
        <v>0.4</v>
      </c>
      <c r="AA1255">
        <v>0.51439999999999997</v>
      </c>
      <c r="AB1255">
        <v>0.46079999999999999</v>
      </c>
      <c r="AC1255">
        <v>0.40300000000000002</v>
      </c>
      <c r="AD1255">
        <v>0.34339999999999998</v>
      </c>
      <c r="AE1255">
        <v>0.53779999999999994</v>
      </c>
      <c r="AF1255">
        <v>0.74119999999999997</v>
      </c>
      <c r="AG1255">
        <v>0.94740000000000002</v>
      </c>
      <c r="AH1255">
        <v>1.1587000000000001</v>
      </c>
      <c r="AI1255">
        <v>-1.3485</v>
      </c>
      <c r="AJ1255">
        <v>-1.5873999999999999</v>
      </c>
      <c r="AK1255">
        <v>-0.59530000000000005</v>
      </c>
    </row>
    <row r="1256" spans="1:37">
      <c r="A1256" s="3">
        <v>42243</v>
      </c>
      <c r="B1256" t="s">
        <v>37</v>
      </c>
      <c r="C1256" t="s">
        <v>250</v>
      </c>
      <c r="D1256" s="3">
        <v>40463</v>
      </c>
      <c r="E1256">
        <v>1255</v>
      </c>
      <c r="F1256">
        <v>0</v>
      </c>
      <c r="G1256">
        <v>1</v>
      </c>
      <c r="I1256">
        <v>0</v>
      </c>
      <c r="J1256">
        <v>0.69511429999999996</v>
      </c>
      <c r="K1256" t="s">
        <v>1507</v>
      </c>
      <c r="L1256" t="s">
        <v>252</v>
      </c>
      <c r="M1256" t="s">
        <v>252</v>
      </c>
      <c r="N1256" t="s">
        <v>253</v>
      </c>
      <c r="O1256">
        <v>0</v>
      </c>
      <c r="P1256">
        <v>0.20649999999999999</v>
      </c>
      <c r="Q1256">
        <v>0.4466</v>
      </c>
      <c r="R1256">
        <v>0.68600000000000005</v>
      </c>
      <c r="S1256">
        <v>0.99550000000000005</v>
      </c>
      <c r="T1256">
        <v>1.0107999999999999</v>
      </c>
      <c r="U1256">
        <v>0.39979999999999999</v>
      </c>
      <c r="V1256">
        <v>0.35589999999999999</v>
      </c>
      <c r="W1256">
        <v>0.3417</v>
      </c>
      <c r="X1256">
        <v>0.67379999999999995</v>
      </c>
      <c r="Y1256">
        <v>0.19839999999999999</v>
      </c>
      <c r="Z1256">
        <v>-0.33029999999999998</v>
      </c>
      <c r="AA1256">
        <v>-0.84540000000000004</v>
      </c>
      <c r="AB1256">
        <v>-0.74839999999999995</v>
      </c>
      <c r="AC1256">
        <v>-0.63370000000000004</v>
      </c>
      <c r="AD1256">
        <v>-0.51529999999999998</v>
      </c>
      <c r="AE1256">
        <v>-0.85680000000000001</v>
      </c>
      <c r="AF1256">
        <v>-1.2144999999999999</v>
      </c>
      <c r="AG1256">
        <v>-1.5775999999999999</v>
      </c>
      <c r="AH1256">
        <v>-1.9497</v>
      </c>
      <c r="AI1256">
        <v>3.0657000000000001</v>
      </c>
      <c r="AJ1256">
        <v>1.8113999999999999</v>
      </c>
      <c r="AK1256">
        <v>2.8330000000000002</v>
      </c>
    </row>
    <row r="1257" spans="1:37">
      <c r="A1257" s="3">
        <v>42243</v>
      </c>
      <c r="B1257" t="s">
        <v>37</v>
      </c>
      <c r="C1257" t="s">
        <v>250</v>
      </c>
      <c r="D1257" s="3">
        <v>40462</v>
      </c>
      <c r="E1257">
        <v>1256</v>
      </c>
      <c r="F1257">
        <v>0</v>
      </c>
      <c r="G1257">
        <v>1</v>
      </c>
      <c r="I1257">
        <v>0</v>
      </c>
      <c r="J1257">
        <v>-0.64593500000000004</v>
      </c>
      <c r="K1257" t="s">
        <v>1508</v>
      </c>
      <c r="L1257" t="s">
        <v>252</v>
      </c>
      <c r="M1257" t="s">
        <v>252</v>
      </c>
      <c r="N1257" t="s">
        <v>253</v>
      </c>
      <c r="O1257">
        <v>0</v>
      </c>
      <c r="P1257">
        <v>2.1899999999999999E-2</v>
      </c>
      <c r="Q1257">
        <v>4.7399999999999998E-2</v>
      </c>
      <c r="R1257">
        <v>7.2800000000000004E-2</v>
      </c>
      <c r="S1257">
        <v>0.1057</v>
      </c>
      <c r="T1257">
        <v>-0.99539999999999995</v>
      </c>
      <c r="U1257">
        <v>-1.7515000000000001</v>
      </c>
      <c r="V1257">
        <v>-1.9278999999999999</v>
      </c>
      <c r="W1257">
        <v>-2.669</v>
      </c>
      <c r="X1257">
        <v>-3.0678999999999998</v>
      </c>
      <c r="Y1257">
        <v>-3.532</v>
      </c>
      <c r="Z1257">
        <v>-4.01</v>
      </c>
      <c r="AA1257">
        <v>-4.4648000000000003</v>
      </c>
      <c r="AB1257">
        <v>-4.4645000000000001</v>
      </c>
      <c r="AC1257">
        <v>-4.4466000000000001</v>
      </c>
      <c r="AD1257">
        <v>-4.4282000000000004</v>
      </c>
      <c r="AE1257">
        <v>-4.1227999999999998</v>
      </c>
      <c r="AF1257">
        <v>-3.8029000000000002</v>
      </c>
      <c r="AG1257">
        <v>-3.4651999999999998</v>
      </c>
      <c r="AH1257">
        <v>-3.1116999999999999</v>
      </c>
      <c r="AI1257">
        <v>-3.3835000000000002</v>
      </c>
      <c r="AJ1257">
        <v>-2.6151</v>
      </c>
      <c r="AK1257">
        <v>-1.0417000000000001</v>
      </c>
    </row>
    <row r="1258" spans="1:37">
      <c r="A1258" s="3">
        <v>42243</v>
      </c>
      <c r="B1258" t="s">
        <v>37</v>
      </c>
      <c r="C1258" t="s">
        <v>250</v>
      </c>
      <c r="D1258" s="3">
        <v>40459</v>
      </c>
      <c r="E1258">
        <v>1257</v>
      </c>
      <c r="F1258">
        <v>0</v>
      </c>
      <c r="G1258">
        <v>1</v>
      </c>
      <c r="I1258">
        <v>0</v>
      </c>
      <c r="J1258">
        <v>0.27525309999999997</v>
      </c>
      <c r="K1258" t="s">
        <v>1509</v>
      </c>
      <c r="L1258" t="s">
        <v>252</v>
      </c>
      <c r="M1258" t="s">
        <v>252</v>
      </c>
      <c r="N1258" t="s">
        <v>253</v>
      </c>
      <c r="O1258">
        <v>0</v>
      </c>
      <c r="P1258">
        <v>4.58E-2</v>
      </c>
      <c r="Q1258">
        <v>0.12559999999999999</v>
      </c>
      <c r="R1258">
        <v>0.20530000000000001</v>
      </c>
      <c r="S1258">
        <v>0.30819999999999997</v>
      </c>
      <c r="T1258">
        <v>-1.3962000000000001</v>
      </c>
      <c r="U1258">
        <v>-2.3637999999999999</v>
      </c>
      <c r="V1258">
        <v>-2.7370000000000001</v>
      </c>
      <c r="W1258">
        <v>-3.3169</v>
      </c>
      <c r="X1258">
        <v>-3.6871</v>
      </c>
      <c r="Y1258">
        <v>-4.0467000000000004</v>
      </c>
      <c r="Z1258">
        <v>-4.4103000000000003</v>
      </c>
      <c r="AA1258">
        <v>-4.7523999999999997</v>
      </c>
      <c r="AB1258">
        <v>-4.8758999999999997</v>
      </c>
      <c r="AC1258">
        <v>-4.9698000000000002</v>
      </c>
      <c r="AD1258">
        <v>-5.0669000000000004</v>
      </c>
      <c r="AE1258">
        <v>-4.5723000000000003</v>
      </c>
      <c r="AF1258">
        <v>-4.0317999999999996</v>
      </c>
      <c r="AG1258">
        <v>-3.4679000000000002</v>
      </c>
      <c r="AH1258">
        <v>-2.8811</v>
      </c>
      <c r="AI1258">
        <v>0.42299999999999999</v>
      </c>
      <c r="AJ1258">
        <v>0.86419999999999997</v>
      </c>
      <c r="AK1258">
        <v>2.0983000000000001</v>
      </c>
    </row>
    <row r="1259" spans="1:37">
      <c r="A1259" s="3">
        <v>42243</v>
      </c>
      <c r="B1259" t="s">
        <v>37</v>
      </c>
      <c r="C1259" t="s">
        <v>250</v>
      </c>
      <c r="D1259" s="3">
        <v>40458</v>
      </c>
      <c r="E1259">
        <v>1258</v>
      </c>
      <c r="F1259">
        <v>0</v>
      </c>
      <c r="G1259">
        <v>1</v>
      </c>
      <c r="I1259">
        <v>0</v>
      </c>
      <c r="J1259">
        <v>-0.73536040000000003</v>
      </c>
      <c r="K1259" t="s">
        <v>1510</v>
      </c>
      <c r="L1259" t="s">
        <v>252</v>
      </c>
      <c r="M1259" t="s">
        <v>252</v>
      </c>
      <c r="N1259" t="s">
        <v>253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-2.2463000000000002</v>
      </c>
      <c r="U1259">
        <v>-4.3852000000000002</v>
      </c>
      <c r="V1259">
        <v>-5.8829000000000002</v>
      </c>
      <c r="W1259">
        <v>-6.4722999999999997</v>
      </c>
      <c r="X1259">
        <v>-6.8205</v>
      </c>
      <c r="Y1259">
        <v>-7.2493999999999996</v>
      </c>
      <c r="Z1259">
        <v>-7.6771000000000003</v>
      </c>
      <c r="AA1259">
        <v>-8.0719999999999992</v>
      </c>
      <c r="AB1259">
        <v>-8.4908999999999999</v>
      </c>
      <c r="AC1259">
        <v>-8.8922000000000008</v>
      </c>
      <c r="AD1259">
        <v>-9.3065999999999995</v>
      </c>
      <c r="AE1259">
        <v>-8.8673000000000002</v>
      </c>
      <c r="AF1259">
        <v>-8.3480000000000008</v>
      </c>
      <c r="AG1259">
        <v>-7.7946</v>
      </c>
      <c r="AH1259">
        <v>-7.2125000000000004</v>
      </c>
      <c r="AI1259">
        <v>-10.113899999999999</v>
      </c>
      <c r="AJ1259">
        <v>-10.2371</v>
      </c>
      <c r="AK1259">
        <v>-9.7934000000000001</v>
      </c>
    </row>
    <row r="1260" spans="1:37">
      <c r="A1260" s="3">
        <v>42243</v>
      </c>
      <c r="B1260" t="s">
        <v>37</v>
      </c>
      <c r="C1260" t="s">
        <v>250</v>
      </c>
      <c r="D1260" s="3">
        <v>40457</v>
      </c>
      <c r="E1260">
        <v>1259</v>
      </c>
      <c r="F1260">
        <v>0</v>
      </c>
      <c r="G1260">
        <v>1</v>
      </c>
      <c r="I1260">
        <v>0</v>
      </c>
      <c r="J1260">
        <v>-1.7553046000000001</v>
      </c>
      <c r="K1260" t="s">
        <v>1511</v>
      </c>
      <c r="L1260" t="s">
        <v>252</v>
      </c>
      <c r="M1260" t="s">
        <v>252</v>
      </c>
      <c r="N1260" t="s">
        <v>253</v>
      </c>
      <c r="O1260">
        <v>0</v>
      </c>
      <c r="P1260">
        <v>0.28210000000000002</v>
      </c>
      <c r="Q1260">
        <v>0.61</v>
      </c>
      <c r="R1260">
        <v>0.93720000000000003</v>
      </c>
      <c r="S1260">
        <v>1.3601000000000001</v>
      </c>
      <c r="T1260">
        <v>0.44529999999999997</v>
      </c>
      <c r="U1260">
        <v>2.3099999999999999E-2</v>
      </c>
      <c r="V1260">
        <v>0</v>
      </c>
      <c r="W1260">
        <v>0</v>
      </c>
      <c r="X1260">
        <v>-0.3306</v>
      </c>
      <c r="Y1260">
        <v>-0.45219999999999999</v>
      </c>
      <c r="Z1260">
        <v>-0.57069999999999999</v>
      </c>
      <c r="AA1260">
        <v>-0.68459999999999999</v>
      </c>
      <c r="AB1260">
        <v>-0.57499999999999996</v>
      </c>
      <c r="AC1260">
        <v>-0.46139999999999998</v>
      </c>
      <c r="AD1260">
        <v>-0.34399999999999997</v>
      </c>
      <c r="AE1260">
        <v>0.17549999999999999</v>
      </c>
      <c r="AF1260">
        <v>0.71030000000000004</v>
      </c>
      <c r="AG1260">
        <v>1.2556</v>
      </c>
      <c r="AH1260">
        <v>1.8157000000000001</v>
      </c>
      <c r="AI1260">
        <v>5.4943999999999997</v>
      </c>
      <c r="AJ1260">
        <v>5.6436000000000002</v>
      </c>
      <c r="AK1260">
        <v>5.6073000000000004</v>
      </c>
    </row>
    <row r="1261" spans="1:37">
      <c r="A1261" s="3">
        <v>42243</v>
      </c>
      <c r="B1261" t="s">
        <v>37</v>
      </c>
      <c r="C1261" t="s">
        <v>250</v>
      </c>
      <c r="D1261" s="3">
        <v>40456</v>
      </c>
      <c r="E1261">
        <v>1260</v>
      </c>
      <c r="F1261">
        <v>0</v>
      </c>
      <c r="G1261">
        <v>1</v>
      </c>
      <c r="I1261">
        <v>0</v>
      </c>
      <c r="J1261">
        <v>-2.0170352999999999</v>
      </c>
      <c r="K1261" t="s">
        <v>1512</v>
      </c>
      <c r="L1261" t="s">
        <v>252</v>
      </c>
      <c r="M1261" t="s">
        <v>252</v>
      </c>
      <c r="N1261" t="s">
        <v>253</v>
      </c>
      <c r="O1261">
        <v>0</v>
      </c>
      <c r="P1261">
        <v>0.3417</v>
      </c>
      <c r="Q1261">
        <v>0.73899999999999999</v>
      </c>
      <c r="R1261">
        <v>1.1353</v>
      </c>
      <c r="S1261">
        <v>1.6476999999999999</v>
      </c>
      <c r="T1261">
        <v>1.8455999999999999</v>
      </c>
      <c r="U1261">
        <v>1.7925</v>
      </c>
      <c r="V1261">
        <v>2.0813999999999999</v>
      </c>
      <c r="W1261">
        <v>2.3696999999999999</v>
      </c>
      <c r="X1261">
        <v>2.3885000000000001</v>
      </c>
      <c r="Y1261">
        <v>2.8363</v>
      </c>
      <c r="Z1261">
        <v>3.3119999999999998</v>
      </c>
      <c r="AA1261">
        <v>3.7665999999999999</v>
      </c>
      <c r="AB1261">
        <v>3.9906000000000001</v>
      </c>
      <c r="AC1261">
        <v>4.1974</v>
      </c>
      <c r="AD1261">
        <v>4.4109999999999996</v>
      </c>
      <c r="AE1261">
        <v>4.6665000000000001</v>
      </c>
      <c r="AF1261">
        <v>4.9204999999999997</v>
      </c>
      <c r="AG1261">
        <v>5.1675000000000004</v>
      </c>
      <c r="AH1261">
        <v>5.4145000000000003</v>
      </c>
      <c r="AI1261">
        <v>1.8201000000000001</v>
      </c>
      <c r="AJ1261">
        <v>1.9925999999999999</v>
      </c>
      <c r="AK1261">
        <v>1.1567000000000001</v>
      </c>
    </row>
    <row r="1262" spans="1:37">
      <c r="A1262" s="3">
        <v>42243</v>
      </c>
      <c r="B1262" t="s">
        <v>37</v>
      </c>
      <c r="C1262" t="s">
        <v>250</v>
      </c>
      <c r="D1262" s="3">
        <v>40455</v>
      </c>
      <c r="E1262">
        <v>1261</v>
      </c>
      <c r="F1262">
        <v>0</v>
      </c>
      <c r="G1262">
        <v>1</v>
      </c>
      <c r="I1262">
        <v>0</v>
      </c>
      <c r="J1262">
        <v>-1.1267261</v>
      </c>
      <c r="K1262" t="s">
        <v>1513</v>
      </c>
      <c r="L1262" t="s">
        <v>252</v>
      </c>
      <c r="M1262" t="s">
        <v>252</v>
      </c>
      <c r="N1262" t="s">
        <v>253</v>
      </c>
      <c r="O1262">
        <v>0</v>
      </c>
      <c r="P1262">
        <v>-2.1030000000000002</v>
      </c>
      <c r="Q1262">
        <v>-4.5483000000000002</v>
      </c>
      <c r="R1262">
        <v>-6.9882</v>
      </c>
      <c r="S1262">
        <v>-10.1426</v>
      </c>
      <c r="T1262">
        <v>-9.6873000000000005</v>
      </c>
      <c r="U1262">
        <v>-9.6425000000000001</v>
      </c>
      <c r="V1262">
        <v>-9.2518999999999991</v>
      </c>
      <c r="W1262">
        <v>-8.5188000000000006</v>
      </c>
      <c r="X1262">
        <v>-8.5170999999999992</v>
      </c>
      <c r="Y1262">
        <v>-8.1308000000000007</v>
      </c>
      <c r="Z1262">
        <v>-7.6826999999999996</v>
      </c>
      <c r="AA1262">
        <v>-7.2225000000000001</v>
      </c>
      <c r="AB1262">
        <v>-6.8502999999999998</v>
      </c>
      <c r="AC1262">
        <v>-6.4897</v>
      </c>
      <c r="AD1262">
        <v>-6.1172000000000004</v>
      </c>
      <c r="AE1262">
        <v>-5.649</v>
      </c>
      <c r="AF1262">
        <v>-5.1708999999999996</v>
      </c>
      <c r="AG1262">
        <v>-4.6683000000000003</v>
      </c>
      <c r="AH1262">
        <v>-4.1436000000000002</v>
      </c>
      <c r="AI1262">
        <v>-0.1128</v>
      </c>
      <c r="AJ1262">
        <v>0.62429999999999997</v>
      </c>
      <c r="AK1262">
        <v>1.1715</v>
      </c>
    </row>
    <row r="1263" spans="1:37">
      <c r="A1263" s="3">
        <v>42243</v>
      </c>
      <c r="B1263" t="s">
        <v>37</v>
      </c>
      <c r="C1263" t="s">
        <v>250</v>
      </c>
      <c r="D1263" s="3">
        <v>40452</v>
      </c>
      <c r="E1263">
        <v>1262</v>
      </c>
      <c r="F1263">
        <v>0</v>
      </c>
      <c r="G1263">
        <v>1</v>
      </c>
      <c r="I1263">
        <v>0</v>
      </c>
      <c r="J1263">
        <v>-0.80504830000000005</v>
      </c>
      <c r="K1263" t="s">
        <v>1514</v>
      </c>
      <c r="L1263" t="s">
        <v>252</v>
      </c>
      <c r="M1263" t="s">
        <v>252</v>
      </c>
      <c r="N1263" t="s">
        <v>253</v>
      </c>
      <c r="O1263">
        <v>2.1499999999999998E-2</v>
      </c>
      <c r="P1263">
        <v>-0.79239999999999999</v>
      </c>
      <c r="Q1263">
        <v>-2.8862000000000001</v>
      </c>
      <c r="R1263">
        <v>-4.9832999999999998</v>
      </c>
      <c r="S1263">
        <v>-7.7088000000000001</v>
      </c>
      <c r="T1263">
        <v>-8.0640999999999998</v>
      </c>
      <c r="U1263">
        <v>-7.6734999999999998</v>
      </c>
      <c r="V1263">
        <v>-7.3586</v>
      </c>
      <c r="W1263">
        <v>-6.6759000000000004</v>
      </c>
      <c r="X1263">
        <v>-6.8228</v>
      </c>
      <c r="Y1263">
        <v>-6.6684000000000001</v>
      </c>
      <c r="Z1263">
        <v>-6.4211</v>
      </c>
      <c r="AA1263">
        <v>-6.1608000000000001</v>
      </c>
      <c r="AB1263">
        <v>-5.3863000000000003</v>
      </c>
      <c r="AC1263">
        <v>-4.5568</v>
      </c>
      <c r="AD1263">
        <v>-3.7002000000000002</v>
      </c>
      <c r="AE1263">
        <v>-3.6804999999999999</v>
      </c>
      <c r="AF1263">
        <v>-3.7532999999999999</v>
      </c>
      <c r="AG1263">
        <v>-3.8180000000000001</v>
      </c>
      <c r="AH1263">
        <v>-3.8791000000000002</v>
      </c>
      <c r="AI1263">
        <v>-1.2245999999999999</v>
      </c>
      <c r="AJ1263">
        <v>-1.4330000000000001</v>
      </c>
      <c r="AK1263">
        <v>-1.8183</v>
      </c>
    </row>
    <row r="1264" spans="1:37">
      <c r="A1264" s="3">
        <v>42243</v>
      </c>
      <c r="B1264" t="s">
        <v>37</v>
      </c>
      <c r="C1264" t="s">
        <v>250</v>
      </c>
      <c r="D1264" s="3">
        <v>40451</v>
      </c>
      <c r="E1264">
        <v>1263</v>
      </c>
      <c r="F1264">
        <v>0</v>
      </c>
      <c r="G1264">
        <v>1</v>
      </c>
      <c r="I1264">
        <v>0</v>
      </c>
      <c r="J1264">
        <v>-0.50759189999999998</v>
      </c>
      <c r="K1264" t="s">
        <v>1515</v>
      </c>
      <c r="L1264" t="s">
        <v>252</v>
      </c>
      <c r="M1264" t="s">
        <v>252</v>
      </c>
      <c r="N1264" t="s">
        <v>253</v>
      </c>
      <c r="O1264">
        <v>0</v>
      </c>
      <c r="P1264">
        <v>-1.2296</v>
      </c>
      <c r="Q1264">
        <v>-2.6627000000000001</v>
      </c>
      <c r="R1264">
        <v>-4.1029</v>
      </c>
      <c r="S1264">
        <v>-5.9854000000000003</v>
      </c>
      <c r="T1264">
        <v>-4.7439999999999998</v>
      </c>
      <c r="U1264">
        <v>-3.4619</v>
      </c>
      <c r="V1264">
        <v>-2.5688</v>
      </c>
      <c r="W1264">
        <v>-2.0402999999999998</v>
      </c>
      <c r="X1264">
        <v>-1.7154</v>
      </c>
      <c r="Y1264">
        <v>-1.0628</v>
      </c>
      <c r="Z1264">
        <v>-0.36330000000000001</v>
      </c>
      <c r="AA1264">
        <v>0.32019999999999998</v>
      </c>
      <c r="AB1264">
        <v>1.0068999999999999</v>
      </c>
      <c r="AC1264">
        <v>1.6698</v>
      </c>
      <c r="AD1264">
        <v>2.3542999999999998</v>
      </c>
      <c r="AE1264">
        <v>2.9708000000000001</v>
      </c>
      <c r="AF1264">
        <v>3.5581</v>
      </c>
      <c r="AG1264">
        <v>4.1494999999999997</v>
      </c>
      <c r="AH1264">
        <v>4.7526999999999999</v>
      </c>
      <c r="AI1264">
        <v>10.457700000000001</v>
      </c>
      <c r="AJ1264">
        <v>11.1602</v>
      </c>
      <c r="AK1264">
        <v>11.3742</v>
      </c>
    </row>
    <row r="1265" spans="1:37">
      <c r="A1265" s="3">
        <v>42243</v>
      </c>
      <c r="B1265" t="s">
        <v>37</v>
      </c>
      <c r="C1265" t="s">
        <v>250</v>
      </c>
      <c r="D1265" s="3">
        <v>40450</v>
      </c>
      <c r="E1265">
        <v>1264</v>
      </c>
      <c r="F1265">
        <v>0</v>
      </c>
      <c r="G1265">
        <v>1</v>
      </c>
      <c r="I1265">
        <v>0</v>
      </c>
      <c r="J1265">
        <v>0.1238527</v>
      </c>
      <c r="K1265" t="s">
        <v>1516</v>
      </c>
      <c r="L1265" t="s">
        <v>252</v>
      </c>
      <c r="M1265" t="s">
        <v>252</v>
      </c>
      <c r="N1265" t="s">
        <v>253</v>
      </c>
      <c r="O1265">
        <v>0</v>
      </c>
      <c r="P1265">
        <v>-1.8784000000000001</v>
      </c>
      <c r="Q1265">
        <v>-4.069</v>
      </c>
      <c r="R1265">
        <v>-6.2737999999999996</v>
      </c>
      <c r="S1265">
        <v>-9.1625999999999994</v>
      </c>
      <c r="T1265">
        <v>-9.2692999999999994</v>
      </c>
      <c r="U1265">
        <v>-9.0736000000000008</v>
      </c>
      <c r="V1265">
        <v>-8.9640000000000004</v>
      </c>
      <c r="W1265">
        <v>-8.8331</v>
      </c>
      <c r="X1265">
        <v>-8.4885999999999999</v>
      </c>
      <c r="Y1265">
        <v>-8.4560999999999993</v>
      </c>
      <c r="Z1265">
        <v>-8.4047000000000001</v>
      </c>
      <c r="AA1265">
        <v>-8.3299000000000003</v>
      </c>
      <c r="AB1265">
        <v>-8.2516999999999996</v>
      </c>
      <c r="AC1265">
        <v>-8.1722999999999999</v>
      </c>
      <c r="AD1265">
        <v>-8.0906000000000002</v>
      </c>
      <c r="AE1265">
        <v>-7.6580000000000004</v>
      </c>
      <c r="AF1265">
        <v>-7.2054999999999998</v>
      </c>
      <c r="AG1265">
        <v>-6.7241</v>
      </c>
      <c r="AH1265">
        <v>-6.2184999999999997</v>
      </c>
      <c r="AI1265">
        <v>-9.0754999999999999</v>
      </c>
      <c r="AJ1265">
        <v>-8.0602</v>
      </c>
      <c r="AK1265">
        <v>-7.5217999999999998</v>
      </c>
    </row>
    <row r="1266" spans="1:37">
      <c r="A1266" s="3">
        <v>42243</v>
      </c>
      <c r="B1266" t="s">
        <v>37</v>
      </c>
      <c r="C1266" t="s">
        <v>250</v>
      </c>
      <c r="D1266" s="3">
        <v>40449</v>
      </c>
      <c r="E1266">
        <v>1265</v>
      </c>
      <c r="F1266">
        <v>0</v>
      </c>
      <c r="G1266">
        <v>1</v>
      </c>
      <c r="I1266">
        <v>0</v>
      </c>
      <c r="J1266">
        <v>0.53896849999999996</v>
      </c>
      <c r="K1266" t="s">
        <v>1517</v>
      </c>
      <c r="L1266" t="s">
        <v>252</v>
      </c>
      <c r="M1266" t="s">
        <v>252</v>
      </c>
      <c r="N1266" t="s">
        <v>253</v>
      </c>
      <c r="O1266">
        <v>0</v>
      </c>
      <c r="P1266">
        <v>-1.6720999999999999</v>
      </c>
      <c r="Q1266">
        <v>-3.6246</v>
      </c>
      <c r="R1266">
        <v>-5.5968999999999998</v>
      </c>
      <c r="S1266">
        <v>-8.1963000000000008</v>
      </c>
      <c r="T1266">
        <v>-9.2462999999999997</v>
      </c>
      <c r="U1266">
        <v>-9.4445999999999994</v>
      </c>
      <c r="V1266">
        <v>-9.5509000000000004</v>
      </c>
      <c r="W1266">
        <v>-9.5090000000000003</v>
      </c>
      <c r="X1266">
        <v>-9.7114999999999991</v>
      </c>
      <c r="Y1266">
        <v>-9.7640999999999991</v>
      </c>
      <c r="Z1266">
        <v>-9.7994000000000003</v>
      </c>
      <c r="AA1266">
        <v>-9.8048000000000002</v>
      </c>
      <c r="AB1266">
        <v>-9.8666999999999998</v>
      </c>
      <c r="AC1266">
        <v>-9.9238</v>
      </c>
      <c r="AD1266">
        <v>-9.9831000000000003</v>
      </c>
      <c r="AE1266">
        <v>-9.2012</v>
      </c>
      <c r="AF1266">
        <v>-8.3804999999999996</v>
      </c>
      <c r="AG1266">
        <v>-7.5198999999999998</v>
      </c>
      <c r="AH1266">
        <v>-6.6231</v>
      </c>
      <c r="AI1266">
        <v>-5.8133999999999997</v>
      </c>
      <c r="AJ1266">
        <v>-5.1757</v>
      </c>
      <c r="AK1266">
        <v>-5.0726000000000004</v>
      </c>
    </row>
    <row r="1267" spans="1:37">
      <c r="A1267" s="3">
        <v>42243</v>
      </c>
      <c r="B1267" t="s">
        <v>37</v>
      </c>
      <c r="C1267" t="s">
        <v>250</v>
      </c>
      <c r="D1267" s="3">
        <v>40448</v>
      </c>
      <c r="E1267">
        <v>1266</v>
      </c>
      <c r="F1267">
        <v>0</v>
      </c>
      <c r="G1267">
        <v>1</v>
      </c>
      <c r="I1267">
        <v>0</v>
      </c>
      <c r="J1267">
        <v>-0.49924079999999998</v>
      </c>
      <c r="K1267" t="s">
        <v>1518</v>
      </c>
      <c r="L1267" t="s">
        <v>252</v>
      </c>
      <c r="M1267" t="s">
        <v>252</v>
      </c>
      <c r="N1267" t="s">
        <v>253</v>
      </c>
      <c r="O1267">
        <v>0</v>
      </c>
      <c r="P1267">
        <v>0.95</v>
      </c>
      <c r="Q1267">
        <v>2.0604</v>
      </c>
      <c r="R1267">
        <v>3.1852999999999998</v>
      </c>
      <c r="S1267">
        <v>4.6749999999999998</v>
      </c>
      <c r="T1267">
        <v>3.8586999999999998</v>
      </c>
      <c r="U1267">
        <v>3.9491000000000001</v>
      </c>
      <c r="V1267">
        <v>3.3990999999999998</v>
      </c>
      <c r="W1267">
        <v>3.7050000000000001</v>
      </c>
      <c r="X1267">
        <v>3.3386999999999998</v>
      </c>
      <c r="Y1267">
        <v>3.1978</v>
      </c>
      <c r="Z1267">
        <v>3.0270000000000001</v>
      </c>
      <c r="AA1267">
        <v>2.8513999999999999</v>
      </c>
      <c r="AB1267">
        <v>2.7126000000000001</v>
      </c>
      <c r="AC1267">
        <v>2.5785999999999998</v>
      </c>
      <c r="AD1267">
        <v>2.4403999999999999</v>
      </c>
      <c r="AE1267">
        <v>2.5533999999999999</v>
      </c>
      <c r="AF1267">
        <v>2.6728999999999998</v>
      </c>
      <c r="AG1267">
        <v>2.7881</v>
      </c>
      <c r="AH1267">
        <v>2.9028</v>
      </c>
      <c r="AI1267">
        <v>-8.43E-2</v>
      </c>
      <c r="AJ1267">
        <v>-1.3688</v>
      </c>
      <c r="AK1267">
        <v>-2.9079999999999999</v>
      </c>
    </row>
    <row r="1268" spans="1:37">
      <c r="A1268" s="3">
        <v>42243</v>
      </c>
      <c r="B1268" t="s">
        <v>37</v>
      </c>
      <c r="C1268" t="s">
        <v>250</v>
      </c>
      <c r="D1268" s="3">
        <v>40445</v>
      </c>
      <c r="E1268">
        <v>1267</v>
      </c>
      <c r="F1268">
        <v>0</v>
      </c>
      <c r="G1268">
        <v>1</v>
      </c>
      <c r="I1268">
        <v>0</v>
      </c>
      <c r="J1268">
        <v>-1.0126438</v>
      </c>
      <c r="K1268" t="s">
        <v>1519</v>
      </c>
      <c r="L1268" t="s">
        <v>252</v>
      </c>
      <c r="M1268" t="s">
        <v>252</v>
      </c>
      <c r="N1268" t="s">
        <v>253</v>
      </c>
      <c r="O1268">
        <v>-2.1399999999999999E-2</v>
      </c>
      <c r="P1268">
        <v>0.1231</v>
      </c>
      <c r="Q1268">
        <v>1.0447</v>
      </c>
      <c r="R1268">
        <v>1.9764999999999999</v>
      </c>
      <c r="S1268">
        <v>3.2084000000000001</v>
      </c>
      <c r="T1268">
        <v>3.6657999999999999</v>
      </c>
      <c r="U1268">
        <v>3.2677</v>
      </c>
      <c r="V1268">
        <v>3.3801000000000001</v>
      </c>
      <c r="W1268">
        <v>3.4969000000000001</v>
      </c>
      <c r="X1268">
        <v>3.7740999999999998</v>
      </c>
      <c r="Y1268">
        <v>3.9106999999999998</v>
      </c>
      <c r="Z1268">
        <v>4.0000999999999998</v>
      </c>
      <c r="AA1268">
        <v>4.0751999999999997</v>
      </c>
      <c r="AB1268">
        <v>3.6478999999999999</v>
      </c>
      <c r="AC1268">
        <v>3.1555</v>
      </c>
      <c r="AD1268">
        <v>2.6475</v>
      </c>
      <c r="AE1268">
        <v>2.6122999999999998</v>
      </c>
      <c r="AF1268">
        <v>2.6339999999999999</v>
      </c>
      <c r="AG1268">
        <v>2.6496</v>
      </c>
      <c r="AH1268">
        <v>2.6619000000000002</v>
      </c>
      <c r="AI1268">
        <v>1.6049</v>
      </c>
      <c r="AJ1268">
        <v>1.7414000000000001</v>
      </c>
      <c r="AK1268">
        <v>1.7516</v>
      </c>
    </row>
    <row r="1269" spans="1:37">
      <c r="A1269" s="3">
        <v>42243</v>
      </c>
      <c r="B1269" t="s">
        <v>37</v>
      </c>
      <c r="C1269" t="s">
        <v>250</v>
      </c>
      <c r="D1269" s="3">
        <v>40444</v>
      </c>
      <c r="E1269">
        <v>1268</v>
      </c>
      <c r="F1269">
        <v>0</v>
      </c>
      <c r="G1269">
        <v>1</v>
      </c>
      <c r="I1269">
        <v>0</v>
      </c>
      <c r="J1269">
        <v>-0.88804320000000003</v>
      </c>
      <c r="K1269" t="s">
        <v>1520</v>
      </c>
      <c r="L1269" t="s">
        <v>252</v>
      </c>
      <c r="M1269" t="s">
        <v>252</v>
      </c>
      <c r="N1269" t="s">
        <v>253</v>
      </c>
      <c r="O1269">
        <v>0</v>
      </c>
      <c r="P1269">
        <v>0.31609999999999999</v>
      </c>
      <c r="Q1269">
        <v>0.68569999999999998</v>
      </c>
      <c r="R1269">
        <v>1.0607</v>
      </c>
      <c r="S1269">
        <v>1.5585</v>
      </c>
      <c r="T1269">
        <v>0.83909999999999996</v>
      </c>
      <c r="U1269">
        <v>2E-3</v>
      </c>
      <c r="V1269">
        <v>-8.6199999999999999E-2</v>
      </c>
      <c r="W1269">
        <v>-0.26129999999999998</v>
      </c>
      <c r="X1269">
        <v>0.12709999999999999</v>
      </c>
      <c r="Y1269">
        <v>7.9000000000000001E-2</v>
      </c>
      <c r="Z1269">
        <v>5.4999999999999997E-3</v>
      </c>
      <c r="AA1269">
        <v>-6.6100000000000006E-2</v>
      </c>
      <c r="AB1269">
        <v>-0.21379999999999999</v>
      </c>
      <c r="AC1269">
        <v>-0.35880000000000001</v>
      </c>
      <c r="AD1269">
        <v>-0.50849999999999995</v>
      </c>
      <c r="AE1269">
        <v>-0.41810000000000003</v>
      </c>
      <c r="AF1269">
        <v>-0.31380000000000002</v>
      </c>
      <c r="AG1269">
        <v>-0.2064</v>
      </c>
      <c r="AH1269">
        <v>-9.5600000000000004E-2</v>
      </c>
      <c r="AI1269">
        <v>-4.9592000000000001</v>
      </c>
      <c r="AJ1269">
        <v>-5.4610000000000003</v>
      </c>
      <c r="AK1269">
        <v>-6.1578999999999997</v>
      </c>
    </row>
    <row r="1270" spans="1:37">
      <c r="A1270" s="3">
        <v>42243</v>
      </c>
      <c r="B1270" t="s">
        <v>37</v>
      </c>
      <c r="C1270" t="s">
        <v>250</v>
      </c>
      <c r="D1270" s="3">
        <v>40443</v>
      </c>
      <c r="E1270">
        <v>1269</v>
      </c>
      <c r="F1270">
        <v>0</v>
      </c>
      <c r="G1270">
        <v>1</v>
      </c>
      <c r="I1270">
        <v>0</v>
      </c>
      <c r="J1270">
        <v>-0.6231563</v>
      </c>
      <c r="K1270" t="s">
        <v>1521</v>
      </c>
      <c r="L1270" t="s">
        <v>252</v>
      </c>
      <c r="M1270" t="s">
        <v>252</v>
      </c>
      <c r="N1270" t="s">
        <v>253</v>
      </c>
      <c r="O1270">
        <v>0</v>
      </c>
      <c r="P1270">
        <v>0.85709999999999997</v>
      </c>
      <c r="Q1270">
        <v>1.8593999999999999</v>
      </c>
      <c r="R1270">
        <v>2.8763000000000001</v>
      </c>
      <c r="S1270">
        <v>4.2262000000000004</v>
      </c>
      <c r="T1270">
        <v>3.2513999999999998</v>
      </c>
      <c r="U1270">
        <v>2.5760000000000001</v>
      </c>
      <c r="V1270">
        <v>2.1011000000000002</v>
      </c>
      <c r="W1270">
        <v>2.3336000000000001</v>
      </c>
      <c r="X1270">
        <v>1.5981000000000001</v>
      </c>
      <c r="Y1270">
        <v>1.7941</v>
      </c>
      <c r="Z1270">
        <v>1.9933000000000001</v>
      </c>
      <c r="AA1270">
        <v>2.1815000000000002</v>
      </c>
      <c r="AB1270">
        <v>2.1238000000000001</v>
      </c>
      <c r="AC1270">
        <v>2.0588000000000002</v>
      </c>
      <c r="AD1270">
        <v>1.992</v>
      </c>
      <c r="AE1270">
        <v>1.7037</v>
      </c>
      <c r="AF1270">
        <v>1.4057999999999999</v>
      </c>
      <c r="AG1270">
        <v>1.0980000000000001</v>
      </c>
      <c r="AH1270">
        <v>0.77980000000000005</v>
      </c>
      <c r="AI1270">
        <v>4.7342000000000004</v>
      </c>
      <c r="AJ1270">
        <v>4.4539</v>
      </c>
      <c r="AK1270">
        <v>3.9015</v>
      </c>
    </row>
    <row r="1271" spans="1:37">
      <c r="A1271" s="3">
        <v>42243</v>
      </c>
      <c r="B1271" t="s">
        <v>37</v>
      </c>
      <c r="C1271" t="s">
        <v>250</v>
      </c>
      <c r="D1271" s="3">
        <v>40442</v>
      </c>
      <c r="E1271">
        <v>1270</v>
      </c>
      <c r="F1271">
        <v>0</v>
      </c>
      <c r="G1271">
        <v>1</v>
      </c>
      <c r="I1271">
        <v>0</v>
      </c>
      <c r="J1271">
        <v>-0.51077740000000005</v>
      </c>
      <c r="K1271" t="s">
        <v>1522</v>
      </c>
      <c r="L1271" t="s">
        <v>252</v>
      </c>
      <c r="M1271" t="s">
        <v>252</v>
      </c>
      <c r="N1271" t="s">
        <v>253</v>
      </c>
      <c r="O1271">
        <v>0</v>
      </c>
      <c r="P1271">
        <v>1.0355000000000001</v>
      </c>
      <c r="Q1271">
        <v>2.2467000000000001</v>
      </c>
      <c r="R1271">
        <v>3.4763999999999999</v>
      </c>
      <c r="S1271">
        <v>5.1109</v>
      </c>
      <c r="T1271">
        <v>4.8578999999999999</v>
      </c>
      <c r="U1271">
        <v>4.6792999999999996</v>
      </c>
      <c r="V1271">
        <v>4.2960000000000003</v>
      </c>
      <c r="W1271">
        <v>3.8329</v>
      </c>
      <c r="X1271">
        <v>3.8384999999999998</v>
      </c>
      <c r="Y1271">
        <v>3.5590999999999999</v>
      </c>
      <c r="Z1271">
        <v>3.2543000000000002</v>
      </c>
      <c r="AA1271">
        <v>2.9474</v>
      </c>
      <c r="AB1271">
        <v>2.694</v>
      </c>
      <c r="AC1271">
        <v>2.4499</v>
      </c>
      <c r="AD1271">
        <v>2.1981999999999999</v>
      </c>
      <c r="AE1271">
        <v>1.8047</v>
      </c>
      <c r="AF1271">
        <v>1.4039999999999999</v>
      </c>
      <c r="AG1271">
        <v>0.99119999999999997</v>
      </c>
      <c r="AH1271">
        <v>0.56520000000000004</v>
      </c>
      <c r="AI1271">
        <v>-1.3545</v>
      </c>
      <c r="AJ1271">
        <v>-2.7974999999999999</v>
      </c>
      <c r="AK1271">
        <v>-3.7418</v>
      </c>
    </row>
    <row r="1272" spans="1:37">
      <c r="A1272" s="3">
        <v>42243</v>
      </c>
      <c r="B1272" t="s">
        <v>37</v>
      </c>
      <c r="C1272" t="s">
        <v>250</v>
      </c>
      <c r="D1272" s="3">
        <v>40441</v>
      </c>
      <c r="E1272">
        <v>1271</v>
      </c>
      <c r="F1272">
        <v>0</v>
      </c>
      <c r="G1272">
        <v>1</v>
      </c>
      <c r="I1272">
        <v>0</v>
      </c>
      <c r="J1272">
        <v>0.2354918</v>
      </c>
      <c r="K1272" t="s">
        <v>1523</v>
      </c>
      <c r="L1272" t="s">
        <v>252</v>
      </c>
      <c r="M1272" t="s">
        <v>252</v>
      </c>
      <c r="N1272" t="s">
        <v>253</v>
      </c>
      <c r="O1272">
        <v>0</v>
      </c>
      <c r="P1272">
        <v>1.1080000000000001</v>
      </c>
      <c r="Q1272">
        <v>2.4043999999999999</v>
      </c>
      <c r="R1272">
        <v>3.7221000000000002</v>
      </c>
      <c r="S1272">
        <v>5.4767000000000001</v>
      </c>
      <c r="T1272">
        <v>6.2507000000000001</v>
      </c>
      <c r="U1272">
        <v>6.0243000000000002</v>
      </c>
      <c r="V1272">
        <v>6.3483000000000001</v>
      </c>
      <c r="W1272">
        <v>5.1487999999999996</v>
      </c>
      <c r="X1272">
        <v>5.7704000000000004</v>
      </c>
      <c r="Y1272">
        <v>5.8761000000000001</v>
      </c>
      <c r="Z1272">
        <v>5.9665999999999997</v>
      </c>
      <c r="AA1272">
        <v>6.0369999999999999</v>
      </c>
      <c r="AB1272">
        <v>5.9157000000000002</v>
      </c>
      <c r="AC1272">
        <v>5.7893999999999997</v>
      </c>
      <c r="AD1272">
        <v>5.6596000000000002</v>
      </c>
      <c r="AE1272">
        <v>4.6253000000000002</v>
      </c>
      <c r="AF1272">
        <v>3.5546000000000002</v>
      </c>
      <c r="AG1272">
        <v>2.4523000000000001</v>
      </c>
      <c r="AH1272">
        <v>1.3149</v>
      </c>
      <c r="AI1272">
        <v>1.0276000000000001</v>
      </c>
      <c r="AJ1272">
        <v>0.67830000000000001</v>
      </c>
      <c r="AK1272">
        <v>-0.20219999999999999</v>
      </c>
    </row>
    <row r="1273" spans="1:37">
      <c r="A1273" s="3">
        <v>42243</v>
      </c>
      <c r="B1273" t="s">
        <v>37</v>
      </c>
      <c r="C1273" t="s">
        <v>250</v>
      </c>
      <c r="D1273" s="3">
        <v>40438</v>
      </c>
      <c r="E1273">
        <v>1272</v>
      </c>
      <c r="F1273">
        <v>0</v>
      </c>
      <c r="G1273">
        <v>1</v>
      </c>
      <c r="I1273">
        <v>0</v>
      </c>
      <c r="J1273">
        <v>-0.91705179999999997</v>
      </c>
      <c r="K1273" t="s">
        <v>1524</v>
      </c>
      <c r="L1273" t="s">
        <v>252</v>
      </c>
      <c r="M1273" t="s">
        <v>252</v>
      </c>
      <c r="N1273" t="s">
        <v>253</v>
      </c>
      <c r="O1273">
        <v>0</v>
      </c>
      <c r="P1273">
        <v>0.78539999999999999</v>
      </c>
      <c r="Q1273">
        <v>2.1637</v>
      </c>
      <c r="R1273">
        <v>3.5642999999999998</v>
      </c>
      <c r="S1273">
        <v>5.4306999999999999</v>
      </c>
      <c r="T1273">
        <v>6.6833999999999998</v>
      </c>
      <c r="U1273">
        <v>7.4406999999999996</v>
      </c>
      <c r="V1273">
        <v>7.0441000000000003</v>
      </c>
      <c r="W1273">
        <v>6.9683999999999999</v>
      </c>
      <c r="X1273">
        <v>7.0492999999999997</v>
      </c>
      <c r="Y1273">
        <v>7.1932</v>
      </c>
      <c r="Z1273">
        <v>7.3296999999999999</v>
      </c>
      <c r="AA1273">
        <v>7.4405999999999999</v>
      </c>
      <c r="AB1273">
        <v>7.6300999999999997</v>
      </c>
      <c r="AC1273">
        <v>7.8189000000000002</v>
      </c>
      <c r="AD1273">
        <v>8.0142000000000007</v>
      </c>
      <c r="AE1273">
        <v>9.0257000000000005</v>
      </c>
      <c r="AF1273">
        <v>10.0664</v>
      </c>
      <c r="AG1273">
        <v>11.103999999999999</v>
      </c>
      <c r="AH1273">
        <v>12.1568</v>
      </c>
      <c r="AI1273">
        <v>11.9513</v>
      </c>
      <c r="AJ1273">
        <v>10.7255</v>
      </c>
      <c r="AK1273">
        <v>8.5710999999999995</v>
      </c>
    </row>
    <row r="1274" spans="1:37">
      <c r="A1274" s="3">
        <v>42243</v>
      </c>
      <c r="B1274" t="s">
        <v>37</v>
      </c>
      <c r="C1274" t="s">
        <v>250</v>
      </c>
      <c r="D1274" s="3">
        <v>40437</v>
      </c>
      <c r="E1274">
        <v>1273</v>
      </c>
      <c r="F1274">
        <v>0</v>
      </c>
      <c r="G1274">
        <v>1</v>
      </c>
      <c r="I1274">
        <v>0</v>
      </c>
      <c r="J1274">
        <v>-0.96701199999999998</v>
      </c>
      <c r="K1274" t="s">
        <v>1525</v>
      </c>
      <c r="L1274" t="s">
        <v>252</v>
      </c>
      <c r="M1274" t="s">
        <v>252</v>
      </c>
      <c r="N1274" t="s">
        <v>253</v>
      </c>
      <c r="O1274">
        <v>0</v>
      </c>
      <c r="P1274">
        <v>0.97040000000000004</v>
      </c>
      <c r="Q1274">
        <v>2.1067999999999998</v>
      </c>
      <c r="R1274">
        <v>3.2646999999999999</v>
      </c>
      <c r="S1274">
        <v>4.8132999999999999</v>
      </c>
      <c r="T1274">
        <v>7.2588999999999997</v>
      </c>
      <c r="U1274">
        <v>8.2538</v>
      </c>
      <c r="V1274">
        <v>8.1888000000000005</v>
      </c>
      <c r="W1274">
        <v>8.84</v>
      </c>
      <c r="X1274">
        <v>8.9591999999999992</v>
      </c>
      <c r="Y1274">
        <v>9.2024000000000008</v>
      </c>
      <c r="Z1274">
        <v>9.4253</v>
      </c>
      <c r="AA1274">
        <v>9.6137999999999995</v>
      </c>
      <c r="AB1274">
        <v>9.9250000000000007</v>
      </c>
      <c r="AC1274">
        <v>10.2249</v>
      </c>
      <c r="AD1274">
        <v>10.5349</v>
      </c>
      <c r="AE1274">
        <v>10.4956</v>
      </c>
      <c r="AF1274">
        <v>10.409800000000001</v>
      </c>
      <c r="AG1274">
        <v>10.296099999999999</v>
      </c>
      <c r="AH1274">
        <v>10.1653</v>
      </c>
      <c r="AI1274">
        <v>13.576000000000001</v>
      </c>
      <c r="AJ1274">
        <v>12.321899999999999</v>
      </c>
      <c r="AK1274">
        <v>10.5928</v>
      </c>
    </row>
    <row r="1275" spans="1:37">
      <c r="A1275" s="3">
        <v>42243</v>
      </c>
      <c r="B1275" t="s">
        <v>37</v>
      </c>
      <c r="C1275" t="s">
        <v>250</v>
      </c>
      <c r="D1275" s="3">
        <v>40436</v>
      </c>
      <c r="E1275">
        <v>1274</v>
      </c>
      <c r="F1275">
        <v>0</v>
      </c>
      <c r="G1275">
        <v>1</v>
      </c>
      <c r="I1275">
        <v>0</v>
      </c>
      <c r="J1275">
        <v>-1.2236197</v>
      </c>
      <c r="K1275" t="s">
        <v>1526</v>
      </c>
      <c r="L1275" t="s">
        <v>252</v>
      </c>
      <c r="M1275" t="s">
        <v>252</v>
      </c>
      <c r="N1275" t="s">
        <v>253</v>
      </c>
      <c r="O1275">
        <v>0</v>
      </c>
      <c r="P1275">
        <v>0.86360000000000003</v>
      </c>
      <c r="Q1275">
        <v>1.8753</v>
      </c>
      <c r="R1275">
        <v>2.907</v>
      </c>
      <c r="S1275">
        <v>4.2892000000000001</v>
      </c>
      <c r="T1275">
        <v>6.02</v>
      </c>
      <c r="U1275">
        <v>6.7958999999999996</v>
      </c>
      <c r="V1275">
        <v>7.2248999999999999</v>
      </c>
      <c r="W1275">
        <v>7.2988</v>
      </c>
      <c r="X1275">
        <v>8.1499000000000006</v>
      </c>
      <c r="Y1275">
        <v>8.4004999999999992</v>
      </c>
      <c r="Z1275">
        <v>8.6334999999999997</v>
      </c>
      <c r="AA1275">
        <v>8.8337000000000003</v>
      </c>
      <c r="AB1275">
        <v>9.1449999999999996</v>
      </c>
      <c r="AC1275">
        <v>9.4451000000000001</v>
      </c>
      <c r="AD1275">
        <v>9.7550000000000008</v>
      </c>
      <c r="AE1275">
        <v>10.263500000000001</v>
      </c>
      <c r="AF1275">
        <v>10.7706</v>
      </c>
      <c r="AG1275">
        <v>11.260999999999999</v>
      </c>
      <c r="AH1275">
        <v>11.7501</v>
      </c>
      <c r="AI1275">
        <v>11.9564</v>
      </c>
      <c r="AJ1275">
        <v>11.8301</v>
      </c>
      <c r="AK1275">
        <v>9.9884000000000004</v>
      </c>
    </row>
    <row r="1276" spans="1:37">
      <c r="A1276" s="3">
        <v>42243</v>
      </c>
      <c r="B1276" t="s">
        <v>37</v>
      </c>
      <c r="C1276" t="s">
        <v>250</v>
      </c>
      <c r="D1276" s="3">
        <v>40435</v>
      </c>
      <c r="E1276">
        <v>1275</v>
      </c>
      <c r="F1276">
        <v>0</v>
      </c>
      <c r="G1276">
        <v>1</v>
      </c>
      <c r="I1276">
        <v>0</v>
      </c>
      <c r="J1276">
        <v>-0.2630652</v>
      </c>
      <c r="K1276" t="s">
        <v>1527</v>
      </c>
      <c r="L1276" t="s">
        <v>252</v>
      </c>
      <c r="M1276" t="s">
        <v>252</v>
      </c>
      <c r="N1276" t="s">
        <v>253</v>
      </c>
      <c r="O1276">
        <v>0</v>
      </c>
      <c r="P1276">
        <v>0.5877</v>
      </c>
      <c r="Q1276">
        <v>1.2764</v>
      </c>
      <c r="R1276">
        <v>1.9792000000000001</v>
      </c>
      <c r="S1276">
        <v>2.9220000000000002</v>
      </c>
      <c r="T1276">
        <v>4.0354999999999999</v>
      </c>
      <c r="U1276">
        <v>4.3258999999999999</v>
      </c>
      <c r="V1276">
        <v>4.5758999999999999</v>
      </c>
      <c r="W1276">
        <v>5.3562000000000003</v>
      </c>
      <c r="X1276">
        <v>5.7755999999999998</v>
      </c>
      <c r="Y1276">
        <v>6.2469000000000001</v>
      </c>
      <c r="Z1276">
        <v>6.7183000000000002</v>
      </c>
      <c r="AA1276">
        <v>7.1566000000000001</v>
      </c>
      <c r="AB1276">
        <v>7.9123000000000001</v>
      </c>
      <c r="AC1276">
        <v>8.6487999999999996</v>
      </c>
      <c r="AD1276">
        <v>9.4087999999999994</v>
      </c>
      <c r="AE1276">
        <v>10.6463</v>
      </c>
      <c r="AF1276">
        <v>11.8926</v>
      </c>
      <c r="AG1276">
        <v>13.1342</v>
      </c>
      <c r="AH1276">
        <v>14.3927</v>
      </c>
      <c r="AI1276">
        <v>18.2759</v>
      </c>
      <c r="AJ1276">
        <v>20.189499999999999</v>
      </c>
      <c r="AK1276">
        <v>20.546700000000001</v>
      </c>
    </row>
    <row r="1277" spans="1:37">
      <c r="A1277" s="3">
        <v>42243</v>
      </c>
      <c r="B1277" t="s">
        <v>37</v>
      </c>
      <c r="C1277" t="s">
        <v>250</v>
      </c>
      <c r="D1277" s="3">
        <v>40434</v>
      </c>
      <c r="E1277">
        <v>1276</v>
      </c>
      <c r="F1277">
        <v>0</v>
      </c>
      <c r="G1277">
        <v>1</v>
      </c>
      <c r="I1277">
        <v>0</v>
      </c>
      <c r="J1277">
        <v>-0.39501969999999997</v>
      </c>
      <c r="K1277" t="s">
        <v>1528</v>
      </c>
      <c r="L1277" t="s">
        <v>252</v>
      </c>
      <c r="M1277" t="s">
        <v>252</v>
      </c>
      <c r="N1277" t="s">
        <v>253</v>
      </c>
      <c r="O1277">
        <v>0</v>
      </c>
      <c r="P1277">
        <v>0.36680000000000001</v>
      </c>
      <c r="Q1277">
        <v>0.79669999999999996</v>
      </c>
      <c r="R1277">
        <v>1.2355</v>
      </c>
      <c r="S1277">
        <v>1.8246</v>
      </c>
      <c r="T1277">
        <v>2.5425</v>
      </c>
      <c r="U1277">
        <v>2.5295000000000001</v>
      </c>
      <c r="V1277">
        <v>2.4862000000000002</v>
      </c>
      <c r="W1277">
        <v>3.6417000000000002</v>
      </c>
      <c r="X1277">
        <v>3.3963000000000001</v>
      </c>
      <c r="Y1277">
        <v>3.7452999999999999</v>
      </c>
      <c r="Z1277">
        <v>4.0975999999999999</v>
      </c>
      <c r="AA1277">
        <v>4.4279000000000002</v>
      </c>
      <c r="AB1277">
        <v>4.8619000000000003</v>
      </c>
      <c r="AC1277">
        <v>5.2820999999999998</v>
      </c>
      <c r="AD1277">
        <v>5.7157999999999998</v>
      </c>
      <c r="AE1277">
        <v>7.8178999999999998</v>
      </c>
      <c r="AF1277">
        <v>9.9741999999999997</v>
      </c>
      <c r="AG1277">
        <v>12.150600000000001</v>
      </c>
      <c r="AH1277">
        <v>14.372</v>
      </c>
      <c r="AI1277">
        <v>16.867100000000001</v>
      </c>
      <c r="AJ1277">
        <v>18.117699999999999</v>
      </c>
      <c r="AK1277">
        <v>18.389099999999999</v>
      </c>
    </row>
    <row r="1278" spans="1:37">
      <c r="A1278" s="3">
        <v>42243</v>
      </c>
      <c r="B1278" t="s">
        <v>37</v>
      </c>
      <c r="C1278" t="s">
        <v>250</v>
      </c>
      <c r="D1278" s="3">
        <v>40431</v>
      </c>
      <c r="E1278">
        <v>1277</v>
      </c>
      <c r="F1278">
        <v>0</v>
      </c>
      <c r="G1278">
        <v>1</v>
      </c>
      <c r="I1278">
        <v>0</v>
      </c>
      <c r="J1278">
        <v>0.28996559999999999</v>
      </c>
      <c r="K1278" t="s">
        <v>1529</v>
      </c>
      <c r="L1278" t="s">
        <v>252</v>
      </c>
      <c r="M1278" t="s">
        <v>252</v>
      </c>
      <c r="N1278" t="s">
        <v>253</v>
      </c>
      <c r="O1278">
        <v>0</v>
      </c>
      <c r="P1278">
        <v>4.5900000000000003E-2</v>
      </c>
      <c r="Q1278">
        <v>0.1265</v>
      </c>
      <c r="R1278">
        <v>0.2087</v>
      </c>
      <c r="S1278">
        <v>0.31879999999999997</v>
      </c>
      <c r="T1278">
        <v>0.95120000000000005</v>
      </c>
      <c r="U1278">
        <v>1.0589</v>
      </c>
      <c r="V1278">
        <v>1.3509</v>
      </c>
      <c r="W1278">
        <v>1.6195999999999999</v>
      </c>
      <c r="X1278">
        <v>1.6785000000000001</v>
      </c>
      <c r="Y1278">
        <v>1.9033</v>
      </c>
      <c r="Z1278">
        <v>2.1564000000000001</v>
      </c>
      <c r="AA1278">
        <v>2.3961999999999999</v>
      </c>
      <c r="AB1278">
        <v>2.6966000000000001</v>
      </c>
      <c r="AC1278">
        <v>3.0036999999999998</v>
      </c>
      <c r="AD1278">
        <v>3.3207</v>
      </c>
      <c r="AE1278">
        <v>3.6166</v>
      </c>
      <c r="AF1278">
        <v>3.8935</v>
      </c>
      <c r="AG1278">
        <v>4.1665000000000001</v>
      </c>
      <c r="AH1278">
        <v>4.4414999999999996</v>
      </c>
      <c r="AI1278">
        <v>3.484</v>
      </c>
      <c r="AJ1278">
        <v>6.2525000000000004</v>
      </c>
      <c r="AK1278">
        <v>7.4069000000000003</v>
      </c>
    </row>
    <row r="1279" spans="1:37">
      <c r="A1279" s="3">
        <v>42243</v>
      </c>
      <c r="B1279" t="s">
        <v>37</v>
      </c>
      <c r="C1279" t="s">
        <v>250</v>
      </c>
      <c r="D1279" s="3">
        <v>40430</v>
      </c>
      <c r="E1279">
        <v>1278</v>
      </c>
      <c r="F1279">
        <v>0</v>
      </c>
      <c r="G1279">
        <v>1</v>
      </c>
      <c r="I1279">
        <v>0</v>
      </c>
      <c r="J1279">
        <v>-1.13274E-2</v>
      </c>
      <c r="K1279" t="s">
        <v>1530</v>
      </c>
      <c r="L1279" t="s">
        <v>252</v>
      </c>
      <c r="M1279" t="s">
        <v>252</v>
      </c>
      <c r="N1279" t="s">
        <v>253</v>
      </c>
      <c r="O1279">
        <v>0</v>
      </c>
      <c r="P1279">
        <v>0.14180000000000001</v>
      </c>
      <c r="Q1279">
        <v>0.30790000000000001</v>
      </c>
      <c r="R1279">
        <v>0.47739999999999999</v>
      </c>
      <c r="S1279">
        <v>0.70499999999999996</v>
      </c>
      <c r="T1279">
        <v>0.57079999999999997</v>
      </c>
      <c r="U1279">
        <v>0.78490000000000004</v>
      </c>
      <c r="V1279">
        <v>0.21609999999999999</v>
      </c>
      <c r="W1279">
        <v>0.32750000000000001</v>
      </c>
      <c r="X1279">
        <v>0.50860000000000005</v>
      </c>
      <c r="Y1279">
        <v>0.56640000000000001</v>
      </c>
      <c r="Z1279">
        <v>0.625</v>
      </c>
      <c r="AA1279">
        <v>0.68010000000000004</v>
      </c>
      <c r="AB1279">
        <v>1.1096999999999999</v>
      </c>
      <c r="AC1279">
        <v>1.5366</v>
      </c>
      <c r="AD1279">
        <v>1.9772000000000001</v>
      </c>
      <c r="AE1279">
        <v>2.4359000000000002</v>
      </c>
      <c r="AF1279">
        <v>2.8742999999999999</v>
      </c>
      <c r="AG1279">
        <v>3.3151000000000002</v>
      </c>
      <c r="AH1279">
        <v>3.7641</v>
      </c>
      <c r="AI1279">
        <v>3.6089000000000002</v>
      </c>
      <c r="AJ1279">
        <v>6.149</v>
      </c>
      <c r="AK1279">
        <v>7.6395</v>
      </c>
    </row>
    <row r="1280" spans="1:37">
      <c r="A1280" s="3">
        <v>42243</v>
      </c>
      <c r="B1280" t="s">
        <v>37</v>
      </c>
      <c r="C1280" t="s">
        <v>250</v>
      </c>
      <c r="D1280" s="3">
        <v>40429</v>
      </c>
      <c r="E1280">
        <v>1279</v>
      </c>
      <c r="F1280">
        <v>0</v>
      </c>
      <c r="G1280">
        <v>1</v>
      </c>
      <c r="I1280">
        <v>0</v>
      </c>
      <c r="J1280">
        <v>-1.2868375999999999</v>
      </c>
      <c r="K1280" t="s">
        <v>1531</v>
      </c>
      <c r="L1280" t="s">
        <v>252</v>
      </c>
      <c r="M1280" t="s">
        <v>252</v>
      </c>
      <c r="N1280" t="s">
        <v>253</v>
      </c>
      <c r="O1280">
        <v>0</v>
      </c>
      <c r="P1280">
        <v>0.34310000000000002</v>
      </c>
      <c r="Q1280">
        <v>0.74519999999999997</v>
      </c>
      <c r="R1280">
        <v>1.1556999999999999</v>
      </c>
      <c r="S1280">
        <v>1.7065999999999999</v>
      </c>
      <c r="T1280">
        <v>3.7646999999999999</v>
      </c>
      <c r="U1280">
        <v>5.1741000000000001</v>
      </c>
      <c r="V1280">
        <v>6.8975999999999997</v>
      </c>
      <c r="W1280">
        <v>8.0249000000000006</v>
      </c>
      <c r="X1280">
        <v>9.1457999999999995</v>
      </c>
      <c r="Y1280">
        <v>9.7452000000000005</v>
      </c>
      <c r="Z1280">
        <v>10.3386</v>
      </c>
      <c r="AA1280">
        <v>10.8841</v>
      </c>
      <c r="AB1280">
        <v>11.4116</v>
      </c>
      <c r="AC1280">
        <v>11.915100000000001</v>
      </c>
      <c r="AD1280">
        <v>12.435</v>
      </c>
      <c r="AE1280">
        <v>12.376799999999999</v>
      </c>
      <c r="AF1280">
        <v>12.2883</v>
      </c>
      <c r="AG1280">
        <v>12.1656</v>
      </c>
      <c r="AH1280">
        <v>12.021100000000001</v>
      </c>
      <c r="AI1280">
        <v>13.6731</v>
      </c>
      <c r="AJ1280">
        <v>15.234999999999999</v>
      </c>
      <c r="AK1280">
        <v>16.6235</v>
      </c>
    </row>
    <row r="1281" spans="1:37">
      <c r="A1281" s="3">
        <v>42243</v>
      </c>
      <c r="B1281" t="s">
        <v>37</v>
      </c>
      <c r="C1281" t="s">
        <v>250</v>
      </c>
      <c r="D1281" s="3">
        <v>40428</v>
      </c>
      <c r="E1281">
        <v>1280</v>
      </c>
      <c r="F1281">
        <v>0</v>
      </c>
      <c r="G1281">
        <v>1</v>
      </c>
      <c r="I1281">
        <v>0</v>
      </c>
      <c r="J1281">
        <v>-1.3893285</v>
      </c>
      <c r="K1281" t="s">
        <v>1532</v>
      </c>
      <c r="L1281" t="s">
        <v>252</v>
      </c>
      <c r="M1281" t="s">
        <v>252</v>
      </c>
      <c r="N1281" t="s">
        <v>253</v>
      </c>
      <c r="O1281">
        <v>0</v>
      </c>
      <c r="P1281">
        <v>0.30649999999999999</v>
      </c>
      <c r="Q1281">
        <v>0.66559999999999997</v>
      </c>
      <c r="R1281">
        <v>1.0323</v>
      </c>
      <c r="S1281">
        <v>1.5244</v>
      </c>
      <c r="T1281">
        <v>3.4045000000000001</v>
      </c>
      <c r="U1281">
        <v>5.1618000000000004</v>
      </c>
      <c r="V1281">
        <v>6.2249999999999996</v>
      </c>
      <c r="W1281">
        <v>7.0339</v>
      </c>
      <c r="X1281">
        <v>8.1353000000000009</v>
      </c>
      <c r="Y1281">
        <v>8.8419000000000008</v>
      </c>
      <c r="Z1281">
        <v>9.5504999999999995</v>
      </c>
      <c r="AA1281">
        <v>10.2102</v>
      </c>
      <c r="AB1281">
        <v>10.5807</v>
      </c>
      <c r="AC1281">
        <v>10.9238</v>
      </c>
      <c r="AD1281">
        <v>11.277900000000001</v>
      </c>
      <c r="AE1281">
        <v>11.7035</v>
      </c>
      <c r="AF1281">
        <v>12.122</v>
      </c>
      <c r="AG1281">
        <v>12.5174</v>
      </c>
      <c r="AH1281">
        <v>12.9055</v>
      </c>
      <c r="AI1281">
        <v>15.108000000000001</v>
      </c>
      <c r="AJ1281">
        <v>16.149799999999999</v>
      </c>
      <c r="AK1281">
        <v>16.6554</v>
      </c>
    </row>
    <row r="1282" spans="1:37">
      <c r="A1282" s="3">
        <v>42243</v>
      </c>
      <c r="B1282" t="s">
        <v>37</v>
      </c>
      <c r="C1282" t="s">
        <v>250</v>
      </c>
      <c r="D1282" s="3">
        <v>40427</v>
      </c>
      <c r="E1282">
        <v>1281</v>
      </c>
      <c r="F1282">
        <v>0</v>
      </c>
      <c r="G1282">
        <v>1</v>
      </c>
      <c r="I1282">
        <v>0</v>
      </c>
      <c r="J1282">
        <v>-1.5199723999999999</v>
      </c>
      <c r="K1282" t="s">
        <v>1533</v>
      </c>
      <c r="L1282" t="s">
        <v>252</v>
      </c>
      <c r="M1282" t="s">
        <v>252</v>
      </c>
      <c r="N1282" t="s">
        <v>253</v>
      </c>
      <c r="O1282">
        <v>0</v>
      </c>
      <c r="P1282">
        <v>0.21859999999999999</v>
      </c>
      <c r="Q1282">
        <v>0.4748</v>
      </c>
      <c r="R1282">
        <v>0.73640000000000005</v>
      </c>
      <c r="S1282">
        <v>1.0874999999999999</v>
      </c>
      <c r="T1282">
        <v>3.8081999999999998</v>
      </c>
      <c r="U1282">
        <v>6.0472999999999999</v>
      </c>
      <c r="V1282">
        <v>6.6853999999999996</v>
      </c>
      <c r="W1282">
        <v>7.2191000000000001</v>
      </c>
      <c r="X1282">
        <v>8.9857999999999993</v>
      </c>
      <c r="Y1282">
        <v>9.5888000000000009</v>
      </c>
      <c r="Z1282">
        <v>10.186</v>
      </c>
      <c r="AA1282">
        <v>10.734400000000001</v>
      </c>
      <c r="AB1282">
        <v>11.0448</v>
      </c>
      <c r="AC1282">
        <v>11.331</v>
      </c>
      <c r="AD1282">
        <v>11.626200000000001</v>
      </c>
      <c r="AE1282">
        <v>11.420199999999999</v>
      </c>
      <c r="AF1282">
        <v>11.1852</v>
      </c>
      <c r="AG1282">
        <v>10.914300000000001</v>
      </c>
      <c r="AH1282">
        <v>10.618399999999999</v>
      </c>
      <c r="AI1282">
        <v>12.937799999999999</v>
      </c>
      <c r="AJ1282">
        <v>14.227399999999999</v>
      </c>
      <c r="AK1282">
        <v>14.0868</v>
      </c>
    </row>
    <row r="1283" spans="1:37">
      <c r="A1283" s="3">
        <v>42243</v>
      </c>
      <c r="B1283" t="s">
        <v>37</v>
      </c>
      <c r="C1283" t="s">
        <v>250</v>
      </c>
      <c r="D1283" s="3">
        <v>40424</v>
      </c>
      <c r="E1283">
        <v>1282</v>
      </c>
      <c r="F1283">
        <v>0</v>
      </c>
      <c r="G1283">
        <v>1</v>
      </c>
      <c r="I1283">
        <v>0</v>
      </c>
      <c r="J1283">
        <v>-1.2444967</v>
      </c>
      <c r="K1283" t="s">
        <v>1534</v>
      </c>
      <c r="L1283" t="s">
        <v>252</v>
      </c>
      <c r="M1283" t="s">
        <v>252</v>
      </c>
      <c r="N1283" t="s">
        <v>253</v>
      </c>
      <c r="O1283">
        <v>0</v>
      </c>
      <c r="P1283">
        <v>0.18229999999999999</v>
      </c>
      <c r="Q1283">
        <v>0.50249999999999995</v>
      </c>
      <c r="R1283">
        <v>0.82899999999999996</v>
      </c>
      <c r="S1283">
        <v>1.2664</v>
      </c>
      <c r="T1283">
        <v>3.4927000000000001</v>
      </c>
      <c r="U1283">
        <v>5.4485000000000001</v>
      </c>
      <c r="V1283">
        <v>6.7918000000000003</v>
      </c>
      <c r="W1283">
        <v>7.5246000000000004</v>
      </c>
      <c r="X1283">
        <v>8.9190000000000005</v>
      </c>
      <c r="Y1283">
        <v>10.0129</v>
      </c>
      <c r="Z1283">
        <v>11.072900000000001</v>
      </c>
      <c r="AA1283">
        <v>12.069100000000001</v>
      </c>
      <c r="AB1283">
        <v>12.6686</v>
      </c>
      <c r="AC1283">
        <v>13.1866</v>
      </c>
      <c r="AD1283">
        <v>13.720700000000001</v>
      </c>
      <c r="AE1283">
        <v>13.4247</v>
      </c>
      <c r="AF1283">
        <v>13.0374</v>
      </c>
      <c r="AG1283">
        <v>12.605399999999999</v>
      </c>
      <c r="AH1283">
        <v>12.1411</v>
      </c>
      <c r="AI1283">
        <v>14.596</v>
      </c>
      <c r="AJ1283">
        <v>14.1934</v>
      </c>
      <c r="AK1283">
        <v>13.967599999999999</v>
      </c>
    </row>
    <row r="1284" spans="1:37">
      <c r="A1284" s="3">
        <v>42243</v>
      </c>
      <c r="B1284" t="s">
        <v>37</v>
      </c>
      <c r="C1284" t="s">
        <v>250</v>
      </c>
      <c r="D1284" s="3">
        <v>40423</v>
      </c>
      <c r="E1284">
        <v>1283</v>
      </c>
      <c r="F1284">
        <v>0</v>
      </c>
      <c r="G1284">
        <v>1</v>
      </c>
      <c r="I1284">
        <v>0</v>
      </c>
      <c r="J1284">
        <v>-1.2003330999999999</v>
      </c>
      <c r="K1284" t="s">
        <v>1535</v>
      </c>
      <c r="L1284" t="s">
        <v>252</v>
      </c>
      <c r="M1284" t="s">
        <v>252</v>
      </c>
      <c r="N1284" t="s">
        <v>253</v>
      </c>
      <c r="O1284">
        <v>0</v>
      </c>
      <c r="P1284">
        <v>0.28179999999999999</v>
      </c>
      <c r="Q1284">
        <v>0.61209999999999998</v>
      </c>
      <c r="R1284">
        <v>0.94920000000000004</v>
      </c>
      <c r="S1284">
        <v>1.4017999999999999</v>
      </c>
      <c r="T1284">
        <v>3.9085000000000001</v>
      </c>
      <c r="U1284">
        <v>6.1574999999999998</v>
      </c>
      <c r="V1284">
        <v>8.2070000000000007</v>
      </c>
      <c r="W1284">
        <v>9.0634999999999994</v>
      </c>
      <c r="X1284">
        <v>10.0177</v>
      </c>
      <c r="Y1284">
        <v>11.5535</v>
      </c>
      <c r="Z1284">
        <v>13.1218</v>
      </c>
      <c r="AA1284">
        <v>14.6065</v>
      </c>
      <c r="AB1284">
        <v>14.628399999999999</v>
      </c>
      <c r="AC1284">
        <v>14.5924</v>
      </c>
      <c r="AD1284">
        <v>14.5541</v>
      </c>
      <c r="AE1284">
        <v>15.5383</v>
      </c>
      <c r="AF1284">
        <v>16.561900000000001</v>
      </c>
      <c r="AG1284">
        <v>17.560300000000002</v>
      </c>
      <c r="AH1284">
        <v>18.559200000000001</v>
      </c>
      <c r="AI1284">
        <v>21.706199999999999</v>
      </c>
      <c r="AJ1284">
        <v>22.104900000000001</v>
      </c>
      <c r="AK1284">
        <v>21.4145</v>
      </c>
    </row>
    <row r="1285" spans="1:37">
      <c r="A1285" s="3">
        <v>42243</v>
      </c>
      <c r="B1285" t="s">
        <v>37</v>
      </c>
      <c r="C1285" t="s">
        <v>250</v>
      </c>
      <c r="D1285" s="3">
        <v>40422</v>
      </c>
      <c r="E1285">
        <v>1284</v>
      </c>
      <c r="F1285">
        <v>0</v>
      </c>
      <c r="G1285">
        <v>1</v>
      </c>
      <c r="I1285">
        <v>0</v>
      </c>
      <c r="J1285">
        <v>-0.47356910000000002</v>
      </c>
      <c r="K1285" t="s">
        <v>1536</v>
      </c>
      <c r="L1285" t="s">
        <v>252</v>
      </c>
      <c r="M1285" t="s">
        <v>252</v>
      </c>
      <c r="N1285" t="s">
        <v>253</v>
      </c>
      <c r="O1285">
        <v>0</v>
      </c>
      <c r="P1285">
        <v>0.13450000000000001</v>
      </c>
      <c r="Q1285">
        <v>0.29220000000000002</v>
      </c>
      <c r="R1285">
        <v>0.4531</v>
      </c>
      <c r="S1285">
        <v>0.66920000000000002</v>
      </c>
      <c r="T1285">
        <v>2.2945000000000002</v>
      </c>
      <c r="U1285">
        <v>3.0750000000000002</v>
      </c>
      <c r="V1285">
        <v>2.4036</v>
      </c>
      <c r="W1285">
        <v>2.6774</v>
      </c>
      <c r="X1285">
        <v>4.5911999999999997</v>
      </c>
      <c r="Y1285">
        <v>5.4561000000000002</v>
      </c>
      <c r="Z1285">
        <v>6.3444000000000003</v>
      </c>
      <c r="AA1285">
        <v>7.1894</v>
      </c>
      <c r="AB1285">
        <v>7.5248999999999997</v>
      </c>
      <c r="AC1285">
        <v>7.8276000000000003</v>
      </c>
      <c r="AD1285">
        <v>8.1392000000000007</v>
      </c>
      <c r="AE1285">
        <v>8.7585999999999995</v>
      </c>
      <c r="AF1285">
        <v>9.3792000000000009</v>
      </c>
      <c r="AG1285">
        <v>9.9853000000000005</v>
      </c>
      <c r="AH1285">
        <v>10.5915</v>
      </c>
      <c r="AI1285">
        <v>15.8079</v>
      </c>
      <c r="AJ1285">
        <v>16.2074</v>
      </c>
      <c r="AK1285">
        <v>16.417899999999999</v>
      </c>
    </row>
    <row r="1286" spans="1:37">
      <c r="A1286" s="3">
        <v>42243</v>
      </c>
      <c r="B1286" t="s">
        <v>37</v>
      </c>
      <c r="C1286" t="s">
        <v>250</v>
      </c>
      <c r="D1286" s="3">
        <v>40421</v>
      </c>
      <c r="E1286">
        <v>1285</v>
      </c>
      <c r="F1286">
        <v>0</v>
      </c>
      <c r="G1286">
        <v>1</v>
      </c>
      <c r="I1286">
        <v>0</v>
      </c>
      <c r="J1286">
        <v>-2.3377903999999998</v>
      </c>
      <c r="K1286" t="s">
        <v>1537</v>
      </c>
      <c r="L1286" t="s">
        <v>252</v>
      </c>
      <c r="M1286" t="s">
        <v>252</v>
      </c>
      <c r="N1286" t="s">
        <v>253</v>
      </c>
      <c r="O1286">
        <v>0</v>
      </c>
      <c r="P1286">
        <v>0.27539999999999998</v>
      </c>
      <c r="Q1286">
        <v>0.59819999999999995</v>
      </c>
      <c r="R1286">
        <v>0.92769999999999997</v>
      </c>
      <c r="S1286">
        <v>1.3701000000000001</v>
      </c>
      <c r="T1286">
        <v>3.2094</v>
      </c>
      <c r="U1286">
        <v>4.6345000000000001</v>
      </c>
      <c r="V1286">
        <v>5.8448000000000002</v>
      </c>
      <c r="W1286">
        <v>6.7005999999999997</v>
      </c>
      <c r="X1286">
        <v>7.8173000000000004</v>
      </c>
      <c r="Y1286">
        <v>8.8727999999999998</v>
      </c>
      <c r="Z1286">
        <v>9.9488000000000003</v>
      </c>
      <c r="AA1286">
        <v>10.964499999999999</v>
      </c>
      <c r="AB1286">
        <v>11.681699999999999</v>
      </c>
      <c r="AC1286">
        <v>12.3574</v>
      </c>
      <c r="AD1286">
        <v>13.0534</v>
      </c>
      <c r="AE1286">
        <v>13.6569</v>
      </c>
      <c r="AF1286">
        <v>14.2415</v>
      </c>
      <c r="AG1286">
        <v>14.7959</v>
      </c>
      <c r="AH1286">
        <v>15.340199999999999</v>
      </c>
      <c r="AI1286">
        <v>18.566400000000002</v>
      </c>
      <c r="AJ1286">
        <v>18.120799999999999</v>
      </c>
      <c r="AK1286">
        <v>17.892499999999998</v>
      </c>
    </row>
    <row r="1287" spans="1:37">
      <c r="A1287" s="3">
        <v>42243</v>
      </c>
      <c r="B1287" t="s">
        <v>37</v>
      </c>
      <c r="C1287" t="s">
        <v>250</v>
      </c>
      <c r="D1287" s="3">
        <v>40420</v>
      </c>
      <c r="E1287">
        <v>1286</v>
      </c>
      <c r="F1287">
        <v>0</v>
      </c>
      <c r="G1287">
        <v>1</v>
      </c>
      <c r="I1287">
        <v>0</v>
      </c>
      <c r="J1287">
        <v>-2.3262120999999998</v>
      </c>
      <c r="K1287" t="s">
        <v>1538</v>
      </c>
      <c r="L1287" t="s">
        <v>252</v>
      </c>
      <c r="M1287" t="s">
        <v>252</v>
      </c>
      <c r="N1287" t="s">
        <v>253</v>
      </c>
      <c r="O1287">
        <v>0</v>
      </c>
      <c r="P1287">
        <v>0.28949999999999998</v>
      </c>
      <c r="Q1287">
        <v>0.62880000000000003</v>
      </c>
      <c r="R1287">
        <v>0.97529999999999994</v>
      </c>
      <c r="S1287">
        <v>1.4402999999999999</v>
      </c>
      <c r="T1287">
        <v>2.9260000000000002</v>
      </c>
      <c r="U1287">
        <v>3.2271000000000001</v>
      </c>
      <c r="V1287">
        <v>4.8524000000000003</v>
      </c>
      <c r="W1287">
        <v>6.0067000000000004</v>
      </c>
      <c r="X1287">
        <v>6.7992999999999997</v>
      </c>
      <c r="Y1287">
        <v>7.3505000000000003</v>
      </c>
      <c r="Z1287">
        <v>7.9024999999999999</v>
      </c>
      <c r="AA1287">
        <v>8.4131999999999998</v>
      </c>
      <c r="AB1287">
        <v>9.0686999999999998</v>
      </c>
      <c r="AC1287">
        <v>9.7012999999999998</v>
      </c>
      <c r="AD1287">
        <v>10.3529</v>
      </c>
      <c r="AE1287">
        <v>11.4445</v>
      </c>
      <c r="AF1287">
        <v>12.5388</v>
      </c>
      <c r="AG1287">
        <v>13.617699999999999</v>
      </c>
      <c r="AH1287">
        <v>14.7019</v>
      </c>
      <c r="AI1287">
        <v>15.23</v>
      </c>
      <c r="AJ1287">
        <v>15.582800000000001</v>
      </c>
      <c r="AK1287">
        <v>17.258500000000002</v>
      </c>
    </row>
    <row r="1288" spans="1:37">
      <c r="A1288" s="3">
        <v>42243</v>
      </c>
      <c r="B1288" t="s">
        <v>37</v>
      </c>
      <c r="C1288" t="s">
        <v>250</v>
      </c>
      <c r="D1288" s="3">
        <v>40417</v>
      </c>
      <c r="E1288">
        <v>1287</v>
      </c>
      <c r="F1288">
        <v>0</v>
      </c>
      <c r="G1288">
        <v>1</v>
      </c>
      <c r="I1288">
        <v>0</v>
      </c>
      <c r="J1288">
        <v>-1.9860420000000001</v>
      </c>
      <c r="K1288" t="s">
        <v>1539</v>
      </c>
      <c r="L1288" t="s">
        <v>252</v>
      </c>
      <c r="M1288" t="s">
        <v>252</v>
      </c>
      <c r="N1288" t="s">
        <v>253</v>
      </c>
      <c r="O1288">
        <v>0</v>
      </c>
      <c r="P1288">
        <v>0.1336</v>
      </c>
      <c r="Q1288">
        <v>0.36820000000000003</v>
      </c>
      <c r="R1288">
        <v>0.60740000000000005</v>
      </c>
      <c r="S1288">
        <v>0.92800000000000005</v>
      </c>
      <c r="T1288">
        <v>2.0047999999999999</v>
      </c>
      <c r="U1288">
        <v>2.7328000000000001</v>
      </c>
      <c r="V1288">
        <v>3.7004999999999999</v>
      </c>
      <c r="W1288">
        <v>4.5204000000000004</v>
      </c>
      <c r="X1288">
        <v>5.3079999999999998</v>
      </c>
      <c r="Y1288">
        <v>5.6298000000000004</v>
      </c>
      <c r="Z1288">
        <v>5.8933999999999997</v>
      </c>
      <c r="AA1288">
        <v>6.1292</v>
      </c>
      <c r="AB1288">
        <v>6.3433999999999999</v>
      </c>
      <c r="AC1288">
        <v>6.5449000000000002</v>
      </c>
      <c r="AD1288">
        <v>6.7519</v>
      </c>
      <c r="AE1288">
        <v>6.7015000000000002</v>
      </c>
      <c r="AF1288">
        <v>6.6144999999999996</v>
      </c>
      <c r="AG1288">
        <v>6.5042</v>
      </c>
      <c r="AH1288">
        <v>6.3784000000000001</v>
      </c>
      <c r="AI1288">
        <v>7.2413999999999996</v>
      </c>
      <c r="AJ1288">
        <v>7.4763000000000002</v>
      </c>
      <c r="AK1288">
        <v>8.7518999999999991</v>
      </c>
    </row>
    <row r="1289" spans="1:37">
      <c r="A1289" s="3">
        <v>42243</v>
      </c>
      <c r="B1289" t="s">
        <v>37</v>
      </c>
      <c r="C1289" t="s">
        <v>250</v>
      </c>
      <c r="D1289" s="3">
        <v>40416</v>
      </c>
      <c r="E1289">
        <v>1288</v>
      </c>
      <c r="F1289">
        <v>0</v>
      </c>
      <c r="G1289">
        <v>1</v>
      </c>
      <c r="I1289">
        <v>0</v>
      </c>
      <c r="J1289">
        <v>-2.8358846</v>
      </c>
      <c r="K1289" t="s">
        <v>1540</v>
      </c>
      <c r="L1289" t="s">
        <v>252</v>
      </c>
      <c r="M1289" t="s">
        <v>252</v>
      </c>
      <c r="N1289" t="s">
        <v>253</v>
      </c>
      <c r="O1289">
        <v>0</v>
      </c>
      <c r="P1289">
        <v>6.9699999999999998E-2</v>
      </c>
      <c r="Q1289">
        <v>0.15140000000000001</v>
      </c>
      <c r="R1289">
        <v>0.23480000000000001</v>
      </c>
      <c r="S1289">
        <v>0.34670000000000001</v>
      </c>
      <c r="T1289">
        <v>1.6792</v>
      </c>
      <c r="U1289">
        <v>1.883</v>
      </c>
      <c r="V1289">
        <v>2.5750000000000002</v>
      </c>
      <c r="W1289">
        <v>2.6955</v>
      </c>
      <c r="X1289">
        <v>3.3976000000000002</v>
      </c>
      <c r="Y1289">
        <v>3.2461000000000002</v>
      </c>
      <c r="Z1289">
        <v>3.0411000000000001</v>
      </c>
      <c r="AA1289">
        <v>2.8290000000000002</v>
      </c>
      <c r="AB1289">
        <v>3.2261000000000002</v>
      </c>
      <c r="AC1289">
        <v>3.6282000000000001</v>
      </c>
      <c r="AD1289">
        <v>4.0427999999999997</v>
      </c>
      <c r="AE1289">
        <v>4.0719000000000003</v>
      </c>
      <c r="AF1289">
        <v>4.0526</v>
      </c>
      <c r="AG1289">
        <v>4.0198999999999998</v>
      </c>
      <c r="AH1289">
        <v>3.9784999999999999</v>
      </c>
      <c r="AI1289">
        <v>0.94189999999999996</v>
      </c>
      <c r="AJ1289">
        <v>0.67079999999999995</v>
      </c>
      <c r="AK1289">
        <v>1.2983</v>
      </c>
    </row>
    <row r="1290" spans="1:37">
      <c r="A1290" s="3">
        <v>42243</v>
      </c>
      <c r="B1290" t="s">
        <v>37</v>
      </c>
      <c r="C1290" t="s">
        <v>250</v>
      </c>
      <c r="D1290" s="3">
        <v>40415</v>
      </c>
      <c r="E1290">
        <v>1289</v>
      </c>
      <c r="F1290">
        <v>0</v>
      </c>
      <c r="G1290">
        <v>1</v>
      </c>
      <c r="I1290">
        <v>0</v>
      </c>
      <c r="J1290">
        <v>-2.6886302</v>
      </c>
      <c r="K1290" t="s">
        <v>1541</v>
      </c>
      <c r="L1290" t="s">
        <v>252</v>
      </c>
      <c r="M1290" t="s">
        <v>252</v>
      </c>
      <c r="N1290" t="s">
        <v>253</v>
      </c>
      <c r="O1290">
        <v>0</v>
      </c>
      <c r="P1290">
        <v>6.9500000000000006E-2</v>
      </c>
      <c r="Q1290">
        <v>0.15090000000000001</v>
      </c>
      <c r="R1290">
        <v>0.2341</v>
      </c>
      <c r="S1290">
        <v>0.34570000000000001</v>
      </c>
      <c r="T1290">
        <v>1.2285999999999999</v>
      </c>
      <c r="U1290">
        <v>1.9049</v>
      </c>
      <c r="V1290">
        <v>2.5703999999999998</v>
      </c>
      <c r="W1290">
        <v>2.6922000000000001</v>
      </c>
      <c r="X1290">
        <v>1.5275000000000001</v>
      </c>
      <c r="Y1290">
        <v>1.5112000000000001</v>
      </c>
      <c r="Z1290">
        <v>1.4463999999999999</v>
      </c>
      <c r="AA1290">
        <v>1.3774999999999999</v>
      </c>
      <c r="AB1290">
        <v>1.5931</v>
      </c>
      <c r="AC1290">
        <v>1.8099000000000001</v>
      </c>
      <c r="AD1290">
        <v>2.0333999999999999</v>
      </c>
      <c r="AE1290">
        <v>2.19</v>
      </c>
      <c r="AF1290">
        <v>2.3418000000000001</v>
      </c>
      <c r="AG1290">
        <v>2.4893999999999998</v>
      </c>
      <c r="AH1290">
        <v>2.6362999999999999</v>
      </c>
      <c r="AI1290">
        <v>-0.26860000000000001</v>
      </c>
      <c r="AJ1290">
        <v>-0.79310000000000003</v>
      </c>
      <c r="AK1290">
        <v>-0.80930000000000002</v>
      </c>
    </row>
    <row r="1291" spans="1:37">
      <c r="A1291" s="3">
        <v>42243</v>
      </c>
      <c r="B1291" t="s">
        <v>37</v>
      </c>
      <c r="C1291" t="s">
        <v>250</v>
      </c>
      <c r="D1291" s="3">
        <v>40414</v>
      </c>
      <c r="E1291">
        <v>1290</v>
      </c>
      <c r="F1291">
        <v>0</v>
      </c>
      <c r="G1291">
        <v>1</v>
      </c>
      <c r="I1291">
        <v>0</v>
      </c>
      <c r="J1291">
        <v>-1.0864465999999999</v>
      </c>
      <c r="K1291" t="s">
        <v>1542</v>
      </c>
      <c r="L1291" t="s">
        <v>252</v>
      </c>
      <c r="M1291" t="s">
        <v>252</v>
      </c>
      <c r="N1291" t="s">
        <v>253</v>
      </c>
      <c r="O1291">
        <v>0</v>
      </c>
      <c r="P1291">
        <v>-0.21529999999999999</v>
      </c>
      <c r="Q1291">
        <v>-0.46760000000000002</v>
      </c>
      <c r="R1291">
        <v>-0.72519999999999996</v>
      </c>
      <c r="S1291">
        <v>-1.071</v>
      </c>
      <c r="T1291">
        <v>-0.59530000000000005</v>
      </c>
      <c r="U1291">
        <v>-1.3880999999999999</v>
      </c>
      <c r="V1291">
        <v>-1.8673</v>
      </c>
      <c r="W1291">
        <v>-2.3271000000000002</v>
      </c>
      <c r="X1291">
        <v>-3.9382000000000001</v>
      </c>
      <c r="Y1291">
        <v>-4.5210999999999997</v>
      </c>
      <c r="Z1291">
        <v>-5.0148000000000001</v>
      </c>
      <c r="AA1291">
        <v>-5.4790000000000001</v>
      </c>
      <c r="AB1291">
        <v>-5.8106999999999998</v>
      </c>
      <c r="AC1291">
        <v>-6.1231</v>
      </c>
      <c r="AD1291">
        <v>-6.4447000000000001</v>
      </c>
      <c r="AE1291">
        <v>-6.4756999999999998</v>
      </c>
      <c r="AF1291">
        <v>-6.4874000000000001</v>
      </c>
      <c r="AG1291">
        <v>-6.4783999999999997</v>
      </c>
      <c r="AH1291">
        <v>-6.4568000000000003</v>
      </c>
      <c r="AI1291">
        <v>-6.7556000000000003</v>
      </c>
      <c r="AJ1291">
        <v>-9.9646000000000008</v>
      </c>
      <c r="AK1291">
        <v>-10.2668</v>
      </c>
    </row>
    <row r="1292" spans="1:37">
      <c r="A1292" s="3">
        <v>42243</v>
      </c>
      <c r="B1292" t="s">
        <v>37</v>
      </c>
      <c r="C1292" t="s">
        <v>250</v>
      </c>
      <c r="D1292" s="3">
        <v>40413</v>
      </c>
      <c r="E1292">
        <v>1291</v>
      </c>
      <c r="F1292">
        <v>0</v>
      </c>
      <c r="G1292">
        <v>1</v>
      </c>
      <c r="I1292">
        <v>0</v>
      </c>
      <c r="J1292">
        <v>-0.55327090000000001</v>
      </c>
      <c r="K1292" t="s">
        <v>1543</v>
      </c>
      <c r="L1292" t="s">
        <v>252</v>
      </c>
      <c r="M1292" t="s">
        <v>252</v>
      </c>
      <c r="N1292" t="s">
        <v>253</v>
      </c>
      <c r="O1292">
        <v>0</v>
      </c>
      <c r="P1292">
        <v>-0.14360000000000001</v>
      </c>
      <c r="Q1292">
        <v>-0.31180000000000002</v>
      </c>
      <c r="R1292">
        <v>-0.48359999999999997</v>
      </c>
      <c r="S1292">
        <v>-0.71409999999999996</v>
      </c>
      <c r="T1292">
        <v>-1.5074000000000001</v>
      </c>
      <c r="U1292">
        <v>-1.7545999999999999</v>
      </c>
      <c r="V1292">
        <v>-2.4268000000000001</v>
      </c>
      <c r="W1292">
        <v>-3.4657</v>
      </c>
      <c r="X1292">
        <v>-4.5087999999999999</v>
      </c>
      <c r="Y1292">
        <v>-4.5239000000000003</v>
      </c>
      <c r="Z1292">
        <v>-4.5012999999999996</v>
      </c>
      <c r="AA1292">
        <v>-4.4621000000000004</v>
      </c>
      <c r="AB1292">
        <v>-4.8903999999999996</v>
      </c>
      <c r="AC1292">
        <v>-5.3169000000000004</v>
      </c>
      <c r="AD1292">
        <v>-5.7564000000000002</v>
      </c>
      <c r="AE1292">
        <v>-6.5260999999999996</v>
      </c>
      <c r="AF1292">
        <v>-7.3002000000000002</v>
      </c>
      <c r="AG1292">
        <v>-8.0675000000000008</v>
      </c>
      <c r="AH1292">
        <v>-8.8407</v>
      </c>
      <c r="AI1292">
        <v>-11.882999999999999</v>
      </c>
      <c r="AJ1292">
        <v>-14.309799999999999</v>
      </c>
      <c r="AK1292">
        <v>-15.9985</v>
      </c>
    </row>
    <row r="1293" spans="1:37">
      <c r="A1293" s="3">
        <v>42243</v>
      </c>
      <c r="B1293" t="s">
        <v>37</v>
      </c>
      <c r="C1293" t="s">
        <v>250</v>
      </c>
      <c r="D1293" s="3">
        <v>40410</v>
      </c>
      <c r="E1293">
        <v>1292</v>
      </c>
      <c r="F1293">
        <v>0</v>
      </c>
      <c r="G1293">
        <v>1</v>
      </c>
      <c r="I1293">
        <v>0</v>
      </c>
      <c r="J1293">
        <v>-0.83660440000000003</v>
      </c>
      <c r="K1293" t="s">
        <v>1544</v>
      </c>
      <c r="L1293" t="s">
        <v>252</v>
      </c>
      <c r="M1293" t="s">
        <v>252</v>
      </c>
      <c r="N1293" t="s">
        <v>253</v>
      </c>
      <c r="O1293">
        <v>0</v>
      </c>
      <c r="P1293">
        <v>-4.36E-2</v>
      </c>
      <c r="Q1293">
        <v>-0.1203</v>
      </c>
      <c r="R1293">
        <v>-0.19839999999999999</v>
      </c>
      <c r="S1293">
        <v>-0.30309999999999998</v>
      </c>
      <c r="T1293">
        <v>-0.99309999999999998</v>
      </c>
      <c r="U1293">
        <v>-1.9597</v>
      </c>
      <c r="V1293">
        <v>-2.6844999999999999</v>
      </c>
      <c r="W1293">
        <v>-3.5032000000000001</v>
      </c>
      <c r="X1293">
        <v>-3.9634999999999998</v>
      </c>
      <c r="Y1293">
        <v>-4.3289999999999997</v>
      </c>
      <c r="Z1293">
        <v>-4.7130999999999998</v>
      </c>
      <c r="AA1293">
        <v>-5.0711000000000004</v>
      </c>
      <c r="AB1293">
        <v>-5.3002000000000002</v>
      </c>
      <c r="AC1293">
        <v>-5.5049999999999999</v>
      </c>
      <c r="AD1293">
        <v>-5.7154999999999996</v>
      </c>
      <c r="AE1293">
        <v>-5.1776999999999997</v>
      </c>
      <c r="AF1293">
        <v>-4.5755999999999997</v>
      </c>
      <c r="AG1293">
        <v>-3.9453999999999998</v>
      </c>
      <c r="AH1293">
        <v>-3.2898000000000001</v>
      </c>
      <c r="AI1293">
        <v>-4.1940999999999997</v>
      </c>
      <c r="AJ1293">
        <v>-2.9590999999999998</v>
      </c>
      <c r="AK1293">
        <v>-4.0021000000000004</v>
      </c>
    </row>
    <row r="1294" spans="1:37">
      <c r="A1294" s="3">
        <v>42243</v>
      </c>
      <c r="B1294" t="s">
        <v>37</v>
      </c>
      <c r="C1294" t="s">
        <v>250</v>
      </c>
      <c r="D1294" s="3">
        <v>40409</v>
      </c>
      <c r="E1294">
        <v>1293</v>
      </c>
      <c r="F1294">
        <v>0</v>
      </c>
      <c r="G1294">
        <v>1</v>
      </c>
      <c r="I1294">
        <v>0</v>
      </c>
      <c r="J1294">
        <v>0.2209748</v>
      </c>
      <c r="K1294" t="s">
        <v>1545</v>
      </c>
      <c r="L1294" t="s">
        <v>252</v>
      </c>
      <c r="M1294" t="s">
        <v>252</v>
      </c>
      <c r="N1294" t="s">
        <v>253</v>
      </c>
      <c r="O1294">
        <v>0</v>
      </c>
      <c r="P1294">
        <v>-6.9500000000000006E-2</v>
      </c>
      <c r="Q1294">
        <v>-0.15090000000000001</v>
      </c>
      <c r="R1294">
        <v>-0.23400000000000001</v>
      </c>
      <c r="S1294">
        <v>-0.34549999999999997</v>
      </c>
      <c r="T1294">
        <v>-1.8403</v>
      </c>
      <c r="U1294">
        <v>-2.6793</v>
      </c>
      <c r="V1294">
        <v>-3.6187</v>
      </c>
      <c r="W1294">
        <v>-4.0091999999999999</v>
      </c>
      <c r="X1294">
        <v>-4.6516999999999999</v>
      </c>
      <c r="Y1294">
        <v>-5.2744</v>
      </c>
      <c r="Z1294">
        <v>-5.8998999999999997</v>
      </c>
      <c r="AA1294">
        <v>-6.4894999999999996</v>
      </c>
      <c r="AB1294">
        <v>-6.7064000000000004</v>
      </c>
      <c r="AC1294">
        <v>-6.8992000000000004</v>
      </c>
      <c r="AD1294">
        <v>-7.0972</v>
      </c>
      <c r="AE1294">
        <v>-7.0279999999999996</v>
      </c>
      <c r="AF1294">
        <v>-6.9211</v>
      </c>
      <c r="AG1294">
        <v>-6.7895000000000003</v>
      </c>
      <c r="AH1294">
        <v>-6.6412000000000004</v>
      </c>
      <c r="AI1294">
        <v>-4.6433</v>
      </c>
      <c r="AJ1294">
        <v>-4.2567000000000004</v>
      </c>
      <c r="AK1294">
        <v>-5.2553000000000001</v>
      </c>
    </row>
    <row r="1295" spans="1:37">
      <c r="A1295" s="3">
        <v>42243</v>
      </c>
      <c r="B1295" t="s">
        <v>37</v>
      </c>
      <c r="C1295" t="s">
        <v>250</v>
      </c>
      <c r="D1295" s="3">
        <v>40408</v>
      </c>
      <c r="E1295">
        <v>1294</v>
      </c>
      <c r="F1295">
        <v>0</v>
      </c>
      <c r="G1295">
        <v>1</v>
      </c>
      <c r="I1295">
        <v>0</v>
      </c>
      <c r="J1295">
        <v>0.92994299999999996</v>
      </c>
      <c r="K1295" t="s">
        <v>1546</v>
      </c>
      <c r="L1295" t="s">
        <v>252</v>
      </c>
      <c r="M1295" t="s">
        <v>252</v>
      </c>
      <c r="N1295" t="s">
        <v>253</v>
      </c>
      <c r="O1295">
        <v>0</v>
      </c>
      <c r="P1295">
        <v>-0.20180000000000001</v>
      </c>
      <c r="Q1295">
        <v>-0.43830000000000002</v>
      </c>
      <c r="R1295">
        <v>-0.67959999999999998</v>
      </c>
      <c r="S1295">
        <v>-1.0034000000000001</v>
      </c>
      <c r="T1295">
        <v>-2.1234999999999999</v>
      </c>
      <c r="U1295">
        <v>-3.0777999999999999</v>
      </c>
      <c r="V1295">
        <v>-3.4918</v>
      </c>
      <c r="W1295">
        <v>-4.3072999999999997</v>
      </c>
      <c r="X1295">
        <v>-4.2521000000000004</v>
      </c>
      <c r="Y1295">
        <v>-4.9122000000000003</v>
      </c>
      <c r="Z1295">
        <v>-5.7504999999999997</v>
      </c>
      <c r="AA1295">
        <v>-6.5488999999999997</v>
      </c>
      <c r="AB1295">
        <v>-7.1421000000000001</v>
      </c>
      <c r="AC1295">
        <v>-7.7039999999999997</v>
      </c>
      <c r="AD1295">
        <v>-8.2829999999999995</v>
      </c>
      <c r="AE1295">
        <v>-8.0617000000000001</v>
      </c>
      <c r="AF1295">
        <v>-7.8003999999999998</v>
      </c>
      <c r="AG1295">
        <v>-7.5082000000000004</v>
      </c>
      <c r="AH1295">
        <v>-7.1935000000000002</v>
      </c>
      <c r="AI1295">
        <v>-9.5584000000000007</v>
      </c>
      <c r="AJ1295">
        <v>-9.6316000000000006</v>
      </c>
      <c r="AK1295">
        <v>-9.9367000000000001</v>
      </c>
    </row>
    <row r="1296" spans="1:37">
      <c r="A1296" s="3">
        <v>42243</v>
      </c>
      <c r="B1296" t="s">
        <v>37</v>
      </c>
      <c r="C1296" t="s">
        <v>250</v>
      </c>
      <c r="D1296" s="3">
        <v>40407</v>
      </c>
      <c r="E1296">
        <v>1295</v>
      </c>
      <c r="F1296">
        <v>0</v>
      </c>
      <c r="G1296">
        <v>1</v>
      </c>
      <c r="I1296">
        <v>0</v>
      </c>
      <c r="J1296">
        <v>1.2256478</v>
      </c>
      <c r="K1296" t="s">
        <v>1547</v>
      </c>
      <c r="L1296" t="s">
        <v>252</v>
      </c>
      <c r="M1296" t="s">
        <v>252</v>
      </c>
      <c r="N1296" t="s">
        <v>253</v>
      </c>
      <c r="O1296">
        <v>0</v>
      </c>
      <c r="P1296">
        <v>-6.5199999999999994E-2</v>
      </c>
      <c r="Q1296">
        <v>-0.1416</v>
      </c>
      <c r="R1296">
        <v>-0.21959999999999999</v>
      </c>
      <c r="S1296">
        <v>-0.32419999999999999</v>
      </c>
      <c r="T1296">
        <v>-1.2844</v>
      </c>
      <c r="U1296">
        <v>-1.4200999999999999</v>
      </c>
      <c r="V1296">
        <v>-2.1779000000000002</v>
      </c>
      <c r="W1296">
        <v>-3.5952000000000002</v>
      </c>
      <c r="X1296">
        <v>-2.4958</v>
      </c>
      <c r="Y1296">
        <v>-2.8969999999999998</v>
      </c>
      <c r="Z1296">
        <v>-3.5055999999999998</v>
      </c>
      <c r="AA1296">
        <v>-4.0879000000000003</v>
      </c>
      <c r="AB1296">
        <v>-4.9794</v>
      </c>
      <c r="AC1296">
        <v>-5.8483999999999998</v>
      </c>
      <c r="AD1296">
        <v>-6.7447999999999997</v>
      </c>
      <c r="AE1296">
        <v>-8.4300999999999995</v>
      </c>
      <c r="AF1296">
        <v>-10.134499999999999</v>
      </c>
      <c r="AG1296">
        <v>-11.841900000000001</v>
      </c>
      <c r="AH1296">
        <v>-13.573399999999999</v>
      </c>
      <c r="AI1296">
        <v>-16.1967</v>
      </c>
      <c r="AJ1296">
        <v>-13.0044</v>
      </c>
      <c r="AK1296">
        <v>-13.0207</v>
      </c>
    </row>
    <row r="1297" spans="1:37">
      <c r="A1297" s="3">
        <v>42243</v>
      </c>
      <c r="B1297" t="s">
        <v>37</v>
      </c>
      <c r="C1297" t="s">
        <v>250</v>
      </c>
      <c r="D1297" s="3">
        <v>40406</v>
      </c>
      <c r="E1297">
        <v>1296</v>
      </c>
      <c r="F1297">
        <v>0</v>
      </c>
      <c r="G1297">
        <v>1</v>
      </c>
      <c r="I1297">
        <v>0</v>
      </c>
      <c r="J1297">
        <v>-0.40446330000000003</v>
      </c>
      <c r="K1297" t="s">
        <v>1548</v>
      </c>
      <c r="L1297" t="s">
        <v>252</v>
      </c>
      <c r="M1297" t="s">
        <v>252</v>
      </c>
      <c r="N1297" t="s">
        <v>253</v>
      </c>
      <c r="O1297">
        <v>0</v>
      </c>
      <c r="P1297">
        <v>-6.9199999999999998E-2</v>
      </c>
      <c r="Q1297">
        <v>-0.15029999999999999</v>
      </c>
      <c r="R1297">
        <v>-0.23300000000000001</v>
      </c>
      <c r="S1297">
        <v>-0.34399999999999997</v>
      </c>
      <c r="T1297">
        <v>-0.53069999999999995</v>
      </c>
      <c r="U1297">
        <v>-0.53449999999999998</v>
      </c>
      <c r="V1297">
        <v>-0.85570000000000002</v>
      </c>
      <c r="W1297">
        <v>-0.99709999999999999</v>
      </c>
      <c r="X1297">
        <v>-1.4695</v>
      </c>
      <c r="Y1297">
        <v>-1.9410000000000001</v>
      </c>
      <c r="Z1297">
        <v>-2.4258000000000002</v>
      </c>
      <c r="AA1297">
        <v>-2.8910999999999998</v>
      </c>
      <c r="AB1297">
        <v>-3.0973000000000002</v>
      </c>
      <c r="AC1297">
        <v>-3.286</v>
      </c>
      <c r="AD1297">
        <v>-3.4803000000000002</v>
      </c>
      <c r="AE1297">
        <v>-3.5785</v>
      </c>
      <c r="AF1297">
        <v>-3.6682999999999999</v>
      </c>
      <c r="AG1297">
        <v>-3.7482000000000002</v>
      </c>
      <c r="AH1297">
        <v>-3.8228</v>
      </c>
      <c r="AI1297">
        <v>-3.7534000000000001</v>
      </c>
      <c r="AJ1297">
        <v>-1.7241</v>
      </c>
      <c r="AK1297">
        <v>-1.1666000000000001</v>
      </c>
    </row>
    <row r="1298" spans="1:37">
      <c r="A1298" s="3">
        <v>42243</v>
      </c>
      <c r="B1298" t="s">
        <v>37</v>
      </c>
      <c r="C1298" t="s">
        <v>250</v>
      </c>
      <c r="D1298" s="3">
        <v>40403</v>
      </c>
      <c r="E1298">
        <v>1297</v>
      </c>
      <c r="F1298">
        <v>0</v>
      </c>
      <c r="G1298">
        <v>1</v>
      </c>
      <c r="I1298">
        <v>0</v>
      </c>
      <c r="J1298">
        <v>0.23683960000000001</v>
      </c>
      <c r="K1298" t="s">
        <v>1549</v>
      </c>
      <c r="L1298" t="s">
        <v>252</v>
      </c>
      <c r="M1298" t="s">
        <v>252</v>
      </c>
      <c r="N1298" t="s">
        <v>253</v>
      </c>
      <c r="O1298">
        <v>0</v>
      </c>
      <c r="P1298">
        <v>-0.13009999999999999</v>
      </c>
      <c r="Q1298">
        <v>-0.35859999999999997</v>
      </c>
      <c r="R1298">
        <v>-0.59140000000000004</v>
      </c>
      <c r="S1298">
        <v>-0.9032</v>
      </c>
      <c r="T1298">
        <v>-1.3428</v>
      </c>
      <c r="U1298">
        <v>-1.3915999999999999</v>
      </c>
      <c r="V1298">
        <v>-1.9805999999999999</v>
      </c>
      <c r="W1298">
        <v>-2.2667999999999999</v>
      </c>
      <c r="X1298">
        <v>-2.8896999999999999</v>
      </c>
      <c r="Y1298">
        <v>-3.4056999999999999</v>
      </c>
      <c r="Z1298">
        <v>-3.8967999999999998</v>
      </c>
      <c r="AA1298">
        <v>-4.3628</v>
      </c>
      <c r="AB1298">
        <v>-4.9114000000000004</v>
      </c>
      <c r="AC1298">
        <v>-5.4473000000000003</v>
      </c>
      <c r="AD1298">
        <v>-5.9999000000000002</v>
      </c>
      <c r="AE1298">
        <v>-5.8217999999999996</v>
      </c>
      <c r="AF1298">
        <v>-5.5651000000000002</v>
      </c>
      <c r="AG1298">
        <v>-5.2846000000000002</v>
      </c>
      <c r="AH1298">
        <v>-4.9858000000000002</v>
      </c>
      <c r="AI1298">
        <v>-3.3517999999999999</v>
      </c>
      <c r="AJ1298">
        <v>-5.3704000000000001</v>
      </c>
      <c r="AK1298">
        <v>-5.5815000000000001</v>
      </c>
    </row>
    <row r="1299" spans="1:37">
      <c r="A1299" s="3">
        <v>42243</v>
      </c>
      <c r="B1299" t="s">
        <v>37</v>
      </c>
      <c r="C1299" t="s">
        <v>250</v>
      </c>
      <c r="D1299" s="3">
        <v>40402</v>
      </c>
      <c r="E1299">
        <v>1298</v>
      </c>
      <c r="F1299">
        <v>0</v>
      </c>
      <c r="G1299">
        <v>1</v>
      </c>
      <c r="I1299">
        <v>0</v>
      </c>
      <c r="J1299">
        <v>0.40145110000000001</v>
      </c>
      <c r="K1299" t="s">
        <v>1550</v>
      </c>
      <c r="L1299" t="s">
        <v>252</v>
      </c>
      <c r="M1299" t="s">
        <v>252</v>
      </c>
      <c r="N1299" t="s">
        <v>253</v>
      </c>
      <c r="O1299">
        <v>0</v>
      </c>
      <c r="P1299">
        <v>-0.13800000000000001</v>
      </c>
      <c r="Q1299">
        <v>-0.29980000000000001</v>
      </c>
      <c r="R1299">
        <v>-0.46479999999999999</v>
      </c>
      <c r="S1299">
        <v>-0.68620000000000003</v>
      </c>
      <c r="T1299">
        <v>0.02</v>
      </c>
      <c r="U1299">
        <v>8.6E-3</v>
      </c>
      <c r="V1299">
        <v>-0.81440000000000001</v>
      </c>
      <c r="W1299">
        <v>-1.1517999999999999</v>
      </c>
      <c r="X1299">
        <v>-1.4732000000000001</v>
      </c>
      <c r="Y1299">
        <v>-1.6771</v>
      </c>
      <c r="Z1299">
        <v>-1.8649</v>
      </c>
      <c r="AA1299">
        <v>-2.0417999999999998</v>
      </c>
      <c r="AB1299">
        <v>-2.3115999999999999</v>
      </c>
      <c r="AC1299">
        <v>-2.5743</v>
      </c>
      <c r="AD1299">
        <v>-2.8452999999999999</v>
      </c>
      <c r="AE1299">
        <v>-4.0907999999999998</v>
      </c>
      <c r="AF1299">
        <v>-5.3769999999999998</v>
      </c>
      <c r="AG1299">
        <v>-6.6734999999999998</v>
      </c>
      <c r="AH1299">
        <v>-7.9930000000000003</v>
      </c>
      <c r="AI1299">
        <v>-8.9855</v>
      </c>
      <c r="AJ1299">
        <v>-10.557700000000001</v>
      </c>
      <c r="AK1299">
        <v>-10.891400000000001</v>
      </c>
    </row>
    <row r="1300" spans="1:37">
      <c r="A1300" s="3">
        <v>42243</v>
      </c>
      <c r="B1300" t="s">
        <v>37</v>
      </c>
      <c r="C1300" t="s">
        <v>250</v>
      </c>
      <c r="D1300" s="3">
        <v>40401</v>
      </c>
      <c r="E1300">
        <v>1299</v>
      </c>
      <c r="F1300">
        <v>0</v>
      </c>
      <c r="G1300">
        <v>1</v>
      </c>
      <c r="I1300">
        <v>0</v>
      </c>
      <c r="J1300">
        <v>-0.23838490000000001</v>
      </c>
      <c r="K1300" t="s">
        <v>1551</v>
      </c>
      <c r="L1300" t="s">
        <v>252</v>
      </c>
      <c r="M1300" t="s">
        <v>252</v>
      </c>
      <c r="N1300" t="s">
        <v>253</v>
      </c>
      <c r="O1300">
        <v>0</v>
      </c>
      <c r="P1300">
        <v>-0.1336</v>
      </c>
      <c r="Q1300">
        <v>-0.2903</v>
      </c>
      <c r="R1300">
        <v>-0.4501</v>
      </c>
      <c r="S1300">
        <v>-0.66439999999999999</v>
      </c>
      <c r="T1300">
        <v>-0.72829999999999995</v>
      </c>
      <c r="U1300">
        <v>-1.1086</v>
      </c>
      <c r="V1300">
        <v>-1.5327</v>
      </c>
      <c r="W1300">
        <v>-1.3509</v>
      </c>
      <c r="X1300">
        <v>-2.3441999999999998</v>
      </c>
      <c r="Y1300">
        <v>-2.5724</v>
      </c>
      <c r="Z1300">
        <v>-2.6206</v>
      </c>
      <c r="AA1300">
        <v>-2.6577999999999999</v>
      </c>
      <c r="AB1300">
        <v>-2.8388</v>
      </c>
      <c r="AC1300">
        <v>-3.0169999999999999</v>
      </c>
      <c r="AD1300">
        <v>-3.2004999999999999</v>
      </c>
      <c r="AE1300">
        <v>-3.6034999999999999</v>
      </c>
      <c r="AF1300">
        <v>-4.0101000000000004</v>
      </c>
      <c r="AG1300">
        <v>-4.4126000000000003</v>
      </c>
      <c r="AH1300">
        <v>-4.8178000000000001</v>
      </c>
      <c r="AI1300">
        <v>-6.2660999999999998</v>
      </c>
      <c r="AJ1300">
        <v>-7.5991999999999997</v>
      </c>
      <c r="AK1300">
        <v>-8.4427000000000003</v>
      </c>
    </row>
    <row r="1301" spans="1:37">
      <c r="A1301" s="3">
        <v>42243</v>
      </c>
      <c r="B1301" t="s">
        <v>37</v>
      </c>
      <c r="C1301" t="s">
        <v>250</v>
      </c>
      <c r="D1301" s="3">
        <v>40400</v>
      </c>
      <c r="E1301">
        <v>1300</v>
      </c>
      <c r="F1301">
        <v>0</v>
      </c>
      <c r="G1301">
        <v>1</v>
      </c>
      <c r="I1301">
        <v>0</v>
      </c>
      <c r="J1301">
        <v>-0.59730550000000004</v>
      </c>
      <c r="K1301" t="s">
        <v>1552</v>
      </c>
      <c r="L1301" t="s">
        <v>252</v>
      </c>
      <c r="M1301" t="s">
        <v>252</v>
      </c>
      <c r="N1301" t="s">
        <v>253</v>
      </c>
      <c r="O1301">
        <v>0</v>
      </c>
      <c r="P1301">
        <v>-6.4799999999999996E-2</v>
      </c>
      <c r="Q1301">
        <v>-0.14069999999999999</v>
      </c>
      <c r="R1301">
        <v>-0.21809999999999999</v>
      </c>
      <c r="S1301">
        <v>-0.32200000000000001</v>
      </c>
      <c r="T1301">
        <v>-0.87060000000000004</v>
      </c>
      <c r="U1301">
        <v>-1.2181999999999999</v>
      </c>
      <c r="V1301">
        <v>-1.2250000000000001</v>
      </c>
      <c r="W1301">
        <v>-0.54810000000000003</v>
      </c>
      <c r="X1301">
        <v>-1.4145000000000001</v>
      </c>
      <c r="Y1301">
        <v>-1.7285999999999999</v>
      </c>
      <c r="Z1301">
        <v>-1.9734</v>
      </c>
      <c r="AA1301">
        <v>-2.2056</v>
      </c>
      <c r="AB1301">
        <v>-1.9874000000000001</v>
      </c>
      <c r="AC1301">
        <v>-1.7599</v>
      </c>
      <c r="AD1301">
        <v>-1.5246</v>
      </c>
      <c r="AE1301">
        <v>-1.2726</v>
      </c>
      <c r="AF1301">
        <v>-1.0170999999999999</v>
      </c>
      <c r="AG1301">
        <v>-0.75260000000000005</v>
      </c>
      <c r="AH1301">
        <v>-0.47920000000000001</v>
      </c>
      <c r="AI1301">
        <v>-4.4096000000000002</v>
      </c>
      <c r="AJ1301">
        <v>-6.4166999999999996</v>
      </c>
      <c r="AK1301">
        <v>-7.8381999999999996</v>
      </c>
    </row>
    <row r="1302" spans="1:37">
      <c r="A1302" s="3">
        <v>42243</v>
      </c>
      <c r="B1302" t="s">
        <v>37</v>
      </c>
      <c r="C1302" t="s">
        <v>250</v>
      </c>
      <c r="D1302" s="3">
        <v>40399</v>
      </c>
      <c r="E1302">
        <v>1301</v>
      </c>
      <c r="F1302">
        <v>0</v>
      </c>
      <c r="G1302">
        <v>1</v>
      </c>
      <c r="I1302">
        <v>0</v>
      </c>
      <c r="J1302">
        <v>0.35861599999999999</v>
      </c>
      <c r="K1302" t="s">
        <v>1553</v>
      </c>
      <c r="L1302" t="s">
        <v>252</v>
      </c>
      <c r="M1302" t="s">
        <v>252</v>
      </c>
      <c r="N1302" t="s">
        <v>253</v>
      </c>
      <c r="O1302">
        <v>0</v>
      </c>
      <c r="P1302">
        <v>-6.8699999999999997E-2</v>
      </c>
      <c r="Q1302">
        <v>-0.14929999999999999</v>
      </c>
      <c r="R1302">
        <v>-0.23150000000000001</v>
      </c>
      <c r="S1302">
        <v>-0.3417</v>
      </c>
      <c r="T1302">
        <v>-0.95409999999999995</v>
      </c>
      <c r="U1302">
        <v>-1.5537000000000001</v>
      </c>
      <c r="V1302">
        <v>-2.552</v>
      </c>
      <c r="W1302">
        <v>-2.6627000000000001</v>
      </c>
      <c r="X1302">
        <v>-3.1400999999999999</v>
      </c>
      <c r="Y1302">
        <v>-3.5203000000000002</v>
      </c>
      <c r="Z1302">
        <v>-3.8912</v>
      </c>
      <c r="AA1302">
        <v>-4.2397</v>
      </c>
      <c r="AB1302">
        <v>-4.4261999999999997</v>
      </c>
      <c r="AC1302">
        <v>-4.5983000000000001</v>
      </c>
      <c r="AD1302">
        <v>-4.7752999999999997</v>
      </c>
      <c r="AE1302">
        <v>-5.5697000000000001</v>
      </c>
      <c r="AF1302">
        <v>-6.3796999999999997</v>
      </c>
      <c r="AG1302">
        <v>-7.1867999999999999</v>
      </c>
      <c r="AH1302">
        <v>-8.0025999999999993</v>
      </c>
      <c r="AI1302">
        <v>-6.1444000000000001</v>
      </c>
      <c r="AJ1302">
        <v>-8.5099</v>
      </c>
      <c r="AK1302">
        <v>-9.6097000000000001</v>
      </c>
    </row>
    <row r="1303" spans="1:37">
      <c r="A1303" s="3">
        <v>42243</v>
      </c>
      <c r="B1303" t="s">
        <v>37</v>
      </c>
      <c r="C1303" t="s">
        <v>250</v>
      </c>
      <c r="D1303" s="3">
        <v>40396</v>
      </c>
      <c r="E1303">
        <v>1302</v>
      </c>
      <c r="F1303">
        <v>0</v>
      </c>
      <c r="G1303">
        <v>1</v>
      </c>
      <c r="I1303">
        <v>0</v>
      </c>
      <c r="J1303">
        <v>-0.17077729999999999</v>
      </c>
      <c r="K1303" t="s">
        <v>1554</v>
      </c>
      <c r="L1303" t="s">
        <v>252</v>
      </c>
      <c r="M1303" t="s">
        <v>252</v>
      </c>
      <c r="N1303" t="s">
        <v>253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-0.57220000000000004</v>
      </c>
      <c r="U1303">
        <v>-0.99019999999999997</v>
      </c>
      <c r="V1303">
        <v>-1.3282</v>
      </c>
      <c r="W1303">
        <v>-1.5960000000000001</v>
      </c>
      <c r="X1303">
        <v>-1.6586000000000001</v>
      </c>
      <c r="Y1303">
        <v>-1.9550000000000001</v>
      </c>
      <c r="Z1303">
        <v>-2.3180000000000001</v>
      </c>
      <c r="AA1303">
        <v>-2.6646000000000001</v>
      </c>
      <c r="AB1303">
        <v>-2.7951000000000001</v>
      </c>
      <c r="AC1303">
        <v>-2.8965000000000001</v>
      </c>
      <c r="AD1303">
        <v>-3.0007000000000001</v>
      </c>
      <c r="AE1303">
        <v>-3.4403999999999999</v>
      </c>
      <c r="AF1303">
        <v>-3.89</v>
      </c>
      <c r="AG1303">
        <v>-4.3369</v>
      </c>
      <c r="AH1303">
        <v>-4.7878999999999996</v>
      </c>
      <c r="AI1303">
        <v>-5.2845000000000004</v>
      </c>
      <c r="AJ1303">
        <v>-6.2130999999999998</v>
      </c>
      <c r="AK1303">
        <v>-8.4907000000000004</v>
      </c>
    </row>
    <row r="1304" spans="1:37">
      <c r="A1304" s="3">
        <v>42243</v>
      </c>
      <c r="B1304" t="s">
        <v>37</v>
      </c>
      <c r="C1304" t="s">
        <v>250</v>
      </c>
      <c r="D1304" s="3">
        <v>40395</v>
      </c>
      <c r="E1304">
        <v>1303</v>
      </c>
      <c r="F1304">
        <v>0</v>
      </c>
      <c r="G1304">
        <v>1</v>
      </c>
      <c r="I1304">
        <v>0</v>
      </c>
      <c r="J1304">
        <v>0.17309189999999999</v>
      </c>
      <c r="K1304" t="s">
        <v>1555</v>
      </c>
      <c r="L1304" t="s">
        <v>252</v>
      </c>
      <c r="M1304" t="s">
        <v>252</v>
      </c>
      <c r="N1304" t="s">
        <v>253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-0.91359999999999997</v>
      </c>
      <c r="U1304">
        <v>-0.98499999999999999</v>
      </c>
      <c r="V1304">
        <v>-0.7177</v>
      </c>
      <c r="W1304">
        <v>-0.82310000000000005</v>
      </c>
      <c r="X1304">
        <v>-0.83760000000000001</v>
      </c>
      <c r="Y1304">
        <v>-0.99299999999999999</v>
      </c>
      <c r="Z1304">
        <v>-1.1766000000000001</v>
      </c>
      <c r="AA1304">
        <v>-1.3521000000000001</v>
      </c>
      <c r="AB1304">
        <v>-1.5687</v>
      </c>
      <c r="AC1304">
        <v>-1.7785</v>
      </c>
      <c r="AD1304">
        <v>-1.9951000000000001</v>
      </c>
      <c r="AE1304">
        <v>-1.8009999999999999</v>
      </c>
      <c r="AF1304">
        <v>-1.5692999999999999</v>
      </c>
      <c r="AG1304">
        <v>-1.3274999999999999</v>
      </c>
      <c r="AH1304">
        <v>-1.0762</v>
      </c>
      <c r="AI1304">
        <v>-2.4769000000000001</v>
      </c>
      <c r="AJ1304">
        <v>-3.9298000000000002</v>
      </c>
      <c r="AK1304">
        <v>-5.6215999999999999</v>
      </c>
    </row>
    <row r="1305" spans="1:37">
      <c r="A1305" s="3">
        <v>42243</v>
      </c>
      <c r="B1305" t="s">
        <v>37</v>
      </c>
      <c r="C1305" t="s">
        <v>250</v>
      </c>
      <c r="D1305" s="3">
        <v>40394</v>
      </c>
      <c r="E1305">
        <v>1304</v>
      </c>
      <c r="F1305">
        <v>0</v>
      </c>
      <c r="G1305">
        <v>1</v>
      </c>
      <c r="I1305">
        <v>0</v>
      </c>
      <c r="J1305">
        <v>0.341283</v>
      </c>
      <c r="K1305" t="s">
        <v>1556</v>
      </c>
      <c r="L1305" t="s">
        <v>252</v>
      </c>
      <c r="M1305" t="s">
        <v>252</v>
      </c>
      <c r="N1305" t="s">
        <v>253</v>
      </c>
      <c r="O1305">
        <v>0</v>
      </c>
      <c r="P1305">
        <v>0.19919999999999999</v>
      </c>
      <c r="Q1305">
        <v>0.43259999999999998</v>
      </c>
      <c r="R1305">
        <v>0.67069999999999996</v>
      </c>
      <c r="S1305">
        <v>0.9899</v>
      </c>
      <c r="T1305">
        <v>6.7000000000000002E-3</v>
      </c>
      <c r="U1305">
        <v>0.1275</v>
      </c>
      <c r="V1305">
        <v>-0.6159</v>
      </c>
      <c r="W1305">
        <v>-1.2882</v>
      </c>
      <c r="X1305">
        <v>-1.6224000000000001</v>
      </c>
      <c r="Y1305">
        <v>-1.9273</v>
      </c>
      <c r="Z1305">
        <v>-2.2376</v>
      </c>
      <c r="AA1305">
        <v>-2.5331000000000001</v>
      </c>
      <c r="AB1305">
        <v>-2.5358999999999998</v>
      </c>
      <c r="AC1305">
        <v>-2.5272000000000001</v>
      </c>
      <c r="AD1305">
        <v>-2.5177999999999998</v>
      </c>
      <c r="AE1305">
        <v>-2.9468000000000001</v>
      </c>
      <c r="AF1305">
        <v>-3.3879999999999999</v>
      </c>
      <c r="AG1305">
        <v>-3.8279000000000001</v>
      </c>
      <c r="AH1305">
        <v>-4.2727000000000004</v>
      </c>
      <c r="AI1305">
        <v>-2.74</v>
      </c>
      <c r="AJ1305">
        <v>-3.8119000000000001</v>
      </c>
      <c r="AK1305">
        <v>-5.7968000000000002</v>
      </c>
    </row>
    <row r="1306" spans="1:37">
      <c r="A1306" s="3">
        <v>42243</v>
      </c>
      <c r="B1306" t="s">
        <v>37</v>
      </c>
      <c r="C1306" t="s">
        <v>250</v>
      </c>
      <c r="D1306" s="3">
        <v>40393</v>
      </c>
      <c r="E1306">
        <v>1305</v>
      </c>
      <c r="F1306">
        <v>0</v>
      </c>
      <c r="G1306">
        <v>1</v>
      </c>
      <c r="I1306">
        <v>0</v>
      </c>
      <c r="J1306">
        <v>-0.55678720000000004</v>
      </c>
      <c r="K1306" t="s">
        <v>1557</v>
      </c>
      <c r="L1306" t="s">
        <v>252</v>
      </c>
      <c r="M1306" t="s">
        <v>252</v>
      </c>
      <c r="N1306" t="s">
        <v>253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0.2409</v>
      </c>
      <c r="U1306">
        <v>0.5121</v>
      </c>
      <c r="V1306">
        <v>-0.39140000000000003</v>
      </c>
      <c r="W1306">
        <v>-0.49919999999999998</v>
      </c>
      <c r="X1306">
        <v>-0.1996</v>
      </c>
      <c r="Y1306">
        <v>-6.6900000000000001E-2</v>
      </c>
      <c r="Z1306">
        <v>5.0599999999999999E-2</v>
      </c>
      <c r="AA1306">
        <v>0.16550000000000001</v>
      </c>
      <c r="AB1306">
        <v>0.16889999999999999</v>
      </c>
      <c r="AC1306">
        <v>0.16830000000000001</v>
      </c>
      <c r="AD1306">
        <v>0.16769999999999999</v>
      </c>
      <c r="AE1306">
        <v>0.3725</v>
      </c>
      <c r="AF1306">
        <v>0.58450000000000002</v>
      </c>
      <c r="AG1306">
        <v>0.79930000000000001</v>
      </c>
      <c r="AH1306">
        <v>1.0185999999999999</v>
      </c>
      <c r="AI1306">
        <v>3.7995000000000001</v>
      </c>
      <c r="AJ1306">
        <v>2.7158000000000002</v>
      </c>
      <c r="AK1306">
        <v>1.4189000000000001</v>
      </c>
    </row>
    <row r="1307" spans="1:37">
      <c r="A1307" s="3">
        <v>42243</v>
      </c>
      <c r="B1307" t="s">
        <v>37</v>
      </c>
      <c r="C1307" t="s">
        <v>250</v>
      </c>
      <c r="D1307" s="3">
        <v>40392</v>
      </c>
      <c r="E1307">
        <v>1306</v>
      </c>
      <c r="F1307">
        <v>0</v>
      </c>
      <c r="G1307">
        <v>1</v>
      </c>
      <c r="I1307">
        <v>0</v>
      </c>
      <c r="J1307">
        <v>3.9880199999999998E-2</v>
      </c>
      <c r="K1307" t="s">
        <v>1558</v>
      </c>
      <c r="L1307" t="s">
        <v>252</v>
      </c>
      <c r="M1307" t="s">
        <v>252</v>
      </c>
      <c r="N1307" t="s">
        <v>253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0.1082</v>
      </c>
      <c r="U1307">
        <v>0.66590000000000005</v>
      </c>
      <c r="V1307">
        <v>0.69520000000000004</v>
      </c>
      <c r="W1307">
        <v>0.99539999999999995</v>
      </c>
      <c r="X1307">
        <v>1.3076000000000001</v>
      </c>
      <c r="Y1307">
        <v>1.2955000000000001</v>
      </c>
      <c r="Z1307">
        <v>1.2424999999999999</v>
      </c>
      <c r="AA1307">
        <v>1.1859</v>
      </c>
      <c r="AB1307">
        <v>1.5083</v>
      </c>
      <c r="AC1307">
        <v>1.8319000000000001</v>
      </c>
      <c r="AD1307">
        <v>2.1659999999999999</v>
      </c>
      <c r="AE1307">
        <v>1.9246000000000001</v>
      </c>
      <c r="AF1307">
        <v>1.6600999999999999</v>
      </c>
      <c r="AG1307">
        <v>1.3843000000000001</v>
      </c>
      <c r="AH1307">
        <v>1.0981000000000001</v>
      </c>
      <c r="AI1307">
        <v>0.98860000000000003</v>
      </c>
      <c r="AJ1307">
        <v>0.18440000000000001</v>
      </c>
      <c r="AK1307">
        <v>-1.1966000000000001</v>
      </c>
    </row>
    <row r="1308" spans="1:37">
      <c r="A1308" s="3">
        <v>42243</v>
      </c>
      <c r="B1308" t="s">
        <v>37</v>
      </c>
      <c r="C1308" t="s">
        <v>250</v>
      </c>
      <c r="D1308" s="3">
        <v>40389</v>
      </c>
      <c r="E1308">
        <v>1307</v>
      </c>
      <c r="F1308">
        <v>0</v>
      </c>
      <c r="G1308">
        <v>1</v>
      </c>
      <c r="I1308">
        <v>0</v>
      </c>
      <c r="J1308">
        <v>0.45834449999999999</v>
      </c>
      <c r="K1308" t="s">
        <v>1559</v>
      </c>
      <c r="L1308" t="s">
        <v>252</v>
      </c>
      <c r="M1308" t="s">
        <v>252</v>
      </c>
      <c r="N1308" t="s">
        <v>253</v>
      </c>
      <c r="O1308">
        <v>2.0199999999999999E-2</v>
      </c>
      <c r="P1308">
        <v>2.3699999999999999E-2</v>
      </c>
      <c r="Q1308">
        <v>2.06E-2</v>
      </c>
      <c r="R1308">
        <v>1.77E-2</v>
      </c>
      <c r="S1308">
        <v>1.3899999999999999E-2</v>
      </c>
      <c r="T1308">
        <v>0.29189999999999999</v>
      </c>
      <c r="U1308">
        <v>0.64970000000000006</v>
      </c>
      <c r="V1308">
        <v>0.71819999999999995</v>
      </c>
      <c r="W1308">
        <v>0.95430000000000004</v>
      </c>
      <c r="X1308">
        <v>1.0148999999999999</v>
      </c>
      <c r="Y1308">
        <v>1.3042</v>
      </c>
      <c r="Z1308">
        <v>1.6618999999999999</v>
      </c>
      <c r="AA1308">
        <v>2.0059</v>
      </c>
      <c r="AB1308">
        <v>2.1395</v>
      </c>
      <c r="AC1308">
        <v>2.2427000000000001</v>
      </c>
      <c r="AD1308">
        <v>2.3489</v>
      </c>
      <c r="AE1308">
        <v>2.7544</v>
      </c>
      <c r="AF1308">
        <v>3.1745000000000001</v>
      </c>
      <c r="AG1308">
        <v>3.5935000000000001</v>
      </c>
      <c r="AH1308">
        <v>4.0172999999999996</v>
      </c>
      <c r="AI1308">
        <v>4.0057</v>
      </c>
      <c r="AJ1308">
        <v>2.7829999999999999</v>
      </c>
      <c r="AK1308">
        <v>2.9302000000000001</v>
      </c>
    </row>
    <row r="1309" spans="1:37">
      <c r="A1309" s="3">
        <v>42243</v>
      </c>
      <c r="B1309" t="s">
        <v>37</v>
      </c>
      <c r="C1309" t="s">
        <v>250</v>
      </c>
      <c r="D1309" s="3">
        <v>40388</v>
      </c>
      <c r="E1309">
        <v>1308</v>
      </c>
      <c r="F1309">
        <v>0</v>
      </c>
      <c r="G1309">
        <v>1</v>
      </c>
      <c r="I1309">
        <v>0</v>
      </c>
      <c r="J1309">
        <v>-1.1108099999999999E-2</v>
      </c>
      <c r="K1309" t="s">
        <v>1560</v>
      </c>
      <c r="L1309" t="s">
        <v>252</v>
      </c>
      <c r="M1309" t="s">
        <v>252</v>
      </c>
      <c r="N1309" t="s">
        <v>253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-0.1464</v>
      </c>
      <c r="U1309">
        <v>-0.14399999999999999</v>
      </c>
      <c r="V1309">
        <v>-0.44919999999999999</v>
      </c>
      <c r="W1309">
        <v>-0.65</v>
      </c>
      <c r="X1309">
        <v>-0.66639999999999999</v>
      </c>
      <c r="Y1309">
        <v>-0.77029999999999998</v>
      </c>
      <c r="Z1309">
        <v>-0.89249999999999996</v>
      </c>
      <c r="AA1309">
        <v>-1.0087999999999999</v>
      </c>
      <c r="AB1309">
        <v>-1.1021000000000001</v>
      </c>
      <c r="AC1309">
        <v>-1.1910000000000001</v>
      </c>
      <c r="AD1309">
        <v>-1.2826</v>
      </c>
      <c r="AE1309">
        <v>-1.304</v>
      </c>
      <c r="AF1309">
        <v>-1.3245</v>
      </c>
      <c r="AG1309">
        <v>-1.3411</v>
      </c>
      <c r="AH1309">
        <v>-1.3556999999999999</v>
      </c>
      <c r="AI1309">
        <v>-1.6755</v>
      </c>
      <c r="AJ1309">
        <v>-2.5541</v>
      </c>
      <c r="AK1309">
        <v>-1.9347000000000001</v>
      </c>
    </row>
    <row r="1310" spans="1:37">
      <c r="A1310" s="3">
        <v>42243</v>
      </c>
      <c r="B1310" t="s">
        <v>37</v>
      </c>
      <c r="C1310" t="s">
        <v>250</v>
      </c>
      <c r="D1310" s="3">
        <v>40387</v>
      </c>
      <c r="E1310">
        <v>1309</v>
      </c>
      <c r="F1310">
        <v>0</v>
      </c>
      <c r="G1310">
        <v>1</v>
      </c>
      <c r="I1310">
        <v>0</v>
      </c>
      <c r="J1310">
        <v>-0.73448150000000001</v>
      </c>
      <c r="K1310" t="s">
        <v>1561</v>
      </c>
      <c r="L1310" t="s">
        <v>252</v>
      </c>
      <c r="M1310" t="s">
        <v>252</v>
      </c>
      <c r="N1310" t="s">
        <v>253</v>
      </c>
      <c r="O1310">
        <v>0</v>
      </c>
      <c r="P1310">
        <v>-0.13200000000000001</v>
      </c>
      <c r="Q1310">
        <v>-0.28660000000000002</v>
      </c>
      <c r="R1310">
        <v>-0.44429999999999997</v>
      </c>
      <c r="S1310">
        <v>-0.65559999999999996</v>
      </c>
      <c r="T1310">
        <v>-0.46210000000000001</v>
      </c>
      <c r="U1310">
        <v>-0.4869</v>
      </c>
      <c r="V1310">
        <v>0.1094</v>
      </c>
      <c r="W1310">
        <v>1.11E-2</v>
      </c>
      <c r="X1310">
        <v>0.2823</v>
      </c>
      <c r="Y1310">
        <v>0.6321</v>
      </c>
      <c r="Z1310">
        <v>1.0065</v>
      </c>
      <c r="AA1310">
        <v>1.3693</v>
      </c>
      <c r="AB1310">
        <v>1.2633000000000001</v>
      </c>
      <c r="AC1310">
        <v>1.1367</v>
      </c>
      <c r="AD1310">
        <v>1.0056</v>
      </c>
      <c r="AE1310">
        <v>0.87170000000000003</v>
      </c>
      <c r="AF1310">
        <v>0.73580000000000001</v>
      </c>
      <c r="AG1310">
        <v>0.59470000000000001</v>
      </c>
      <c r="AH1310">
        <v>0.44840000000000002</v>
      </c>
      <c r="AI1310">
        <v>-5.5849000000000002</v>
      </c>
      <c r="AJ1310">
        <v>-7.1555999999999997</v>
      </c>
      <c r="AK1310">
        <v>-6.4500999999999999</v>
      </c>
    </row>
    <row r="1311" spans="1:37">
      <c r="A1311" s="3">
        <v>42243</v>
      </c>
      <c r="B1311" t="s">
        <v>37</v>
      </c>
      <c r="C1311" t="s">
        <v>250</v>
      </c>
      <c r="D1311" s="3">
        <v>40386</v>
      </c>
      <c r="E1311">
        <v>1310</v>
      </c>
      <c r="F1311">
        <v>0</v>
      </c>
      <c r="G1311">
        <v>1</v>
      </c>
      <c r="I1311">
        <v>0</v>
      </c>
      <c r="J1311">
        <v>1.0583564999999999</v>
      </c>
      <c r="K1311" t="s">
        <v>1562</v>
      </c>
      <c r="L1311" t="s">
        <v>252</v>
      </c>
      <c r="M1311" t="s">
        <v>252</v>
      </c>
      <c r="N1311" t="s">
        <v>253</v>
      </c>
      <c r="O1311">
        <v>0</v>
      </c>
      <c r="P1311">
        <v>-0.63939999999999997</v>
      </c>
      <c r="Q1311">
        <v>-1.3887</v>
      </c>
      <c r="R1311">
        <v>-2.1528999999999998</v>
      </c>
      <c r="S1311">
        <v>-3.1768000000000001</v>
      </c>
      <c r="T1311">
        <v>-5.0387000000000004</v>
      </c>
      <c r="U1311">
        <v>-6.0606</v>
      </c>
      <c r="V1311">
        <v>-6.5072999999999999</v>
      </c>
      <c r="W1311">
        <v>-7.1515000000000004</v>
      </c>
      <c r="X1311">
        <v>-8.2083999999999993</v>
      </c>
      <c r="Y1311">
        <v>-8.8636999999999997</v>
      </c>
      <c r="Z1311">
        <v>-9.4699000000000009</v>
      </c>
      <c r="AA1311">
        <v>-10.0284</v>
      </c>
      <c r="AB1311">
        <v>-10.258800000000001</v>
      </c>
      <c r="AC1311">
        <v>-10.455399999999999</v>
      </c>
      <c r="AD1311">
        <v>-10.656700000000001</v>
      </c>
      <c r="AE1311">
        <v>-11.577500000000001</v>
      </c>
      <c r="AF1311">
        <v>-12.508900000000001</v>
      </c>
      <c r="AG1311">
        <v>-13.4208</v>
      </c>
      <c r="AH1311">
        <v>-14.332100000000001</v>
      </c>
      <c r="AI1311">
        <v>-15.0098</v>
      </c>
      <c r="AJ1311">
        <v>-15.150600000000001</v>
      </c>
      <c r="AK1311">
        <v>-14.618600000000001</v>
      </c>
    </row>
    <row r="1312" spans="1:37">
      <c r="A1312" s="3">
        <v>42243</v>
      </c>
      <c r="B1312" t="s">
        <v>37</v>
      </c>
      <c r="C1312" t="s">
        <v>250</v>
      </c>
      <c r="D1312" s="3">
        <v>40385</v>
      </c>
      <c r="E1312">
        <v>1311</v>
      </c>
      <c r="F1312">
        <v>0</v>
      </c>
      <c r="G1312">
        <v>1</v>
      </c>
      <c r="I1312">
        <v>0</v>
      </c>
      <c r="J1312">
        <v>0.85353009999999996</v>
      </c>
      <c r="K1312" t="s">
        <v>1563</v>
      </c>
      <c r="L1312" t="s">
        <v>252</v>
      </c>
      <c r="M1312" t="s">
        <v>252</v>
      </c>
      <c r="N1312" t="s">
        <v>253</v>
      </c>
      <c r="O1312">
        <v>0</v>
      </c>
      <c r="P1312">
        <v>-0.6109</v>
      </c>
      <c r="Q1312">
        <v>-1.3267</v>
      </c>
      <c r="R1312">
        <v>-2.0569999999999999</v>
      </c>
      <c r="S1312">
        <v>-3.0358999999999998</v>
      </c>
      <c r="T1312">
        <v>-4.5374999999999996</v>
      </c>
      <c r="U1312">
        <v>-5.5377999999999998</v>
      </c>
      <c r="V1312">
        <v>-5.6818</v>
      </c>
      <c r="W1312">
        <v>-6.4611999999999998</v>
      </c>
      <c r="X1312">
        <v>-6.6454000000000004</v>
      </c>
      <c r="Y1312">
        <v>-6.6398999999999999</v>
      </c>
      <c r="Z1312">
        <v>-6.5970000000000004</v>
      </c>
      <c r="AA1312">
        <v>-6.5301999999999998</v>
      </c>
      <c r="AB1312">
        <v>-6.7980999999999998</v>
      </c>
      <c r="AC1312">
        <v>-7.0591999999999997</v>
      </c>
      <c r="AD1312">
        <v>-7.3277000000000001</v>
      </c>
      <c r="AE1312">
        <v>-7.3875000000000002</v>
      </c>
      <c r="AF1312">
        <v>-7.4292999999999996</v>
      </c>
      <c r="AG1312">
        <v>-7.4478</v>
      </c>
      <c r="AH1312">
        <v>-7.4516999999999998</v>
      </c>
      <c r="AI1312">
        <v>-11.8729</v>
      </c>
      <c r="AJ1312">
        <v>-11.5802</v>
      </c>
      <c r="AK1312">
        <v>-10.767099999999999</v>
      </c>
    </row>
    <row r="1313" spans="1:37">
      <c r="A1313" s="3">
        <v>42243</v>
      </c>
      <c r="B1313" t="s">
        <v>37</v>
      </c>
      <c r="C1313" t="s">
        <v>250</v>
      </c>
      <c r="D1313" s="3">
        <v>40382</v>
      </c>
      <c r="E1313">
        <v>1312</v>
      </c>
      <c r="F1313">
        <v>0</v>
      </c>
      <c r="G1313">
        <v>1</v>
      </c>
      <c r="I1313">
        <v>0</v>
      </c>
      <c r="J1313">
        <v>0.37568499999999999</v>
      </c>
      <c r="K1313" t="s">
        <v>1564</v>
      </c>
      <c r="L1313" t="s">
        <v>252</v>
      </c>
      <c r="M1313" t="s">
        <v>252</v>
      </c>
      <c r="N1313" t="s">
        <v>253</v>
      </c>
      <c r="O1313">
        <v>-2.01E-2</v>
      </c>
      <c r="P1313">
        <v>-0.40639999999999998</v>
      </c>
      <c r="Q1313">
        <v>-1.0758000000000001</v>
      </c>
      <c r="R1313">
        <v>-1.7581</v>
      </c>
      <c r="S1313">
        <v>-2.6717</v>
      </c>
      <c r="T1313">
        <v>-4.2496999999999998</v>
      </c>
      <c r="U1313">
        <v>-5.0533999999999999</v>
      </c>
      <c r="V1313">
        <v>-5.3851000000000004</v>
      </c>
      <c r="W1313">
        <v>-5.7073999999999998</v>
      </c>
      <c r="X1313">
        <v>-5.9039000000000001</v>
      </c>
      <c r="Y1313">
        <v>-6.1334</v>
      </c>
      <c r="Z1313">
        <v>-6.3867000000000003</v>
      </c>
      <c r="AA1313">
        <v>-6.6106999999999996</v>
      </c>
      <c r="AB1313">
        <v>-6.6516000000000002</v>
      </c>
      <c r="AC1313">
        <v>-6.6567999999999996</v>
      </c>
      <c r="AD1313">
        <v>-6.6608999999999998</v>
      </c>
      <c r="AE1313">
        <v>-8.0488</v>
      </c>
      <c r="AF1313">
        <v>-9.5119000000000007</v>
      </c>
      <c r="AG1313">
        <v>-10.975899999999999</v>
      </c>
      <c r="AH1313">
        <v>-12.458600000000001</v>
      </c>
      <c r="AI1313">
        <v>-14.591699999999999</v>
      </c>
      <c r="AJ1313">
        <v>-14.0281</v>
      </c>
      <c r="AK1313">
        <v>-13.6335</v>
      </c>
    </row>
    <row r="1314" spans="1:37">
      <c r="A1314" s="3">
        <v>42243</v>
      </c>
      <c r="B1314" t="s">
        <v>37</v>
      </c>
      <c r="C1314" t="s">
        <v>250</v>
      </c>
      <c r="D1314" s="3">
        <v>40381</v>
      </c>
      <c r="E1314">
        <v>1313</v>
      </c>
      <c r="F1314">
        <v>0</v>
      </c>
      <c r="G1314">
        <v>1</v>
      </c>
      <c r="I1314">
        <v>0</v>
      </c>
      <c r="J1314">
        <v>1.2228907</v>
      </c>
      <c r="K1314" t="s">
        <v>1565</v>
      </c>
      <c r="L1314" t="s">
        <v>252</v>
      </c>
      <c r="M1314" t="s">
        <v>252</v>
      </c>
      <c r="N1314" t="s">
        <v>253</v>
      </c>
      <c r="O1314">
        <v>0</v>
      </c>
      <c r="P1314">
        <v>-0.40620000000000001</v>
      </c>
      <c r="Q1314">
        <v>-0.88239999999999996</v>
      </c>
      <c r="R1314">
        <v>-1.3683000000000001</v>
      </c>
      <c r="S1314">
        <v>-2.0200999999999998</v>
      </c>
      <c r="T1314">
        <v>-3.4478</v>
      </c>
      <c r="U1314">
        <v>-4.3586999999999998</v>
      </c>
      <c r="V1314">
        <v>-4.4790000000000001</v>
      </c>
      <c r="W1314">
        <v>-4.6092000000000004</v>
      </c>
      <c r="X1314">
        <v>-5.2332000000000001</v>
      </c>
      <c r="Y1314">
        <v>-5.3930999999999996</v>
      </c>
      <c r="Z1314">
        <v>-5.4588000000000001</v>
      </c>
      <c r="AA1314">
        <v>-5.5023999999999997</v>
      </c>
      <c r="AB1314">
        <v>-5.4335000000000004</v>
      </c>
      <c r="AC1314">
        <v>-5.3281000000000001</v>
      </c>
      <c r="AD1314">
        <v>-5.2180999999999997</v>
      </c>
      <c r="AE1314">
        <v>-5.3192000000000004</v>
      </c>
      <c r="AF1314">
        <v>-5.4184000000000001</v>
      </c>
      <c r="AG1314">
        <v>-5.5019</v>
      </c>
      <c r="AH1314">
        <v>-5.5763999999999996</v>
      </c>
      <c r="AI1314">
        <v>-6.2798999999999996</v>
      </c>
      <c r="AJ1314">
        <v>-6.0721999999999996</v>
      </c>
      <c r="AK1314">
        <v>-6.1109999999999998</v>
      </c>
    </row>
    <row r="1315" spans="1:37">
      <c r="A1315" s="3">
        <v>42243</v>
      </c>
      <c r="B1315" t="s">
        <v>37</v>
      </c>
      <c r="C1315" t="s">
        <v>250</v>
      </c>
      <c r="D1315" s="3">
        <v>40380</v>
      </c>
      <c r="E1315">
        <v>1314</v>
      </c>
      <c r="F1315">
        <v>0</v>
      </c>
      <c r="G1315">
        <v>1</v>
      </c>
      <c r="I1315">
        <v>0</v>
      </c>
      <c r="J1315">
        <v>1.1578816000000001</v>
      </c>
      <c r="K1315" t="s">
        <v>1566</v>
      </c>
      <c r="L1315" t="s">
        <v>252</v>
      </c>
      <c r="M1315" t="s">
        <v>252</v>
      </c>
      <c r="N1315" t="s">
        <v>253</v>
      </c>
      <c r="O1315">
        <v>0</v>
      </c>
      <c r="P1315">
        <v>-0.52449999999999997</v>
      </c>
      <c r="Q1315">
        <v>-1.1393</v>
      </c>
      <c r="R1315">
        <v>-1.7667999999999999</v>
      </c>
      <c r="S1315">
        <v>-2.6086</v>
      </c>
      <c r="T1315">
        <v>-3.8344</v>
      </c>
      <c r="U1315">
        <v>-4.3415999999999997</v>
      </c>
      <c r="V1315">
        <v>-4.7887000000000004</v>
      </c>
      <c r="W1315">
        <v>-4.32</v>
      </c>
      <c r="X1315">
        <v>-4.5990000000000002</v>
      </c>
      <c r="Y1315">
        <v>-4.7770999999999999</v>
      </c>
      <c r="Z1315">
        <v>-4.9119999999999999</v>
      </c>
      <c r="AA1315">
        <v>-5.0254000000000003</v>
      </c>
      <c r="AB1315">
        <v>-4.9618000000000002</v>
      </c>
      <c r="AC1315">
        <v>-4.8975</v>
      </c>
      <c r="AD1315">
        <v>-4.8300999999999998</v>
      </c>
      <c r="AE1315">
        <v>-4.7521000000000004</v>
      </c>
      <c r="AF1315">
        <v>-4.6658999999999997</v>
      </c>
      <c r="AG1315">
        <v>-4.5624000000000002</v>
      </c>
      <c r="AH1315">
        <v>-4.4463999999999997</v>
      </c>
      <c r="AI1315">
        <v>0.70879999999999999</v>
      </c>
      <c r="AJ1315">
        <v>0.71440000000000003</v>
      </c>
      <c r="AK1315">
        <v>0.70679999999999998</v>
      </c>
    </row>
    <row r="1316" spans="1:37">
      <c r="A1316" s="3">
        <v>42243</v>
      </c>
      <c r="B1316" t="s">
        <v>37</v>
      </c>
      <c r="C1316" t="s">
        <v>250</v>
      </c>
      <c r="D1316" s="3">
        <v>40379</v>
      </c>
      <c r="E1316">
        <v>1315</v>
      </c>
      <c r="F1316">
        <v>0</v>
      </c>
      <c r="G1316">
        <v>1</v>
      </c>
      <c r="I1316">
        <v>0</v>
      </c>
      <c r="J1316">
        <v>-0.63026930000000003</v>
      </c>
      <c r="K1316" t="s">
        <v>1567</v>
      </c>
      <c r="L1316" t="s">
        <v>252</v>
      </c>
      <c r="M1316" t="s">
        <v>252</v>
      </c>
      <c r="N1316" t="s">
        <v>253</v>
      </c>
      <c r="O1316">
        <v>0</v>
      </c>
      <c r="P1316">
        <v>6.8599999999999994E-2</v>
      </c>
      <c r="Q1316">
        <v>0.14910000000000001</v>
      </c>
      <c r="R1316">
        <v>0.23119999999999999</v>
      </c>
      <c r="S1316">
        <v>0.34139999999999998</v>
      </c>
      <c r="T1316">
        <v>0.42520000000000002</v>
      </c>
      <c r="U1316">
        <v>0.70730000000000004</v>
      </c>
      <c r="V1316">
        <v>1.3531</v>
      </c>
      <c r="W1316">
        <v>2.8012000000000001</v>
      </c>
      <c r="X1316">
        <v>2.9807999999999999</v>
      </c>
      <c r="Y1316">
        <v>3.3086000000000002</v>
      </c>
      <c r="Z1316">
        <v>3.6701000000000001</v>
      </c>
      <c r="AA1316">
        <v>4.01</v>
      </c>
      <c r="AB1316">
        <v>4.2327000000000004</v>
      </c>
      <c r="AC1316">
        <v>4.4372999999999996</v>
      </c>
      <c r="AD1316">
        <v>4.6478000000000002</v>
      </c>
      <c r="AE1316">
        <v>4.5340999999999996</v>
      </c>
      <c r="AF1316">
        <v>4.4019000000000004</v>
      </c>
      <c r="AG1316">
        <v>4.2522000000000002</v>
      </c>
      <c r="AH1316">
        <v>4.0895000000000001</v>
      </c>
      <c r="AI1316">
        <v>6.7184999999999997</v>
      </c>
      <c r="AJ1316">
        <v>7.9081000000000001</v>
      </c>
      <c r="AK1316">
        <v>7.6435000000000004</v>
      </c>
    </row>
    <row r="1317" spans="1:37">
      <c r="A1317" s="3">
        <v>42243</v>
      </c>
      <c r="B1317" t="s">
        <v>37</v>
      </c>
      <c r="C1317" t="s">
        <v>250</v>
      </c>
      <c r="D1317" s="3">
        <v>40378</v>
      </c>
      <c r="E1317">
        <v>1316</v>
      </c>
      <c r="F1317">
        <v>0</v>
      </c>
      <c r="G1317">
        <v>1</v>
      </c>
      <c r="I1317">
        <v>0</v>
      </c>
      <c r="J1317">
        <v>-1.3967049</v>
      </c>
      <c r="K1317" t="s">
        <v>1568</v>
      </c>
      <c r="L1317" t="s">
        <v>252</v>
      </c>
      <c r="M1317" t="s">
        <v>252</v>
      </c>
      <c r="N1317" t="s">
        <v>253</v>
      </c>
      <c r="O1317">
        <v>0</v>
      </c>
      <c r="P1317">
        <v>0.2482</v>
      </c>
      <c r="Q1317">
        <v>0.53920000000000001</v>
      </c>
      <c r="R1317">
        <v>0.83620000000000005</v>
      </c>
      <c r="S1317">
        <v>1.2346999999999999</v>
      </c>
      <c r="T1317">
        <v>1.5485</v>
      </c>
      <c r="U1317">
        <v>1.851</v>
      </c>
      <c r="V1317">
        <v>3.2077</v>
      </c>
      <c r="W1317">
        <v>3.8109999999999999</v>
      </c>
      <c r="X1317">
        <v>4.2690000000000001</v>
      </c>
      <c r="Y1317">
        <v>4.5434999999999999</v>
      </c>
      <c r="Z1317">
        <v>4.7949999999999999</v>
      </c>
      <c r="AA1317">
        <v>5.0229999999999997</v>
      </c>
      <c r="AB1317">
        <v>5.3414000000000001</v>
      </c>
      <c r="AC1317">
        <v>5.6523000000000003</v>
      </c>
      <c r="AD1317">
        <v>5.9722999999999997</v>
      </c>
      <c r="AE1317">
        <v>6.3045999999999998</v>
      </c>
      <c r="AF1317">
        <v>6.6288999999999998</v>
      </c>
      <c r="AG1317">
        <v>6.9386000000000001</v>
      </c>
      <c r="AH1317">
        <v>7.2426000000000004</v>
      </c>
      <c r="AI1317">
        <v>11.852</v>
      </c>
      <c r="AJ1317">
        <v>13.958299999999999</v>
      </c>
      <c r="AK1317">
        <v>13.4293</v>
      </c>
    </row>
    <row r="1318" spans="1:37">
      <c r="A1318" s="3">
        <v>42243</v>
      </c>
      <c r="B1318" t="s">
        <v>37</v>
      </c>
      <c r="C1318" t="s">
        <v>250</v>
      </c>
      <c r="D1318" s="3">
        <v>40375</v>
      </c>
      <c r="E1318">
        <v>1317</v>
      </c>
      <c r="F1318">
        <v>0</v>
      </c>
      <c r="G1318">
        <v>1</v>
      </c>
      <c r="I1318">
        <v>0</v>
      </c>
      <c r="J1318">
        <v>-1.4688634</v>
      </c>
      <c r="K1318" t="s">
        <v>1569</v>
      </c>
      <c r="L1318" t="s">
        <v>252</v>
      </c>
      <c r="M1318" t="s">
        <v>252</v>
      </c>
      <c r="N1318" t="s">
        <v>253</v>
      </c>
      <c r="O1318">
        <v>0</v>
      </c>
      <c r="P1318">
        <v>0.1928</v>
      </c>
      <c r="Q1318">
        <v>0.53139999999999998</v>
      </c>
      <c r="R1318">
        <v>0.87660000000000005</v>
      </c>
      <c r="S1318">
        <v>1.339</v>
      </c>
      <c r="T1318">
        <v>1.9746999999999999</v>
      </c>
      <c r="U1318">
        <v>2.0950000000000002</v>
      </c>
      <c r="V1318">
        <v>2.4982000000000002</v>
      </c>
      <c r="W1318">
        <v>2.9584999999999999</v>
      </c>
      <c r="X1318">
        <v>2.7885</v>
      </c>
      <c r="Y1318">
        <v>3.0722</v>
      </c>
      <c r="Z1318">
        <v>3.4994999999999998</v>
      </c>
      <c r="AA1318">
        <v>3.9043999999999999</v>
      </c>
      <c r="AB1318">
        <v>4.0625</v>
      </c>
      <c r="AC1318">
        <v>4.1717000000000004</v>
      </c>
      <c r="AD1318">
        <v>4.2836999999999996</v>
      </c>
      <c r="AE1318">
        <v>6.0631000000000004</v>
      </c>
      <c r="AF1318">
        <v>7.9292999999999996</v>
      </c>
      <c r="AG1318">
        <v>9.8106000000000009</v>
      </c>
      <c r="AH1318">
        <v>11.724600000000001</v>
      </c>
      <c r="AI1318">
        <v>10.661</v>
      </c>
      <c r="AJ1318">
        <v>10.888199999999999</v>
      </c>
      <c r="AK1318">
        <v>11.2599</v>
      </c>
    </row>
    <row r="1319" spans="1:37">
      <c r="A1319" s="3">
        <v>42243</v>
      </c>
      <c r="B1319" t="s">
        <v>37</v>
      </c>
      <c r="C1319" t="s">
        <v>250</v>
      </c>
      <c r="D1319" s="3">
        <v>40374</v>
      </c>
      <c r="E1319">
        <v>1318</v>
      </c>
      <c r="F1319">
        <v>0</v>
      </c>
      <c r="G1319">
        <v>1</v>
      </c>
      <c r="I1319">
        <v>0</v>
      </c>
      <c r="J1319">
        <v>-1.8447032999999999</v>
      </c>
      <c r="K1319" t="s">
        <v>1570</v>
      </c>
      <c r="L1319" t="s">
        <v>252</v>
      </c>
      <c r="M1319" t="s">
        <v>252</v>
      </c>
      <c r="N1319" t="s">
        <v>253</v>
      </c>
      <c r="O1319">
        <v>0</v>
      </c>
      <c r="P1319">
        <v>0.2019</v>
      </c>
      <c r="Q1319">
        <v>0.4385</v>
      </c>
      <c r="R1319">
        <v>0.68</v>
      </c>
      <c r="S1319">
        <v>1.0041</v>
      </c>
      <c r="T1319">
        <v>1.3928</v>
      </c>
      <c r="U1319">
        <v>1.7001999999999999</v>
      </c>
      <c r="V1319">
        <v>2.0310000000000001</v>
      </c>
      <c r="W1319">
        <v>2.5922000000000001</v>
      </c>
      <c r="X1319">
        <v>3.5165999999999999</v>
      </c>
      <c r="Y1319">
        <v>4.0240999999999998</v>
      </c>
      <c r="Z1319">
        <v>4.4688999999999997</v>
      </c>
      <c r="AA1319">
        <v>4.8872999999999998</v>
      </c>
      <c r="AB1319">
        <v>5.0618999999999996</v>
      </c>
      <c r="AC1319">
        <v>5.1782000000000004</v>
      </c>
      <c r="AD1319">
        <v>5.2972000000000001</v>
      </c>
      <c r="AE1319">
        <v>5.4184000000000001</v>
      </c>
      <c r="AF1319">
        <v>5.5251000000000001</v>
      </c>
      <c r="AG1319">
        <v>5.6159999999999997</v>
      </c>
      <c r="AH1319">
        <v>5.6978</v>
      </c>
      <c r="AI1319">
        <v>6.4970999999999997</v>
      </c>
      <c r="AJ1319">
        <v>8.1107999999999993</v>
      </c>
      <c r="AK1319">
        <v>7.7725999999999997</v>
      </c>
    </row>
    <row r="1320" spans="1:37">
      <c r="A1320" s="3">
        <v>42243</v>
      </c>
      <c r="B1320" t="s">
        <v>37</v>
      </c>
      <c r="C1320" t="s">
        <v>250</v>
      </c>
      <c r="D1320" s="3">
        <v>40373</v>
      </c>
      <c r="E1320">
        <v>1319</v>
      </c>
      <c r="F1320">
        <v>0</v>
      </c>
      <c r="G1320">
        <v>1</v>
      </c>
      <c r="I1320">
        <v>0</v>
      </c>
      <c r="J1320">
        <v>-2.44785E-2</v>
      </c>
      <c r="K1320" t="s">
        <v>1571</v>
      </c>
      <c r="L1320" t="s">
        <v>252</v>
      </c>
      <c r="M1320" t="s">
        <v>252</v>
      </c>
      <c r="N1320" t="s">
        <v>253</v>
      </c>
      <c r="O1320">
        <v>0</v>
      </c>
      <c r="P1320">
        <v>0.2606</v>
      </c>
      <c r="Q1320">
        <v>0.56610000000000005</v>
      </c>
      <c r="R1320">
        <v>0.878</v>
      </c>
      <c r="S1320">
        <v>1.2964</v>
      </c>
      <c r="T1320">
        <v>1.4253</v>
      </c>
      <c r="U1320">
        <v>1.3935999999999999</v>
      </c>
      <c r="V1320">
        <v>1.6871</v>
      </c>
      <c r="W1320">
        <v>1.9534</v>
      </c>
      <c r="X1320">
        <v>1.9843</v>
      </c>
      <c r="Y1320">
        <v>2.0434000000000001</v>
      </c>
      <c r="Z1320">
        <v>2.1067</v>
      </c>
      <c r="AA1320">
        <v>2.1606999999999998</v>
      </c>
      <c r="AB1320">
        <v>2.1015999999999999</v>
      </c>
      <c r="AC1320">
        <v>2.0476999999999999</v>
      </c>
      <c r="AD1320">
        <v>1.9915</v>
      </c>
      <c r="AE1320">
        <v>2.0688</v>
      </c>
      <c r="AF1320">
        <v>2.1478999999999999</v>
      </c>
      <c r="AG1320">
        <v>2.2216999999999998</v>
      </c>
      <c r="AH1320">
        <v>2.2928999999999999</v>
      </c>
      <c r="AI1320">
        <v>-2.9426000000000001</v>
      </c>
      <c r="AJ1320">
        <v>-1.2060999999999999</v>
      </c>
      <c r="AK1320">
        <v>-2.2650000000000001</v>
      </c>
    </row>
    <row r="1321" spans="1:37">
      <c r="A1321" s="3">
        <v>42243</v>
      </c>
      <c r="B1321" t="s">
        <v>37</v>
      </c>
      <c r="C1321" t="s">
        <v>250</v>
      </c>
      <c r="D1321" s="3">
        <v>40372</v>
      </c>
      <c r="E1321">
        <v>1320</v>
      </c>
      <c r="F1321">
        <v>0</v>
      </c>
      <c r="G1321">
        <v>1</v>
      </c>
      <c r="I1321">
        <v>0</v>
      </c>
      <c r="J1321">
        <v>0.67702200000000001</v>
      </c>
      <c r="K1321" t="s">
        <v>1572</v>
      </c>
      <c r="L1321" t="s">
        <v>252</v>
      </c>
      <c r="M1321" t="s">
        <v>252</v>
      </c>
      <c r="N1321" t="s">
        <v>253</v>
      </c>
      <c r="O1321">
        <v>0</v>
      </c>
      <c r="P1321">
        <v>0.38150000000000001</v>
      </c>
      <c r="Q1321">
        <v>0.8286</v>
      </c>
      <c r="R1321">
        <v>1.2850999999999999</v>
      </c>
      <c r="S1321">
        <v>1.8974</v>
      </c>
      <c r="T1321">
        <v>1.9006000000000001</v>
      </c>
      <c r="U1321">
        <v>2.0969000000000002</v>
      </c>
      <c r="V1321">
        <v>3.2143999999999999</v>
      </c>
      <c r="W1321">
        <v>2.9790000000000001</v>
      </c>
      <c r="X1321">
        <v>3.5705</v>
      </c>
      <c r="Y1321">
        <v>4.16</v>
      </c>
      <c r="Z1321">
        <v>4.7549000000000001</v>
      </c>
      <c r="AA1321">
        <v>5.3193999999999999</v>
      </c>
      <c r="AB1321">
        <v>5.5530999999999997</v>
      </c>
      <c r="AC1321">
        <v>5.7526999999999999</v>
      </c>
      <c r="AD1321">
        <v>5.9577</v>
      </c>
      <c r="AE1321">
        <v>6.15</v>
      </c>
      <c r="AF1321">
        <v>6.3334999999999999</v>
      </c>
      <c r="AG1321">
        <v>6.5004</v>
      </c>
      <c r="AH1321">
        <v>6.6584000000000003</v>
      </c>
      <c r="AI1321">
        <v>7.3032000000000004</v>
      </c>
      <c r="AJ1321">
        <v>6.0526999999999997</v>
      </c>
      <c r="AK1321">
        <v>6.1901999999999999</v>
      </c>
    </row>
    <row r="1322" spans="1:37">
      <c r="A1322" s="3">
        <v>42243</v>
      </c>
      <c r="B1322" t="s">
        <v>37</v>
      </c>
      <c r="C1322" t="s">
        <v>250</v>
      </c>
      <c r="D1322" s="3">
        <v>40371</v>
      </c>
      <c r="E1322">
        <v>1321</v>
      </c>
      <c r="F1322">
        <v>0</v>
      </c>
      <c r="G1322">
        <v>1</v>
      </c>
      <c r="I1322">
        <v>0</v>
      </c>
      <c r="J1322">
        <v>1.4693179000000001</v>
      </c>
      <c r="K1322" t="s">
        <v>1573</v>
      </c>
      <c r="L1322" t="s">
        <v>252</v>
      </c>
      <c r="M1322" t="s">
        <v>252</v>
      </c>
      <c r="N1322" t="s">
        <v>253</v>
      </c>
      <c r="O1322">
        <v>0</v>
      </c>
      <c r="P1322">
        <v>8.8499999999999995E-2</v>
      </c>
      <c r="Q1322">
        <v>0.19220000000000001</v>
      </c>
      <c r="R1322">
        <v>0.29809999999999998</v>
      </c>
      <c r="S1322">
        <v>0.44019999999999998</v>
      </c>
      <c r="T1322">
        <v>0.55930000000000002</v>
      </c>
      <c r="U1322">
        <v>0.89380000000000004</v>
      </c>
      <c r="V1322">
        <v>0.4289</v>
      </c>
      <c r="W1322">
        <v>0.63380000000000003</v>
      </c>
      <c r="X1322">
        <v>0.95850000000000002</v>
      </c>
      <c r="Y1322">
        <v>1.1969000000000001</v>
      </c>
      <c r="Z1322">
        <v>1.4327000000000001</v>
      </c>
      <c r="AA1322">
        <v>1.6581999999999999</v>
      </c>
      <c r="AB1322">
        <v>1.4574</v>
      </c>
      <c r="AC1322">
        <v>1.2332000000000001</v>
      </c>
      <c r="AD1322">
        <v>1.0012000000000001</v>
      </c>
      <c r="AE1322">
        <v>1.1264000000000001</v>
      </c>
      <c r="AF1322">
        <v>1.2624</v>
      </c>
      <c r="AG1322">
        <v>1.3974</v>
      </c>
      <c r="AH1322">
        <v>1.5333000000000001</v>
      </c>
      <c r="AI1322">
        <v>1.9686999999999999</v>
      </c>
      <c r="AJ1322">
        <v>1.3245</v>
      </c>
      <c r="AK1322">
        <v>0.93110000000000004</v>
      </c>
    </row>
    <row r="1323" spans="1:37">
      <c r="A1323" s="3">
        <v>42243</v>
      </c>
      <c r="B1323" t="s">
        <v>37</v>
      </c>
      <c r="C1323" t="s">
        <v>250</v>
      </c>
      <c r="D1323" s="3">
        <v>40368</v>
      </c>
      <c r="E1323">
        <v>1322</v>
      </c>
      <c r="F1323">
        <v>0</v>
      </c>
      <c r="G1323">
        <v>1</v>
      </c>
      <c r="I1323">
        <v>0</v>
      </c>
      <c r="J1323">
        <v>1.5335703999999999</v>
      </c>
      <c r="K1323" t="s">
        <v>1574</v>
      </c>
      <c r="L1323" t="s">
        <v>252</v>
      </c>
      <c r="M1323" t="s">
        <v>252</v>
      </c>
      <c r="N1323" t="s">
        <v>253</v>
      </c>
      <c r="O1323">
        <v>0</v>
      </c>
      <c r="P1323">
        <v>6.0499999999999998E-2</v>
      </c>
      <c r="Q1323">
        <v>0.1668</v>
      </c>
      <c r="R1323">
        <v>0.27510000000000001</v>
      </c>
      <c r="S1323">
        <v>0.42030000000000001</v>
      </c>
      <c r="T1323">
        <v>8.9300000000000004E-2</v>
      </c>
      <c r="U1323">
        <v>-4.6899999999999997E-2</v>
      </c>
      <c r="V1323">
        <v>0.1046</v>
      </c>
      <c r="W1323">
        <v>-0.16389999999999999</v>
      </c>
      <c r="X1323">
        <v>0.1207</v>
      </c>
      <c r="Y1323">
        <v>0.22919999999999999</v>
      </c>
      <c r="Z1323">
        <v>0.27850000000000003</v>
      </c>
      <c r="AA1323">
        <v>0.3256</v>
      </c>
      <c r="AB1323">
        <v>0.42880000000000001</v>
      </c>
      <c r="AC1323">
        <v>0.5363</v>
      </c>
      <c r="AD1323">
        <v>0.64729999999999999</v>
      </c>
      <c r="AE1323">
        <v>-0.55220000000000002</v>
      </c>
      <c r="AF1323">
        <v>-1.8364</v>
      </c>
      <c r="AG1323">
        <v>-3.1436999999999999</v>
      </c>
      <c r="AH1323">
        <v>-4.4817999999999998</v>
      </c>
      <c r="AI1323">
        <v>-1.3077000000000001</v>
      </c>
      <c r="AJ1323">
        <v>-0.94789999999999996</v>
      </c>
      <c r="AK1323">
        <v>-2.2883</v>
      </c>
    </row>
    <row r="1324" spans="1:37">
      <c r="A1324" s="3">
        <v>42243</v>
      </c>
      <c r="B1324" t="s">
        <v>37</v>
      </c>
      <c r="C1324" t="s">
        <v>250</v>
      </c>
      <c r="D1324" s="3">
        <v>40367</v>
      </c>
      <c r="E1324">
        <v>1323</v>
      </c>
      <c r="F1324">
        <v>0</v>
      </c>
      <c r="G1324">
        <v>1</v>
      </c>
      <c r="I1324">
        <v>0</v>
      </c>
      <c r="J1324">
        <v>0.60859810000000003</v>
      </c>
      <c r="K1324" t="s">
        <v>1575</v>
      </c>
      <c r="L1324" t="s">
        <v>252</v>
      </c>
      <c r="M1324" t="s">
        <v>252</v>
      </c>
      <c r="N1324" t="s">
        <v>253</v>
      </c>
      <c r="O1324">
        <v>0</v>
      </c>
      <c r="P1324">
        <v>6.6900000000000001E-2</v>
      </c>
      <c r="Q1324">
        <v>0.14530000000000001</v>
      </c>
      <c r="R1324">
        <v>0.2253</v>
      </c>
      <c r="S1324">
        <v>0.33260000000000001</v>
      </c>
      <c r="T1324">
        <v>0.35460000000000003</v>
      </c>
      <c r="U1324">
        <v>0.3468</v>
      </c>
      <c r="V1324">
        <v>0.64980000000000004</v>
      </c>
      <c r="W1324">
        <v>0.96199999999999997</v>
      </c>
      <c r="X1324">
        <v>0.70030000000000003</v>
      </c>
      <c r="Y1324">
        <v>0.8528</v>
      </c>
      <c r="Z1324">
        <v>1.0838000000000001</v>
      </c>
      <c r="AA1324">
        <v>1.306</v>
      </c>
      <c r="AB1324">
        <v>1.5281</v>
      </c>
      <c r="AC1324">
        <v>1.7413000000000001</v>
      </c>
      <c r="AD1324">
        <v>1.9613</v>
      </c>
      <c r="AE1324">
        <v>1.4792000000000001</v>
      </c>
      <c r="AF1324">
        <v>0.94210000000000005</v>
      </c>
      <c r="AG1324">
        <v>0.38969999999999999</v>
      </c>
      <c r="AH1324">
        <v>-0.17949999999999999</v>
      </c>
      <c r="AI1324">
        <v>0.98670000000000002</v>
      </c>
      <c r="AJ1324">
        <v>-0.99739999999999995</v>
      </c>
      <c r="AK1324">
        <v>-2.2349000000000001</v>
      </c>
    </row>
    <row r="1325" spans="1:37">
      <c r="A1325" s="3">
        <v>42243</v>
      </c>
      <c r="B1325" t="s">
        <v>37</v>
      </c>
      <c r="C1325" t="s">
        <v>250</v>
      </c>
      <c r="D1325" s="3">
        <v>40366</v>
      </c>
      <c r="E1325">
        <v>1324</v>
      </c>
      <c r="F1325">
        <v>0</v>
      </c>
      <c r="G1325">
        <v>1</v>
      </c>
      <c r="I1325">
        <v>0</v>
      </c>
      <c r="J1325">
        <v>-2.1810041999999998</v>
      </c>
      <c r="K1325" t="s">
        <v>1576</v>
      </c>
      <c r="L1325" t="s">
        <v>252</v>
      </c>
      <c r="M1325" t="s">
        <v>252</v>
      </c>
      <c r="N1325" t="s">
        <v>253</v>
      </c>
      <c r="O1325">
        <v>0</v>
      </c>
      <c r="P1325">
        <v>0.3705</v>
      </c>
      <c r="Q1325">
        <v>0.80469999999999997</v>
      </c>
      <c r="R1325">
        <v>1.2479</v>
      </c>
      <c r="S1325">
        <v>1.8424</v>
      </c>
      <c r="T1325">
        <v>3.0727000000000002</v>
      </c>
      <c r="U1325">
        <v>4.7351000000000001</v>
      </c>
      <c r="V1325">
        <v>6.0286999999999997</v>
      </c>
      <c r="W1325">
        <v>6.8160999999999996</v>
      </c>
      <c r="X1325">
        <v>7.7507999999999999</v>
      </c>
      <c r="Y1325">
        <v>8.6202000000000005</v>
      </c>
      <c r="Z1325">
        <v>9.4819999999999993</v>
      </c>
      <c r="AA1325">
        <v>10.29</v>
      </c>
      <c r="AB1325">
        <v>11.0524</v>
      </c>
      <c r="AC1325">
        <v>11.779199999999999</v>
      </c>
      <c r="AD1325">
        <v>12.5275</v>
      </c>
      <c r="AE1325">
        <v>11.9542</v>
      </c>
      <c r="AF1325">
        <v>11.3164</v>
      </c>
      <c r="AG1325">
        <v>10.627700000000001</v>
      </c>
      <c r="AH1325">
        <v>9.8973999999999993</v>
      </c>
      <c r="AI1325">
        <v>15.959</v>
      </c>
      <c r="AJ1325">
        <v>15.664999999999999</v>
      </c>
      <c r="AK1325">
        <v>15.618499999999999</v>
      </c>
    </row>
    <row r="1326" spans="1:37">
      <c r="A1326" s="3">
        <v>42243</v>
      </c>
      <c r="B1326" t="s">
        <v>37</v>
      </c>
      <c r="C1326" t="s">
        <v>250</v>
      </c>
      <c r="D1326" s="3">
        <v>40365</v>
      </c>
      <c r="E1326">
        <v>1325</v>
      </c>
      <c r="F1326">
        <v>0</v>
      </c>
      <c r="G1326">
        <v>1</v>
      </c>
      <c r="I1326">
        <v>0</v>
      </c>
      <c r="J1326">
        <v>-2.6173194999999998</v>
      </c>
      <c r="K1326" t="s">
        <v>1577</v>
      </c>
      <c r="L1326" t="s">
        <v>252</v>
      </c>
      <c r="M1326" t="s">
        <v>252</v>
      </c>
      <c r="N1326" t="s">
        <v>253</v>
      </c>
      <c r="O1326">
        <v>0</v>
      </c>
      <c r="P1326">
        <v>0.24360000000000001</v>
      </c>
      <c r="Q1326">
        <v>0.52910000000000001</v>
      </c>
      <c r="R1326">
        <v>0.82050000000000001</v>
      </c>
      <c r="S1326">
        <v>1.2114</v>
      </c>
      <c r="T1326">
        <v>3.1709000000000001</v>
      </c>
      <c r="U1326">
        <v>4.3708</v>
      </c>
      <c r="V1326">
        <v>4.4425999999999997</v>
      </c>
      <c r="W1326">
        <v>4.8696999999999999</v>
      </c>
      <c r="X1326">
        <v>5.5328999999999997</v>
      </c>
      <c r="Y1326">
        <v>6.0391000000000004</v>
      </c>
      <c r="Z1326">
        <v>6.5282</v>
      </c>
      <c r="AA1326">
        <v>6.9823000000000004</v>
      </c>
      <c r="AB1326">
        <v>7.2051999999999996</v>
      </c>
      <c r="AC1326">
        <v>7.4004000000000003</v>
      </c>
      <c r="AD1326">
        <v>7.6002999999999998</v>
      </c>
      <c r="AE1326">
        <v>8.4171999999999993</v>
      </c>
      <c r="AF1326">
        <v>9.2454999999999998</v>
      </c>
      <c r="AG1326">
        <v>10.061999999999999</v>
      </c>
      <c r="AH1326">
        <v>10.881</v>
      </c>
      <c r="AI1326">
        <v>4.7167000000000003</v>
      </c>
      <c r="AJ1326">
        <v>4.6841999999999997</v>
      </c>
      <c r="AK1326">
        <v>3.0348000000000002</v>
      </c>
    </row>
    <row r="1327" spans="1:37">
      <c r="A1327" s="3">
        <v>42243</v>
      </c>
      <c r="B1327" t="s">
        <v>37</v>
      </c>
      <c r="C1327" t="s">
        <v>250</v>
      </c>
      <c r="D1327" s="3">
        <v>40364</v>
      </c>
      <c r="E1327">
        <v>1326</v>
      </c>
      <c r="F1327">
        <v>0</v>
      </c>
      <c r="G1327">
        <v>1</v>
      </c>
      <c r="I1327">
        <v>0</v>
      </c>
      <c r="J1327">
        <v>-3.7219513000000002</v>
      </c>
      <c r="K1327" t="s">
        <v>1578</v>
      </c>
      <c r="L1327" t="s">
        <v>252</v>
      </c>
      <c r="M1327" t="s">
        <v>252</v>
      </c>
      <c r="N1327" t="s">
        <v>253</v>
      </c>
      <c r="O1327">
        <v>0</v>
      </c>
      <c r="P1327">
        <v>0.53310000000000002</v>
      </c>
      <c r="Q1327">
        <v>1.1579999999999999</v>
      </c>
      <c r="R1327">
        <v>1.7958000000000001</v>
      </c>
      <c r="S1327">
        <v>2.6514000000000002</v>
      </c>
      <c r="T1327">
        <v>4.1074999999999999</v>
      </c>
      <c r="U1327">
        <v>5.1233000000000004</v>
      </c>
      <c r="V1327">
        <v>6.0015999999999998</v>
      </c>
      <c r="W1327">
        <v>6.1986999999999997</v>
      </c>
      <c r="X1327">
        <v>6.8465999999999996</v>
      </c>
      <c r="Y1327">
        <v>7.4630000000000001</v>
      </c>
      <c r="Z1327">
        <v>8.0742999999999991</v>
      </c>
      <c r="AA1327">
        <v>8.6420999999999992</v>
      </c>
      <c r="AB1327">
        <v>8.9735999999999994</v>
      </c>
      <c r="AC1327">
        <v>9.2722999999999995</v>
      </c>
      <c r="AD1327">
        <v>9.5785999999999998</v>
      </c>
      <c r="AE1327">
        <v>9.7903000000000002</v>
      </c>
      <c r="AF1327">
        <v>9.9847999999999999</v>
      </c>
      <c r="AG1327">
        <v>10.1509</v>
      </c>
      <c r="AH1327">
        <v>10.300599999999999</v>
      </c>
      <c r="AI1327">
        <v>6.4923000000000002</v>
      </c>
      <c r="AJ1327">
        <v>4.3567</v>
      </c>
      <c r="AK1327">
        <v>3.7040000000000002</v>
      </c>
    </row>
    <row r="1328" spans="1:37">
      <c r="A1328" s="3">
        <v>42243</v>
      </c>
      <c r="B1328" t="s">
        <v>37</v>
      </c>
      <c r="C1328" t="s">
        <v>250</v>
      </c>
      <c r="D1328" s="3">
        <v>40361</v>
      </c>
      <c r="E1328">
        <v>1327</v>
      </c>
      <c r="F1328">
        <v>0</v>
      </c>
      <c r="G1328">
        <v>1</v>
      </c>
      <c r="I1328">
        <v>0</v>
      </c>
      <c r="J1328">
        <v>-3.3180475</v>
      </c>
      <c r="K1328" t="s">
        <v>1579</v>
      </c>
      <c r="L1328" t="s">
        <v>252</v>
      </c>
      <c r="M1328" t="s">
        <v>252</v>
      </c>
      <c r="N1328" t="s">
        <v>253</v>
      </c>
      <c r="O1328">
        <v>0</v>
      </c>
      <c r="P1328">
        <v>0.33410000000000001</v>
      </c>
      <c r="Q1328">
        <v>0.92110000000000003</v>
      </c>
      <c r="R1328">
        <v>1.5195000000000001</v>
      </c>
      <c r="S1328">
        <v>2.3210000000000002</v>
      </c>
      <c r="T1328">
        <v>3.8388</v>
      </c>
      <c r="U1328">
        <v>4.9359000000000002</v>
      </c>
      <c r="V1328">
        <v>5.8921000000000001</v>
      </c>
      <c r="W1328">
        <v>6.8993000000000002</v>
      </c>
      <c r="X1328">
        <v>7.7008999999999999</v>
      </c>
      <c r="Y1328">
        <v>8.3409999999999993</v>
      </c>
      <c r="Z1328">
        <v>8.9628999999999994</v>
      </c>
      <c r="AA1328">
        <v>9.5373000000000001</v>
      </c>
      <c r="AB1328">
        <v>9.7891999999999992</v>
      </c>
      <c r="AC1328">
        <v>9.9802999999999997</v>
      </c>
      <c r="AD1328">
        <v>10.1752</v>
      </c>
      <c r="AE1328">
        <v>10.1953</v>
      </c>
      <c r="AF1328">
        <v>10.177300000000001</v>
      </c>
      <c r="AG1328">
        <v>10.1251</v>
      </c>
      <c r="AH1328">
        <v>10.0501</v>
      </c>
      <c r="AI1328">
        <v>8.4755000000000003</v>
      </c>
      <c r="AJ1328">
        <v>6.5816999999999997</v>
      </c>
      <c r="AK1328">
        <v>6.3822999999999999</v>
      </c>
    </row>
    <row r="1329" spans="1:37">
      <c r="A1329" s="3">
        <v>42243</v>
      </c>
      <c r="B1329" t="s">
        <v>37</v>
      </c>
      <c r="C1329" t="s">
        <v>250</v>
      </c>
      <c r="D1329" s="3">
        <v>40360</v>
      </c>
      <c r="E1329">
        <v>1328</v>
      </c>
      <c r="F1329">
        <v>0</v>
      </c>
      <c r="G1329">
        <v>1</v>
      </c>
      <c r="I1329">
        <v>0</v>
      </c>
      <c r="J1329">
        <v>-3.3928200999999998</v>
      </c>
      <c r="K1329" t="s">
        <v>1580</v>
      </c>
      <c r="L1329" t="s">
        <v>252</v>
      </c>
      <c r="M1329" t="s">
        <v>252</v>
      </c>
      <c r="N1329" t="s">
        <v>253</v>
      </c>
      <c r="O1329">
        <v>0</v>
      </c>
      <c r="P1329">
        <v>0.39510000000000001</v>
      </c>
      <c r="Q1329">
        <v>0.85819999999999996</v>
      </c>
      <c r="R1329">
        <v>1.3309</v>
      </c>
      <c r="S1329">
        <v>1.9654</v>
      </c>
      <c r="T1329">
        <v>3.7155999999999998</v>
      </c>
      <c r="U1329">
        <v>4.4288999999999996</v>
      </c>
      <c r="V1329">
        <v>5.0602999999999998</v>
      </c>
      <c r="W1329">
        <v>5.5208000000000004</v>
      </c>
      <c r="X1329">
        <v>6.1767000000000003</v>
      </c>
      <c r="Y1329">
        <v>6.5952999999999999</v>
      </c>
      <c r="Z1329">
        <v>6.9667000000000003</v>
      </c>
      <c r="AA1329">
        <v>7.3032000000000004</v>
      </c>
      <c r="AB1329">
        <v>7.5251999999999999</v>
      </c>
      <c r="AC1329">
        <v>7.7192999999999996</v>
      </c>
      <c r="AD1329">
        <v>7.9177</v>
      </c>
      <c r="AE1329">
        <v>8.1145999999999994</v>
      </c>
      <c r="AF1329">
        <v>8.2873000000000001</v>
      </c>
      <c r="AG1329">
        <v>8.4359999999999999</v>
      </c>
      <c r="AH1329">
        <v>8.5708000000000002</v>
      </c>
      <c r="AI1329">
        <v>10.6652</v>
      </c>
      <c r="AJ1329">
        <v>10.56</v>
      </c>
      <c r="AK1329">
        <v>11.0923</v>
      </c>
    </row>
    <row r="1330" spans="1:37">
      <c r="A1330" s="3">
        <v>42243</v>
      </c>
      <c r="B1330" t="s">
        <v>37</v>
      </c>
      <c r="C1330" t="s">
        <v>250</v>
      </c>
      <c r="D1330" s="3">
        <v>40359</v>
      </c>
      <c r="E1330">
        <v>1329</v>
      </c>
      <c r="F1330">
        <v>0</v>
      </c>
      <c r="G1330">
        <v>1</v>
      </c>
      <c r="I1330">
        <v>0</v>
      </c>
      <c r="J1330">
        <v>0.21637580000000001</v>
      </c>
      <c r="K1330" t="s">
        <v>1581</v>
      </c>
      <c r="L1330" t="s">
        <v>252</v>
      </c>
      <c r="M1330" t="s">
        <v>252</v>
      </c>
      <c r="N1330" t="s">
        <v>253</v>
      </c>
      <c r="O1330">
        <v>0</v>
      </c>
      <c r="P1330">
        <v>0.13689999999999999</v>
      </c>
      <c r="Q1330">
        <v>0.29749999999999999</v>
      </c>
      <c r="R1330">
        <v>0.46139999999999998</v>
      </c>
      <c r="S1330">
        <v>0.68130000000000002</v>
      </c>
      <c r="T1330">
        <v>0.71450000000000002</v>
      </c>
      <c r="U1330">
        <v>-0.2767</v>
      </c>
      <c r="V1330">
        <v>-0.34189999999999998</v>
      </c>
      <c r="W1330">
        <v>-0.63260000000000005</v>
      </c>
      <c r="X1330">
        <v>-0.64959999999999996</v>
      </c>
      <c r="Y1330">
        <v>-0.84</v>
      </c>
      <c r="Z1330">
        <v>-1.0848</v>
      </c>
      <c r="AA1330">
        <v>-1.3203</v>
      </c>
      <c r="AB1330">
        <v>-1.6491</v>
      </c>
      <c r="AC1330">
        <v>-1.9721</v>
      </c>
      <c r="AD1330">
        <v>-2.3052999999999999</v>
      </c>
      <c r="AE1330">
        <v>-1.1354</v>
      </c>
      <c r="AF1330">
        <v>9.1800000000000007E-2</v>
      </c>
      <c r="AG1330">
        <v>1.3452999999999999</v>
      </c>
      <c r="AH1330">
        <v>2.6305000000000001</v>
      </c>
      <c r="AI1330">
        <v>-3.306</v>
      </c>
      <c r="AJ1330">
        <v>-4.1772</v>
      </c>
      <c r="AK1330">
        <v>-3.8952</v>
      </c>
    </row>
    <row r="1331" spans="1:37">
      <c r="A1331" s="3">
        <v>42243</v>
      </c>
      <c r="B1331" t="s">
        <v>37</v>
      </c>
      <c r="C1331" t="s">
        <v>250</v>
      </c>
      <c r="D1331" s="3">
        <v>40358</v>
      </c>
      <c r="E1331">
        <v>1330</v>
      </c>
      <c r="F1331">
        <v>0</v>
      </c>
      <c r="G1331">
        <v>1</v>
      </c>
      <c r="I1331">
        <v>0</v>
      </c>
      <c r="J1331">
        <v>0.63111390000000001</v>
      </c>
      <c r="K1331" t="s">
        <v>1582</v>
      </c>
      <c r="L1331" t="s">
        <v>252</v>
      </c>
      <c r="M1331" t="s">
        <v>252</v>
      </c>
      <c r="N1331" t="s">
        <v>253</v>
      </c>
      <c r="O1331">
        <v>0</v>
      </c>
      <c r="P1331">
        <v>0.13020000000000001</v>
      </c>
      <c r="Q1331">
        <v>0.28289999999999998</v>
      </c>
      <c r="R1331">
        <v>0.43880000000000002</v>
      </c>
      <c r="S1331">
        <v>0.64790000000000003</v>
      </c>
      <c r="T1331">
        <v>-0.61519999999999997</v>
      </c>
      <c r="U1331">
        <v>-1.3371</v>
      </c>
      <c r="V1331">
        <v>-1.3969</v>
      </c>
      <c r="W1331">
        <v>-1.9202999999999999</v>
      </c>
      <c r="X1331">
        <v>-1.9812000000000001</v>
      </c>
      <c r="Y1331">
        <v>-2.4058000000000002</v>
      </c>
      <c r="Z1331">
        <v>-2.8774000000000002</v>
      </c>
      <c r="AA1331">
        <v>-3.3283</v>
      </c>
      <c r="AB1331">
        <v>-3.5579999999999998</v>
      </c>
      <c r="AC1331">
        <v>-3.7555000000000001</v>
      </c>
      <c r="AD1331">
        <v>-3.9586000000000001</v>
      </c>
      <c r="AE1331">
        <v>-3.2795000000000001</v>
      </c>
      <c r="AF1331">
        <v>-2.5626000000000002</v>
      </c>
      <c r="AG1331">
        <v>-1.8217000000000001</v>
      </c>
      <c r="AH1331">
        <v>-1.0565</v>
      </c>
      <c r="AI1331">
        <v>-4.0843999999999996</v>
      </c>
      <c r="AJ1331">
        <v>-4.1817000000000002</v>
      </c>
      <c r="AK1331">
        <v>-3.0070000000000001</v>
      </c>
    </row>
    <row r="1332" spans="1:37">
      <c r="A1332" s="3">
        <v>42243</v>
      </c>
      <c r="B1332" t="s">
        <v>37</v>
      </c>
      <c r="C1332" t="s">
        <v>250</v>
      </c>
      <c r="D1332" s="3">
        <v>40357</v>
      </c>
      <c r="E1332">
        <v>1331</v>
      </c>
      <c r="F1332">
        <v>0</v>
      </c>
      <c r="G1332">
        <v>1</v>
      </c>
      <c r="I1332">
        <v>0</v>
      </c>
      <c r="J1332">
        <v>3.5671781</v>
      </c>
      <c r="K1332" t="s">
        <v>1583</v>
      </c>
      <c r="L1332" t="s">
        <v>252</v>
      </c>
      <c r="M1332" t="s">
        <v>252</v>
      </c>
      <c r="N1332" t="s">
        <v>253</v>
      </c>
      <c r="O1332">
        <v>0</v>
      </c>
      <c r="P1332">
        <v>-4.7899999999999998E-2</v>
      </c>
      <c r="Q1332">
        <v>-0.1041</v>
      </c>
      <c r="R1332">
        <v>-0.16139999999999999</v>
      </c>
      <c r="S1332">
        <v>-0.2384</v>
      </c>
      <c r="T1332">
        <v>-1.6411</v>
      </c>
      <c r="U1332">
        <v>-2.8149999999999999</v>
      </c>
      <c r="V1332">
        <v>-3.7690000000000001</v>
      </c>
      <c r="W1332">
        <v>-4.3875000000000002</v>
      </c>
      <c r="X1332">
        <v>-5.4311999999999996</v>
      </c>
      <c r="Y1332">
        <v>-6.2808999999999999</v>
      </c>
      <c r="Z1332">
        <v>-7.1256000000000004</v>
      </c>
      <c r="AA1332">
        <v>-7.9253999999999998</v>
      </c>
      <c r="AB1332">
        <v>-8.2517999999999994</v>
      </c>
      <c r="AC1332">
        <v>-8.5310000000000006</v>
      </c>
      <c r="AD1332">
        <v>-8.8171999999999997</v>
      </c>
      <c r="AE1332">
        <v>-9.1384000000000007</v>
      </c>
      <c r="AF1332">
        <v>-9.4474999999999998</v>
      </c>
      <c r="AG1332">
        <v>-9.7318999999999996</v>
      </c>
      <c r="AH1332">
        <v>-10.0039</v>
      </c>
      <c r="AI1332">
        <v>-15.8573</v>
      </c>
      <c r="AJ1332">
        <v>-16.076799999999999</v>
      </c>
      <c r="AK1332">
        <v>-16.670500000000001</v>
      </c>
    </row>
    <row r="1333" spans="1:37">
      <c r="A1333" s="3">
        <v>42243</v>
      </c>
      <c r="B1333" t="s">
        <v>37</v>
      </c>
      <c r="C1333" t="s">
        <v>250</v>
      </c>
      <c r="D1333" s="3">
        <v>40354</v>
      </c>
      <c r="E1333">
        <v>1332</v>
      </c>
      <c r="F1333">
        <v>0</v>
      </c>
      <c r="G1333">
        <v>1</v>
      </c>
      <c r="I1333">
        <v>0</v>
      </c>
      <c r="J1333">
        <v>3.4192108000000001</v>
      </c>
      <c r="K1333" t="s">
        <v>1584</v>
      </c>
      <c r="L1333" t="s">
        <v>252</v>
      </c>
      <c r="M1333" t="s">
        <v>252</v>
      </c>
      <c r="N1333" t="s">
        <v>253</v>
      </c>
      <c r="O1333">
        <v>0</v>
      </c>
      <c r="P1333">
        <v>-7.1099999999999997E-2</v>
      </c>
      <c r="Q1333">
        <v>-0.19589999999999999</v>
      </c>
      <c r="R1333">
        <v>-0.32319999999999999</v>
      </c>
      <c r="S1333">
        <v>-0.49370000000000003</v>
      </c>
      <c r="T1333">
        <v>-1.3366</v>
      </c>
      <c r="U1333">
        <v>-2.3321999999999998</v>
      </c>
      <c r="V1333">
        <v>-3.2094</v>
      </c>
      <c r="W1333">
        <v>-4.1894999999999998</v>
      </c>
      <c r="X1333">
        <v>-5.0822000000000003</v>
      </c>
      <c r="Y1333">
        <v>-5.9494999999999996</v>
      </c>
      <c r="Z1333">
        <v>-6.8395000000000001</v>
      </c>
      <c r="AA1333">
        <v>-7.6848999999999998</v>
      </c>
      <c r="AB1333">
        <v>-8.0858000000000008</v>
      </c>
      <c r="AC1333">
        <v>-8.4048999999999996</v>
      </c>
      <c r="AD1333">
        <v>-8.7323000000000004</v>
      </c>
      <c r="AE1333">
        <v>-9.8024000000000004</v>
      </c>
      <c r="AF1333">
        <v>-10.8851</v>
      </c>
      <c r="AG1333">
        <v>-11.954599999999999</v>
      </c>
      <c r="AH1333">
        <v>-13.0282</v>
      </c>
      <c r="AI1333">
        <v>-18.2437</v>
      </c>
      <c r="AJ1333">
        <v>-17.447600000000001</v>
      </c>
      <c r="AK1333">
        <v>-18.383199999999999</v>
      </c>
    </row>
    <row r="1334" spans="1:37">
      <c r="A1334" s="3">
        <v>42243</v>
      </c>
      <c r="B1334" t="s">
        <v>37</v>
      </c>
      <c r="C1334" t="s">
        <v>250</v>
      </c>
      <c r="D1334" s="3">
        <v>40353</v>
      </c>
      <c r="E1334">
        <v>1333</v>
      </c>
      <c r="F1334">
        <v>0</v>
      </c>
      <c r="G1334">
        <v>1</v>
      </c>
      <c r="I1334">
        <v>0</v>
      </c>
      <c r="J1334">
        <v>4.0184312999999996</v>
      </c>
      <c r="K1334" t="s">
        <v>1585</v>
      </c>
      <c r="L1334" t="s">
        <v>252</v>
      </c>
      <c r="M1334" t="s">
        <v>252</v>
      </c>
      <c r="N1334" t="s">
        <v>253</v>
      </c>
      <c r="O1334">
        <v>0</v>
      </c>
      <c r="P1334">
        <v>-0.12839999999999999</v>
      </c>
      <c r="Q1334">
        <v>-0.27879999999999999</v>
      </c>
      <c r="R1334">
        <v>-0.43240000000000001</v>
      </c>
      <c r="S1334">
        <v>-0.63849999999999996</v>
      </c>
      <c r="T1334">
        <v>-1.3588</v>
      </c>
      <c r="U1334">
        <v>-2.6086999999999998</v>
      </c>
      <c r="V1334">
        <v>-3.3692000000000002</v>
      </c>
      <c r="W1334">
        <v>-4.7859999999999996</v>
      </c>
      <c r="X1334">
        <v>-5.4486999999999997</v>
      </c>
      <c r="Y1334">
        <v>-6.4039000000000001</v>
      </c>
      <c r="Z1334">
        <v>-7.4739000000000004</v>
      </c>
      <c r="AA1334">
        <v>-8.4934999999999992</v>
      </c>
      <c r="AB1334">
        <v>-9.2476000000000003</v>
      </c>
      <c r="AC1334">
        <v>-9.9397000000000002</v>
      </c>
      <c r="AD1334">
        <v>-10.651899999999999</v>
      </c>
      <c r="AE1334">
        <v>-11.6256</v>
      </c>
      <c r="AF1334">
        <v>-12.562900000000001</v>
      </c>
      <c r="AG1334">
        <v>-13.478</v>
      </c>
      <c r="AH1334">
        <v>-14.389099999999999</v>
      </c>
      <c r="AI1334">
        <v>-23.175000000000001</v>
      </c>
      <c r="AJ1334">
        <v>-22.780999999999999</v>
      </c>
      <c r="AK1334">
        <v>-24.363600000000002</v>
      </c>
    </row>
    <row r="1335" spans="1:37">
      <c r="A1335" s="3">
        <v>42243</v>
      </c>
      <c r="B1335" t="s">
        <v>37</v>
      </c>
      <c r="C1335" t="s">
        <v>250</v>
      </c>
      <c r="D1335" s="3">
        <v>40352</v>
      </c>
      <c r="E1335">
        <v>1334</v>
      </c>
      <c r="F1335">
        <v>0</v>
      </c>
      <c r="G1335">
        <v>1</v>
      </c>
      <c r="I1335">
        <v>0</v>
      </c>
      <c r="J1335">
        <v>2.6473360000000001</v>
      </c>
      <c r="K1335" t="s">
        <v>1586</v>
      </c>
      <c r="L1335" t="s">
        <v>252</v>
      </c>
      <c r="M1335" t="s">
        <v>252</v>
      </c>
      <c r="N1335" t="s">
        <v>253</v>
      </c>
      <c r="O1335">
        <v>0</v>
      </c>
      <c r="P1335">
        <v>-9.6500000000000002E-2</v>
      </c>
      <c r="Q1335">
        <v>-0.20949999999999999</v>
      </c>
      <c r="R1335">
        <v>-0.32490000000000002</v>
      </c>
      <c r="S1335">
        <v>-0.47970000000000002</v>
      </c>
      <c r="T1335">
        <v>-1.2045999999999999</v>
      </c>
      <c r="U1335">
        <v>-2.1069</v>
      </c>
      <c r="V1335">
        <v>-2.8075999999999999</v>
      </c>
      <c r="W1335">
        <v>-3.6816</v>
      </c>
      <c r="X1335">
        <v>-4.8433000000000002</v>
      </c>
      <c r="Y1335">
        <v>-5.7968000000000002</v>
      </c>
      <c r="Z1335">
        <v>-6.7374999999999998</v>
      </c>
      <c r="AA1335">
        <v>-7.6336000000000004</v>
      </c>
      <c r="AB1335">
        <v>-8.0714000000000006</v>
      </c>
      <c r="AC1335">
        <v>-8.4632000000000005</v>
      </c>
      <c r="AD1335">
        <v>-8.8656000000000006</v>
      </c>
      <c r="AE1335">
        <v>-10.813000000000001</v>
      </c>
      <c r="AF1335">
        <v>-12.803000000000001</v>
      </c>
      <c r="AG1335">
        <v>-14.7927</v>
      </c>
      <c r="AH1335">
        <v>-16.804500000000001</v>
      </c>
      <c r="AI1335">
        <v>-19.4757</v>
      </c>
      <c r="AJ1335">
        <v>-14.5029</v>
      </c>
      <c r="AK1335">
        <v>-15.379200000000001</v>
      </c>
    </row>
    <row r="1336" spans="1:37">
      <c r="A1336" s="3">
        <v>42243</v>
      </c>
      <c r="B1336" t="s">
        <v>37</v>
      </c>
      <c r="C1336" t="s">
        <v>250</v>
      </c>
      <c r="D1336" s="3">
        <v>40351</v>
      </c>
      <c r="E1336">
        <v>1335</v>
      </c>
      <c r="F1336">
        <v>0</v>
      </c>
      <c r="G1336">
        <v>1</v>
      </c>
      <c r="I1336">
        <v>0</v>
      </c>
      <c r="J1336">
        <v>3.8102274999999999</v>
      </c>
      <c r="K1336" t="s">
        <v>1587</v>
      </c>
      <c r="L1336" t="s">
        <v>252</v>
      </c>
      <c r="M1336" t="s">
        <v>252</v>
      </c>
      <c r="N1336" t="s">
        <v>253</v>
      </c>
      <c r="O1336">
        <v>0</v>
      </c>
      <c r="P1336">
        <v>-6.8099999999999994E-2</v>
      </c>
      <c r="Q1336">
        <v>-0.1479</v>
      </c>
      <c r="R1336">
        <v>-0.2293</v>
      </c>
      <c r="S1336">
        <v>-0.33850000000000002</v>
      </c>
      <c r="T1336">
        <v>-0.2324</v>
      </c>
      <c r="U1336">
        <v>-1.1267</v>
      </c>
      <c r="V1336">
        <v>-2.2101999999999999</v>
      </c>
      <c r="W1336">
        <v>-2.9367999999999999</v>
      </c>
      <c r="X1336">
        <v>-4.1298000000000004</v>
      </c>
      <c r="Y1336">
        <v>-5.1111000000000004</v>
      </c>
      <c r="Z1336">
        <v>-6.1073000000000004</v>
      </c>
      <c r="AA1336">
        <v>-7.0605000000000002</v>
      </c>
      <c r="AB1336">
        <v>-7.6738</v>
      </c>
      <c r="AC1336">
        <v>-8.2498000000000005</v>
      </c>
      <c r="AD1336">
        <v>-8.8424999999999994</v>
      </c>
      <c r="AE1336">
        <v>-11.2376</v>
      </c>
      <c r="AF1336">
        <v>-13.6883</v>
      </c>
      <c r="AG1336">
        <v>-16.1477</v>
      </c>
      <c r="AH1336">
        <v>-18.640499999999999</v>
      </c>
      <c r="AI1336">
        <v>-19.0901</v>
      </c>
      <c r="AJ1336">
        <v>-20.7409</v>
      </c>
      <c r="AK1336">
        <v>-22.0974</v>
      </c>
    </row>
    <row r="1337" spans="1:37">
      <c r="A1337" s="3">
        <v>42243</v>
      </c>
      <c r="B1337" t="s">
        <v>37</v>
      </c>
      <c r="C1337" t="s">
        <v>250</v>
      </c>
      <c r="D1337" s="3">
        <v>40350</v>
      </c>
      <c r="E1337">
        <v>1336</v>
      </c>
      <c r="F1337">
        <v>0</v>
      </c>
      <c r="G1337">
        <v>1</v>
      </c>
      <c r="I1337">
        <v>0</v>
      </c>
      <c r="J1337">
        <v>2.4118854000000001</v>
      </c>
      <c r="K1337" t="s">
        <v>1588</v>
      </c>
      <c r="L1337" t="s">
        <v>252</v>
      </c>
      <c r="M1337" t="s">
        <v>252</v>
      </c>
      <c r="N1337" t="s">
        <v>253</v>
      </c>
      <c r="O1337">
        <v>0</v>
      </c>
      <c r="P1337">
        <v>-8.5699999999999998E-2</v>
      </c>
      <c r="Q1337">
        <v>-0.18609999999999999</v>
      </c>
      <c r="R1337">
        <v>-0.28860000000000002</v>
      </c>
      <c r="S1337">
        <v>-0.42599999999999999</v>
      </c>
      <c r="T1337">
        <v>-0.81569999999999998</v>
      </c>
      <c r="U1337">
        <v>-1.1964999999999999</v>
      </c>
      <c r="V1337">
        <v>-1.9570000000000001</v>
      </c>
      <c r="W1337">
        <v>-2.6013999999999999</v>
      </c>
      <c r="X1337">
        <v>-3.1572</v>
      </c>
      <c r="Y1337">
        <v>-3.7141999999999999</v>
      </c>
      <c r="Z1337">
        <v>-4.2878999999999996</v>
      </c>
      <c r="AA1337">
        <v>-4.8338999999999999</v>
      </c>
      <c r="AB1337">
        <v>-5.5053000000000001</v>
      </c>
      <c r="AC1337">
        <v>-6.1550000000000002</v>
      </c>
      <c r="AD1337">
        <v>-6.8247</v>
      </c>
      <c r="AE1337">
        <v>-8.3894000000000002</v>
      </c>
      <c r="AF1337">
        <v>-9.9818999999999996</v>
      </c>
      <c r="AG1337">
        <v>-11.5787</v>
      </c>
      <c r="AH1337">
        <v>-13.1958</v>
      </c>
      <c r="AI1337">
        <v>-12.8714</v>
      </c>
      <c r="AJ1337">
        <v>-14.0069</v>
      </c>
      <c r="AK1337">
        <v>-14.57</v>
      </c>
    </row>
    <row r="1338" spans="1:37">
      <c r="A1338" s="3">
        <v>42243</v>
      </c>
      <c r="B1338" t="s">
        <v>37</v>
      </c>
      <c r="C1338" t="s">
        <v>250</v>
      </c>
      <c r="D1338" s="3">
        <v>40347</v>
      </c>
      <c r="E1338">
        <v>1337</v>
      </c>
      <c r="F1338">
        <v>0</v>
      </c>
      <c r="G1338">
        <v>1</v>
      </c>
      <c r="I1338">
        <v>0</v>
      </c>
      <c r="J1338">
        <v>1.2930679</v>
      </c>
      <c r="K1338" t="s">
        <v>1589</v>
      </c>
      <c r="L1338" t="s">
        <v>252</v>
      </c>
      <c r="M1338" t="s">
        <v>252</v>
      </c>
      <c r="N1338" t="s">
        <v>253</v>
      </c>
      <c r="O1338">
        <v>0</v>
      </c>
      <c r="P1338">
        <v>-4.7600000000000003E-2</v>
      </c>
      <c r="Q1338">
        <v>-0.1313</v>
      </c>
      <c r="R1338">
        <v>-0.21659999999999999</v>
      </c>
      <c r="S1338">
        <v>-0.33079999999999998</v>
      </c>
      <c r="T1338">
        <v>-0.105</v>
      </c>
      <c r="U1338">
        <v>-0.22059999999999999</v>
      </c>
      <c r="V1338">
        <v>-0.65190000000000003</v>
      </c>
      <c r="W1338">
        <v>-0.77310000000000001</v>
      </c>
      <c r="X1338">
        <v>-0.89480000000000004</v>
      </c>
      <c r="Y1338">
        <v>-1.1040000000000001</v>
      </c>
      <c r="Z1338">
        <v>-1.3382000000000001</v>
      </c>
      <c r="AA1338">
        <v>-1.5628</v>
      </c>
      <c r="AB1338">
        <v>-1.8638999999999999</v>
      </c>
      <c r="AC1338">
        <v>-2.1617000000000002</v>
      </c>
      <c r="AD1338">
        <v>-2.4689999999999999</v>
      </c>
      <c r="AE1338">
        <v>-2.8338999999999999</v>
      </c>
      <c r="AF1338">
        <v>-3.1854</v>
      </c>
      <c r="AG1338">
        <v>-3.5346000000000002</v>
      </c>
      <c r="AH1338">
        <v>-3.8858999999999999</v>
      </c>
      <c r="AI1338">
        <v>-4.0071000000000003</v>
      </c>
      <c r="AJ1338">
        <v>-6.2157999999999998</v>
      </c>
      <c r="AK1338">
        <v>-6.0980999999999996</v>
      </c>
    </row>
    <row r="1339" spans="1:37">
      <c r="A1339" s="3">
        <v>42243</v>
      </c>
      <c r="B1339" t="s">
        <v>37</v>
      </c>
      <c r="C1339" t="s">
        <v>250</v>
      </c>
      <c r="D1339" s="3">
        <v>40346</v>
      </c>
      <c r="E1339">
        <v>1338</v>
      </c>
      <c r="F1339">
        <v>0</v>
      </c>
      <c r="G1339">
        <v>1</v>
      </c>
      <c r="I1339">
        <v>0</v>
      </c>
      <c r="J1339">
        <v>0.6427562</v>
      </c>
      <c r="K1339" t="s">
        <v>1590</v>
      </c>
      <c r="L1339" t="s">
        <v>252</v>
      </c>
      <c r="M1339" t="s">
        <v>252</v>
      </c>
      <c r="N1339" t="s">
        <v>253</v>
      </c>
      <c r="O1339">
        <v>0</v>
      </c>
      <c r="P1339">
        <v>4.2099999999999999E-2</v>
      </c>
      <c r="Q1339">
        <v>9.1300000000000006E-2</v>
      </c>
      <c r="R1339">
        <v>0.1416</v>
      </c>
      <c r="S1339">
        <v>0.20910000000000001</v>
      </c>
      <c r="T1339">
        <v>-0.71599999999999997</v>
      </c>
      <c r="U1339">
        <v>-0.42399999999999999</v>
      </c>
      <c r="V1339">
        <v>-0.26579999999999998</v>
      </c>
      <c r="W1339">
        <v>0.19059999999999999</v>
      </c>
      <c r="X1339">
        <v>-0.59389999999999998</v>
      </c>
      <c r="Y1339">
        <v>-0.47910000000000003</v>
      </c>
      <c r="Z1339">
        <v>-0.15920000000000001</v>
      </c>
      <c r="AA1339">
        <v>0.15559999999999999</v>
      </c>
      <c r="AB1339">
        <v>6.08E-2</v>
      </c>
      <c r="AC1339">
        <v>-4.4900000000000002E-2</v>
      </c>
      <c r="AD1339">
        <v>-0.15409999999999999</v>
      </c>
      <c r="AE1339">
        <v>-0.24179999999999999</v>
      </c>
      <c r="AF1339">
        <v>-0.32350000000000001</v>
      </c>
      <c r="AG1339">
        <v>-0.40620000000000001</v>
      </c>
      <c r="AH1339">
        <v>-0.4904</v>
      </c>
      <c r="AI1339">
        <v>-0.76910000000000001</v>
      </c>
      <c r="AJ1339">
        <v>-2.5369000000000002</v>
      </c>
      <c r="AK1339">
        <v>-2.8464999999999998</v>
      </c>
    </row>
    <row r="1340" spans="1:37">
      <c r="A1340" s="3">
        <v>42243</v>
      </c>
      <c r="B1340" t="s">
        <v>37</v>
      </c>
      <c r="C1340" t="s">
        <v>250</v>
      </c>
      <c r="D1340" s="3">
        <v>40345</v>
      </c>
      <c r="E1340">
        <v>1339</v>
      </c>
      <c r="F1340">
        <v>0</v>
      </c>
      <c r="G1340">
        <v>1</v>
      </c>
      <c r="I1340">
        <v>0</v>
      </c>
      <c r="J1340">
        <v>4.1559600000000002E-2</v>
      </c>
      <c r="K1340" t="s">
        <v>1591</v>
      </c>
      <c r="L1340" t="s">
        <v>252</v>
      </c>
      <c r="M1340" t="s">
        <v>252</v>
      </c>
      <c r="N1340" t="s">
        <v>253</v>
      </c>
      <c r="O1340">
        <v>0</v>
      </c>
      <c r="P1340">
        <v>-8.5300000000000001E-2</v>
      </c>
      <c r="Q1340">
        <v>-0.1852</v>
      </c>
      <c r="R1340">
        <v>-0.28720000000000001</v>
      </c>
      <c r="S1340">
        <v>-0.4239</v>
      </c>
      <c r="T1340">
        <v>-0.19439999999999999</v>
      </c>
      <c r="U1340">
        <v>8.5000000000000006E-2</v>
      </c>
      <c r="V1340">
        <v>-0.46100000000000002</v>
      </c>
      <c r="W1340">
        <v>-0.79020000000000001</v>
      </c>
      <c r="X1340">
        <v>-0.69369999999999998</v>
      </c>
      <c r="Y1340">
        <v>-0.38</v>
      </c>
      <c r="Z1340">
        <v>-3.3300000000000003E-2</v>
      </c>
      <c r="AA1340">
        <v>0.30719999999999997</v>
      </c>
      <c r="AB1340">
        <v>9.7100000000000006E-2</v>
      </c>
      <c r="AC1340">
        <v>-0.1249</v>
      </c>
      <c r="AD1340">
        <v>-0.35439999999999999</v>
      </c>
      <c r="AE1340">
        <v>-0.45979999999999999</v>
      </c>
      <c r="AF1340">
        <v>-0.56110000000000004</v>
      </c>
      <c r="AG1340">
        <v>-0.66300000000000003</v>
      </c>
      <c r="AH1340">
        <v>-0.76639999999999997</v>
      </c>
      <c r="AI1340">
        <v>-1.4653</v>
      </c>
      <c r="AJ1340">
        <v>-8.3377999999999997</v>
      </c>
      <c r="AK1340">
        <v>-10.3178</v>
      </c>
    </row>
    <row r="1341" spans="1:37">
      <c r="A1341" s="3">
        <v>42243</v>
      </c>
      <c r="B1341" t="s">
        <v>37</v>
      </c>
      <c r="C1341" t="s">
        <v>250</v>
      </c>
      <c r="D1341" s="3">
        <v>40344</v>
      </c>
      <c r="E1341">
        <v>1340</v>
      </c>
      <c r="F1341">
        <v>0</v>
      </c>
      <c r="G1341">
        <v>1</v>
      </c>
      <c r="I1341">
        <v>0</v>
      </c>
      <c r="J1341">
        <v>-1.6259401</v>
      </c>
      <c r="K1341" t="s">
        <v>1592</v>
      </c>
      <c r="L1341" t="s">
        <v>252</v>
      </c>
      <c r="M1341" t="s">
        <v>252</v>
      </c>
      <c r="N1341" t="s">
        <v>253</v>
      </c>
      <c r="O1341">
        <v>0</v>
      </c>
      <c r="P1341">
        <v>1.2200000000000001E-2</v>
      </c>
      <c r="Q1341">
        <v>2.6499999999999999E-2</v>
      </c>
      <c r="R1341">
        <v>4.1000000000000002E-2</v>
      </c>
      <c r="S1341">
        <v>6.0600000000000001E-2</v>
      </c>
      <c r="T1341">
        <v>0.60419999999999996</v>
      </c>
      <c r="U1341">
        <v>0.60960000000000003</v>
      </c>
      <c r="V1341">
        <v>0.72609999999999997</v>
      </c>
      <c r="W1341">
        <v>1.0145999999999999</v>
      </c>
      <c r="X1341">
        <v>1.4137</v>
      </c>
      <c r="Y1341">
        <v>1.98</v>
      </c>
      <c r="Z1341">
        <v>2.5819000000000001</v>
      </c>
      <c r="AA1341">
        <v>3.1627000000000001</v>
      </c>
      <c r="AB1341">
        <v>3.4942000000000002</v>
      </c>
      <c r="AC1341">
        <v>3.8039999999999998</v>
      </c>
      <c r="AD1341">
        <v>4.1231</v>
      </c>
      <c r="AE1341">
        <v>3.8142999999999998</v>
      </c>
      <c r="AF1341">
        <v>3.4761000000000002</v>
      </c>
      <c r="AG1341">
        <v>3.1171000000000002</v>
      </c>
      <c r="AH1341">
        <v>2.7395</v>
      </c>
      <c r="AI1341">
        <v>3.528</v>
      </c>
      <c r="AJ1341">
        <v>4.7911999999999999</v>
      </c>
      <c r="AK1341">
        <v>3.3654999999999999</v>
      </c>
    </row>
    <row r="1342" spans="1:37">
      <c r="A1342" s="3">
        <v>42243</v>
      </c>
      <c r="B1342" t="s">
        <v>37</v>
      </c>
      <c r="C1342" t="s">
        <v>250</v>
      </c>
      <c r="D1342" s="3">
        <v>40343</v>
      </c>
      <c r="E1342">
        <v>1341</v>
      </c>
      <c r="F1342">
        <v>0</v>
      </c>
      <c r="G1342">
        <v>1</v>
      </c>
      <c r="I1342">
        <v>0</v>
      </c>
      <c r="J1342">
        <v>-1.3764558</v>
      </c>
      <c r="K1342" t="s">
        <v>1593</v>
      </c>
      <c r="L1342" t="s">
        <v>252</v>
      </c>
      <c r="M1342" t="s">
        <v>252</v>
      </c>
      <c r="N1342" t="s">
        <v>253</v>
      </c>
      <c r="O1342">
        <v>0</v>
      </c>
      <c r="P1342">
        <v>-0.1095</v>
      </c>
      <c r="Q1342">
        <v>-0.2379</v>
      </c>
      <c r="R1342">
        <v>-0.36880000000000002</v>
      </c>
      <c r="S1342">
        <v>-0.5444</v>
      </c>
      <c r="T1342">
        <v>0.7369</v>
      </c>
      <c r="U1342">
        <v>1.3122</v>
      </c>
      <c r="V1342">
        <v>1.1668000000000001</v>
      </c>
      <c r="W1342">
        <v>2.1065</v>
      </c>
      <c r="X1342">
        <v>2.4304000000000001</v>
      </c>
      <c r="Y1342">
        <v>2.8662999999999998</v>
      </c>
      <c r="Z1342">
        <v>3.3273999999999999</v>
      </c>
      <c r="AA1342">
        <v>3.7669000000000001</v>
      </c>
      <c r="AB1342">
        <v>3.9956</v>
      </c>
      <c r="AC1342">
        <v>4.2068000000000003</v>
      </c>
      <c r="AD1342">
        <v>4.4238999999999997</v>
      </c>
      <c r="AE1342">
        <v>4.3563999999999998</v>
      </c>
      <c r="AF1342">
        <v>4.2720000000000002</v>
      </c>
      <c r="AG1342">
        <v>4.1704999999999997</v>
      </c>
      <c r="AH1342">
        <v>4.0556999999999999</v>
      </c>
      <c r="AI1342">
        <v>1.84</v>
      </c>
      <c r="AJ1342">
        <v>3.4201000000000001</v>
      </c>
      <c r="AK1342">
        <v>1.7542</v>
      </c>
    </row>
    <row r="1343" spans="1:37">
      <c r="A1343" s="3">
        <v>42243</v>
      </c>
      <c r="B1343" t="s">
        <v>37</v>
      </c>
      <c r="C1343" t="s">
        <v>250</v>
      </c>
      <c r="D1343" s="3">
        <v>40340</v>
      </c>
      <c r="E1343">
        <v>1342</v>
      </c>
      <c r="F1343">
        <v>0</v>
      </c>
      <c r="G1343">
        <v>1</v>
      </c>
      <c r="I1343">
        <v>0</v>
      </c>
      <c r="J1343">
        <v>-0.63701010000000002</v>
      </c>
      <c r="K1343" t="s">
        <v>1594</v>
      </c>
      <c r="L1343" t="s">
        <v>252</v>
      </c>
      <c r="M1343" t="s">
        <v>252</v>
      </c>
      <c r="N1343" t="s">
        <v>253</v>
      </c>
      <c r="O1343">
        <v>1.9400000000000001E-2</v>
      </c>
      <c r="P1343">
        <v>-3.6299999999999999E-2</v>
      </c>
      <c r="Q1343">
        <v>-0.126</v>
      </c>
      <c r="R1343">
        <v>-0.21740000000000001</v>
      </c>
      <c r="S1343">
        <v>-0.33950000000000002</v>
      </c>
      <c r="T1343">
        <v>6.6500000000000004E-2</v>
      </c>
      <c r="U1343">
        <v>0.63129999999999997</v>
      </c>
      <c r="V1343">
        <v>0.71789999999999998</v>
      </c>
      <c r="W1343">
        <v>0.6522</v>
      </c>
      <c r="X1343">
        <v>0.61680000000000001</v>
      </c>
      <c r="Y1343">
        <v>0.74909999999999999</v>
      </c>
      <c r="Z1343">
        <v>0.92190000000000005</v>
      </c>
      <c r="AA1343">
        <v>1.0879000000000001</v>
      </c>
      <c r="AB1343">
        <v>1.0197000000000001</v>
      </c>
      <c r="AC1343">
        <v>0.91810000000000003</v>
      </c>
      <c r="AD1343">
        <v>0.81259999999999999</v>
      </c>
      <c r="AE1343">
        <v>0.86460000000000004</v>
      </c>
      <c r="AF1343">
        <v>0.92069999999999996</v>
      </c>
      <c r="AG1343">
        <v>0.97499999999999998</v>
      </c>
      <c r="AH1343">
        <v>1.0286</v>
      </c>
      <c r="AI1343">
        <v>-0.93679999999999997</v>
      </c>
      <c r="AJ1343">
        <v>0.94359999999999999</v>
      </c>
      <c r="AK1343">
        <v>-0.82420000000000004</v>
      </c>
    </row>
    <row r="1344" spans="1:37">
      <c r="A1344" s="3">
        <v>42243</v>
      </c>
      <c r="B1344" t="s">
        <v>37</v>
      </c>
      <c r="C1344" t="s">
        <v>250</v>
      </c>
      <c r="D1344" s="3">
        <v>40339</v>
      </c>
      <c r="E1344">
        <v>1343</v>
      </c>
      <c r="F1344">
        <v>0</v>
      </c>
      <c r="G1344">
        <v>1</v>
      </c>
      <c r="I1344">
        <v>0</v>
      </c>
      <c r="J1344">
        <v>-0.86510430000000005</v>
      </c>
      <c r="K1344" t="s">
        <v>1595</v>
      </c>
      <c r="L1344" t="s">
        <v>252</v>
      </c>
      <c r="M1344" t="s">
        <v>252</v>
      </c>
      <c r="N1344" t="s">
        <v>253</v>
      </c>
      <c r="O1344">
        <v>0</v>
      </c>
      <c r="P1344">
        <v>-5.62E-2</v>
      </c>
      <c r="Q1344">
        <v>-0.122</v>
      </c>
      <c r="R1344">
        <v>-0.18920000000000001</v>
      </c>
      <c r="S1344">
        <v>-0.2792</v>
      </c>
      <c r="T1344">
        <v>0.75860000000000005</v>
      </c>
      <c r="U1344">
        <v>0.67969999999999997</v>
      </c>
      <c r="V1344">
        <v>0.54120000000000001</v>
      </c>
      <c r="W1344">
        <v>0.432</v>
      </c>
      <c r="X1344">
        <v>1.0768</v>
      </c>
      <c r="Y1344">
        <v>1.1805000000000001</v>
      </c>
      <c r="Z1344">
        <v>1.1876</v>
      </c>
      <c r="AA1344">
        <v>1.1899</v>
      </c>
      <c r="AB1344">
        <v>1.5264</v>
      </c>
      <c r="AC1344">
        <v>1.8623000000000001</v>
      </c>
      <c r="AD1344">
        <v>2.2090000000000001</v>
      </c>
      <c r="AE1344">
        <v>1.5466</v>
      </c>
      <c r="AF1344">
        <v>0.77580000000000005</v>
      </c>
      <c r="AG1344">
        <v>-1.6899999999999998E-2</v>
      </c>
      <c r="AH1344">
        <v>-0.8337</v>
      </c>
      <c r="AI1344">
        <v>-0.87790000000000001</v>
      </c>
      <c r="AJ1344">
        <v>1.5599000000000001</v>
      </c>
      <c r="AK1344">
        <v>0.61180000000000001</v>
      </c>
    </row>
    <row r="1345" spans="1:37">
      <c r="A1345" s="3">
        <v>42243</v>
      </c>
      <c r="B1345" t="s">
        <v>37</v>
      </c>
      <c r="C1345" t="s">
        <v>250</v>
      </c>
      <c r="D1345" s="3">
        <v>40338</v>
      </c>
      <c r="E1345">
        <v>1344</v>
      </c>
      <c r="F1345">
        <v>0</v>
      </c>
      <c r="G1345">
        <v>1</v>
      </c>
      <c r="I1345">
        <v>0</v>
      </c>
      <c r="J1345">
        <v>-1.6671727999999999</v>
      </c>
      <c r="K1345" t="s">
        <v>1596</v>
      </c>
      <c r="L1345" t="s">
        <v>252</v>
      </c>
      <c r="M1345" t="s">
        <v>252</v>
      </c>
      <c r="N1345" t="s">
        <v>253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1.2924</v>
      </c>
      <c r="U1345">
        <v>1.9976</v>
      </c>
      <c r="V1345">
        <v>2.6282000000000001</v>
      </c>
      <c r="W1345">
        <v>3.7879</v>
      </c>
      <c r="X1345">
        <v>4.5011999999999999</v>
      </c>
      <c r="Y1345">
        <v>5.093</v>
      </c>
      <c r="Z1345">
        <v>5.6914999999999996</v>
      </c>
      <c r="AA1345">
        <v>6.2567000000000004</v>
      </c>
      <c r="AB1345">
        <v>6.5823999999999998</v>
      </c>
      <c r="AC1345">
        <v>6.8845000000000001</v>
      </c>
      <c r="AD1345">
        <v>7.1947000000000001</v>
      </c>
      <c r="AE1345">
        <v>6.8922999999999996</v>
      </c>
      <c r="AF1345">
        <v>6.5566000000000004</v>
      </c>
      <c r="AG1345">
        <v>6.1898</v>
      </c>
      <c r="AH1345">
        <v>5.7968999999999999</v>
      </c>
      <c r="AI1345">
        <v>5.9036</v>
      </c>
      <c r="AJ1345">
        <v>8.6279000000000003</v>
      </c>
      <c r="AK1345">
        <v>8.5302000000000007</v>
      </c>
    </row>
    <row r="1346" spans="1:37">
      <c r="A1346" s="3">
        <v>42243</v>
      </c>
      <c r="B1346" t="s">
        <v>37</v>
      </c>
      <c r="C1346" t="s">
        <v>250</v>
      </c>
      <c r="D1346" s="3">
        <v>40337</v>
      </c>
      <c r="E1346">
        <v>1345</v>
      </c>
      <c r="F1346">
        <v>0</v>
      </c>
      <c r="G1346">
        <v>1</v>
      </c>
      <c r="I1346">
        <v>0</v>
      </c>
      <c r="J1346">
        <v>-1.6147024999999999</v>
      </c>
      <c r="K1346" t="s">
        <v>1597</v>
      </c>
      <c r="L1346" t="s">
        <v>252</v>
      </c>
      <c r="M1346" t="s">
        <v>252</v>
      </c>
      <c r="N1346" t="s">
        <v>253</v>
      </c>
      <c r="O1346">
        <v>0</v>
      </c>
      <c r="P1346">
        <v>2.7000000000000001E-3</v>
      </c>
      <c r="Q1346">
        <v>5.8999999999999999E-3</v>
      </c>
      <c r="R1346">
        <v>9.1000000000000004E-3</v>
      </c>
      <c r="S1346">
        <v>1.34E-2</v>
      </c>
      <c r="T1346">
        <v>1.1099000000000001</v>
      </c>
      <c r="U1346">
        <v>1.5630999999999999</v>
      </c>
      <c r="V1346">
        <v>2.2157</v>
      </c>
      <c r="W1346">
        <v>3.1501999999999999</v>
      </c>
      <c r="X1346">
        <v>3.9823</v>
      </c>
      <c r="Y1346">
        <v>4.4032</v>
      </c>
      <c r="Z1346">
        <v>4.8000999999999996</v>
      </c>
      <c r="AA1346">
        <v>5.1710000000000003</v>
      </c>
      <c r="AB1346">
        <v>5.2344999999999997</v>
      </c>
      <c r="AC1346">
        <v>5.2816000000000001</v>
      </c>
      <c r="AD1346">
        <v>5.3284000000000002</v>
      </c>
      <c r="AE1346">
        <v>5.4324000000000003</v>
      </c>
      <c r="AF1346">
        <v>5.5305999999999997</v>
      </c>
      <c r="AG1346">
        <v>5.6120000000000001</v>
      </c>
      <c r="AH1346">
        <v>5.6824000000000003</v>
      </c>
      <c r="AI1346">
        <v>7.1707000000000001</v>
      </c>
      <c r="AJ1346">
        <v>7.6041999999999996</v>
      </c>
      <c r="AK1346">
        <v>7.3396999999999997</v>
      </c>
    </row>
    <row r="1347" spans="1:37">
      <c r="A1347" s="3">
        <v>42243</v>
      </c>
      <c r="B1347" t="s">
        <v>37</v>
      </c>
      <c r="C1347" t="s">
        <v>250</v>
      </c>
      <c r="D1347" s="3">
        <v>40336</v>
      </c>
      <c r="E1347">
        <v>1346</v>
      </c>
      <c r="F1347">
        <v>0</v>
      </c>
      <c r="G1347">
        <v>1</v>
      </c>
      <c r="I1347">
        <v>0</v>
      </c>
      <c r="J1347">
        <v>-3.1475521999999998</v>
      </c>
      <c r="K1347" t="s">
        <v>1598</v>
      </c>
      <c r="L1347" t="s">
        <v>252</v>
      </c>
      <c r="M1347" t="s">
        <v>252</v>
      </c>
      <c r="N1347" t="s">
        <v>253</v>
      </c>
      <c r="O1347">
        <v>0</v>
      </c>
      <c r="P1347">
        <v>0.1774</v>
      </c>
      <c r="Q1347">
        <v>0.38540000000000002</v>
      </c>
      <c r="R1347">
        <v>0.59750000000000003</v>
      </c>
      <c r="S1347">
        <v>0.88170000000000004</v>
      </c>
      <c r="T1347">
        <v>1.4967999999999999</v>
      </c>
      <c r="U1347">
        <v>2.0983999999999998</v>
      </c>
      <c r="V1347">
        <v>3.6665000000000001</v>
      </c>
      <c r="W1347">
        <v>4.1540999999999997</v>
      </c>
      <c r="X1347">
        <v>5.1218000000000004</v>
      </c>
      <c r="Y1347">
        <v>5.7409999999999997</v>
      </c>
      <c r="Z1347">
        <v>6.3433000000000002</v>
      </c>
      <c r="AA1347">
        <v>6.9097999999999997</v>
      </c>
      <c r="AB1347">
        <v>7.3940000000000001</v>
      </c>
      <c r="AC1347">
        <v>7.8541999999999996</v>
      </c>
      <c r="AD1347">
        <v>8.3275000000000006</v>
      </c>
      <c r="AE1347">
        <v>9.1300000000000008</v>
      </c>
      <c r="AF1347">
        <v>9.9349000000000007</v>
      </c>
      <c r="AG1347">
        <v>10.7249</v>
      </c>
      <c r="AH1347">
        <v>11.513</v>
      </c>
      <c r="AI1347">
        <v>14.2651</v>
      </c>
      <c r="AJ1347">
        <v>14.287100000000001</v>
      </c>
      <c r="AK1347">
        <v>13.8584</v>
      </c>
    </row>
    <row r="1348" spans="1:37">
      <c r="A1348" s="3">
        <v>42243</v>
      </c>
      <c r="B1348" t="s">
        <v>37</v>
      </c>
      <c r="C1348" t="s">
        <v>250</v>
      </c>
      <c r="D1348" s="3">
        <v>40333</v>
      </c>
      <c r="E1348">
        <v>1347</v>
      </c>
      <c r="F1348">
        <v>0</v>
      </c>
      <c r="G1348">
        <v>1</v>
      </c>
      <c r="I1348">
        <v>0</v>
      </c>
      <c r="J1348">
        <v>-1.9473501</v>
      </c>
      <c r="K1348" t="s">
        <v>1599</v>
      </c>
      <c r="L1348" t="s">
        <v>252</v>
      </c>
      <c r="M1348" t="s">
        <v>252</v>
      </c>
      <c r="N1348" t="s">
        <v>253</v>
      </c>
      <c r="O1348">
        <v>-1.9300000000000001E-2</v>
      </c>
      <c r="P1348">
        <v>-5.3900000000000003E-2</v>
      </c>
      <c r="Q1348">
        <v>-0.12280000000000001</v>
      </c>
      <c r="R1348">
        <v>-0.19289999999999999</v>
      </c>
      <c r="S1348">
        <v>-0.28689999999999999</v>
      </c>
      <c r="T1348">
        <v>0.23180000000000001</v>
      </c>
      <c r="U1348">
        <v>0.60419999999999996</v>
      </c>
      <c r="V1348">
        <v>0.91259999999999997</v>
      </c>
      <c r="W1348">
        <v>1.222</v>
      </c>
      <c r="X1348">
        <v>1.5254000000000001</v>
      </c>
      <c r="Y1348">
        <v>1.7737000000000001</v>
      </c>
      <c r="Z1348">
        <v>2.0112000000000001</v>
      </c>
      <c r="AA1348">
        <v>2.2364000000000002</v>
      </c>
      <c r="AB1348">
        <v>2.2450999999999999</v>
      </c>
      <c r="AC1348">
        <v>2.2389000000000001</v>
      </c>
      <c r="AD1348">
        <v>2.2315999999999998</v>
      </c>
      <c r="AE1348">
        <v>2.9579</v>
      </c>
      <c r="AF1348">
        <v>3.7345000000000002</v>
      </c>
      <c r="AG1348">
        <v>4.5171999999999999</v>
      </c>
      <c r="AH1348">
        <v>5.3125</v>
      </c>
      <c r="AI1348">
        <v>7.6048999999999998</v>
      </c>
      <c r="AJ1348">
        <v>6.9371999999999998</v>
      </c>
      <c r="AK1348">
        <v>6.8399000000000001</v>
      </c>
    </row>
    <row r="1349" spans="1:37">
      <c r="A1349" s="3">
        <v>42243</v>
      </c>
      <c r="B1349" t="s">
        <v>37</v>
      </c>
      <c r="C1349" t="s">
        <v>250</v>
      </c>
      <c r="D1349" s="3">
        <v>40332</v>
      </c>
      <c r="E1349">
        <v>1348</v>
      </c>
      <c r="F1349">
        <v>0</v>
      </c>
      <c r="G1349">
        <v>1</v>
      </c>
      <c r="I1349">
        <v>0</v>
      </c>
      <c r="J1349">
        <v>-0.19656029999999999</v>
      </c>
      <c r="K1349" t="s">
        <v>1600</v>
      </c>
      <c r="L1349" t="s">
        <v>252</v>
      </c>
      <c r="M1349" t="s">
        <v>252</v>
      </c>
      <c r="N1349" t="s">
        <v>253</v>
      </c>
      <c r="O1349">
        <v>0</v>
      </c>
      <c r="P1349">
        <v>-0.11559999999999999</v>
      </c>
      <c r="Q1349">
        <v>-0.25109999999999999</v>
      </c>
      <c r="R1349">
        <v>-0.38929999999999998</v>
      </c>
      <c r="S1349">
        <v>-0.57450000000000001</v>
      </c>
      <c r="T1349">
        <v>0.2303</v>
      </c>
      <c r="U1349">
        <v>1.2732000000000001</v>
      </c>
      <c r="V1349">
        <v>1.7345999999999999</v>
      </c>
      <c r="W1349">
        <v>2.2162000000000002</v>
      </c>
      <c r="X1349">
        <v>2.3786999999999998</v>
      </c>
      <c r="Y1349">
        <v>2.4174000000000002</v>
      </c>
      <c r="Z1349">
        <v>2.4323999999999999</v>
      </c>
      <c r="AA1349">
        <v>2.4376000000000002</v>
      </c>
      <c r="AB1349">
        <v>2.1989999999999998</v>
      </c>
      <c r="AC1349">
        <v>1.958</v>
      </c>
      <c r="AD1349">
        <v>1.708</v>
      </c>
      <c r="AE1349">
        <v>1.5335000000000001</v>
      </c>
      <c r="AF1349">
        <v>1.3975</v>
      </c>
      <c r="AG1349">
        <v>1.2532000000000001</v>
      </c>
      <c r="AH1349">
        <v>1.1013999999999999</v>
      </c>
      <c r="AI1349">
        <v>1.7176</v>
      </c>
      <c r="AJ1349">
        <v>-2.0924</v>
      </c>
      <c r="AK1349">
        <v>-3.6577000000000002</v>
      </c>
    </row>
    <row r="1350" spans="1:37">
      <c r="A1350" s="3">
        <v>42243</v>
      </c>
      <c r="B1350" t="s">
        <v>37</v>
      </c>
      <c r="C1350" t="s">
        <v>250</v>
      </c>
      <c r="D1350" s="3">
        <v>40331</v>
      </c>
      <c r="E1350">
        <v>1349</v>
      </c>
      <c r="F1350">
        <v>0</v>
      </c>
      <c r="G1350">
        <v>1</v>
      </c>
      <c r="I1350">
        <v>0</v>
      </c>
      <c r="J1350">
        <v>-0.17612720000000001</v>
      </c>
      <c r="K1350" t="s">
        <v>1601</v>
      </c>
      <c r="L1350" t="s">
        <v>252</v>
      </c>
      <c r="M1350" t="s">
        <v>252</v>
      </c>
      <c r="N1350" t="s">
        <v>253</v>
      </c>
      <c r="O1350">
        <v>0</v>
      </c>
      <c r="P1350">
        <v>-6.2899999999999998E-2</v>
      </c>
      <c r="Q1350">
        <v>-0.1366</v>
      </c>
      <c r="R1350">
        <v>-0.21179999999999999</v>
      </c>
      <c r="S1350">
        <v>-0.3125</v>
      </c>
      <c r="T1350">
        <v>-2.35E-2</v>
      </c>
      <c r="U1350">
        <v>0.31669999999999998</v>
      </c>
      <c r="V1350">
        <v>0.6472</v>
      </c>
      <c r="W1350">
        <v>0.64390000000000003</v>
      </c>
      <c r="X1350">
        <v>0.9486</v>
      </c>
      <c r="Y1350">
        <v>0.77749999999999997</v>
      </c>
      <c r="Z1350">
        <v>0.55620000000000003</v>
      </c>
      <c r="AA1350">
        <v>0.33660000000000001</v>
      </c>
      <c r="AB1350">
        <v>0.22220000000000001</v>
      </c>
      <c r="AC1350">
        <v>0.1148</v>
      </c>
      <c r="AD1350">
        <v>3.5999999999999999E-3</v>
      </c>
      <c r="AE1350">
        <v>-0.2954</v>
      </c>
      <c r="AF1350">
        <v>-0.60240000000000005</v>
      </c>
      <c r="AG1350">
        <v>-0.91479999999999995</v>
      </c>
      <c r="AH1350">
        <v>-1.2344999999999999</v>
      </c>
      <c r="AI1350">
        <v>2.3927999999999998</v>
      </c>
      <c r="AJ1350">
        <v>-2.3488000000000002</v>
      </c>
      <c r="AK1350">
        <v>-3.2932000000000001</v>
      </c>
    </row>
    <row r="1351" spans="1:37">
      <c r="A1351" s="3">
        <v>42243</v>
      </c>
      <c r="B1351" t="s">
        <v>37</v>
      </c>
      <c r="C1351" t="s">
        <v>250</v>
      </c>
      <c r="D1351" s="3">
        <v>40330</v>
      </c>
      <c r="E1351">
        <v>1350</v>
      </c>
      <c r="F1351">
        <v>0</v>
      </c>
      <c r="G1351">
        <v>1</v>
      </c>
      <c r="I1351">
        <v>0</v>
      </c>
      <c r="J1351">
        <v>0.28709970000000001</v>
      </c>
      <c r="K1351" t="s">
        <v>1602</v>
      </c>
      <c r="L1351" t="s">
        <v>252</v>
      </c>
      <c r="M1351" t="s">
        <v>252</v>
      </c>
      <c r="N1351" t="s">
        <v>253</v>
      </c>
      <c r="O1351">
        <v>0</v>
      </c>
      <c r="P1351">
        <v>-0.14849999999999999</v>
      </c>
      <c r="Q1351">
        <v>-0.3226</v>
      </c>
      <c r="R1351">
        <v>-0.50009999999999999</v>
      </c>
      <c r="S1351">
        <v>-0.7379</v>
      </c>
      <c r="T1351">
        <v>-0.59099999999999997</v>
      </c>
      <c r="U1351">
        <v>0.28179999999999999</v>
      </c>
      <c r="V1351">
        <v>0.63060000000000005</v>
      </c>
      <c r="W1351">
        <v>0.34379999999999999</v>
      </c>
      <c r="X1351">
        <v>2.1600000000000001E-2</v>
      </c>
      <c r="Y1351">
        <v>-0.1008</v>
      </c>
      <c r="Z1351">
        <v>-0.21440000000000001</v>
      </c>
      <c r="AA1351">
        <v>-0.32519999999999999</v>
      </c>
      <c r="AB1351">
        <v>-0.54069999999999996</v>
      </c>
      <c r="AC1351">
        <v>-0.75260000000000005</v>
      </c>
      <c r="AD1351">
        <v>-0.97140000000000004</v>
      </c>
      <c r="AE1351">
        <v>-0.40810000000000002</v>
      </c>
      <c r="AF1351">
        <v>0.18609999999999999</v>
      </c>
      <c r="AG1351">
        <v>0.79430000000000001</v>
      </c>
      <c r="AH1351">
        <v>1.4189000000000001</v>
      </c>
      <c r="AI1351">
        <v>0.9405</v>
      </c>
      <c r="AJ1351">
        <v>-3.5672999999999999</v>
      </c>
      <c r="AK1351">
        <v>-4.1653000000000002</v>
      </c>
    </row>
    <row r="1352" spans="1:37">
      <c r="A1352" s="3">
        <v>42243</v>
      </c>
      <c r="B1352" t="s">
        <v>37</v>
      </c>
      <c r="C1352" t="s">
        <v>250</v>
      </c>
      <c r="D1352" s="3">
        <v>40329</v>
      </c>
      <c r="E1352">
        <v>1351</v>
      </c>
      <c r="F1352">
        <v>0</v>
      </c>
      <c r="G1352">
        <v>1</v>
      </c>
      <c r="I1352">
        <v>0</v>
      </c>
      <c r="J1352">
        <v>2.3365466000000001</v>
      </c>
      <c r="K1352" t="s">
        <v>1603</v>
      </c>
      <c r="L1352" t="s">
        <v>252</v>
      </c>
      <c r="M1352" t="s">
        <v>252</v>
      </c>
      <c r="N1352" t="s">
        <v>253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-0.15609999999999999</v>
      </c>
      <c r="U1352">
        <v>-0.105</v>
      </c>
      <c r="V1352">
        <v>-0.16270000000000001</v>
      </c>
      <c r="W1352">
        <v>-0.31059999999999999</v>
      </c>
      <c r="X1352">
        <v>-0.624</v>
      </c>
      <c r="Y1352">
        <v>-0.75229999999999997</v>
      </c>
      <c r="Z1352">
        <v>-0.86990000000000001</v>
      </c>
      <c r="AA1352">
        <v>-0.9819</v>
      </c>
      <c r="AB1352">
        <v>-1.4614</v>
      </c>
      <c r="AC1352">
        <v>-1.9369000000000001</v>
      </c>
      <c r="AD1352">
        <v>-2.4281000000000001</v>
      </c>
      <c r="AE1352">
        <v>-2.9559000000000002</v>
      </c>
      <c r="AF1352">
        <v>-3.484</v>
      </c>
      <c r="AG1352">
        <v>-4.0129999999999999</v>
      </c>
      <c r="AH1352">
        <v>-4.5484</v>
      </c>
      <c r="AI1352">
        <v>-2.3719999999999999</v>
      </c>
      <c r="AJ1352">
        <v>-6.2046999999999999</v>
      </c>
      <c r="AK1352">
        <v>-5.1687000000000003</v>
      </c>
    </row>
    <row r="1353" spans="1:37">
      <c r="A1353" s="3">
        <v>42243</v>
      </c>
      <c r="B1353" t="s">
        <v>37</v>
      </c>
      <c r="C1353" t="s">
        <v>250</v>
      </c>
      <c r="D1353" s="3">
        <v>40326</v>
      </c>
      <c r="E1353">
        <v>1352</v>
      </c>
      <c r="F1353">
        <v>0</v>
      </c>
      <c r="G1353">
        <v>1</v>
      </c>
      <c r="I1353">
        <v>0</v>
      </c>
      <c r="J1353">
        <v>2.4204625000000002</v>
      </c>
      <c r="K1353" t="s">
        <v>1604</v>
      </c>
      <c r="L1353" t="s">
        <v>252</v>
      </c>
      <c r="M1353" t="s">
        <v>252</v>
      </c>
      <c r="N1353" t="s">
        <v>253</v>
      </c>
      <c r="O1353">
        <v>0</v>
      </c>
      <c r="P1353">
        <v>0.12379999999999999</v>
      </c>
      <c r="Q1353">
        <v>0.34110000000000001</v>
      </c>
      <c r="R1353">
        <v>0.5625</v>
      </c>
      <c r="S1353">
        <v>0.85850000000000004</v>
      </c>
      <c r="T1353">
        <v>1.639</v>
      </c>
      <c r="U1353">
        <v>2.4792000000000001</v>
      </c>
      <c r="V1353">
        <v>2.9018999999999999</v>
      </c>
      <c r="W1353">
        <v>2.4700000000000002</v>
      </c>
      <c r="X1353">
        <v>2.8180999999999998</v>
      </c>
      <c r="Y1353">
        <v>2.8081</v>
      </c>
      <c r="Z1353">
        <v>2.7168999999999999</v>
      </c>
      <c r="AA1353">
        <v>2.6168999999999998</v>
      </c>
      <c r="AB1353">
        <v>2.7008999999999999</v>
      </c>
      <c r="AC1353">
        <v>2.8006000000000002</v>
      </c>
      <c r="AD1353">
        <v>2.9026000000000001</v>
      </c>
      <c r="AE1353">
        <v>2.1145999999999998</v>
      </c>
      <c r="AF1353">
        <v>1.2616000000000001</v>
      </c>
      <c r="AG1353">
        <v>0.38329999999999997</v>
      </c>
      <c r="AH1353">
        <v>-0.52259999999999995</v>
      </c>
      <c r="AI1353">
        <v>-2.2812999999999999</v>
      </c>
      <c r="AJ1353">
        <v>-5.4591000000000003</v>
      </c>
      <c r="AK1353">
        <v>-5.0246000000000004</v>
      </c>
    </row>
    <row r="1354" spans="1:37">
      <c r="A1354" s="3">
        <v>42243</v>
      </c>
      <c r="B1354" t="s">
        <v>37</v>
      </c>
      <c r="C1354" t="s">
        <v>250</v>
      </c>
      <c r="D1354" s="3">
        <v>40325</v>
      </c>
      <c r="E1354">
        <v>1353</v>
      </c>
      <c r="F1354">
        <v>0</v>
      </c>
      <c r="G1354">
        <v>1</v>
      </c>
      <c r="I1354">
        <v>0</v>
      </c>
      <c r="J1354">
        <v>0.96034569999999997</v>
      </c>
      <c r="K1354" t="s">
        <v>1605</v>
      </c>
      <c r="L1354" t="s">
        <v>252</v>
      </c>
      <c r="M1354" t="s">
        <v>252</v>
      </c>
      <c r="N1354" t="s">
        <v>253</v>
      </c>
      <c r="O1354">
        <v>0</v>
      </c>
      <c r="P1354">
        <v>0.25580000000000003</v>
      </c>
      <c r="Q1354">
        <v>0.55549999999999999</v>
      </c>
      <c r="R1354">
        <v>0.86119999999999997</v>
      </c>
      <c r="S1354">
        <v>1.2705</v>
      </c>
      <c r="T1354">
        <v>0.9103</v>
      </c>
      <c r="U1354">
        <v>1.1767000000000001</v>
      </c>
      <c r="V1354">
        <v>1.5671999999999999</v>
      </c>
      <c r="W1354">
        <v>3.0929000000000002</v>
      </c>
      <c r="X1354">
        <v>3.5036</v>
      </c>
      <c r="Y1354">
        <v>3.7898000000000001</v>
      </c>
      <c r="Z1354">
        <v>4.07</v>
      </c>
      <c r="AA1354">
        <v>4.3293999999999997</v>
      </c>
      <c r="AB1354">
        <v>4.3411</v>
      </c>
      <c r="AC1354">
        <v>4.2878999999999996</v>
      </c>
      <c r="AD1354">
        <v>4.2313999999999998</v>
      </c>
      <c r="AE1354">
        <v>3.2917999999999998</v>
      </c>
      <c r="AF1354">
        <v>2.2919</v>
      </c>
      <c r="AG1354">
        <v>1.2596000000000001</v>
      </c>
      <c r="AH1354">
        <v>0.1933</v>
      </c>
      <c r="AI1354">
        <v>-2.4207000000000001</v>
      </c>
      <c r="AJ1354">
        <v>-3.8140000000000001</v>
      </c>
      <c r="AK1354">
        <v>-2.2265999999999999</v>
      </c>
    </row>
    <row r="1355" spans="1:37">
      <c r="A1355" s="3">
        <v>42243</v>
      </c>
      <c r="B1355" t="s">
        <v>37</v>
      </c>
      <c r="C1355" t="s">
        <v>250</v>
      </c>
      <c r="D1355" s="3">
        <v>40324</v>
      </c>
      <c r="E1355">
        <v>1354</v>
      </c>
      <c r="F1355">
        <v>0</v>
      </c>
      <c r="G1355">
        <v>1</v>
      </c>
      <c r="I1355">
        <v>0</v>
      </c>
      <c r="J1355">
        <v>0.6745816</v>
      </c>
      <c r="K1355" t="s">
        <v>1606</v>
      </c>
      <c r="L1355" t="s">
        <v>252</v>
      </c>
      <c r="M1355" t="s">
        <v>252</v>
      </c>
      <c r="N1355" t="s">
        <v>253</v>
      </c>
      <c r="O1355">
        <v>0</v>
      </c>
      <c r="P1355">
        <v>0.27779999999999999</v>
      </c>
      <c r="Q1355">
        <v>0.60329999999999995</v>
      </c>
      <c r="R1355">
        <v>0.93520000000000003</v>
      </c>
      <c r="S1355">
        <v>1.3794999999999999</v>
      </c>
      <c r="T1355">
        <v>1.6755</v>
      </c>
      <c r="U1355">
        <v>3.4144000000000001</v>
      </c>
      <c r="V1355">
        <v>3.8711000000000002</v>
      </c>
      <c r="W1355">
        <v>4.7203999999999997</v>
      </c>
      <c r="X1355">
        <v>5.9474999999999998</v>
      </c>
      <c r="Y1355">
        <v>6.5563000000000002</v>
      </c>
      <c r="Z1355">
        <v>6.9939999999999998</v>
      </c>
      <c r="AA1355">
        <v>7.3967000000000001</v>
      </c>
      <c r="AB1355">
        <v>7.6135999999999999</v>
      </c>
      <c r="AC1355">
        <v>7.7061999999999999</v>
      </c>
      <c r="AD1355">
        <v>7.7994000000000003</v>
      </c>
      <c r="AE1355">
        <v>7.9512999999999998</v>
      </c>
      <c r="AF1355">
        <v>8.0944000000000003</v>
      </c>
      <c r="AG1355">
        <v>8.2134999999999998</v>
      </c>
      <c r="AH1355">
        <v>8.3169000000000004</v>
      </c>
      <c r="AI1355">
        <v>5.7799999999999997E-2</v>
      </c>
      <c r="AJ1355">
        <v>3.04E-2</v>
      </c>
      <c r="AK1355">
        <v>-0.26939999999999997</v>
      </c>
    </row>
    <row r="1356" spans="1:37">
      <c r="A1356" s="3">
        <v>42243</v>
      </c>
      <c r="B1356" t="s">
        <v>37</v>
      </c>
      <c r="C1356" t="s">
        <v>250</v>
      </c>
      <c r="D1356" s="3">
        <v>40323</v>
      </c>
      <c r="E1356">
        <v>1355</v>
      </c>
      <c r="F1356">
        <v>0</v>
      </c>
      <c r="G1356">
        <v>1</v>
      </c>
      <c r="I1356">
        <v>0</v>
      </c>
      <c r="J1356">
        <v>-0.45260010000000001</v>
      </c>
      <c r="K1356" t="s">
        <v>1607</v>
      </c>
      <c r="L1356" t="s">
        <v>252</v>
      </c>
      <c r="M1356" t="s">
        <v>252</v>
      </c>
      <c r="N1356" t="s">
        <v>253</v>
      </c>
      <c r="O1356">
        <v>0</v>
      </c>
      <c r="P1356">
        <v>0.34839999999999999</v>
      </c>
      <c r="Q1356">
        <v>0.75660000000000005</v>
      </c>
      <c r="R1356">
        <v>1.1729000000000001</v>
      </c>
      <c r="S1356">
        <v>1.7302999999999999</v>
      </c>
      <c r="T1356">
        <v>2.4916</v>
      </c>
      <c r="U1356">
        <v>3.7094</v>
      </c>
      <c r="V1356">
        <v>4.8106999999999998</v>
      </c>
      <c r="W1356">
        <v>5.6608000000000001</v>
      </c>
      <c r="X1356">
        <v>6.9720000000000004</v>
      </c>
      <c r="Y1356">
        <v>7.6649000000000003</v>
      </c>
      <c r="Z1356">
        <v>8.2850999999999999</v>
      </c>
      <c r="AA1356">
        <v>8.8618000000000006</v>
      </c>
      <c r="AB1356">
        <v>9.2606000000000002</v>
      </c>
      <c r="AC1356">
        <v>9.4987999999999992</v>
      </c>
      <c r="AD1356">
        <v>9.7417999999999996</v>
      </c>
      <c r="AE1356">
        <v>8.5068999999999999</v>
      </c>
      <c r="AF1356">
        <v>7.2013999999999996</v>
      </c>
      <c r="AG1356">
        <v>5.8398000000000003</v>
      </c>
      <c r="AH1356">
        <v>4.4236000000000004</v>
      </c>
      <c r="AI1356">
        <v>3.7669000000000001</v>
      </c>
      <c r="AJ1356">
        <v>4.2953999999999999</v>
      </c>
      <c r="AK1356">
        <v>4.4543999999999997</v>
      </c>
    </row>
    <row r="1357" spans="1:37">
      <c r="A1357" s="3">
        <v>42243</v>
      </c>
      <c r="B1357" t="s">
        <v>37</v>
      </c>
      <c r="C1357" t="s">
        <v>250</v>
      </c>
      <c r="D1357" s="3">
        <v>40322</v>
      </c>
      <c r="E1357">
        <v>1356</v>
      </c>
      <c r="F1357">
        <v>0</v>
      </c>
      <c r="G1357">
        <v>1</v>
      </c>
      <c r="I1357">
        <v>0</v>
      </c>
      <c r="J1357">
        <v>-0.47575980000000001</v>
      </c>
      <c r="K1357" t="s">
        <v>1608</v>
      </c>
      <c r="L1357" t="s">
        <v>252</v>
      </c>
      <c r="M1357" t="s">
        <v>252</v>
      </c>
      <c r="N1357" t="s">
        <v>253</v>
      </c>
      <c r="O1357">
        <v>0</v>
      </c>
      <c r="P1357">
        <v>0.12690000000000001</v>
      </c>
      <c r="Q1357">
        <v>0.27560000000000001</v>
      </c>
      <c r="R1357">
        <v>0.42730000000000001</v>
      </c>
      <c r="S1357">
        <v>0.63029999999999997</v>
      </c>
      <c r="T1357">
        <v>0.68420000000000003</v>
      </c>
      <c r="U1357">
        <v>0.67159999999999997</v>
      </c>
      <c r="V1357">
        <v>0.69420000000000004</v>
      </c>
      <c r="W1357">
        <v>0.64180000000000004</v>
      </c>
      <c r="X1357">
        <v>0.66279999999999994</v>
      </c>
      <c r="Y1357">
        <v>0.49440000000000001</v>
      </c>
      <c r="Z1357">
        <v>0.2923</v>
      </c>
      <c r="AA1357">
        <v>9.2600000000000002E-2</v>
      </c>
      <c r="AB1357">
        <v>0.1946</v>
      </c>
      <c r="AC1357">
        <v>0.2576</v>
      </c>
      <c r="AD1357">
        <v>0.32269999999999999</v>
      </c>
      <c r="AE1357">
        <v>4.7300000000000002E-2</v>
      </c>
      <c r="AF1357">
        <v>-0.2412</v>
      </c>
      <c r="AG1357">
        <v>-0.53569999999999995</v>
      </c>
      <c r="AH1357">
        <v>-0.8377</v>
      </c>
      <c r="AI1357">
        <v>-2.2113999999999998</v>
      </c>
      <c r="AJ1357">
        <v>-3.6126999999999998</v>
      </c>
      <c r="AK1357">
        <v>-4.3338000000000001</v>
      </c>
    </row>
    <row r="1358" spans="1:37">
      <c r="A1358" s="3">
        <v>42243</v>
      </c>
      <c r="B1358" t="s">
        <v>37</v>
      </c>
      <c r="C1358" t="s">
        <v>250</v>
      </c>
      <c r="D1358" s="3">
        <v>40319</v>
      </c>
      <c r="E1358">
        <v>1357</v>
      </c>
      <c r="F1358">
        <v>0</v>
      </c>
      <c r="G1358">
        <v>1</v>
      </c>
      <c r="I1358">
        <v>0</v>
      </c>
      <c r="J1358">
        <v>-1.8066458999999999</v>
      </c>
      <c r="K1358" t="s">
        <v>1609</v>
      </c>
      <c r="L1358" t="s">
        <v>252</v>
      </c>
      <c r="M1358" t="s">
        <v>252</v>
      </c>
      <c r="N1358" t="s">
        <v>253</v>
      </c>
      <c r="O1358">
        <v>0</v>
      </c>
      <c r="P1358">
        <v>0.2429</v>
      </c>
      <c r="Q1358">
        <v>0.66969999999999996</v>
      </c>
      <c r="R1358">
        <v>1.1042000000000001</v>
      </c>
      <c r="S1358">
        <v>1.6850000000000001</v>
      </c>
      <c r="T1358">
        <v>1.6017999999999999</v>
      </c>
      <c r="U1358">
        <v>1.0986</v>
      </c>
      <c r="V1358">
        <v>1.2849999999999999</v>
      </c>
      <c r="W1358">
        <v>2.4359000000000002</v>
      </c>
      <c r="X1358">
        <v>2.8346</v>
      </c>
      <c r="Y1358">
        <v>3.2894999999999999</v>
      </c>
      <c r="Z1358">
        <v>3.7721</v>
      </c>
      <c r="AA1358">
        <v>4.2313999999999998</v>
      </c>
      <c r="AB1358">
        <v>4.3997000000000002</v>
      </c>
      <c r="AC1358">
        <v>4.4562999999999997</v>
      </c>
      <c r="AD1358">
        <v>4.5132000000000003</v>
      </c>
      <c r="AE1358">
        <v>4.0697999999999999</v>
      </c>
      <c r="AF1358">
        <v>3.5851000000000002</v>
      </c>
      <c r="AG1358">
        <v>3.077</v>
      </c>
      <c r="AH1358">
        <v>2.5470000000000002</v>
      </c>
      <c r="AI1358">
        <v>2.9842</v>
      </c>
      <c r="AJ1358">
        <v>1.1162000000000001</v>
      </c>
      <c r="AK1358">
        <v>0.26669999999999999</v>
      </c>
    </row>
    <row r="1359" spans="1:37">
      <c r="A1359" s="3">
        <v>42243</v>
      </c>
      <c r="B1359" t="s">
        <v>37</v>
      </c>
      <c r="C1359" t="s">
        <v>250</v>
      </c>
      <c r="D1359" s="3">
        <v>40318</v>
      </c>
      <c r="E1359">
        <v>1358</v>
      </c>
      <c r="F1359">
        <v>0</v>
      </c>
      <c r="G1359">
        <v>1</v>
      </c>
      <c r="I1359">
        <v>0</v>
      </c>
      <c r="J1359">
        <v>-1.1390678999999999</v>
      </c>
      <c r="K1359" t="s">
        <v>1610</v>
      </c>
      <c r="L1359" t="s">
        <v>252</v>
      </c>
      <c r="M1359" t="s">
        <v>252</v>
      </c>
      <c r="N1359" t="s">
        <v>253</v>
      </c>
      <c r="O1359">
        <v>0</v>
      </c>
      <c r="P1359">
        <v>-0.31859999999999999</v>
      </c>
      <c r="Q1359">
        <v>-0.69199999999999995</v>
      </c>
      <c r="R1359">
        <v>-1.0727</v>
      </c>
      <c r="S1359">
        <v>-1.5824</v>
      </c>
      <c r="T1359">
        <v>-1.2467999999999999</v>
      </c>
      <c r="U1359">
        <v>0.46870000000000001</v>
      </c>
      <c r="V1359">
        <v>1.0487</v>
      </c>
      <c r="W1359">
        <v>-0.22800000000000001</v>
      </c>
      <c r="X1359">
        <v>0.2407</v>
      </c>
      <c r="Y1359">
        <v>0.69220000000000004</v>
      </c>
      <c r="Z1359">
        <v>1.1408</v>
      </c>
      <c r="AA1359">
        <v>1.5769</v>
      </c>
      <c r="AB1359">
        <v>1.9201999999999999</v>
      </c>
      <c r="AC1359">
        <v>2.2363</v>
      </c>
      <c r="AD1359">
        <v>2.5625</v>
      </c>
      <c r="AE1359">
        <v>4.3263999999999996</v>
      </c>
      <c r="AF1359">
        <v>6.1597</v>
      </c>
      <c r="AG1359">
        <v>8.0152999999999999</v>
      </c>
      <c r="AH1359">
        <v>9.9069000000000003</v>
      </c>
      <c r="AI1359">
        <v>8.9735999999999994</v>
      </c>
      <c r="AJ1359">
        <v>8.0145999999999997</v>
      </c>
      <c r="AK1359">
        <v>8.4404000000000003</v>
      </c>
    </row>
    <row r="1360" spans="1:37">
      <c r="A1360" s="3">
        <v>42243</v>
      </c>
      <c r="B1360" t="s">
        <v>37</v>
      </c>
      <c r="C1360" t="s">
        <v>250</v>
      </c>
      <c r="D1360" s="3">
        <v>40317</v>
      </c>
      <c r="E1360">
        <v>1359</v>
      </c>
      <c r="F1360">
        <v>0</v>
      </c>
      <c r="G1360">
        <v>1</v>
      </c>
      <c r="I1360">
        <v>0</v>
      </c>
      <c r="J1360">
        <v>1.3129919999999999</v>
      </c>
      <c r="K1360" t="s">
        <v>1611</v>
      </c>
      <c r="L1360" t="s">
        <v>252</v>
      </c>
      <c r="M1360" t="s">
        <v>252</v>
      </c>
      <c r="N1360" t="s">
        <v>253</v>
      </c>
      <c r="O1360">
        <v>0</v>
      </c>
      <c r="P1360">
        <v>-0.214</v>
      </c>
      <c r="Q1360">
        <v>-0.46479999999999999</v>
      </c>
      <c r="R1360">
        <v>-0.72060000000000002</v>
      </c>
      <c r="S1360">
        <v>-1.0629</v>
      </c>
      <c r="T1360">
        <v>-2.2787999999999999</v>
      </c>
      <c r="U1360">
        <v>-4.3821000000000003</v>
      </c>
      <c r="V1360">
        <v>-5.4589999999999996</v>
      </c>
      <c r="W1360">
        <v>-6.5949</v>
      </c>
      <c r="X1360">
        <v>-8.6395999999999997</v>
      </c>
      <c r="Y1360">
        <v>-10.172000000000001</v>
      </c>
      <c r="Z1360">
        <v>-11.6219</v>
      </c>
      <c r="AA1360">
        <v>-13.000500000000001</v>
      </c>
      <c r="AB1360">
        <v>-13.632199999999999</v>
      </c>
      <c r="AC1360">
        <v>-14.0913</v>
      </c>
      <c r="AD1360">
        <v>-14.561</v>
      </c>
      <c r="AE1360">
        <v>-13.8802</v>
      </c>
      <c r="AF1360">
        <v>-13.136900000000001</v>
      </c>
      <c r="AG1360">
        <v>-12.332800000000001</v>
      </c>
      <c r="AH1360">
        <v>-11.476900000000001</v>
      </c>
      <c r="AI1360">
        <v>-3.1379000000000001</v>
      </c>
      <c r="AJ1360">
        <v>-3.7480000000000002</v>
      </c>
      <c r="AK1360">
        <v>-2.4710999999999999</v>
      </c>
    </row>
    <row r="1361" spans="1:37">
      <c r="A1361" s="3">
        <v>42243</v>
      </c>
      <c r="B1361" t="s">
        <v>37</v>
      </c>
      <c r="C1361" t="s">
        <v>250</v>
      </c>
      <c r="D1361" s="3">
        <v>40316</v>
      </c>
      <c r="E1361">
        <v>1360</v>
      </c>
      <c r="F1361">
        <v>0</v>
      </c>
      <c r="G1361">
        <v>1</v>
      </c>
      <c r="I1361">
        <v>0</v>
      </c>
      <c r="J1361">
        <v>5.5162129999999996</v>
      </c>
      <c r="K1361" t="s">
        <v>1612</v>
      </c>
      <c r="L1361" t="s">
        <v>252</v>
      </c>
      <c r="M1361" t="s">
        <v>252</v>
      </c>
      <c r="N1361" t="s">
        <v>253</v>
      </c>
      <c r="O1361">
        <v>0</v>
      </c>
      <c r="P1361">
        <v>-0.23880000000000001</v>
      </c>
      <c r="Q1361">
        <v>-0.51870000000000005</v>
      </c>
      <c r="R1361">
        <v>-0.80410000000000004</v>
      </c>
      <c r="S1361">
        <v>-1.1860999999999999</v>
      </c>
      <c r="T1361">
        <v>-3.1284000000000001</v>
      </c>
      <c r="U1361">
        <v>-5.1703000000000001</v>
      </c>
      <c r="V1361">
        <v>-7.2942999999999998</v>
      </c>
      <c r="W1361">
        <v>-9.0507000000000009</v>
      </c>
      <c r="X1361">
        <v>-11.5802</v>
      </c>
      <c r="Y1361">
        <v>-13.6219</v>
      </c>
      <c r="Z1361">
        <v>-15.6595</v>
      </c>
      <c r="AA1361">
        <v>-17.6004</v>
      </c>
      <c r="AB1361">
        <v>-18.787700000000001</v>
      </c>
      <c r="AC1361">
        <v>-19.7425</v>
      </c>
      <c r="AD1361">
        <v>-20.7225</v>
      </c>
      <c r="AE1361">
        <v>-20.274999999999999</v>
      </c>
      <c r="AF1361">
        <v>-19.7469</v>
      </c>
      <c r="AG1361">
        <v>-19.141100000000002</v>
      </c>
      <c r="AH1361">
        <v>-18.474799999999998</v>
      </c>
      <c r="AI1361">
        <v>-20.236899999999999</v>
      </c>
      <c r="AJ1361">
        <v>-20.3751</v>
      </c>
      <c r="AK1361">
        <v>-18.5442</v>
      </c>
    </row>
    <row r="1362" spans="1:37">
      <c r="A1362" s="3">
        <v>42243</v>
      </c>
      <c r="B1362" t="s">
        <v>37</v>
      </c>
      <c r="C1362" t="s">
        <v>250</v>
      </c>
      <c r="D1362" s="3">
        <v>40315</v>
      </c>
      <c r="E1362">
        <v>1361</v>
      </c>
      <c r="F1362">
        <v>0</v>
      </c>
      <c r="G1362">
        <v>1</v>
      </c>
      <c r="I1362">
        <v>0</v>
      </c>
      <c r="J1362">
        <v>4.7499729000000004</v>
      </c>
      <c r="K1362" t="s">
        <v>1613</v>
      </c>
      <c r="L1362" t="s">
        <v>252</v>
      </c>
      <c r="M1362" t="s">
        <v>252</v>
      </c>
      <c r="N1362" t="s">
        <v>253</v>
      </c>
      <c r="O1362">
        <v>0</v>
      </c>
      <c r="P1362">
        <v>-0.24970000000000001</v>
      </c>
      <c r="Q1362">
        <v>-0.5423</v>
      </c>
      <c r="R1362">
        <v>-0.8407</v>
      </c>
      <c r="S1362">
        <v>-1.2401</v>
      </c>
      <c r="T1362">
        <v>-2.2134</v>
      </c>
      <c r="U1362">
        <v>-3.2448999999999999</v>
      </c>
      <c r="V1362">
        <v>-4.4337999999999997</v>
      </c>
      <c r="W1362">
        <v>-5.4518000000000004</v>
      </c>
      <c r="X1362">
        <v>-6.8186999999999998</v>
      </c>
      <c r="Y1362">
        <v>-8.1249000000000002</v>
      </c>
      <c r="Z1362">
        <v>-9.4639000000000006</v>
      </c>
      <c r="AA1362">
        <v>-10.7439</v>
      </c>
      <c r="AB1362">
        <v>-11.5337</v>
      </c>
      <c r="AC1362">
        <v>-12.2151</v>
      </c>
      <c r="AD1362">
        <v>-12.9146</v>
      </c>
      <c r="AE1362">
        <v>-14.8178</v>
      </c>
      <c r="AF1362">
        <v>-16.7454</v>
      </c>
      <c r="AG1362">
        <v>-18.657599999999999</v>
      </c>
      <c r="AH1362">
        <v>-20.58</v>
      </c>
      <c r="AI1362">
        <v>-13.4078</v>
      </c>
      <c r="AJ1362">
        <v>-12.4064</v>
      </c>
      <c r="AK1362">
        <v>-11.6447</v>
      </c>
    </row>
    <row r="1363" spans="1:37">
      <c r="A1363" s="3">
        <v>42243</v>
      </c>
      <c r="B1363" t="s">
        <v>37</v>
      </c>
      <c r="C1363" t="s">
        <v>250</v>
      </c>
      <c r="D1363" s="3">
        <v>40312</v>
      </c>
      <c r="E1363">
        <v>1362</v>
      </c>
      <c r="F1363">
        <v>0</v>
      </c>
      <c r="G1363">
        <v>1</v>
      </c>
      <c r="I1363">
        <v>0</v>
      </c>
      <c r="J1363">
        <v>5.5849922999999997</v>
      </c>
      <c r="K1363" t="s">
        <v>1614</v>
      </c>
      <c r="L1363" t="s">
        <v>252</v>
      </c>
      <c r="M1363" t="s">
        <v>252</v>
      </c>
      <c r="N1363" t="s">
        <v>253</v>
      </c>
      <c r="O1363">
        <v>0</v>
      </c>
      <c r="P1363">
        <v>-0.36120000000000002</v>
      </c>
      <c r="Q1363">
        <v>-0.99560000000000004</v>
      </c>
      <c r="R1363">
        <v>-1.6415999999999999</v>
      </c>
      <c r="S1363">
        <v>-2.5047999999999999</v>
      </c>
      <c r="T1363">
        <v>-4.2888999999999999</v>
      </c>
      <c r="U1363">
        <v>-5.7077999999999998</v>
      </c>
      <c r="V1363">
        <v>-7.5126999999999997</v>
      </c>
      <c r="W1363">
        <v>-9.3940999999999999</v>
      </c>
      <c r="X1363">
        <v>-11.427099999999999</v>
      </c>
      <c r="Y1363">
        <v>-13.277799999999999</v>
      </c>
      <c r="Z1363">
        <v>-15.1434</v>
      </c>
      <c r="AA1363">
        <v>-16.919699999999999</v>
      </c>
      <c r="AB1363">
        <v>-17.9787</v>
      </c>
      <c r="AC1363">
        <v>-18.818100000000001</v>
      </c>
      <c r="AD1363">
        <v>-19.677800000000001</v>
      </c>
      <c r="AE1363">
        <v>-19.738299999999999</v>
      </c>
      <c r="AF1363">
        <v>-19.674600000000002</v>
      </c>
      <c r="AG1363">
        <v>-19.539100000000001</v>
      </c>
      <c r="AH1363">
        <v>-19.3522</v>
      </c>
      <c r="AI1363">
        <v>-17.5596</v>
      </c>
      <c r="AJ1363">
        <v>-15.554500000000001</v>
      </c>
      <c r="AK1363">
        <v>-14.3888</v>
      </c>
    </row>
    <row r="1364" spans="1:37">
      <c r="A1364" s="3">
        <v>42243</v>
      </c>
      <c r="B1364" t="s">
        <v>37</v>
      </c>
      <c r="C1364" t="s">
        <v>250</v>
      </c>
      <c r="D1364" s="3">
        <v>40311</v>
      </c>
      <c r="E1364">
        <v>1363</v>
      </c>
      <c r="F1364">
        <v>0</v>
      </c>
      <c r="G1364">
        <v>1</v>
      </c>
      <c r="I1364">
        <v>0</v>
      </c>
      <c r="J1364">
        <v>6.0966070999999999</v>
      </c>
      <c r="K1364" t="s">
        <v>1615</v>
      </c>
      <c r="L1364" t="s">
        <v>252</v>
      </c>
      <c r="M1364" t="s">
        <v>252</v>
      </c>
      <c r="N1364" t="s">
        <v>253</v>
      </c>
      <c r="O1364">
        <v>0</v>
      </c>
      <c r="P1364">
        <v>-5.5899999999999998E-2</v>
      </c>
      <c r="Q1364">
        <v>-0.12139999999999999</v>
      </c>
      <c r="R1364">
        <v>-0.18820000000000001</v>
      </c>
      <c r="S1364">
        <v>-0.2777</v>
      </c>
      <c r="T1364">
        <v>-1.6072</v>
      </c>
      <c r="U1364">
        <v>-4.8171999999999997</v>
      </c>
      <c r="V1364">
        <v>-6.8137999999999996</v>
      </c>
      <c r="W1364">
        <v>-8.1832999999999991</v>
      </c>
      <c r="X1364">
        <v>-10.317</v>
      </c>
      <c r="Y1364">
        <v>-12.2882</v>
      </c>
      <c r="Z1364">
        <v>-14.2896</v>
      </c>
      <c r="AA1364">
        <v>-16.204999999999998</v>
      </c>
      <c r="AB1364">
        <v>-17.406099999999999</v>
      </c>
      <c r="AC1364">
        <v>-18.445499999999999</v>
      </c>
      <c r="AD1364">
        <v>-19.511700000000001</v>
      </c>
      <c r="AE1364">
        <v>-21.826799999999999</v>
      </c>
      <c r="AF1364">
        <v>-24.129100000000001</v>
      </c>
      <c r="AG1364">
        <v>-26.392800000000001</v>
      </c>
      <c r="AH1364">
        <v>-28.6524</v>
      </c>
      <c r="AI1364">
        <v>-25.209900000000001</v>
      </c>
      <c r="AJ1364">
        <v>-23.879000000000001</v>
      </c>
      <c r="AK1364">
        <v>-23.221800000000002</v>
      </c>
    </row>
    <row r="1365" spans="1:37">
      <c r="A1365" s="3">
        <v>42243</v>
      </c>
      <c r="B1365" t="s">
        <v>37</v>
      </c>
      <c r="C1365" t="s">
        <v>250</v>
      </c>
      <c r="D1365" s="3">
        <v>40310</v>
      </c>
      <c r="E1365">
        <v>1364</v>
      </c>
      <c r="F1365">
        <v>0</v>
      </c>
      <c r="G1365">
        <v>1</v>
      </c>
      <c r="I1365">
        <v>0</v>
      </c>
      <c r="J1365">
        <v>2.6586148999999999</v>
      </c>
      <c r="K1365" t="s">
        <v>1616</v>
      </c>
      <c r="L1365" t="s">
        <v>252</v>
      </c>
      <c r="M1365" t="s">
        <v>252</v>
      </c>
      <c r="N1365" t="s">
        <v>253</v>
      </c>
      <c r="O1365">
        <v>0</v>
      </c>
      <c r="P1365">
        <v>2E-3</v>
      </c>
      <c r="Q1365">
        <v>4.4000000000000003E-3</v>
      </c>
      <c r="R1365">
        <v>6.7999999999999996E-3</v>
      </c>
      <c r="S1365">
        <v>0.01</v>
      </c>
      <c r="T1365">
        <v>-0.31469999999999998</v>
      </c>
      <c r="U1365">
        <v>-1.2726</v>
      </c>
      <c r="V1365">
        <v>-2.2254999999999998</v>
      </c>
      <c r="W1365">
        <v>-3.4209999999999998</v>
      </c>
      <c r="X1365">
        <v>-4.3517999999999999</v>
      </c>
      <c r="Y1365">
        <v>-4.9077999999999999</v>
      </c>
      <c r="Z1365">
        <v>-5.4002999999999997</v>
      </c>
      <c r="AA1365">
        <v>-5.8643000000000001</v>
      </c>
      <c r="AB1365">
        <v>-6.4176000000000002</v>
      </c>
      <c r="AC1365">
        <v>-6.9644000000000004</v>
      </c>
      <c r="AD1365">
        <v>-7.5266000000000002</v>
      </c>
      <c r="AE1365">
        <v>-9.9269999999999996</v>
      </c>
      <c r="AF1365">
        <v>-12.3881</v>
      </c>
      <c r="AG1365">
        <v>-14.859400000000001</v>
      </c>
      <c r="AH1365">
        <v>-17.360099999999999</v>
      </c>
      <c r="AI1365">
        <v>-20.085000000000001</v>
      </c>
      <c r="AJ1365">
        <v>-20.492999999999999</v>
      </c>
      <c r="AK1365">
        <v>-20.4116</v>
      </c>
    </row>
    <row r="1366" spans="1:37">
      <c r="A1366" s="3">
        <v>42243</v>
      </c>
      <c r="B1366" t="s">
        <v>37</v>
      </c>
      <c r="C1366" t="s">
        <v>250</v>
      </c>
      <c r="D1366" s="3">
        <v>40309</v>
      </c>
      <c r="E1366">
        <v>1365</v>
      </c>
      <c r="F1366">
        <v>0</v>
      </c>
      <c r="G1366">
        <v>1</v>
      </c>
      <c r="I1366">
        <v>0</v>
      </c>
      <c r="J1366">
        <v>-0.64732590000000001</v>
      </c>
      <c r="K1366" t="s">
        <v>1617</v>
      </c>
      <c r="L1366" t="s">
        <v>252</v>
      </c>
      <c r="M1366" t="s">
        <v>252</v>
      </c>
      <c r="N1366" t="s">
        <v>253</v>
      </c>
      <c r="O1366">
        <v>0</v>
      </c>
      <c r="P1366">
        <v>-9.1200000000000003E-2</v>
      </c>
      <c r="Q1366">
        <v>-0.19800000000000001</v>
      </c>
      <c r="R1366">
        <v>-0.30690000000000001</v>
      </c>
      <c r="S1366">
        <v>-0.4526</v>
      </c>
      <c r="T1366">
        <v>-0.2828</v>
      </c>
      <c r="U1366">
        <v>-0.77910000000000001</v>
      </c>
      <c r="V1366">
        <v>-1.2782</v>
      </c>
      <c r="W1366">
        <v>-1.8977999999999999</v>
      </c>
      <c r="X1366">
        <v>-1.9641999999999999</v>
      </c>
      <c r="Y1366">
        <v>-1.885</v>
      </c>
      <c r="Z1366">
        <v>-1.7815000000000001</v>
      </c>
      <c r="AA1366">
        <v>-1.6718</v>
      </c>
      <c r="AB1366">
        <v>-1.4593</v>
      </c>
      <c r="AC1366">
        <v>-1.2298</v>
      </c>
      <c r="AD1366">
        <v>-0.99119999999999997</v>
      </c>
      <c r="AE1366">
        <v>-3.105</v>
      </c>
      <c r="AF1366">
        <v>-5.3117000000000001</v>
      </c>
      <c r="AG1366">
        <v>-7.5541999999999998</v>
      </c>
      <c r="AH1366">
        <v>-9.843</v>
      </c>
      <c r="AI1366">
        <v>-12.1785</v>
      </c>
      <c r="AJ1366">
        <v>-13.8751</v>
      </c>
      <c r="AK1366">
        <v>-14.540699999999999</v>
      </c>
    </row>
    <row r="1367" spans="1:37">
      <c r="A1367" s="3">
        <v>42243</v>
      </c>
      <c r="B1367" t="s">
        <v>37</v>
      </c>
      <c r="C1367" t="s">
        <v>250</v>
      </c>
      <c r="D1367" s="3">
        <v>40308</v>
      </c>
      <c r="E1367">
        <v>1366</v>
      </c>
      <c r="F1367">
        <v>0</v>
      </c>
      <c r="G1367">
        <v>1</v>
      </c>
      <c r="I1367">
        <v>0</v>
      </c>
      <c r="J1367">
        <v>-1.0738474</v>
      </c>
      <c r="K1367" t="s">
        <v>1618</v>
      </c>
      <c r="L1367" t="s">
        <v>252</v>
      </c>
      <c r="M1367" t="s">
        <v>252</v>
      </c>
      <c r="N1367" t="s">
        <v>253</v>
      </c>
      <c r="O1367">
        <v>0</v>
      </c>
      <c r="P1367">
        <v>-7.0099999999999996E-2</v>
      </c>
      <c r="Q1367">
        <v>-0.15210000000000001</v>
      </c>
      <c r="R1367">
        <v>-0.23580000000000001</v>
      </c>
      <c r="S1367">
        <v>-0.3478</v>
      </c>
      <c r="T1367">
        <v>0.20319999999999999</v>
      </c>
      <c r="U1367">
        <v>0.29759999999999998</v>
      </c>
      <c r="V1367">
        <v>-0.2412</v>
      </c>
      <c r="W1367">
        <v>-0.80900000000000005</v>
      </c>
      <c r="X1367">
        <v>-1.0501</v>
      </c>
      <c r="Y1367">
        <v>-1.0256000000000001</v>
      </c>
      <c r="Z1367">
        <v>-0.9667</v>
      </c>
      <c r="AA1367">
        <v>-0.90449999999999997</v>
      </c>
      <c r="AB1367">
        <v>-1.0456000000000001</v>
      </c>
      <c r="AC1367">
        <v>-1.2115</v>
      </c>
      <c r="AD1367">
        <v>-1.3826000000000001</v>
      </c>
      <c r="AE1367">
        <v>-2.0623</v>
      </c>
      <c r="AF1367">
        <v>-2.7618</v>
      </c>
      <c r="AG1367">
        <v>-3.4689000000000001</v>
      </c>
      <c r="AH1367">
        <v>-4.1879999999999997</v>
      </c>
      <c r="AI1367">
        <v>-12.3101</v>
      </c>
      <c r="AJ1367">
        <v>-13.7941</v>
      </c>
      <c r="AK1367">
        <v>-13.3233</v>
      </c>
    </row>
    <row r="1368" spans="1:37">
      <c r="A1368" s="3">
        <v>42243</v>
      </c>
      <c r="B1368" t="s">
        <v>37</v>
      </c>
      <c r="C1368" t="s">
        <v>250</v>
      </c>
      <c r="D1368" s="3">
        <v>40305</v>
      </c>
      <c r="E1368">
        <v>1367</v>
      </c>
      <c r="F1368">
        <v>0</v>
      </c>
      <c r="G1368">
        <v>1</v>
      </c>
      <c r="I1368">
        <v>0</v>
      </c>
      <c r="J1368">
        <v>-1.2310407000000001</v>
      </c>
      <c r="K1368" t="s">
        <v>1619</v>
      </c>
      <c r="L1368" t="s">
        <v>252</v>
      </c>
      <c r="M1368" t="s">
        <v>252</v>
      </c>
      <c r="N1368" t="s">
        <v>253</v>
      </c>
      <c r="O1368">
        <v>0</v>
      </c>
      <c r="P1368">
        <v>3.9899999999999998E-2</v>
      </c>
      <c r="Q1368">
        <v>0.11</v>
      </c>
      <c r="R1368">
        <v>0.18140000000000001</v>
      </c>
      <c r="S1368">
        <v>0.27679999999999999</v>
      </c>
      <c r="T1368">
        <v>1.6600999999999999</v>
      </c>
      <c r="U1368">
        <v>3.0796999999999999</v>
      </c>
      <c r="V1368">
        <v>4.6166999999999998</v>
      </c>
      <c r="W1368">
        <v>5.7588999999999997</v>
      </c>
      <c r="X1368">
        <v>7.0792999999999999</v>
      </c>
      <c r="Y1368">
        <v>7.9970999999999997</v>
      </c>
      <c r="Z1368">
        <v>8.8460999999999999</v>
      </c>
      <c r="AA1368">
        <v>9.6480999999999995</v>
      </c>
      <c r="AB1368">
        <v>10.164999999999999</v>
      </c>
      <c r="AC1368">
        <v>10.589399999999999</v>
      </c>
      <c r="AD1368">
        <v>11.022600000000001</v>
      </c>
      <c r="AE1368">
        <v>9.6186000000000007</v>
      </c>
      <c r="AF1368">
        <v>8.0549999999999997</v>
      </c>
      <c r="AG1368">
        <v>6.4180999999999999</v>
      </c>
      <c r="AH1368">
        <v>4.7115</v>
      </c>
      <c r="AI1368">
        <v>-0.1167</v>
      </c>
      <c r="AJ1368">
        <v>-2.1109</v>
      </c>
      <c r="AK1368">
        <v>-1.5234000000000001</v>
      </c>
    </row>
    <row r="1369" spans="1:37">
      <c r="A1369" s="3">
        <v>42243</v>
      </c>
      <c r="B1369" t="s">
        <v>37</v>
      </c>
      <c r="C1369" t="s">
        <v>250</v>
      </c>
      <c r="D1369" s="3">
        <v>40304</v>
      </c>
      <c r="E1369">
        <v>1368</v>
      </c>
      <c r="F1369">
        <v>0</v>
      </c>
      <c r="G1369">
        <v>1</v>
      </c>
      <c r="I1369">
        <v>0</v>
      </c>
      <c r="J1369">
        <v>-1.9295511000000001</v>
      </c>
      <c r="K1369" t="s">
        <v>1620</v>
      </c>
      <c r="L1369" t="s">
        <v>252</v>
      </c>
      <c r="M1369" t="s">
        <v>252</v>
      </c>
      <c r="N1369" t="s">
        <v>253</v>
      </c>
      <c r="O1369">
        <v>0</v>
      </c>
      <c r="P1369">
        <v>5.5599999999999997E-2</v>
      </c>
      <c r="Q1369">
        <v>0.1208</v>
      </c>
      <c r="R1369">
        <v>0.18720000000000001</v>
      </c>
      <c r="S1369">
        <v>0.27610000000000001</v>
      </c>
      <c r="T1369">
        <v>0.02</v>
      </c>
      <c r="U1369">
        <v>0</v>
      </c>
      <c r="V1369">
        <v>-0.59250000000000003</v>
      </c>
      <c r="W1369">
        <v>-1.2282999999999999</v>
      </c>
      <c r="X1369">
        <v>-1.8413999999999999</v>
      </c>
      <c r="Y1369">
        <v>-2.129</v>
      </c>
      <c r="Z1369">
        <v>-2.3717000000000001</v>
      </c>
      <c r="AA1369">
        <v>-2.6017000000000001</v>
      </c>
      <c r="AB1369">
        <v>-2.823</v>
      </c>
      <c r="AC1369">
        <v>-3.0331000000000001</v>
      </c>
      <c r="AD1369">
        <v>-3.2488000000000001</v>
      </c>
      <c r="AE1369">
        <v>-1.5419</v>
      </c>
      <c r="AF1369">
        <v>0.30330000000000001</v>
      </c>
      <c r="AG1369">
        <v>2.1949000000000001</v>
      </c>
      <c r="AH1369">
        <v>4.1383000000000001</v>
      </c>
      <c r="AI1369">
        <v>-1.3835999999999999</v>
      </c>
      <c r="AJ1369">
        <v>-3.0078</v>
      </c>
      <c r="AK1369">
        <v>-3.1238999999999999</v>
      </c>
    </row>
    <row r="1370" spans="1:37">
      <c r="A1370" s="3">
        <v>42243</v>
      </c>
      <c r="B1370" t="s">
        <v>37</v>
      </c>
      <c r="C1370" t="s">
        <v>250</v>
      </c>
      <c r="D1370" s="3">
        <v>40303</v>
      </c>
      <c r="E1370">
        <v>1369</v>
      </c>
      <c r="F1370">
        <v>0</v>
      </c>
      <c r="G1370">
        <v>1</v>
      </c>
      <c r="I1370">
        <v>0</v>
      </c>
      <c r="J1370">
        <v>-0.37971890000000003</v>
      </c>
      <c r="K1370" t="s">
        <v>1621</v>
      </c>
      <c r="L1370" t="s">
        <v>252</v>
      </c>
      <c r="M1370" t="s">
        <v>252</v>
      </c>
      <c r="N1370" t="s">
        <v>253</v>
      </c>
      <c r="O1370">
        <v>0</v>
      </c>
      <c r="P1370">
        <v>-0.12509999999999999</v>
      </c>
      <c r="Q1370">
        <v>-0.2717</v>
      </c>
      <c r="R1370">
        <v>-0.42109999999999997</v>
      </c>
      <c r="S1370">
        <v>-0.62109999999999999</v>
      </c>
      <c r="T1370">
        <v>-1.6206</v>
      </c>
      <c r="U1370">
        <v>-2.2852999999999999</v>
      </c>
      <c r="V1370">
        <v>-3.2052999999999998</v>
      </c>
      <c r="W1370">
        <v>-4.0625999999999998</v>
      </c>
      <c r="X1370">
        <v>-4.7023999999999999</v>
      </c>
      <c r="Y1370">
        <v>-5.2998000000000003</v>
      </c>
      <c r="Z1370">
        <v>-5.9055</v>
      </c>
      <c r="AA1370">
        <v>-6.4794</v>
      </c>
      <c r="AB1370">
        <v>-6.7595999999999998</v>
      </c>
      <c r="AC1370">
        <v>-6.9684999999999997</v>
      </c>
      <c r="AD1370">
        <v>-7.1806000000000001</v>
      </c>
      <c r="AE1370">
        <v>-7.4351000000000003</v>
      </c>
      <c r="AF1370">
        <v>-7.6801000000000004</v>
      </c>
      <c r="AG1370">
        <v>-7.9024000000000001</v>
      </c>
      <c r="AH1370">
        <v>-8.1102000000000007</v>
      </c>
      <c r="AI1370">
        <v>-11.2295</v>
      </c>
      <c r="AJ1370">
        <v>-11.8757</v>
      </c>
      <c r="AK1370">
        <v>-10.983700000000001</v>
      </c>
    </row>
    <row r="1371" spans="1:37">
      <c r="A1371" s="3">
        <v>42243</v>
      </c>
      <c r="B1371" t="s">
        <v>37</v>
      </c>
      <c r="C1371" t="s">
        <v>250</v>
      </c>
      <c r="D1371" s="3">
        <v>40302</v>
      </c>
      <c r="E1371">
        <v>1370</v>
      </c>
      <c r="F1371">
        <v>0</v>
      </c>
      <c r="G1371">
        <v>1</v>
      </c>
      <c r="I1371">
        <v>0</v>
      </c>
      <c r="J1371">
        <v>7.1934799999999993E-2</v>
      </c>
      <c r="K1371" t="s">
        <v>1622</v>
      </c>
      <c r="L1371" t="s">
        <v>252</v>
      </c>
      <c r="M1371" t="s">
        <v>252</v>
      </c>
      <c r="N1371" t="s">
        <v>253</v>
      </c>
      <c r="O1371">
        <v>16.962499999999999</v>
      </c>
      <c r="P1371">
        <v>13.9139</v>
      </c>
      <c r="Q1371">
        <v>10.3705</v>
      </c>
      <c r="R1371">
        <v>6.8446999999999996</v>
      </c>
      <c r="S1371">
        <v>2.2492999999999999</v>
      </c>
      <c r="T1371">
        <v>-1.6101000000000001</v>
      </c>
      <c r="U1371">
        <v>-2.7376999999999998</v>
      </c>
      <c r="V1371">
        <v>-3.6934</v>
      </c>
      <c r="W1371">
        <v>-4.5846</v>
      </c>
      <c r="X1371">
        <v>-5.8606999999999996</v>
      </c>
      <c r="Y1371">
        <v>-6.8060999999999998</v>
      </c>
      <c r="Z1371">
        <v>-7.7409999999999997</v>
      </c>
      <c r="AA1371">
        <v>-8.6328999999999994</v>
      </c>
      <c r="AB1371">
        <v>-9.4588000000000001</v>
      </c>
      <c r="AC1371">
        <v>-10.2333</v>
      </c>
      <c r="AD1371">
        <v>-11.029299999999999</v>
      </c>
      <c r="AE1371">
        <v>-10.6205</v>
      </c>
      <c r="AF1371">
        <v>-10.1486</v>
      </c>
      <c r="AG1371">
        <v>-9.6260999999999992</v>
      </c>
      <c r="AH1371">
        <v>-9.0612999999999992</v>
      </c>
      <c r="AI1371">
        <v>-9.3979999999999997</v>
      </c>
      <c r="AJ1371">
        <v>-10.6455</v>
      </c>
      <c r="AK1371">
        <v>-10.175000000000001</v>
      </c>
    </row>
    <row r="1372" spans="1:37">
      <c r="A1372" s="3">
        <v>42243</v>
      </c>
      <c r="B1372" t="s">
        <v>37</v>
      </c>
      <c r="C1372" t="s">
        <v>250</v>
      </c>
      <c r="D1372" s="3">
        <v>40301</v>
      </c>
      <c r="E1372">
        <v>1371</v>
      </c>
      <c r="F1372">
        <v>0</v>
      </c>
      <c r="G1372">
        <v>1</v>
      </c>
      <c r="I1372">
        <v>0</v>
      </c>
      <c r="J1372">
        <v>0.95693609999999996</v>
      </c>
      <c r="K1372" t="s">
        <v>1623</v>
      </c>
      <c r="L1372" t="s">
        <v>252</v>
      </c>
      <c r="M1372" t="s">
        <v>252</v>
      </c>
      <c r="N1372" t="s">
        <v>253</v>
      </c>
      <c r="O1372">
        <v>17.0105</v>
      </c>
      <c r="P1372">
        <v>14.773400000000001</v>
      </c>
      <c r="Q1372">
        <v>12.182499999999999</v>
      </c>
      <c r="R1372">
        <v>9.6309000000000005</v>
      </c>
      <c r="S1372">
        <v>6.3495999999999997</v>
      </c>
      <c r="T1372">
        <v>2.9156</v>
      </c>
      <c r="U1372">
        <v>0.34300000000000003</v>
      </c>
      <c r="V1372">
        <v>-1.5366</v>
      </c>
      <c r="W1372">
        <v>-2.87</v>
      </c>
      <c r="X1372">
        <v>-4.2485999999999997</v>
      </c>
      <c r="Y1372">
        <v>-5.5793999999999997</v>
      </c>
      <c r="Z1372">
        <v>-6.9623999999999997</v>
      </c>
      <c r="AA1372">
        <v>-8.3009000000000004</v>
      </c>
      <c r="AB1372">
        <v>-9.0690000000000008</v>
      </c>
      <c r="AC1372">
        <v>-9.7174999999999994</v>
      </c>
      <c r="AD1372">
        <v>-10.3834</v>
      </c>
      <c r="AE1372">
        <v>-10.725</v>
      </c>
      <c r="AF1372">
        <v>-11.0387</v>
      </c>
      <c r="AG1372">
        <v>-11.318</v>
      </c>
      <c r="AH1372">
        <v>-11.5749</v>
      </c>
      <c r="AI1372">
        <v>-18.0745</v>
      </c>
      <c r="AJ1372">
        <v>-19.373000000000001</v>
      </c>
      <c r="AK1372">
        <v>-20.3064</v>
      </c>
    </row>
    <row r="1373" spans="1:37">
      <c r="A1373" s="3">
        <v>42243</v>
      </c>
      <c r="B1373" t="s">
        <v>37</v>
      </c>
      <c r="C1373" t="s">
        <v>250</v>
      </c>
      <c r="D1373" s="3">
        <v>40298</v>
      </c>
      <c r="E1373">
        <v>1372</v>
      </c>
      <c r="F1373">
        <v>0</v>
      </c>
      <c r="G1373">
        <v>1</v>
      </c>
      <c r="I1373">
        <v>0</v>
      </c>
      <c r="J1373">
        <v>0.81032539999999997</v>
      </c>
      <c r="K1373" t="s">
        <v>1624</v>
      </c>
      <c r="L1373" t="s">
        <v>252</v>
      </c>
      <c r="M1373" t="s">
        <v>252</v>
      </c>
      <c r="N1373" t="s">
        <v>253</v>
      </c>
      <c r="O1373">
        <v>17.0564</v>
      </c>
      <c r="P1373">
        <v>15.8995</v>
      </c>
      <c r="Q1373">
        <v>13.8986</v>
      </c>
      <c r="R1373">
        <v>11.948</v>
      </c>
      <c r="S1373">
        <v>9.4761000000000006</v>
      </c>
      <c r="T1373">
        <v>4.7218999999999998</v>
      </c>
      <c r="U1373">
        <v>1.0314000000000001</v>
      </c>
      <c r="V1373">
        <v>-2.0385</v>
      </c>
      <c r="W1373">
        <v>-4.2492999999999999</v>
      </c>
      <c r="X1373">
        <v>-6.6094999999999997</v>
      </c>
      <c r="Y1373">
        <v>-8.4259000000000004</v>
      </c>
      <c r="Z1373">
        <v>-10.1853</v>
      </c>
      <c r="AA1373">
        <v>-11.883699999999999</v>
      </c>
      <c r="AB1373">
        <v>-13.140700000000001</v>
      </c>
      <c r="AC1373">
        <v>-14.237</v>
      </c>
      <c r="AD1373">
        <v>-15.3642</v>
      </c>
      <c r="AE1373">
        <v>-16.4467</v>
      </c>
      <c r="AF1373">
        <v>-17.448</v>
      </c>
      <c r="AG1373">
        <v>-18.406600000000001</v>
      </c>
      <c r="AH1373">
        <v>-19.343</v>
      </c>
      <c r="AI1373">
        <v>-19.185300000000002</v>
      </c>
      <c r="AJ1373">
        <v>-20.006399999999999</v>
      </c>
      <c r="AK1373">
        <v>-20.866700000000002</v>
      </c>
    </row>
    <row r="1374" spans="1:37">
      <c r="A1374" s="3">
        <v>42243</v>
      </c>
      <c r="B1374" t="s">
        <v>37</v>
      </c>
      <c r="C1374" t="s">
        <v>250</v>
      </c>
      <c r="D1374" s="3">
        <v>40297</v>
      </c>
      <c r="E1374">
        <v>1373</v>
      </c>
      <c r="F1374">
        <v>0</v>
      </c>
      <c r="G1374">
        <v>1</v>
      </c>
      <c r="I1374">
        <v>0</v>
      </c>
      <c r="J1374">
        <v>0.79837729999999996</v>
      </c>
      <c r="K1374" t="s">
        <v>1625</v>
      </c>
      <c r="L1374" t="s">
        <v>252</v>
      </c>
      <c r="M1374" t="s">
        <v>252</v>
      </c>
      <c r="N1374" t="s">
        <v>253</v>
      </c>
      <c r="O1374">
        <v>17.1126</v>
      </c>
      <c r="P1374">
        <v>15.7578</v>
      </c>
      <c r="Q1374">
        <v>14.190099999999999</v>
      </c>
      <c r="R1374">
        <v>12.6722</v>
      </c>
      <c r="S1374">
        <v>10.7685</v>
      </c>
      <c r="T1374">
        <v>7.8531000000000004</v>
      </c>
      <c r="U1374">
        <v>6.0205000000000002</v>
      </c>
      <c r="V1374">
        <v>4.7412000000000001</v>
      </c>
      <c r="W1374">
        <v>3.9409999999999998</v>
      </c>
      <c r="X1374">
        <v>3.3525999999999998</v>
      </c>
      <c r="Y1374">
        <v>2.6856</v>
      </c>
      <c r="Z1374">
        <v>1.919</v>
      </c>
      <c r="AA1374">
        <v>1.1518999999999999</v>
      </c>
      <c r="AB1374">
        <v>0.67330000000000001</v>
      </c>
      <c r="AC1374">
        <v>0.25369999999999998</v>
      </c>
      <c r="AD1374">
        <v>-0.1817</v>
      </c>
      <c r="AE1374">
        <v>-2.6938</v>
      </c>
      <c r="AF1374">
        <v>-5.3396999999999997</v>
      </c>
      <c r="AG1374">
        <v>-8.0319000000000003</v>
      </c>
      <c r="AH1374">
        <v>-10.7818</v>
      </c>
      <c r="AI1374">
        <v>-15.6257</v>
      </c>
      <c r="AJ1374">
        <v>-16.548200000000001</v>
      </c>
      <c r="AK1374">
        <v>-17.345300000000002</v>
      </c>
    </row>
    <row r="1375" spans="1:37">
      <c r="A1375" s="3">
        <v>42243</v>
      </c>
      <c r="B1375" t="s">
        <v>37</v>
      </c>
      <c r="C1375" t="s">
        <v>250</v>
      </c>
      <c r="D1375" s="3">
        <v>40296</v>
      </c>
      <c r="E1375">
        <v>1374</v>
      </c>
      <c r="F1375">
        <v>0</v>
      </c>
      <c r="G1375">
        <v>1</v>
      </c>
      <c r="I1375">
        <v>0</v>
      </c>
      <c r="J1375">
        <v>1.3606123000000001</v>
      </c>
      <c r="K1375" t="s">
        <v>1626</v>
      </c>
      <c r="L1375" t="s">
        <v>252</v>
      </c>
      <c r="M1375" t="s">
        <v>252</v>
      </c>
      <c r="N1375" t="s">
        <v>253</v>
      </c>
      <c r="O1375">
        <v>17.167000000000002</v>
      </c>
      <c r="P1375">
        <v>16.8477</v>
      </c>
      <c r="Q1375">
        <v>16.488399999999999</v>
      </c>
      <c r="R1375">
        <v>16.1892</v>
      </c>
      <c r="S1375">
        <v>15.891999999999999</v>
      </c>
      <c r="T1375">
        <v>12.9373</v>
      </c>
      <c r="U1375">
        <v>10.7721</v>
      </c>
      <c r="V1375">
        <v>9.1639999999999997</v>
      </c>
      <c r="W1375">
        <v>7.7621000000000002</v>
      </c>
      <c r="X1375">
        <v>6.9073000000000002</v>
      </c>
      <c r="Y1375">
        <v>6.1517999999999997</v>
      </c>
      <c r="Z1375">
        <v>5.3207000000000004</v>
      </c>
      <c r="AA1375">
        <v>4.4757999999999996</v>
      </c>
      <c r="AB1375">
        <v>3.8443000000000001</v>
      </c>
      <c r="AC1375">
        <v>3.2749999999999999</v>
      </c>
      <c r="AD1375">
        <v>2.6821000000000002</v>
      </c>
      <c r="AE1375">
        <v>-0.62790000000000001</v>
      </c>
      <c r="AF1375">
        <v>-4.0591999999999997</v>
      </c>
      <c r="AG1375">
        <v>-7.5650000000000004</v>
      </c>
      <c r="AH1375">
        <v>-11.158300000000001</v>
      </c>
      <c r="AI1375">
        <v>-4.0776000000000003</v>
      </c>
      <c r="AJ1375">
        <v>-4.6940999999999997</v>
      </c>
      <c r="AK1375">
        <v>-5.8924000000000003</v>
      </c>
    </row>
    <row r="1376" spans="1:37">
      <c r="A1376" s="3">
        <v>42243</v>
      </c>
      <c r="B1376" t="s">
        <v>37</v>
      </c>
      <c r="C1376" t="s">
        <v>250</v>
      </c>
      <c r="D1376" s="3">
        <v>40295</v>
      </c>
      <c r="E1376">
        <v>1375</v>
      </c>
      <c r="F1376">
        <v>0</v>
      </c>
      <c r="G1376">
        <v>1</v>
      </c>
      <c r="I1376">
        <v>0</v>
      </c>
      <c r="J1376">
        <v>-0.20377319999999999</v>
      </c>
      <c r="K1376" t="s">
        <v>1627</v>
      </c>
      <c r="L1376" t="s">
        <v>252</v>
      </c>
      <c r="M1376" t="s">
        <v>252</v>
      </c>
      <c r="N1376" t="s">
        <v>253</v>
      </c>
      <c r="O1376">
        <v>0</v>
      </c>
      <c r="P1376">
        <v>2.4142000000000001</v>
      </c>
      <c r="Q1376">
        <v>5.2427000000000001</v>
      </c>
      <c r="R1376">
        <v>8.1128</v>
      </c>
      <c r="S1376">
        <v>11.9072</v>
      </c>
      <c r="T1376">
        <v>12.577</v>
      </c>
      <c r="U1376">
        <v>11.8772</v>
      </c>
      <c r="V1376">
        <v>11.257400000000001</v>
      </c>
      <c r="W1376">
        <v>10.754300000000001</v>
      </c>
      <c r="X1376">
        <v>10.7478</v>
      </c>
      <c r="Y1376">
        <v>10.637</v>
      </c>
      <c r="Z1376">
        <v>10.4594</v>
      </c>
      <c r="AA1376">
        <v>10.240500000000001</v>
      </c>
      <c r="AB1376">
        <v>9.9154</v>
      </c>
      <c r="AC1376">
        <v>9.5478000000000005</v>
      </c>
      <c r="AD1376">
        <v>9.16</v>
      </c>
      <c r="AE1376">
        <v>5.8295000000000003</v>
      </c>
      <c r="AF1376">
        <v>2.3593999999999999</v>
      </c>
      <c r="AG1376">
        <v>-1.2128000000000001</v>
      </c>
      <c r="AH1376">
        <v>-4.8971</v>
      </c>
      <c r="AI1376">
        <v>0.99809999999999999</v>
      </c>
      <c r="AJ1376">
        <v>1.3786</v>
      </c>
      <c r="AK1376">
        <v>0.23369999999999999</v>
      </c>
    </row>
    <row r="1377" spans="1:37">
      <c r="A1377" s="3">
        <v>42243</v>
      </c>
      <c r="B1377" t="s">
        <v>37</v>
      </c>
      <c r="C1377" t="s">
        <v>250</v>
      </c>
      <c r="D1377" s="3">
        <v>40294</v>
      </c>
      <c r="E1377">
        <v>1376</v>
      </c>
      <c r="F1377">
        <v>0</v>
      </c>
      <c r="G1377">
        <v>1</v>
      </c>
      <c r="I1377">
        <v>0</v>
      </c>
      <c r="J1377">
        <v>-1.0846548</v>
      </c>
      <c r="K1377" t="s">
        <v>1628</v>
      </c>
      <c r="L1377" t="s">
        <v>252</v>
      </c>
      <c r="M1377" t="s">
        <v>252</v>
      </c>
      <c r="N1377" t="s">
        <v>253</v>
      </c>
      <c r="O1377">
        <v>0</v>
      </c>
      <c r="P1377">
        <v>1.6503000000000001</v>
      </c>
      <c r="Q1377">
        <v>3.5857999999999999</v>
      </c>
      <c r="R1377">
        <v>5.5559000000000003</v>
      </c>
      <c r="S1377">
        <v>8.1747999999999994</v>
      </c>
      <c r="T1377">
        <v>7.8837000000000002</v>
      </c>
      <c r="U1377">
        <v>7.8575999999999997</v>
      </c>
      <c r="V1377">
        <v>7.5372000000000003</v>
      </c>
      <c r="W1377">
        <v>7.7687999999999997</v>
      </c>
      <c r="X1377">
        <v>8.1586999999999996</v>
      </c>
      <c r="Y1377">
        <v>8.5867000000000004</v>
      </c>
      <c r="Z1377">
        <v>9.0010999999999992</v>
      </c>
      <c r="AA1377">
        <v>9.3735999999999997</v>
      </c>
      <c r="AB1377">
        <v>9.4506999999999994</v>
      </c>
      <c r="AC1377">
        <v>9.4646000000000008</v>
      </c>
      <c r="AD1377">
        <v>9.4725999999999999</v>
      </c>
      <c r="AE1377">
        <v>7.1912000000000003</v>
      </c>
      <c r="AF1377">
        <v>4.8045999999999998</v>
      </c>
      <c r="AG1377">
        <v>2.339</v>
      </c>
      <c r="AH1377">
        <v>-0.21190000000000001</v>
      </c>
      <c r="AI1377">
        <v>5.6647999999999996</v>
      </c>
      <c r="AJ1377">
        <v>6.3646000000000003</v>
      </c>
      <c r="AK1377">
        <v>6.1220999999999997</v>
      </c>
    </row>
    <row r="1378" spans="1:37">
      <c r="A1378" s="3">
        <v>42243</v>
      </c>
      <c r="B1378" t="s">
        <v>37</v>
      </c>
      <c r="C1378" t="s">
        <v>250</v>
      </c>
      <c r="D1378" s="3">
        <v>40291</v>
      </c>
      <c r="E1378">
        <v>1377</v>
      </c>
      <c r="F1378">
        <v>0</v>
      </c>
      <c r="G1378">
        <v>1</v>
      </c>
      <c r="I1378">
        <v>0</v>
      </c>
      <c r="J1378">
        <v>-0.99855729999999998</v>
      </c>
      <c r="K1378" t="s">
        <v>1629</v>
      </c>
      <c r="L1378" t="s">
        <v>252</v>
      </c>
      <c r="M1378" t="s">
        <v>252</v>
      </c>
      <c r="N1378" t="s">
        <v>253</v>
      </c>
      <c r="O1378">
        <v>1.7000000000000001E-2</v>
      </c>
      <c r="P1378">
        <v>0.86209999999999998</v>
      </c>
      <c r="Q1378">
        <v>2.1762999999999999</v>
      </c>
      <c r="R1378">
        <v>3.5146999999999999</v>
      </c>
      <c r="S1378">
        <v>5.2971000000000004</v>
      </c>
      <c r="T1378">
        <v>5.8540999999999999</v>
      </c>
      <c r="U1378">
        <v>5.8795999999999999</v>
      </c>
      <c r="V1378">
        <v>5.9344000000000001</v>
      </c>
      <c r="W1378">
        <v>5.6227999999999998</v>
      </c>
      <c r="X1378">
        <v>5.7413999999999996</v>
      </c>
      <c r="Y1378">
        <v>5.9257</v>
      </c>
      <c r="Z1378">
        <v>6.0995999999999997</v>
      </c>
      <c r="AA1378">
        <v>6.2461000000000002</v>
      </c>
      <c r="AB1378">
        <v>6.1154000000000002</v>
      </c>
      <c r="AC1378">
        <v>5.92</v>
      </c>
      <c r="AD1378">
        <v>5.7133000000000003</v>
      </c>
      <c r="AE1378">
        <v>3.2671000000000001</v>
      </c>
      <c r="AF1378">
        <v>0.66410000000000002</v>
      </c>
      <c r="AG1378">
        <v>-2.0081000000000002</v>
      </c>
      <c r="AH1378">
        <v>-4.7614999999999998</v>
      </c>
      <c r="AI1378">
        <v>-2.5588000000000002</v>
      </c>
      <c r="AJ1378">
        <v>-2.4350999999999998</v>
      </c>
      <c r="AK1378">
        <v>-3.1109</v>
      </c>
    </row>
    <row r="1379" spans="1:37">
      <c r="A1379" s="3">
        <v>42243</v>
      </c>
      <c r="B1379" t="s">
        <v>37</v>
      </c>
      <c r="C1379" t="s">
        <v>250</v>
      </c>
      <c r="D1379" s="3">
        <v>40290</v>
      </c>
      <c r="E1379">
        <v>1378</v>
      </c>
      <c r="F1379">
        <v>0</v>
      </c>
      <c r="G1379">
        <v>1</v>
      </c>
      <c r="I1379">
        <v>0</v>
      </c>
      <c r="J1379">
        <v>-0.78813809999999995</v>
      </c>
      <c r="K1379" t="s">
        <v>1630</v>
      </c>
      <c r="L1379" t="s">
        <v>252</v>
      </c>
      <c r="M1379" t="s">
        <v>252</v>
      </c>
      <c r="N1379" t="s">
        <v>253</v>
      </c>
      <c r="O1379">
        <v>0</v>
      </c>
      <c r="P1379">
        <v>0.77070000000000005</v>
      </c>
      <c r="Q1379">
        <v>1.6752</v>
      </c>
      <c r="R1379">
        <v>2.5977000000000001</v>
      </c>
      <c r="S1379">
        <v>3.8285999999999998</v>
      </c>
      <c r="T1379">
        <v>4.0724</v>
      </c>
      <c r="U1379">
        <v>3.6737000000000002</v>
      </c>
      <c r="V1379">
        <v>3.6261999999999999</v>
      </c>
      <c r="W1379">
        <v>3.48</v>
      </c>
      <c r="X1379">
        <v>3.5196999999999998</v>
      </c>
      <c r="Y1379">
        <v>3.3582999999999998</v>
      </c>
      <c r="Z1379">
        <v>3.1758999999999999</v>
      </c>
      <c r="AA1379">
        <v>2.9819</v>
      </c>
      <c r="AB1379">
        <v>2.5164</v>
      </c>
      <c r="AC1379">
        <v>2.0238999999999998</v>
      </c>
      <c r="AD1379">
        <v>1.5119</v>
      </c>
      <c r="AE1379">
        <v>-1.3995</v>
      </c>
      <c r="AF1379">
        <v>-4.4457000000000004</v>
      </c>
      <c r="AG1379">
        <v>-7.5568999999999997</v>
      </c>
      <c r="AH1379">
        <v>-10.7532</v>
      </c>
      <c r="AI1379">
        <v>0.53390000000000004</v>
      </c>
      <c r="AJ1379">
        <v>0.71970000000000001</v>
      </c>
      <c r="AK1379">
        <v>-0.42030000000000001</v>
      </c>
    </row>
    <row r="1380" spans="1:37">
      <c r="A1380" s="3">
        <v>42243</v>
      </c>
      <c r="B1380" t="s">
        <v>37</v>
      </c>
      <c r="C1380" t="s">
        <v>250</v>
      </c>
      <c r="D1380" s="3">
        <v>40289</v>
      </c>
      <c r="E1380">
        <v>1379</v>
      </c>
      <c r="F1380">
        <v>0</v>
      </c>
      <c r="G1380">
        <v>1</v>
      </c>
      <c r="I1380">
        <v>0</v>
      </c>
      <c r="J1380">
        <v>-0.86356909999999998</v>
      </c>
      <c r="K1380" t="s">
        <v>1631</v>
      </c>
      <c r="L1380" t="s">
        <v>252</v>
      </c>
      <c r="M1380" t="s">
        <v>252</v>
      </c>
      <c r="N1380" t="s">
        <v>253</v>
      </c>
      <c r="O1380">
        <v>0</v>
      </c>
      <c r="P1380">
        <v>-0.37330000000000002</v>
      </c>
      <c r="Q1380">
        <v>-0.81130000000000002</v>
      </c>
      <c r="R1380">
        <v>-1.2582</v>
      </c>
      <c r="S1380">
        <v>-1.8548</v>
      </c>
      <c r="T1380">
        <v>-1.087</v>
      </c>
      <c r="U1380">
        <v>-0.67659999999999998</v>
      </c>
      <c r="V1380">
        <v>0.23669999999999999</v>
      </c>
      <c r="W1380">
        <v>0.90620000000000001</v>
      </c>
      <c r="X1380">
        <v>0.95630000000000004</v>
      </c>
      <c r="Y1380">
        <v>1.1593</v>
      </c>
      <c r="Z1380">
        <v>1.3857999999999999</v>
      </c>
      <c r="AA1380">
        <v>1.6041000000000001</v>
      </c>
      <c r="AB1380">
        <v>1.5021</v>
      </c>
      <c r="AC1380">
        <v>1.3403</v>
      </c>
      <c r="AD1380">
        <v>1.1717</v>
      </c>
      <c r="AE1380">
        <v>0.86209999999999998</v>
      </c>
      <c r="AF1380">
        <v>0.45979999999999999</v>
      </c>
      <c r="AG1380">
        <v>4.58E-2</v>
      </c>
      <c r="AH1380">
        <v>-0.3821</v>
      </c>
      <c r="AI1380">
        <v>-2.1093999999999999</v>
      </c>
      <c r="AJ1380">
        <v>-2.8344999999999998</v>
      </c>
      <c r="AK1380">
        <v>-3.8868999999999998</v>
      </c>
    </row>
    <row r="1381" spans="1:37">
      <c r="A1381" s="3">
        <v>42243</v>
      </c>
      <c r="B1381" t="s">
        <v>37</v>
      </c>
      <c r="C1381" t="s">
        <v>250</v>
      </c>
      <c r="D1381" s="3">
        <v>40288</v>
      </c>
      <c r="E1381">
        <v>1380</v>
      </c>
      <c r="F1381">
        <v>0</v>
      </c>
      <c r="G1381">
        <v>1</v>
      </c>
      <c r="I1381">
        <v>0</v>
      </c>
      <c r="J1381">
        <v>0.79772520000000002</v>
      </c>
      <c r="K1381" t="s">
        <v>1632</v>
      </c>
      <c r="L1381" t="s">
        <v>252</v>
      </c>
      <c r="M1381" t="s">
        <v>252</v>
      </c>
      <c r="N1381" t="s">
        <v>253</v>
      </c>
      <c r="O1381">
        <v>0</v>
      </c>
      <c r="P1381">
        <v>0.1323</v>
      </c>
      <c r="Q1381">
        <v>0.28760000000000002</v>
      </c>
      <c r="R1381">
        <v>0.4461</v>
      </c>
      <c r="S1381">
        <v>0.65759999999999996</v>
      </c>
      <c r="T1381">
        <v>4.3200000000000002E-2</v>
      </c>
      <c r="U1381">
        <v>-0.64270000000000005</v>
      </c>
      <c r="V1381">
        <v>-1.2364999999999999</v>
      </c>
      <c r="W1381">
        <v>-1.5576000000000001</v>
      </c>
      <c r="X1381">
        <v>-1.2952999999999999</v>
      </c>
      <c r="Y1381">
        <v>-1.3876999999999999</v>
      </c>
      <c r="Z1381">
        <v>-1.5113000000000001</v>
      </c>
      <c r="AA1381">
        <v>-1.6273</v>
      </c>
      <c r="AB1381">
        <v>-1.6376999999999999</v>
      </c>
      <c r="AC1381">
        <v>-1.6345000000000001</v>
      </c>
      <c r="AD1381">
        <v>-1.63</v>
      </c>
      <c r="AE1381">
        <v>-1.9019999999999999</v>
      </c>
      <c r="AF1381">
        <v>-2.1838000000000002</v>
      </c>
      <c r="AG1381">
        <v>-2.4670000000000001</v>
      </c>
      <c r="AH1381">
        <v>-2.7551000000000001</v>
      </c>
      <c r="AI1381">
        <v>-3.6640000000000001</v>
      </c>
      <c r="AJ1381">
        <v>-4.7306999999999997</v>
      </c>
      <c r="AK1381">
        <v>-6.4852999999999996</v>
      </c>
    </row>
    <row r="1382" spans="1:37">
      <c r="A1382" s="3">
        <v>42243</v>
      </c>
      <c r="B1382" t="s">
        <v>37</v>
      </c>
      <c r="C1382" t="s">
        <v>250</v>
      </c>
      <c r="D1382" s="3">
        <v>40287</v>
      </c>
      <c r="E1382">
        <v>1381</v>
      </c>
      <c r="F1382">
        <v>0</v>
      </c>
      <c r="G1382">
        <v>1</v>
      </c>
      <c r="I1382">
        <v>0</v>
      </c>
      <c r="J1382">
        <v>0.24562229999999999</v>
      </c>
      <c r="K1382" t="s">
        <v>1633</v>
      </c>
      <c r="L1382" t="s">
        <v>252</v>
      </c>
      <c r="M1382" t="s">
        <v>252</v>
      </c>
      <c r="N1382" t="s">
        <v>253</v>
      </c>
      <c r="O1382">
        <v>0</v>
      </c>
      <c r="P1382">
        <v>0.26440000000000002</v>
      </c>
      <c r="Q1382">
        <v>0.57469999999999999</v>
      </c>
      <c r="R1382">
        <v>0.89119999999999999</v>
      </c>
      <c r="S1382">
        <v>1.3137000000000001</v>
      </c>
      <c r="T1382">
        <v>2.2743000000000002</v>
      </c>
      <c r="U1382">
        <v>2.6450999999999998</v>
      </c>
      <c r="V1382">
        <v>3.5529999999999999</v>
      </c>
      <c r="W1382">
        <v>3.472</v>
      </c>
      <c r="X1382">
        <v>4.0945999999999998</v>
      </c>
      <c r="Y1382">
        <v>4.2872000000000003</v>
      </c>
      <c r="Z1382">
        <v>4.4398999999999997</v>
      </c>
      <c r="AA1382">
        <v>4.5723000000000003</v>
      </c>
      <c r="AB1382">
        <v>4.6830999999999996</v>
      </c>
      <c r="AC1382">
        <v>4.7828999999999997</v>
      </c>
      <c r="AD1382">
        <v>4.8830999999999998</v>
      </c>
      <c r="AE1382">
        <v>4.9561999999999999</v>
      </c>
      <c r="AF1382">
        <v>5.0252999999999997</v>
      </c>
      <c r="AG1382">
        <v>5.0826000000000002</v>
      </c>
      <c r="AH1382">
        <v>5.1323999999999996</v>
      </c>
      <c r="AI1382">
        <v>8.2879000000000005</v>
      </c>
      <c r="AJ1382">
        <v>7.7944000000000004</v>
      </c>
      <c r="AK1382">
        <v>7.04</v>
      </c>
    </row>
    <row r="1383" spans="1:37">
      <c r="A1383" s="3">
        <v>42243</v>
      </c>
      <c r="B1383" t="s">
        <v>37</v>
      </c>
      <c r="C1383" t="s">
        <v>250</v>
      </c>
      <c r="D1383" s="3">
        <v>40284</v>
      </c>
      <c r="E1383">
        <v>1382</v>
      </c>
      <c r="F1383">
        <v>0</v>
      </c>
      <c r="G1383">
        <v>1</v>
      </c>
      <c r="I1383">
        <v>0</v>
      </c>
      <c r="J1383">
        <v>8.3564999999999993E-3</v>
      </c>
      <c r="K1383" t="s">
        <v>1634</v>
      </c>
      <c r="L1383" t="s">
        <v>252</v>
      </c>
      <c r="M1383" t="s">
        <v>252</v>
      </c>
      <c r="N1383" t="s">
        <v>253</v>
      </c>
      <c r="O1383">
        <v>-1.6899999999999998E-2</v>
      </c>
      <c r="P1383">
        <v>4.1300000000000003E-2</v>
      </c>
      <c r="Q1383">
        <v>0.31459999999999999</v>
      </c>
      <c r="R1383">
        <v>0.59260000000000002</v>
      </c>
      <c r="S1383">
        <v>0.96240000000000003</v>
      </c>
      <c r="T1383">
        <v>1.9987999999999999</v>
      </c>
      <c r="U1383">
        <v>2.3754</v>
      </c>
      <c r="V1383">
        <v>2.3866000000000001</v>
      </c>
      <c r="W1383">
        <v>2.6595</v>
      </c>
      <c r="X1383">
        <v>2.9346000000000001</v>
      </c>
      <c r="Y1383">
        <v>3.0171000000000001</v>
      </c>
      <c r="Z1383">
        <v>3.0522999999999998</v>
      </c>
      <c r="AA1383">
        <v>3.0743</v>
      </c>
      <c r="AB1383">
        <v>3.0800999999999998</v>
      </c>
      <c r="AC1383">
        <v>3.0764</v>
      </c>
      <c r="AD1383">
        <v>3.0705</v>
      </c>
      <c r="AE1383">
        <v>2.7753000000000001</v>
      </c>
      <c r="AF1383">
        <v>2.4746999999999999</v>
      </c>
      <c r="AG1383">
        <v>2.1597</v>
      </c>
      <c r="AH1383">
        <v>1.8302</v>
      </c>
      <c r="AI1383">
        <v>7.8528000000000002</v>
      </c>
      <c r="AJ1383">
        <v>7.5997000000000003</v>
      </c>
      <c r="AK1383">
        <v>7.2850000000000001</v>
      </c>
    </row>
    <row r="1384" spans="1:37">
      <c r="A1384" s="3">
        <v>42243</v>
      </c>
      <c r="B1384" t="s">
        <v>37</v>
      </c>
      <c r="C1384" t="s">
        <v>250</v>
      </c>
      <c r="D1384" s="3">
        <v>40283</v>
      </c>
      <c r="E1384">
        <v>1383</v>
      </c>
      <c r="F1384">
        <v>0</v>
      </c>
      <c r="G1384">
        <v>1</v>
      </c>
      <c r="I1384">
        <v>0</v>
      </c>
      <c r="J1384">
        <v>0.1936939</v>
      </c>
      <c r="K1384" t="s">
        <v>1635</v>
      </c>
      <c r="L1384" t="s">
        <v>252</v>
      </c>
      <c r="M1384" t="s">
        <v>252</v>
      </c>
      <c r="N1384" t="s">
        <v>253</v>
      </c>
      <c r="O1384">
        <v>0</v>
      </c>
      <c r="P1384">
        <v>0.31940000000000002</v>
      </c>
      <c r="Q1384">
        <v>0.69430000000000003</v>
      </c>
      <c r="R1384">
        <v>1.0767</v>
      </c>
      <c r="S1384">
        <v>1.5871</v>
      </c>
      <c r="T1384">
        <v>2.6353</v>
      </c>
      <c r="U1384">
        <v>3.2927</v>
      </c>
      <c r="V1384">
        <v>2.9754</v>
      </c>
      <c r="W1384">
        <v>2.8361999999999998</v>
      </c>
      <c r="X1384">
        <v>3.1375000000000002</v>
      </c>
      <c r="Y1384">
        <v>3.4</v>
      </c>
      <c r="Z1384">
        <v>3.6549999999999998</v>
      </c>
      <c r="AA1384">
        <v>3.8919999999999999</v>
      </c>
      <c r="AB1384">
        <v>4.1456</v>
      </c>
      <c r="AC1384">
        <v>4.3894000000000002</v>
      </c>
      <c r="AD1384">
        <v>4.6391</v>
      </c>
      <c r="AE1384">
        <v>4.4409999999999998</v>
      </c>
      <c r="AF1384">
        <v>4.2213000000000003</v>
      </c>
      <c r="AG1384">
        <v>3.9845000000000002</v>
      </c>
      <c r="AH1384">
        <v>3.7326999999999999</v>
      </c>
      <c r="AI1384">
        <v>2.8622000000000001</v>
      </c>
      <c r="AJ1384">
        <v>2.5644999999999998</v>
      </c>
      <c r="AK1384">
        <v>2.3469000000000002</v>
      </c>
    </row>
    <row r="1385" spans="1:37">
      <c r="A1385" s="3">
        <v>42243</v>
      </c>
      <c r="B1385" t="s">
        <v>37</v>
      </c>
      <c r="C1385" t="s">
        <v>250</v>
      </c>
      <c r="D1385" s="3">
        <v>40282</v>
      </c>
      <c r="E1385">
        <v>1384</v>
      </c>
      <c r="F1385">
        <v>0</v>
      </c>
      <c r="G1385">
        <v>1</v>
      </c>
      <c r="I1385">
        <v>0</v>
      </c>
      <c r="J1385">
        <v>0.27248240000000001</v>
      </c>
      <c r="K1385" t="s">
        <v>1636</v>
      </c>
      <c r="L1385" t="s">
        <v>252</v>
      </c>
      <c r="M1385" t="s">
        <v>252</v>
      </c>
      <c r="N1385" t="s">
        <v>253</v>
      </c>
      <c r="O1385">
        <v>0</v>
      </c>
      <c r="P1385">
        <v>0.495</v>
      </c>
      <c r="Q1385">
        <v>1.0759000000000001</v>
      </c>
      <c r="R1385">
        <v>1.6685000000000001</v>
      </c>
      <c r="S1385">
        <v>2.4594</v>
      </c>
      <c r="T1385">
        <v>3.0141</v>
      </c>
      <c r="U1385">
        <v>3.6213000000000002</v>
      </c>
      <c r="V1385">
        <v>3.6074999999999999</v>
      </c>
      <c r="W1385">
        <v>3.7574999999999998</v>
      </c>
      <c r="X1385">
        <v>4.1059000000000001</v>
      </c>
      <c r="Y1385">
        <v>4.3693</v>
      </c>
      <c r="Z1385">
        <v>4.6268000000000002</v>
      </c>
      <c r="AA1385">
        <v>4.8621999999999996</v>
      </c>
      <c r="AB1385">
        <v>5.0323000000000002</v>
      </c>
      <c r="AC1385">
        <v>5.1803999999999997</v>
      </c>
      <c r="AD1385">
        <v>5.3304</v>
      </c>
      <c r="AE1385">
        <v>5.4813000000000001</v>
      </c>
      <c r="AF1385">
        <v>5.7137000000000002</v>
      </c>
      <c r="AG1385">
        <v>5.9367000000000001</v>
      </c>
      <c r="AH1385">
        <v>6.1562000000000001</v>
      </c>
      <c r="AI1385">
        <v>1.2954000000000001</v>
      </c>
      <c r="AJ1385">
        <v>1.2516</v>
      </c>
      <c r="AK1385">
        <v>1.2689999999999999</v>
      </c>
    </row>
    <row r="1386" spans="1:37">
      <c r="A1386" s="3">
        <v>42243</v>
      </c>
      <c r="B1386" t="s">
        <v>37</v>
      </c>
      <c r="C1386" t="s">
        <v>250</v>
      </c>
      <c r="D1386" s="3">
        <v>40281</v>
      </c>
      <c r="E1386">
        <v>1385</v>
      </c>
      <c r="F1386">
        <v>0</v>
      </c>
      <c r="G1386">
        <v>1</v>
      </c>
      <c r="I1386">
        <v>0</v>
      </c>
      <c r="J1386">
        <v>-0.4888518</v>
      </c>
      <c r="K1386" t="s">
        <v>1637</v>
      </c>
      <c r="L1386" t="s">
        <v>252</v>
      </c>
      <c r="M1386" t="s">
        <v>252</v>
      </c>
      <c r="N1386" t="s">
        <v>253</v>
      </c>
      <c r="O1386">
        <v>0</v>
      </c>
      <c r="P1386">
        <v>0.3291</v>
      </c>
      <c r="Q1386">
        <v>0.71519999999999995</v>
      </c>
      <c r="R1386">
        <v>1.1092</v>
      </c>
      <c r="S1386">
        <v>1.6351</v>
      </c>
      <c r="T1386">
        <v>2.7214999999999998</v>
      </c>
      <c r="U1386">
        <v>3.2911999999999999</v>
      </c>
      <c r="V1386">
        <v>3.5649999999999999</v>
      </c>
      <c r="W1386">
        <v>3.7541000000000002</v>
      </c>
      <c r="X1386">
        <v>3.5108999999999999</v>
      </c>
      <c r="Y1386">
        <v>3.6309</v>
      </c>
      <c r="Z1386">
        <v>3.7763</v>
      </c>
      <c r="AA1386">
        <v>3.9043999999999999</v>
      </c>
      <c r="AB1386">
        <v>3.9140999999999999</v>
      </c>
      <c r="AC1386">
        <v>3.9064000000000001</v>
      </c>
      <c r="AD1386">
        <v>3.8957000000000002</v>
      </c>
      <c r="AE1386">
        <v>3.8675999999999999</v>
      </c>
      <c r="AF1386">
        <v>3.8359000000000001</v>
      </c>
      <c r="AG1386">
        <v>3.7930000000000001</v>
      </c>
      <c r="AH1386">
        <v>3.7416999999999998</v>
      </c>
      <c r="AI1386">
        <v>1.4085000000000001</v>
      </c>
      <c r="AJ1386">
        <v>2.3342999999999998</v>
      </c>
      <c r="AK1386">
        <v>3.0640999999999998</v>
      </c>
    </row>
    <row r="1387" spans="1:37">
      <c r="A1387" s="3">
        <v>42243</v>
      </c>
      <c r="B1387" t="s">
        <v>37</v>
      </c>
      <c r="C1387" t="s">
        <v>250</v>
      </c>
      <c r="D1387" s="3">
        <v>40280</v>
      </c>
      <c r="E1387">
        <v>1386</v>
      </c>
      <c r="F1387">
        <v>0</v>
      </c>
      <c r="G1387">
        <v>1</v>
      </c>
      <c r="I1387">
        <v>0</v>
      </c>
      <c r="J1387">
        <v>0.45290140000000001</v>
      </c>
      <c r="K1387" t="s">
        <v>1638</v>
      </c>
      <c r="L1387" t="s">
        <v>252</v>
      </c>
      <c r="M1387" t="s">
        <v>252</v>
      </c>
      <c r="N1387" t="s">
        <v>253</v>
      </c>
      <c r="O1387">
        <v>0</v>
      </c>
      <c r="P1387">
        <v>0.13150000000000001</v>
      </c>
      <c r="Q1387">
        <v>0.2858</v>
      </c>
      <c r="R1387">
        <v>0.44319999999999998</v>
      </c>
      <c r="S1387">
        <v>0.65339999999999998</v>
      </c>
      <c r="T1387">
        <v>0.16420000000000001</v>
      </c>
      <c r="U1387">
        <v>3.7000000000000002E-3</v>
      </c>
      <c r="V1387">
        <v>-0.61270000000000002</v>
      </c>
      <c r="W1387">
        <v>-0.92300000000000004</v>
      </c>
      <c r="X1387">
        <v>-1.2470000000000001</v>
      </c>
      <c r="Y1387">
        <v>-1.4782</v>
      </c>
      <c r="Z1387">
        <v>-1.7114</v>
      </c>
      <c r="AA1387">
        <v>-1.9349000000000001</v>
      </c>
      <c r="AB1387">
        <v>-2.1572</v>
      </c>
      <c r="AC1387">
        <v>-2.3698000000000001</v>
      </c>
      <c r="AD1387">
        <v>-2.5884999999999998</v>
      </c>
      <c r="AE1387">
        <v>-2.9641000000000002</v>
      </c>
      <c r="AF1387">
        <v>-3.3451</v>
      </c>
      <c r="AG1387">
        <v>-3.7269000000000001</v>
      </c>
      <c r="AH1387">
        <v>-4.1143000000000001</v>
      </c>
      <c r="AI1387">
        <v>-3.5855000000000001</v>
      </c>
      <c r="AJ1387">
        <v>-3.1019999999999999</v>
      </c>
      <c r="AK1387">
        <v>-3.0486</v>
      </c>
    </row>
    <row r="1388" spans="1:37">
      <c r="A1388" s="3">
        <v>42243</v>
      </c>
      <c r="B1388" t="s">
        <v>37</v>
      </c>
      <c r="C1388" t="s">
        <v>250</v>
      </c>
      <c r="D1388" s="3">
        <v>40277</v>
      </c>
      <c r="E1388">
        <v>1387</v>
      </c>
      <c r="F1388">
        <v>0</v>
      </c>
      <c r="G1388">
        <v>1</v>
      </c>
      <c r="I1388">
        <v>0</v>
      </c>
      <c r="J1388">
        <v>0.90768150000000003</v>
      </c>
      <c r="K1388" t="s">
        <v>1639</v>
      </c>
      <c r="L1388" t="s">
        <v>252</v>
      </c>
      <c r="M1388" t="s">
        <v>252</v>
      </c>
      <c r="N1388" t="s">
        <v>253</v>
      </c>
      <c r="O1388">
        <v>0</v>
      </c>
      <c r="P1388">
        <v>8.2299999999999998E-2</v>
      </c>
      <c r="Q1388">
        <v>0.22689999999999999</v>
      </c>
      <c r="R1388">
        <v>0.37430000000000002</v>
      </c>
      <c r="S1388">
        <v>0.57079999999999997</v>
      </c>
      <c r="T1388">
        <v>-6.0199999999999997E-2</v>
      </c>
      <c r="U1388">
        <v>-0.31159999999999999</v>
      </c>
      <c r="V1388">
        <v>-0.60209999999999997</v>
      </c>
      <c r="W1388">
        <v>-1.1434</v>
      </c>
      <c r="X1388">
        <v>-1.2532000000000001</v>
      </c>
      <c r="Y1388">
        <v>-1.4493</v>
      </c>
      <c r="Z1388">
        <v>-1.6818</v>
      </c>
      <c r="AA1388">
        <v>-1.9049</v>
      </c>
      <c r="AB1388">
        <v>-2.2195999999999998</v>
      </c>
      <c r="AC1388">
        <v>-2.5392000000000001</v>
      </c>
      <c r="AD1388">
        <v>-2.8687999999999998</v>
      </c>
      <c r="AE1388">
        <v>-2.7816000000000001</v>
      </c>
      <c r="AF1388">
        <v>-2.6520000000000001</v>
      </c>
      <c r="AG1388">
        <v>-2.512</v>
      </c>
      <c r="AH1388">
        <v>-2.3628999999999998</v>
      </c>
      <c r="AI1388">
        <v>-7.3512000000000004</v>
      </c>
      <c r="AJ1388">
        <v>-7.1395</v>
      </c>
      <c r="AK1388">
        <v>-6.9798999999999998</v>
      </c>
    </row>
    <row r="1389" spans="1:37">
      <c r="A1389" s="3">
        <v>42243</v>
      </c>
      <c r="B1389" t="s">
        <v>37</v>
      </c>
      <c r="C1389" t="s">
        <v>250</v>
      </c>
      <c r="D1389" s="3">
        <v>40276</v>
      </c>
      <c r="E1389">
        <v>1388</v>
      </c>
      <c r="F1389">
        <v>0</v>
      </c>
      <c r="G1389">
        <v>1</v>
      </c>
      <c r="I1389">
        <v>0</v>
      </c>
      <c r="J1389">
        <v>0.6923089</v>
      </c>
      <c r="K1389" t="s">
        <v>1640</v>
      </c>
      <c r="L1389" t="s">
        <v>252</v>
      </c>
      <c r="M1389" t="s">
        <v>252</v>
      </c>
      <c r="N1389" t="s">
        <v>253</v>
      </c>
      <c r="O1389">
        <v>0</v>
      </c>
      <c r="P1389">
        <v>0.25419999999999998</v>
      </c>
      <c r="Q1389">
        <v>0.55249999999999999</v>
      </c>
      <c r="R1389">
        <v>0.85670000000000002</v>
      </c>
      <c r="S1389">
        <v>1.2628999999999999</v>
      </c>
      <c r="T1389">
        <v>0.40260000000000001</v>
      </c>
      <c r="U1389">
        <v>1.0999999999999999E-2</v>
      </c>
      <c r="V1389">
        <v>0</v>
      </c>
      <c r="W1389">
        <v>-0.29360000000000003</v>
      </c>
      <c r="X1389">
        <v>-0.59319999999999995</v>
      </c>
      <c r="Y1389">
        <v>-0.8226</v>
      </c>
      <c r="Z1389">
        <v>-1.0509999999999999</v>
      </c>
      <c r="AA1389">
        <v>-1.2726</v>
      </c>
      <c r="AB1389">
        <v>-1.5882000000000001</v>
      </c>
      <c r="AC1389">
        <v>-1.9057999999999999</v>
      </c>
      <c r="AD1389">
        <v>-2.2338</v>
      </c>
      <c r="AE1389">
        <v>-1.8638999999999999</v>
      </c>
      <c r="AF1389">
        <v>-1.4350000000000001</v>
      </c>
      <c r="AG1389">
        <v>-0.99129999999999996</v>
      </c>
      <c r="AH1389">
        <v>-0.53139999999999998</v>
      </c>
      <c r="AI1389">
        <v>3.3622999999999998</v>
      </c>
      <c r="AJ1389">
        <v>4.4027000000000003</v>
      </c>
      <c r="AK1389">
        <v>4.7691999999999997</v>
      </c>
    </row>
    <row r="1390" spans="1:37">
      <c r="A1390" s="3">
        <v>42243</v>
      </c>
      <c r="B1390" t="s">
        <v>37</v>
      </c>
      <c r="C1390" t="s">
        <v>250</v>
      </c>
      <c r="D1390" s="3">
        <v>40275</v>
      </c>
      <c r="E1390">
        <v>1389</v>
      </c>
      <c r="F1390">
        <v>0</v>
      </c>
      <c r="G1390">
        <v>1</v>
      </c>
      <c r="I1390">
        <v>0</v>
      </c>
      <c r="J1390">
        <v>0.71957249999999995</v>
      </c>
      <c r="K1390" t="s">
        <v>1641</v>
      </c>
      <c r="L1390" t="s">
        <v>252</v>
      </c>
      <c r="M1390" t="s">
        <v>252</v>
      </c>
      <c r="N1390" t="s">
        <v>253</v>
      </c>
      <c r="O1390">
        <v>0</v>
      </c>
      <c r="P1390">
        <v>0.1231</v>
      </c>
      <c r="Q1390">
        <v>0.2676</v>
      </c>
      <c r="R1390">
        <v>0.41489999999999999</v>
      </c>
      <c r="S1390">
        <v>0.61160000000000003</v>
      </c>
      <c r="T1390">
        <v>0.35870000000000002</v>
      </c>
      <c r="U1390">
        <v>-0.30780000000000002</v>
      </c>
      <c r="V1390">
        <v>-0.91820000000000002</v>
      </c>
      <c r="W1390">
        <v>-1.2335</v>
      </c>
      <c r="X1390">
        <v>-1.5596000000000001</v>
      </c>
      <c r="Y1390">
        <v>-1.9790000000000001</v>
      </c>
      <c r="Z1390">
        <v>-2.4245999999999999</v>
      </c>
      <c r="AA1390">
        <v>-2.8553000000000002</v>
      </c>
      <c r="AB1390">
        <v>-3.3054000000000001</v>
      </c>
      <c r="AC1390">
        <v>-3.7406999999999999</v>
      </c>
      <c r="AD1390">
        <v>-4.1894</v>
      </c>
      <c r="AE1390">
        <v>-1.8831</v>
      </c>
      <c r="AF1390">
        <v>0.53129999999999999</v>
      </c>
      <c r="AG1390">
        <v>3.0055000000000001</v>
      </c>
      <c r="AH1390">
        <v>5.5545</v>
      </c>
      <c r="AI1390">
        <v>2.8184</v>
      </c>
      <c r="AJ1390">
        <v>3.9165999999999999</v>
      </c>
      <c r="AK1390">
        <v>4.6562000000000001</v>
      </c>
    </row>
    <row r="1391" spans="1:37">
      <c r="A1391" s="3">
        <v>42243</v>
      </c>
      <c r="B1391" t="s">
        <v>37</v>
      </c>
      <c r="C1391" t="s">
        <v>250</v>
      </c>
      <c r="D1391" s="3">
        <v>40274</v>
      </c>
      <c r="E1391">
        <v>1390</v>
      </c>
      <c r="F1391">
        <v>0</v>
      </c>
      <c r="G1391">
        <v>1</v>
      </c>
      <c r="I1391">
        <v>0</v>
      </c>
      <c r="J1391">
        <v>0.81894940000000005</v>
      </c>
      <c r="K1391" t="s">
        <v>1642</v>
      </c>
      <c r="L1391" t="s">
        <v>252</v>
      </c>
      <c r="M1391" t="s">
        <v>252</v>
      </c>
      <c r="N1391" t="s">
        <v>253</v>
      </c>
      <c r="O1391">
        <v>16.947600000000001</v>
      </c>
      <c r="P1391">
        <v>16.957599999999999</v>
      </c>
      <c r="Q1391">
        <v>16.998899999999999</v>
      </c>
      <c r="R1391">
        <v>17.121400000000001</v>
      </c>
      <c r="S1391">
        <v>17.387599999999999</v>
      </c>
      <c r="T1391">
        <v>10.068899999999999</v>
      </c>
      <c r="U1391">
        <v>7.1768999999999998</v>
      </c>
      <c r="V1391">
        <v>0.1108</v>
      </c>
      <c r="W1391">
        <v>3.5417999999999998</v>
      </c>
      <c r="X1391">
        <v>3.2909000000000002</v>
      </c>
      <c r="Y1391">
        <v>2.5059999999999998</v>
      </c>
      <c r="Z1391">
        <v>1.6505000000000001</v>
      </c>
      <c r="AA1391">
        <v>0.79720000000000002</v>
      </c>
      <c r="AB1391">
        <v>0.1048</v>
      </c>
      <c r="AC1391">
        <v>-0.54800000000000004</v>
      </c>
      <c r="AD1391">
        <v>-1.2243999999999999</v>
      </c>
      <c r="AE1391">
        <v>-0.70150000000000001</v>
      </c>
      <c r="AF1391">
        <v>-0.1348</v>
      </c>
      <c r="AG1391">
        <v>0.44650000000000001</v>
      </c>
      <c r="AH1391">
        <v>1.0461</v>
      </c>
      <c r="AI1391">
        <v>-2.8424999999999998</v>
      </c>
      <c r="AJ1391">
        <v>-2.5228000000000002</v>
      </c>
      <c r="AK1391">
        <v>-2.3559000000000001</v>
      </c>
    </row>
    <row r="1392" spans="1:37">
      <c r="A1392" s="3">
        <v>42243</v>
      </c>
      <c r="B1392" t="s">
        <v>37</v>
      </c>
      <c r="C1392" t="s">
        <v>250</v>
      </c>
      <c r="D1392" s="3">
        <v>40269</v>
      </c>
      <c r="E1392">
        <v>1391</v>
      </c>
      <c r="F1392">
        <v>0</v>
      </c>
      <c r="G1392">
        <v>1</v>
      </c>
      <c r="I1392">
        <v>0</v>
      </c>
      <c r="J1392">
        <v>-0.2710514</v>
      </c>
      <c r="K1392" t="s">
        <v>1643</v>
      </c>
      <c r="L1392" t="s">
        <v>252</v>
      </c>
      <c r="M1392" t="s">
        <v>252</v>
      </c>
      <c r="N1392" t="s">
        <v>253</v>
      </c>
      <c r="O1392">
        <v>17.054600000000001</v>
      </c>
      <c r="P1392">
        <v>17.250900000000001</v>
      </c>
      <c r="Q1392">
        <v>17.340499999999999</v>
      </c>
      <c r="R1392">
        <v>17.5151</v>
      </c>
      <c r="S1392">
        <v>17.834</v>
      </c>
      <c r="T1392">
        <v>12.703200000000001</v>
      </c>
      <c r="U1392">
        <v>9.1738</v>
      </c>
      <c r="V1392">
        <v>7.6764999999999999</v>
      </c>
      <c r="W1392">
        <v>6.4855999999999998</v>
      </c>
      <c r="X1392">
        <v>5.5846</v>
      </c>
      <c r="Y1392">
        <v>4.8712999999999997</v>
      </c>
      <c r="Z1392">
        <v>4.1355000000000004</v>
      </c>
      <c r="AA1392">
        <v>3.3906000000000001</v>
      </c>
      <c r="AB1392">
        <v>2.7416</v>
      </c>
      <c r="AC1392">
        <v>2.1829000000000001</v>
      </c>
      <c r="AD1392">
        <v>1.6023000000000001</v>
      </c>
      <c r="AE1392">
        <v>1.6027</v>
      </c>
      <c r="AF1392">
        <v>1.6289</v>
      </c>
      <c r="AG1392">
        <v>1.6516999999999999</v>
      </c>
      <c r="AH1392">
        <v>1.6724000000000001</v>
      </c>
      <c r="AI1392">
        <v>2.2023000000000001</v>
      </c>
      <c r="AJ1392">
        <v>2.4327000000000001</v>
      </c>
      <c r="AK1392">
        <v>2.8041999999999998</v>
      </c>
    </row>
    <row r="1393" spans="1:37">
      <c r="A1393" s="3">
        <v>42243</v>
      </c>
      <c r="B1393" t="s">
        <v>37</v>
      </c>
      <c r="C1393" t="s">
        <v>250</v>
      </c>
      <c r="D1393" s="3">
        <v>40268</v>
      </c>
      <c r="E1393">
        <v>1392</v>
      </c>
      <c r="F1393">
        <v>0</v>
      </c>
      <c r="G1393">
        <v>1</v>
      </c>
      <c r="I1393">
        <v>0</v>
      </c>
      <c r="J1393">
        <v>-0.51762589999999997</v>
      </c>
      <c r="K1393" t="s">
        <v>1644</v>
      </c>
      <c r="L1393" t="s">
        <v>252</v>
      </c>
      <c r="M1393" t="s">
        <v>252</v>
      </c>
      <c r="N1393" t="s">
        <v>253</v>
      </c>
      <c r="O1393">
        <v>17.011099999999999</v>
      </c>
      <c r="P1393">
        <v>15.3835</v>
      </c>
      <c r="Q1393">
        <v>13.593</v>
      </c>
      <c r="R1393">
        <v>11.8375</v>
      </c>
      <c r="S1393">
        <v>9.5562000000000005</v>
      </c>
      <c r="T1393">
        <v>6.7949999999999999</v>
      </c>
      <c r="U1393">
        <v>4.8494999999999999</v>
      </c>
      <c r="V1393">
        <v>4.5789999999999997</v>
      </c>
      <c r="W1393">
        <v>3.7635000000000001</v>
      </c>
      <c r="X1393">
        <v>3.2665000000000002</v>
      </c>
      <c r="Y1393">
        <v>2.6905000000000001</v>
      </c>
      <c r="Z1393">
        <v>2.0733000000000001</v>
      </c>
      <c r="AA1393">
        <v>1.4542999999999999</v>
      </c>
      <c r="AB1393">
        <v>1.1384000000000001</v>
      </c>
      <c r="AC1393">
        <v>0.90820000000000001</v>
      </c>
      <c r="AD1393">
        <v>0.66890000000000005</v>
      </c>
      <c r="AE1393">
        <v>0.59599999999999997</v>
      </c>
      <c r="AF1393">
        <v>0.53949999999999998</v>
      </c>
      <c r="AG1393">
        <v>0.48020000000000002</v>
      </c>
      <c r="AH1393">
        <v>0.41820000000000002</v>
      </c>
      <c r="AI1393">
        <v>4.7849000000000004</v>
      </c>
      <c r="AJ1393">
        <v>5.2942999999999998</v>
      </c>
      <c r="AK1393">
        <v>5.5925000000000002</v>
      </c>
    </row>
    <row r="1394" spans="1:37">
      <c r="A1394" s="3">
        <v>42243</v>
      </c>
      <c r="B1394" t="s">
        <v>37</v>
      </c>
      <c r="C1394" t="s">
        <v>250</v>
      </c>
      <c r="D1394" s="3">
        <v>40267</v>
      </c>
      <c r="E1394">
        <v>1393</v>
      </c>
      <c r="F1394">
        <v>0</v>
      </c>
      <c r="G1394">
        <v>1</v>
      </c>
      <c r="I1394">
        <v>0</v>
      </c>
      <c r="J1394">
        <v>0.1058341</v>
      </c>
      <c r="K1394" t="s">
        <v>1645</v>
      </c>
      <c r="L1394" t="s">
        <v>252</v>
      </c>
      <c r="M1394" t="s">
        <v>252</v>
      </c>
      <c r="N1394" t="s">
        <v>253</v>
      </c>
      <c r="O1394">
        <v>17.096</v>
      </c>
      <c r="P1394">
        <v>15.4186</v>
      </c>
      <c r="Q1394">
        <v>13.479799999999999</v>
      </c>
      <c r="R1394">
        <v>11.5672</v>
      </c>
      <c r="S1394">
        <v>9.0695999999999994</v>
      </c>
      <c r="T1394">
        <v>6.6448</v>
      </c>
      <c r="U1394">
        <v>4.6908000000000003</v>
      </c>
      <c r="V1394">
        <v>3.6261000000000001</v>
      </c>
      <c r="W1394">
        <v>2.8066</v>
      </c>
      <c r="X1394">
        <v>2.1244000000000001</v>
      </c>
      <c r="Y1394">
        <v>1.2627999999999999</v>
      </c>
      <c r="Z1394">
        <v>0.3246</v>
      </c>
      <c r="AA1394">
        <v>-0.60450000000000004</v>
      </c>
      <c r="AB1394">
        <v>-1.2296</v>
      </c>
      <c r="AC1394">
        <v>-1.8063</v>
      </c>
      <c r="AD1394">
        <v>-2.403</v>
      </c>
      <c r="AE1394">
        <v>-3.1269</v>
      </c>
      <c r="AF1394">
        <v>-3.8462000000000001</v>
      </c>
      <c r="AG1394">
        <v>-4.5739999999999998</v>
      </c>
      <c r="AH1394">
        <v>-5.3178000000000001</v>
      </c>
      <c r="AI1394">
        <v>-8.0530000000000008</v>
      </c>
      <c r="AJ1394">
        <v>-8.1981000000000002</v>
      </c>
      <c r="AK1394">
        <v>-7.5907999999999998</v>
      </c>
    </row>
    <row r="1395" spans="1:37">
      <c r="A1395" s="3">
        <v>42243</v>
      </c>
      <c r="B1395" t="s">
        <v>37</v>
      </c>
      <c r="C1395" t="s">
        <v>250</v>
      </c>
      <c r="D1395" s="3">
        <v>40266</v>
      </c>
      <c r="E1395">
        <v>1394</v>
      </c>
      <c r="F1395">
        <v>0</v>
      </c>
      <c r="G1395">
        <v>1</v>
      </c>
      <c r="I1395">
        <v>0</v>
      </c>
      <c r="J1395">
        <v>0.35938520000000002</v>
      </c>
      <c r="K1395" t="s">
        <v>1646</v>
      </c>
      <c r="L1395" t="s">
        <v>252</v>
      </c>
      <c r="M1395" t="s">
        <v>252</v>
      </c>
      <c r="N1395" t="s">
        <v>253</v>
      </c>
      <c r="O1395">
        <v>17.1496</v>
      </c>
      <c r="P1395">
        <v>15.940099999999999</v>
      </c>
      <c r="Q1395">
        <v>14.552</v>
      </c>
      <c r="R1395">
        <v>13.1988</v>
      </c>
      <c r="S1395">
        <v>11.437099999999999</v>
      </c>
      <c r="T1395">
        <v>8.8481000000000005</v>
      </c>
      <c r="U1395">
        <v>6.6878000000000002</v>
      </c>
      <c r="V1395">
        <v>5.9039000000000001</v>
      </c>
      <c r="W1395">
        <v>4.5555000000000003</v>
      </c>
      <c r="X1395">
        <v>4.0343</v>
      </c>
      <c r="Y1395">
        <v>3.2593999999999999</v>
      </c>
      <c r="Z1395">
        <v>2.3978999999999999</v>
      </c>
      <c r="AA1395">
        <v>1.5362</v>
      </c>
      <c r="AB1395">
        <v>0.9234</v>
      </c>
      <c r="AC1395">
        <v>0.34439999999999998</v>
      </c>
      <c r="AD1395">
        <v>-0.25609999999999999</v>
      </c>
      <c r="AE1395">
        <v>-3.0903</v>
      </c>
      <c r="AF1395">
        <v>-6.0136000000000003</v>
      </c>
      <c r="AG1395">
        <v>-8.9954999999999998</v>
      </c>
      <c r="AH1395">
        <v>-12.0596</v>
      </c>
      <c r="AI1395">
        <v>-4.7991000000000001</v>
      </c>
      <c r="AJ1395">
        <v>-4.673</v>
      </c>
      <c r="AK1395">
        <v>-4.2487000000000004</v>
      </c>
    </row>
    <row r="1396" spans="1:37">
      <c r="A1396" s="3">
        <v>42243</v>
      </c>
      <c r="B1396" t="s">
        <v>37</v>
      </c>
      <c r="C1396" t="s">
        <v>250</v>
      </c>
      <c r="D1396" s="3">
        <v>40263</v>
      </c>
      <c r="E1396">
        <v>1395</v>
      </c>
      <c r="F1396">
        <v>0</v>
      </c>
      <c r="G1396">
        <v>1</v>
      </c>
      <c r="I1396">
        <v>0</v>
      </c>
      <c r="J1396">
        <v>-0.2470213</v>
      </c>
      <c r="K1396" t="s">
        <v>1647</v>
      </c>
      <c r="L1396" t="s">
        <v>252</v>
      </c>
      <c r="M1396" t="s">
        <v>252</v>
      </c>
      <c r="N1396" t="s">
        <v>253</v>
      </c>
      <c r="O1396">
        <v>3.0200000000000001E-2</v>
      </c>
      <c r="P1396">
        <v>-0.44130000000000003</v>
      </c>
      <c r="Q1396">
        <v>-1.4218</v>
      </c>
      <c r="R1396">
        <v>-2.4256000000000002</v>
      </c>
      <c r="S1396">
        <v>-3.7519</v>
      </c>
      <c r="T1396">
        <v>0.99150000000000005</v>
      </c>
      <c r="U1396">
        <v>2.2928000000000002</v>
      </c>
      <c r="V1396">
        <v>9.0660000000000007</v>
      </c>
      <c r="W1396">
        <v>4.6902999999999997</v>
      </c>
      <c r="X1396">
        <v>4.3756000000000004</v>
      </c>
      <c r="Y1396">
        <v>4.3018999999999998</v>
      </c>
      <c r="Z1396">
        <v>4.1885000000000003</v>
      </c>
      <c r="AA1396">
        <v>4.0595999999999997</v>
      </c>
      <c r="AB1396">
        <v>3.7258</v>
      </c>
      <c r="AC1396">
        <v>3.3950999999999998</v>
      </c>
      <c r="AD1396">
        <v>3.0501</v>
      </c>
      <c r="AE1396">
        <v>4.3475000000000001</v>
      </c>
      <c r="AF1396">
        <v>5.7838000000000003</v>
      </c>
      <c r="AG1396">
        <v>7.2438000000000002</v>
      </c>
      <c r="AH1396">
        <v>8.7415000000000003</v>
      </c>
      <c r="AI1396">
        <v>6.3215000000000003</v>
      </c>
      <c r="AJ1396">
        <v>6.8303000000000003</v>
      </c>
      <c r="AK1396">
        <v>7.7542</v>
      </c>
    </row>
    <row r="1397" spans="1:37">
      <c r="A1397" s="3">
        <v>42243</v>
      </c>
      <c r="B1397" t="s">
        <v>37</v>
      </c>
      <c r="C1397" t="s">
        <v>250</v>
      </c>
      <c r="D1397" s="3">
        <v>40262</v>
      </c>
      <c r="E1397">
        <v>1396</v>
      </c>
      <c r="F1397">
        <v>0</v>
      </c>
      <c r="G1397">
        <v>1</v>
      </c>
      <c r="I1397">
        <v>0</v>
      </c>
      <c r="J1397">
        <v>1.5328310999999999</v>
      </c>
      <c r="K1397" t="s">
        <v>1648</v>
      </c>
      <c r="L1397" t="s">
        <v>252</v>
      </c>
      <c r="M1397" t="s">
        <v>252</v>
      </c>
      <c r="N1397" t="s">
        <v>253</v>
      </c>
      <c r="O1397">
        <v>-6.0299999999999999E-2</v>
      </c>
      <c r="P1397">
        <v>-1.0245</v>
      </c>
      <c r="Q1397">
        <v>-1.9843999999999999</v>
      </c>
      <c r="R1397">
        <v>-2.9697</v>
      </c>
      <c r="S1397">
        <v>-4.2727000000000004</v>
      </c>
      <c r="T1397">
        <v>-1.4273</v>
      </c>
      <c r="U1397">
        <v>0.69199999999999995</v>
      </c>
      <c r="V1397">
        <v>1.9154</v>
      </c>
      <c r="W1397">
        <v>1.526</v>
      </c>
      <c r="X1397">
        <v>2.1419000000000001</v>
      </c>
      <c r="Y1397">
        <v>2.0097</v>
      </c>
      <c r="Z1397">
        <v>1.7109000000000001</v>
      </c>
      <c r="AA1397">
        <v>1.4086000000000001</v>
      </c>
      <c r="AB1397">
        <v>0.97740000000000005</v>
      </c>
      <c r="AC1397">
        <v>0.5141</v>
      </c>
      <c r="AD1397">
        <v>3.3599999999999998E-2</v>
      </c>
      <c r="AE1397">
        <v>1.3601000000000001</v>
      </c>
      <c r="AF1397">
        <v>2.8155000000000001</v>
      </c>
      <c r="AG1397">
        <v>4.3025000000000002</v>
      </c>
      <c r="AH1397">
        <v>5.8333000000000004</v>
      </c>
      <c r="AI1397">
        <v>-5.5419</v>
      </c>
      <c r="AJ1397">
        <v>-6.0545</v>
      </c>
      <c r="AK1397">
        <v>-4.7652999999999999</v>
      </c>
    </row>
    <row r="1398" spans="1:37">
      <c r="A1398" s="3">
        <v>42243</v>
      </c>
      <c r="B1398" t="s">
        <v>37</v>
      </c>
      <c r="C1398" t="s">
        <v>250</v>
      </c>
      <c r="D1398" s="3">
        <v>40261</v>
      </c>
      <c r="E1398">
        <v>1397</v>
      </c>
      <c r="F1398">
        <v>0</v>
      </c>
      <c r="G1398">
        <v>1</v>
      </c>
      <c r="I1398">
        <v>0</v>
      </c>
      <c r="J1398">
        <v>0.93542119999999995</v>
      </c>
      <c r="K1398" t="s">
        <v>1649</v>
      </c>
      <c r="L1398" t="s">
        <v>252</v>
      </c>
      <c r="M1398" t="s">
        <v>252</v>
      </c>
      <c r="N1398" t="s">
        <v>253</v>
      </c>
      <c r="O1398">
        <v>0</v>
      </c>
      <c r="P1398">
        <v>0.9304</v>
      </c>
      <c r="Q1398">
        <v>2.0306999999999999</v>
      </c>
      <c r="R1398">
        <v>3.1595</v>
      </c>
      <c r="S1398">
        <v>4.6531000000000002</v>
      </c>
      <c r="T1398">
        <v>5.6787000000000001</v>
      </c>
      <c r="U1398">
        <v>6.1147</v>
      </c>
      <c r="V1398">
        <v>5.9054000000000002</v>
      </c>
      <c r="W1398">
        <v>5.7630999999999997</v>
      </c>
      <c r="X1398">
        <v>5.7099000000000002</v>
      </c>
      <c r="Y1398">
        <v>5.5406000000000004</v>
      </c>
      <c r="Z1398">
        <v>5.2968999999999999</v>
      </c>
      <c r="AA1398">
        <v>5.0347999999999997</v>
      </c>
      <c r="AB1398">
        <v>4.3842999999999996</v>
      </c>
      <c r="AC1398">
        <v>3.6625000000000001</v>
      </c>
      <c r="AD1398">
        <v>2.9121999999999999</v>
      </c>
      <c r="AE1398">
        <v>3.7786</v>
      </c>
      <c r="AF1398">
        <v>4.7034000000000002</v>
      </c>
      <c r="AG1398">
        <v>5.6418999999999997</v>
      </c>
      <c r="AH1398">
        <v>6.6040000000000001</v>
      </c>
      <c r="AI1398">
        <v>-5.7409999999999997</v>
      </c>
      <c r="AJ1398">
        <v>-4.1691000000000003</v>
      </c>
      <c r="AK1398">
        <v>-4.2988</v>
      </c>
    </row>
    <row r="1399" spans="1:37">
      <c r="A1399" s="3">
        <v>42243</v>
      </c>
      <c r="B1399" t="s">
        <v>37</v>
      </c>
      <c r="C1399" t="s">
        <v>250</v>
      </c>
      <c r="D1399" s="3">
        <v>40260</v>
      </c>
      <c r="E1399">
        <v>1398</v>
      </c>
      <c r="F1399">
        <v>0</v>
      </c>
      <c r="G1399">
        <v>1</v>
      </c>
      <c r="I1399">
        <v>0</v>
      </c>
      <c r="J1399">
        <v>0.1046276</v>
      </c>
      <c r="K1399" t="s">
        <v>1650</v>
      </c>
      <c r="L1399" t="s">
        <v>252</v>
      </c>
      <c r="M1399" t="s">
        <v>252</v>
      </c>
      <c r="N1399" t="s">
        <v>253</v>
      </c>
      <c r="O1399">
        <v>0</v>
      </c>
      <c r="P1399">
        <v>0.97460000000000002</v>
      </c>
      <c r="Q1399">
        <v>2.1274000000000002</v>
      </c>
      <c r="R1399">
        <v>3.3105000000000002</v>
      </c>
      <c r="S1399">
        <v>4.8773</v>
      </c>
      <c r="T1399">
        <v>6.4561000000000002</v>
      </c>
      <c r="U1399">
        <v>7.0282999999999998</v>
      </c>
      <c r="V1399">
        <v>8.4021000000000008</v>
      </c>
      <c r="W1399">
        <v>8.4038000000000004</v>
      </c>
      <c r="X1399">
        <v>8.7434999999999992</v>
      </c>
      <c r="Y1399">
        <v>8.9321999999999999</v>
      </c>
      <c r="Z1399">
        <v>9.0767000000000007</v>
      </c>
      <c r="AA1399">
        <v>9.1830999999999996</v>
      </c>
      <c r="AB1399">
        <v>9.2333999999999996</v>
      </c>
      <c r="AC1399">
        <v>9.2665000000000006</v>
      </c>
      <c r="AD1399">
        <v>9.2954000000000008</v>
      </c>
      <c r="AE1399">
        <v>11.1059</v>
      </c>
      <c r="AF1399">
        <v>12.984299999999999</v>
      </c>
      <c r="AG1399">
        <v>14.883100000000001</v>
      </c>
      <c r="AH1399">
        <v>16.824400000000001</v>
      </c>
      <c r="AI1399">
        <v>9.1279000000000003</v>
      </c>
      <c r="AJ1399">
        <v>9.4234000000000009</v>
      </c>
      <c r="AK1399">
        <v>9.7750000000000004</v>
      </c>
    </row>
    <row r="1400" spans="1:37">
      <c r="A1400" s="3">
        <v>42243</v>
      </c>
      <c r="B1400" t="s">
        <v>37</v>
      </c>
      <c r="C1400" t="s">
        <v>250</v>
      </c>
      <c r="D1400" s="3">
        <v>40259</v>
      </c>
      <c r="E1400">
        <v>1399</v>
      </c>
      <c r="F1400">
        <v>0</v>
      </c>
      <c r="G1400">
        <v>1</v>
      </c>
      <c r="I1400">
        <v>0</v>
      </c>
      <c r="J1400">
        <v>-0.68840900000000005</v>
      </c>
      <c r="K1400" t="s">
        <v>1651</v>
      </c>
      <c r="L1400" t="s">
        <v>252</v>
      </c>
      <c r="M1400" t="s">
        <v>252</v>
      </c>
      <c r="N1400" t="s">
        <v>253</v>
      </c>
      <c r="O1400">
        <v>0</v>
      </c>
      <c r="P1400">
        <v>0.73939999999999995</v>
      </c>
      <c r="Q1400">
        <v>1.6140000000000001</v>
      </c>
      <c r="R1400">
        <v>2.5122</v>
      </c>
      <c r="S1400">
        <v>3.7027999999999999</v>
      </c>
      <c r="T1400">
        <v>4.8483999999999998</v>
      </c>
      <c r="U1400">
        <v>6.0625999999999998</v>
      </c>
      <c r="V1400">
        <v>6.7830000000000004</v>
      </c>
      <c r="W1400">
        <v>7.1319999999999997</v>
      </c>
      <c r="X1400">
        <v>8.0776000000000003</v>
      </c>
      <c r="Y1400">
        <v>8.3597999999999999</v>
      </c>
      <c r="Z1400">
        <v>8.5463000000000005</v>
      </c>
      <c r="AA1400">
        <v>8.6960999999999995</v>
      </c>
      <c r="AB1400">
        <v>8.6016999999999992</v>
      </c>
      <c r="AC1400">
        <v>8.4750999999999994</v>
      </c>
      <c r="AD1400">
        <v>8.3389000000000006</v>
      </c>
      <c r="AE1400">
        <v>10.6175</v>
      </c>
      <c r="AF1400">
        <v>12.990600000000001</v>
      </c>
      <c r="AG1400">
        <v>15.3993</v>
      </c>
      <c r="AH1400">
        <v>17.8687</v>
      </c>
      <c r="AI1400">
        <v>10.427899999999999</v>
      </c>
      <c r="AJ1400">
        <v>10.520899999999999</v>
      </c>
      <c r="AK1400">
        <v>10.7408</v>
      </c>
    </row>
    <row r="1401" spans="1:37">
      <c r="A1401" s="3">
        <v>42243</v>
      </c>
      <c r="B1401" t="s">
        <v>37</v>
      </c>
      <c r="C1401" t="s">
        <v>250</v>
      </c>
      <c r="D1401" s="3">
        <v>40256</v>
      </c>
      <c r="E1401">
        <v>1400</v>
      </c>
      <c r="F1401">
        <v>0</v>
      </c>
      <c r="G1401">
        <v>1</v>
      </c>
      <c r="I1401">
        <v>0</v>
      </c>
      <c r="J1401">
        <v>0.51865640000000002</v>
      </c>
      <c r="K1401" t="s">
        <v>1652</v>
      </c>
      <c r="L1401" t="s">
        <v>252</v>
      </c>
      <c r="M1401" t="s">
        <v>252</v>
      </c>
      <c r="N1401" t="s">
        <v>253</v>
      </c>
      <c r="O1401">
        <v>0</v>
      </c>
      <c r="P1401">
        <v>0.32240000000000002</v>
      </c>
      <c r="Q1401">
        <v>0.89329999999999998</v>
      </c>
      <c r="R1401">
        <v>1.4789000000000001</v>
      </c>
      <c r="S1401">
        <v>2.2555000000000001</v>
      </c>
      <c r="T1401">
        <v>3.3919999999999999</v>
      </c>
      <c r="U1401">
        <v>3.8138000000000001</v>
      </c>
      <c r="V1401">
        <v>3.8397000000000001</v>
      </c>
      <c r="W1401">
        <v>3.9523000000000001</v>
      </c>
      <c r="X1401">
        <v>4.2994000000000003</v>
      </c>
      <c r="Y1401">
        <v>4.3231999999999999</v>
      </c>
      <c r="Z1401">
        <v>4.2603999999999997</v>
      </c>
      <c r="AA1401">
        <v>4.181</v>
      </c>
      <c r="AB1401">
        <v>4.1635999999999997</v>
      </c>
      <c r="AC1401">
        <v>4.1565000000000003</v>
      </c>
      <c r="AD1401">
        <v>4.1467000000000001</v>
      </c>
      <c r="AE1401">
        <v>4.0492999999999997</v>
      </c>
      <c r="AF1401">
        <v>3.9447999999999999</v>
      </c>
      <c r="AG1401">
        <v>3.8285999999999998</v>
      </c>
      <c r="AH1401">
        <v>3.7021999999999999</v>
      </c>
      <c r="AI1401">
        <v>4.0868000000000002</v>
      </c>
      <c r="AJ1401">
        <v>4.3002000000000002</v>
      </c>
      <c r="AK1401">
        <v>4.2527999999999997</v>
      </c>
    </row>
    <row r="1402" spans="1:37">
      <c r="A1402" s="3">
        <v>42243</v>
      </c>
      <c r="B1402" t="s">
        <v>37</v>
      </c>
      <c r="C1402" t="s">
        <v>250</v>
      </c>
      <c r="D1402" s="3">
        <v>40255</v>
      </c>
      <c r="E1402">
        <v>1401</v>
      </c>
      <c r="F1402">
        <v>0</v>
      </c>
      <c r="G1402">
        <v>1</v>
      </c>
      <c r="I1402">
        <v>0</v>
      </c>
      <c r="J1402">
        <v>-1.3917592000000001</v>
      </c>
      <c r="K1402" t="s">
        <v>1653</v>
      </c>
      <c r="L1402" t="s">
        <v>252</v>
      </c>
      <c r="M1402" t="s">
        <v>252</v>
      </c>
      <c r="N1402" t="s">
        <v>253</v>
      </c>
      <c r="O1402">
        <v>0</v>
      </c>
      <c r="P1402">
        <v>0.57420000000000004</v>
      </c>
      <c r="Q1402">
        <v>1.2535000000000001</v>
      </c>
      <c r="R1402">
        <v>1.9512</v>
      </c>
      <c r="S1402">
        <v>2.8767</v>
      </c>
      <c r="T1402">
        <v>4.4428000000000001</v>
      </c>
      <c r="U1402">
        <v>4.8693</v>
      </c>
      <c r="V1402">
        <v>5.4812000000000003</v>
      </c>
      <c r="W1402">
        <v>6.1715999999999998</v>
      </c>
      <c r="X1402">
        <v>6.1428000000000003</v>
      </c>
      <c r="Y1402">
        <v>6.4347000000000003</v>
      </c>
      <c r="Z1402">
        <v>6.7828999999999997</v>
      </c>
      <c r="AA1402">
        <v>7.0994000000000002</v>
      </c>
      <c r="AB1402">
        <v>7.3695000000000004</v>
      </c>
      <c r="AC1402">
        <v>7.5961999999999996</v>
      </c>
      <c r="AD1402">
        <v>7.8265000000000002</v>
      </c>
      <c r="AE1402">
        <v>7.8589000000000002</v>
      </c>
      <c r="AF1402">
        <v>7.8662000000000001</v>
      </c>
      <c r="AG1402">
        <v>7.8563999999999998</v>
      </c>
      <c r="AH1402">
        <v>7.8339999999999996</v>
      </c>
      <c r="AI1402">
        <v>9.7326999999999995</v>
      </c>
      <c r="AJ1402">
        <v>10.465199999999999</v>
      </c>
      <c r="AK1402">
        <v>10.1677</v>
      </c>
    </row>
    <row r="1403" spans="1:37">
      <c r="A1403" s="3">
        <v>42243</v>
      </c>
      <c r="B1403" t="s">
        <v>37</v>
      </c>
      <c r="C1403" t="s">
        <v>250</v>
      </c>
      <c r="D1403" s="3">
        <v>40254</v>
      </c>
      <c r="E1403">
        <v>1402</v>
      </c>
      <c r="F1403">
        <v>0</v>
      </c>
      <c r="G1403">
        <v>1</v>
      </c>
      <c r="I1403">
        <v>0</v>
      </c>
      <c r="J1403">
        <v>-1.1098939000000001</v>
      </c>
      <c r="K1403" t="s">
        <v>1654</v>
      </c>
      <c r="L1403" t="s">
        <v>252</v>
      </c>
      <c r="M1403" t="s">
        <v>252</v>
      </c>
      <c r="N1403" t="s">
        <v>253</v>
      </c>
      <c r="O1403">
        <v>0</v>
      </c>
      <c r="P1403">
        <v>0.51619999999999999</v>
      </c>
      <c r="Q1403">
        <v>1.1269</v>
      </c>
      <c r="R1403">
        <v>1.7542</v>
      </c>
      <c r="S1403">
        <v>2.5865999999999998</v>
      </c>
      <c r="T1403">
        <v>3.7959000000000001</v>
      </c>
      <c r="U1403">
        <v>4.1771000000000003</v>
      </c>
      <c r="V1403">
        <v>4.6593</v>
      </c>
      <c r="W1403">
        <v>5.0978000000000003</v>
      </c>
      <c r="X1403">
        <v>5.0457000000000001</v>
      </c>
      <c r="Y1403">
        <v>5.0521000000000003</v>
      </c>
      <c r="Z1403">
        <v>5.0613000000000001</v>
      </c>
      <c r="AA1403">
        <v>5.0495999999999999</v>
      </c>
      <c r="AB1403">
        <v>5.3930999999999996</v>
      </c>
      <c r="AC1403">
        <v>5.7912999999999997</v>
      </c>
      <c r="AD1403">
        <v>6.2003000000000004</v>
      </c>
      <c r="AE1403">
        <v>6.3529999999999998</v>
      </c>
      <c r="AF1403">
        <v>6.4970999999999997</v>
      </c>
      <c r="AG1403">
        <v>6.6308999999999996</v>
      </c>
      <c r="AH1403">
        <v>6.7591000000000001</v>
      </c>
      <c r="AI1403">
        <v>14.114599999999999</v>
      </c>
      <c r="AJ1403">
        <v>13.848000000000001</v>
      </c>
      <c r="AK1403">
        <v>14.3203</v>
      </c>
    </row>
    <row r="1404" spans="1:37">
      <c r="A1404" s="3">
        <v>42243</v>
      </c>
      <c r="B1404" t="s">
        <v>37</v>
      </c>
      <c r="C1404" t="s">
        <v>250</v>
      </c>
      <c r="D1404" s="3">
        <v>40253</v>
      </c>
      <c r="E1404">
        <v>1403</v>
      </c>
      <c r="F1404">
        <v>0</v>
      </c>
      <c r="G1404">
        <v>1</v>
      </c>
      <c r="I1404">
        <v>0</v>
      </c>
      <c r="J1404">
        <v>-0.96299049999999997</v>
      </c>
      <c r="K1404" t="s">
        <v>1655</v>
      </c>
      <c r="L1404" t="s">
        <v>252</v>
      </c>
      <c r="M1404" t="s">
        <v>252</v>
      </c>
      <c r="N1404" t="s">
        <v>253</v>
      </c>
      <c r="O1404">
        <v>0</v>
      </c>
      <c r="P1404">
        <v>0.46579999999999999</v>
      </c>
      <c r="Q1404">
        <v>1.0168999999999999</v>
      </c>
      <c r="R1404">
        <v>1.5831</v>
      </c>
      <c r="S1404">
        <v>2.3344</v>
      </c>
      <c r="T1404">
        <v>2.6852</v>
      </c>
      <c r="U1404">
        <v>2.9333999999999998</v>
      </c>
      <c r="V1404">
        <v>2.6393</v>
      </c>
      <c r="W1404">
        <v>2.9253</v>
      </c>
      <c r="X1404">
        <v>3.2633999999999999</v>
      </c>
      <c r="Y1404">
        <v>3.5204</v>
      </c>
      <c r="Z1404">
        <v>3.7713999999999999</v>
      </c>
      <c r="AA1404">
        <v>4.0039999999999996</v>
      </c>
      <c r="AB1404">
        <v>3.5760000000000001</v>
      </c>
      <c r="AC1404">
        <v>3.0865</v>
      </c>
      <c r="AD1404">
        <v>2.5775000000000001</v>
      </c>
      <c r="AE1404">
        <v>3.9013</v>
      </c>
      <c r="AF1404">
        <v>5.2964000000000002</v>
      </c>
      <c r="AG1404">
        <v>6.7188999999999997</v>
      </c>
      <c r="AH1404">
        <v>8.1821999999999999</v>
      </c>
      <c r="AI1404">
        <v>12.3047</v>
      </c>
      <c r="AJ1404">
        <v>12.4376</v>
      </c>
      <c r="AK1404">
        <v>12.759399999999999</v>
      </c>
    </row>
    <row r="1405" spans="1:37">
      <c r="A1405" s="3">
        <v>42243</v>
      </c>
      <c r="B1405" t="s">
        <v>37</v>
      </c>
      <c r="C1405" t="s">
        <v>250</v>
      </c>
      <c r="D1405" s="3">
        <v>40252</v>
      </c>
      <c r="E1405">
        <v>1404</v>
      </c>
      <c r="F1405">
        <v>0</v>
      </c>
      <c r="G1405">
        <v>1</v>
      </c>
      <c r="I1405">
        <v>0</v>
      </c>
      <c r="J1405">
        <v>-0.1121892</v>
      </c>
      <c r="K1405" t="s">
        <v>1656</v>
      </c>
      <c r="L1405" t="s">
        <v>252</v>
      </c>
      <c r="M1405" t="s">
        <v>252</v>
      </c>
      <c r="N1405" t="s">
        <v>253</v>
      </c>
      <c r="O1405">
        <v>0</v>
      </c>
      <c r="P1405">
        <v>0.25580000000000003</v>
      </c>
      <c r="Q1405">
        <v>0.55840000000000001</v>
      </c>
      <c r="R1405">
        <v>0.86929999999999996</v>
      </c>
      <c r="S1405">
        <v>1.282</v>
      </c>
      <c r="T1405">
        <v>1.5858000000000001</v>
      </c>
      <c r="U1405">
        <v>1.5745</v>
      </c>
      <c r="V1405">
        <v>2.2242999999999999</v>
      </c>
      <c r="W1405">
        <v>1.8865000000000001</v>
      </c>
      <c r="X1405">
        <v>1.3146</v>
      </c>
      <c r="Y1405">
        <v>1.3154999999999999</v>
      </c>
      <c r="Z1405">
        <v>1.3822000000000001</v>
      </c>
      <c r="AA1405">
        <v>1.4424999999999999</v>
      </c>
      <c r="AB1405">
        <v>1.6454</v>
      </c>
      <c r="AC1405">
        <v>1.8553999999999999</v>
      </c>
      <c r="AD1405">
        <v>2.0718000000000001</v>
      </c>
      <c r="AE1405">
        <v>2.3138999999999998</v>
      </c>
      <c r="AF1405">
        <v>2.5583999999999998</v>
      </c>
      <c r="AG1405">
        <v>2.8041</v>
      </c>
      <c r="AH1405">
        <v>3.0545</v>
      </c>
      <c r="AI1405">
        <v>1.1573</v>
      </c>
      <c r="AJ1405">
        <v>1.4839</v>
      </c>
      <c r="AK1405">
        <v>1.3914</v>
      </c>
    </row>
    <row r="1406" spans="1:37">
      <c r="A1406" s="3">
        <v>42243</v>
      </c>
      <c r="B1406" t="s">
        <v>37</v>
      </c>
      <c r="C1406" t="s">
        <v>250</v>
      </c>
      <c r="D1406" s="3">
        <v>40249</v>
      </c>
      <c r="E1406">
        <v>1405</v>
      </c>
      <c r="F1406">
        <v>0</v>
      </c>
      <c r="G1406">
        <v>1</v>
      </c>
      <c r="I1406">
        <v>0</v>
      </c>
      <c r="J1406">
        <v>-0.99962660000000003</v>
      </c>
      <c r="K1406" t="s">
        <v>1657</v>
      </c>
      <c r="L1406" t="s">
        <v>252</v>
      </c>
      <c r="M1406" t="s">
        <v>252</v>
      </c>
      <c r="N1406" t="s">
        <v>253</v>
      </c>
      <c r="O1406">
        <v>0</v>
      </c>
      <c r="P1406">
        <v>0.1603</v>
      </c>
      <c r="Q1406">
        <v>0.44419999999999998</v>
      </c>
      <c r="R1406">
        <v>0.73560000000000003</v>
      </c>
      <c r="S1406">
        <v>1.1221000000000001</v>
      </c>
      <c r="T1406">
        <v>1.5570999999999999</v>
      </c>
      <c r="U1406">
        <v>1.6017999999999999</v>
      </c>
      <c r="V1406">
        <v>1.3180000000000001</v>
      </c>
      <c r="W1406">
        <v>0.45040000000000002</v>
      </c>
      <c r="X1406">
        <v>0.30980000000000002</v>
      </c>
      <c r="Y1406">
        <v>0.14230000000000001</v>
      </c>
      <c r="Z1406">
        <v>-7.22E-2</v>
      </c>
      <c r="AA1406">
        <v>-0.2838</v>
      </c>
      <c r="AB1406">
        <v>-0.41070000000000001</v>
      </c>
      <c r="AC1406">
        <v>-0.5161</v>
      </c>
      <c r="AD1406">
        <v>-0.625</v>
      </c>
      <c r="AE1406">
        <v>-0.53369999999999995</v>
      </c>
      <c r="AF1406">
        <v>-0.4249</v>
      </c>
      <c r="AG1406">
        <v>-0.31219999999999998</v>
      </c>
      <c r="AH1406">
        <v>-0.19489999999999999</v>
      </c>
      <c r="AI1406">
        <v>-1.2638</v>
      </c>
      <c r="AJ1406">
        <v>-0.85670000000000002</v>
      </c>
      <c r="AK1406">
        <v>-0.44429999999999997</v>
      </c>
    </row>
    <row r="1407" spans="1:37">
      <c r="A1407" s="3">
        <v>42243</v>
      </c>
      <c r="B1407" t="s">
        <v>37</v>
      </c>
      <c r="C1407" t="s">
        <v>250</v>
      </c>
      <c r="D1407" s="3">
        <v>40248</v>
      </c>
      <c r="E1407">
        <v>1406</v>
      </c>
      <c r="F1407">
        <v>0</v>
      </c>
      <c r="G1407">
        <v>1</v>
      </c>
      <c r="I1407">
        <v>0</v>
      </c>
      <c r="J1407">
        <v>0.61922809999999995</v>
      </c>
      <c r="K1407" t="s">
        <v>1658</v>
      </c>
      <c r="L1407" t="s">
        <v>252</v>
      </c>
      <c r="M1407" t="s">
        <v>252</v>
      </c>
      <c r="N1407" t="s">
        <v>253</v>
      </c>
      <c r="O1407">
        <v>0</v>
      </c>
      <c r="P1407">
        <v>9.5699999999999993E-2</v>
      </c>
      <c r="Q1407">
        <v>0.20899999999999999</v>
      </c>
      <c r="R1407">
        <v>0.32529999999999998</v>
      </c>
      <c r="S1407">
        <v>0.47970000000000002</v>
      </c>
      <c r="T1407">
        <v>0.57779999999999998</v>
      </c>
      <c r="U1407">
        <v>1.0276000000000001</v>
      </c>
      <c r="V1407">
        <v>-0.22020000000000001</v>
      </c>
      <c r="W1407">
        <v>-0.89159999999999995</v>
      </c>
      <c r="X1407">
        <v>-1.4862</v>
      </c>
      <c r="Y1407">
        <v>-1.8976</v>
      </c>
      <c r="Z1407">
        <v>-2.2957999999999998</v>
      </c>
      <c r="AA1407">
        <v>-2.68</v>
      </c>
      <c r="AB1407">
        <v>-3.0114999999999998</v>
      </c>
      <c r="AC1407">
        <v>-3.3210999999999999</v>
      </c>
      <c r="AD1407">
        <v>-3.6398999999999999</v>
      </c>
      <c r="AE1407">
        <v>-3.4432</v>
      </c>
      <c r="AF1407">
        <v>-3.1993999999999998</v>
      </c>
      <c r="AG1407">
        <v>-2.9417</v>
      </c>
      <c r="AH1407">
        <v>-2.6701999999999999</v>
      </c>
      <c r="AI1407">
        <v>-3.8492999999999999</v>
      </c>
      <c r="AJ1407">
        <v>-3.0255999999999998</v>
      </c>
      <c r="AK1407">
        <v>-3.0922000000000001</v>
      </c>
    </row>
    <row r="1408" spans="1:37">
      <c r="A1408" s="3">
        <v>42243</v>
      </c>
      <c r="B1408" t="s">
        <v>37</v>
      </c>
      <c r="C1408" t="s">
        <v>250</v>
      </c>
      <c r="D1408" s="3">
        <v>40247</v>
      </c>
      <c r="E1408">
        <v>1407</v>
      </c>
      <c r="F1408">
        <v>0</v>
      </c>
      <c r="G1408">
        <v>1</v>
      </c>
      <c r="I1408">
        <v>0</v>
      </c>
      <c r="J1408">
        <v>1.4901605</v>
      </c>
      <c r="K1408" t="s">
        <v>1659</v>
      </c>
      <c r="L1408" t="s">
        <v>252</v>
      </c>
      <c r="M1408" t="s">
        <v>252</v>
      </c>
      <c r="N1408" t="s">
        <v>253</v>
      </c>
      <c r="O1408">
        <v>0</v>
      </c>
      <c r="P1408">
        <v>0.2349</v>
      </c>
      <c r="Q1408">
        <v>0.51270000000000004</v>
      </c>
      <c r="R1408">
        <v>0.79810000000000003</v>
      </c>
      <c r="S1408">
        <v>1.1768000000000001</v>
      </c>
      <c r="T1408">
        <v>1.4094</v>
      </c>
      <c r="U1408">
        <v>1.1604000000000001</v>
      </c>
      <c r="V1408">
        <v>0.98670000000000002</v>
      </c>
      <c r="W1408">
        <v>0.3518</v>
      </c>
      <c r="X1408">
        <v>0.44529999999999997</v>
      </c>
      <c r="Y1408">
        <v>0.73350000000000004</v>
      </c>
      <c r="Z1408">
        <v>1.0662</v>
      </c>
      <c r="AA1408">
        <v>1.3907</v>
      </c>
      <c r="AB1408">
        <v>1.4056</v>
      </c>
      <c r="AC1408">
        <v>1.3589</v>
      </c>
      <c r="AD1408">
        <v>1.3097000000000001</v>
      </c>
      <c r="AE1408">
        <v>2.6042999999999998</v>
      </c>
      <c r="AF1408">
        <v>3.9538000000000002</v>
      </c>
      <c r="AG1408">
        <v>5.3326000000000002</v>
      </c>
      <c r="AH1408">
        <v>6.7529000000000003</v>
      </c>
      <c r="AI1408">
        <v>-0.16500000000000001</v>
      </c>
      <c r="AJ1408">
        <v>9.7900000000000001E-2</v>
      </c>
      <c r="AK1408">
        <v>1.0407</v>
      </c>
    </row>
    <row r="1409" spans="1:37">
      <c r="A1409" s="3">
        <v>42243</v>
      </c>
      <c r="B1409" t="s">
        <v>37</v>
      </c>
      <c r="C1409" t="s">
        <v>250</v>
      </c>
      <c r="D1409" s="3">
        <v>40246</v>
      </c>
      <c r="E1409">
        <v>1408</v>
      </c>
      <c r="F1409">
        <v>0</v>
      </c>
      <c r="G1409">
        <v>1</v>
      </c>
      <c r="I1409">
        <v>0</v>
      </c>
      <c r="J1409">
        <v>1.0173467</v>
      </c>
      <c r="K1409" t="s">
        <v>1660</v>
      </c>
      <c r="L1409" t="s">
        <v>252</v>
      </c>
      <c r="M1409" t="s">
        <v>252</v>
      </c>
      <c r="N1409" t="s">
        <v>253</v>
      </c>
      <c r="O1409">
        <v>0</v>
      </c>
      <c r="P1409">
        <v>0.2397</v>
      </c>
      <c r="Q1409">
        <v>0.5232</v>
      </c>
      <c r="R1409">
        <v>0.81440000000000001</v>
      </c>
      <c r="S1409">
        <v>1.2008000000000001</v>
      </c>
      <c r="T1409">
        <v>1.3378000000000001</v>
      </c>
      <c r="U1409">
        <v>1.7657</v>
      </c>
      <c r="V1409">
        <v>1.637</v>
      </c>
      <c r="W1409">
        <v>1.1173999999999999</v>
      </c>
      <c r="X1409">
        <v>0.81130000000000002</v>
      </c>
      <c r="Y1409">
        <v>1.0697000000000001</v>
      </c>
      <c r="Z1409">
        <v>1.4054</v>
      </c>
      <c r="AA1409">
        <v>1.7314000000000001</v>
      </c>
      <c r="AB1409">
        <v>2.4051999999999998</v>
      </c>
      <c r="AC1409">
        <v>3.0922000000000001</v>
      </c>
      <c r="AD1409">
        <v>3.802</v>
      </c>
      <c r="AE1409">
        <v>2.7296</v>
      </c>
      <c r="AF1409">
        <v>1.5887</v>
      </c>
      <c r="AG1409">
        <v>0.41210000000000002</v>
      </c>
      <c r="AH1409">
        <v>-0.80789999999999995</v>
      </c>
      <c r="AI1409">
        <v>-1.8483000000000001</v>
      </c>
      <c r="AJ1409">
        <v>-1.9492</v>
      </c>
      <c r="AK1409">
        <v>-2.0266999999999999</v>
      </c>
    </row>
    <row r="1410" spans="1:37">
      <c r="A1410" s="3">
        <v>42243</v>
      </c>
      <c r="B1410" t="s">
        <v>37</v>
      </c>
      <c r="C1410" t="s">
        <v>250</v>
      </c>
      <c r="D1410" s="3">
        <v>40245</v>
      </c>
      <c r="E1410">
        <v>1409</v>
      </c>
      <c r="F1410">
        <v>0</v>
      </c>
      <c r="G1410">
        <v>1</v>
      </c>
      <c r="I1410">
        <v>0</v>
      </c>
      <c r="J1410">
        <v>-0.28641650000000002</v>
      </c>
      <c r="K1410" t="s">
        <v>1661</v>
      </c>
      <c r="L1410" t="s">
        <v>252</v>
      </c>
      <c r="M1410" t="s">
        <v>252</v>
      </c>
      <c r="N1410" t="s">
        <v>253</v>
      </c>
      <c r="O1410">
        <v>0</v>
      </c>
      <c r="P1410">
        <v>0.3498</v>
      </c>
      <c r="Q1410">
        <v>0.76370000000000005</v>
      </c>
      <c r="R1410">
        <v>1.1887000000000001</v>
      </c>
      <c r="S1410">
        <v>1.7527999999999999</v>
      </c>
      <c r="T1410">
        <v>2.9666000000000001</v>
      </c>
      <c r="U1410">
        <v>3.2482000000000002</v>
      </c>
      <c r="V1410">
        <v>2.3262</v>
      </c>
      <c r="W1410">
        <v>3.0379999999999998</v>
      </c>
      <c r="X1410">
        <v>3.4030999999999998</v>
      </c>
      <c r="Y1410">
        <v>4.0788000000000002</v>
      </c>
      <c r="Z1410">
        <v>4.8216999999999999</v>
      </c>
      <c r="AA1410">
        <v>5.5364000000000004</v>
      </c>
      <c r="AB1410">
        <v>5.8000999999999996</v>
      </c>
      <c r="AC1410">
        <v>6.0003000000000002</v>
      </c>
      <c r="AD1410">
        <v>6.2042999999999999</v>
      </c>
      <c r="AE1410">
        <v>6.6345000000000001</v>
      </c>
      <c r="AF1410">
        <v>7.0750000000000002</v>
      </c>
      <c r="AG1410">
        <v>7.5129999999999999</v>
      </c>
      <c r="AH1410">
        <v>7.9557000000000002</v>
      </c>
      <c r="AI1410">
        <v>9.3940000000000001</v>
      </c>
      <c r="AJ1410">
        <v>8.1227999999999998</v>
      </c>
      <c r="AK1410">
        <v>7.1875</v>
      </c>
    </row>
    <row r="1411" spans="1:37">
      <c r="A1411" s="3">
        <v>42243</v>
      </c>
      <c r="B1411" t="s">
        <v>37</v>
      </c>
      <c r="C1411" t="s">
        <v>250</v>
      </c>
      <c r="D1411" s="3">
        <v>40242</v>
      </c>
      <c r="E1411">
        <v>1410</v>
      </c>
      <c r="F1411">
        <v>0</v>
      </c>
      <c r="G1411">
        <v>1</v>
      </c>
      <c r="I1411">
        <v>0</v>
      </c>
      <c r="J1411">
        <v>-0.56665339999999997</v>
      </c>
      <c r="K1411" t="s">
        <v>1662</v>
      </c>
      <c r="L1411" t="s">
        <v>252</v>
      </c>
      <c r="M1411" t="s">
        <v>252</v>
      </c>
      <c r="N1411" t="s">
        <v>253</v>
      </c>
      <c r="O1411">
        <v>0</v>
      </c>
      <c r="P1411">
        <v>0.1993</v>
      </c>
      <c r="Q1411">
        <v>0.55230000000000001</v>
      </c>
      <c r="R1411">
        <v>0.91439999999999999</v>
      </c>
      <c r="S1411">
        <v>1.3948</v>
      </c>
      <c r="T1411">
        <v>2.3974000000000002</v>
      </c>
      <c r="U1411">
        <v>3.1019000000000001</v>
      </c>
      <c r="V1411">
        <v>4.2755000000000001</v>
      </c>
      <c r="W1411">
        <v>5.5667</v>
      </c>
      <c r="X1411">
        <v>6.3764000000000003</v>
      </c>
      <c r="Y1411">
        <v>7.5909000000000004</v>
      </c>
      <c r="Z1411">
        <v>8.9611999999999998</v>
      </c>
      <c r="AA1411">
        <v>10.279299999999999</v>
      </c>
      <c r="AB1411">
        <v>11.130800000000001</v>
      </c>
      <c r="AC1411">
        <v>11.8537</v>
      </c>
      <c r="AD1411">
        <v>12.595599999999999</v>
      </c>
      <c r="AE1411">
        <v>12.89</v>
      </c>
      <c r="AF1411">
        <v>13.122400000000001</v>
      </c>
      <c r="AG1411">
        <v>13.333600000000001</v>
      </c>
      <c r="AH1411">
        <v>13.532500000000001</v>
      </c>
      <c r="AI1411">
        <v>14.5517</v>
      </c>
      <c r="AJ1411">
        <v>13.3291</v>
      </c>
      <c r="AK1411">
        <v>12.837300000000001</v>
      </c>
    </row>
    <row r="1412" spans="1:37">
      <c r="A1412" s="3">
        <v>42243</v>
      </c>
      <c r="B1412" t="s">
        <v>37</v>
      </c>
      <c r="C1412" t="s">
        <v>250</v>
      </c>
      <c r="D1412" s="3">
        <v>40241</v>
      </c>
      <c r="E1412">
        <v>1411</v>
      </c>
      <c r="F1412">
        <v>0</v>
      </c>
      <c r="G1412">
        <v>1</v>
      </c>
      <c r="I1412">
        <v>0</v>
      </c>
      <c r="J1412">
        <v>-1.3249184000000001</v>
      </c>
      <c r="K1412" t="s">
        <v>1663</v>
      </c>
      <c r="L1412" t="s">
        <v>252</v>
      </c>
      <c r="M1412" t="s">
        <v>252</v>
      </c>
      <c r="N1412" t="s">
        <v>253</v>
      </c>
      <c r="O1412">
        <v>0</v>
      </c>
      <c r="P1412">
        <v>0.3952</v>
      </c>
      <c r="Q1412">
        <v>0.86270000000000002</v>
      </c>
      <c r="R1412">
        <v>1.3429</v>
      </c>
      <c r="S1412">
        <v>1.9801</v>
      </c>
      <c r="T1412">
        <v>2.2498999999999998</v>
      </c>
      <c r="U1412">
        <v>2.8933</v>
      </c>
      <c r="V1412">
        <v>4.5513000000000003</v>
      </c>
      <c r="W1412">
        <v>5.4999000000000002</v>
      </c>
      <c r="X1412">
        <v>6.9211</v>
      </c>
      <c r="Y1412">
        <v>8.0626999999999995</v>
      </c>
      <c r="Z1412">
        <v>9.1913</v>
      </c>
      <c r="AA1412">
        <v>10.2704</v>
      </c>
      <c r="AB1412">
        <v>11.1112</v>
      </c>
      <c r="AC1412">
        <v>11.878</v>
      </c>
      <c r="AD1412">
        <v>12.6653</v>
      </c>
      <c r="AE1412">
        <v>14.0642</v>
      </c>
      <c r="AF1412">
        <v>15.466799999999999</v>
      </c>
      <c r="AG1412">
        <v>16.875399999999999</v>
      </c>
      <c r="AH1412">
        <v>18.308800000000002</v>
      </c>
      <c r="AI1412">
        <v>20.9788</v>
      </c>
      <c r="AJ1412">
        <v>19.044899999999998</v>
      </c>
      <c r="AK1412">
        <v>18.1203</v>
      </c>
    </row>
    <row r="1413" spans="1:37">
      <c r="A1413" s="3">
        <v>42243</v>
      </c>
      <c r="B1413" t="s">
        <v>37</v>
      </c>
      <c r="C1413" t="s">
        <v>250</v>
      </c>
      <c r="D1413" s="3">
        <v>40240</v>
      </c>
      <c r="E1413">
        <v>1412</v>
      </c>
      <c r="F1413">
        <v>0</v>
      </c>
      <c r="G1413">
        <v>1</v>
      </c>
      <c r="I1413">
        <v>0</v>
      </c>
      <c r="J1413">
        <v>-1.6906852000000001</v>
      </c>
      <c r="K1413" t="s">
        <v>1664</v>
      </c>
      <c r="L1413" t="s">
        <v>252</v>
      </c>
      <c r="M1413" t="s">
        <v>252</v>
      </c>
      <c r="N1413" t="s">
        <v>253</v>
      </c>
      <c r="O1413">
        <v>0</v>
      </c>
      <c r="P1413">
        <v>0.24610000000000001</v>
      </c>
      <c r="Q1413">
        <v>0.53710000000000002</v>
      </c>
      <c r="R1413">
        <v>0.83599999999999997</v>
      </c>
      <c r="S1413">
        <v>1.2327999999999999</v>
      </c>
      <c r="T1413">
        <v>1.8853</v>
      </c>
      <c r="U1413">
        <v>3.0158</v>
      </c>
      <c r="V1413">
        <v>4.0820999999999996</v>
      </c>
      <c r="W1413">
        <v>4.8868</v>
      </c>
      <c r="X1413">
        <v>5.9123000000000001</v>
      </c>
      <c r="Y1413">
        <v>6.7122000000000002</v>
      </c>
      <c r="Z1413">
        <v>7.4827000000000004</v>
      </c>
      <c r="AA1413">
        <v>8.2148000000000003</v>
      </c>
      <c r="AB1413">
        <v>8.7516999999999996</v>
      </c>
      <c r="AC1413">
        <v>9.2256</v>
      </c>
      <c r="AD1413">
        <v>9.7110000000000003</v>
      </c>
      <c r="AE1413">
        <v>10.2866</v>
      </c>
      <c r="AF1413">
        <v>10.868399999999999</v>
      </c>
      <c r="AG1413">
        <v>11.4429</v>
      </c>
      <c r="AH1413">
        <v>12.02</v>
      </c>
      <c r="AI1413">
        <v>13.663</v>
      </c>
      <c r="AJ1413">
        <v>11.585599999999999</v>
      </c>
      <c r="AK1413">
        <v>9.1344999999999992</v>
      </c>
    </row>
    <row r="1414" spans="1:37">
      <c r="A1414" s="3">
        <v>42243</v>
      </c>
      <c r="B1414" t="s">
        <v>37</v>
      </c>
      <c r="C1414" t="s">
        <v>250</v>
      </c>
      <c r="D1414" s="3">
        <v>40239</v>
      </c>
      <c r="E1414">
        <v>1413</v>
      </c>
      <c r="F1414">
        <v>0</v>
      </c>
      <c r="G1414">
        <v>1</v>
      </c>
      <c r="I1414">
        <v>0</v>
      </c>
      <c r="J1414">
        <v>-0.57305119999999998</v>
      </c>
      <c r="K1414" t="s">
        <v>1665</v>
      </c>
      <c r="L1414" t="s">
        <v>252</v>
      </c>
      <c r="M1414" t="s">
        <v>252</v>
      </c>
      <c r="N1414" t="s">
        <v>253</v>
      </c>
      <c r="O1414">
        <v>16.877500000000001</v>
      </c>
      <c r="P1414">
        <v>14.279500000000001</v>
      </c>
      <c r="Q1414">
        <v>11.2516</v>
      </c>
      <c r="R1414">
        <v>8.2128999999999994</v>
      </c>
      <c r="S1414">
        <v>4.2061000000000002</v>
      </c>
      <c r="T1414">
        <v>2.5562999999999998</v>
      </c>
      <c r="U1414">
        <v>3.3761999999999999</v>
      </c>
      <c r="V1414">
        <v>4.7689000000000004</v>
      </c>
      <c r="W1414">
        <v>5.7485999999999997</v>
      </c>
      <c r="X1414">
        <v>6.6958000000000002</v>
      </c>
      <c r="Y1414">
        <v>7.4181999999999997</v>
      </c>
      <c r="Z1414">
        <v>8.1329999999999991</v>
      </c>
      <c r="AA1414">
        <v>8.8072999999999997</v>
      </c>
      <c r="AB1414">
        <v>9.2116000000000007</v>
      </c>
      <c r="AC1414">
        <v>9.5637000000000008</v>
      </c>
      <c r="AD1414">
        <v>9.9224999999999994</v>
      </c>
      <c r="AE1414">
        <v>11.131500000000001</v>
      </c>
      <c r="AF1414">
        <v>12.3775</v>
      </c>
      <c r="AG1414">
        <v>13.6317</v>
      </c>
      <c r="AH1414">
        <v>14.9095</v>
      </c>
      <c r="AI1414">
        <v>11.786300000000001</v>
      </c>
      <c r="AJ1414">
        <v>10.664</v>
      </c>
      <c r="AK1414">
        <v>8.4522999999999993</v>
      </c>
    </row>
    <row r="1415" spans="1:37">
      <c r="A1415" s="3">
        <v>42243</v>
      </c>
      <c r="B1415" t="s">
        <v>37</v>
      </c>
      <c r="C1415" t="s">
        <v>250</v>
      </c>
      <c r="D1415" s="3">
        <v>40238</v>
      </c>
      <c r="E1415">
        <v>1414</v>
      </c>
      <c r="F1415">
        <v>0</v>
      </c>
      <c r="G1415">
        <v>1</v>
      </c>
      <c r="I1415">
        <v>0</v>
      </c>
      <c r="J1415">
        <v>-0.54035999999999995</v>
      </c>
      <c r="K1415" t="s">
        <v>1666</v>
      </c>
      <c r="L1415" t="s">
        <v>252</v>
      </c>
      <c r="M1415" t="s">
        <v>252</v>
      </c>
      <c r="N1415" t="s">
        <v>253</v>
      </c>
      <c r="O1415">
        <v>16.922000000000001</v>
      </c>
      <c r="P1415">
        <v>15.3291</v>
      </c>
      <c r="Q1415">
        <v>13.4887</v>
      </c>
      <c r="R1415">
        <v>11.6675</v>
      </c>
      <c r="S1415">
        <v>9.2807999999999993</v>
      </c>
      <c r="T1415">
        <v>7.2266000000000004</v>
      </c>
      <c r="U1415">
        <v>7.4645999999999999</v>
      </c>
      <c r="V1415">
        <v>8.1344999999999992</v>
      </c>
      <c r="W1415">
        <v>8.2006999999999994</v>
      </c>
      <c r="X1415">
        <v>8.4777000000000005</v>
      </c>
      <c r="Y1415">
        <v>8.4547000000000008</v>
      </c>
      <c r="Z1415">
        <v>8.3674999999999997</v>
      </c>
      <c r="AA1415">
        <v>8.2472999999999992</v>
      </c>
      <c r="AB1415">
        <v>8.4733000000000001</v>
      </c>
      <c r="AC1415">
        <v>8.7203999999999997</v>
      </c>
      <c r="AD1415">
        <v>8.9709000000000003</v>
      </c>
      <c r="AE1415">
        <v>9.0616000000000003</v>
      </c>
      <c r="AF1415">
        <v>9.1460000000000008</v>
      </c>
      <c r="AG1415">
        <v>9.2120999999999995</v>
      </c>
      <c r="AH1415">
        <v>9.2651000000000003</v>
      </c>
      <c r="AI1415">
        <v>6.1787999999999998</v>
      </c>
      <c r="AJ1415">
        <v>5.1928999999999998</v>
      </c>
      <c r="AK1415">
        <v>3.8736999999999999</v>
      </c>
    </row>
    <row r="1416" spans="1:37">
      <c r="A1416" s="3">
        <v>42243</v>
      </c>
      <c r="B1416" t="s">
        <v>37</v>
      </c>
      <c r="C1416" t="s">
        <v>250</v>
      </c>
      <c r="D1416" s="3">
        <v>40235</v>
      </c>
      <c r="E1416">
        <v>1415</v>
      </c>
      <c r="F1416">
        <v>0</v>
      </c>
      <c r="G1416">
        <v>1</v>
      </c>
      <c r="I1416">
        <v>0</v>
      </c>
      <c r="J1416">
        <v>-1.6127655000000001</v>
      </c>
      <c r="K1416" t="s">
        <v>1667</v>
      </c>
      <c r="L1416" t="s">
        <v>252</v>
      </c>
      <c r="M1416" t="s">
        <v>252</v>
      </c>
      <c r="N1416" t="s">
        <v>253</v>
      </c>
      <c r="O1416">
        <v>16.9648</v>
      </c>
      <c r="P1416">
        <v>16.0823</v>
      </c>
      <c r="Q1416">
        <v>14.522600000000001</v>
      </c>
      <c r="R1416">
        <v>12.984999999999999</v>
      </c>
      <c r="S1416">
        <v>10.965999999999999</v>
      </c>
      <c r="T1416">
        <v>9.5275999999999996</v>
      </c>
      <c r="U1416">
        <v>9.0055999999999994</v>
      </c>
      <c r="V1416">
        <v>8.6694999999999993</v>
      </c>
      <c r="W1416">
        <v>7.8148</v>
      </c>
      <c r="X1416">
        <v>7.8025000000000002</v>
      </c>
      <c r="Y1416">
        <v>7.7199</v>
      </c>
      <c r="Z1416">
        <v>7.5633999999999997</v>
      </c>
      <c r="AA1416">
        <v>7.3776999999999999</v>
      </c>
      <c r="AB1416">
        <v>7.423</v>
      </c>
      <c r="AC1416">
        <v>7.5071000000000003</v>
      </c>
      <c r="AD1416">
        <v>7.5892999999999997</v>
      </c>
      <c r="AE1416">
        <v>7.6769999999999996</v>
      </c>
      <c r="AF1416">
        <v>7.7584999999999997</v>
      </c>
      <c r="AG1416">
        <v>7.8244999999999996</v>
      </c>
      <c r="AH1416">
        <v>7.8795999999999999</v>
      </c>
      <c r="AI1416">
        <v>9.3901000000000003</v>
      </c>
      <c r="AJ1416">
        <v>7.6504000000000003</v>
      </c>
      <c r="AK1416">
        <v>5.5301</v>
      </c>
    </row>
    <row r="1417" spans="1:37">
      <c r="A1417" s="3">
        <v>42243</v>
      </c>
      <c r="B1417" t="s">
        <v>37</v>
      </c>
      <c r="C1417" t="s">
        <v>250</v>
      </c>
      <c r="D1417" s="3">
        <v>40234</v>
      </c>
      <c r="E1417">
        <v>1416</v>
      </c>
      <c r="F1417">
        <v>0</v>
      </c>
      <c r="G1417">
        <v>1</v>
      </c>
      <c r="I1417">
        <v>0</v>
      </c>
      <c r="J1417">
        <v>-2.6939068000000002</v>
      </c>
      <c r="K1417" t="s">
        <v>1668</v>
      </c>
      <c r="L1417" t="s">
        <v>252</v>
      </c>
      <c r="M1417" t="s">
        <v>252</v>
      </c>
      <c r="N1417" t="s">
        <v>253</v>
      </c>
      <c r="O1417">
        <v>17.0166</v>
      </c>
      <c r="P1417">
        <v>15.580299999999999</v>
      </c>
      <c r="Q1417">
        <v>13.9176</v>
      </c>
      <c r="R1417">
        <v>12.2662</v>
      </c>
      <c r="S1417">
        <v>10.263</v>
      </c>
      <c r="T1417">
        <v>10.4666</v>
      </c>
      <c r="U1417">
        <v>9.6791999999999998</v>
      </c>
      <c r="V1417">
        <v>9.3329000000000004</v>
      </c>
      <c r="W1417">
        <v>8.4760000000000009</v>
      </c>
      <c r="X1417">
        <v>8.2386999999999997</v>
      </c>
      <c r="Y1417">
        <v>8.4627999999999997</v>
      </c>
      <c r="Z1417">
        <v>8.7644000000000002</v>
      </c>
      <c r="AA1417">
        <v>9.0269999999999992</v>
      </c>
      <c r="AB1417">
        <v>9.1841000000000008</v>
      </c>
      <c r="AC1417">
        <v>9.3154000000000003</v>
      </c>
      <c r="AD1417">
        <v>9.4452999999999996</v>
      </c>
      <c r="AE1417">
        <v>8.7863000000000007</v>
      </c>
      <c r="AF1417">
        <v>8.0658999999999992</v>
      </c>
      <c r="AG1417">
        <v>7.3057999999999996</v>
      </c>
      <c r="AH1417">
        <v>6.5049999999999999</v>
      </c>
      <c r="AI1417">
        <v>-13.5609</v>
      </c>
      <c r="AJ1417">
        <v>2.1114000000000002</v>
      </c>
      <c r="AK1417">
        <v>0.8196</v>
      </c>
    </row>
    <row r="1418" spans="1:37">
      <c r="A1418" s="3">
        <v>42243</v>
      </c>
      <c r="B1418" t="s">
        <v>37</v>
      </c>
      <c r="C1418" t="s">
        <v>250</v>
      </c>
      <c r="D1418" s="3">
        <v>40233</v>
      </c>
      <c r="E1418">
        <v>1417</v>
      </c>
      <c r="F1418">
        <v>0</v>
      </c>
      <c r="G1418">
        <v>1</v>
      </c>
      <c r="I1418">
        <v>0</v>
      </c>
      <c r="J1418">
        <v>-3.13795</v>
      </c>
      <c r="K1418" t="s">
        <v>1669</v>
      </c>
      <c r="L1418" t="s">
        <v>252</v>
      </c>
      <c r="M1418" t="s">
        <v>252</v>
      </c>
      <c r="N1418" t="s">
        <v>253</v>
      </c>
      <c r="O1418">
        <v>17.066800000000001</v>
      </c>
      <c r="P1418">
        <v>15.5458</v>
      </c>
      <c r="Q1418">
        <v>13.7811</v>
      </c>
      <c r="R1418">
        <v>12.018599999999999</v>
      </c>
      <c r="S1418">
        <v>9.8854000000000006</v>
      </c>
      <c r="T1418">
        <v>9.7562999999999995</v>
      </c>
      <c r="U1418">
        <v>9.2250999999999994</v>
      </c>
      <c r="V1418">
        <v>15.044600000000001</v>
      </c>
      <c r="W1418">
        <v>14.751300000000001</v>
      </c>
      <c r="X1418">
        <v>6.2008000000000001</v>
      </c>
      <c r="Y1418">
        <v>6.0284000000000004</v>
      </c>
      <c r="Z1418">
        <v>5.8963999999999999</v>
      </c>
      <c r="AA1418">
        <v>5.7412999999999998</v>
      </c>
      <c r="AB1418">
        <v>5.6426999999999996</v>
      </c>
      <c r="AC1418">
        <v>5.5606999999999998</v>
      </c>
      <c r="AD1418">
        <v>5.4718999999999998</v>
      </c>
      <c r="AE1418">
        <v>4.4725000000000001</v>
      </c>
      <c r="AF1418">
        <v>3.4327000000000001</v>
      </c>
      <c r="AG1418">
        <v>2.3549000000000002</v>
      </c>
      <c r="AH1418">
        <v>1.2336</v>
      </c>
      <c r="AI1418">
        <v>-5.4863</v>
      </c>
      <c r="AJ1418">
        <v>-7.5937000000000001</v>
      </c>
      <c r="AK1418">
        <v>-8.8635000000000002</v>
      </c>
    </row>
    <row r="1419" spans="1:37">
      <c r="A1419" s="3">
        <v>42243</v>
      </c>
      <c r="B1419" t="s">
        <v>37</v>
      </c>
      <c r="C1419" t="s">
        <v>250</v>
      </c>
      <c r="D1419" s="3">
        <v>40232</v>
      </c>
      <c r="E1419">
        <v>1418</v>
      </c>
      <c r="F1419">
        <v>0</v>
      </c>
      <c r="G1419">
        <v>1</v>
      </c>
      <c r="I1419">
        <v>0</v>
      </c>
      <c r="J1419">
        <v>-3.7574109999999998</v>
      </c>
      <c r="K1419" t="s">
        <v>1670</v>
      </c>
      <c r="L1419" t="s">
        <v>252</v>
      </c>
      <c r="M1419" t="s">
        <v>252</v>
      </c>
      <c r="N1419" t="s">
        <v>253</v>
      </c>
      <c r="O1419">
        <v>0</v>
      </c>
      <c r="P1419">
        <v>1.8380000000000001</v>
      </c>
      <c r="Q1419">
        <v>4.0140000000000002</v>
      </c>
      <c r="R1419">
        <v>6.2371999999999996</v>
      </c>
      <c r="S1419">
        <v>9.2385999999999999</v>
      </c>
      <c r="T1419">
        <v>11.107200000000001</v>
      </c>
      <c r="U1419">
        <v>9.8975000000000009</v>
      </c>
      <c r="V1419">
        <v>8.2870000000000008</v>
      </c>
      <c r="W1419">
        <v>7.6562000000000001</v>
      </c>
      <c r="X1419">
        <v>7.5095000000000001</v>
      </c>
      <c r="Y1419">
        <v>7.3150000000000004</v>
      </c>
      <c r="Z1419">
        <v>7.0986000000000002</v>
      </c>
      <c r="AA1419">
        <v>6.8552</v>
      </c>
      <c r="AB1419">
        <v>6.8033999999999999</v>
      </c>
      <c r="AC1419">
        <v>6.7545000000000002</v>
      </c>
      <c r="AD1419">
        <v>6.6990999999999996</v>
      </c>
      <c r="AE1419">
        <v>6.0526</v>
      </c>
      <c r="AF1419">
        <v>5.3794000000000004</v>
      </c>
      <c r="AG1419">
        <v>4.6746999999999996</v>
      </c>
      <c r="AH1419">
        <v>3.9363000000000001</v>
      </c>
      <c r="AI1419">
        <v>-19.102</v>
      </c>
      <c r="AJ1419">
        <v>-2.0971000000000002</v>
      </c>
      <c r="AK1419">
        <v>-2.6038999999999999</v>
      </c>
    </row>
    <row r="1420" spans="1:37">
      <c r="A1420" s="3">
        <v>42243</v>
      </c>
      <c r="B1420" t="s">
        <v>37</v>
      </c>
      <c r="C1420" t="s">
        <v>250</v>
      </c>
      <c r="D1420" s="3">
        <v>40231</v>
      </c>
      <c r="E1420">
        <v>1419</v>
      </c>
      <c r="F1420">
        <v>0</v>
      </c>
      <c r="G1420">
        <v>1</v>
      </c>
      <c r="I1420">
        <v>0</v>
      </c>
      <c r="J1420">
        <v>-2.8556477999999998</v>
      </c>
      <c r="K1420" t="s">
        <v>1671</v>
      </c>
      <c r="L1420" t="s">
        <v>252</v>
      </c>
      <c r="M1420" t="s">
        <v>252</v>
      </c>
      <c r="N1420" t="s">
        <v>253</v>
      </c>
      <c r="O1420">
        <v>0</v>
      </c>
      <c r="P1420">
        <v>0.62019999999999997</v>
      </c>
      <c r="Q1420">
        <v>1.3548</v>
      </c>
      <c r="R1420">
        <v>2.1067999999999998</v>
      </c>
      <c r="S1420">
        <v>3.2073</v>
      </c>
      <c r="T1420">
        <v>4.7236000000000002</v>
      </c>
      <c r="U1420">
        <v>4.6802000000000001</v>
      </c>
      <c r="V1420">
        <v>3.9899</v>
      </c>
      <c r="W1420">
        <v>2.8917999999999999</v>
      </c>
      <c r="X1420">
        <v>3.1109</v>
      </c>
      <c r="Y1420">
        <v>3.1061000000000001</v>
      </c>
      <c r="Z1420">
        <v>3.1212</v>
      </c>
      <c r="AA1420">
        <v>3.1231</v>
      </c>
      <c r="AB1420">
        <v>3.0082</v>
      </c>
      <c r="AC1420">
        <v>2.8645999999999998</v>
      </c>
      <c r="AD1420">
        <v>2.7138</v>
      </c>
      <c r="AE1420">
        <v>1.9367000000000001</v>
      </c>
      <c r="AF1420">
        <v>1.1317999999999999</v>
      </c>
      <c r="AG1420">
        <v>0.3014</v>
      </c>
      <c r="AH1420">
        <v>-0.55959999999999999</v>
      </c>
      <c r="AI1420">
        <v>-3.3431999999999999</v>
      </c>
      <c r="AJ1420">
        <v>-4.2712000000000003</v>
      </c>
      <c r="AK1420">
        <v>-4.7986000000000004</v>
      </c>
    </row>
    <row r="1421" spans="1:37">
      <c r="A1421" s="3">
        <v>42243</v>
      </c>
      <c r="B1421" t="s">
        <v>37</v>
      </c>
      <c r="C1421" t="s">
        <v>250</v>
      </c>
      <c r="D1421" s="3">
        <v>40228</v>
      </c>
      <c r="E1421">
        <v>1420</v>
      </c>
      <c r="F1421">
        <v>0</v>
      </c>
      <c r="G1421">
        <v>1</v>
      </c>
      <c r="I1421">
        <v>0</v>
      </c>
      <c r="J1421">
        <v>-1.141788</v>
      </c>
      <c r="K1421" t="s">
        <v>1672</v>
      </c>
      <c r="L1421" t="s">
        <v>252</v>
      </c>
      <c r="M1421" t="s">
        <v>252</v>
      </c>
      <c r="N1421" t="s">
        <v>253</v>
      </c>
      <c r="O1421">
        <v>0</v>
      </c>
      <c r="P1421">
        <v>0.46450000000000002</v>
      </c>
      <c r="Q1421">
        <v>1.2881</v>
      </c>
      <c r="R1421">
        <v>2.1305999999999998</v>
      </c>
      <c r="S1421">
        <v>3.2347999999999999</v>
      </c>
      <c r="T1421">
        <v>3.2437999999999998</v>
      </c>
      <c r="U1421">
        <v>3.2315999999999998</v>
      </c>
      <c r="V1421">
        <v>1.8313999999999999</v>
      </c>
      <c r="W1421">
        <v>2.0680000000000001</v>
      </c>
      <c r="X1421">
        <v>1.7674000000000001</v>
      </c>
      <c r="Y1421">
        <v>1.335</v>
      </c>
      <c r="Z1421">
        <v>0.89739999999999998</v>
      </c>
      <c r="AA1421">
        <v>0.46089999999999998</v>
      </c>
      <c r="AB1421">
        <v>1.37E-2</v>
      </c>
      <c r="AC1421">
        <v>-0.43759999999999999</v>
      </c>
      <c r="AD1421">
        <v>-0.90500000000000003</v>
      </c>
      <c r="AE1421">
        <v>-1.4149</v>
      </c>
      <c r="AF1421">
        <v>-1.909</v>
      </c>
      <c r="AG1421">
        <v>-2.4129</v>
      </c>
      <c r="AH1421">
        <v>-2.931</v>
      </c>
      <c r="AI1421">
        <v>-10.2858</v>
      </c>
      <c r="AJ1421">
        <v>-10.5137</v>
      </c>
      <c r="AK1421">
        <v>-10.963800000000001</v>
      </c>
    </row>
    <row r="1422" spans="1:37">
      <c r="A1422" s="3">
        <v>42243</v>
      </c>
      <c r="B1422" t="s">
        <v>37</v>
      </c>
      <c r="C1422" t="s">
        <v>250</v>
      </c>
      <c r="D1422" s="3">
        <v>40227</v>
      </c>
      <c r="E1422">
        <v>1421</v>
      </c>
      <c r="F1422">
        <v>0</v>
      </c>
      <c r="G1422">
        <v>1</v>
      </c>
      <c r="I1422">
        <v>0</v>
      </c>
      <c r="J1422">
        <v>-0.4481156</v>
      </c>
      <c r="K1422" t="s">
        <v>1673</v>
      </c>
      <c r="L1422" t="s">
        <v>252</v>
      </c>
      <c r="M1422" t="s">
        <v>252</v>
      </c>
      <c r="N1422" t="s">
        <v>253</v>
      </c>
      <c r="O1422">
        <v>0</v>
      </c>
      <c r="P1422">
        <v>0.35389999999999999</v>
      </c>
      <c r="Q1422">
        <v>0.77310000000000001</v>
      </c>
      <c r="R1422">
        <v>1.2022999999999999</v>
      </c>
      <c r="S1422">
        <v>1.7019</v>
      </c>
      <c r="T1422">
        <v>1.5878000000000001</v>
      </c>
      <c r="U1422">
        <v>1.29</v>
      </c>
      <c r="V1422">
        <v>0.83709999999999996</v>
      </c>
      <c r="W1422">
        <v>0.58799999999999997</v>
      </c>
      <c r="X1422">
        <v>-0.31069999999999998</v>
      </c>
      <c r="Y1422">
        <v>-0.82430000000000003</v>
      </c>
      <c r="Z1422">
        <v>-1.3677999999999999</v>
      </c>
      <c r="AA1422">
        <v>-1.8997999999999999</v>
      </c>
      <c r="AB1422">
        <v>-2.2210000000000001</v>
      </c>
      <c r="AC1422">
        <v>-2.5225</v>
      </c>
      <c r="AD1422">
        <v>-2.8334000000000001</v>
      </c>
      <c r="AE1422">
        <v>-3.6248999999999998</v>
      </c>
      <c r="AF1422">
        <v>-4.4341999999999997</v>
      </c>
      <c r="AG1422">
        <v>-5.2565</v>
      </c>
      <c r="AH1422">
        <v>-6.0998999999999999</v>
      </c>
      <c r="AI1422">
        <v>6.8609999999999998</v>
      </c>
      <c r="AJ1422">
        <v>-9.7821999999999996</v>
      </c>
      <c r="AK1422">
        <v>-10.477399999999999</v>
      </c>
    </row>
    <row r="1423" spans="1:37">
      <c r="A1423" s="3">
        <v>42243</v>
      </c>
      <c r="B1423" t="s">
        <v>37</v>
      </c>
      <c r="C1423" t="s">
        <v>250</v>
      </c>
      <c r="D1423" s="3">
        <v>40226</v>
      </c>
      <c r="E1423">
        <v>1422</v>
      </c>
      <c r="F1423">
        <v>0</v>
      </c>
      <c r="G1423">
        <v>1</v>
      </c>
      <c r="I1423">
        <v>0</v>
      </c>
      <c r="J1423">
        <v>-0.91181449999999997</v>
      </c>
      <c r="K1423" t="s">
        <v>1674</v>
      </c>
      <c r="L1423" t="s">
        <v>252</v>
      </c>
      <c r="M1423" t="s">
        <v>252</v>
      </c>
      <c r="N1423" t="s">
        <v>253</v>
      </c>
      <c r="O1423">
        <v>0</v>
      </c>
      <c r="P1423">
        <v>0.5726</v>
      </c>
      <c r="Q1423">
        <v>1.2509999999999999</v>
      </c>
      <c r="R1423">
        <v>1.9456</v>
      </c>
      <c r="S1423">
        <v>2.7479</v>
      </c>
      <c r="T1423">
        <v>2.3824000000000001</v>
      </c>
      <c r="U1423">
        <v>2.0501</v>
      </c>
      <c r="V1423">
        <v>-4.8426</v>
      </c>
      <c r="W1423">
        <v>-4.9400000000000004</v>
      </c>
      <c r="X1423">
        <v>2.9493999999999998</v>
      </c>
      <c r="Y1423">
        <v>2.8332000000000002</v>
      </c>
      <c r="Z1423">
        <v>2.7010999999999998</v>
      </c>
      <c r="AA1423">
        <v>2.5592999999999999</v>
      </c>
      <c r="AB1423">
        <v>2.5023</v>
      </c>
      <c r="AC1423">
        <v>2.4460999999999999</v>
      </c>
      <c r="AD1423">
        <v>2.3862000000000001</v>
      </c>
      <c r="AE1423">
        <v>1.7309000000000001</v>
      </c>
      <c r="AF1423">
        <v>1.05</v>
      </c>
      <c r="AG1423">
        <v>0.34749999999999998</v>
      </c>
      <c r="AH1423">
        <v>-0.38100000000000001</v>
      </c>
      <c r="AI1423">
        <v>0.4052</v>
      </c>
      <c r="AJ1423">
        <v>0.93269999999999997</v>
      </c>
      <c r="AK1423">
        <v>0.97709999999999997</v>
      </c>
    </row>
    <row r="1424" spans="1:37">
      <c r="A1424" s="3">
        <v>42243</v>
      </c>
      <c r="B1424" t="s">
        <v>37</v>
      </c>
      <c r="C1424" t="s">
        <v>250</v>
      </c>
      <c r="D1424" s="3">
        <v>40225</v>
      </c>
      <c r="E1424">
        <v>1423</v>
      </c>
      <c r="F1424">
        <v>0</v>
      </c>
      <c r="G1424">
        <v>1</v>
      </c>
      <c r="I1424">
        <v>0</v>
      </c>
      <c r="J1424">
        <v>-0.88833110000000004</v>
      </c>
      <c r="K1424" t="s">
        <v>1675</v>
      </c>
      <c r="L1424" t="s">
        <v>252</v>
      </c>
      <c r="M1424" t="s">
        <v>252</v>
      </c>
      <c r="N1424" t="s">
        <v>253</v>
      </c>
      <c r="O1424">
        <v>0</v>
      </c>
      <c r="P1424">
        <v>0.17649999999999999</v>
      </c>
      <c r="Q1424">
        <v>0.38569999999999999</v>
      </c>
      <c r="R1424">
        <v>0.59989999999999999</v>
      </c>
      <c r="S1424">
        <v>0.82189999999999996</v>
      </c>
      <c r="T1424">
        <v>-2.9600000000000001E-2</v>
      </c>
      <c r="U1424">
        <v>0.25519999999999998</v>
      </c>
      <c r="V1424">
        <v>0.4839</v>
      </c>
      <c r="W1424">
        <v>0.16389999999999999</v>
      </c>
      <c r="X1424">
        <v>-0.31019999999999998</v>
      </c>
      <c r="Y1424">
        <v>-0.31409999999999999</v>
      </c>
      <c r="Z1424">
        <v>-0.31719999999999998</v>
      </c>
      <c r="AA1424">
        <v>-0.31900000000000001</v>
      </c>
      <c r="AB1424">
        <v>-0.47389999999999999</v>
      </c>
      <c r="AC1424">
        <v>-0.62890000000000001</v>
      </c>
      <c r="AD1424">
        <v>-0.78900000000000003</v>
      </c>
      <c r="AE1424">
        <v>-1.7577</v>
      </c>
      <c r="AF1424">
        <v>-2.7608999999999999</v>
      </c>
      <c r="AG1424">
        <v>-3.7863000000000002</v>
      </c>
      <c r="AH1424">
        <v>-4.8426</v>
      </c>
      <c r="AI1424">
        <v>-5.9279999999999999</v>
      </c>
      <c r="AJ1424">
        <v>-5.4256000000000002</v>
      </c>
      <c r="AK1424">
        <v>-6.0346000000000002</v>
      </c>
    </row>
    <row r="1425" spans="1:37">
      <c r="A1425" s="3">
        <v>42243</v>
      </c>
      <c r="B1425" t="s">
        <v>37</v>
      </c>
      <c r="C1425" t="s">
        <v>250</v>
      </c>
      <c r="D1425" s="3">
        <v>40224</v>
      </c>
      <c r="E1425">
        <v>1424</v>
      </c>
      <c r="F1425">
        <v>0</v>
      </c>
      <c r="G1425">
        <v>1</v>
      </c>
      <c r="I1425">
        <v>0</v>
      </c>
      <c r="J1425">
        <v>-1.8948734</v>
      </c>
      <c r="K1425" t="s">
        <v>1676</v>
      </c>
      <c r="L1425" t="s">
        <v>252</v>
      </c>
      <c r="M1425" t="s">
        <v>252</v>
      </c>
      <c r="N1425" t="s">
        <v>253</v>
      </c>
      <c r="O1425">
        <v>0</v>
      </c>
      <c r="P1425">
        <v>0.42330000000000001</v>
      </c>
      <c r="Q1425">
        <v>0.92469999999999997</v>
      </c>
      <c r="R1425">
        <v>1.4380999999999999</v>
      </c>
      <c r="S1425">
        <v>2.0392999999999999</v>
      </c>
      <c r="T1425">
        <v>2.0019</v>
      </c>
      <c r="U1425">
        <v>2.2770999999999999</v>
      </c>
      <c r="V1425">
        <v>2.5785</v>
      </c>
      <c r="W1425">
        <v>3.2286999999999999</v>
      </c>
      <c r="X1425">
        <v>3.0068999999999999</v>
      </c>
      <c r="Y1425">
        <v>3.4811999999999999</v>
      </c>
      <c r="Z1425">
        <v>3.9748000000000001</v>
      </c>
      <c r="AA1425">
        <v>4.4467999999999996</v>
      </c>
      <c r="AB1425">
        <v>4.6165000000000003</v>
      </c>
      <c r="AC1425">
        <v>4.7641999999999998</v>
      </c>
      <c r="AD1425">
        <v>4.9142000000000001</v>
      </c>
      <c r="AE1425">
        <v>4.7225999999999999</v>
      </c>
      <c r="AF1425">
        <v>4.5172999999999996</v>
      </c>
      <c r="AG1425">
        <v>4.2961999999999998</v>
      </c>
      <c r="AH1425">
        <v>4.0603999999999996</v>
      </c>
      <c r="AI1425">
        <v>-13.4208</v>
      </c>
      <c r="AJ1425">
        <v>5.6337000000000002</v>
      </c>
      <c r="AK1425">
        <v>5.3234000000000004</v>
      </c>
    </row>
    <row r="1426" spans="1:37">
      <c r="A1426" s="3">
        <v>42243</v>
      </c>
      <c r="B1426" t="s">
        <v>37</v>
      </c>
      <c r="C1426" t="s">
        <v>250</v>
      </c>
      <c r="D1426" s="3">
        <v>40221</v>
      </c>
      <c r="E1426">
        <v>1425</v>
      </c>
      <c r="F1426">
        <v>0</v>
      </c>
      <c r="G1426">
        <v>1</v>
      </c>
      <c r="I1426">
        <v>0</v>
      </c>
      <c r="J1426">
        <v>-2.3616030000000001</v>
      </c>
      <c r="K1426" t="s">
        <v>1677</v>
      </c>
      <c r="L1426" t="s">
        <v>252</v>
      </c>
      <c r="M1426" t="s">
        <v>252</v>
      </c>
      <c r="N1426" t="s">
        <v>253</v>
      </c>
      <c r="O1426">
        <v>0</v>
      </c>
      <c r="P1426">
        <v>0.1406</v>
      </c>
      <c r="Q1426">
        <v>0.38990000000000002</v>
      </c>
      <c r="R1426">
        <v>0.64510000000000001</v>
      </c>
      <c r="S1426">
        <v>0.97960000000000003</v>
      </c>
      <c r="T1426">
        <v>0.90839999999999999</v>
      </c>
      <c r="U1426">
        <v>0.65890000000000004</v>
      </c>
      <c r="V1426">
        <v>0.92830000000000001</v>
      </c>
      <c r="W1426">
        <v>0.7651</v>
      </c>
      <c r="X1426">
        <v>1.1269</v>
      </c>
      <c r="Y1426">
        <v>1.7033</v>
      </c>
      <c r="Z1426">
        <v>2.3317999999999999</v>
      </c>
      <c r="AA1426">
        <v>2.9439000000000002</v>
      </c>
      <c r="AB1426">
        <v>3.4841000000000002</v>
      </c>
      <c r="AC1426">
        <v>3.9952000000000001</v>
      </c>
      <c r="AD1426">
        <v>4.5223000000000004</v>
      </c>
      <c r="AE1426">
        <v>4.3495999999999997</v>
      </c>
      <c r="AF1426">
        <v>4.1094999999999997</v>
      </c>
      <c r="AG1426">
        <v>3.8536000000000001</v>
      </c>
      <c r="AH1426">
        <v>3.5823</v>
      </c>
      <c r="AI1426">
        <v>5.4028</v>
      </c>
      <c r="AJ1426">
        <v>4.4463999999999997</v>
      </c>
      <c r="AK1426">
        <v>3.6844000000000001</v>
      </c>
    </row>
    <row r="1427" spans="1:37">
      <c r="A1427" s="3">
        <v>42243</v>
      </c>
      <c r="B1427" t="s">
        <v>37</v>
      </c>
      <c r="C1427" t="s">
        <v>250</v>
      </c>
      <c r="D1427" s="3">
        <v>40220</v>
      </c>
      <c r="E1427">
        <v>1426</v>
      </c>
      <c r="F1427">
        <v>0</v>
      </c>
      <c r="G1427">
        <v>1</v>
      </c>
      <c r="I1427">
        <v>0</v>
      </c>
      <c r="J1427">
        <v>-1.4188316000000001</v>
      </c>
      <c r="K1427" t="s">
        <v>1678</v>
      </c>
      <c r="L1427" t="s">
        <v>252</v>
      </c>
      <c r="M1427" t="s">
        <v>252</v>
      </c>
      <c r="N1427" t="s">
        <v>253</v>
      </c>
      <c r="O1427">
        <v>0</v>
      </c>
      <c r="P1427">
        <v>0.36599999999999999</v>
      </c>
      <c r="Q1427">
        <v>0.79959999999999998</v>
      </c>
      <c r="R1427">
        <v>1.2436</v>
      </c>
      <c r="S1427">
        <v>1.7224999999999999</v>
      </c>
      <c r="T1427">
        <v>0.4995</v>
      </c>
      <c r="U1427">
        <v>0.17519999999999999</v>
      </c>
      <c r="V1427">
        <v>0.55669999999999997</v>
      </c>
      <c r="W1427">
        <v>0.47149999999999997</v>
      </c>
      <c r="X1427">
        <v>0.77359999999999995</v>
      </c>
      <c r="Y1427">
        <v>0.98609999999999998</v>
      </c>
      <c r="Z1427">
        <v>1.2090000000000001</v>
      </c>
      <c r="AA1427">
        <v>1.4246000000000001</v>
      </c>
      <c r="AB1427">
        <v>1.5323</v>
      </c>
      <c r="AC1427">
        <v>1.631</v>
      </c>
      <c r="AD1427">
        <v>1.7323</v>
      </c>
      <c r="AE1427">
        <v>2.2526000000000002</v>
      </c>
      <c r="AF1427">
        <v>2.7953000000000001</v>
      </c>
      <c r="AG1427">
        <v>3.347</v>
      </c>
      <c r="AH1427">
        <v>3.9131999999999998</v>
      </c>
      <c r="AI1427">
        <v>-1.0528</v>
      </c>
      <c r="AJ1427">
        <v>1.4400999999999999</v>
      </c>
      <c r="AK1427">
        <v>1.2568999999999999</v>
      </c>
    </row>
    <row r="1428" spans="1:37">
      <c r="A1428" s="3">
        <v>42243</v>
      </c>
      <c r="B1428" t="s">
        <v>37</v>
      </c>
      <c r="C1428" t="s">
        <v>250</v>
      </c>
      <c r="D1428" s="3">
        <v>40219</v>
      </c>
      <c r="E1428">
        <v>1427</v>
      </c>
      <c r="F1428">
        <v>0</v>
      </c>
      <c r="G1428">
        <v>1</v>
      </c>
      <c r="I1428">
        <v>0</v>
      </c>
      <c r="J1428">
        <v>-1.9509782</v>
      </c>
      <c r="K1428" t="s">
        <v>1679</v>
      </c>
      <c r="L1428" t="s">
        <v>252</v>
      </c>
      <c r="M1428" t="s">
        <v>252</v>
      </c>
      <c r="N1428" t="s">
        <v>253</v>
      </c>
      <c r="O1428">
        <v>0</v>
      </c>
      <c r="P1428">
        <v>0.5907</v>
      </c>
      <c r="Q1428">
        <v>1.2903</v>
      </c>
      <c r="R1428">
        <v>2.0068000000000001</v>
      </c>
      <c r="S1428">
        <v>2.8597000000000001</v>
      </c>
      <c r="T1428">
        <v>3.2122999999999999</v>
      </c>
      <c r="U1428">
        <v>4.0705</v>
      </c>
      <c r="V1428">
        <v>4.5004999999999997</v>
      </c>
      <c r="W1428">
        <v>4.7674000000000003</v>
      </c>
      <c r="X1428">
        <v>5.1032999999999999</v>
      </c>
      <c r="Y1428">
        <v>5.5719000000000003</v>
      </c>
      <c r="Z1428">
        <v>6.0533999999999999</v>
      </c>
      <c r="AA1428">
        <v>6.5049999999999999</v>
      </c>
      <c r="AB1428">
        <v>6.6736000000000004</v>
      </c>
      <c r="AC1428">
        <v>6.8179999999999996</v>
      </c>
      <c r="AD1428">
        <v>6.9630000000000001</v>
      </c>
      <c r="AE1428">
        <v>7.2293000000000003</v>
      </c>
      <c r="AF1428">
        <v>7.5004999999999997</v>
      </c>
      <c r="AG1428">
        <v>7.7629999999999999</v>
      </c>
      <c r="AH1428">
        <v>8.0226000000000006</v>
      </c>
      <c r="AI1428">
        <v>4.2415000000000003</v>
      </c>
      <c r="AJ1428">
        <v>6.8052000000000001</v>
      </c>
      <c r="AK1428">
        <v>5.7352999999999996</v>
      </c>
    </row>
    <row r="1429" spans="1:37">
      <c r="A1429" s="3">
        <v>42243</v>
      </c>
      <c r="B1429" t="s">
        <v>37</v>
      </c>
      <c r="C1429" t="s">
        <v>250</v>
      </c>
      <c r="D1429" s="3">
        <v>40218</v>
      </c>
      <c r="E1429">
        <v>1428</v>
      </c>
      <c r="F1429">
        <v>0</v>
      </c>
      <c r="G1429">
        <v>1</v>
      </c>
      <c r="I1429">
        <v>0</v>
      </c>
      <c r="J1429">
        <v>-2.2051997999999999</v>
      </c>
      <c r="K1429" t="s">
        <v>1680</v>
      </c>
      <c r="L1429" t="s">
        <v>252</v>
      </c>
      <c r="M1429" t="s">
        <v>252</v>
      </c>
      <c r="N1429" t="s">
        <v>253</v>
      </c>
      <c r="O1429">
        <v>0</v>
      </c>
      <c r="P1429">
        <v>0.59709999999999996</v>
      </c>
      <c r="Q1429">
        <v>1.3043</v>
      </c>
      <c r="R1429">
        <v>2.0287000000000002</v>
      </c>
      <c r="S1429">
        <v>2.9135</v>
      </c>
      <c r="T1429">
        <v>3.9165999999999999</v>
      </c>
      <c r="U1429">
        <v>4.7058</v>
      </c>
      <c r="V1429">
        <v>4.8189000000000002</v>
      </c>
      <c r="W1429">
        <v>5.0572999999999997</v>
      </c>
      <c r="X1429">
        <v>5.0998999999999999</v>
      </c>
      <c r="Y1429">
        <v>5.4161999999999999</v>
      </c>
      <c r="Z1429">
        <v>5.7363</v>
      </c>
      <c r="AA1429">
        <v>6.0297000000000001</v>
      </c>
      <c r="AB1429">
        <v>6.2960000000000003</v>
      </c>
      <c r="AC1429">
        <v>6.5444000000000004</v>
      </c>
      <c r="AD1429">
        <v>6.7975000000000003</v>
      </c>
      <c r="AE1429">
        <v>7.0740999999999996</v>
      </c>
      <c r="AF1429">
        <v>7.3522999999999996</v>
      </c>
      <c r="AG1429">
        <v>7.6223000000000001</v>
      </c>
      <c r="AH1429">
        <v>7.8897000000000004</v>
      </c>
      <c r="AI1429">
        <v>25.593699999999998</v>
      </c>
      <c r="AJ1429">
        <v>8.7733000000000008</v>
      </c>
      <c r="AK1429">
        <v>7.6299000000000001</v>
      </c>
    </row>
    <row r="1430" spans="1:37">
      <c r="A1430" s="3">
        <v>42243</v>
      </c>
      <c r="B1430" t="s">
        <v>37</v>
      </c>
      <c r="C1430" t="s">
        <v>250</v>
      </c>
      <c r="D1430" s="3">
        <v>40217</v>
      </c>
      <c r="E1430">
        <v>1429</v>
      </c>
      <c r="F1430">
        <v>0</v>
      </c>
      <c r="G1430">
        <v>1</v>
      </c>
      <c r="I1430">
        <v>0</v>
      </c>
      <c r="J1430">
        <v>-1.8415674</v>
      </c>
      <c r="K1430" t="s">
        <v>1681</v>
      </c>
      <c r="L1430" t="s">
        <v>252</v>
      </c>
      <c r="M1430" t="s">
        <v>252</v>
      </c>
      <c r="N1430" t="s">
        <v>253</v>
      </c>
      <c r="O1430">
        <v>0</v>
      </c>
      <c r="P1430">
        <v>0.52629999999999999</v>
      </c>
      <c r="Q1430">
        <v>1.1496999999999999</v>
      </c>
      <c r="R1430">
        <v>1.7882</v>
      </c>
      <c r="S1430">
        <v>2.5419</v>
      </c>
      <c r="T1430">
        <v>2.6572</v>
      </c>
      <c r="U1430">
        <v>3.5642999999999998</v>
      </c>
      <c r="V1430">
        <v>4.4954000000000001</v>
      </c>
      <c r="W1430">
        <v>4.6311999999999998</v>
      </c>
      <c r="X1430">
        <v>5.3449</v>
      </c>
      <c r="Y1430">
        <v>5.8367000000000004</v>
      </c>
      <c r="Z1430">
        <v>6.3422999999999998</v>
      </c>
      <c r="AA1430">
        <v>6.8166000000000002</v>
      </c>
      <c r="AB1430">
        <v>7.2950999999999997</v>
      </c>
      <c r="AC1430">
        <v>7.7492999999999999</v>
      </c>
      <c r="AD1430">
        <v>8.2148000000000003</v>
      </c>
      <c r="AE1430">
        <v>8.3650000000000002</v>
      </c>
      <c r="AF1430">
        <v>8.5042000000000009</v>
      </c>
      <c r="AG1430">
        <v>8.6286000000000005</v>
      </c>
      <c r="AH1430">
        <v>8.7436000000000007</v>
      </c>
      <c r="AI1430">
        <v>19.7636</v>
      </c>
      <c r="AJ1430">
        <v>10.5936</v>
      </c>
      <c r="AK1430">
        <v>8.4453999999999994</v>
      </c>
    </row>
    <row r="1431" spans="1:37">
      <c r="A1431" s="3">
        <v>42243</v>
      </c>
      <c r="B1431" t="s">
        <v>37</v>
      </c>
      <c r="C1431" t="s">
        <v>250</v>
      </c>
      <c r="D1431" s="3">
        <v>40214</v>
      </c>
      <c r="E1431">
        <v>1430</v>
      </c>
      <c r="F1431">
        <v>0</v>
      </c>
      <c r="G1431">
        <v>1</v>
      </c>
      <c r="I1431">
        <v>0</v>
      </c>
      <c r="J1431">
        <v>-1.8076578999999999</v>
      </c>
      <c r="K1431" t="s">
        <v>1682</v>
      </c>
      <c r="L1431" t="s">
        <v>252</v>
      </c>
      <c r="M1431" t="s">
        <v>252</v>
      </c>
      <c r="N1431" t="s">
        <v>253</v>
      </c>
      <c r="O1431">
        <v>0</v>
      </c>
      <c r="P1431">
        <v>0.30599999999999999</v>
      </c>
      <c r="Q1431">
        <v>0.84850000000000003</v>
      </c>
      <c r="R1431">
        <v>1.4036999999999999</v>
      </c>
      <c r="S1431">
        <v>2.1324000000000001</v>
      </c>
      <c r="T1431">
        <v>3.5028999999999999</v>
      </c>
      <c r="U1431">
        <v>4.0617000000000001</v>
      </c>
      <c r="V1431">
        <v>6.1599000000000004</v>
      </c>
      <c r="W1431">
        <v>37.3752</v>
      </c>
      <c r="X1431">
        <v>35.071399999999997</v>
      </c>
      <c r="Y1431">
        <v>26.9224</v>
      </c>
      <c r="Z1431">
        <v>17.621200000000002</v>
      </c>
      <c r="AA1431">
        <v>8.3503000000000007</v>
      </c>
      <c r="AB1431">
        <v>7.5587</v>
      </c>
      <c r="AC1431">
        <v>7.7060000000000004</v>
      </c>
      <c r="AD1431">
        <v>7.8532999999999999</v>
      </c>
      <c r="AE1431">
        <v>8.3177000000000003</v>
      </c>
      <c r="AF1431">
        <v>8.7931000000000008</v>
      </c>
      <c r="AG1431">
        <v>9.2623999999999995</v>
      </c>
      <c r="AH1431">
        <v>9.7332999999999998</v>
      </c>
      <c r="AI1431">
        <v>12.6874</v>
      </c>
      <c r="AJ1431">
        <v>16.129000000000001</v>
      </c>
      <c r="AK1431">
        <v>15.2537</v>
      </c>
    </row>
    <row r="1432" spans="1:37">
      <c r="A1432" s="3">
        <v>42243</v>
      </c>
      <c r="B1432" t="s">
        <v>37</v>
      </c>
      <c r="C1432" t="s">
        <v>250</v>
      </c>
      <c r="D1432" s="3">
        <v>40213</v>
      </c>
      <c r="E1432">
        <v>1431</v>
      </c>
      <c r="F1432">
        <v>0</v>
      </c>
      <c r="G1432">
        <v>1</v>
      </c>
      <c r="I1432">
        <v>0</v>
      </c>
      <c r="J1432">
        <v>-2.5399408999999999</v>
      </c>
      <c r="K1432" t="s">
        <v>1683</v>
      </c>
      <c r="L1432" t="s">
        <v>252</v>
      </c>
      <c r="M1432" t="s">
        <v>252</v>
      </c>
      <c r="N1432" t="s">
        <v>253</v>
      </c>
      <c r="O1432">
        <v>0</v>
      </c>
      <c r="P1432">
        <v>0.61619999999999997</v>
      </c>
      <c r="Q1432">
        <v>1.3461000000000001</v>
      </c>
      <c r="R1432">
        <v>2.0937999999999999</v>
      </c>
      <c r="S1432">
        <v>3.0350999999999999</v>
      </c>
      <c r="T1432">
        <v>4.8703000000000003</v>
      </c>
      <c r="U1432">
        <v>5.6837</v>
      </c>
      <c r="V1432">
        <v>6.2733999999999996</v>
      </c>
      <c r="W1432">
        <v>6.8777999999999997</v>
      </c>
      <c r="X1432">
        <v>7.8056000000000001</v>
      </c>
      <c r="Y1432">
        <v>8.5284999999999993</v>
      </c>
      <c r="Z1432">
        <v>9.2706999999999997</v>
      </c>
      <c r="AA1432">
        <v>9.9771000000000001</v>
      </c>
      <c r="AB1432">
        <v>10.1503</v>
      </c>
      <c r="AC1432">
        <v>10.286300000000001</v>
      </c>
      <c r="AD1432">
        <v>10.42</v>
      </c>
      <c r="AE1432">
        <v>10.298400000000001</v>
      </c>
      <c r="AF1432">
        <v>10.1503</v>
      </c>
      <c r="AG1432">
        <v>9.9754000000000005</v>
      </c>
      <c r="AH1432">
        <v>9.7779000000000007</v>
      </c>
      <c r="AI1432">
        <v>15.8255</v>
      </c>
      <c r="AJ1432">
        <v>13.905900000000001</v>
      </c>
      <c r="AK1432">
        <v>12.267099999999999</v>
      </c>
    </row>
    <row r="1433" spans="1:37">
      <c r="A1433" s="3">
        <v>42243</v>
      </c>
      <c r="B1433" t="s">
        <v>37</v>
      </c>
      <c r="C1433" t="s">
        <v>250</v>
      </c>
      <c r="D1433" s="3">
        <v>40212</v>
      </c>
      <c r="E1433">
        <v>1432</v>
      </c>
      <c r="F1433">
        <v>0</v>
      </c>
      <c r="G1433">
        <v>1</v>
      </c>
      <c r="I1433">
        <v>0</v>
      </c>
      <c r="J1433">
        <v>-0.77519649999999996</v>
      </c>
      <c r="K1433" t="s">
        <v>1684</v>
      </c>
      <c r="L1433" t="s">
        <v>252</v>
      </c>
      <c r="M1433" t="s">
        <v>252</v>
      </c>
      <c r="N1433" t="s">
        <v>253</v>
      </c>
      <c r="O1433">
        <v>0</v>
      </c>
      <c r="P1433">
        <v>0.27979999999999999</v>
      </c>
      <c r="Q1433">
        <v>0.61119999999999997</v>
      </c>
      <c r="R1433">
        <v>0.95079999999999998</v>
      </c>
      <c r="S1433">
        <v>1.3092999999999999</v>
      </c>
      <c r="T1433">
        <v>0.13780000000000001</v>
      </c>
      <c r="U1433">
        <v>0.61570000000000003</v>
      </c>
      <c r="V1433">
        <v>-0.32069999999999999</v>
      </c>
      <c r="W1433">
        <v>-0.77800000000000002</v>
      </c>
      <c r="X1433">
        <v>0</v>
      </c>
      <c r="Y1433">
        <v>5.0999999999999997E-2</v>
      </c>
      <c r="Z1433">
        <v>0.1046</v>
      </c>
      <c r="AA1433">
        <v>0.157</v>
      </c>
      <c r="AB1433">
        <v>0.2616</v>
      </c>
      <c r="AC1433">
        <v>0.36459999999999998</v>
      </c>
      <c r="AD1433">
        <v>0.47099999999999997</v>
      </c>
      <c r="AE1433">
        <v>0.98850000000000005</v>
      </c>
      <c r="AF1433">
        <v>1.5234000000000001</v>
      </c>
      <c r="AG1433">
        <v>2.0697000000000001</v>
      </c>
      <c r="AH1433">
        <v>2.6318999999999999</v>
      </c>
      <c r="AI1433">
        <v>-10.237500000000001</v>
      </c>
      <c r="AJ1433">
        <v>2.8052000000000001</v>
      </c>
      <c r="AK1433">
        <v>0.99019999999999997</v>
      </c>
    </row>
    <row r="1434" spans="1:37">
      <c r="A1434" s="3">
        <v>42243</v>
      </c>
      <c r="B1434" t="s">
        <v>37</v>
      </c>
      <c r="C1434" t="s">
        <v>250</v>
      </c>
      <c r="D1434" s="3">
        <v>40211</v>
      </c>
      <c r="E1434">
        <v>1433</v>
      </c>
      <c r="F1434">
        <v>0</v>
      </c>
      <c r="G1434">
        <v>1</v>
      </c>
      <c r="I1434">
        <v>0</v>
      </c>
      <c r="J1434">
        <v>-0.7679414</v>
      </c>
      <c r="K1434" t="s">
        <v>1685</v>
      </c>
      <c r="L1434" t="s">
        <v>252</v>
      </c>
      <c r="M1434" t="s">
        <v>252</v>
      </c>
      <c r="N1434" t="s">
        <v>253</v>
      </c>
      <c r="O1434">
        <v>0</v>
      </c>
      <c r="P1434">
        <v>0.24460000000000001</v>
      </c>
      <c r="Q1434">
        <v>0.5343</v>
      </c>
      <c r="R1434">
        <v>0.83099999999999996</v>
      </c>
      <c r="S1434">
        <v>1.1359999999999999</v>
      </c>
      <c r="T1434">
        <v>-0.1326</v>
      </c>
      <c r="U1434">
        <v>-0.94869999999999999</v>
      </c>
      <c r="V1434">
        <v>-0.32040000000000002</v>
      </c>
      <c r="W1434">
        <v>-9.7000000000000003E-3</v>
      </c>
      <c r="X1434">
        <v>0.62380000000000002</v>
      </c>
      <c r="Y1434">
        <v>0.98529999999999995</v>
      </c>
      <c r="Z1434">
        <v>1.3640000000000001</v>
      </c>
      <c r="AA1434">
        <v>1.7326999999999999</v>
      </c>
      <c r="AB1434">
        <v>1.899</v>
      </c>
      <c r="AC1434">
        <v>2.0510999999999999</v>
      </c>
      <c r="AD1434">
        <v>2.2073</v>
      </c>
      <c r="AE1434">
        <v>3.1339000000000001</v>
      </c>
      <c r="AF1434">
        <v>4.0926</v>
      </c>
      <c r="AG1434">
        <v>5.0686</v>
      </c>
      <c r="AH1434">
        <v>6.0709</v>
      </c>
      <c r="AI1434">
        <v>5.1769999999999996</v>
      </c>
      <c r="AJ1434">
        <v>2.601</v>
      </c>
      <c r="AK1434">
        <v>2.0413000000000001</v>
      </c>
    </row>
    <row r="1435" spans="1:37">
      <c r="A1435" s="3">
        <v>42243</v>
      </c>
      <c r="B1435" t="s">
        <v>37</v>
      </c>
      <c r="C1435" t="s">
        <v>250</v>
      </c>
      <c r="D1435" s="3">
        <v>40210</v>
      </c>
      <c r="E1435">
        <v>1434</v>
      </c>
      <c r="F1435">
        <v>0</v>
      </c>
      <c r="G1435">
        <v>1</v>
      </c>
      <c r="I1435">
        <v>0</v>
      </c>
      <c r="J1435">
        <v>0.2696268</v>
      </c>
      <c r="K1435" t="s">
        <v>1686</v>
      </c>
      <c r="L1435" t="s">
        <v>252</v>
      </c>
      <c r="M1435" t="s">
        <v>252</v>
      </c>
      <c r="N1435" t="s">
        <v>253</v>
      </c>
      <c r="O1435">
        <v>0</v>
      </c>
      <c r="P1435">
        <v>-2.5474999999999999</v>
      </c>
      <c r="Q1435">
        <v>-5.5651000000000002</v>
      </c>
      <c r="R1435">
        <v>-8.6564999999999994</v>
      </c>
      <c r="S1435">
        <v>-12.2951</v>
      </c>
      <c r="T1435">
        <v>-12.506500000000001</v>
      </c>
      <c r="U1435">
        <v>-13.2347</v>
      </c>
      <c r="V1435">
        <v>-13.7608</v>
      </c>
      <c r="W1435">
        <v>-14.127700000000001</v>
      </c>
      <c r="X1435">
        <v>-14.0962</v>
      </c>
      <c r="Y1435">
        <v>-14.3246</v>
      </c>
      <c r="Z1435">
        <v>-14.545</v>
      </c>
      <c r="AA1435">
        <v>-14.726000000000001</v>
      </c>
      <c r="AB1435">
        <v>-14.781599999999999</v>
      </c>
      <c r="AC1435">
        <v>-14.8103</v>
      </c>
      <c r="AD1435">
        <v>-14.829599999999999</v>
      </c>
      <c r="AE1435">
        <v>-13.7685</v>
      </c>
      <c r="AF1435">
        <v>-12.6601</v>
      </c>
      <c r="AG1435">
        <v>-11.492800000000001</v>
      </c>
      <c r="AH1435">
        <v>-10.2652</v>
      </c>
      <c r="AI1435">
        <v>-4.1086</v>
      </c>
      <c r="AJ1435">
        <v>-11.5625</v>
      </c>
      <c r="AK1435">
        <v>-8.5496999999999996</v>
      </c>
    </row>
    <row r="1436" spans="1:37">
      <c r="A1436" s="3">
        <v>42243</v>
      </c>
      <c r="B1436" t="s">
        <v>37</v>
      </c>
      <c r="C1436" t="s">
        <v>250</v>
      </c>
      <c r="D1436" s="3">
        <v>40207</v>
      </c>
      <c r="E1436">
        <v>1435</v>
      </c>
      <c r="F1436">
        <v>0</v>
      </c>
      <c r="G1436">
        <v>1</v>
      </c>
      <c r="I1436">
        <v>0</v>
      </c>
      <c r="J1436">
        <v>0.34965109999999999</v>
      </c>
      <c r="K1436" t="s">
        <v>1687</v>
      </c>
      <c r="L1436" t="s">
        <v>252</v>
      </c>
      <c r="M1436" t="s">
        <v>252</v>
      </c>
      <c r="N1436" t="s">
        <v>253</v>
      </c>
      <c r="O1436">
        <v>0</v>
      </c>
      <c r="P1436">
        <v>-1.2263999999999999</v>
      </c>
      <c r="Q1436">
        <v>-3.4022000000000001</v>
      </c>
      <c r="R1436">
        <v>-5.6364999999999998</v>
      </c>
      <c r="S1436">
        <v>-8.5838999999999999</v>
      </c>
      <c r="T1436">
        <v>-11.514099999999999</v>
      </c>
      <c r="U1436">
        <v>-11.258900000000001</v>
      </c>
      <c r="V1436">
        <v>-12.8127</v>
      </c>
      <c r="W1436">
        <v>-44.6053</v>
      </c>
      <c r="X1436">
        <v>-43.09</v>
      </c>
      <c r="Y1436">
        <v>-35.170200000000001</v>
      </c>
      <c r="Z1436">
        <v>-26.101800000000001</v>
      </c>
      <c r="AA1436">
        <v>-17.1266</v>
      </c>
      <c r="AB1436">
        <v>-16.273499999999999</v>
      </c>
      <c r="AC1436">
        <v>-16.307600000000001</v>
      </c>
      <c r="AD1436">
        <v>-16.331</v>
      </c>
      <c r="AE1436">
        <v>-14.81</v>
      </c>
      <c r="AF1436">
        <v>-13.1816</v>
      </c>
      <c r="AG1436">
        <v>-11.479799999999999</v>
      </c>
      <c r="AH1436">
        <v>-9.7001000000000008</v>
      </c>
      <c r="AI1436">
        <v>-11.356299999999999</v>
      </c>
      <c r="AJ1436">
        <v>-10.9199</v>
      </c>
      <c r="AK1436">
        <v>-7.4682000000000004</v>
      </c>
    </row>
    <row r="1437" spans="1:37">
      <c r="A1437" s="3">
        <v>42243</v>
      </c>
      <c r="B1437" t="s">
        <v>37</v>
      </c>
      <c r="C1437" t="s">
        <v>250</v>
      </c>
      <c r="D1437" s="3">
        <v>40206</v>
      </c>
      <c r="E1437">
        <v>1436</v>
      </c>
      <c r="F1437">
        <v>0</v>
      </c>
      <c r="G1437">
        <v>1</v>
      </c>
      <c r="I1437">
        <v>0</v>
      </c>
      <c r="J1437">
        <v>0.75884320000000005</v>
      </c>
      <c r="K1437" t="s">
        <v>1688</v>
      </c>
      <c r="L1437" t="s">
        <v>252</v>
      </c>
      <c r="M1437" t="s">
        <v>252</v>
      </c>
      <c r="N1437" t="s">
        <v>253</v>
      </c>
      <c r="O1437">
        <v>0</v>
      </c>
      <c r="P1437">
        <v>-2.2639</v>
      </c>
      <c r="Q1437">
        <v>-4.9493</v>
      </c>
      <c r="R1437">
        <v>-7.7137000000000002</v>
      </c>
      <c r="S1437">
        <v>-11.0799</v>
      </c>
      <c r="T1437">
        <v>-13.6889</v>
      </c>
      <c r="U1437">
        <v>-14.182499999999999</v>
      </c>
      <c r="V1437">
        <v>-14.8835</v>
      </c>
      <c r="W1437">
        <v>-16.012799999999999</v>
      </c>
      <c r="X1437">
        <v>-17.350200000000001</v>
      </c>
      <c r="Y1437">
        <v>-18.180599999999998</v>
      </c>
      <c r="Z1437">
        <v>-19.023</v>
      </c>
      <c r="AA1437">
        <v>-19.8322</v>
      </c>
      <c r="AB1437">
        <v>-19.699400000000001</v>
      </c>
      <c r="AC1437">
        <v>-19.512599999999999</v>
      </c>
      <c r="AD1437">
        <v>-19.304400000000001</v>
      </c>
      <c r="AE1437">
        <v>-18.406700000000001</v>
      </c>
      <c r="AF1437">
        <v>-17.463999999999999</v>
      </c>
      <c r="AG1437">
        <v>-16.458100000000002</v>
      </c>
      <c r="AH1437">
        <v>-15.3926</v>
      </c>
      <c r="AI1437">
        <v>-12.9353</v>
      </c>
      <c r="AJ1437">
        <v>-9.5585000000000004</v>
      </c>
      <c r="AK1437">
        <v>-6.4866000000000001</v>
      </c>
    </row>
    <row r="1438" spans="1:37">
      <c r="A1438" s="3">
        <v>42243</v>
      </c>
      <c r="B1438" t="s">
        <v>37</v>
      </c>
      <c r="C1438" t="s">
        <v>250</v>
      </c>
      <c r="D1438" s="3">
        <v>40205</v>
      </c>
      <c r="E1438">
        <v>1437</v>
      </c>
      <c r="F1438">
        <v>0</v>
      </c>
      <c r="G1438">
        <v>1</v>
      </c>
      <c r="I1438">
        <v>0</v>
      </c>
      <c r="J1438">
        <v>-0.22987569999999999</v>
      </c>
      <c r="K1438" t="s">
        <v>1689</v>
      </c>
      <c r="L1438" t="s">
        <v>252</v>
      </c>
      <c r="M1438" t="s">
        <v>252</v>
      </c>
      <c r="N1438" t="s">
        <v>253</v>
      </c>
      <c r="O1438">
        <v>0</v>
      </c>
      <c r="P1438">
        <v>-2.0468000000000002</v>
      </c>
      <c r="Q1438">
        <v>-4.4764999999999997</v>
      </c>
      <c r="R1438">
        <v>-6.9843999999999999</v>
      </c>
      <c r="S1438">
        <v>-10.237500000000001</v>
      </c>
      <c r="T1438">
        <v>-12.041600000000001</v>
      </c>
      <c r="U1438">
        <v>-13.3626</v>
      </c>
      <c r="V1438">
        <v>-13.2088</v>
      </c>
      <c r="W1438">
        <v>-14.540699999999999</v>
      </c>
      <c r="X1438">
        <v>-16.123000000000001</v>
      </c>
      <c r="Y1438">
        <v>-16.750399999999999</v>
      </c>
      <c r="Z1438">
        <v>-17.3827</v>
      </c>
      <c r="AA1438">
        <v>-17.987400000000001</v>
      </c>
      <c r="AB1438">
        <v>-17.944099999999999</v>
      </c>
      <c r="AC1438">
        <v>-17.855599999999999</v>
      </c>
      <c r="AD1438">
        <v>-17.749700000000001</v>
      </c>
      <c r="AE1438">
        <v>-17.725999999999999</v>
      </c>
      <c r="AF1438">
        <v>-17.698499999999999</v>
      </c>
      <c r="AG1438">
        <v>-17.630199999999999</v>
      </c>
      <c r="AH1438">
        <v>-17.5322</v>
      </c>
      <c r="AI1438">
        <v>-0.16839999999999999</v>
      </c>
      <c r="AJ1438">
        <v>-12.9719</v>
      </c>
      <c r="AK1438">
        <v>-8.5306999999999995</v>
      </c>
    </row>
    <row r="1439" spans="1:37">
      <c r="A1439" s="3">
        <v>42243</v>
      </c>
      <c r="B1439" t="s">
        <v>37</v>
      </c>
      <c r="C1439" t="s">
        <v>250</v>
      </c>
      <c r="D1439" s="3">
        <v>40204</v>
      </c>
      <c r="E1439">
        <v>1438</v>
      </c>
      <c r="F1439">
        <v>0</v>
      </c>
      <c r="G1439">
        <v>1</v>
      </c>
      <c r="I1439">
        <v>0</v>
      </c>
      <c r="J1439">
        <v>0.63044789999999995</v>
      </c>
      <c r="K1439" t="s">
        <v>1690</v>
      </c>
      <c r="L1439" t="s">
        <v>252</v>
      </c>
      <c r="M1439" t="s">
        <v>252</v>
      </c>
      <c r="N1439" t="s">
        <v>253</v>
      </c>
      <c r="O1439">
        <v>0</v>
      </c>
      <c r="P1439">
        <v>-1.4907999999999999</v>
      </c>
      <c r="Q1439">
        <v>-3.2616000000000001</v>
      </c>
      <c r="R1439">
        <v>-5.0933999999999999</v>
      </c>
      <c r="S1439">
        <v>-7.4288999999999996</v>
      </c>
      <c r="T1439">
        <v>-8.5669000000000004</v>
      </c>
      <c r="U1439">
        <v>-9.0406999999999993</v>
      </c>
      <c r="V1439">
        <v>-10.492800000000001</v>
      </c>
      <c r="W1439">
        <v>-11.8063</v>
      </c>
      <c r="X1439">
        <v>-12.963800000000001</v>
      </c>
      <c r="Y1439">
        <v>-13.9046</v>
      </c>
      <c r="Z1439">
        <v>-14.8653</v>
      </c>
      <c r="AA1439">
        <v>-15.7897</v>
      </c>
      <c r="AB1439">
        <v>-16.1188</v>
      </c>
      <c r="AC1439">
        <v>-16.395099999999999</v>
      </c>
      <c r="AD1439">
        <v>-16.6676</v>
      </c>
      <c r="AE1439">
        <v>-17.704499999999999</v>
      </c>
      <c r="AF1439">
        <v>-18.764199999999999</v>
      </c>
      <c r="AG1439">
        <v>-19.806000000000001</v>
      </c>
      <c r="AH1439">
        <v>-20.849699999999999</v>
      </c>
      <c r="AI1439">
        <v>-16.062000000000001</v>
      </c>
      <c r="AJ1439">
        <v>-12.465</v>
      </c>
      <c r="AK1439">
        <v>-9.2772000000000006</v>
      </c>
    </row>
    <row r="1440" spans="1:37">
      <c r="A1440" s="3">
        <v>42243</v>
      </c>
      <c r="B1440" t="s">
        <v>37</v>
      </c>
      <c r="C1440" t="s">
        <v>250</v>
      </c>
      <c r="D1440" s="3">
        <v>40203</v>
      </c>
      <c r="E1440">
        <v>1439</v>
      </c>
      <c r="F1440">
        <v>0</v>
      </c>
      <c r="G1440">
        <v>1</v>
      </c>
      <c r="I1440">
        <v>0</v>
      </c>
      <c r="J1440">
        <v>-0.21606900000000001</v>
      </c>
      <c r="K1440" t="s">
        <v>1691</v>
      </c>
      <c r="L1440" t="s">
        <v>252</v>
      </c>
      <c r="M1440" t="s">
        <v>252</v>
      </c>
      <c r="N1440" t="s">
        <v>253</v>
      </c>
      <c r="O1440">
        <v>1.29E-2</v>
      </c>
      <c r="P1440">
        <v>1.3594999999999999</v>
      </c>
      <c r="Q1440">
        <v>2.6392000000000002</v>
      </c>
      <c r="R1440">
        <v>3.9660000000000002</v>
      </c>
      <c r="S1440">
        <v>5.3593999999999999</v>
      </c>
      <c r="T1440">
        <v>3.2763</v>
      </c>
      <c r="U1440">
        <v>2.2429999999999999</v>
      </c>
      <c r="V1440">
        <v>2.0314000000000001</v>
      </c>
      <c r="W1440">
        <v>1.2853000000000001</v>
      </c>
      <c r="X1440">
        <v>-0.30020000000000002</v>
      </c>
      <c r="Y1440">
        <v>-1.2807999999999999</v>
      </c>
      <c r="Z1440">
        <v>-2.2770999999999999</v>
      </c>
      <c r="AA1440">
        <v>-3.2441</v>
      </c>
      <c r="AB1440">
        <v>-3.6103000000000001</v>
      </c>
      <c r="AC1440">
        <v>-3.9169</v>
      </c>
      <c r="AD1440">
        <v>-4.2308000000000003</v>
      </c>
      <c r="AE1440">
        <v>-4.9211999999999998</v>
      </c>
      <c r="AF1440">
        <v>-5.6116999999999999</v>
      </c>
      <c r="AG1440">
        <v>-6.3059000000000003</v>
      </c>
      <c r="AH1440">
        <v>-7.0118999999999998</v>
      </c>
      <c r="AI1440">
        <v>-6.56</v>
      </c>
      <c r="AJ1440">
        <v>-6.0839999999999996</v>
      </c>
      <c r="AK1440">
        <v>-4.7026000000000003</v>
      </c>
    </row>
    <row r="1441" spans="1:37">
      <c r="A1441" s="3">
        <v>42243</v>
      </c>
      <c r="B1441" t="s">
        <v>37</v>
      </c>
      <c r="C1441" t="s">
        <v>250</v>
      </c>
      <c r="D1441" s="3">
        <v>40200</v>
      </c>
      <c r="E1441">
        <v>1440</v>
      </c>
      <c r="F1441">
        <v>0</v>
      </c>
      <c r="G1441">
        <v>1</v>
      </c>
      <c r="I1441">
        <v>0</v>
      </c>
      <c r="J1441">
        <v>1.0291935000000001</v>
      </c>
      <c r="K1441" t="s">
        <v>1692</v>
      </c>
      <c r="L1441" t="s">
        <v>252</v>
      </c>
      <c r="M1441" t="s">
        <v>252</v>
      </c>
      <c r="N1441" t="s">
        <v>253</v>
      </c>
      <c r="O1441">
        <v>0</v>
      </c>
      <c r="P1441">
        <v>0.3871</v>
      </c>
      <c r="Q1441">
        <v>1.0750999999999999</v>
      </c>
      <c r="R1441">
        <v>1.7868999999999999</v>
      </c>
      <c r="S1441">
        <v>2.7393999999999998</v>
      </c>
      <c r="T1441">
        <v>2.4352999999999998</v>
      </c>
      <c r="U1441">
        <v>1.0590999999999999</v>
      </c>
      <c r="V1441">
        <v>0.3594</v>
      </c>
      <c r="W1441">
        <v>-0.91549999999999998</v>
      </c>
      <c r="X1441">
        <v>-1.2090000000000001</v>
      </c>
      <c r="Y1441">
        <v>-1.6103000000000001</v>
      </c>
      <c r="Z1441">
        <v>-2.0596000000000001</v>
      </c>
      <c r="AA1441">
        <v>-2.4950000000000001</v>
      </c>
      <c r="AB1441">
        <v>-2.778</v>
      </c>
      <c r="AC1441">
        <v>-3.0312999999999999</v>
      </c>
      <c r="AD1441">
        <v>-3.2907999999999999</v>
      </c>
      <c r="AE1441">
        <v>-4.8783000000000003</v>
      </c>
      <c r="AF1441">
        <v>-6.5350999999999999</v>
      </c>
      <c r="AG1441">
        <v>-8.2179000000000002</v>
      </c>
      <c r="AH1441">
        <v>-9.9417000000000009</v>
      </c>
      <c r="AI1441">
        <v>-13.3287</v>
      </c>
      <c r="AJ1441">
        <v>-12.560700000000001</v>
      </c>
      <c r="AK1441">
        <v>-13.053900000000001</v>
      </c>
    </row>
    <row r="1442" spans="1:37">
      <c r="A1442" s="3">
        <v>42243</v>
      </c>
      <c r="B1442" t="s">
        <v>37</v>
      </c>
      <c r="C1442" t="s">
        <v>250</v>
      </c>
      <c r="D1442" s="3">
        <v>40199</v>
      </c>
      <c r="E1442">
        <v>1441</v>
      </c>
      <c r="F1442">
        <v>0</v>
      </c>
      <c r="G1442">
        <v>1</v>
      </c>
      <c r="I1442">
        <v>0</v>
      </c>
      <c r="J1442">
        <v>0.73842660000000004</v>
      </c>
      <c r="K1442" t="s">
        <v>1693</v>
      </c>
      <c r="L1442" t="s">
        <v>252</v>
      </c>
      <c r="M1442" t="s">
        <v>252</v>
      </c>
      <c r="N1442" t="s">
        <v>253</v>
      </c>
      <c r="O1442">
        <v>0</v>
      </c>
      <c r="P1442">
        <v>0.82840000000000003</v>
      </c>
      <c r="Q1442">
        <v>1.8129</v>
      </c>
      <c r="R1442">
        <v>2.8330000000000002</v>
      </c>
      <c r="S1442">
        <v>3.9346999999999999</v>
      </c>
      <c r="T1442">
        <v>3.0074000000000001</v>
      </c>
      <c r="U1442">
        <v>1.9537</v>
      </c>
      <c r="V1442">
        <v>1.4812000000000001</v>
      </c>
      <c r="W1442">
        <v>1.1196999999999999</v>
      </c>
      <c r="X1442">
        <v>0.95909999999999995</v>
      </c>
      <c r="Y1442">
        <v>0.7006</v>
      </c>
      <c r="Z1442">
        <v>0.43090000000000001</v>
      </c>
      <c r="AA1442">
        <v>0.16839999999999999</v>
      </c>
      <c r="AB1442">
        <v>-0.24460000000000001</v>
      </c>
      <c r="AC1442">
        <v>-0.65</v>
      </c>
      <c r="AD1442">
        <v>-1.0691999999999999</v>
      </c>
      <c r="AE1442">
        <v>-2.8378000000000001</v>
      </c>
      <c r="AF1442">
        <v>-4.6729000000000003</v>
      </c>
      <c r="AG1442">
        <v>-6.5439999999999996</v>
      </c>
      <c r="AH1442">
        <v>-8.4658999999999995</v>
      </c>
      <c r="AI1442">
        <v>-6.5965999999999996</v>
      </c>
      <c r="AJ1442">
        <v>-7.7443</v>
      </c>
      <c r="AK1442">
        <v>-7.6307999999999998</v>
      </c>
    </row>
    <row r="1443" spans="1:37">
      <c r="A1443" s="3">
        <v>42243</v>
      </c>
      <c r="B1443" t="s">
        <v>37</v>
      </c>
      <c r="C1443" t="s">
        <v>250</v>
      </c>
      <c r="D1443" s="3">
        <v>40198</v>
      </c>
      <c r="E1443">
        <v>1442</v>
      </c>
      <c r="F1443">
        <v>0</v>
      </c>
      <c r="G1443">
        <v>1</v>
      </c>
      <c r="I1443">
        <v>0</v>
      </c>
      <c r="J1443">
        <v>0.67561919999999998</v>
      </c>
      <c r="K1443" t="s">
        <v>1694</v>
      </c>
      <c r="L1443" t="s">
        <v>252</v>
      </c>
      <c r="M1443" t="s">
        <v>252</v>
      </c>
      <c r="N1443" t="s">
        <v>253</v>
      </c>
      <c r="O1443">
        <v>0</v>
      </c>
      <c r="P1443">
        <v>0.71579999999999999</v>
      </c>
      <c r="Q1443">
        <v>1.5665</v>
      </c>
      <c r="R1443">
        <v>2.4483000000000001</v>
      </c>
      <c r="S1443">
        <v>3.6293000000000002</v>
      </c>
      <c r="T1443">
        <v>3.6597</v>
      </c>
      <c r="U1443">
        <v>2.6027</v>
      </c>
      <c r="V1443">
        <v>1.6108</v>
      </c>
      <c r="W1443">
        <v>1.5981000000000001</v>
      </c>
      <c r="X1443">
        <v>1.5969</v>
      </c>
      <c r="Y1443">
        <v>1.4943</v>
      </c>
      <c r="Z1443">
        <v>1.3856999999999999</v>
      </c>
      <c r="AA1443">
        <v>1.2793000000000001</v>
      </c>
      <c r="AB1443">
        <v>0.91369999999999996</v>
      </c>
      <c r="AC1443">
        <v>0.54879999999999995</v>
      </c>
      <c r="AD1443">
        <v>0.1706</v>
      </c>
      <c r="AE1443">
        <v>-0.28320000000000001</v>
      </c>
      <c r="AF1443">
        <v>-0.74219999999999997</v>
      </c>
      <c r="AG1443">
        <v>-1.2115</v>
      </c>
      <c r="AH1443">
        <v>-1.6943999999999999</v>
      </c>
      <c r="AI1443">
        <v>-16.421700000000001</v>
      </c>
      <c r="AJ1443">
        <v>-2.5005000000000002</v>
      </c>
      <c r="AK1443">
        <v>-3.3117999999999999</v>
      </c>
    </row>
    <row r="1444" spans="1:37">
      <c r="A1444" s="3">
        <v>42243</v>
      </c>
      <c r="B1444" t="s">
        <v>37</v>
      </c>
      <c r="C1444" t="s">
        <v>250</v>
      </c>
      <c r="D1444" s="3">
        <v>40197</v>
      </c>
      <c r="E1444">
        <v>1443</v>
      </c>
      <c r="F1444">
        <v>0</v>
      </c>
      <c r="G1444">
        <v>1</v>
      </c>
      <c r="I1444">
        <v>0</v>
      </c>
      <c r="J1444">
        <v>1.0800323999999999</v>
      </c>
      <c r="K1444" t="s">
        <v>1695</v>
      </c>
      <c r="L1444" t="s">
        <v>252</v>
      </c>
      <c r="M1444" t="s">
        <v>252</v>
      </c>
      <c r="N1444" t="s">
        <v>253</v>
      </c>
      <c r="O1444">
        <v>0</v>
      </c>
      <c r="P1444">
        <v>0.25580000000000003</v>
      </c>
      <c r="Q1444">
        <v>0.55979999999999996</v>
      </c>
      <c r="R1444">
        <v>0.875</v>
      </c>
      <c r="S1444">
        <v>1.2974000000000001</v>
      </c>
      <c r="T1444">
        <v>-0.38500000000000001</v>
      </c>
      <c r="U1444">
        <v>-1.3003</v>
      </c>
      <c r="V1444">
        <v>-1.4483999999999999</v>
      </c>
      <c r="W1444">
        <v>-2.0558000000000001</v>
      </c>
      <c r="X1444">
        <v>-2.5529999999999999</v>
      </c>
      <c r="Y1444">
        <v>-3.0196999999999998</v>
      </c>
      <c r="Z1444">
        <v>-3.5013999999999998</v>
      </c>
      <c r="AA1444">
        <v>-3.9674</v>
      </c>
      <c r="AB1444">
        <v>-4.4943999999999997</v>
      </c>
      <c r="AC1444">
        <v>-5.0012999999999996</v>
      </c>
      <c r="AD1444">
        <v>-5.5217999999999998</v>
      </c>
      <c r="AE1444">
        <v>-5.2019000000000002</v>
      </c>
      <c r="AF1444">
        <v>-4.8498000000000001</v>
      </c>
      <c r="AG1444">
        <v>-4.4770000000000003</v>
      </c>
      <c r="AH1444">
        <v>-4.0842000000000001</v>
      </c>
      <c r="AI1444">
        <v>-26.425000000000001</v>
      </c>
      <c r="AJ1444">
        <v>-8.5117999999999991</v>
      </c>
      <c r="AK1444">
        <v>-7.5388999999999999</v>
      </c>
    </row>
    <row r="1445" spans="1:37">
      <c r="A1445" s="3">
        <v>42243</v>
      </c>
      <c r="B1445" t="s">
        <v>37</v>
      </c>
      <c r="C1445" t="s">
        <v>250</v>
      </c>
      <c r="D1445" s="3">
        <v>40196</v>
      </c>
      <c r="E1445">
        <v>1444</v>
      </c>
      <c r="F1445">
        <v>0</v>
      </c>
      <c r="G1445">
        <v>1</v>
      </c>
      <c r="I1445">
        <v>0</v>
      </c>
      <c r="J1445">
        <v>1.6936205</v>
      </c>
      <c r="K1445" t="s">
        <v>1696</v>
      </c>
      <c r="L1445" t="s">
        <v>252</v>
      </c>
      <c r="M1445" t="s">
        <v>252</v>
      </c>
      <c r="N1445" t="s">
        <v>253</v>
      </c>
      <c r="O1445">
        <v>-1.2800000000000001E-2</v>
      </c>
      <c r="P1445">
        <v>3.4599999999999999E-2</v>
      </c>
      <c r="Q1445">
        <v>0.40970000000000001</v>
      </c>
      <c r="R1445">
        <v>0.79700000000000004</v>
      </c>
      <c r="S1445">
        <v>1.3153999999999999</v>
      </c>
      <c r="T1445">
        <v>0.25650000000000001</v>
      </c>
      <c r="U1445">
        <v>0.2029</v>
      </c>
      <c r="V1445">
        <v>-1.0572999999999999</v>
      </c>
      <c r="W1445">
        <v>-1.6872</v>
      </c>
      <c r="X1445">
        <v>-2.1726000000000001</v>
      </c>
      <c r="Y1445">
        <v>-2.5236999999999998</v>
      </c>
      <c r="Z1445">
        <v>-2.8950999999999998</v>
      </c>
      <c r="AA1445">
        <v>-3.2542</v>
      </c>
      <c r="AB1445">
        <v>-4.0091999999999999</v>
      </c>
      <c r="AC1445">
        <v>-4.7725999999999997</v>
      </c>
      <c r="AD1445">
        <v>-5.5589000000000004</v>
      </c>
      <c r="AE1445">
        <v>-6.2252000000000001</v>
      </c>
      <c r="AF1445">
        <v>-6.9027000000000003</v>
      </c>
      <c r="AG1445">
        <v>-7.5815000000000001</v>
      </c>
      <c r="AH1445">
        <v>-8.2702000000000009</v>
      </c>
      <c r="AI1445">
        <v>-23.3185</v>
      </c>
      <c r="AJ1445">
        <v>-7.6702000000000004</v>
      </c>
      <c r="AK1445">
        <v>-7.6123000000000003</v>
      </c>
    </row>
    <row r="1446" spans="1:37">
      <c r="A1446" s="3">
        <v>42243</v>
      </c>
      <c r="B1446" t="s">
        <v>37</v>
      </c>
      <c r="C1446" t="s">
        <v>250</v>
      </c>
      <c r="D1446" s="3">
        <v>40193</v>
      </c>
      <c r="E1446">
        <v>1445</v>
      </c>
      <c r="F1446">
        <v>0</v>
      </c>
      <c r="G1446">
        <v>1</v>
      </c>
      <c r="I1446">
        <v>0</v>
      </c>
      <c r="J1446">
        <v>1.1639827</v>
      </c>
      <c r="K1446" t="s">
        <v>1697</v>
      </c>
      <c r="L1446" t="s">
        <v>252</v>
      </c>
      <c r="M1446" t="s">
        <v>252</v>
      </c>
      <c r="N1446" t="s">
        <v>253</v>
      </c>
      <c r="O1446">
        <v>0</v>
      </c>
      <c r="P1446">
        <v>0.23549999999999999</v>
      </c>
      <c r="Q1446">
        <v>0.65400000000000003</v>
      </c>
      <c r="R1446">
        <v>1.0871</v>
      </c>
      <c r="S1446">
        <v>1.6673</v>
      </c>
      <c r="T1446">
        <v>1.3294999999999999</v>
      </c>
      <c r="U1446">
        <v>0.2908</v>
      </c>
      <c r="V1446">
        <v>-0.28179999999999999</v>
      </c>
      <c r="W1446">
        <v>-0.75609999999999999</v>
      </c>
      <c r="X1446">
        <v>-1.0723</v>
      </c>
      <c r="Y1446">
        <v>-1.4313</v>
      </c>
      <c r="Z1446">
        <v>-1.8085</v>
      </c>
      <c r="AA1446">
        <v>-2.1739999999999999</v>
      </c>
      <c r="AB1446">
        <v>-2.6398000000000001</v>
      </c>
      <c r="AC1446">
        <v>-3.0975999999999999</v>
      </c>
      <c r="AD1446">
        <v>-3.5688</v>
      </c>
      <c r="AE1446">
        <v>-4.1482000000000001</v>
      </c>
      <c r="AF1446">
        <v>-4.7129000000000003</v>
      </c>
      <c r="AG1446">
        <v>-5.2809999999999997</v>
      </c>
      <c r="AH1446">
        <v>-5.8592000000000004</v>
      </c>
      <c r="AI1446">
        <v>-4.6319999999999997</v>
      </c>
      <c r="AJ1446">
        <v>-4.6981999999999999</v>
      </c>
      <c r="AK1446">
        <v>-4.6479999999999997</v>
      </c>
    </row>
    <row r="1447" spans="1:37">
      <c r="A1447" s="3">
        <v>42243</v>
      </c>
      <c r="B1447" t="s">
        <v>37</v>
      </c>
      <c r="C1447" t="s">
        <v>250</v>
      </c>
      <c r="D1447" s="3">
        <v>40192</v>
      </c>
      <c r="E1447">
        <v>1446</v>
      </c>
      <c r="F1447">
        <v>0</v>
      </c>
      <c r="G1447">
        <v>1</v>
      </c>
      <c r="I1447">
        <v>0</v>
      </c>
      <c r="J1447">
        <v>1.634217</v>
      </c>
      <c r="K1447" t="s">
        <v>1698</v>
      </c>
      <c r="L1447" t="s">
        <v>252</v>
      </c>
      <c r="M1447" t="s">
        <v>252</v>
      </c>
      <c r="N1447" t="s">
        <v>253</v>
      </c>
      <c r="O1447">
        <v>0</v>
      </c>
      <c r="P1447">
        <v>0.37490000000000001</v>
      </c>
      <c r="Q1447">
        <v>0.82030000000000003</v>
      </c>
      <c r="R1447">
        <v>1.282</v>
      </c>
      <c r="S1447">
        <v>1.9007000000000001</v>
      </c>
      <c r="T1447">
        <v>1.4966999999999999</v>
      </c>
      <c r="U1447">
        <v>1.1344000000000001</v>
      </c>
      <c r="V1447">
        <v>0.22070000000000001</v>
      </c>
      <c r="W1447">
        <v>-0.47770000000000001</v>
      </c>
      <c r="X1447">
        <v>-1.4319999999999999</v>
      </c>
      <c r="Y1447">
        <v>-2.1031</v>
      </c>
      <c r="Z1447">
        <v>-2.7985000000000002</v>
      </c>
      <c r="AA1447">
        <v>-3.4727000000000001</v>
      </c>
      <c r="AB1447">
        <v>-4.0449000000000002</v>
      </c>
      <c r="AC1447">
        <v>-4.5911999999999997</v>
      </c>
      <c r="AD1447">
        <v>-5.1528999999999998</v>
      </c>
      <c r="AE1447">
        <v>-5.0968</v>
      </c>
      <c r="AF1447">
        <v>-4.9757999999999996</v>
      </c>
      <c r="AG1447">
        <v>-4.84</v>
      </c>
      <c r="AH1447">
        <v>-4.6914999999999996</v>
      </c>
      <c r="AI1447">
        <v>-14.3294</v>
      </c>
      <c r="AJ1447">
        <v>-13.845499999999999</v>
      </c>
      <c r="AK1447">
        <v>-13.6723</v>
      </c>
    </row>
    <row r="1448" spans="1:37">
      <c r="A1448" s="3">
        <v>42243</v>
      </c>
      <c r="B1448" t="s">
        <v>37</v>
      </c>
      <c r="C1448" t="s">
        <v>250</v>
      </c>
      <c r="D1448" s="3">
        <v>40191</v>
      </c>
      <c r="E1448">
        <v>1447</v>
      </c>
      <c r="F1448">
        <v>0</v>
      </c>
      <c r="G1448">
        <v>1</v>
      </c>
      <c r="I1448">
        <v>0</v>
      </c>
      <c r="J1448">
        <v>1.3820321</v>
      </c>
      <c r="K1448" t="s">
        <v>1699</v>
      </c>
      <c r="L1448" t="s">
        <v>252</v>
      </c>
      <c r="M1448" t="s">
        <v>252</v>
      </c>
      <c r="N1448" t="s">
        <v>253</v>
      </c>
      <c r="O1448">
        <v>0</v>
      </c>
      <c r="P1448">
        <v>0.74439999999999995</v>
      </c>
      <c r="Q1448">
        <v>1.6289</v>
      </c>
      <c r="R1448">
        <v>2.5455999999999999</v>
      </c>
      <c r="S1448">
        <v>3.774</v>
      </c>
      <c r="T1448">
        <v>6.2333999999999996</v>
      </c>
      <c r="U1448">
        <v>2.9144999999999999</v>
      </c>
      <c r="V1448">
        <v>2.5653999999999999</v>
      </c>
      <c r="W1448">
        <v>2.5261999999999998</v>
      </c>
      <c r="X1448">
        <v>1.9079999999999999</v>
      </c>
      <c r="Y1448">
        <v>1.1359999999999999</v>
      </c>
      <c r="Z1448">
        <v>0.33189999999999997</v>
      </c>
      <c r="AA1448">
        <v>-0.45019999999999999</v>
      </c>
      <c r="AB1448">
        <v>-0.78400000000000003</v>
      </c>
      <c r="AC1448">
        <v>-1.0918000000000001</v>
      </c>
      <c r="AD1448">
        <v>-1.4096</v>
      </c>
      <c r="AE1448">
        <v>-1.5921000000000001</v>
      </c>
      <c r="AF1448">
        <v>-1.7704</v>
      </c>
      <c r="AG1448">
        <v>-1.9492</v>
      </c>
      <c r="AH1448">
        <v>-2.1305999999999998</v>
      </c>
      <c r="AI1448">
        <v>-7.8377999999999997</v>
      </c>
      <c r="AJ1448">
        <v>-5.3525</v>
      </c>
      <c r="AK1448">
        <v>-4.4291999999999998</v>
      </c>
    </row>
    <row r="1449" spans="1:37">
      <c r="A1449" s="3">
        <v>42243</v>
      </c>
      <c r="B1449" t="s">
        <v>37</v>
      </c>
      <c r="C1449" t="s">
        <v>250</v>
      </c>
      <c r="D1449" s="3">
        <v>40190</v>
      </c>
      <c r="E1449">
        <v>1448</v>
      </c>
      <c r="F1449">
        <v>0</v>
      </c>
      <c r="G1449">
        <v>1</v>
      </c>
      <c r="I1449">
        <v>0</v>
      </c>
      <c r="J1449">
        <v>1.1578188</v>
      </c>
      <c r="K1449" t="s">
        <v>1700</v>
      </c>
      <c r="L1449" t="s">
        <v>252</v>
      </c>
      <c r="M1449" t="s">
        <v>252</v>
      </c>
      <c r="N1449" t="s">
        <v>253</v>
      </c>
      <c r="O1449">
        <v>0</v>
      </c>
      <c r="P1449">
        <v>0.64539999999999997</v>
      </c>
      <c r="Q1449">
        <v>1.4123000000000001</v>
      </c>
      <c r="R1449">
        <v>2.2073999999999998</v>
      </c>
      <c r="S1449">
        <v>3.2732000000000001</v>
      </c>
      <c r="T1449">
        <v>4.5789999999999997</v>
      </c>
      <c r="U1449">
        <v>4.6917999999999997</v>
      </c>
      <c r="V1449">
        <v>4.1654</v>
      </c>
      <c r="W1449">
        <v>4.1196999999999999</v>
      </c>
      <c r="X1449">
        <v>4.1302000000000003</v>
      </c>
      <c r="Y1449">
        <v>4.0293000000000001</v>
      </c>
      <c r="Z1449">
        <v>3.9196</v>
      </c>
      <c r="AA1449">
        <v>3.8105000000000002</v>
      </c>
      <c r="AB1449">
        <v>3.5985</v>
      </c>
      <c r="AC1449">
        <v>3.3841000000000001</v>
      </c>
      <c r="AD1449">
        <v>3.1591</v>
      </c>
      <c r="AE1449">
        <v>3.0015000000000001</v>
      </c>
      <c r="AF1449">
        <v>2.8439000000000001</v>
      </c>
      <c r="AG1449">
        <v>2.6756000000000002</v>
      </c>
      <c r="AH1449">
        <v>2.4971999999999999</v>
      </c>
      <c r="AI1449">
        <v>23.253699999999998</v>
      </c>
      <c r="AJ1449">
        <v>7.7744</v>
      </c>
      <c r="AK1449">
        <v>7.7451999999999996</v>
      </c>
    </row>
    <row r="1450" spans="1:37">
      <c r="A1450" s="3">
        <v>42243</v>
      </c>
      <c r="B1450" t="s">
        <v>37</v>
      </c>
      <c r="C1450" t="s">
        <v>250</v>
      </c>
      <c r="D1450" s="3">
        <v>40189</v>
      </c>
      <c r="E1450">
        <v>1449</v>
      </c>
      <c r="F1450">
        <v>0</v>
      </c>
      <c r="G1450">
        <v>1</v>
      </c>
      <c r="I1450">
        <v>0</v>
      </c>
      <c r="J1450">
        <v>1.1588868999999999</v>
      </c>
      <c r="K1450" t="s">
        <v>1701</v>
      </c>
      <c r="L1450" t="s">
        <v>252</v>
      </c>
      <c r="M1450" t="s">
        <v>252</v>
      </c>
      <c r="N1450" t="s">
        <v>253</v>
      </c>
      <c r="O1450">
        <v>0</v>
      </c>
      <c r="P1450">
        <v>0.59179999999999999</v>
      </c>
      <c r="Q1450">
        <v>1.2948999999999999</v>
      </c>
      <c r="R1450">
        <v>2.024</v>
      </c>
      <c r="S1450">
        <v>3.0017</v>
      </c>
      <c r="T1450">
        <v>6.8939000000000004</v>
      </c>
      <c r="U1450">
        <v>5.8215000000000003</v>
      </c>
      <c r="V1450">
        <v>2.0813000000000001</v>
      </c>
      <c r="W1450">
        <v>1.7716000000000001</v>
      </c>
      <c r="X1450">
        <v>1.4285000000000001</v>
      </c>
      <c r="Y1450">
        <v>1.0177</v>
      </c>
      <c r="Z1450">
        <v>0.58930000000000005</v>
      </c>
      <c r="AA1450">
        <v>0.1724</v>
      </c>
      <c r="AB1450">
        <v>-9.7799999999999998E-2</v>
      </c>
      <c r="AC1450">
        <v>-0.35499999999999998</v>
      </c>
      <c r="AD1450">
        <v>-0.621</v>
      </c>
      <c r="AE1450">
        <v>-0.83169999999999999</v>
      </c>
      <c r="AF1450">
        <v>-1.0415000000000001</v>
      </c>
      <c r="AG1450">
        <v>-1.2542</v>
      </c>
      <c r="AH1450">
        <v>-1.4718</v>
      </c>
      <c r="AI1450">
        <v>14.904199999999999</v>
      </c>
      <c r="AJ1450">
        <v>0.79269999999999996</v>
      </c>
      <c r="AK1450">
        <v>-0.61729999999999996</v>
      </c>
    </row>
    <row r="1451" spans="1:37">
      <c r="A1451" s="3">
        <v>42243</v>
      </c>
      <c r="B1451" t="s">
        <v>37</v>
      </c>
      <c r="C1451" t="s">
        <v>250</v>
      </c>
      <c r="D1451" s="3">
        <v>40186</v>
      </c>
      <c r="E1451">
        <v>1450</v>
      </c>
      <c r="F1451">
        <v>0</v>
      </c>
      <c r="G1451">
        <v>1</v>
      </c>
      <c r="I1451">
        <v>0</v>
      </c>
      <c r="J1451">
        <v>1.0889386000000001</v>
      </c>
      <c r="K1451" t="s">
        <v>1702</v>
      </c>
      <c r="L1451" t="s">
        <v>252</v>
      </c>
      <c r="M1451" t="s">
        <v>252</v>
      </c>
      <c r="N1451" t="s">
        <v>253</v>
      </c>
      <c r="O1451">
        <v>0</v>
      </c>
      <c r="P1451">
        <v>0.35139999999999999</v>
      </c>
      <c r="Q1451">
        <v>0.97599999999999998</v>
      </c>
      <c r="R1451">
        <v>1.6227</v>
      </c>
      <c r="S1451">
        <v>2.4897</v>
      </c>
      <c r="T1451">
        <v>3.0337000000000001</v>
      </c>
      <c r="U1451">
        <v>2.8589000000000002</v>
      </c>
      <c r="V1451">
        <v>2.5386000000000002</v>
      </c>
      <c r="W1451">
        <v>3.3856000000000002</v>
      </c>
      <c r="X1451">
        <v>2.8843999999999999</v>
      </c>
      <c r="Y1451">
        <v>2.3643999999999998</v>
      </c>
      <c r="Z1451">
        <v>1.8301000000000001</v>
      </c>
      <c r="AA1451">
        <v>1.3097000000000001</v>
      </c>
      <c r="AB1451">
        <v>1.1621999999999999</v>
      </c>
      <c r="AC1451">
        <v>1.0579000000000001</v>
      </c>
      <c r="AD1451">
        <v>0.94910000000000005</v>
      </c>
      <c r="AE1451">
        <v>0.65339999999999998</v>
      </c>
      <c r="AF1451">
        <v>0.34989999999999999</v>
      </c>
      <c r="AG1451">
        <v>3.7900000000000003E-2</v>
      </c>
      <c r="AH1451">
        <v>-0.28460000000000002</v>
      </c>
      <c r="AI1451">
        <v>0.46510000000000001</v>
      </c>
      <c r="AJ1451">
        <v>0.80579999999999996</v>
      </c>
      <c r="AK1451">
        <v>-1.0170999999999999</v>
      </c>
    </row>
    <row r="1452" spans="1:37">
      <c r="A1452" s="3">
        <v>42243</v>
      </c>
      <c r="B1452" t="s">
        <v>37</v>
      </c>
      <c r="C1452" t="s">
        <v>250</v>
      </c>
      <c r="D1452" s="3">
        <v>40185</v>
      </c>
      <c r="E1452">
        <v>1451</v>
      </c>
      <c r="F1452">
        <v>0</v>
      </c>
      <c r="G1452">
        <v>1</v>
      </c>
      <c r="I1452">
        <v>0</v>
      </c>
      <c r="J1452">
        <v>0.94110959999999999</v>
      </c>
      <c r="K1452" t="s">
        <v>1703</v>
      </c>
      <c r="L1452" t="s">
        <v>252</v>
      </c>
      <c r="M1452" t="s">
        <v>252</v>
      </c>
      <c r="N1452" t="s">
        <v>253</v>
      </c>
      <c r="O1452">
        <v>0</v>
      </c>
      <c r="P1452">
        <v>0.77710000000000001</v>
      </c>
      <c r="Q1452">
        <v>1.7004999999999999</v>
      </c>
      <c r="R1452">
        <v>2.6579999999999999</v>
      </c>
      <c r="S1452">
        <v>3.9424000000000001</v>
      </c>
      <c r="T1452">
        <v>3.7496999999999998</v>
      </c>
      <c r="U1452">
        <v>3.7149999999999999</v>
      </c>
      <c r="V1452">
        <v>4.1254</v>
      </c>
      <c r="W1452">
        <v>4.1234999999999999</v>
      </c>
      <c r="X1452">
        <v>4.2782999999999998</v>
      </c>
      <c r="Y1452">
        <v>4.0743999999999998</v>
      </c>
      <c r="Z1452">
        <v>3.8576999999999999</v>
      </c>
      <c r="AA1452">
        <v>3.6448</v>
      </c>
      <c r="AB1452">
        <v>3.4340999999999999</v>
      </c>
      <c r="AC1452">
        <v>3.2248000000000001</v>
      </c>
      <c r="AD1452">
        <v>3.0053999999999998</v>
      </c>
      <c r="AE1452">
        <v>2.8273999999999999</v>
      </c>
      <c r="AF1452">
        <v>2.6589</v>
      </c>
      <c r="AG1452">
        <v>2.4799000000000002</v>
      </c>
      <c r="AH1452">
        <v>2.2909000000000002</v>
      </c>
      <c r="AI1452">
        <v>8.5579999999999998</v>
      </c>
      <c r="AJ1452">
        <v>6.3510999999999997</v>
      </c>
      <c r="AK1452">
        <v>3.4197000000000002</v>
      </c>
    </row>
    <row r="1453" spans="1:37">
      <c r="A1453" s="3">
        <v>42243</v>
      </c>
      <c r="B1453" t="s">
        <v>37</v>
      </c>
      <c r="C1453" t="s">
        <v>250</v>
      </c>
      <c r="D1453" s="3">
        <v>40184</v>
      </c>
      <c r="E1453">
        <v>1452</v>
      </c>
      <c r="F1453">
        <v>0</v>
      </c>
      <c r="G1453">
        <v>1</v>
      </c>
      <c r="I1453">
        <v>0</v>
      </c>
      <c r="J1453">
        <v>1.0584537000000001</v>
      </c>
      <c r="K1453" t="s">
        <v>1704</v>
      </c>
      <c r="L1453" t="s">
        <v>252</v>
      </c>
      <c r="M1453" t="s">
        <v>252</v>
      </c>
      <c r="N1453" t="s">
        <v>253</v>
      </c>
      <c r="O1453">
        <v>0</v>
      </c>
      <c r="P1453">
        <v>0.34320000000000001</v>
      </c>
      <c r="Q1453">
        <v>0.75109999999999999</v>
      </c>
      <c r="R1453">
        <v>1.1741999999999999</v>
      </c>
      <c r="S1453">
        <v>1.7419</v>
      </c>
      <c r="T1453">
        <v>-0.18909999999999999</v>
      </c>
      <c r="U1453">
        <v>3.2284999999999999</v>
      </c>
      <c r="V1453">
        <v>3.8338000000000001</v>
      </c>
      <c r="W1453">
        <v>4.2994000000000003</v>
      </c>
      <c r="X1453">
        <v>4.5933000000000002</v>
      </c>
      <c r="Y1453">
        <v>4.9543999999999997</v>
      </c>
      <c r="Z1453">
        <v>5.3239999999999998</v>
      </c>
      <c r="AA1453">
        <v>5.6801000000000004</v>
      </c>
      <c r="AB1453">
        <v>5.4823000000000004</v>
      </c>
      <c r="AC1453">
        <v>5.2641</v>
      </c>
      <c r="AD1453">
        <v>5.0336999999999996</v>
      </c>
      <c r="AE1453">
        <v>4.4702999999999999</v>
      </c>
      <c r="AF1453">
        <v>3.8908</v>
      </c>
      <c r="AG1453">
        <v>3.2875999999999999</v>
      </c>
      <c r="AH1453">
        <v>2.6589999999999998</v>
      </c>
      <c r="AI1453">
        <v>23.2272</v>
      </c>
      <c r="AJ1453">
        <v>4.7413999999999996</v>
      </c>
      <c r="AK1453">
        <v>3.0609999999999999</v>
      </c>
    </row>
    <row r="1454" spans="1:37">
      <c r="A1454" s="3">
        <v>42243</v>
      </c>
      <c r="B1454" t="s">
        <v>37</v>
      </c>
      <c r="C1454" t="s">
        <v>250</v>
      </c>
      <c r="D1454" s="3">
        <v>40183</v>
      </c>
      <c r="E1454">
        <v>1453</v>
      </c>
      <c r="F1454">
        <v>0</v>
      </c>
      <c r="G1454">
        <v>1</v>
      </c>
      <c r="I1454">
        <v>0</v>
      </c>
      <c r="J1454">
        <v>-0.29156130000000002</v>
      </c>
      <c r="K1454" t="s">
        <v>1705</v>
      </c>
      <c r="L1454" t="s">
        <v>252</v>
      </c>
      <c r="M1454" t="s">
        <v>252</v>
      </c>
      <c r="N1454" t="s">
        <v>253</v>
      </c>
      <c r="O1454">
        <v>0</v>
      </c>
      <c r="P1454">
        <v>0.3503</v>
      </c>
      <c r="Q1454">
        <v>0.76659999999999995</v>
      </c>
      <c r="R1454">
        <v>1.1981999999999999</v>
      </c>
      <c r="S1454">
        <v>1.7776000000000001</v>
      </c>
      <c r="T1454">
        <v>2.6021999999999998</v>
      </c>
      <c r="U1454">
        <v>2.9035000000000002</v>
      </c>
      <c r="V1454">
        <v>3.6717</v>
      </c>
      <c r="W1454">
        <v>3.9641000000000002</v>
      </c>
      <c r="X1454">
        <v>4.274</v>
      </c>
      <c r="Y1454">
        <v>4.3270999999999997</v>
      </c>
      <c r="Z1454">
        <v>4.3773</v>
      </c>
      <c r="AA1454">
        <v>4.4234999999999998</v>
      </c>
      <c r="AB1454">
        <v>4.2164999999999999</v>
      </c>
      <c r="AC1454">
        <v>4.0011000000000001</v>
      </c>
      <c r="AD1454">
        <v>3.7747000000000002</v>
      </c>
      <c r="AE1454">
        <v>3.2555000000000001</v>
      </c>
      <c r="AF1454">
        <v>2.7223999999999999</v>
      </c>
      <c r="AG1454">
        <v>2.1696</v>
      </c>
      <c r="AH1454">
        <v>1.595</v>
      </c>
      <c r="AI1454">
        <v>2.3800000000000002E-2</v>
      </c>
      <c r="AJ1454">
        <v>-3.1312000000000002</v>
      </c>
      <c r="AK1454">
        <v>-6.2755000000000001</v>
      </c>
    </row>
    <row r="1455" spans="1:37">
      <c r="A1455" s="3">
        <v>42243</v>
      </c>
      <c r="B1455" t="s">
        <v>37</v>
      </c>
      <c r="C1455" t="s">
        <v>250</v>
      </c>
      <c r="D1455" s="3">
        <v>40182</v>
      </c>
      <c r="E1455">
        <v>1454</v>
      </c>
      <c r="F1455">
        <v>0</v>
      </c>
      <c r="G1455">
        <v>1</v>
      </c>
      <c r="I1455">
        <v>0</v>
      </c>
      <c r="J1455">
        <v>-1.1101368</v>
      </c>
      <c r="K1455" t="s">
        <v>1706</v>
      </c>
      <c r="L1455" t="s">
        <v>252</v>
      </c>
      <c r="M1455" t="s">
        <v>252</v>
      </c>
      <c r="N1455" t="s">
        <v>253</v>
      </c>
      <c r="O1455">
        <v>0</v>
      </c>
      <c r="P1455">
        <v>0.53310000000000002</v>
      </c>
      <c r="Q1455">
        <v>1.1665000000000001</v>
      </c>
      <c r="R1455">
        <v>1.8232999999999999</v>
      </c>
      <c r="S1455">
        <v>2.7048999999999999</v>
      </c>
      <c r="T1455">
        <v>-0.4965</v>
      </c>
      <c r="U1455">
        <v>0.91700000000000004</v>
      </c>
      <c r="V1455">
        <v>4.9450000000000003</v>
      </c>
      <c r="W1455">
        <v>5.7942999999999998</v>
      </c>
      <c r="X1455">
        <v>6.1684999999999999</v>
      </c>
      <c r="Y1455">
        <v>6.2218999999999998</v>
      </c>
      <c r="Z1455">
        <v>6.2701000000000002</v>
      </c>
      <c r="AA1455">
        <v>6.3132999999999999</v>
      </c>
      <c r="AB1455">
        <v>6.2061000000000002</v>
      </c>
      <c r="AC1455">
        <v>6.0883000000000003</v>
      </c>
      <c r="AD1455">
        <v>5.9611999999999998</v>
      </c>
      <c r="AE1455">
        <v>5.2980999999999998</v>
      </c>
      <c r="AF1455">
        <v>4.6115000000000004</v>
      </c>
      <c r="AG1455">
        <v>3.8971</v>
      </c>
      <c r="AH1455">
        <v>3.1528999999999998</v>
      </c>
      <c r="AI1455">
        <v>0.69769999999999999</v>
      </c>
      <c r="AJ1455">
        <v>-1.2413000000000001</v>
      </c>
      <c r="AK1455">
        <v>-2.8031999999999999</v>
      </c>
    </row>
    <row r="1456" spans="1:37">
      <c r="A1456" s="3">
        <v>42243</v>
      </c>
      <c r="B1456" t="s">
        <v>37</v>
      </c>
      <c r="C1456" t="s">
        <v>250</v>
      </c>
      <c r="D1456" s="3">
        <v>40178</v>
      </c>
      <c r="E1456">
        <v>1455</v>
      </c>
      <c r="F1456">
        <v>0</v>
      </c>
      <c r="G1456">
        <v>1</v>
      </c>
      <c r="I1456">
        <v>0</v>
      </c>
      <c r="J1456">
        <v>-3.1042255000000001</v>
      </c>
      <c r="K1456" t="s">
        <v>1707</v>
      </c>
      <c r="L1456" t="s">
        <v>252</v>
      </c>
      <c r="M1456" t="s">
        <v>252</v>
      </c>
      <c r="N1456" t="s">
        <v>253</v>
      </c>
      <c r="O1456">
        <v>1.2699999999999999E-2</v>
      </c>
      <c r="P1456">
        <v>0.29339999999999999</v>
      </c>
      <c r="Q1456">
        <v>0.7762</v>
      </c>
      <c r="R1456">
        <v>1.2762</v>
      </c>
      <c r="S1456">
        <v>1.9473</v>
      </c>
      <c r="T1456">
        <v>4.0164</v>
      </c>
      <c r="U1456">
        <v>5.2285000000000004</v>
      </c>
      <c r="V1456">
        <v>6.2465999999999999</v>
      </c>
      <c r="W1456">
        <v>6.0176999999999996</v>
      </c>
      <c r="X1456">
        <v>6.4417</v>
      </c>
      <c r="Y1456">
        <v>6.6416000000000004</v>
      </c>
      <c r="Z1456">
        <v>6.8071999999999999</v>
      </c>
      <c r="AA1456">
        <v>6.9641000000000002</v>
      </c>
      <c r="AB1456">
        <v>6.7508999999999997</v>
      </c>
      <c r="AC1456">
        <v>6.5449999999999999</v>
      </c>
      <c r="AD1456">
        <v>6.3263999999999996</v>
      </c>
      <c r="AE1456">
        <v>5.2831000000000001</v>
      </c>
      <c r="AF1456">
        <v>4.2148000000000003</v>
      </c>
      <c r="AG1456">
        <v>3.1101999999999999</v>
      </c>
      <c r="AH1456">
        <v>1.9646999999999999</v>
      </c>
      <c r="AI1456">
        <v>6.1703999999999999</v>
      </c>
      <c r="AJ1456">
        <v>1.8933</v>
      </c>
      <c r="AK1456">
        <v>1.0788</v>
      </c>
    </row>
    <row r="1457" spans="1:37">
      <c r="A1457" s="3">
        <v>42243</v>
      </c>
      <c r="B1457" t="s">
        <v>37</v>
      </c>
      <c r="C1457" t="s">
        <v>250</v>
      </c>
      <c r="D1457" s="3">
        <v>40177</v>
      </c>
      <c r="E1457">
        <v>1456</v>
      </c>
      <c r="F1457">
        <v>0</v>
      </c>
      <c r="G1457">
        <v>1</v>
      </c>
      <c r="I1457">
        <v>0</v>
      </c>
      <c r="J1457">
        <v>-2.9365432999999999</v>
      </c>
      <c r="K1457" t="s">
        <v>1708</v>
      </c>
      <c r="L1457" t="s">
        <v>252</v>
      </c>
      <c r="M1457" t="s">
        <v>252</v>
      </c>
      <c r="N1457" t="s">
        <v>253</v>
      </c>
      <c r="O1457">
        <v>0</v>
      </c>
      <c r="P1457">
        <v>0.33169999999999999</v>
      </c>
      <c r="Q1457">
        <v>0.72570000000000001</v>
      </c>
      <c r="R1457">
        <v>1.1344000000000001</v>
      </c>
      <c r="S1457">
        <v>1.6830000000000001</v>
      </c>
      <c r="T1457">
        <v>4.1462000000000003</v>
      </c>
      <c r="U1457">
        <v>5.5499000000000001</v>
      </c>
      <c r="V1457">
        <v>4.9901</v>
      </c>
      <c r="W1457">
        <v>5.3777999999999997</v>
      </c>
      <c r="X1457">
        <v>6.3219000000000003</v>
      </c>
      <c r="Y1457">
        <v>6.1703000000000001</v>
      </c>
      <c r="Z1457">
        <v>6.0054999999999996</v>
      </c>
      <c r="AA1457">
        <v>5.8417000000000003</v>
      </c>
      <c r="AB1457">
        <v>5.9461000000000004</v>
      </c>
      <c r="AC1457">
        <v>6.0480999999999998</v>
      </c>
      <c r="AD1457">
        <v>6.1486000000000001</v>
      </c>
      <c r="AE1457">
        <v>5.8632</v>
      </c>
      <c r="AF1457">
        <v>5.4916999999999998</v>
      </c>
      <c r="AG1457">
        <v>5.0986000000000002</v>
      </c>
      <c r="AH1457">
        <v>4.6848000000000001</v>
      </c>
      <c r="AI1457">
        <v>3.6970999999999998</v>
      </c>
      <c r="AJ1457">
        <v>3.1537999999999999</v>
      </c>
      <c r="AK1457">
        <v>2.8759000000000001</v>
      </c>
    </row>
    <row r="1458" spans="1:37">
      <c r="A1458" s="3">
        <v>42243</v>
      </c>
      <c r="B1458" t="s">
        <v>37</v>
      </c>
      <c r="C1458" t="s">
        <v>250</v>
      </c>
      <c r="D1458" s="3">
        <v>40176</v>
      </c>
      <c r="E1458">
        <v>1457</v>
      </c>
      <c r="F1458">
        <v>0</v>
      </c>
      <c r="G1458">
        <v>1</v>
      </c>
      <c r="I1458">
        <v>0</v>
      </c>
      <c r="J1458">
        <v>-1.6277123</v>
      </c>
      <c r="K1458" t="s">
        <v>1709</v>
      </c>
      <c r="L1458" t="s">
        <v>252</v>
      </c>
      <c r="M1458" t="s">
        <v>252</v>
      </c>
      <c r="N1458" t="s">
        <v>253</v>
      </c>
      <c r="O1458">
        <v>0</v>
      </c>
      <c r="P1458">
        <v>0.29549999999999998</v>
      </c>
      <c r="Q1458">
        <v>0.64649999999999996</v>
      </c>
      <c r="R1458">
        <v>1.0105</v>
      </c>
      <c r="S1458">
        <v>1.4991000000000001</v>
      </c>
      <c r="T1458">
        <v>2.4559000000000002</v>
      </c>
      <c r="U1458">
        <v>2.7353999999999998</v>
      </c>
      <c r="V1458">
        <v>2.6983999999999999</v>
      </c>
      <c r="W1458">
        <v>1.5814999999999999</v>
      </c>
      <c r="X1458">
        <v>0.79569999999999996</v>
      </c>
      <c r="Y1458">
        <v>0.22140000000000001</v>
      </c>
      <c r="Z1458">
        <v>-0.36299999999999999</v>
      </c>
      <c r="AA1458">
        <v>-0.93069999999999997</v>
      </c>
      <c r="AB1458">
        <v>-1.2636000000000001</v>
      </c>
      <c r="AC1458">
        <v>-1.5616000000000001</v>
      </c>
      <c r="AD1458">
        <v>-1.8688</v>
      </c>
      <c r="AE1458">
        <v>-2.2084000000000001</v>
      </c>
      <c r="AF1458">
        <v>-2.5497999999999998</v>
      </c>
      <c r="AG1458">
        <v>-2.8938000000000001</v>
      </c>
      <c r="AH1458">
        <v>-3.2443</v>
      </c>
      <c r="AI1458">
        <v>-6.3910999999999998</v>
      </c>
      <c r="AJ1458">
        <v>-8.7332000000000001</v>
      </c>
      <c r="AK1458">
        <v>-10.5722</v>
      </c>
    </row>
    <row r="1459" spans="1:37">
      <c r="A1459" s="3">
        <v>42243</v>
      </c>
      <c r="B1459" t="s">
        <v>37</v>
      </c>
      <c r="C1459" t="s">
        <v>250</v>
      </c>
      <c r="D1459" s="3">
        <v>40175</v>
      </c>
      <c r="E1459">
        <v>1458</v>
      </c>
      <c r="F1459">
        <v>0</v>
      </c>
      <c r="G1459">
        <v>1</v>
      </c>
      <c r="I1459">
        <v>0</v>
      </c>
      <c r="J1459">
        <v>-2.3427009999999999</v>
      </c>
      <c r="K1459" t="s">
        <v>1710</v>
      </c>
      <c r="L1459" t="s">
        <v>252</v>
      </c>
      <c r="M1459" t="s">
        <v>252</v>
      </c>
      <c r="N1459" t="s">
        <v>253</v>
      </c>
      <c r="O1459">
        <v>5.0599999999999999E-2</v>
      </c>
      <c r="P1459">
        <v>0.2697</v>
      </c>
      <c r="Q1459">
        <v>0.53029999999999999</v>
      </c>
      <c r="R1459">
        <v>0.80079999999999996</v>
      </c>
      <c r="S1459">
        <v>1.1640999999999999</v>
      </c>
      <c r="T1459">
        <v>3.3778999999999999</v>
      </c>
      <c r="U1459">
        <v>3.8237999999999999</v>
      </c>
      <c r="V1459">
        <v>4.17</v>
      </c>
      <c r="W1459">
        <v>4.1192000000000002</v>
      </c>
      <c r="X1459">
        <v>4.0026000000000002</v>
      </c>
      <c r="Y1459">
        <v>4.1448999999999998</v>
      </c>
      <c r="Z1459">
        <v>4.3685</v>
      </c>
      <c r="AA1459">
        <v>4.5833000000000004</v>
      </c>
      <c r="AB1459">
        <v>5.0575000000000001</v>
      </c>
      <c r="AC1459">
        <v>5.5750999999999999</v>
      </c>
      <c r="AD1459">
        <v>6.1062000000000003</v>
      </c>
      <c r="AE1459">
        <v>5.6109</v>
      </c>
      <c r="AF1459">
        <v>5.1219999999999999</v>
      </c>
      <c r="AG1459">
        <v>4.6096000000000004</v>
      </c>
      <c r="AH1459">
        <v>4.0735999999999999</v>
      </c>
      <c r="AI1459">
        <v>6.3522999999999996</v>
      </c>
      <c r="AJ1459">
        <v>2.9849999999999999</v>
      </c>
      <c r="AK1459">
        <v>2.4358</v>
      </c>
    </row>
    <row r="1460" spans="1:37">
      <c r="A1460" s="3">
        <v>42243</v>
      </c>
      <c r="B1460" t="s">
        <v>37</v>
      </c>
      <c r="C1460" t="s">
        <v>250</v>
      </c>
      <c r="D1460" s="3">
        <v>40171</v>
      </c>
      <c r="E1460">
        <v>1459</v>
      </c>
      <c r="F1460">
        <v>0</v>
      </c>
      <c r="G1460">
        <v>1</v>
      </c>
      <c r="I1460">
        <v>0</v>
      </c>
      <c r="J1460">
        <v>-2.0634047</v>
      </c>
      <c r="K1460" t="s">
        <v>1711</v>
      </c>
      <c r="L1460" t="s">
        <v>252</v>
      </c>
      <c r="M1460" t="s">
        <v>252</v>
      </c>
      <c r="N1460" t="s">
        <v>253</v>
      </c>
      <c r="O1460">
        <v>5.0599999999999999E-2</v>
      </c>
      <c r="P1460">
        <v>0.22009999999999999</v>
      </c>
      <c r="Q1460">
        <v>0.42180000000000001</v>
      </c>
      <c r="R1460">
        <v>0.63109999999999999</v>
      </c>
      <c r="S1460">
        <v>0.9123</v>
      </c>
      <c r="T1460">
        <v>4.0103999999999997</v>
      </c>
      <c r="U1460">
        <v>3.7103999999999999</v>
      </c>
      <c r="V1460">
        <v>4.3262999999999998</v>
      </c>
      <c r="W1460">
        <v>4.2969999999999997</v>
      </c>
      <c r="X1460">
        <v>4.4729000000000001</v>
      </c>
      <c r="Y1460">
        <v>5.0240999999999998</v>
      </c>
      <c r="Z1460">
        <v>5.6718000000000002</v>
      </c>
      <c r="AA1460">
        <v>6.2977999999999996</v>
      </c>
      <c r="AB1460">
        <v>6.9363999999999999</v>
      </c>
      <c r="AC1460">
        <v>7.6025999999999998</v>
      </c>
      <c r="AD1460">
        <v>8.2858999999999998</v>
      </c>
      <c r="AE1460">
        <v>8.2235999999999994</v>
      </c>
      <c r="AF1460">
        <v>8.1781000000000006</v>
      </c>
      <c r="AG1460">
        <v>8.1130999999999993</v>
      </c>
      <c r="AH1460">
        <v>8.0333000000000006</v>
      </c>
      <c r="AI1460">
        <v>11.3134</v>
      </c>
      <c r="AJ1460">
        <v>8.2935999999999996</v>
      </c>
      <c r="AK1460">
        <v>7.7904</v>
      </c>
    </row>
    <row r="1461" spans="1:37">
      <c r="A1461" s="3">
        <v>42243</v>
      </c>
      <c r="B1461" t="s">
        <v>37</v>
      </c>
      <c r="C1461" t="s">
        <v>250</v>
      </c>
      <c r="D1461" s="3">
        <v>40170</v>
      </c>
      <c r="E1461">
        <v>1460</v>
      </c>
      <c r="F1461">
        <v>0</v>
      </c>
      <c r="G1461">
        <v>1</v>
      </c>
      <c r="I1461">
        <v>0</v>
      </c>
      <c r="J1461">
        <v>-0.57338</v>
      </c>
      <c r="K1461" t="s">
        <v>1712</v>
      </c>
      <c r="L1461" t="s">
        <v>252</v>
      </c>
      <c r="M1461" t="s">
        <v>252</v>
      </c>
      <c r="N1461" t="s">
        <v>253</v>
      </c>
      <c r="O1461">
        <v>-3.7900000000000003E-2</v>
      </c>
      <c r="P1461">
        <v>5.9999999999999995E-4</v>
      </c>
      <c r="Q1461">
        <v>7.8E-2</v>
      </c>
      <c r="R1461">
        <v>0.15790000000000001</v>
      </c>
      <c r="S1461">
        <v>0.26500000000000001</v>
      </c>
      <c r="T1461">
        <v>0.64549999999999996</v>
      </c>
      <c r="U1461">
        <v>0.15989999999999999</v>
      </c>
      <c r="V1461">
        <v>0.36659999999999998</v>
      </c>
      <c r="W1461">
        <v>-0.18720000000000001</v>
      </c>
      <c r="X1461">
        <v>0.2349</v>
      </c>
      <c r="Y1461">
        <v>0.92210000000000003</v>
      </c>
      <c r="Z1461">
        <v>1.6497999999999999</v>
      </c>
      <c r="AA1461">
        <v>2.3559999999999999</v>
      </c>
      <c r="AB1461">
        <v>2.7667000000000002</v>
      </c>
      <c r="AC1461">
        <v>3.0676000000000001</v>
      </c>
      <c r="AD1461">
        <v>3.3767</v>
      </c>
      <c r="AE1461">
        <v>4.8499999999999996</v>
      </c>
      <c r="AF1461">
        <v>6.3057999999999996</v>
      </c>
      <c r="AG1461">
        <v>7.7826000000000004</v>
      </c>
      <c r="AH1461">
        <v>9.2942</v>
      </c>
      <c r="AI1461">
        <v>3.8393999999999999</v>
      </c>
      <c r="AJ1461">
        <v>4.6064999999999996</v>
      </c>
      <c r="AK1461">
        <v>4.8730000000000002</v>
      </c>
    </row>
    <row r="1462" spans="1:37">
      <c r="A1462" s="3">
        <v>42243</v>
      </c>
      <c r="B1462" t="s">
        <v>37</v>
      </c>
      <c r="C1462" t="s">
        <v>250</v>
      </c>
      <c r="D1462" s="3">
        <v>40169</v>
      </c>
      <c r="E1462">
        <v>1461</v>
      </c>
      <c r="F1462">
        <v>0</v>
      </c>
      <c r="G1462">
        <v>1</v>
      </c>
      <c r="I1462">
        <v>0</v>
      </c>
      <c r="J1462">
        <v>-1.0537946</v>
      </c>
      <c r="K1462" t="s">
        <v>1713</v>
      </c>
      <c r="L1462" t="s">
        <v>252</v>
      </c>
      <c r="M1462" t="s">
        <v>252</v>
      </c>
      <c r="N1462" t="s">
        <v>253</v>
      </c>
      <c r="O1462">
        <v>0</v>
      </c>
      <c r="P1462">
        <v>4.5100000000000001E-2</v>
      </c>
      <c r="Q1462">
        <v>9.8599999999999993E-2</v>
      </c>
      <c r="R1462">
        <v>0.154</v>
      </c>
      <c r="S1462">
        <v>0.22839999999999999</v>
      </c>
      <c r="T1462">
        <v>1.7515000000000001</v>
      </c>
      <c r="U1462">
        <v>1.5271999999999999</v>
      </c>
      <c r="V1462">
        <v>1.5785</v>
      </c>
      <c r="W1462">
        <v>2.4868000000000001</v>
      </c>
      <c r="X1462">
        <v>2.1846000000000001</v>
      </c>
      <c r="Y1462">
        <v>2.9916999999999998</v>
      </c>
      <c r="Z1462">
        <v>3.8391000000000002</v>
      </c>
      <c r="AA1462">
        <v>4.6604000000000001</v>
      </c>
      <c r="AB1462">
        <v>5.0911</v>
      </c>
      <c r="AC1462">
        <v>5.5021000000000004</v>
      </c>
      <c r="AD1462">
        <v>5.9230999999999998</v>
      </c>
      <c r="AE1462">
        <v>6.47</v>
      </c>
      <c r="AF1462">
        <v>7.0213000000000001</v>
      </c>
      <c r="AG1462">
        <v>7.5702999999999996</v>
      </c>
      <c r="AH1462">
        <v>8.1250999999999998</v>
      </c>
      <c r="AI1462">
        <v>7.7449000000000003</v>
      </c>
      <c r="AJ1462">
        <v>7.7910000000000004</v>
      </c>
      <c r="AK1462">
        <v>9.2974999999999994</v>
      </c>
    </row>
    <row r="1463" spans="1:37">
      <c r="A1463" s="3">
        <v>42243</v>
      </c>
      <c r="B1463" t="s">
        <v>37</v>
      </c>
      <c r="C1463" t="s">
        <v>250</v>
      </c>
      <c r="D1463" s="3">
        <v>40168</v>
      </c>
      <c r="E1463">
        <v>1462</v>
      </c>
      <c r="F1463">
        <v>0</v>
      </c>
      <c r="G1463">
        <v>1</v>
      </c>
      <c r="I1463">
        <v>0</v>
      </c>
      <c r="J1463">
        <v>-2.1718426000000002</v>
      </c>
      <c r="K1463" t="s">
        <v>1714</v>
      </c>
      <c r="L1463" t="s">
        <v>252</v>
      </c>
      <c r="M1463" t="s">
        <v>252</v>
      </c>
      <c r="N1463" t="s">
        <v>253</v>
      </c>
      <c r="O1463">
        <v>0</v>
      </c>
      <c r="P1463">
        <v>2.0999999999999999E-3</v>
      </c>
      <c r="Q1463">
        <v>4.7000000000000002E-3</v>
      </c>
      <c r="R1463">
        <v>7.3000000000000001E-3</v>
      </c>
      <c r="S1463">
        <v>1.0800000000000001E-2</v>
      </c>
      <c r="T1463">
        <v>0.88039999999999996</v>
      </c>
      <c r="U1463">
        <v>1.4423999999999999</v>
      </c>
      <c r="V1463">
        <v>2.5034000000000001</v>
      </c>
      <c r="W1463">
        <v>3.7014999999999998</v>
      </c>
      <c r="X1463">
        <v>4.6889000000000003</v>
      </c>
      <c r="Y1463">
        <v>5.6601999999999997</v>
      </c>
      <c r="Z1463">
        <v>6.6632999999999996</v>
      </c>
      <c r="AA1463">
        <v>7.6344000000000003</v>
      </c>
      <c r="AB1463">
        <v>8.4376999999999995</v>
      </c>
      <c r="AC1463">
        <v>9.1928000000000001</v>
      </c>
      <c r="AD1463">
        <v>9.9669000000000008</v>
      </c>
      <c r="AE1463">
        <v>10.408899999999999</v>
      </c>
      <c r="AF1463">
        <v>10.837999999999999</v>
      </c>
      <c r="AG1463">
        <v>11.2532</v>
      </c>
      <c r="AH1463">
        <v>11.664199999999999</v>
      </c>
      <c r="AI1463">
        <v>15.134600000000001</v>
      </c>
      <c r="AJ1463">
        <v>14.999499999999999</v>
      </c>
      <c r="AK1463">
        <v>16.866499999999998</v>
      </c>
    </row>
    <row r="1464" spans="1:37">
      <c r="A1464" s="3">
        <v>42243</v>
      </c>
      <c r="B1464" t="s">
        <v>37</v>
      </c>
      <c r="C1464" t="s">
        <v>250</v>
      </c>
      <c r="D1464" s="3">
        <v>40165</v>
      </c>
      <c r="E1464">
        <v>1463</v>
      </c>
      <c r="F1464">
        <v>0</v>
      </c>
      <c r="G1464">
        <v>1</v>
      </c>
      <c r="I1464">
        <v>0</v>
      </c>
      <c r="J1464">
        <v>-0.52486200000000005</v>
      </c>
      <c r="K1464" t="s">
        <v>1715</v>
      </c>
      <c r="L1464" t="s">
        <v>252</v>
      </c>
      <c r="M1464" t="s">
        <v>252</v>
      </c>
      <c r="N1464" t="s">
        <v>253</v>
      </c>
      <c r="O1464">
        <v>-2.52E-2</v>
      </c>
      <c r="P1464">
        <v>-2.23E-2</v>
      </c>
      <c r="Q1464">
        <v>-1.72E-2</v>
      </c>
      <c r="R1464">
        <v>-1.21E-2</v>
      </c>
      <c r="S1464">
        <v>-5.4000000000000003E-3</v>
      </c>
      <c r="T1464">
        <v>0.19769999999999999</v>
      </c>
      <c r="U1464">
        <v>0.32519999999999999</v>
      </c>
      <c r="V1464">
        <v>0.55930000000000002</v>
      </c>
      <c r="W1464">
        <v>1.4346000000000001</v>
      </c>
      <c r="X1464">
        <v>2.5684</v>
      </c>
      <c r="Y1464">
        <v>3.0792999999999999</v>
      </c>
      <c r="Z1464">
        <v>3.4956</v>
      </c>
      <c r="AA1464">
        <v>3.8982000000000001</v>
      </c>
      <c r="AB1464">
        <v>4.2484000000000002</v>
      </c>
      <c r="AC1464">
        <v>4.548</v>
      </c>
      <c r="AD1464">
        <v>4.8544</v>
      </c>
      <c r="AE1464">
        <v>5.2705000000000002</v>
      </c>
      <c r="AF1464">
        <v>5.6543000000000001</v>
      </c>
      <c r="AG1464">
        <v>6.0345000000000004</v>
      </c>
      <c r="AH1464">
        <v>6.4175000000000004</v>
      </c>
      <c r="AI1464">
        <v>7.3137999999999996</v>
      </c>
      <c r="AJ1464">
        <v>7.0552000000000001</v>
      </c>
      <c r="AK1464">
        <v>8.7654999999999994</v>
      </c>
    </row>
    <row r="1465" spans="1:37">
      <c r="A1465" s="3">
        <v>42243</v>
      </c>
      <c r="B1465" t="s">
        <v>37</v>
      </c>
      <c r="C1465" t="s">
        <v>250</v>
      </c>
      <c r="D1465" s="3">
        <v>40164</v>
      </c>
      <c r="E1465">
        <v>1464</v>
      </c>
      <c r="F1465">
        <v>0</v>
      </c>
      <c r="G1465">
        <v>1</v>
      </c>
      <c r="I1465">
        <v>0</v>
      </c>
      <c r="J1465">
        <v>-0.60932869999999995</v>
      </c>
      <c r="K1465" t="s">
        <v>1716</v>
      </c>
      <c r="L1465" t="s">
        <v>252</v>
      </c>
      <c r="M1465" t="s">
        <v>252</v>
      </c>
      <c r="N1465" t="s">
        <v>253</v>
      </c>
      <c r="O1465">
        <v>-5.04E-2</v>
      </c>
      <c r="P1465">
        <v>-4.1000000000000002E-2</v>
      </c>
      <c r="Q1465">
        <v>-3.0200000000000001E-2</v>
      </c>
      <c r="R1465">
        <v>-1.9300000000000001E-2</v>
      </c>
      <c r="S1465">
        <v>-4.7999999999999996E-3</v>
      </c>
      <c r="T1465">
        <v>0.22459999999999999</v>
      </c>
      <c r="U1465">
        <v>0.51480000000000004</v>
      </c>
      <c r="V1465">
        <v>1.5641</v>
      </c>
      <c r="W1465">
        <v>2.0573000000000001</v>
      </c>
      <c r="X1465">
        <v>2.8858000000000001</v>
      </c>
      <c r="Y1465">
        <v>3.4775</v>
      </c>
      <c r="Z1465">
        <v>4.0130999999999997</v>
      </c>
      <c r="AA1465">
        <v>4.5313999999999997</v>
      </c>
      <c r="AB1465">
        <v>4.7565</v>
      </c>
      <c r="AC1465">
        <v>4.8986000000000001</v>
      </c>
      <c r="AD1465">
        <v>5.0415000000000001</v>
      </c>
      <c r="AE1465">
        <v>5.9157000000000002</v>
      </c>
      <c r="AF1465">
        <v>6.8022</v>
      </c>
      <c r="AG1465">
        <v>7.6947999999999999</v>
      </c>
      <c r="AH1465">
        <v>8.6037999999999997</v>
      </c>
      <c r="AI1465">
        <v>5.1143000000000001</v>
      </c>
      <c r="AJ1465">
        <v>9.2095000000000002</v>
      </c>
      <c r="AK1465">
        <v>10.7235</v>
      </c>
    </row>
    <row r="1466" spans="1:37">
      <c r="A1466" s="3">
        <v>42243</v>
      </c>
      <c r="B1466" t="s">
        <v>37</v>
      </c>
      <c r="C1466" t="s">
        <v>250</v>
      </c>
      <c r="D1466" s="3">
        <v>40163</v>
      </c>
      <c r="E1466">
        <v>1465</v>
      </c>
      <c r="F1466">
        <v>0</v>
      </c>
      <c r="G1466">
        <v>1</v>
      </c>
      <c r="I1466">
        <v>0</v>
      </c>
      <c r="J1466">
        <v>-0.38197789999999998</v>
      </c>
      <c r="K1466" t="s">
        <v>1717</v>
      </c>
      <c r="L1466" t="s">
        <v>252</v>
      </c>
      <c r="M1466" t="s">
        <v>252</v>
      </c>
      <c r="N1466" t="s">
        <v>253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0.88549999999999995</v>
      </c>
      <c r="U1466">
        <v>1.5983000000000001</v>
      </c>
      <c r="V1466">
        <v>1.7604</v>
      </c>
      <c r="W1466">
        <v>3.1425999999999998</v>
      </c>
      <c r="X1466">
        <v>3.5966999999999998</v>
      </c>
      <c r="Y1466">
        <v>3.8109999999999999</v>
      </c>
      <c r="Z1466">
        <v>4.0206999999999997</v>
      </c>
      <c r="AA1466">
        <v>4.2222999999999997</v>
      </c>
      <c r="AB1466">
        <v>4.4314999999999998</v>
      </c>
      <c r="AC1466">
        <v>4.6284000000000001</v>
      </c>
      <c r="AD1466">
        <v>4.8285</v>
      </c>
      <c r="AE1466">
        <v>3.7031999999999998</v>
      </c>
      <c r="AF1466">
        <v>2.5268999999999999</v>
      </c>
      <c r="AG1466">
        <v>1.3160000000000001</v>
      </c>
      <c r="AH1466">
        <v>6.4000000000000001E-2</v>
      </c>
      <c r="AI1466">
        <v>3.9100000000000003E-2</v>
      </c>
      <c r="AJ1466">
        <v>1.0150999999999999</v>
      </c>
      <c r="AK1466">
        <v>3.0236000000000001</v>
      </c>
    </row>
    <row r="1467" spans="1:37">
      <c r="A1467" s="3">
        <v>42243</v>
      </c>
      <c r="B1467" t="s">
        <v>37</v>
      </c>
      <c r="C1467" t="s">
        <v>250</v>
      </c>
      <c r="D1467" s="3">
        <v>40162</v>
      </c>
      <c r="E1467">
        <v>1466</v>
      </c>
      <c r="F1467">
        <v>0</v>
      </c>
      <c r="G1467">
        <v>1</v>
      </c>
      <c r="I1467">
        <v>0</v>
      </c>
      <c r="J1467">
        <v>1.2928856</v>
      </c>
      <c r="K1467" t="s">
        <v>1718</v>
      </c>
      <c r="L1467" t="s">
        <v>252</v>
      </c>
      <c r="M1467" t="s">
        <v>252</v>
      </c>
      <c r="N1467" t="s">
        <v>253</v>
      </c>
      <c r="O1467">
        <v>0</v>
      </c>
      <c r="P1467">
        <v>-2.8799999999999999E-2</v>
      </c>
      <c r="Q1467">
        <v>-6.3100000000000003E-2</v>
      </c>
      <c r="R1467">
        <v>-9.8500000000000004E-2</v>
      </c>
      <c r="S1467">
        <v>-0.14610000000000001</v>
      </c>
      <c r="T1467">
        <v>-0.3105</v>
      </c>
      <c r="U1467">
        <v>-1.9161999999999999</v>
      </c>
      <c r="V1467">
        <v>-1.8977999999999999</v>
      </c>
      <c r="W1467">
        <v>-2.0358999999999998</v>
      </c>
      <c r="X1467">
        <v>-2.0396999999999998</v>
      </c>
      <c r="Y1467">
        <v>-2.1884000000000001</v>
      </c>
      <c r="Z1467">
        <v>-2.3458000000000001</v>
      </c>
      <c r="AA1467">
        <v>-2.4975000000000001</v>
      </c>
      <c r="AB1467">
        <v>-2.8031999999999999</v>
      </c>
      <c r="AC1467">
        <v>-3.1061999999999999</v>
      </c>
      <c r="AD1467">
        <v>-3.4173</v>
      </c>
      <c r="AE1467">
        <v>-4.4439000000000002</v>
      </c>
      <c r="AF1467">
        <v>-5.4973000000000001</v>
      </c>
      <c r="AG1467">
        <v>-6.5640999999999998</v>
      </c>
      <c r="AH1467">
        <v>-7.6547999999999998</v>
      </c>
      <c r="AI1467">
        <v>-12.971500000000001</v>
      </c>
      <c r="AJ1467">
        <v>-12.792</v>
      </c>
      <c r="AK1467">
        <v>-10.9292</v>
      </c>
    </row>
    <row r="1468" spans="1:37">
      <c r="A1468" s="3">
        <v>42243</v>
      </c>
      <c r="B1468" t="s">
        <v>37</v>
      </c>
      <c r="C1468" t="s">
        <v>250</v>
      </c>
      <c r="D1468" s="3">
        <v>40161</v>
      </c>
      <c r="E1468">
        <v>1467</v>
      </c>
      <c r="F1468">
        <v>0</v>
      </c>
      <c r="G1468">
        <v>1</v>
      </c>
      <c r="I1468">
        <v>0</v>
      </c>
      <c r="J1468">
        <v>2.0036626000000002</v>
      </c>
      <c r="K1468" t="s">
        <v>1719</v>
      </c>
      <c r="L1468" t="s">
        <v>252</v>
      </c>
      <c r="M1468" t="s">
        <v>252</v>
      </c>
      <c r="N1468" t="s">
        <v>253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-1.7737000000000001</v>
      </c>
      <c r="U1468">
        <v>-6.0620000000000003</v>
      </c>
      <c r="V1468">
        <v>-4.1695000000000002</v>
      </c>
      <c r="W1468">
        <v>-4.9604999999999997</v>
      </c>
      <c r="X1468">
        <v>-5.4703999999999997</v>
      </c>
      <c r="Y1468">
        <v>-6.0301</v>
      </c>
      <c r="Z1468">
        <v>-6.6077000000000004</v>
      </c>
      <c r="AA1468">
        <v>-7.1654</v>
      </c>
      <c r="AB1468">
        <v>-7.6925999999999997</v>
      </c>
      <c r="AC1468">
        <v>-8.1905999999999999</v>
      </c>
      <c r="AD1468">
        <v>-8.6994000000000007</v>
      </c>
      <c r="AE1468">
        <v>-9.8636999999999997</v>
      </c>
      <c r="AF1468">
        <v>-11.051600000000001</v>
      </c>
      <c r="AG1468">
        <v>-12.2441</v>
      </c>
      <c r="AH1468">
        <v>-13.4557</v>
      </c>
      <c r="AI1468">
        <v>-20.172799999999999</v>
      </c>
      <c r="AJ1468">
        <v>-16.1496</v>
      </c>
      <c r="AK1468">
        <v>-14.875299999999999</v>
      </c>
    </row>
    <row r="1469" spans="1:37">
      <c r="A1469" s="3">
        <v>42243</v>
      </c>
      <c r="B1469" t="s">
        <v>37</v>
      </c>
      <c r="C1469" t="s">
        <v>250</v>
      </c>
      <c r="D1469" s="3">
        <v>40158</v>
      </c>
      <c r="E1469">
        <v>1468</v>
      </c>
      <c r="F1469">
        <v>0</v>
      </c>
      <c r="G1469">
        <v>1</v>
      </c>
      <c r="I1469">
        <v>0</v>
      </c>
      <c r="J1469">
        <v>1.4802233</v>
      </c>
      <c r="K1469" t="s">
        <v>1720</v>
      </c>
      <c r="L1469" t="s">
        <v>252</v>
      </c>
      <c r="M1469" t="s">
        <v>252</v>
      </c>
      <c r="N1469" t="s">
        <v>253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-0.51529999999999998</v>
      </c>
      <c r="U1469">
        <v>-1.7944</v>
      </c>
      <c r="V1469">
        <v>-3.5476000000000001</v>
      </c>
      <c r="W1469">
        <v>-5.0132000000000003</v>
      </c>
      <c r="X1469">
        <v>-6.1115000000000004</v>
      </c>
      <c r="Y1469">
        <v>-7.2598000000000003</v>
      </c>
      <c r="Z1469">
        <v>-8.4665999999999997</v>
      </c>
      <c r="AA1469">
        <v>-9.6350999999999996</v>
      </c>
      <c r="AB1469">
        <v>-10.341200000000001</v>
      </c>
      <c r="AC1469">
        <v>-10.939399999999999</v>
      </c>
      <c r="AD1469">
        <v>-11.5496</v>
      </c>
      <c r="AE1469">
        <v>-13.079599999999999</v>
      </c>
      <c r="AF1469">
        <v>-14.6335</v>
      </c>
      <c r="AG1469">
        <v>-16.193200000000001</v>
      </c>
      <c r="AH1469">
        <v>-17.7776</v>
      </c>
      <c r="AI1469">
        <v>-26.607299999999999</v>
      </c>
      <c r="AJ1469">
        <v>-25.984500000000001</v>
      </c>
      <c r="AK1469">
        <v>-24.947800000000001</v>
      </c>
    </row>
    <row r="1470" spans="1:37">
      <c r="A1470" s="3">
        <v>42243</v>
      </c>
      <c r="B1470" t="s">
        <v>37</v>
      </c>
      <c r="C1470" t="s">
        <v>250</v>
      </c>
      <c r="D1470" s="3">
        <v>40157</v>
      </c>
      <c r="E1470">
        <v>1469</v>
      </c>
      <c r="F1470">
        <v>0</v>
      </c>
      <c r="G1470">
        <v>1</v>
      </c>
      <c r="I1470">
        <v>0</v>
      </c>
      <c r="J1470">
        <v>2.304846</v>
      </c>
      <c r="K1470" t="s">
        <v>1721</v>
      </c>
      <c r="L1470" t="s">
        <v>252</v>
      </c>
      <c r="M1470" t="s">
        <v>252</v>
      </c>
      <c r="N1470" t="s">
        <v>253</v>
      </c>
      <c r="O1470">
        <v>0</v>
      </c>
      <c r="P1470">
        <v>-3.0499999999999999E-2</v>
      </c>
      <c r="Q1470">
        <v>-6.6799999999999998E-2</v>
      </c>
      <c r="R1470">
        <v>-0.10440000000000001</v>
      </c>
      <c r="S1470">
        <v>-0.15479999999999999</v>
      </c>
      <c r="T1470">
        <v>0.26169999999999999</v>
      </c>
      <c r="U1470">
        <v>-1.1154999999999999</v>
      </c>
      <c r="V1470">
        <v>-5.8383000000000003</v>
      </c>
      <c r="W1470">
        <v>-2.5072999999999999</v>
      </c>
      <c r="X1470">
        <v>-6.7492000000000001</v>
      </c>
      <c r="Y1470">
        <v>-7.7129000000000003</v>
      </c>
      <c r="Z1470">
        <v>-8.5884</v>
      </c>
      <c r="AA1470">
        <v>-9.4347999999999992</v>
      </c>
      <c r="AB1470">
        <v>-10.1424</v>
      </c>
      <c r="AC1470">
        <v>-10.7904</v>
      </c>
      <c r="AD1470">
        <v>-11.452199999999999</v>
      </c>
      <c r="AE1470">
        <v>-13.2483</v>
      </c>
      <c r="AF1470">
        <v>-15.080399999999999</v>
      </c>
      <c r="AG1470">
        <v>-16.924700000000001</v>
      </c>
      <c r="AH1470">
        <v>-18.802</v>
      </c>
      <c r="AI1470">
        <v>-23.069900000000001</v>
      </c>
      <c r="AJ1470">
        <v>-27.710100000000001</v>
      </c>
      <c r="AK1470">
        <v>-26.4757</v>
      </c>
    </row>
    <row r="1471" spans="1:37">
      <c r="A1471" s="3">
        <v>42243</v>
      </c>
      <c r="B1471" t="s">
        <v>37</v>
      </c>
      <c r="C1471" t="s">
        <v>250</v>
      </c>
      <c r="D1471" s="3">
        <v>40156</v>
      </c>
      <c r="E1471">
        <v>1470</v>
      </c>
      <c r="F1471">
        <v>0</v>
      </c>
      <c r="G1471">
        <v>1</v>
      </c>
      <c r="I1471">
        <v>0</v>
      </c>
      <c r="J1471">
        <v>1.6173850999999999</v>
      </c>
      <c r="K1471" t="s">
        <v>1722</v>
      </c>
      <c r="L1471" t="s">
        <v>252</v>
      </c>
      <c r="M1471" t="s">
        <v>252</v>
      </c>
      <c r="N1471" t="s">
        <v>253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0.44059999999999999</v>
      </c>
      <c r="U1471">
        <v>0.63690000000000002</v>
      </c>
      <c r="V1471">
        <v>0.34420000000000001</v>
      </c>
      <c r="W1471">
        <v>0.15659999999999999</v>
      </c>
      <c r="X1471">
        <v>0.15659999999999999</v>
      </c>
      <c r="Y1471">
        <v>0.15670000000000001</v>
      </c>
      <c r="Z1471">
        <v>0.15670000000000001</v>
      </c>
      <c r="AA1471">
        <v>0.15659999999999999</v>
      </c>
      <c r="AB1471">
        <v>5.7500000000000002E-2</v>
      </c>
      <c r="AC1471">
        <v>-4.5600000000000002E-2</v>
      </c>
      <c r="AD1471">
        <v>-0.15229999999999999</v>
      </c>
      <c r="AE1471">
        <v>-1.0219</v>
      </c>
      <c r="AF1471">
        <v>-1.9219999999999999</v>
      </c>
      <c r="AG1471">
        <v>-2.8412000000000002</v>
      </c>
      <c r="AH1471">
        <v>-3.7867000000000002</v>
      </c>
      <c r="AI1471">
        <v>-6.2637</v>
      </c>
      <c r="AJ1471">
        <v>-8.7700999999999993</v>
      </c>
      <c r="AK1471">
        <v>-9.0090000000000003</v>
      </c>
    </row>
    <row r="1472" spans="1:37">
      <c r="A1472" s="3">
        <v>42243</v>
      </c>
      <c r="B1472" t="s">
        <v>37</v>
      </c>
      <c r="C1472" t="s">
        <v>250</v>
      </c>
      <c r="D1472" s="3">
        <v>40155</v>
      </c>
      <c r="E1472">
        <v>1471</v>
      </c>
      <c r="F1472">
        <v>0</v>
      </c>
      <c r="G1472">
        <v>1</v>
      </c>
      <c r="I1472">
        <v>0</v>
      </c>
      <c r="J1472">
        <v>-0.17092450000000001</v>
      </c>
      <c r="K1472" t="s">
        <v>1723</v>
      </c>
      <c r="L1472" t="s">
        <v>252</v>
      </c>
      <c r="M1472" t="s">
        <v>252</v>
      </c>
      <c r="N1472" t="s">
        <v>253</v>
      </c>
      <c r="O1472">
        <v>0</v>
      </c>
      <c r="P1472">
        <v>5.74E-2</v>
      </c>
      <c r="Q1472">
        <v>0.1255</v>
      </c>
      <c r="R1472">
        <v>0.1961</v>
      </c>
      <c r="S1472">
        <v>0.29060000000000002</v>
      </c>
      <c r="T1472">
        <v>1.7870999999999999</v>
      </c>
      <c r="U1472">
        <v>3.4994999999999998</v>
      </c>
      <c r="V1472">
        <v>3.9247000000000001</v>
      </c>
      <c r="W1472">
        <v>4.6676000000000002</v>
      </c>
      <c r="X1472">
        <v>5.2973999999999997</v>
      </c>
      <c r="Y1472">
        <v>5.8624000000000001</v>
      </c>
      <c r="Z1472">
        <v>6.4410999999999996</v>
      </c>
      <c r="AA1472">
        <v>7.0003000000000002</v>
      </c>
      <c r="AB1472">
        <v>7.3806000000000003</v>
      </c>
      <c r="AC1472">
        <v>7.7263999999999999</v>
      </c>
      <c r="AD1472">
        <v>8.0777000000000001</v>
      </c>
      <c r="AE1472">
        <v>7.6104000000000003</v>
      </c>
      <c r="AF1472">
        <v>7.1105</v>
      </c>
      <c r="AG1472">
        <v>6.5812999999999997</v>
      </c>
      <c r="AH1472">
        <v>6.0231000000000003</v>
      </c>
      <c r="AI1472">
        <v>6.7427999999999999</v>
      </c>
      <c r="AJ1472">
        <v>7.2222</v>
      </c>
      <c r="AK1472">
        <v>7.0049000000000001</v>
      </c>
    </row>
    <row r="1473" spans="1:37">
      <c r="A1473" s="3">
        <v>42243</v>
      </c>
      <c r="B1473" t="s">
        <v>37</v>
      </c>
      <c r="C1473" t="s">
        <v>250</v>
      </c>
      <c r="D1473" s="3">
        <v>40154</v>
      </c>
      <c r="E1473">
        <v>1472</v>
      </c>
      <c r="F1473">
        <v>0</v>
      </c>
      <c r="G1473">
        <v>1</v>
      </c>
      <c r="I1473">
        <v>0</v>
      </c>
      <c r="J1473">
        <v>-0.9298111</v>
      </c>
      <c r="K1473" t="s">
        <v>1724</v>
      </c>
      <c r="L1473" t="s">
        <v>252</v>
      </c>
      <c r="M1473" t="s">
        <v>252</v>
      </c>
      <c r="N1473" t="s">
        <v>253</v>
      </c>
      <c r="O1473">
        <v>0</v>
      </c>
      <c r="P1473">
        <v>4.2700000000000002E-2</v>
      </c>
      <c r="Q1473">
        <v>9.3299999999999994E-2</v>
      </c>
      <c r="R1473">
        <v>0.1457</v>
      </c>
      <c r="S1473">
        <v>0.216</v>
      </c>
      <c r="T1473">
        <v>3.2576999999999998</v>
      </c>
      <c r="U1473">
        <v>7.6292</v>
      </c>
      <c r="V1473">
        <v>10.913600000000001</v>
      </c>
      <c r="W1473">
        <v>5.9602000000000004</v>
      </c>
      <c r="X1473">
        <v>6.3815999999999997</v>
      </c>
      <c r="Y1473">
        <v>6.7081</v>
      </c>
      <c r="Z1473">
        <v>7.0225999999999997</v>
      </c>
      <c r="AA1473">
        <v>7.3243</v>
      </c>
      <c r="AB1473">
        <v>7.4397000000000002</v>
      </c>
      <c r="AC1473">
        <v>7.5277000000000003</v>
      </c>
      <c r="AD1473">
        <v>7.6121999999999996</v>
      </c>
      <c r="AE1473">
        <v>7.4557000000000002</v>
      </c>
      <c r="AF1473">
        <v>7.2877999999999998</v>
      </c>
      <c r="AG1473">
        <v>7.0990000000000002</v>
      </c>
      <c r="AH1473">
        <v>6.8917999999999999</v>
      </c>
      <c r="AI1473">
        <v>8.0670000000000002</v>
      </c>
      <c r="AJ1473">
        <v>7.6647999999999996</v>
      </c>
      <c r="AK1473">
        <v>8.8282000000000007</v>
      </c>
    </row>
    <row r="1474" spans="1:37">
      <c r="A1474" s="3">
        <v>42243</v>
      </c>
      <c r="B1474" t="s">
        <v>37</v>
      </c>
      <c r="C1474" t="s">
        <v>250</v>
      </c>
      <c r="D1474" s="3">
        <v>40151</v>
      </c>
      <c r="E1474">
        <v>1473</v>
      </c>
      <c r="F1474">
        <v>0</v>
      </c>
      <c r="G1474">
        <v>1</v>
      </c>
      <c r="I1474">
        <v>0</v>
      </c>
      <c r="J1474">
        <v>-1.045482</v>
      </c>
      <c r="K1474" t="s">
        <v>1725</v>
      </c>
      <c r="L1474" t="s">
        <v>252</v>
      </c>
      <c r="M1474" t="s">
        <v>252</v>
      </c>
      <c r="N1474" t="s">
        <v>253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1.4105000000000001</v>
      </c>
      <c r="U1474">
        <v>2.7372999999999998</v>
      </c>
      <c r="V1474">
        <v>4.4706000000000001</v>
      </c>
      <c r="W1474">
        <v>5.2019000000000002</v>
      </c>
      <c r="X1474">
        <v>5.5507</v>
      </c>
      <c r="Y1474">
        <v>5.9874999999999998</v>
      </c>
      <c r="Z1474">
        <v>6.4610000000000003</v>
      </c>
      <c r="AA1474">
        <v>6.9177</v>
      </c>
      <c r="AB1474">
        <v>6.9795999999999996</v>
      </c>
      <c r="AC1474">
        <v>6.9698000000000002</v>
      </c>
      <c r="AD1474">
        <v>6.9535</v>
      </c>
      <c r="AE1474">
        <v>7.1664000000000003</v>
      </c>
      <c r="AF1474">
        <v>7.39</v>
      </c>
      <c r="AG1474">
        <v>7.6025</v>
      </c>
      <c r="AH1474">
        <v>7.8093000000000004</v>
      </c>
      <c r="AI1474">
        <v>12.6655</v>
      </c>
      <c r="AJ1474">
        <v>11.945</v>
      </c>
      <c r="AK1474">
        <v>12.428599999999999</v>
      </c>
    </row>
    <row r="1475" spans="1:37">
      <c r="A1475" s="3">
        <v>42243</v>
      </c>
      <c r="B1475" t="s">
        <v>37</v>
      </c>
      <c r="C1475" t="s">
        <v>250</v>
      </c>
      <c r="D1475" s="3">
        <v>40150</v>
      </c>
      <c r="E1475">
        <v>1474</v>
      </c>
      <c r="F1475">
        <v>0</v>
      </c>
      <c r="G1475">
        <v>1</v>
      </c>
      <c r="I1475">
        <v>0</v>
      </c>
      <c r="J1475">
        <v>-0.79500769999999998</v>
      </c>
      <c r="K1475" t="s">
        <v>1726</v>
      </c>
      <c r="L1475" t="s">
        <v>252</v>
      </c>
      <c r="M1475" t="s">
        <v>252</v>
      </c>
      <c r="N1475" t="s">
        <v>253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0.66369999999999996</v>
      </c>
      <c r="U1475">
        <v>1.7473000000000001</v>
      </c>
      <c r="V1475">
        <v>5.3880999999999997</v>
      </c>
      <c r="W1475">
        <v>1.0931999999999999</v>
      </c>
      <c r="X1475">
        <v>4.8704999999999998</v>
      </c>
      <c r="Y1475">
        <v>5.4802999999999997</v>
      </c>
      <c r="Z1475">
        <v>5.9943</v>
      </c>
      <c r="AA1475">
        <v>6.4907000000000004</v>
      </c>
      <c r="AB1475">
        <v>6.8757999999999999</v>
      </c>
      <c r="AC1475">
        <v>7.2210999999999999</v>
      </c>
      <c r="AD1475">
        <v>7.5723000000000003</v>
      </c>
      <c r="AE1475">
        <v>8.4027999999999992</v>
      </c>
      <c r="AF1475">
        <v>9.2443000000000008</v>
      </c>
      <c r="AG1475">
        <v>10.0863</v>
      </c>
      <c r="AH1475">
        <v>10.9392</v>
      </c>
      <c r="AI1475">
        <v>15.1782</v>
      </c>
      <c r="AJ1475">
        <v>17.3857</v>
      </c>
      <c r="AK1475">
        <v>17.692599999999999</v>
      </c>
    </row>
    <row r="1476" spans="1:37">
      <c r="A1476" s="3">
        <v>42243</v>
      </c>
      <c r="B1476" t="s">
        <v>37</v>
      </c>
      <c r="C1476" t="s">
        <v>250</v>
      </c>
      <c r="D1476" s="3">
        <v>40149</v>
      </c>
      <c r="E1476">
        <v>1475</v>
      </c>
      <c r="F1476">
        <v>0</v>
      </c>
      <c r="G1476">
        <v>1</v>
      </c>
      <c r="I1476">
        <v>0</v>
      </c>
      <c r="J1476">
        <v>-0.4388609</v>
      </c>
      <c r="K1476" t="s">
        <v>1727</v>
      </c>
      <c r="L1476" t="s">
        <v>252</v>
      </c>
      <c r="M1476" t="s">
        <v>252</v>
      </c>
      <c r="N1476" t="s">
        <v>253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0.5847</v>
      </c>
      <c r="U1476">
        <v>0.79359999999999997</v>
      </c>
      <c r="V1476">
        <v>1.1747000000000001</v>
      </c>
      <c r="W1476">
        <v>1.2484999999999999</v>
      </c>
      <c r="X1476">
        <v>1.2487999999999999</v>
      </c>
      <c r="Y1476">
        <v>1.2012</v>
      </c>
      <c r="Z1476">
        <v>1.1484000000000001</v>
      </c>
      <c r="AA1476">
        <v>1.0964</v>
      </c>
      <c r="AB1476">
        <v>1.0431999999999999</v>
      </c>
      <c r="AC1476">
        <v>0.9899</v>
      </c>
      <c r="AD1476">
        <v>0.93379999999999996</v>
      </c>
      <c r="AE1476">
        <v>2.0827</v>
      </c>
      <c r="AF1476">
        <v>3.2780999999999998</v>
      </c>
      <c r="AG1476">
        <v>4.4968000000000004</v>
      </c>
      <c r="AH1476">
        <v>5.7487000000000004</v>
      </c>
      <c r="AI1476">
        <v>9.4497</v>
      </c>
      <c r="AJ1476">
        <v>10.307700000000001</v>
      </c>
      <c r="AK1476">
        <v>11.882099999999999</v>
      </c>
    </row>
    <row r="1477" spans="1:37">
      <c r="A1477" s="3">
        <v>42243</v>
      </c>
      <c r="B1477" t="s">
        <v>37</v>
      </c>
      <c r="C1477" t="s">
        <v>250</v>
      </c>
      <c r="D1477" s="3">
        <v>40148</v>
      </c>
      <c r="E1477">
        <v>1476</v>
      </c>
      <c r="F1477">
        <v>0</v>
      </c>
      <c r="G1477">
        <v>1</v>
      </c>
      <c r="I1477">
        <v>0</v>
      </c>
      <c r="J1477">
        <v>-0.1366019</v>
      </c>
      <c r="K1477" t="s">
        <v>1728</v>
      </c>
      <c r="L1477" t="s">
        <v>252</v>
      </c>
      <c r="M1477" t="s">
        <v>252</v>
      </c>
      <c r="N1477" t="s">
        <v>253</v>
      </c>
      <c r="O1477">
        <v>16.159199999999998</v>
      </c>
      <c r="P1477">
        <v>13.4277</v>
      </c>
      <c r="Q1477">
        <v>10.246600000000001</v>
      </c>
      <c r="R1477">
        <v>7.0449000000000002</v>
      </c>
      <c r="S1477">
        <v>2.7890999999999999</v>
      </c>
      <c r="T1477">
        <v>0.90169999999999995</v>
      </c>
      <c r="U1477">
        <v>0.81210000000000004</v>
      </c>
      <c r="V1477">
        <v>1.0821000000000001</v>
      </c>
      <c r="W1477">
        <v>0.43759999999999999</v>
      </c>
      <c r="X1477">
        <v>0.24909999999999999</v>
      </c>
      <c r="Y1477">
        <v>0.1368</v>
      </c>
      <c r="Z1477">
        <v>2.1899999999999999E-2</v>
      </c>
      <c r="AA1477">
        <v>-8.9800000000000005E-2</v>
      </c>
      <c r="AB1477">
        <v>-3.0999999999999999E-3</v>
      </c>
      <c r="AC1477">
        <v>9.4899999999999998E-2</v>
      </c>
      <c r="AD1477">
        <v>0.1963</v>
      </c>
      <c r="AE1477">
        <v>1.7453000000000001</v>
      </c>
      <c r="AF1477">
        <v>3.3513999999999999</v>
      </c>
      <c r="AG1477">
        <v>4.9916</v>
      </c>
      <c r="AH1477">
        <v>6.6783000000000001</v>
      </c>
      <c r="AI1477">
        <v>13.2986</v>
      </c>
      <c r="AJ1477">
        <v>12.8459</v>
      </c>
      <c r="AK1477">
        <v>14.0236</v>
      </c>
    </row>
    <row r="1478" spans="1:37">
      <c r="A1478" s="3">
        <v>42243</v>
      </c>
      <c r="B1478" t="s">
        <v>37</v>
      </c>
      <c r="C1478" t="s">
        <v>250</v>
      </c>
      <c r="D1478" s="3">
        <v>40147</v>
      </c>
      <c r="E1478">
        <v>1477</v>
      </c>
      <c r="F1478">
        <v>0</v>
      </c>
      <c r="G1478">
        <v>1</v>
      </c>
      <c r="I1478">
        <v>0</v>
      </c>
      <c r="J1478">
        <v>0.29100969999999998</v>
      </c>
      <c r="K1478" t="s">
        <v>1729</v>
      </c>
      <c r="L1478" t="s">
        <v>252</v>
      </c>
      <c r="M1478" t="s">
        <v>252</v>
      </c>
      <c r="N1478" t="s">
        <v>253</v>
      </c>
      <c r="O1478">
        <v>16.180599999999998</v>
      </c>
      <c r="P1478">
        <v>13.8743</v>
      </c>
      <c r="Q1478">
        <v>11.1981</v>
      </c>
      <c r="R1478">
        <v>8.5192999999999994</v>
      </c>
      <c r="S1478">
        <v>4.9695</v>
      </c>
      <c r="T1478">
        <v>3.4438</v>
      </c>
      <c r="U1478">
        <v>2.3957000000000002</v>
      </c>
      <c r="V1478">
        <v>-4.6638999999999999</v>
      </c>
      <c r="W1478">
        <v>0.96130000000000004</v>
      </c>
      <c r="X1478">
        <v>0.58230000000000004</v>
      </c>
      <c r="Y1478">
        <v>0.25319999999999998</v>
      </c>
      <c r="Z1478">
        <v>-7.17E-2</v>
      </c>
      <c r="AA1478">
        <v>-0.38769999999999999</v>
      </c>
      <c r="AB1478">
        <v>-0.216</v>
      </c>
      <c r="AC1478">
        <v>-1.5299999999999999E-2</v>
      </c>
      <c r="AD1478">
        <v>0.19259999999999999</v>
      </c>
      <c r="AE1478">
        <v>1.2514000000000001</v>
      </c>
      <c r="AF1478">
        <v>2.3445999999999998</v>
      </c>
      <c r="AG1478">
        <v>3.4611000000000001</v>
      </c>
      <c r="AH1478">
        <v>4.6093999999999999</v>
      </c>
      <c r="AI1478">
        <v>9.5692000000000004</v>
      </c>
      <c r="AJ1478">
        <v>5.3806000000000003</v>
      </c>
      <c r="AK1478">
        <v>5.6502999999999997</v>
      </c>
    </row>
    <row r="1479" spans="1:37">
      <c r="A1479" s="3">
        <v>42243</v>
      </c>
      <c r="B1479" t="s">
        <v>37</v>
      </c>
      <c r="C1479" t="s">
        <v>250</v>
      </c>
      <c r="D1479" s="3">
        <v>40144</v>
      </c>
      <c r="E1479">
        <v>1478</v>
      </c>
      <c r="F1479">
        <v>0</v>
      </c>
      <c r="G1479">
        <v>1</v>
      </c>
      <c r="I1479">
        <v>0</v>
      </c>
      <c r="J1479">
        <v>-0.4878864</v>
      </c>
      <c r="K1479" t="s">
        <v>1730</v>
      </c>
      <c r="L1479" t="s">
        <v>252</v>
      </c>
      <c r="M1479" t="s">
        <v>252</v>
      </c>
      <c r="N1479" t="s">
        <v>253</v>
      </c>
      <c r="O1479">
        <v>16.199300000000001</v>
      </c>
      <c r="P1479">
        <v>15.382099999999999</v>
      </c>
      <c r="Q1479">
        <v>13.948399999999999</v>
      </c>
      <c r="R1479">
        <v>12.553699999999999</v>
      </c>
      <c r="S1479">
        <v>10.721399999999999</v>
      </c>
      <c r="T1479">
        <v>8.0989000000000004</v>
      </c>
      <c r="U1479">
        <v>7.7394999999999996</v>
      </c>
      <c r="V1479">
        <v>6.5446</v>
      </c>
      <c r="W1479">
        <v>6.0214999999999996</v>
      </c>
      <c r="X1479">
        <v>5.5453000000000001</v>
      </c>
      <c r="Y1479">
        <v>5.2606000000000002</v>
      </c>
      <c r="Z1479">
        <v>4.9808000000000003</v>
      </c>
      <c r="AA1479">
        <v>4.7054999999999998</v>
      </c>
      <c r="AB1479">
        <v>4.8079999999999998</v>
      </c>
      <c r="AC1479">
        <v>4.9290000000000003</v>
      </c>
      <c r="AD1479">
        <v>5.0498000000000003</v>
      </c>
      <c r="AE1479">
        <v>6.6318000000000001</v>
      </c>
      <c r="AF1479">
        <v>8.2974999999999994</v>
      </c>
      <c r="AG1479">
        <v>9.9882000000000009</v>
      </c>
      <c r="AH1479">
        <v>11.7195</v>
      </c>
      <c r="AI1479">
        <v>10.5085</v>
      </c>
      <c r="AJ1479">
        <v>10.964600000000001</v>
      </c>
      <c r="AK1479">
        <v>11.928000000000001</v>
      </c>
    </row>
    <row r="1480" spans="1:37">
      <c r="A1480" s="3">
        <v>42243</v>
      </c>
      <c r="B1480" t="s">
        <v>37</v>
      </c>
      <c r="C1480" t="s">
        <v>250</v>
      </c>
      <c r="D1480" s="3">
        <v>40143</v>
      </c>
      <c r="E1480">
        <v>1479</v>
      </c>
      <c r="F1480">
        <v>0</v>
      </c>
      <c r="G1480">
        <v>1</v>
      </c>
      <c r="I1480">
        <v>0</v>
      </c>
      <c r="J1480">
        <v>-0.9342009</v>
      </c>
      <c r="K1480" t="s">
        <v>1731</v>
      </c>
      <c r="L1480" t="s">
        <v>252</v>
      </c>
      <c r="M1480" t="s">
        <v>252</v>
      </c>
      <c r="N1480" t="s">
        <v>253</v>
      </c>
      <c r="O1480">
        <v>16.225000000000001</v>
      </c>
      <c r="P1480">
        <v>14.6114</v>
      </c>
      <c r="Q1480">
        <v>12.753299999999999</v>
      </c>
      <c r="R1480">
        <v>10.914899999999999</v>
      </c>
      <c r="S1480">
        <v>8.4818999999999996</v>
      </c>
      <c r="T1480">
        <v>7.2264999999999997</v>
      </c>
      <c r="U1480">
        <v>6.3367000000000004</v>
      </c>
      <c r="V1480">
        <v>5.2625000000000002</v>
      </c>
      <c r="W1480">
        <v>5.2394999999999996</v>
      </c>
      <c r="X1480">
        <v>5.0972</v>
      </c>
      <c r="Y1480">
        <v>4.7691999999999997</v>
      </c>
      <c r="Z1480">
        <v>4.4143999999999997</v>
      </c>
      <c r="AA1480">
        <v>4.0666000000000002</v>
      </c>
      <c r="AB1480">
        <v>3.7197</v>
      </c>
      <c r="AC1480">
        <v>3.3769</v>
      </c>
      <c r="AD1480">
        <v>3.0188000000000001</v>
      </c>
      <c r="AE1480">
        <v>3.1981999999999999</v>
      </c>
      <c r="AF1480">
        <v>3.4243000000000001</v>
      </c>
      <c r="AG1480">
        <v>3.6488999999999998</v>
      </c>
      <c r="AH1480">
        <v>3.8752</v>
      </c>
      <c r="AI1480">
        <v>3.1707999999999998</v>
      </c>
      <c r="AJ1480">
        <v>4.66</v>
      </c>
      <c r="AK1480">
        <v>6.0529999999999999</v>
      </c>
    </row>
    <row r="1481" spans="1:37">
      <c r="A1481" s="3">
        <v>42243</v>
      </c>
      <c r="B1481" t="s">
        <v>37</v>
      </c>
      <c r="C1481" t="s">
        <v>250</v>
      </c>
      <c r="D1481" s="3">
        <v>40142</v>
      </c>
      <c r="E1481">
        <v>1480</v>
      </c>
      <c r="F1481">
        <v>0</v>
      </c>
      <c r="G1481">
        <v>1</v>
      </c>
      <c r="I1481">
        <v>0</v>
      </c>
      <c r="J1481">
        <v>-0.11624909999999999</v>
      </c>
      <c r="K1481" t="s">
        <v>1732</v>
      </c>
      <c r="L1481" t="s">
        <v>252</v>
      </c>
      <c r="M1481" t="s">
        <v>252</v>
      </c>
      <c r="N1481" t="s">
        <v>253</v>
      </c>
      <c r="O1481">
        <v>16.248200000000001</v>
      </c>
      <c r="P1481">
        <v>14.4529</v>
      </c>
      <c r="Q1481">
        <v>12.378399999999999</v>
      </c>
      <c r="R1481">
        <v>10.313800000000001</v>
      </c>
      <c r="S1481">
        <v>7.5754999999999999</v>
      </c>
      <c r="T1481">
        <v>5.5178000000000003</v>
      </c>
      <c r="U1481">
        <v>3.8189000000000002</v>
      </c>
      <c r="V1481">
        <v>1.1011</v>
      </c>
      <c r="W1481">
        <v>-5.5199999999999999E-2</v>
      </c>
      <c r="X1481">
        <v>-1.5831999999999999</v>
      </c>
      <c r="Y1481">
        <v>-2.4550999999999998</v>
      </c>
      <c r="Z1481">
        <v>-3.3561000000000001</v>
      </c>
      <c r="AA1481">
        <v>-4.2305999999999999</v>
      </c>
      <c r="AB1481">
        <v>-4.9227999999999996</v>
      </c>
      <c r="AC1481">
        <v>-5.5880000000000001</v>
      </c>
      <c r="AD1481">
        <v>-6.2720000000000002</v>
      </c>
      <c r="AE1481">
        <v>-7.1169000000000002</v>
      </c>
      <c r="AF1481">
        <v>-7.9706999999999999</v>
      </c>
      <c r="AG1481">
        <v>-8.8297000000000008</v>
      </c>
      <c r="AH1481">
        <v>-9.7035</v>
      </c>
      <c r="AI1481">
        <v>-12.477499999999999</v>
      </c>
      <c r="AJ1481">
        <v>-10.505599999999999</v>
      </c>
      <c r="AK1481">
        <v>-10.2996</v>
      </c>
    </row>
    <row r="1482" spans="1:37">
      <c r="A1482" s="3">
        <v>42243</v>
      </c>
      <c r="B1482" t="s">
        <v>37</v>
      </c>
      <c r="C1482" t="s">
        <v>250</v>
      </c>
      <c r="D1482" s="3">
        <v>40141</v>
      </c>
      <c r="E1482">
        <v>1481</v>
      </c>
      <c r="F1482">
        <v>0</v>
      </c>
      <c r="G1482">
        <v>1</v>
      </c>
      <c r="I1482">
        <v>0</v>
      </c>
      <c r="J1482">
        <v>-0.62563080000000004</v>
      </c>
      <c r="K1482" t="s">
        <v>1733</v>
      </c>
      <c r="L1482" t="s">
        <v>252</v>
      </c>
      <c r="M1482" t="s">
        <v>252</v>
      </c>
      <c r="N1482" t="s">
        <v>253</v>
      </c>
      <c r="O1482">
        <v>0</v>
      </c>
      <c r="P1482">
        <v>1.256</v>
      </c>
      <c r="Q1482">
        <v>2.7462</v>
      </c>
      <c r="R1482">
        <v>4.2827000000000002</v>
      </c>
      <c r="S1482">
        <v>6.3193999999999999</v>
      </c>
      <c r="T1482">
        <v>6.0343999999999998</v>
      </c>
      <c r="U1482">
        <v>5.1105999999999998</v>
      </c>
      <c r="V1482">
        <v>3.6269</v>
      </c>
      <c r="W1482">
        <v>2.9592000000000001</v>
      </c>
      <c r="X1482">
        <v>2.2113999999999998</v>
      </c>
      <c r="Y1482">
        <v>1.3112999999999999</v>
      </c>
      <c r="Z1482">
        <v>0.36720000000000003</v>
      </c>
      <c r="AA1482">
        <v>-0.55149999999999999</v>
      </c>
      <c r="AB1482">
        <v>-1.2428999999999999</v>
      </c>
      <c r="AC1482">
        <v>-1.9129</v>
      </c>
      <c r="AD1482">
        <v>-2.6052</v>
      </c>
      <c r="AE1482">
        <v>-3.7471999999999999</v>
      </c>
      <c r="AF1482">
        <v>-4.9104999999999999</v>
      </c>
      <c r="AG1482">
        <v>-6.0937999999999999</v>
      </c>
      <c r="AH1482">
        <v>-7.3075000000000001</v>
      </c>
      <c r="AI1482">
        <v>-11.454499999999999</v>
      </c>
      <c r="AJ1482">
        <v>-9.1608000000000001</v>
      </c>
      <c r="AK1482">
        <v>-9.3978000000000002</v>
      </c>
    </row>
    <row r="1483" spans="1:37">
      <c r="A1483" s="3">
        <v>42243</v>
      </c>
      <c r="B1483" t="s">
        <v>37</v>
      </c>
      <c r="C1483" t="s">
        <v>250</v>
      </c>
      <c r="D1483" s="3">
        <v>40140</v>
      </c>
      <c r="E1483">
        <v>1482</v>
      </c>
      <c r="F1483">
        <v>0</v>
      </c>
      <c r="G1483">
        <v>1</v>
      </c>
      <c r="I1483">
        <v>0</v>
      </c>
      <c r="J1483">
        <v>-7.4586299999999994E-2</v>
      </c>
      <c r="K1483" t="s">
        <v>1734</v>
      </c>
      <c r="L1483" t="s">
        <v>252</v>
      </c>
      <c r="M1483" t="s">
        <v>252</v>
      </c>
      <c r="N1483" t="s">
        <v>253</v>
      </c>
      <c r="O1483">
        <v>0.16259999999999999</v>
      </c>
      <c r="P1483">
        <v>0.64019999999999999</v>
      </c>
      <c r="Q1483">
        <v>1.2075</v>
      </c>
      <c r="R1483">
        <v>1.7934000000000001</v>
      </c>
      <c r="S1483">
        <v>2.5710999999999999</v>
      </c>
      <c r="T1483">
        <v>3.1789999999999998</v>
      </c>
      <c r="U1483">
        <v>2.8380000000000001</v>
      </c>
      <c r="V1483">
        <v>2.6497999999999999</v>
      </c>
      <c r="W1483">
        <v>1.4766999999999999</v>
      </c>
      <c r="X1483">
        <v>1.3463000000000001</v>
      </c>
      <c r="Y1483">
        <v>0.87280000000000002</v>
      </c>
      <c r="Z1483">
        <v>0.36909999999999998</v>
      </c>
      <c r="AA1483">
        <v>-0.1211</v>
      </c>
      <c r="AB1483">
        <v>-0.58140000000000003</v>
      </c>
      <c r="AC1483">
        <v>-1.0466</v>
      </c>
      <c r="AD1483">
        <v>-1.5276000000000001</v>
      </c>
      <c r="AE1483">
        <v>-2.3542999999999998</v>
      </c>
      <c r="AF1483">
        <v>-3.1974</v>
      </c>
      <c r="AG1483">
        <v>-4.056</v>
      </c>
      <c r="AH1483">
        <v>-4.9372999999999996</v>
      </c>
      <c r="AI1483">
        <v>-4.5659999999999998</v>
      </c>
      <c r="AJ1483">
        <v>-2.7921</v>
      </c>
      <c r="AK1483">
        <v>-3.4742999999999999</v>
      </c>
    </row>
    <row r="1484" spans="1:37">
      <c r="A1484" s="3">
        <v>42243</v>
      </c>
      <c r="B1484" t="s">
        <v>37</v>
      </c>
      <c r="C1484" t="s">
        <v>250</v>
      </c>
      <c r="D1484" s="3">
        <v>40137</v>
      </c>
      <c r="E1484">
        <v>1483</v>
      </c>
      <c r="F1484">
        <v>0</v>
      </c>
      <c r="G1484">
        <v>1</v>
      </c>
      <c r="I1484">
        <v>0</v>
      </c>
      <c r="J1484">
        <v>0.38193440000000001</v>
      </c>
      <c r="K1484" t="s">
        <v>1735</v>
      </c>
      <c r="L1484" t="s">
        <v>252</v>
      </c>
      <c r="M1484" t="s">
        <v>252</v>
      </c>
      <c r="N1484" t="s">
        <v>253</v>
      </c>
      <c r="O1484">
        <v>0</v>
      </c>
      <c r="P1484">
        <v>2.3699999999999999E-2</v>
      </c>
      <c r="Q1484">
        <v>6.5699999999999995E-2</v>
      </c>
      <c r="R1484">
        <v>0.109</v>
      </c>
      <c r="S1484">
        <v>0.16650000000000001</v>
      </c>
      <c r="T1484">
        <v>0.87960000000000005</v>
      </c>
      <c r="U1484">
        <v>0.13420000000000001</v>
      </c>
      <c r="V1484">
        <v>8.0999999999999996E-3</v>
      </c>
      <c r="W1484">
        <v>-0.42980000000000002</v>
      </c>
      <c r="X1484">
        <v>-1.1536</v>
      </c>
      <c r="Y1484">
        <v>-1.3213999999999999</v>
      </c>
      <c r="Z1484">
        <v>-1.4275</v>
      </c>
      <c r="AA1484">
        <v>-1.5299</v>
      </c>
      <c r="AB1484">
        <v>-2.0063</v>
      </c>
      <c r="AC1484">
        <v>-2.5049999999999999</v>
      </c>
      <c r="AD1484">
        <v>-3.0194000000000001</v>
      </c>
      <c r="AE1484">
        <v>-4.2679999999999998</v>
      </c>
      <c r="AF1484">
        <v>-5.5407999999999999</v>
      </c>
      <c r="AG1484">
        <v>-6.8353999999999999</v>
      </c>
      <c r="AH1484">
        <v>-8.1633999999999993</v>
      </c>
      <c r="AI1484">
        <v>-6.9812000000000003</v>
      </c>
      <c r="AJ1484">
        <v>-4.9847999999999999</v>
      </c>
      <c r="AK1484">
        <v>-5.1730999999999998</v>
      </c>
    </row>
    <row r="1485" spans="1:37">
      <c r="A1485" s="3">
        <v>42243</v>
      </c>
      <c r="B1485" t="s">
        <v>37</v>
      </c>
      <c r="C1485" t="s">
        <v>250</v>
      </c>
      <c r="D1485" s="3">
        <v>40136</v>
      </c>
      <c r="E1485">
        <v>1484</v>
      </c>
      <c r="F1485">
        <v>0</v>
      </c>
      <c r="G1485">
        <v>1</v>
      </c>
      <c r="I1485">
        <v>0</v>
      </c>
      <c r="J1485">
        <v>-0.3416748</v>
      </c>
      <c r="K1485" t="s">
        <v>1736</v>
      </c>
      <c r="L1485" t="s">
        <v>252</v>
      </c>
      <c r="M1485" t="s">
        <v>252</v>
      </c>
      <c r="N1485" t="s">
        <v>253</v>
      </c>
      <c r="O1485">
        <v>0</v>
      </c>
      <c r="P1485">
        <v>0.43809999999999999</v>
      </c>
      <c r="Q1485">
        <v>0.95799999999999996</v>
      </c>
      <c r="R1485">
        <v>1.4942</v>
      </c>
      <c r="S1485">
        <v>2.2059000000000002</v>
      </c>
      <c r="T1485">
        <v>1.0765</v>
      </c>
      <c r="U1485">
        <v>1.7391000000000001</v>
      </c>
      <c r="V1485">
        <v>1.4407000000000001</v>
      </c>
      <c r="W1485">
        <v>0.7752</v>
      </c>
      <c r="X1485">
        <v>0</v>
      </c>
      <c r="Y1485">
        <v>-0.45250000000000001</v>
      </c>
      <c r="Z1485">
        <v>-0.92279999999999995</v>
      </c>
      <c r="AA1485">
        <v>-1.3796999999999999</v>
      </c>
      <c r="AB1485">
        <v>-1.2471000000000001</v>
      </c>
      <c r="AC1485">
        <v>-1.0967</v>
      </c>
      <c r="AD1485">
        <v>-0.94</v>
      </c>
      <c r="AE1485">
        <v>-1.3089</v>
      </c>
      <c r="AF1485">
        <v>-1.7166999999999999</v>
      </c>
      <c r="AG1485">
        <v>-2.1318000000000001</v>
      </c>
      <c r="AH1485">
        <v>-2.5577000000000001</v>
      </c>
      <c r="AI1485">
        <v>-2.2471999999999999</v>
      </c>
      <c r="AJ1485">
        <v>1.3919999999999999</v>
      </c>
      <c r="AK1485">
        <v>1.5607</v>
      </c>
    </row>
    <row r="1486" spans="1:37">
      <c r="A1486" s="3">
        <v>42243</v>
      </c>
      <c r="B1486" t="s">
        <v>37</v>
      </c>
      <c r="C1486" t="s">
        <v>250</v>
      </c>
      <c r="D1486" s="3">
        <v>40135</v>
      </c>
      <c r="E1486">
        <v>1485</v>
      </c>
      <c r="F1486">
        <v>0</v>
      </c>
      <c r="G1486">
        <v>1</v>
      </c>
      <c r="I1486">
        <v>0</v>
      </c>
      <c r="J1486">
        <v>-0.17598220000000001</v>
      </c>
      <c r="K1486" t="s">
        <v>1737</v>
      </c>
      <c r="L1486" t="s">
        <v>252</v>
      </c>
      <c r="M1486" t="s">
        <v>252</v>
      </c>
      <c r="N1486" t="s">
        <v>253</v>
      </c>
      <c r="O1486">
        <v>0</v>
      </c>
      <c r="P1486">
        <v>0.50249999999999995</v>
      </c>
      <c r="Q1486">
        <v>1.0989</v>
      </c>
      <c r="R1486">
        <v>1.7139</v>
      </c>
      <c r="S1486">
        <v>2.5304000000000002</v>
      </c>
      <c r="T1486">
        <v>1.9728000000000001</v>
      </c>
      <c r="U1486">
        <v>2.7673999999999999</v>
      </c>
      <c r="V1486">
        <v>2.8140999999999998</v>
      </c>
      <c r="W1486">
        <v>-1.2344999999999999</v>
      </c>
      <c r="X1486">
        <v>2.4777999999999998</v>
      </c>
      <c r="Y1486">
        <v>1.9774</v>
      </c>
      <c r="Z1486">
        <v>1.4548000000000001</v>
      </c>
      <c r="AA1486">
        <v>0.9456</v>
      </c>
      <c r="AB1486">
        <v>0.7278</v>
      </c>
      <c r="AC1486">
        <v>0.52510000000000001</v>
      </c>
      <c r="AD1486">
        <v>0.31459999999999999</v>
      </c>
      <c r="AE1486">
        <v>0.67230000000000001</v>
      </c>
      <c r="AF1486">
        <v>1.0512999999999999</v>
      </c>
      <c r="AG1486">
        <v>1.4380999999999999</v>
      </c>
      <c r="AH1486">
        <v>1.8359000000000001</v>
      </c>
      <c r="AI1486">
        <v>1.502</v>
      </c>
      <c r="AJ1486">
        <v>3.6095999999999999</v>
      </c>
      <c r="AK1486">
        <v>4.5566000000000004</v>
      </c>
    </row>
    <row r="1487" spans="1:37">
      <c r="A1487" s="3">
        <v>42243</v>
      </c>
      <c r="B1487" t="s">
        <v>37</v>
      </c>
      <c r="C1487" t="s">
        <v>250</v>
      </c>
      <c r="D1487" s="3">
        <v>40134</v>
      </c>
      <c r="E1487">
        <v>1486</v>
      </c>
      <c r="F1487">
        <v>0</v>
      </c>
      <c r="G1487">
        <v>1</v>
      </c>
      <c r="I1487">
        <v>0</v>
      </c>
      <c r="J1487">
        <v>-0.19375809999999999</v>
      </c>
      <c r="K1487" t="s">
        <v>1738</v>
      </c>
      <c r="L1487" t="s">
        <v>252</v>
      </c>
      <c r="M1487" t="s">
        <v>252</v>
      </c>
      <c r="N1487" t="s">
        <v>253</v>
      </c>
      <c r="O1487">
        <v>0</v>
      </c>
      <c r="P1487">
        <v>0.14879999999999999</v>
      </c>
      <c r="Q1487">
        <v>0.32529999999999998</v>
      </c>
      <c r="R1487">
        <v>0.50739999999999996</v>
      </c>
      <c r="S1487">
        <v>0.74909999999999999</v>
      </c>
      <c r="T1487">
        <v>0.56030000000000002</v>
      </c>
      <c r="U1487">
        <v>1.1214</v>
      </c>
      <c r="V1487">
        <v>-0.62490000000000001</v>
      </c>
      <c r="W1487">
        <v>-2.2547999999999999</v>
      </c>
      <c r="X1487">
        <v>-7.2720000000000002</v>
      </c>
      <c r="Y1487">
        <v>-6.5247000000000002</v>
      </c>
      <c r="Z1487">
        <v>-5.7404999999999999</v>
      </c>
      <c r="AA1487">
        <v>-4.9744999999999999</v>
      </c>
      <c r="AB1487">
        <v>-5.5460000000000003</v>
      </c>
      <c r="AC1487">
        <v>-6.1383000000000001</v>
      </c>
      <c r="AD1487">
        <v>-6.7465000000000002</v>
      </c>
      <c r="AE1487">
        <v>-7.5507999999999997</v>
      </c>
      <c r="AF1487">
        <v>-8.3656000000000006</v>
      </c>
      <c r="AG1487">
        <v>-9.1843000000000004</v>
      </c>
      <c r="AH1487">
        <v>-10.016400000000001</v>
      </c>
      <c r="AI1487">
        <v>-8.7972999999999999</v>
      </c>
      <c r="AJ1487">
        <v>-11.5036</v>
      </c>
      <c r="AK1487">
        <v>-10.4893</v>
      </c>
    </row>
    <row r="1488" spans="1:37">
      <c r="A1488" s="3">
        <v>42243</v>
      </c>
      <c r="B1488" t="s">
        <v>37</v>
      </c>
      <c r="C1488" t="s">
        <v>250</v>
      </c>
      <c r="D1488" s="3">
        <v>40133</v>
      </c>
      <c r="E1488">
        <v>1487</v>
      </c>
      <c r="F1488">
        <v>0</v>
      </c>
      <c r="G1488">
        <v>1</v>
      </c>
      <c r="I1488">
        <v>0</v>
      </c>
      <c r="J1488">
        <v>0.15194559999999999</v>
      </c>
      <c r="K1488" t="s">
        <v>1739</v>
      </c>
      <c r="L1488" t="s">
        <v>252</v>
      </c>
      <c r="M1488" t="s">
        <v>252</v>
      </c>
      <c r="N1488" t="s">
        <v>253</v>
      </c>
      <c r="O1488">
        <v>-0.1618</v>
      </c>
      <c r="P1488">
        <v>0.4965</v>
      </c>
      <c r="Q1488">
        <v>1.2769999999999999</v>
      </c>
      <c r="R1488">
        <v>2.0813999999999999</v>
      </c>
      <c r="S1488">
        <v>3.149</v>
      </c>
      <c r="T1488">
        <v>1.3181</v>
      </c>
      <c r="U1488">
        <v>2.129</v>
      </c>
      <c r="V1488">
        <v>1.2474000000000001</v>
      </c>
      <c r="W1488">
        <v>-2.6856</v>
      </c>
      <c r="X1488">
        <v>-5.3521000000000001</v>
      </c>
      <c r="Y1488">
        <v>-8.6302000000000003</v>
      </c>
      <c r="Z1488">
        <v>-12.0306</v>
      </c>
      <c r="AA1488">
        <v>-15.331</v>
      </c>
      <c r="AB1488">
        <v>-12.1373</v>
      </c>
      <c r="AC1488">
        <v>-8.8005999999999993</v>
      </c>
      <c r="AD1488">
        <v>-5.3361000000000001</v>
      </c>
      <c r="AE1488">
        <v>-5.9404000000000003</v>
      </c>
      <c r="AF1488">
        <v>-6.6843000000000004</v>
      </c>
      <c r="AG1488">
        <v>-7.4339000000000004</v>
      </c>
      <c r="AH1488">
        <v>-8.1973000000000003</v>
      </c>
      <c r="AI1488">
        <v>-11.0183</v>
      </c>
      <c r="AJ1488">
        <v>-7.6527000000000003</v>
      </c>
      <c r="AK1488">
        <v>-6.6215000000000002</v>
      </c>
    </row>
    <row r="1489" spans="1:37">
      <c r="A1489" s="3">
        <v>42243</v>
      </c>
      <c r="B1489" t="s">
        <v>37</v>
      </c>
      <c r="C1489" t="s">
        <v>250</v>
      </c>
      <c r="D1489" s="3">
        <v>40130</v>
      </c>
      <c r="E1489">
        <v>1488</v>
      </c>
      <c r="F1489">
        <v>0</v>
      </c>
      <c r="G1489">
        <v>1</v>
      </c>
      <c r="I1489">
        <v>0</v>
      </c>
      <c r="J1489">
        <v>0.86847099999999999</v>
      </c>
      <c r="K1489" t="s">
        <v>1740</v>
      </c>
      <c r="L1489" t="s">
        <v>252</v>
      </c>
      <c r="M1489" t="s">
        <v>252</v>
      </c>
      <c r="N1489" t="s">
        <v>253</v>
      </c>
      <c r="O1489">
        <v>0</v>
      </c>
      <c r="P1489">
        <v>7.0699999999999999E-2</v>
      </c>
      <c r="Q1489">
        <v>0.19620000000000001</v>
      </c>
      <c r="R1489">
        <v>0.32540000000000002</v>
      </c>
      <c r="S1489">
        <v>0.49709999999999999</v>
      </c>
      <c r="T1489">
        <v>-1.5638000000000001</v>
      </c>
      <c r="U1489">
        <v>-1.9991000000000001</v>
      </c>
      <c r="V1489">
        <v>-4.7005999999999997</v>
      </c>
      <c r="W1489">
        <v>-8.7304999999999993</v>
      </c>
      <c r="X1489">
        <v>-11.3672</v>
      </c>
      <c r="Y1489">
        <v>-11.101800000000001</v>
      </c>
      <c r="Z1489">
        <v>-10.489599999999999</v>
      </c>
      <c r="AA1489">
        <v>-9.8888999999999996</v>
      </c>
      <c r="AB1489">
        <v>-13.3415</v>
      </c>
      <c r="AC1489">
        <v>-17.1022</v>
      </c>
      <c r="AD1489">
        <v>-20.983599999999999</v>
      </c>
      <c r="AE1489">
        <v>-20.1037</v>
      </c>
      <c r="AF1489">
        <v>-18.759699999999999</v>
      </c>
      <c r="AG1489">
        <v>-17.340199999999999</v>
      </c>
      <c r="AH1489">
        <v>-15.843400000000001</v>
      </c>
      <c r="AI1489">
        <v>-21.5943</v>
      </c>
      <c r="AJ1489">
        <v>-19.052600000000002</v>
      </c>
      <c r="AK1489">
        <v>-17.8765</v>
      </c>
    </row>
    <row r="1490" spans="1:37">
      <c r="A1490" s="3">
        <v>42243</v>
      </c>
      <c r="B1490" t="s">
        <v>37</v>
      </c>
      <c r="C1490" t="s">
        <v>250</v>
      </c>
      <c r="D1490" s="3">
        <v>40129</v>
      </c>
      <c r="E1490">
        <v>1489</v>
      </c>
      <c r="F1490">
        <v>0</v>
      </c>
      <c r="G1490">
        <v>1</v>
      </c>
      <c r="I1490">
        <v>0</v>
      </c>
      <c r="J1490">
        <v>1.3038670999999999</v>
      </c>
      <c r="K1490" t="s">
        <v>1741</v>
      </c>
      <c r="L1490" t="s">
        <v>252</v>
      </c>
      <c r="M1490" t="s">
        <v>252</v>
      </c>
      <c r="N1490" t="s">
        <v>253</v>
      </c>
      <c r="O1490">
        <v>0</v>
      </c>
      <c r="P1490">
        <v>5.4600000000000003E-2</v>
      </c>
      <c r="Q1490">
        <v>0.11940000000000001</v>
      </c>
      <c r="R1490">
        <v>0.1862</v>
      </c>
      <c r="S1490">
        <v>0.27500000000000002</v>
      </c>
      <c r="T1490">
        <v>-2.1614</v>
      </c>
      <c r="U1490">
        <v>-2.4864999999999999</v>
      </c>
      <c r="V1490">
        <v>-3.6516000000000002</v>
      </c>
      <c r="W1490">
        <v>-5.9512</v>
      </c>
      <c r="X1490">
        <v>-8.1214999999999993</v>
      </c>
      <c r="Y1490">
        <v>-9.5553000000000008</v>
      </c>
      <c r="Z1490">
        <v>-11.0383</v>
      </c>
      <c r="AA1490">
        <v>-12.4772</v>
      </c>
      <c r="AB1490">
        <v>-13.396000000000001</v>
      </c>
      <c r="AC1490">
        <v>-14.2577</v>
      </c>
      <c r="AD1490">
        <v>-15.1433</v>
      </c>
      <c r="AE1490">
        <v>-16.274999999999999</v>
      </c>
      <c r="AF1490">
        <v>-17.377800000000001</v>
      </c>
      <c r="AG1490">
        <v>-18.471599999999999</v>
      </c>
      <c r="AH1490">
        <v>-19.571999999999999</v>
      </c>
      <c r="AI1490">
        <v>-23.212800000000001</v>
      </c>
      <c r="AJ1490">
        <v>-27.459599999999998</v>
      </c>
      <c r="AK1490">
        <v>-27.327100000000002</v>
      </c>
    </row>
    <row r="1491" spans="1:37">
      <c r="A1491" s="3">
        <v>42243</v>
      </c>
      <c r="B1491" t="s">
        <v>37</v>
      </c>
      <c r="C1491" t="s">
        <v>250</v>
      </c>
      <c r="D1491" s="3">
        <v>40128</v>
      </c>
      <c r="E1491">
        <v>1490</v>
      </c>
      <c r="F1491">
        <v>0</v>
      </c>
      <c r="G1491">
        <v>1</v>
      </c>
      <c r="I1491">
        <v>0</v>
      </c>
      <c r="J1491">
        <v>0.85238800000000003</v>
      </c>
      <c r="K1491" t="s">
        <v>1742</v>
      </c>
      <c r="L1491" t="s">
        <v>252</v>
      </c>
      <c r="M1491" t="s">
        <v>252</v>
      </c>
      <c r="N1491" t="s">
        <v>253</v>
      </c>
      <c r="O1491">
        <v>0</v>
      </c>
      <c r="P1491">
        <v>0.5585</v>
      </c>
      <c r="Q1491">
        <v>1.2210000000000001</v>
      </c>
      <c r="R1491">
        <v>1.9043000000000001</v>
      </c>
      <c r="S1491">
        <v>2.8113000000000001</v>
      </c>
      <c r="T1491">
        <v>1.4056</v>
      </c>
      <c r="U1491">
        <v>1.2565</v>
      </c>
      <c r="V1491">
        <v>1.5577000000000001</v>
      </c>
      <c r="W1491">
        <v>3.3971</v>
      </c>
      <c r="X1491">
        <v>-1.5462</v>
      </c>
      <c r="Y1491">
        <v>-2.2494000000000001</v>
      </c>
      <c r="Z1491">
        <v>-2.9794999999999998</v>
      </c>
      <c r="AA1491">
        <v>-3.6890999999999998</v>
      </c>
      <c r="AB1491">
        <v>-4.2103999999999999</v>
      </c>
      <c r="AC1491">
        <v>-4.7064000000000004</v>
      </c>
      <c r="AD1491">
        <v>-5.2180999999999997</v>
      </c>
      <c r="AE1491">
        <v>-6.7487000000000004</v>
      </c>
      <c r="AF1491">
        <v>-8.3204999999999991</v>
      </c>
      <c r="AG1491">
        <v>-9.9149999999999991</v>
      </c>
      <c r="AH1491">
        <v>-11.5466</v>
      </c>
      <c r="AI1491">
        <v>-14.117599999999999</v>
      </c>
      <c r="AJ1491">
        <v>-15.3588</v>
      </c>
      <c r="AK1491">
        <v>-16.389099999999999</v>
      </c>
    </row>
    <row r="1492" spans="1:37">
      <c r="A1492" s="3">
        <v>42243</v>
      </c>
      <c r="B1492" t="s">
        <v>37</v>
      </c>
      <c r="C1492" t="s">
        <v>250</v>
      </c>
      <c r="D1492" s="3">
        <v>40127</v>
      </c>
      <c r="E1492">
        <v>1491</v>
      </c>
      <c r="F1492">
        <v>0</v>
      </c>
      <c r="G1492">
        <v>1</v>
      </c>
      <c r="I1492">
        <v>0</v>
      </c>
      <c r="J1492">
        <v>0.61097619999999997</v>
      </c>
      <c r="K1492" t="s">
        <v>1743</v>
      </c>
      <c r="L1492" t="s">
        <v>252</v>
      </c>
      <c r="M1492" t="s">
        <v>252</v>
      </c>
      <c r="N1492" t="s">
        <v>253</v>
      </c>
      <c r="O1492">
        <v>0</v>
      </c>
      <c r="P1492">
        <v>0.45650000000000002</v>
      </c>
      <c r="Q1492">
        <v>0.998</v>
      </c>
      <c r="R1492">
        <v>1.5566</v>
      </c>
      <c r="S1492">
        <v>2.2980999999999998</v>
      </c>
      <c r="T1492">
        <v>0.90049999999999997</v>
      </c>
      <c r="U1492">
        <v>1.0783</v>
      </c>
      <c r="V1492">
        <v>2.1789000000000001</v>
      </c>
      <c r="W1492">
        <v>1.413</v>
      </c>
      <c r="X1492">
        <v>4.0156999999999998</v>
      </c>
      <c r="Y1492">
        <v>1.7659</v>
      </c>
      <c r="Z1492">
        <v>-0.57809999999999995</v>
      </c>
      <c r="AA1492">
        <v>-2.8601999999999999</v>
      </c>
      <c r="AB1492">
        <v>-3.3841000000000001</v>
      </c>
      <c r="AC1492">
        <v>-3.8307000000000002</v>
      </c>
      <c r="AD1492">
        <v>-4.2915999999999999</v>
      </c>
      <c r="AE1492">
        <v>-5.2796000000000003</v>
      </c>
      <c r="AF1492">
        <v>-6.29</v>
      </c>
      <c r="AG1492">
        <v>-7.3132999999999999</v>
      </c>
      <c r="AH1492">
        <v>-8.3591999999999995</v>
      </c>
      <c r="AI1492">
        <v>-13.6813</v>
      </c>
      <c r="AJ1492">
        <v>-13.7898</v>
      </c>
      <c r="AK1492">
        <v>-15.387600000000001</v>
      </c>
    </row>
    <row r="1493" spans="1:37">
      <c r="A1493" s="3">
        <v>42243</v>
      </c>
      <c r="B1493" t="s">
        <v>37</v>
      </c>
      <c r="C1493" t="s">
        <v>250</v>
      </c>
      <c r="D1493" s="3">
        <v>40126</v>
      </c>
      <c r="E1493">
        <v>1492</v>
      </c>
      <c r="F1493">
        <v>0</v>
      </c>
      <c r="G1493">
        <v>1</v>
      </c>
      <c r="I1493">
        <v>0</v>
      </c>
      <c r="J1493">
        <v>-0.43860749999999998</v>
      </c>
      <c r="K1493" t="s">
        <v>1744</v>
      </c>
      <c r="L1493" t="s">
        <v>252</v>
      </c>
      <c r="M1493" t="s">
        <v>252</v>
      </c>
      <c r="N1493" t="s">
        <v>253</v>
      </c>
      <c r="O1493">
        <v>0</v>
      </c>
      <c r="P1493">
        <v>0.56230000000000002</v>
      </c>
      <c r="Q1493">
        <v>1.2294</v>
      </c>
      <c r="R1493">
        <v>1.9173</v>
      </c>
      <c r="S1493">
        <v>2.8307000000000002</v>
      </c>
      <c r="T1493">
        <v>2.2452000000000001</v>
      </c>
      <c r="U1493">
        <v>2.6301000000000001</v>
      </c>
      <c r="V1493">
        <v>2.4883000000000002</v>
      </c>
      <c r="W1493">
        <v>5.0736999999999997</v>
      </c>
      <c r="X1493">
        <v>5.5567000000000002</v>
      </c>
      <c r="Y1493">
        <v>7.7603999999999997</v>
      </c>
      <c r="Z1493">
        <v>10.048</v>
      </c>
      <c r="AA1493">
        <v>12.2722</v>
      </c>
      <c r="AB1493">
        <v>8.2464999999999993</v>
      </c>
      <c r="AC1493">
        <v>4.1166999999999998</v>
      </c>
      <c r="AD1493">
        <v>-0.16889999999999999</v>
      </c>
      <c r="AE1493">
        <v>-1.0044999999999999</v>
      </c>
      <c r="AF1493">
        <v>-1.7291000000000001</v>
      </c>
      <c r="AG1493">
        <v>-2.4693000000000001</v>
      </c>
      <c r="AH1493">
        <v>-3.2307000000000001</v>
      </c>
      <c r="AI1493">
        <v>-8.5111000000000008</v>
      </c>
      <c r="AJ1493">
        <v>-9.9341000000000008</v>
      </c>
      <c r="AK1493">
        <v>-11.1556</v>
      </c>
    </row>
    <row r="1494" spans="1:37">
      <c r="A1494" s="3">
        <v>42243</v>
      </c>
      <c r="B1494" t="s">
        <v>37</v>
      </c>
      <c r="C1494" t="s">
        <v>250</v>
      </c>
      <c r="D1494" s="3">
        <v>40123</v>
      </c>
      <c r="E1494">
        <v>1493</v>
      </c>
      <c r="F1494">
        <v>0</v>
      </c>
      <c r="G1494">
        <v>1</v>
      </c>
      <c r="I1494">
        <v>0</v>
      </c>
      <c r="J1494">
        <v>-0.87938810000000001</v>
      </c>
      <c r="K1494" t="s">
        <v>1745</v>
      </c>
      <c r="L1494" t="s">
        <v>252</v>
      </c>
      <c r="M1494" t="s">
        <v>252</v>
      </c>
      <c r="N1494" t="s">
        <v>253</v>
      </c>
      <c r="O1494">
        <v>0</v>
      </c>
      <c r="P1494">
        <v>0.46910000000000002</v>
      </c>
      <c r="Q1494">
        <v>1.3017000000000001</v>
      </c>
      <c r="R1494">
        <v>2.1594000000000002</v>
      </c>
      <c r="S1494">
        <v>3.2982</v>
      </c>
      <c r="T1494">
        <v>3.7021000000000002</v>
      </c>
      <c r="U1494">
        <v>5.2625999999999999</v>
      </c>
      <c r="V1494">
        <v>6.9207000000000001</v>
      </c>
      <c r="W1494">
        <v>9.5561000000000007</v>
      </c>
      <c r="X1494">
        <v>10.8672</v>
      </c>
      <c r="Y1494">
        <v>9.4754000000000005</v>
      </c>
      <c r="Z1494">
        <v>7.7168000000000001</v>
      </c>
      <c r="AA1494">
        <v>6.0008999999999997</v>
      </c>
      <c r="AB1494">
        <v>8.6927000000000003</v>
      </c>
      <c r="AC1494">
        <v>11.7675</v>
      </c>
      <c r="AD1494">
        <v>14.951700000000001</v>
      </c>
      <c r="AE1494">
        <v>12.291</v>
      </c>
      <c r="AF1494">
        <v>9.1265000000000001</v>
      </c>
      <c r="AG1494">
        <v>5.8581000000000003</v>
      </c>
      <c r="AH1494">
        <v>2.4674999999999998</v>
      </c>
      <c r="AI1494">
        <v>1.3321000000000001</v>
      </c>
      <c r="AJ1494">
        <v>-1.2296</v>
      </c>
      <c r="AK1494">
        <v>-3.0139</v>
      </c>
    </row>
    <row r="1495" spans="1:37">
      <c r="A1495" s="3">
        <v>42243</v>
      </c>
      <c r="B1495" t="s">
        <v>37</v>
      </c>
      <c r="C1495" t="s">
        <v>250</v>
      </c>
      <c r="D1495" s="3">
        <v>40122</v>
      </c>
      <c r="E1495">
        <v>1494</v>
      </c>
      <c r="F1495">
        <v>0</v>
      </c>
      <c r="G1495">
        <v>1</v>
      </c>
      <c r="I1495">
        <v>0</v>
      </c>
      <c r="J1495">
        <v>-1.5233376000000001</v>
      </c>
      <c r="K1495" t="s">
        <v>1746</v>
      </c>
      <c r="L1495" t="s">
        <v>252</v>
      </c>
      <c r="M1495" t="s">
        <v>252</v>
      </c>
      <c r="N1495" t="s">
        <v>253</v>
      </c>
      <c r="O1495">
        <v>0</v>
      </c>
      <c r="P1495">
        <v>0.7853</v>
      </c>
      <c r="Q1495">
        <v>1.7169000000000001</v>
      </c>
      <c r="R1495">
        <v>2.6778</v>
      </c>
      <c r="S1495">
        <v>3.9540999999999999</v>
      </c>
      <c r="T1495">
        <v>4.3891999999999998</v>
      </c>
      <c r="U1495">
        <v>5.6139000000000001</v>
      </c>
      <c r="V1495">
        <v>6.1805000000000003</v>
      </c>
      <c r="W1495">
        <v>7.3235999999999999</v>
      </c>
      <c r="X1495">
        <v>7.6414</v>
      </c>
      <c r="Y1495">
        <v>7.9706999999999999</v>
      </c>
      <c r="Z1495">
        <v>8.3074999999999992</v>
      </c>
      <c r="AA1495">
        <v>8.6336999999999993</v>
      </c>
      <c r="AB1495">
        <v>8.6350999999999996</v>
      </c>
      <c r="AC1495">
        <v>8.6206999999999994</v>
      </c>
      <c r="AD1495">
        <v>8.6041000000000007</v>
      </c>
      <c r="AE1495">
        <v>8.0675000000000008</v>
      </c>
      <c r="AF1495">
        <v>7.4955999999999996</v>
      </c>
      <c r="AG1495">
        <v>6.8936999999999999</v>
      </c>
      <c r="AH1495">
        <v>6.2611999999999997</v>
      </c>
      <c r="AI1495">
        <v>4.1902999999999997</v>
      </c>
      <c r="AJ1495">
        <v>4.8132000000000001</v>
      </c>
      <c r="AK1495">
        <v>3.3169</v>
      </c>
    </row>
    <row r="1496" spans="1:37">
      <c r="A1496" s="3">
        <v>42243</v>
      </c>
      <c r="B1496" t="s">
        <v>37</v>
      </c>
      <c r="C1496" t="s">
        <v>250</v>
      </c>
      <c r="D1496" s="3">
        <v>40121</v>
      </c>
      <c r="E1496">
        <v>1495</v>
      </c>
      <c r="F1496">
        <v>0</v>
      </c>
      <c r="G1496">
        <v>1</v>
      </c>
      <c r="I1496">
        <v>0</v>
      </c>
      <c r="J1496">
        <v>-1.7841324999999999</v>
      </c>
      <c r="K1496" t="s">
        <v>1747</v>
      </c>
      <c r="L1496" t="s">
        <v>252</v>
      </c>
      <c r="M1496" t="s">
        <v>252</v>
      </c>
      <c r="N1496" t="s">
        <v>253</v>
      </c>
      <c r="O1496">
        <v>0</v>
      </c>
      <c r="P1496">
        <v>0.52080000000000004</v>
      </c>
      <c r="Q1496">
        <v>1.1387</v>
      </c>
      <c r="R1496">
        <v>1.7761</v>
      </c>
      <c r="S1496">
        <v>2.6230000000000002</v>
      </c>
      <c r="T1496">
        <v>2.8776000000000002</v>
      </c>
      <c r="U1496">
        <v>3.2572000000000001</v>
      </c>
      <c r="V1496">
        <v>4.0380000000000003</v>
      </c>
      <c r="W1496">
        <v>5.4131999999999998</v>
      </c>
      <c r="X1496">
        <v>5.5549999999999997</v>
      </c>
      <c r="Y1496">
        <v>5.9093</v>
      </c>
      <c r="Z1496">
        <v>6.2736999999999998</v>
      </c>
      <c r="AA1496">
        <v>6.6271000000000004</v>
      </c>
      <c r="AB1496">
        <v>6.7316000000000003</v>
      </c>
      <c r="AC1496">
        <v>6.8207000000000004</v>
      </c>
      <c r="AD1496">
        <v>6.9120999999999997</v>
      </c>
      <c r="AE1496">
        <v>7.0601000000000003</v>
      </c>
      <c r="AF1496">
        <v>7.2088999999999999</v>
      </c>
      <c r="AG1496">
        <v>7.3468</v>
      </c>
      <c r="AH1496">
        <v>7.4782000000000002</v>
      </c>
      <c r="AI1496">
        <v>4.4779</v>
      </c>
      <c r="AJ1496">
        <v>5.6001000000000003</v>
      </c>
      <c r="AK1496">
        <v>5.0721999999999996</v>
      </c>
    </row>
    <row r="1497" spans="1:37">
      <c r="A1497" s="3">
        <v>42243</v>
      </c>
      <c r="B1497" t="s">
        <v>37</v>
      </c>
      <c r="C1497" t="s">
        <v>250</v>
      </c>
      <c r="D1497" s="3">
        <v>40120</v>
      </c>
      <c r="E1497">
        <v>1496</v>
      </c>
      <c r="F1497">
        <v>0</v>
      </c>
      <c r="G1497">
        <v>1</v>
      </c>
      <c r="I1497">
        <v>0</v>
      </c>
      <c r="J1497">
        <v>-1.1122027000000001</v>
      </c>
      <c r="K1497" t="s">
        <v>1748</v>
      </c>
      <c r="L1497" t="s">
        <v>252</v>
      </c>
      <c r="M1497" t="s">
        <v>252</v>
      </c>
      <c r="N1497" t="s">
        <v>253</v>
      </c>
      <c r="O1497">
        <v>16.051400000000001</v>
      </c>
      <c r="P1497">
        <v>13.690799999999999</v>
      </c>
      <c r="Q1497">
        <v>10.946099999999999</v>
      </c>
      <c r="R1497">
        <v>8.1893999999999991</v>
      </c>
      <c r="S1497">
        <v>4.5327999999999999</v>
      </c>
      <c r="T1497">
        <v>3.1989000000000001</v>
      </c>
      <c r="U1497">
        <v>4.0175000000000001</v>
      </c>
      <c r="V1497">
        <v>4.1662999999999997</v>
      </c>
      <c r="W1497">
        <v>5.4695999999999998</v>
      </c>
      <c r="X1497">
        <v>5.4842000000000004</v>
      </c>
      <c r="Y1497">
        <v>5.7289000000000003</v>
      </c>
      <c r="Z1497">
        <v>5.9793000000000003</v>
      </c>
      <c r="AA1497">
        <v>6.2217000000000002</v>
      </c>
      <c r="AB1497">
        <v>6.5674000000000001</v>
      </c>
      <c r="AC1497">
        <v>6.9028</v>
      </c>
      <c r="AD1497">
        <v>7.2495000000000003</v>
      </c>
      <c r="AE1497">
        <v>7.6094999999999997</v>
      </c>
      <c r="AF1497">
        <v>7.9695999999999998</v>
      </c>
      <c r="AG1497">
        <v>8.3224999999999998</v>
      </c>
      <c r="AH1497">
        <v>8.6746999999999996</v>
      </c>
      <c r="AI1497">
        <v>10.530900000000001</v>
      </c>
      <c r="AJ1497">
        <v>10.376200000000001</v>
      </c>
      <c r="AK1497">
        <v>11.0739</v>
      </c>
    </row>
    <row r="1498" spans="1:37">
      <c r="A1498" s="3">
        <v>42243</v>
      </c>
      <c r="B1498" t="s">
        <v>37</v>
      </c>
      <c r="C1498" t="s">
        <v>250</v>
      </c>
      <c r="D1498" s="3">
        <v>40119</v>
      </c>
      <c r="E1498">
        <v>1497</v>
      </c>
      <c r="F1498">
        <v>0</v>
      </c>
      <c r="G1498">
        <v>1</v>
      </c>
      <c r="I1498">
        <v>0</v>
      </c>
      <c r="J1498">
        <v>-0.187475</v>
      </c>
      <c r="K1498" t="s">
        <v>1749</v>
      </c>
      <c r="L1498" t="s">
        <v>252</v>
      </c>
      <c r="M1498" t="s">
        <v>252</v>
      </c>
      <c r="N1498" t="s">
        <v>253</v>
      </c>
      <c r="O1498">
        <v>16.0701</v>
      </c>
      <c r="P1498">
        <v>12.9884</v>
      </c>
      <c r="Q1498">
        <v>9.3884000000000007</v>
      </c>
      <c r="R1498">
        <v>5.7497999999999996</v>
      </c>
      <c r="S1498">
        <v>0.92679999999999996</v>
      </c>
      <c r="T1498">
        <v>-2.1355</v>
      </c>
      <c r="U1498">
        <v>-2.3304999999999998</v>
      </c>
      <c r="V1498">
        <v>-1.7302999999999999</v>
      </c>
      <c r="W1498">
        <v>-2.4054000000000002</v>
      </c>
      <c r="X1498">
        <v>-2.3786999999999998</v>
      </c>
      <c r="Y1498">
        <v>-2.7892000000000001</v>
      </c>
      <c r="Z1498">
        <v>-3.2143000000000002</v>
      </c>
      <c r="AA1498">
        <v>-3.6276000000000002</v>
      </c>
      <c r="AB1498">
        <v>-3.8410000000000002</v>
      </c>
      <c r="AC1498">
        <v>-4.0393999999999997</v>
      </c>
      <c r="AD1498">
        <v>-4.2445000000000004</v>
      </c>
      <c r="AE1498">
        <v>-4.0137999999999998</v>
      </c>
      <c r="AF1498">
        <v>-3.7660999999999998</v>
      </c>
      <c r="AG1498">
        <v>-3.5045000000000002</v>
      </c>
      <c r="AH1498">
        <v>-3.2286999999999999</v>
      </c>
      <c r="AI1498">
        <v>-0.77229999999999999</v>
      </c>
      <c r="AJ1498">
        <v>-1.046</v>
      </c>
      <c r="AK1498">
        <v>6.1800000000000001E-2</v>
      </c>
    </row>
    <row r="1499" spans="1:37">
      <c r="A1499" s="3">
        <v>42243</v>
      </c>
      <c r="B1499" t="s">
        <v>37</v>
      </c>
      <c r="C1499" t="s">
        <v>250</v>
      </c>
      <c r="D1499" s="3">
        <v>40116</v>
      </c>
      <c r="E1499">
        <v>1498</v>
      </c>
      <c r="F1499">
        <v>0</v>
      </c>
      <c r="G1499">
        <v>1</v>
      </c>
      <c r="I1499">
        <v>0</v>
      </c>
      <c r="J1499">
        <v>-0.74066659999999995</v>
      </c>
      <c r="K1499" t="s">
        <v>1750</v>
      </c>
      <c r="L1499" t="s">
        <v>252</v>
      </c>
      <c r="M1499" t="s">
        <v>252</v>
      </c>
      <c r="N1499" t="s">
        <v>253</v>
      </c>
      <c r="O1499">
        <v>16.086300000000001</v>
      </c>
      <c r="P1499">
        <v>14.4314</v>
      </c>
      <c r="Q1499">
        <v>11.509</v>
      </c>
      <c r="R1499">
        <v>8.5742999999999991</v>
      </c>
      <c r="S1499">
        <v>4.6924999999999999</v>
      </c>
      <c r="T1499">
        <v>0.56630000000000003</v>
      </c>
      <c r="U1499">
        <v>-9.8000000000000004E-2</v>
      </c>
      <c r="V1499">
        <v>-0.21579999999999999</v>
      </c>
      <c r="W1499">
        <v>-0.77549999999999997</v>
      </c>
      <c r="X1499">
        <v>-0.95089999999999997</v>
      </c>
      <c r="Y1499">
        <v>-1.2033</v>
      </c>
      <c r="Z1499">
        <v>-1.4802999999999999</v>
      </c>
      <c r="AA1499">
        <v>-1.7497</v>
      </c>
      <c r="AB1499">
        <v>-2.0493000000000001</v>
      </c>
      <c r="AC1499">
        <v>-2.3138999999999998</v>
      </c>
      <c r="AD1499">
        <v>-2.5880000000000001</v>
      </c>
      <c r="AE1499">
        <v>-1.3496999999999999</v>
      </c>
      <c r="AF1499">
        <v>-5.7999999999999996E-3</v>
      </c>
      <c r="AG1499">
        <v>1.3720000000000001</v>
      </c>
      <c r="AH1499">
        <v>2.7934999999999999</v>
      </c>
      <c r="AI1499">
        <v>3.9230999999999998</v>
      </c>
      <c r="AJ1499">
        <v>9.3656000000000006</v>
      </c>
      <c r="AK1499">
        <v>13.4137</v>
      </c>
    </row>
    <row r="1500" spans="1:37">
      <c r="A1500" s="3">
        <v>42243</v>
      </c>
      <c r="B1500" t="s">
        <v>37</v>
      </c>
      <c r="C1500" t="s">
        <v>250</v>
      </c>
      <c r="D1500" s="3">
        <v>40115</v>
      </c>
      <c r="E1500">
        <v>1499</v>
      </c>
      <c r="F1500">
        <v>0</v>
      </c>
      <c r="G1500">
        <v>1</v>
      </c>
      <c r="I1500">
        <v>0</v>
      </c>
      <c r="J1500">
        <v>0.43253399999999997</v>
      </c>
      <c r="K1500" t="s">
        <v>1751</v>
      </c>
      <c r="L1500" t="s">
        <v>252</v>
      </c>
      <c r="M1500" t="s">
        <v>252</v>
      </c>
      <c r="N1500" t="s">
        <v>253</v>
      </c>
      <c r="O1500">
        <v>16.108899999999998</v>
      </c>
      <c r="P1500">
        <v>13.6295</v>
      </c>
      <c r="Q1500">
        <v>10.739800000000001</v>
      </c>
      <c r="R1500">
        <v>7.8348000000000004</v>
      </c>
      <c r="S1500">
        <v>3.9964</v>
      </c>
      <c r="T1500">
        <v>0.59670000000000001</v>
      </c>
      <c r="U1500">
        <v>-0.49209999999999998</v>
      </c>
      <c r="V1500">
        <v>-1.4274</v>
      </c>
      <c r="W1500">
        <v>-2.6629</v>
      </c>
      <c r="X1500">
        <v>-2.4738000000000002</v>
      </c>
      <c r="Y1500">
        <v>-3.0594000000000001</v>
      </c>
      <c r="Z1500">
        <v>-3.6543000000000001</v>
      </c>
      <c r="AA1500">
        <v>-4.2328999999999999</v>
      </c>
      <c r="AB1500">
        <v>-4.5571999999999999</v>
      </c>
      <c r="AC1500">
        <v>-4.8609999999999998</v>
      </c>
      <c r="AD1500">
        <v>-5.1753999999999998</v>
      </c>
      <c r="AE1500">
        <v>-5.8822999999999999</v>
      </c>
      <c r="AF1500">
        <v>-6.7035999999999998</v>
      </c>
      <c r="AG1500">
        <v>-7.532</v>
      </c>
      <c r="AH1500">
        <v>-8.3768999999999991</v>
      </c>
      <c r="AI1500">
        <v>-6.6924999999999999</v>
      </c>
      <c r="AJ1500">
        <v>-5.4558999999999997</v>
      </c>
      <c r="AK1500">
        <v>-2.7176999999999998</v>
      </c>
    </row>
    <row r="1501" spans="1:37">
      <c r="A1501" s="3">
        <v>42243</v>
      </c>
      <c r="B1501" t="s">
        <v>37</v>
      </c>
      <c r="C1501" t="s">
        <v>250</v>
      </c>
      <c r="D1501" s="3">
        <v>40114</v>
      </c>
      <c r="E1501">
        <v>1500</v>
      </c>
      <c r="F1501">
        <v>0</v>
      </c>
      <c r="G1501">
        <v>1</v>
      </c>
      <c r="I1501">
        <v>0</v>
      </c>
      <c r="J1501">
        <v>0.15303459999999999</v>
      </c>
      <c r="K1501" t="s">
        <v>1752</v>
      </c>
      <c r="L1501" t="s">
        <v>252</v>
      </c>
      <c r="M1501" t="s">
        <v>252</v>
      </c>
      <c r="N1501" t="s">
        <v>253</v>
      </c>
      <c r="O1501">
        <v>16.129000000000001</v>
      </c>
      <c r="P1501">
        <v>13.5688</v>
      </c>
      <c r="Q1501">
        <v>10.583399999999999</v>
      </c>
      <c r="R1501">
        <v>7.5801999999999996</v>
      </c>
      <c r="S1501">
        <v>3.6166999999999998</v>
      </c>
      <c r="T1501">
        <v>-3.0177</v>
      </c>
      <c r="U1501">
        <v>-4.2851999999999997</v>
      </c>
      <c r="V1501">
        <v>-6.3674999999999997</v>
      </c>
      <c r="W1501">
        <v>-9.2830999999999992</v>
      </c>
      <c r="X1501">
        <v>-10.435700000000001</v>
      </c>
      <c r="Y1501">
        <v>-11.692500000000001</v>
      </c>
      <c r="Z1501">
        <v>-12.965999999999999</v>
      </c>
      <c r="AA1501">
        <v>-14.2033</v>
      </c>
      <c r="AB1501">
        <v>-14.630599999999999</v>
      </c>
      <c r="AC1501">
        <v>-15.01</v>
      </c>
      <c r="AD1501">
        <v>-15.4009</v>
      </c>
      <c r="AE1501">
        <v>-14.3185</v>
      </c>
      <c r="AF1501">
        <v>-13.1777</v>
      </c>
      <c r="AG1501">
        <v>-11.9816</v>
      </c>
      <c r="AH1501">
        <v>-10.7278</v>
      </c>
      <c r="AI1501">
        <v>-13.074</v>
      </c>
      <c r="AJ1501">
        <v>-7.4051</v>
      </c>
      <c r="AK1501">
        <v>-3.5108000000000001</v>
      </c>
    </row>
    <row r="1502" spans="1:37">
      <c r="A1502" s="3">
        <v>42243</v>
      </c>
      <c r="B1502" t="s">
        <v>37</v>
      </c>
      <c r="C1502" t="s">
        <v>250</v>
      </c>
      <c r="D1502" s="3">
        <v>40113</v>
      </c>
      <c r="E1502">
        <v>1501</v>
      </c>
      <c r="F1502">
        <v>0</v>
      </c>
      <c r="G1502">
        <v>1</v>
      </c>
      <c r="I1502">
        <v>0</v>
      </c>
      <c r="J1502">
        <v>1.8043353</v>
      </c>
      <c r="K1502" t="s">
        <v>1753</v>
      </c>
      <c r="L1502" t="s">
        <v>252</v>
      </c>
      <c r="M1502" t="s">
        <v>252</v>
      </c>
      <c r="N1502" t="s">
        <v>253</v>
      </c>
      <c r="O1502">
        <v>0</v>
      </c>
      <c r="P1502">
        <v>0.54459999999999997</v>
      </c>
      <c r="Q1502">
        <v>1.1884999999999999</v>
      </c>
      <c r="R1502">
        <v>1.8483000000000001</v>
      </c>
      <c r="S1502">
        <v>2.7181000000000002</v>
      </c>
      <c r="T1502">
        <v>-2.9674</v>
      </c>
      <c r="U1502">
        <v>-5.7621000000000002</v>
      </c>
      <c r="V1502">
        <v>-7.3371000000000004</v>
      </c>
      <c r="W1502">
        <v>-10.270899999999999</v>
      </c>
      <c r="X1502">
        <v>-11.0375</v>
      </c>
      <c r="Y1502">
        <v>-11.9283</v>
      </c>
      <c r="Z1502">
        <v>-12.8101</v>
      </c>
      <c r="AA1502">
        <v>-13.6662</v>
      </c>
      <c r="AB1502">
        <v>-14.375500000000001</v>
      </c>
      <c r="AC1502">
        <v>-15.0512</v>
      </c>
      <c r="AD1502">
        <v>-15.7492</v>
      </c>
      <c r="AE1502">
        <v>-16.090499999999999</v>
      </c>
      <c r="AF1502">
        <v>-16.416599999999999</v>
      </c>
      <c r="AG1502">
        <v>-16.717600000000001</v>
      </c>
      <c r="AH1502">
        <v>-17.003900000000002</v>
      </c>
      <c r="AI1502">
        <v>-19.779599999999999</v>
      </c>
      <c r="AJ1502">
        <v>-14.200900000000001</v>
      </c>
      <c r="AK1502">
        <v>-11.2128</v>
      </c>
    </row>
    <row r="1503" spans="1:37">
      <c r="A1503" s="3">
        <v>42243</v>
      </c>
      <c r="B1503" t="s">
        <v>37</v>
      </c>
      <c r="C1503" t="s">
        <v>250</v>
      </c>
      <c r="D1503" s="3">
        <v>40112</v>
      </c>
      <c r="E1503">
        <v>1502</v>
      </c>
      <c r="F1503">
        <v>0</v>
      </c>
      <c r="G1503">
        <v>1</v>
      </c>
      <c r="I1503">
        <v>0</v>
      </c>
      <c r="J1503">
        <v>1.3978550999999999</v>
      </c>
      <c r="K1503" t="s">
        <v>1754</v>
      </c>
      <c r="L1503" t="s">
        <v>252</v>
      </c>
      <c r="M1503" t="s">
        <v>252</v>
      </c>
      <c r="N1503" t="s">
        <v>253</v>
      </c>
      <c r="O1503">
        <v>0</v>
      </c>
      <c r="P1503">
        <v>0.87780000000000002</v>
      </c>
      <c r="Q1503">
        <v>1.9157</v>
      </c>
      <c r="R1503">
        <v>2.9792999999999998</v>
      </c>
      <c r="S1503">
        <v>4.3815999999999997</v>
      </c>
      <c r="T1503">
        <v>0.84199999999999997</v>
      </c>
      <c r="U1503">
        <v>-1.4333</v>
      </c>
      <c r="V1503">
        <v>-2.6263999999999998</v>
      </c>
      <c r="W1503">
        <v>-4.3954000000000004</v>
      </c>
      <c r="X1503">
        <v>-5.2896999999999998</v>
      </c>
      <c r="Y1503">
        <v>-5.7934000000000001</v>
      </c>
      <c r="Z1503">
        <v>-6.2812999999999999</v>
      </c>
      <c r="AA1503">
        <v>-6.7552000000000003</v>
      </c>
      <c r="AB1503">
        <v>-7.2606000000000002</v>
      </c>
      <c r="AC1503">
        <v>-7.7483000000000004</v>
      </c>
      <c r="AD1503">
        <v>-8.2529000000000003</v>
      </c>
      <c r="AE1503">
        <v>-8.6732999999999993</v>
      </c>
      <c r="AF1503">
        <v>-9.0899000000000001</v>
      </c>
      <c r="AG1503">
        <v>-9.4978999999999996</v>
      </c>
      <c r="AH1503">
        <v>-9.9046000000000003</v>
      </c>
      <c r="AI1503">
        <v>-13.0762</v>
      </c>
      <c r="AJ1503">
        <v>-10.591200000000001</v>
      </c>
      <c r="AK1503">
        <v>-9.1783000000000001</v>
      </c>
    </row>
    <row r="1504" spans="1:37">
      <c r="A1504" s="3">
        <v>42243</v>
      </c>
      <c r="B1504" t="s">
        <v>37</v>
      </c>
      <c r="C1504" t="s">
        <v>250</v>
      </c>
      <c r="D1504" s="3">
        <v>40109</v>
      </c>
      <c r="E1504">
        <v>1503</v>
      </c>
      <c r="F1504">
        <v>0</v>
      </c>
      <c r="G1504">
        <v>1</v>
      </c>
      <c r="I1504">
        <v>0</v>
      </c>
      <c r="J1504">
        <v>2.6302832999999999</v>
      </c>
      <c r="K1504" t="s">
        <v>1755</v>
      </c>
      <c r="L1504" t="s">
        <v>252</v>
      </c>
      <c r="M1504" t="s">
        <v>252</v>
      </c>
      <c r="N1504" t="s">
        <v>253</v>
      </c>
      <c r="O1504">
        <v>0</v>
      </c>
      <c r="P1504">
        <v>0.26640000000000003</v>
      </c>
      <c r="Q1504">
        <v>0.73799999999999999</v>
      </c>
      <c r="R1504">
        <v>1.2209000000000001</v>
      </c>
      <c r="S1504">
        <v>1.8577999999999999</v>
      </c>
      <c r="T1504">
        <v>-1.1520999999999999</v>
      </c>
      <c r="U1504">
        <v>-4.0674999999999999</v>
      </c>
      <c r="V1504">
        <v>-5.0469999999999997</v>
      </c>
      <c r="W1504">
        <v>-6.5008999999999997</v>
      </c>
      <c r="X1504">
        <v>-8.2230000000000008</v>
      </c>
      <c r="Y1504">
        <v>-9.3500999999999994</v>
      </c>
      <c r="Z1504">
        <v>-10.3864</v>
      </c>
      <c r="AA1504">
        <v>-11.393700000000001</v>
      </c>
      <c r="AB1504">
        <v>-11.5062</v>
      </c>
      <c r="AC1504">
        <v>-11.5395</v>
      </c>
      <c r="AD1504">
        <v>-11.5716</v>
      </c>
      <c r="AE1504">
        <v>-13.3505</v>
      </c>
      <c r="AF1504">
        <v>-15.2287</v>
      </c>
      <c r="AG1504">
        <v>-17.121300000000002</v>
      </c>
      <c r="AH1504">
        <v>-19.049399999999999</v>
      </c>
      <c r="AI1504">
        <v>-21.740600000000001</v>
      </c>
      <c r="AJ1504">
        <v>-22.930099999999999</v>
      </c>
      <c r="AK1504">
        <v>-24.674399999999999</v>
      </c>
    </row>
    <row r="1505" spans="1:37">
      <c r="A1505" s="3">
        <v>42243</v>
      </c>
      <c r="B1505" t="s">
        <v>37</v>
      </c>
      <c r="C1505" t="s">
        <v>250</v>
      </c>
      <c r="D1505" s="3">
        <v>40108</v>
      </c>
      <c r="E1505">
        <v>1504</v>
      </c>
      <c r="F1505">
        <v>0</v>
      </c>
      <c r="G1505">
        <v>1</v>
      </c>
      <c r="I1505">
        <v>0</v>
      </c>
      <c r="J1505">
        <v>0.56032630000000005</v>
      </c>
      <c r="K1505" t="s">
        <v>1756</v>
      </c>
      <c r="L1505" t="s">
        <v>252</v>
      </c>
      <c r="M1505" t="s">
        <v>252</v>
      </c>
      <c r="N1505" t="s">
        <v>253</v>
      </c>
      <c r="O1505">
        <v>0</v>
      </c>
      <c r="P1505">
        <v>0.59260000000000002</v>
      </c>
      <c r="Q1505">
        <v>1.2931999999999999</v>
      </c>
      <c r="R1505">
        <v>2.0112999999999999</v>
      </c>
      <c r="S1505">
        <v>2.9584999999999999</v>
      </c>
      <c r="T1505">
        <v>0.50170000000000003</v>
      </c>
      <c r="U1505">
        <v>-2.1463000000000001</v>
      </c>
      <c r="V1505">
        <v>-3.0371000000000001</v>
      </c>
      <c r="W1505">
        <v>-3.6816</v>
      </c>
      <c r="X1505">
        <v>-4.5791000000000004</v>
      </c>
      <c r="Y1505">
        <v>-5.1981000000000002</v>
      </c>
      <c r="Z1505">
        <v>-5.8285999999999998</v>
      </c>
      <c r="AA1505">
        <v>-6.4417</v>
      </c>
      <c r="AB1505">
        <v>-6.9772999999999996</v>
      </c>
      <c r="AC1505">
        <v>-7.4905999999999997</v>
      </c>
      <c r="AD1505">
        <v>-8.0218000000000007</v>
      </c>
      <c r="AE1505">
        <v>-8.1972000000000005</v>
      </c>
      <c r="AF1505">
        <v>-8.2189999999999994</v>
      </c>
      <c r="AG1505">
        <v>-8.2241</v>
      </c>
      <c r="AH1505">
        <v>-8.2162000000000006</v>
      </c>
      <c r="AI1505">
        <v>-9.1879000000000008</v>
      </c>
      <c r="AJ1505">
        <v>-8.3748000000000005</v>
      </c>
      <c r="AK1505">
        <v>-8.2649000000000008</v>
      </c>
    </row>
    <row r="1506" spans="1:37">
      <c r="A1506" s="3">
        <v>42243</v>
      </c>
      <c r="B1506" t="s">
        <v>37</v>
      </c>
      <c r="C1506" t="s">
        <v>250</v>
      </c>
      <c r="D1506" s="3">
        <v>40107</v>
      </c>
      <c r="E1506">
        <v>1505</v>
      </c>
      <c r="F1506">
        <v>0</v>
      </c>
      <c r="G1506">
        <v>1</v>
      </c>
      <c r="I1506">
        <v>0</v>
      </c>
      <c r="J1506">
        <v>1.2672608999999999</v>
      </c>
      <c r="K1506" t="s">
        <v>1757</v>
      </c>
      <c r="L1506" t="s">
        <v>252</v>
      </c>
      <c r="M1506" t="s">
        <v>252</v>
      </c>
      <c r="N1506" t="s">
        <v>253</v>
      </c>
      <c r="O1506">
        <v>0</v>
      </c>
      <c r="P1506">
        <v>0.71460000000000001</v>
      </c>
      <c r="Q1506">
        <v>1.5595000000000001</v>
      </c>
      <c r="R1506">
        <v>2.4256000000000002</v>
      </c>
      <c r="S1506">
        <v>3.5680999999999998</v>
      </c>
      <c r="T1506">
        <v>3.2199</v>
      </c>
      <c r="U1506">
        <v>1.9450000000000001</v>
      </c>
      <c r="V1506">
        <v>2.2021999999999999</v>
      </c>
      <c r="W1506">
        <v>2.6057999999999999</v>
      </c>
      <c r="X1506">
        <v>2.6095999999999999</v>
      </c>
      <c r="Y1506">
        <v>2.4666000000000001</v>
      </c>
      <c r="Z1506">
        <v>2.3102999999999998</v>
      </c>
      <c r="AA1506">
        <v>2.1573000000000002</v>
      </c>
      <c r="AB1506">
        <v>1.9016</v>
      </c>
      <c r="AC1506">
        <v>1.6485000000000001</v>
      </c>
      <c r="AD1506">
        <v>1.3854</v>
      </c>
      <c r="AE1506">
        <v>-1.1534</v>
      </c>
      <c r="AF1506">
        <v>-3.7812999999999999</v>
      </c>
      <c r="AG1506">
        <v>-6.4676999999999998</v>
      </c>
      <c r="AH1506">
        <v>-9.2329000000000008</v>
      </c>
      <c r="AI1506">
        <v>-3.1282000000000001</v>
      </c>
      <c r="AJ1506">
        <v>-11.2117</v>
      </c>
      <c r="AK1506">
        <v>-12.9292</v>
      </c>
    </row>
    <row r="1507" spans="1:37">
      <c r="A1507" s="3">
        <v>42243</v>
      </c>
      <c r="B1507" t="s">
        <v>37</v>
      </c>
      <c r="C1507" t="s">
        <v>250</v>
      </c>
      <c r="D1507" s="3">
        <v>40106</v>
      </c>
      <c r="E1507">
        <v>1506</v>
      </c>
      <c r="F1507">
        <v>0</v>
      </c>
      <c r="G1507">
        <v>1</v>
      </c>
      <c r="I1507">
        <v>0</v>
      </c>
      <c r="J1507">
        <v>0.27464640000000001</v>
      </c>
      <c r="K1507" t="s">
        <v>1758</v>
      </c>
      <c r="L1507" t="s">
        <v>252</v>
      </c>
      <c r="M1507" t="s">
        <v>252</v>
      </c>
      <c r="N1507" t="s">
        <v>253</v>
      </c>
      <c r="O1507">
        <v>0</v>
      </c>
      <c r="P1507">
        <v>0.72699999999999998</v>
      </c>
      <c r="Q1507">
        <v>1.5865</v>
      </c>
      <c r="R1507">
        <v>2.4676999999999998</v>
      </c>
      <c r="S1507">
        <v>3.6303999999999998</v>
      </c>
      <c r="T1507">
        <v>3.0714999999999999</v>
      </c>
      <c r="U1507">
        <v>1.6536</v>
      </c>
      <c r="V1507">
        <v>2.5764999999999998</v>
      </c>
      <c r="W1507">
        <v>2.9649000000000001</v>
      </c>
      <c r="X1507">
        <v>2.5306999999999999</v>
      </c>
      <c r="Y1507">
        <v>2.1099000000000001</v>
      </c>
      <c r="Z1507">
        <v>1.6711</v>
      </c>
      <c r="AA1507">
        <v>1.2428999999999999</v>
      </c>
      <c r="AB1507">
        <v>1.1776</v>
      </c>
      <c r="AC1507">
        <v>1.1256999999999999</v>
      </c>
      <c r="AD1507">
        <v>1.0714999999999999</v>
      </c>
      <c r="AE1507">
        <v>1.7962</v>
      </c>
      <c r="AF1507">
        <v>2.5505</v>
      </c>
      <c r="AG1507">
        <v>3.3188</v>
      </c>
      <c r="AH1507">
        <v>4.1078000000000001</v>
      </c>
      <c r="AI1507">
        <v>1.9386000000000001</v>
      </c>
      <c r="AJ1507">
        <v>4.5373000000000001</v>
      </c>
      <c r="AK1507">
        <v>3.8496999999999999</v>
      </c>
    </row>
    <row r="1508" spans="1:37">
      <c r="A1508" s="3">
        <v>42243</v>
      </c>
      <c r="B1508" t="s">
        <v>37</v>
      </c>
      <c r="C1508" t="s">
        <v>250</v>
      </c>
      <c r="D1508" s="3">
        <v>40105</v>
      </c>
      <c r="E1508">
        <v>1507</v>
      </c>
      <c r="F1508">
        <v>0</v>
      </c>
      <c r="G1508">
        <v>1</v>
      </c>
      <c r="I1508">
        <v>0</v>
      </c>
      <c r="J1508">
        <v>0.1718179</v>
      </c>
      <c r="K1508" t="s">
        <v>1759</v>
      </c>
      <c r="L1508" t="s">
        <v>252</v>
      </c>
      <c r="M1508" t="s">
        <v>252</v>
      </c>
      <c r="N1508" t="s">
        <v>253</v>
      </c>
      <c r="O1508">
        <v>0</v>
      </c>
      <c r="P1508">
        <v>0.71760000000000002</v>
      </c>
      <c r="Q1508">
        <v>1.5661</v>
      </c>
      <c r="R1508">
        <v>2.4359000000000002</v>
      </c>
      <c r="S1508">
        <v>3.5842000000000001</v>
      </c>
      <c r="T1508">
        <v>3.4996</v>
      </c>
      <c r="U1508">
        <v>2.1204999999999998</v>
      </c>
      <c r="V1508">
        <v>2.4622000000000002</v>
      </c>
      <c r="W1508">
        <v>3.3165</v>
      </c>
      <c r="X1508">
        <v>2.7797999999999998</v>
      </c>
      <c r="Y1508">
        <v>2.8584999999999998</v>
      </c>
      <c r="Z1508">
        <v>2.9638</v>
      </c>
      <c r="AA1508">
        <v>3.0655999999999999</v>
      </c>
      <c r="AB1508">
        <v>3.1646000000000001</v>
      </c>
      <c r="AC1508">
        <v>3.2587999999999999</v>
      </c>
      <c r="AD1508">
        <v>3.3557999999999999</v>
      </c>
      <c r="AE1508">
        <v>2.9647999999999999</v>
      </c>
      <c r="AF1508">
        <v>2.5546000000000002</v>
      </c>
      <c r="AG1508">
        <v>2.1288999999999998</v>
      </c>
      <c r="AH1508">
        <v>1.6856</v>
      </c>
      <c r="AI1508">
        <v>4.2876000000000003</v>
      </c>
      <c r="AJ1508">
        <v>4.7515999999999998</v>
      </c>
      <c r="AK1508">
        <v>4.1909999999999998</v>
      </c>
    </row>
    <row r="1509" spans="1:37">
      <c r="A1509" s="3">
        <v>42243</v>
      </c>
      <c r="B1509" t="s">
        <v>37</v>
      </c>
      <c r="C1509" t="s">
        <v>250</v>
      </c>
      <c r="D1509" s="3">
        <v>40102</v>
      </c>
      <c r="E1509">
        <v>1508</v>
      </c>
      <c r="F1509">
        <v>0</v>
      </c>
      <c r="G1509">
        <v>1</v>
      </c>
      <c r="I1509">
        <v>0</v>
      </c>
      <c r="J1509">
        <v>-0.66638529999999996</v>
      </c>
      <c r="K1509" t="s">
        <v>1760</v>
      </c>
      <c r="L1509" t="s">
        <v>252</v>
      </c>
      <c r="M1509" t="s">
        <v>252</v>
      </c>
      <c r="N1509" t="s">
        <v>253</v>
      </c>
      <c r="O1509">
        <v>0</v>
      </c>
      <c r="P1509">
        <v>0.2722</v>
      </c>
      <c r="Q1509">
        <v>0.75390000000000001</v>
      </c>
      <c r="R1509">
        <v>1.2474000000000001</v>
      </c>
      <c r="S1509">
        <v>1.8988</v>
      </c>
      <c r="T1509">
        <v>2.0030000000000001</v>
      </c>
      <c r="U1509">
        <v>0.1469</v>
      </c>
      <c r="V1509">
        <v>0.34560000000000002</v>
      </c>
      <c r="W1509">
        <v>1.2938000000000001</v>
      </c>
      <c r="X1509">
        <v>1.1229</v>
      </c>
      <c r="Y1509">
        <v>1.0780000000000001</v>
      </c>
      <c r="Z1509">
        <v>0.99870000000000003</v>
      </c>
      <c r="AA1509">
        <v>0.92110000000000003</v>
      </c>
      <c r="AB1509">
        <v>0.68300000000000005</v>
      </c>
      <c r="AC1509">
        <v>0.43459999999999999</v>
      </c>
      <c r="AD1509">
        <v>0.1767</v>
      </c>
      <c r="AE1509">
        <v>0.77100000000000002</v>
      </c>
      <c r="AF1509">
        <v>1.4283999999999999</v>
      </c>
      <c r="AG1509">
        <v>2.0996000000000001</v>
      </c>
      <c r="AH1509">
        <v>2.7902</v>
      </c>
      <c r="AI1509">
        <v>7.8117000000000001</v>
      </c>
      <c r="AJ1509">
        <v>4.0022000000000002</v>
      </c>
      <c r="AK1509">
        <v>4.3483000000000001</v>
      </c>
    </row>
    <row r="1510" spans="1:37">
      <c r="A1510" s="3">
        <v>42243</v>
      </c>
      <c r="B1510" t="s">
        <v>37</v>
      </c>
      <c r="C1510" t="s">
        <v>250</v>
      </c>
      <c r="D1510" s="3">
        <v>40101</v>
      </c>
      <c r="E1510">
        <v>1509</v>
      </c>
      <c r="F1510">
        <v>0</v>
      </c>
      <c r="G1510">
        <v>1</v>
      </c>
      <c r="I1510">
        <v>0</v>
      </c>
      <c r="J1510">
        <v>1.4069575999999999</v>
      </c>
      <c r="K1510" t="s">
        <v>1761</v>
      </c>
      <c r="L1510" t="s">
        <v>252</v>
      </c>
      <c r="M1510" t="s">
        <v>252</v>
      </c>
      <c r="N1510" t="s">
        <v>253</v>
      </c>
      <c r="O1510">
        <v>0</v>
      </c>
      <c r="P1510">
        <v>0.65610000000000002</v>
      </c>
      <c r="Q1510">
        <v>1.4319999999999999</v>
      </c>
      <c r="R1510">
        <v>2.2273999999999998</v>
      </c>
      <c r="S1510">
        <v>3.2776000000000001</v>
      </c>
      <c r="T1510">
        <v>1.7042999999999999</v>
      </c>
      <c r="U1510">
        <v>1.0044</v>
      </c>
      <c r="V1510">
        <v>1.7501</v>
      </c>
      <c r="W1510">
        <v>1.8340000000000001</v>
      </c>
      <c r="X1510">
        <v>5.9400000000000001E-2</v>
      </c>
      <c r="Y1510">
        <v>0.19389999999999999</v>
      </c>
      <c r="Z1510">
        <v>0.4027</v>
      </c>
      <c r="AA1510">
        <v>0.60609999999999997</v>
      </c>
      <c r="AB1510">
        <v>1.0965</v>
      </c>
      <c r="AC1510">
        <v>1.5819000000000001</v>
      </c>
      <c r="AD1510">
        <v>2.0853000000000002</v>
      </c>
      <c r="AE1510">
        <v>3.3104</v>
      </c>
      <c r="AF1510">
        <v>4.5582000000000003</v>
      </c>
      <c r="AG1510">
        <v>5.8285999999999998</v>
      </c>
      <c r="AH1510">
        <v>7.1327999999999996</v>
      </c>
      <c r="AI1510">
        <v>6.4607999999999999</v>
      </c>
      <c r="AJ1510">
        <v>5.9503000000000004</v>
      </c>
      <c r="AK1510">
        <v>5.3418000000000001</v>
      </c>
    </row>
    <row r="1511" spans="1:37">
      <c r="A1511" s="3">
        <v>42243</v>
      </c>
      <c r="B1511" t="s">
        <v>37</v>
      </c>
      <c r="C1511" t="s">
        <v>250</v>
      </c>
      <c r="D1511" s="3">
        <v>40100</v>
      </c>
      <c r="E1511">
        <v>1510</v>
      </c>
      <c r="F1511">
        <v>0</v>
      </c>
      <c r="G1511">
        <v>1</v>
      </c>
      <c r="I1511">
        <v>0</v>
      </c>
      <c r="J1511">
        <v>2.1504561</v>
      </c>
      <c r="K1511" t="s">
        <v>1762</v>
      </c>
      <c r="L1511" t="s">
        <v>252</v>
      </c>
      <c r="M1511" t="s">
        <v>252</v>
      </c>
      <c r="N1511" t="s">
        <v>253</v>
      </c>
      <c r="O1511">
        <v>0</v>
      </c>
      <c r="P1511">
        <v>0.90390000000000004</v>
      </c>
      <c r="Q1511">
        <v>1.9726999999999999</v>
      </c>
      <c r="R1511">
        <v>3.0684999999999998</v>
      </c>
      <c r="S1511">
        <v>4.5156999999999998</v>
      </c>
      <c r="T1511">
        <v>6.2233000000000001</v>
      </c>
      <c r="U1511">
        <v>6.0475000000000003</v>
      </c>
      <c r="V1511">
        <v>7.5221</v>
      </c>
      <c r="W1511">
        <v>9.3187999999999995</v>
      </c>
      <c r="X1511">
        <v>9.9240999999999993</v>
      </c>
      <c r="Y1511">
        <v>10.4879</v>
      </c>
      <c r="Z1511">
        <v>11.0654</v>
      </c>
      <c r="AA1511">
        <v>11.625400000000001</v>
      </c>
      <c r="AB1511">
        <v>11.9788</v>
      </c>
      <c r="AC1511">
        <v>12.308</v>
      </c>
      <c r="AD1511">
        <v>12.6469</v>
      </c>
      <c r="AE1511">
        <v>13.776199999999999</v>
      </c>
      <c r="AF1511">
        <v>14.934699999999999</v>
      </c>
      <c r="AG1511">
        <v>16.093299999999999</v>
      </c>
      <c r="AH1511">
        <v>17.267099999999999</v>
      </c>
      <c r="AI1511">
        <v>17.5229</v>
      </c>
      <c r="AJ1511">
        <v>17.2986</v>
      </c>
      <c r="AK1511">
        <v>17.597899999999999</v>
      </c>
    </row>
    <row r="1512" spans="1:37">
      <c r="A1512" s="3">
        <v>42243</v>
      </c>
      <c r="B1512" t="s">
        <v>37</v>
      </c>
      <c r="C1512" t="s">
        <v>250</v>
      </c>
      <c r="D1512" s="3">
        <v>40099</v>
      </c>
      <c r="E1512">
        <v>1511</v>
      </c>
      <c r="F1512">
        <v>0</v>
      </c>
      <c r="G1512">
        <v>1</v>
      </c>
      <c r="I1512">
        <v>0</v>
      </c>
      <c r="J1512">
        <v>1.2835342999999999</v>
      </c>
      <c r="K1512" t="s">
        <v>1763</v>
      </c>
      <c r="L1512" t="s">
        <v>252</v>
      </c>
      <c r="M1512" t="s">
        <v>252</v>
      </c>
      <c r="N1512" t="s">
        <v>253</v>
      </c>
      <c r="O1512">
        <v>0</v>
      </c>
      <c r="P1512">
        <v>0.96130000000000004</v>
      </c>
      <c r="Q1512">
        <v>2.0979000000000001</v>
      </c>
      <c r="R1512">
        <v>3.2635999999999998</v>
      </c>
      <c r="S1512">
        <v>4.8037000000000001</v>
      </c>
      <c r="T1512">
        <v>7.2790999999999997</v>
      </c>
      <c r="U1512">
        <v>7.7077</v>
      </c>
      <c r="V1512">
        <v>8.7596000000000007</v>
      </c>
      <c r="W1512">
        <v>10.3331</v>
      </c>
      <c r="X1512">
        <v>10.845700000000001</v>
      </c>
      <c r="Y1512">
        <v>11.891299999999999</v>
      </c>
      <c r="Z1512">
        <v>12.9916</v>
      </c>
      <c r="AA1512">
        <v>14.060600000000001</v>
      </c>
      <c r="AB1512">
        <v>14.627000000000001</v>
      </c>
      <c r="AC1512">
        <v>15.1516</v>
      </c>
      <c r="AD1512">
        <v>15.692500000000001</v>
      </c>
      <c r="AE1512">
        <v>16.004000000000001</v>
      </c>
      <c r="AF1512">
        <v>16.305900000000001</v>
      </c>
      <c r="AG1512">
        <v>16.583100000000002</v>
      </c>
      <c r="AH1512">
        <v>16.8443</v>
      </c>
      <c r="AI1512">
        <v>21.708200000000001</v>
      </c>
      <c r="AJ1512">
        <v>16.607600000000001</v>
      </c>
      <c r="AK1512">
        <v>17.067599999999999</v>
      </c>
    </row>
    <row r="1513" spans="1:37">
      <c r="A1513" s="3">
        <v>42243</v>
      </c>
      <c r="B1513" t="s">
        <v>37</v>
      </c>
      <c r="C1513" t="s">
        <v>250</v>
      </c>
      <c r="D1513" s="3">
        <v>40098</v>
      </c>
      <c r="E1513">
        <v>1512</v>
      </c>
      <c r="F1513">
        <v>0</v>
      </c>
      <c r="G1513">
        <v>1</v>
      </c>
      <c r="I1513">
        <v>0</v>
      </c>
      <c r="J1513">
        <v>1.5255726999999999</v>
      </c>
      <c r="K1513" t="s">
        <v>1764</v>
      </c>
      <c r="L1513" t="s">
        <v>252</v>
      </c>
      <c r="M1513" t="s">
        <v>252</v>
      </c>
      <c r="N1513" t="s">
        <v>253</v>
      </c>
      <c r="O1513">
        <v>0</v>
      </c>
      <c r="P1513">
        <v>1.1467000000000001</v>
      </c>
      <c r="Q1513">
        <v>2.5026999999999999</v>
      </c>
      <c r="R1513">
        <v>3.8936999999999999</v>
      </c>
      <c r="S1513">
        <v>5.7324000000000002</v>
      </c>
      <c r="T1513">
        <v>6.8602999999999996</v>
      </c>
      <c r="U1513">
        <v>6.9527999999999999</v>
      </c>
      <c r="V1513">
        <v>8.8707999999999991</v>
      </c>
      <c r="W1513">
        <v>10.3017</v>
      </c>
      <c r="X1513">
        <v>11.142300000000001</v>
      </c>
      <c r="Y1513">
        <v>11.6196</v>
      </c>
      <c r="Z1513">
        <v>12.095800000000001</v>
      </c>
      <c r="AA1513">
        <v>12.556800000000001</v>
      </c>
      <c r="AB1513">
        <v>13.2545</v>
      </c>
      <c r="AC1513">
        <v>13.9321</v>
      </c>
      <c r="AD1513">
        <v>14.632</v>
      </c>
      <c r="AE1513">
        <v>15.6777</v>
      </c>
      <c r="AF1513">
        <v>16.7364</v>
      </c>
      <c r="AG1513">
        <v>17.7879</v>
      </c>
      <c r="AH1513">
        <v>18.847000000000001</v>
      </c>
      <c r="AI1513">
        <v>20.011399999999998</v>
      </c>
      <c r="AJ1513">
        <v>18.061599999999999</v>
      </c>
      <c r="AK1513">
        <v>19.3672</v>
      </c>
    </row>
    <row r="1514" spans="1:37">
      <c r="A1514" s="3">
        <v>42243</v>
      </c>
      <c r="B1514" t="s">
        <v>37</v>
      </c>
      <c r="C1514" t="s">
        <v>250</v>
      </c>
      <c r="D1514" s="3">
        <v>40095</v>
      </c>
      <c r="E1514">
        <v>1513</v>
      </c>
      <c r="F1514">
        <v>0</v>
      </c>
      <c r="G1514">
        <v>1</v>
      </c>
      <c r="I1514">
        <v>0</v>
      </c>
      <c r="J1514">
        <v>1.0455482</v>
      </c>
      <c r="K1514" t="s">
        <v>1765</v>
      </c>
      <c r="L1514" t="s">
        <v>252</v>
      </c>
      <c r="M1514" t="s">
        <v>252</v>
      </c>
      <c r="N1514" t="s">
        <v>253</v>
      </c>
      <c r="O1514">
        <v>0</v>
      </c>
      <c r="P1514">
        <v>1.0689</v>
      </c>
      <c r="Q1514">
        <v>2.9611999999999998</v>
      </c>
      <c r="R1514">
        <v>4.9008000000000003</v>
      </c>
      <c r="S1514">
        <v>7.4663000000000004</v>
      </c>
      <c r="T1514">
        <v>9.0381</v>
      </c>
      <c r="U1514">
        <v>9.5955999999999992</v>
      </c>
      <c r="V1514">
        <v>10.5587</v>
      </c>
      <c r="W1514">
        <v>10.286300000000001</v>
      </c>
      <c r="X1514">
        <v>11.385</v>
      </c>
      <c r="Y1514">
        <v>12.069900000000001</v>
      </c>
      <c r="Z1514">
        <v>12.7121</v>
      </c>
      <c r="AA1514">
        <v>13.3344</v>
      </c>
      <c r="AB1514">
        <v>14.0832</v>
      </c>
      <c r="AC1514">
        <v>14.814</v>
      </c>
      <c r="AD1514">
        <v>15.568899999999999</v>
      </c>
      <c r="AE1514">
        <v>16.220300000000002</v>
      </c>
      <c r="AF1514">
        <v>16.827200000000001</v>
      </c>
      <c r="AG1514">
        <v>17.4145</v>
      </c>
      <c r="AH1514">
        <v>17.993200000000002</v>
      </c>
      <c r="AI1514">
        <v>18.744499999999999</v>
      </c>
      <c r="AJ1514">
        <v>18.9696</v>
      </c>
      <c r="AK1514">
        <v>19.7425</v>
      </c>
    </row>
    <row r="1515" spans="1:37">
      <c r="A1515" s="3">
        <v>42243</v>
      </c>
      <c r="B1515" t="s">
        <v>37</v>
      </c>
      <c r="C1515" t="s">
        <v>250</v>
      </c>
      <c r="D1515" s="3">
        <v>40094</v>
      </c>
      <c r="E1515">
        <v>1514</v>
      </c>
      <c r="F1515">
        <v>0</v>
      </c>
      <c r="G1515">
        <v>1</v>
      </c>
      <c r="I1515">
        <v>0</v>
      </c>
      <c r="J1515">
        <v>-0.3012706</v>
      </c>
      <c r="K1515" t="s">
        <v>1766</v>
      </c>
      <c r="L1515" t="s">
        <v>252</v>
      </c>
      <c r="M1515" t="s">
        <v>252</v>
      </c>
      <c r="N1515" t="s">
        <v>253</v>
      </c>
      <c r="O1515">
        <v>0</v>
      </c>
      <c r="P1515">
        <v>1.2766</v>
      </c>
      <c r="Q1515">
        <v>2.7866</v>
      </c>
      <c r="R1515">
        <v>4.3371000000000004</v>
      </c>
      <c r="S1515">
        <v>6.3912000000000004</v>
      </c>
      <c r="T1515">
        <v>9.4453999999999994</v>
      </c>
      <c r="U1515">
        <v>9.1672999999999991</v>
      </c>
      <c r="V1515">
        <v>10.3116</v>
      </c>
      <c r="W1515">
        <v>13.145200000000001</v>
      </c>
      <c r="X1515">
        <v>15.2394</v>
      </c>
      <c r="Y1515">
        <v>15.913399999999999</v>
      </c>
      <c r="Z1515">
        <v>16.551200000000001</v>
      </c>
      <c r="AA1515">
        <v>17.167999999999999</v>
      </c>
      <c r="AB1515">
        <v>17.2742</v>
      </c>
      <c r="AC1515">
        <v>17.3492</v>
      </c>
      <c r="AD1515">
        <v>17.4223</v>
      </c>
      <c r="AE1515">
        <v>17.266999999999999</v>
      </c>
      <c r="AF1515">
        <v>17.0855</v>
      </c>
      <c r="AG1515">
        <v>16.861899999999999</v>
      </c>
      <c r="AH1515">
        <v>16.602</v>
      </c>
      <c r="AI1515">
        <v>20.0761</v>
      </c>
      <c r="AJ1515">
        <v>17.696899999999999</v>
      </c>
      <c r="AK1515">
        <v>18.8673</v>
      </c>
    </row>
    <row r="1516" spans="1:37">
      <c r="A1516" s="3">
        <v>42243</v>
      </c>
      <c r="B1516" t="s">
        <v>37</v>
      </c>
      <c r="C1516" t="s">
        <v>250</v>
      </c>
      <c r="D1516" s="3">
        <v>40093</v>
      </c>
      <c r="E1516">
        <v>1515</v>
      </c>
      <c r="F1516">
        <v>0</v>
      </c>
      <c r="G1516">
        <v>1</v>
      </c>
      <c r="I1516">
        <v>0</v>
      </c>
      <c r="J1516">
        <v>-1.9773917000000001</v>
      </c>
      <c r="K1516" t="s">
        <v>1767</v>
      </c>
      <c r="L1516" t="s">
        <v>252</v>
      </c>
      <c r="M1516" t="s">
        <v>252</v>
      </c>
      <c r="N1516" t="s">
        <v>253</v>
      </c>
      <c r="O1516">
        <v>0</v>
      </c>
      <c r="P1516">
        <v>0.92900000000000005</v>
      </c>
      <c r="Q1516">
        <v>2.028</v>
      </c>
      <c r="R1516">
        <v>3.157</v>
      </c>
      <c r="S1516">
        <v>4.6540999999999997</v>
      </c>
      <c r="T1516">
        <v>7.5627000000000004</v>
      </c>
      <c r="U1516">
        <v>7.8762999999999996</v>
      </c>
      <c r="V1516">
        <v>9.0967000000000002</v>
      </c>
      <c r="W1516">
        <v>9.7948000000000004</v>
      </c>
      <c r="X1516">
        <v>9.8154000000000003</v>
      </c>
      <c r="Y1516">
        <v>10.415900000000001</v>
      </c>
      <c r="Z1516">
        <v>11.053800000000001</v>
      </c>
      <c r="AA1516">
        <v>11.6721</v>
      </c>
      <c r="AB1516">
        <v>11.9848</v>
      </c>
      <c r="AC1516">
        <v>12.2705</v>
      </c>
      <c r="AD1516">
        <v>12.563499999999999</v>
      </c>
      <c r="AE1516">
        <v>13.4001</v>
      </c>
      <c r="AF1516">
        <v>14.2544</v>
      </c>
      <c r="AG1516">
        <v>15.099</v>
      </c>
      <c r="AH1516">
        <v>15.945600000000001</v>
      </c>
      <c r="AI1516">
        <v>16.293299999999999</v>
      </c>
      <c r="AJ1516">
        <v>19.311399999999999</v>
      </c>
      <c r="AK1516">
        <v>19.2667</v>
      </c>
    </row>
    <row r="1517" spans="1:37">
      <c r="A1517" s="3">
        <v>42243</v>
      </c>
      <c r="B1517" t="s">
        <v>37</v>
      </c>
      <c r="C1517" t="s">
        <v>250</v>
      </c>
      <c r="D1517" s="3">
        <v>40092</v>
      </c>
      <c r="E1517">
        <v>1516</v>
      </c>
      <c r="F1517">
        <v>0</v>
      </c>
      <c r="G1517">
        <v>1</v>
      </c>
      <c r="I1517">
        <v>0</v>
      </c>
      <c r="J1517">
        <v>-1.5535714</v>
      </c>
      <c r="K1517" t="s">
        <v>1768</v>
      </c>
      <c r="L1517" t="s">
        <v>252</v>
      </c>
      <c r="M1517" t="s">
        <v>252</v>
      </c>
      <c r="N1517" t="s">
        <v>253</v>
      </c>
      <c r="O1517">
        <v>15.936299999999999</v>
      </c>
      <c r="P1517">
        <v>14.0198</v>
      </c>
      <c r="Q1517">
        <v>11.7997</v>
      </c>
      <c r="R1517">
        <v>9.5867000000000004</v>
      </c>
      <c r="S1517">
        <v>6.6715</v>
      </c>
      <c r="T1517">
        <v>7.81</v>
      </c>
      <c r="U1517">
        <v>7.327</v>
      </c>
      <c r="V1517">
        <v>7.8811</v>
      </c>
      <c r="W1517">
        <v>9.8275000000000006</v>
      </c>
      <c r="X1517">
        <v>10.049799999999999</v>
      </c>
      <c r="Y1517">
        <v>9.9658999999999995</v>
      </c>
      <c r="Z1517">
        <v>9.8611000000000004</v>
      </c>
      <c r="AA1517">
        <v>9.7553999999999998</v>
      </c>
      <c r="AB1517">
        <v>9.5927000000000007</v>
      </c>
      <c r="AC1517">
        <v>9.4260999999999999</v>
      </c>
      <c r="AD1517">
        <v>9.2504000000000008</v>
      </c>
      <c r="AE1517">
        <v>9.0850000000000009</v>
      </c>
      <c r="AF1517">
        <v>8.9147999999999996</v>
      </c>
      <c r="AG1517">
        <v>8.7196999999999996</v>
      </c>
      <c r="AH1517">
        <v>8.5023</v>
      </c>
      <c r="AI1517">
        <v>7.5073999999999996</v>
      </c>
      <c r="AJ1517">
        <v>7.0740999999999996</v>
      </c>
      <c r="AK1517">
        <v>5.9009999999999998</v>
      </c>
    </row>
    <row r="1518" spans="1:37">
      <c r="A1518" s="3">
        <v>42243</v>
      </c>
      <c r="B1518" t="s">
        <v>37</v>
      </c>
      <c r="C1518" t="s">
        <v>250</v>
      </c>
      <c r="D1518" s="3">
        <v>40091</v>
      </c>
      <c r="E1518">
        <v>1517</v>
      </c>
      <c r="F1518">
        <v>0</v>
      </c>
      <c r="G1518">
        <v>1</v>
      </c>
      <c r="I1518">
        <v>0</v>
      </c>
      <c r="J1518">
        <v>-3.5345992000000002</v>
      </c>
      <c r="K1518" t="s">
        <v>1769</v>
      </c>
      <c r="L1518" t="s">
        <v>252</v>
      </c>
      <c r="M1518" t="s">
        <v>252</v>
      </c>
      <c r="N1518" t="s">
        <v>253</v>
      </c>
      <c r="O1518">
        <v>15.952299999999999</v>
      </c>
      <c r="P1518">
        <v>15.1799</v>
      </c>
      <c r="Q1518">
        <v>14.3125</v>
      </c>
      <c r="R1518">
        <v>13.486599999999999</v>
      </c>
      <c r="S1518">
        <v>12.4079</v>
      </c>
      <c r="T1518">
        <v>14.811999999999999</v>
      </c>
      <c r="U1518">
        <v>14.583299999999999</v>
      </c>
      <c r="V1518">
        <v>19.6629</v>
      </c>
      <c r="W1518">
        <v>21.179200000000002</v>
      </c>
      <c r="X1518">
        <v>21.112200000000001</v>
      </c>
      <c r="Y1518">
        <v>21.086099999999998</v>
      </c>
      <c r="Z1518">
        <v>21.0442</v>
      </c>
      <c r="AA1518">
        <v>20.995799999999999</v>
      </c>
      <c r="AB1518">
        <v>19.582999999999998</v>
      </c>
      <c r="AC1518">
        <v>18.150700000000001</v>
      </c>
      <c r="AD1518">
        <v>16.658200000000001</v>
      </c>
      <c r="AE1518">
        <v>15.75</v>
      </c>
      <c r="AF1518">
        <v>14.8485</v>
      </c>
      <c r="AG1518">
        <v>13.889200000000001</v>
      </c>
      <c r="AH1518">
        <v>12.872299999999999</v>
      </c>
      <c r="AI1518">
        <v>12.8276</v>
      </c>
      <c r="AJ1518">
        <v>10.763199999999999</v>
      </c>
      <c r="AK1518">
        <v>8.0462000000000007</v>
      </c>
    </row>
    <row r="1519" spans="1:37">
      <c r="A1519" s="3">
        <v>42243</v>
      </c>
      <c r="B1519" t="s">
        <v>37</v>
      </c>
      <c r="C1519" t="s">
        <v>250</v>
      </c>
      <c r="D1519" s="3">
        <v>40088</v>
      </c>
      <c r="E1519">
        <v>1518</v>
      </c>
      <c r="F1519">
        <v>0</v>
      </c>
      <c r="G1519">
        <v>1</v>
      </c>
      <c r="I1519">
        <v>0</v>
      </c>
      <c r="J1519">
        <v>-3.3536353000000001</v>
      </c>
      <c r="K1519" t="s">
        <v>1770</v>
      </c>
      <c r="L1519" t="s">
        <v>252</v>
      </c>
      <c r="M1519" t="s">
        <v>252</v>
      </c>
      <c r="N1519" t="s">
        <v>253</v>
      </c>
      <c r="O1519">
        <v>15.9739</v>
      </c>
      <c r="P1519">
        <v>16.096499999999999</v>
      </c>
      <c r="Q1519">
        <v>16.107299999999999</v>
      </c>
      <c r="R1519">
        <v>16.182099999999998</v>
      </c>
      <c r="S1519">
        <v>16.285</v>
      </c>
      <c r="T1519">
        <v>19.200700000000001</v>
      </c>
      <c r="U1519">
        <v>20.1752</v>
      </c>
      <c r="V1519">
        <v>21.311800000000002</v>
      </c>
      <c r="W1519">
        <v>23.070699999999999</v>
      </c>
      <c r="X1519">
        <v>24.5108</v>
      </c>
      <c r="Y1519">
        <v>24.798200000000001</v>
      </c>
      <c r="Z1519">
        <v>24.927499999999998</v>
      </c>
      <c r="AA1519">
        <v>25.043800000000001</v>
      </c>
      <c r="AB1519">
        <v>24.621200000000002</v>
      </c>
      <c r="AC1519">
        <v>24.1815</v>
      </c>
      <c r="AD1519">
        <v>23.719000000000001</v>
      </c>
      <c r="AE1519">
        <v>23.028099999999998</v>
      </c>
      <c r="AF1519">
        <v>22.366499999999998</v>
      </c>
      <c r="AG1519">
        <v>21.635300000000001</v>
      </c>
      <c r="AH1519">
        <v>20.840599999999998</v>
      </c>
      <c r="AI1519">
        <v>21.660299999999999</v>
      </c>
      <c r="AJ1519">
        <v>21.267099999999999</v>
      </c>
      <c r="AK1519">
        <v>18.822099999999999</v>
      </c>
    </row>
    <row r="1520" spans="1:37">
      <c r="A1520" s="3">
        <v>42243</v>
      </c>
      <c r="B1520" t="s">
        <v>37</v>
      </c>
      <c r="C1520" t="s">
        <v>250</v>
      </c>
      <c r="D1520" s="3">
        <v>40087</v>
      </c>
      <c r="E1520">
        <v>1519</v>
      </c>
      <c r="F1520">
        <v>0</v>
      </c>
      <c r="G1520">
        <v>1</v>
      </c>
      <c r="I1520">
        <v>0</v>
      </c>
      <c r="J1520">
        <v>-2.4552499999999999</v>
      </c>
      <c r="K1520" t="s">
        <v>1771</v>
      </c>
      <c r="L1520" t="s">
        <v>252</v>
      </c>
      <c r="M1520" t="s">
        <v>252</v>
      </c>
      <c r="N1520" t="s">
        <v>253</v>
      </c>
      <c r="O1520">
        <v>15.9855</v>
      </c>
      <c r="P1520">
        <v>15.574</v>
      </c>
      <c r="Q1520">
        <v>15.138</v>
      </c>
      <c r="R1520">
        <v>14.7539</v>
      </c>
      <c r="S1520">
        <v>14.236700000000001</v>
      </c>
      <c r="T1520">
        <v>16.493200000000002</v>
      </c>
      <c r="U1520">
        <v>16.501200000000001</v>
      </c>
      <c r="V1520">
        <v>17.941600000000001</v>
      </c>
      <c r="W1520">
        <v>17.696999999999999</v>
      </c>
      <c r="X1520">
        <v>18.502800000000001</v>
      </c>
      <c r="Y1520">
        <v>18.282699999999998</v>
      </c>
      <c r="Z1520">
        <v>18.0106</v>
      </c>
      <c r="AA1520">
        <v>17.737200000000001</v>
      </c>
      <c r="AB1520">
        <v>16.878499999999999</v>
      </c>
      <c r="AC1520">
        <v>16.014199999999999</v>
      </c>
      <c r="AD1520">
        <v>15.113899999999999</v>
      </c>
      <c r="AE1520">
        <v>14.7821</v>
      </c>
      <c r="AF1520">
        <v>14.581300000000001</v>
      </c>
      <c r="AG1520">
        <v>14.339499999999999</v>
      </c>
      <c r="AH1520">
        <v>14.062799999999999</v>
      </c>
      <c r="AI1520">
        <v>6.7827000000000002</v>
      </c>
      <c r="AJ1520">
        <v>11.8186</v>
      </c>
      <c r="AK1520">
        <v>9.8379999999999992</v>
      </c>
    </row>
    <row r="1521" spans="1:37">
      <c r="A1521" s="3">
        <v>42243</v>
      </c>
      <c r="B1521" t="s">
        <v>37</v>
      </c>
      <c r="C1521" t="s">
        <v>250</v>
      </c>
      <c r="D1521" s="3">
        <v>40086</v>
      </c>
      <c r="E1521">
        <v>1520</v>
      </c>
      <c r="F1521">
        <v>0</v>
      </c>
      <c r="G1521">
        <v>1</v>
      </c>
      <c r="I1521">
        <v>0</v>
      </c>
      <c r="J1521">
        <v>-1.0580727999999999</v>
      </c>
      <c r="K1521" t="s">
        <v>1772</v>
      </c>
      <c r="L1521" t="s">
        <v>252</v>
      </c>
      <c r="M1521" t="s">
        <v>252</v>
      </c>
      <c r="N1521" t="s">
        <v>253</v>
      </c>
      <c r="O1521">
        <v>16.002700000000001</v>
      </c>
      <c r="P1521">
        <v>15.6066</v>
      </c>
      <c r="Q1521">
        <v>15.191599999999999</v>
      </c>
      <c r="R1521">
        <v>14.8287</v>
      </c>
      <c r="S1521">
        <v>14.3261</v>
      </c>
      <c r="T1521">
        <v>14.013299999999999</v>
      </c>
      <c r="U1521">
        <v>11.6584</v>
      </c>
      <c r="V1521">
        <v>11.3019</v>
      </c>
      <c r="W1521">
        <v>10.9337</v>
      </c>
      <c r="X1521">
        <v>11.5383</v>
      </c>
      <c r="Y1521">
        <v>10.6807</v>
      </c>
      <c r="Z1521">
        <v>9.7235999999999994</v>
      </c>
      <c r="AA1521">
        <v>8.7866999999999997</v>
      </c>
      <c r="AB1521">
        <v>7.5320999999999998</v>
      </c>
      <c r="AC1521">
        <v>6.2996999999999996</v>
      </c>
      <c r="AD1521">
        <v>5.0216000000000003</v>
      </c>
      <c r="AE1521">
        <v>3.1457999999999999</v>
      </c>
      <c r="AF1521">
        <v>1.2377</v>
      </c>
      <c r="AG1521">
        <v>-0.72089999999999999</v>
      </c>
      <c r="AH1521">
        <v>-2.7408000000000001</v>
      </c>
      <c r="AI1521">
        <v>-9.5460999999999991</v>
      </c>
      <c r="AJ1521">
        <v>-11.892899999999999</v>
      </c>
      <c r="AK1521">
        <v>-14.8238</v>
      </c>
    </row>
    <row r="1522" spans="1:37">
      <c r="A1522" s="3">
        <v>42243</v>
      </c>
      <c r="B1522" t="s">
        <v>37</v>
      </c>
      <c r="C1522" t="s">
        <v>250</v>
      </c>
      <c r="D1522" s="3">
        <v>40085</v>
      </c>
      <c r="E1522">
        <v>1521</v>
      </c>
      <c r="F1522">
        <v>0</v>
      </c>
      <c r="G1522">
        <v>1</v>
      </c>
      <c r="I1522">
        <v>0</v>
      </c>
      <c r="J1522">
        <v>-1.9231414</v>
      </c>
      <c r="K1522" t="s">
        <v>1773</v>
      </c>
      <c r="L1522" t="s">
        <v>252</v>
      </c>
      <c r="M1522" t="s">
        <v>252</v>
      </c>
      <c r="N1522" t="s">
        <v>253</v>
      </c>
      <c r="O1522">
        <v>0</v>
      </c>
      <c r="P1522">
        <v>2.5533000000000001</v>
      </c>
      <c r="Q1522">
        <v>5.5902000000000003</v>
      </c>
      <c r="R1522">
        <v>8.7266999999999992</v>
      </c>
      <c r="S1522">
        <v>12.867000000000001</v>
      </c>
      <c r="T1522">
        <v>14.8698</v>
      </c>
      <c r="U1522">
        <v>14.512499999999999</v>
      </c>
      <c r="V1522">
        <v>15.2685</v>
      </c>
      <c r="W1522">
        <v>14.006399999999999</v>
      </c>
      <c r="X1522">
        <v>15.111000000000001</v>
      </c>
      <c r="Y1522">
        <v>15.039899999999999</v>
      </c>
      <c r="Z1522">
        <v>14.9</v>
      </c>
      <c r="AA1522">
        <v>14.757300000000001</v>
      </c>
      <c r="AB1522">
        <v>14.073600000000001</v>
      </c>
      <c r="AC1522">
        <v>13.383900000000001</v>
      </c>
      <c r="AD1522">
        <v>12.666600000000001</v>
      </c>
      <c r="AE1522">
        <v>10.8879</v>
      </c>
      <c r="AF1522">
        <v>9.0579000000000001</v>
      </c>
      <c r="AG1522">
        <v>7.1604000000000001</v>
      </c>
      <c r="AH1522">
        <v>5.1890000000000001</v>
      </c>
      <c r="AI1522">
        <v>-0.65100000000000002</v>
      </c>
      <c r="AJ1522">
        <v>-0.54020000000000001</v>
      </c>
      <c r="AK1522">
        <v>-2.6002999999999998</v>
      </c>
    </row>
    <row r="1523" spans="1:37">
      <c r="A1523" s="3">
        <v>42243</v>
      </c>
      <c r="B1523" t="s">
        <v>37</v>
      </c>
      <c r="C1523" t="s">
        <v>250</v>
      </c>
      <c r="D1523" s="3">
        <v>40084</v>
      </c>
      <c r="E1523">
        <v>1522</v>
      </c>
      <c r="F1523">
        <v>0</v>
      </c>
      <c r="G1523">
        <v>1</v>
      </c>
      <c r="I1523">
        <v>0</v>
      </c>
      <c r="J1523">
        <v>-0.29961009999999999</v>
      </c>
      <c r="K1523" t="s">
        <v>1774</v>
      </c>
      <c r="L1523" t="s">
        <v>252</v>
      </c>
      <c r="M1523" t="s">
        <v>252</v>
      </c>
      <c r="N1523" t="s">
        <v>253</v>
      </c>
      <c r="O1523">
        <v>0</v>
      </c>
      <c r="P1523">
        <v>1.4548000000000001</v>
      </c>
      <c r="Q1523">
        <v>3.1861999999999999</v>
      </c>
      <c r="R1523">
        <v>4.9786999999999999</v>
      </c>
      <c r="S1523">
        <v>7.3562000000000003</v>
      </c>
      <c r="T1523">
        <v>10.604900000000001</v>
      </c>
      <c r="U1523">
        <v>12.2492</v>
      </c>
      <c r="V1523">
        <v>8.9224999999999994</v>
      </c>
      <c r="W1523">
        <v>8.7268000000000008</v>
      </c>
      <c r="X1523">
        <v>10.6007</v>
      </c>
      <c r="Y1523">
        <v>11.2308</v>
      </c>
      <c r="Z1523">
        <v>11.825100000000001</v>
      </c>
      <c r="AA1523">
        <v>12.398199999999999</v>
      </c>
      <c r="AB1523">
        <v>12.855</v>
      </c>
      <c r="AC1523">
        <v>13.2857</v>
      </c>
      <c r="AD1523">
        <v>13.7287</v>
      </c>
      <c r="AE1523">
        <v>10.567299999999999</v>
      </c>
      <c r="AF1523">
        <v>7.2643000000000004</v>
      </c>
      <c r="AG1523">
        <v>3.8641999999999999</v>
      </c>
      <c r="AH1523">
        <v>0.3503</v>
      </c>
      <c r="AI1523">
        <v>0.78380000000000005</v>
      </c>
      <c r="AJ1523">
        <v>-3.6608000000000001</v>
      </c>
      <c r="AK1523">
        <v>-4.9771999999999998</v>
      </c>
    </row>
    <row r="1524" spans="1:37">
      <c r="A1524" s="3">
        <v>42243</v>
      </c>
      <c r="B1524" t="s">
        <v>37</v>
      </c>
      <c r="C1524" t="s">
        <v>250</v>
      </c>
      <c r="D1524" s="3">
        <v>40081</v>
      </c>
      <c r="E1524">
        <v>1523</v>
      </c>
      <c r="F1524">
        <v>0</v>
      </c>
      <c r="G1524">
        <v>1</v>
      </c>
      <c r="I1524">
        <v>0</v>
      </c>
      <c r="J1524">
        <v>-0.32688299999999998</v>
      </c>
      <c r="K1524" t="s">
        <v>1775</v>
      </c>
      <c r="L1524" t="s">
        <v>252</v>
      </c>
      <c r="M1524" t="s">
        <v>252</v>
      </c>
      <c r="N1524" t="s">
        <v>253</v>
      </c>
      <c r="O1524">
        <v>-7.9000000000000008E-3</v>
      </c>
      <c r="P1524">
        <v>0.13189999999999999</v>
      </c>
      <c r="Q1524">
        <v>0.59699999999999998</v>
      </c>
      <c r="R1524">
        <v>1.0774999999999999</v>
      </c>
      <c r="S1524">
        <v>1.7161999999999999</v>
      </c>
      <c r="T1524">
        <v>3.9081999999999999</v>
      </c>
      <c r="U1524">
        <v>5.8536999999999999</v>
      </c>
      <c r="V1524">
        <v>6.6603000000000003</v>
      </c>
      <c r="W1524">
        <v>7.7333999999999996</v>
      </c>
      <c r="X1524">
        <v>8.6475000000000009</v>
      </c>
      <c r="Y1524">
        <v>8.9206000000000003</v>
      </c>
      <c r="Z1524">
        <v>9.1396999999999995</v>
      </c>
      <c r="AA1524">
        <v>9.3485999999999994</v>
      </c>
      <c r="AB1524">
        <v>8.9304000000000006</v>
      </c>
      <c r="AC1524">
        <v>8.4116</v>
      </c>
      <c r="AD1524">
        <v>7.8726000000000003</v>
      </c>
      <c r="AE1524">
        <v>7.0065999999999997</v>
      </c>
      <c r="AF1524">
        <v>6.0967000000000002</v>
      </c>
      <c r="AG1524">
        <v>5.1520000000000001</v>
      </c>
      <c r="AH1524">
        <v>4.1698000000000004</v>
      </c>
      <c r="AI1524">
        <v>-4.6829000000000001</v>
      </c>
      <c r="AJ1524">
        <v>-4.5789999999999997</v>
      </c>
      <c r="AK1524">
        <v>-7.1921999999999997</v>
      </c>
    </row>
    <row r="1525" spans="1:37">
      <c r="A1525" s="3">
        <v>42243</v>
      </c>
      <c r="B1525" t="s">
        <v>37</v>
      </c>
      <c r="C1525" t="s">
        <v>250</v>
      </c>
      <c r="D1525" s="3">
        <v>40080</v>
      </c>
      <c r="E1525">
        <v>1524</v>
      </c>
      <c r="F1525">
        <v>0</v>
      </c>
      <c r="G1525">
        <v>1</v>
      </c>
      <c r="I1525">
        <v>0</v>
      </c>
      <c r="J1525">
        <v>-0.80895930000000005</v>
      </c>
      <c r="K1525" t="s">
        <v>1776</v>
      </c>
      <c r="L1525" t="s">
        <v>252</v>
      </c>
      <c r="M1525" t="s">
        <v>252</v>
      </c>
      <c r="N1525" t="s">
        <v>253</v>
      </c>
      <c r="O1525">
        <v>0</v>
      </c>
      <c r="P1525">
        <v>0.60109999999999997</v>
      </c>
      <c r="Q1525">
        <v>1.3166</v>
      </c>
      <c r="R1525">
        <v>2.0579000000000001</v>
      </c>
      <c r="S1525">
        <v>3.0425</v>
      </c>
      <c r="T1525">
        <v>5.3250000000000002</v>
      </c>
      <c r="U1525">
        <v>7.1234999999999999</v>
      </c>
      <c r="V1525">
        <v>7.6611000000000002</v>
      </c>
      <c r="W1525">
        <v>8.6516999999999999</v>
      </c>
      <c r="X1525">
        <v>9.5449999999999999</v>
      </c>
      <c r="Y1525">
        <v>9.7995000000000001</v>
      </c>
      <c r="Z1525">
        <v>10.037599999999999</v>
      </c>
      <c r="AA1525">
        <v>10.2644</v>
      </c>
      <c r="AB1525">
        <v>10.386100000000001</v>
      </c>
      <c r="AC1525">
        <v>10.494</v>
      </c>
      <c r="AD1525">
        <v>10.603199999999999</v>
      </c>
      <c r="AE1525">
        <v>10.288500000000001</v>
      </c>
      <c r="AF1525">
        <v>9.8645999999999994</v>
      </c>
      <c r="AG1525">
        <v>9.4088999999999992</v>
      </c>
      <c r="AH1525">
        <v>8.9244000000000003</v>
      </c>
      <c r="AI1525">
        <v>6.4405999999999999</v>
      </c>
      <c r="AJ1525">
        <v>1.3043</v>
      </c>
      <c r="AK1525">
        <v>-2.0347</v>
      </c>
    </row>
    <row r="1526" spans="1:37">
      <c r="A1526" s="3">
        <v>42243</v>
      </c>
      <c r="B1526" t="s">
        <v>37</v>
      </c>
      <c r="C1526" t="s">
        <v>250</v>
      </c>
      <c r="D1526" s="3">
        <v>40079</v>
      </c>
      <c r="E1526">
        <v>1525</v>
      </c>
      <c r="F1526">
        <v>0</v>
      </c>
      <c r="G1526">
        <v>1</v>
      </c>
      <c r="I1526">
        <v>0</v>
      </c>
      <c r="J1526">
        <v>-3.0194591000000002</v>
      </c>
      <c r="K1526" t="s">
        <v>1777</v>
      </c>
      <c r="L1526" t="s">
        <v>252</v>
      </c>
      <c r="M1526" t="s">
        <v>252</v>
      </c>
      <c r="N1526" t="s">
        <v>253</v>
      </c>
      <c r="O1526">
        <v>0</v>
      </c>
      <c r="P1526">
        <v>0.46010000000000001</v>
      </c>
      <c r="Q1526">
        <v>1.0076000000000001</v>
      </c>
      <c r="R1526">
        <v>1.5749</v>
      </c>
      <c r="S1526">
        <v>2.3285999999999998</v>
      </c>
      <c r="T1526">
        <v>4.8217999999999996</v>
      </c>
      <c r="U1526">
        <v>7.5791000000000004</v>
      </c>
      <c r="V1526">
        <v>8.3948</v>
      </c>
      <c r="W1526">
        <v>9.3008000000000006</v>
      </c>
      <c r="X1526">
        <v>10.057</v>
      </c>
      <c r="Y1526">
        <v>10.7325</v>
      </c>
      <c r="Z1526">
        <v>11.4361</v>
      </c>
      <c r="AA1526">
        <v>12.1153</v>
      </c>
      <c r="AB1526">
        <v>12.012</v>
      </c>
      <c r="AC1526">
        <v>11.8779</v>
      </c>
      <c r="AD1526">
        <v>11.736499999999999</v>
      </c>
      <c r="AE1526">
        <v>11.7773</v>
      </c>
      <c r="AF1526">
        <v>11.818300000000001</v>
      </c>
      <c r="AG1526">
        <v>11.8338</v>
      </c>
      <c r="AH1526">
        <v>11.831099999999999</v>
      </c>
      <c r="AI1526">
        <v>11.443199999999999</v>
      </c>
      <c r="AJ1526">
        <v>10.7441</v>
      </c>
      <c r="AK1526">
        <v>8.8178999999999998</v>
      </c>
    </row>
    <row r="1527" spans="1:37">
      <c r="A1527" s="3">
        <v>42243</v>
      </c>
      <c r="B1527" t="s">
        <v>37</v>
      </c>
      <c r="C1527" t="s">
        <v>250</v>
      </c>
      <c r="D1527" s="3">
        <v>40078</v>
      </c>
      <c r="E1527">
        <v>1526</v>
      </c>
      <c r="F1527">
        <v>0</v>
      </c>
      <c r="G1527">
        <v>1</v>
      </c>
      <c r="I1527">
        <v>0</v>
      </c>
      <c r="J1527">
        <v>-1.9680310999999999</v>
      </c>
      <c r="K1527" t="s">
        <v>1778</v>
      </c>
      <c r="L1527" t="s">
        <v>252</v>
      </c>
      <c r="M1527" t="s">
        <v>252</v>
      </c>
      <c r="N1527" t="s">
        <v>253</v>
      </c>
      <c r="O1527">
        <v>0</v>
      </c>
      <c r="P1527">
        <v>0.30980000000000002</v>
      </c>
      <c r="Q1527">
        <v>0.6784</v>
      </c>
      <c r="R1527">
        <v>1.0603</v>
      </c>
      <c r="S1527">
        <v>1.5678000000000001</v>
      </c>
      <c r="T1527">
        <v>3.4154</v>
      </c>
      <c r="U1527">
        <v>4.9714999999999998</v>
      </c>
      <c r="V1527">
        <v>5.2937000000000003</v>
      </c>
      <c r="W1527">
        <v>6.2870999999999997</v>
      </c>
      <c r="X1527">
        <v>7.7736000000000001</v>
      </c>
      <c r="Y1527">
        <v>8.3905999999999992</v>
      </c>
      <c r="Z1527">
        <v>9.0233000000000008</v>
      </c>
      <c r="AA1527">
        <v>9.6346000000000007</v>
      </c>
      <c r="AB1527">
        <v>9.5343999999999998</v>
      </c>
      <c r="AC1527">
        <v>9.4071999999999996</v>
      </c>
      <c r="AD1527">
        <v>9.2734000000000005</v>
      </c>
      <c r="AE1527">
        <v>9.0972000000000008</v>
      </c>
      <c r="AF1527">
        <v>8.9141999999999992</v>
      </c>
      <c r="AG1527">
        <v>8.7067999999999994</v>
      </c>
      <c r="AH1527">
        <v>8.4793000000000003</v>
      </c>
      <c r="AI1527">
        <v>10.081899999999999</v>
      </c>
      <c r="AJ1527">
        <v>7.6151</v>
      </c>
      <c r="AK1527">
        <v>4.7108999999999996</v>
      </c>
    </row>
    <row r="1528" spans="1:37">
      <c r="A1528" s="3">
        <v>42243</v>
      </c>
      <c r="B1528" t="s">
        <v>37</v>
      </c>
      <c r="C1528" t="s">
        <v>250</v>
      </c>
      <c r="D1528" s="3">
        <v>40077</v>
      </c>
      <c r="E1528">
        <v>1527</v>
      </c>
      <c r="F1528">
        <v>0</v>
      </c>
      <c r="G1528">
        <v>1</v>
      </c>
      <c r="I1528">
        <v>0</v>
      </c>
      <c r="J1528">
        <v>-2.3668657</v>
      </c>
      <c r="K1528" t="s">
        <v>1779</v>
      </c>
      <c r="L1528" t="s">
        <v>252</v>
      </c>
      <c r="M1528" t="s">
        <v>252</v>
      </c>
      <c r="N1528" t="s">
        <v>253</v>
      </c>
      <c r="O1528">
        <v>0</v>
      </c>
      <c r="P1528">
        <v>0.14860000000000001</v>
      </c>
      <c r="Q1528">
        <v>0.32529999999999998</v>
      </c>
      <c r="R1528">
        <v>0.50849999999999995</v>
      </c>
      <c r="S1528">
        <v>0.75180000000000002</v>
      </c>
      <c r="T1528">
        <v>0.39219999999999999</v>
      </c>
      <c r="U1528">
        <v>0.34520000000000001</v>
      </c>
      <c r="V1528">
        <v>-0.67800000000000005</v>
      </c>
      <c r="W1528">
        <v>-0.13880000000000001</v>
      </c>
      <c r="X1528">
        <v>0.34200000000000003</v>
      </c>
      <c r="Y1528">
        <v>0.44359999999999999</v>
      </c>
      <c r="Z1528">
        <v>0.54879999999999995</v>
      </c>
      <c r="AA1528">
        <v>0.65090000000000003</v>
      </c>
      <c r="AB1528">
        <v>0.69320000000000004</v>
      </c>
      <c r="AC1528">
        <v>0.73170000000000002</v>
      </c>
      <c r="AD1528">
        <v>0.77139999999999997</v>
      </c>
      <c r="AE1528">
        <v>3.7374000000000001</v>
      </c>
      <c r="AF1528">
        <v>6.8078000000000003</v>
      </c>
      <c r="AG1528">
        <v>9.9321000000000002</v>
      </c>
      <c r="AH1528">
        <v>13.134600000000001</v>
      </c>
      <c r="AI1528">
        <v>7.2626999999999997</v>
      </c>
      <c r="AJ1528">
        <v>12.195</v>
      </c>
      <c r="AK1528">
        <v>10.517200000000001</v>
      </c>
    </row>
    <row r="1529" spans="1:37">
      <c r="A1529" s="3">
        <v>42243</v>
      </c>
      <c r="B1529" t="s">
        <v>37</v>
      </c>
      <c r="C1529" t="s">
        <v>250</v>
      </c>
      <c r="D1529" s="3">
        <v>40074</v>
      </c>
      <c r="E1529">
        <v>1528</v>
      </c>
      <c r="F1529">
        <v>0</v>
      </c>
      <c r="G1529">
        <v>1</v>
      </c>
      <c r="I1529">
        <v>0</v>
      </c>
      <c r="J1529">
        <v>-1.5005850999999999</v>
      </c>
      <c r="K1529" t="s">
        <v>1780</v>
      </c>
      <c r="L1529" t="s">
        <v>252</v>
      </c>
      <c r="M1529" t="s">
        <v>252</v>
      </c>
      <c r="N1529" t="s">
        <v>253</v>
      </c>
      <c r="O1529">
        <v>0</v>
      </c>
      <c r="P1529">
        <v>1.9400000000000001E-2</v>
      </c>
      <c r="Q1529">
        <v>5.3800000000000001E-2</v>
      </c>
      <c r="R1529">
        <v>8.9499999999999996E-2</v>
      </c>
      <c r="S1529">
        <v>0.1368</v>
      </c>
      <c r="T1529">
        <v>0.66479999999999995</v>
      </c>
      <c r="U1529">
        <v>0.1003</v>
      </c>
      <c r="V1529">
        <v>-0.52739999999999998</v>
      </c>
      <c r="W1529">
        <v>-0.1081</v>
      </c>
      <c r="X1529">
        <v>-0.1341</v>
      </c>
      <c r="Y1529">
        <v>0.39269999999999999</v>
      </c>
      <c r="Z1529">
        <v>1.0241</v>
      </c>
      <c r="AA1529">
        <v>1.6382000000000001</v>
      </c>
      <c r="AB1529">
        <v>1.6507000000000001</v>
      </c>
      <c r="AC1529">
        <v>1.5969</v>
      </c>
      <c r="AD1529">
        <v>1.5409999999999999</v>
      </c>
      <c r="AE1529">
        <v>1.4169</v>
      </c>
      <c r="AF1529">
        <v>1.2901</v>
      </c>
      <c r="AG1529">
        <v>1.1576</v>
      </c>
      <c r="AH1529">
        <v>1.0192000000000001</v>
      </c>
      <c r="AI1529">
        <v>3.9142000000000001</v>
      </c>
      <c r="AJ1529">
        <v>0.104</v>
      </c>
      <c r="AK1529">
        <v>-0.60519999999999996</v>
      </c>
    </row>
    <row r="1530" spans="1:37">
      <c r="A1530" s="3">
        <v>42243</v>
      </c>
      <c r="B1530" t="s">
        <v>37</v>
      </c>
      <c r="C1530" t="s">
        <v>250</v>
      </c>
      <c r="D1530" s="3">
        <v>40073</v>
      </c>
      <c r="E1530">
        <v>1529</v>
      </c>
      <c r="F1530">
        <v>0</v>
      </c>
      <c r="G1530">
        <v>1</v>
      </c>
      <c r="I1530">
        <v>0</v>
      </c>
      <c r="J1530">
        <v>-1.9558043000000001</v>
      </c>
      <c r="K1530" t="s">
        <v>1781</v>
      </c>
      <c r="L1530" t="s">
        <v>252</v>
      </c>
      <c r="M1530" t="s">
        <v>252</v>
      </c>
      <c r="N1530" t="s">
        <v>253</v>
      </c>
      <c r="O1530">
        <v>0</v>
      </c>
      <c r="P1530">
        <v>0.1077</v>
      </c>
      <c r="Q1530">
        <v>0.2359</v>
      </c>
      <c r="R1530">
        <v>0.36870000000000003</v>
      </c>
      <c r="S1530">
        <v>0.54510000000000003</v>
      </c>
      <c r="T1530">
        <v>1.0269999999999999</v>
      </c>
      <c r="U1530">
        <v>0.8266</v>
      </c>
      <c r="V1530">
        <v>6.6699999999999995E-2</v>
      </c>
      <c r="W1530">
        <v>0.1447</v>
      </c>
      <c r="X1530">
        <v>0.31040000000000001</v>
      </c>
      <c r="Y1530">
        <v>0.61329999999999996</v>
      </c>
      <c r="Z1530">
        <v>0.92789999999999995</v>
      </c>
      <c r="AA1530">
        <v>1.2337</v>
      </c>
      <c r="AB1530">
        <v>1.3396999999999999</v>
      </c>
      <c r="AC1530">
        <v>1.4347000000000001</v>
      </c>
      <c r="AD1530">
        <v>1.5327</v>
      </c>
      <c r="AE1530">
        <v>1.6072</v>
      </c>
      <c r="AF1530">
        <v>1.675</v>
      </c>
      <c r="AG1530">
        <v>1.7406999999999999</v>
      </c>
      <c r="AH1530">
        <v>1.8058000000000001</v>
      </c>
      <c r="AI1530">
        <v>2.2486999999999999</v>
      </c>
      <c r="AJ1530">
        <v>3.3129</v>
      </c>
      <c r="AK1530">
        <v>2.1760999999999999</v>
      </c>
    </row>
    <row r="1531" spans="1:37">
      <c r="A1531" s="3">
        <v>42243</v>
      </c>
      <c r="B1531" t="s">
        <v>37</v>
      </c>
      <c r="C1531" t="s">
        <v>250</v>
      </c>
      <c r="D1531" s="3">
        <v>40072</v>
      </c>
      <c r="E1531">
        <v>1530</v>
      </c>
      <c r="F1531">
        <v>0</v>
      </c>
      <c r="G1531">
        <v>1</v>
      </c>
      <c r="I1531">
        <v>0</v>
      </c>
      <c r="J1531">
        <v>-0.61553159999999996</v>
      </c>
      <c r="K1531" t="s">
        <v>1782</v>
      </c>
      <c r="L1531" t="s">
        <v>252</v>
      </c>
      <c r="M1531" t="s">
        <v>252</v>
      </c>
      <c r="N1531" t="s">
        <v>253</v>
      </c>
      <c r="O1531">
        <v>0</v>
      </c>
      <c r="P1531">
        <v>0.33050000000000002</v>
      </c>
      <c r="Q1531">
        <v>0.72370000000000001</v>
      </c>
      <c r="R1531">
        <v>1.131</v>
      </c>
      <c r="S1531">
        <v>1.6719999999999999</v>
      </c>
      <c r="T1531">
        <v>1.7674000000000001</v>
      </c>
      <c r="U1531">
        <v>1.1164000000000001</v>
      </c>
      <c r="V1531">
        <v>0.1021</v>
      </c>
      <c r="W1531">
        <v>0.28860000000000002</v>
      </c>
      <c r="X1531">
        <v>0.4652</v>
      </c>
      <c r="Y1531">
        <v>0.81840000000000002</v>
      </c>
      <c r="Z1531">
        <v>1.1852</v>
      </c>
      <c r="AA1531">
        <v>1.5417000000000001</v>
      </c>
      <c r="AB1531">
        <v>2.2027999999999999</v>
      </c>
      <c r="AC1531">
        <v>2.8519999999999999</v>
      </c>
      <c r="AD1531">
        <v>3.5228999999999999</v>
      </c>
      <c r="AE1531">
        <v>4.5327999999999999</v>
      </c>
      <c r="AF1531">
        <v>5.5551000000000004</v>
      </c>
      <c r="AG1531">
        <v>6.5890000000000004</v>
      </c>
      <c r="AH1531">
        <v>7.6447000000000003</v>
      </c>
      <c r="AI1531">
        <v>7.6104000000000003</v>
      </c>
      <c r="AJ1531">
        <v>5.1616999999999997</v>
      </c>
      <c r="AK1531">
        <v>4.7957999999999998</v>
      </c>
    </row>
    <row r="1532" spans="1:37">
      <c r="A1532" s="3">
        <v>42243</v>
      </c>
      <c r="B1532" t="s">
        <v>37</v>
      </c>
      <c r="C1532" t="s">
        <v>250</v>
      </c>
      <c r="D1532" s="3">
        <v>40071</v>
      </c>
      <c r="E1532">
        <v>1531</v>
      </c>
      <c r="F1532">
        <v>0</v>
      </c>
      <c r="G1532">
        <v>1</v>
      </c>
      <c r="I1532">
        <v>0</v>
      </c>
      <c r="J1532">
        <v>-1.6751825</v>
      </c>
      <c r="K1532" t="s">
        <v>1783</v>
      </c>
      <c r="L1532" t="s">
        <v>252</v>
      </c>
      <c r="M1532" t="s">
        <v>252</v>
      </c>
      <c r="N1532" t="s">
        <v>253</v>
      </c>
      <c r="O1532">
        <v>0</v>
      </c>
      <c r="P1532">
        <v>0.1234</v>
      </c>
      <c r="Q1532">
        <v>0.27010000000000001</v>
      </c>
      <c r="R1532">
        <v>0.42209999999999998</v>
      </c>
      <c r="S1532">
        <v>0.624</v>
      </c>
      <c r="T1532">
        <v>0.94030000000000002</v>
      </c>
      <c r="U1532">
        <v>1.0894999999999999</v>
      </c>
      <c r="V1532">
        <v>0.95120000000000005</v>
      </c>
      <c r="W1532">
        <v>1.7898000000000001</v>
      </c>
      <c r="X1532">
        <v>2.3243999999999998</v>
      </c>
      <c r="Y1532">
        <v>2.8818000000000001</v>
      </c>
      <c r="Z1532">
        <v>3.4588000000000001</v>
      </c>
      <c r="AA1532">
        <v>4.0189000000000004</v>
      </c>
      <c r="AB1532">
        <v>4.4809999999999999</v>
      </c>
      <c r="AC1532">
        <v>4.9225000000000003</v>
      </c>
      <c r="AD1532">
        <v>5.3783000000000003</v>
      </c>
      <c r="AE1532">
        <v>7.5084</v>
      </c>
      <c r="AF1532">
        <v>9.6981000000000002</v>
      </c>
      <c r="AG1532">
        <v>11.9175</v>
      </c>
      <c r="AH1532">
        <v>14.1873</v>
      </c>
      <c r="AI1532">
        <v>13.0913</v>
      </c>
      <c r="AJ1532">
        <v>11.7037</v>
      </c>
      <c r="AK1532">
        <v>11.558199999999999</v>
      </c>
    </row>
    <row r="1533" spans="1:37">
      <c r="A1533" s="3">
        <v>42243</v>
      </c>
      <c r="B1533" t="s">
        <v>37</v>
      </c>
      <c r="C1533" t="s">
        <v>250</v>
      </c>
      <c r="D1533" s="3">
        <v>40070</v>
      </c>
      <c r="E1533">
        <v>1532</v>
      </c>
      <c r="F1533">
        <v>0</v>
      </c>
      <c r="G1533">
        <v>1</v>
      </c>
      <c r="I1533">
        <v>0</v>
      </c>
      <c r="J1533">
        <v>-2.1331810999999998</v>
      </c>
      <c r="K1533" t="s">
        <v>1784</v>
      </c>
      <c r="L1533" t="s">
        <v>252</v>
      </c>
      <c r="M1533" t="s">
        <v>252</v>
      </c>
      <c r="N1533" t="s">
        <v>253</v>
      </c>
      <c r="O1533">
        <v>0</v>
      </c>
      <c r="P1533">
        <v>9.2399999999999996E-2</v>
      </c>
      <c r="Q1533">
        <v>0.2024</v>
      </c>
      <c r="R1533">
        <v>0.31630000000000003</v>
      </c>
      <c r="S1533">
        <v>0.46750000000000003</v>
      </c>
      <c r="T1533">
        <v>1.3506</v>
      </c>
      <c r="U1533">
        <v>2.1606999999999998</v>
      </c>
      <c r="V1533">
        <v>2.9</v>
      </c>
      <c r="W1533">
        <v>3.6549999999999998</v>
      </c>
      <c r="X1533">
        <v>4.6454000000000004</v>
      </c>
      <c r="Y1533">
        <v>4.8540000000000001</v>
      </c>
      <c r="Z1533">
        <v>5.0656999999999996</v>
      </c>
      <c r="AA1533">
        <v>5.2693000000000003</v>
      </c>
      <c r="AB1533">
        <v>5.6668000000000003</v>
      </c>
      <c r="AC1533">
        <v>6.0547000000000004</v>
      </c>
      <c r="AD1533">
        <v>6.4546999999999999</v>
      </c>
      <c r="AE1533">
        <v>7.8817000000000004</v>
      </c>
      <c r="AF1533">
        <v>9.3452000000000002</v>
      </c>
      <c r="AG1533">
        <v>10.823499999999999</v>
      </c>
      <c r="AH1533">
        <v>12.332100000000001</v>
      </c>
      <c r="AI1533">
        <v>12.795999999999999</v>
      </c>
      <c r="AJ1533">
        <v>10.379799999999999</v>
      </c>
      <c r="AK1533">
        <v>9.8553999999999995</v>
      </c>
    </row>
    <row r="1534" spans="1:37">
      <c r="A1534" s="3">
        <v>42243</v>
      </c>
      <c r="B1534" t="s">
        <v>37</v>
      </c>
      <c r="C1534" t="s">
        <v>250</v>
      </c>
      <c r="D1534" s="3">
        <v>40067</v>
      </c>
      <c r="E1534">
        <v>1533</v>
      </c>
      <c r="F1534">
        <v>0</v>
      </c>
      <c r="G1534">
        <v>1</v>
      </c>
      <c r="I1534">
        <v>0</v>
      </c>
      <c r="J1534">
        <v>-2.2761749999999998</v>
      </c>
      <c r="K1534" t="s">
        <v>1785</v>
      </c>
      <c r="L1534" t="s">
        <v>252</v>
      </c>
      <c r="M1534" t="s">
        <v>252</v>
      </c>
      <c r="N1534" t="s">
        <v>253</v>
      </c>
      <c r="O1534">
        <v>0</v>
      </c>
      <c r="P1534">
        <v>0.1157</v>
      </c>
      <c r="Q1534">
        <v>0.32150000000000001</v>
      </c>
      <c r="R1534">
        <v>0.5343</v>
      </c>
      <c r="S1534">
        <v>0.81699999999999995</v>
      </c>
      <c r="T1534">
        <v>1.4313</v>
      </c>
      <c r="U1534">
        <v>2.4815</v>
      </c>
      <c r="V1534">
        <v>2.4605000000000001</v>
      </c>
      <c r="W1534">
        <v>2.8210000000000002</v>
      </c>
      <c r="X1534">
        <v>3.3178000000000001</v>
      </c>
      <c r="Y1534">
        <v>3.3388</v>
      </c>
      <c r="Z1534">
        <v>3.3006000000000002</v>
      </c>
      <c r="AA1534">
        <v>3.2618</v>
      </c>
      <c r="AB1534">
        <v>3.5219</v>
      </c>
      <c r="AC1534">
        <v>3.8081</v>
      </c>
      <c r="AD1534">
        <v>4.1033999999999997</v>
      </c>
      <c r="AE1534">
        <v>5.6623999999999999</v>
      </c>
      <c r="AF1534">
        <v>7.2823000000000002</v>
      </c>
      <c r="AG1534">
        <v>8.9255999999999993</v>
      </c>
      <c r="AH1534">
        <v>10.6076</v>
      </c>
      <c r="AI1534">
        <v>8.9238</v>
      </c>
      <c r="AJ1534">
        <v>12.0298</v>
      </c>
      <c r="AK1534">
        <v>12.307499999999999</v>
      </c>
    </row>
    <row r="1535" spans="1:37">
      <c r="A1535" s="3">
        <v>42243</v>
      </c>
      <c r="B1535" t="s">
        <v>37</v>
      </c>
      <c r="C1535" t="s">
        <v>250</v>
      </c>
      <c r="D1535" s="3">
        <v>40066</v>
      </c>
      <c r="E1535">
        <v>1534</v>
      </c>
      <c r="F1535">
        <v>0</v>
      </c>
      <c r="G1535">
        <v>1</v>
      </c>
      <c r="I1535">
        <v>0</v>
      </c>
      <c r="J1535">
        <v>-1.9595951</v>
      </c>
      <c r="K1535" t="s">
        <v>1786</v>
      </c>
      <c r="L1535" t="s">
        <v>252</v>
      </c>
      <c r="M1535" t="s">
        <v>252</v>
      </c>
      <c r="N1535" t="s">
        <v>253</v>
      </c>
      <c r="O1535">
        <v>0</v>
      </c>
      <c r="P1535">
        <v>0.16089999999999999</v>
      </c>
      <c r="Q1535">
        <v>0.3523</v>
      </c>
      <c r="R1535">
        <v>0.5504</v>
      </c>
      <c r="S1535">
        <v>0.81359999999999999</v>
      </c>
      <c r="T1535">
        <v>1.1606000000000001</v>
      </c>
      <c r="U1535">
        <v>2.4516</v>
      </c>
      <c r="V1535">
        <v>2.1903999999999999</v>
      </c>
      <c r="W1535">
        <v>3.1673</v>
      </c>
      <c r="X1535">
        <v>4.0202999999999998</v>
      </c>
      <c r="Y1535">
        <v>4.4283000000000001</v>
      </c>
      <c r="Z1535">
        <v>4.8482000000000003</v>
      </c>
      <c r="AA1535">
        <v>5.2545000000000002</v>
      </c>
      <c r="AB1535">
        <v>5.5517000000000003</v>
      </c>
      <c r="AC1535">
        <v>5.8323999999999998</v>
      </c>
      <c r="AD1535">
        <v>6.1215999999999999</v>
      </c>
      <c r="AE1535">
        <v>6.1645000000000003</v>
      </c>
      <c r="AF1535">
        <v>6.1769999999999996</v>
      </c>
      <c r="AG1535">
        <v>6.1768999999999998</v>
      </c>
      <c r="AH1535">
        <v>6.1676000000000002</v>
      </c>
      <c r="AI1535">
        <v>13.835100000000001</v>
      </c>
      <c r="AJ1535">
        <v>12.6556</v>
      </c>
      <c r="AK1535">
        <v>13.936999999999999</v>
      </c>
    </row>
    <row r="1536" spans="1:37">
      <c r="A1536" s="3">
        <v>42243</v>
      </c>
      <c r="B1536" t="s">
        <v>37</v>
      </c>
      <c r="C1536" t="s">
        <v>250</v>
      </c>
      <c r="D1536" s="3">
        <v>40065</v>
      </c>
      <c r="E1536">
        <v>1535</v>
      </c>
      <c r="F1536">
        <v>0</v>
      </c>
      <c r="G1536">
        <v>1</v>
      </c>
      <c r="I1536">
        <v>0</v>
      </c>
      <c r="J1536">
        <v>-0.76818419999999998</v>
      </c>
      <c r="K1536" t="s">
        <v>1787</v>
      </c>
      <c r="L1536" t="s">
        <v>252</v>
      </c>
      <c r="M1536" t="s">
        <v>252</v>
      </c>
      <c r="N1536" t="s">
        <v>253</v>
      </c>
      <c r="O1536">
        <v>0</v>
      </c>
      <c r="P1536">
        <v>-0.17319999999999999</v>
      </c>
      <c r="Q1536">
        <v>-0.37919999999999998</v>
      </c>
      <c r="R1536">
        <v>-0.59250000000000003</v>
      </c>
      <c r="S1536">
        <v>-0.87560000000000004</v>
      </c>
      <c r="T1536">
        <v>-0.95730000000000004</v>
      </c>
      <c r="U1536">
        <v>-1.2366999999999999</v>
      </c>
      <c r="V1536">
        <v>-1.5199</v>
      </c>
      <c r="W1536">
        <v>-0.67769999999999997</v>
      </c>
      <c r="X1536">
        <v>-0.46350000000000002</v>
      </c>
      <c r="Y1536">
        <v>-0.71499999999999997</v>
      </c>
      <c r="Z1536">
        <v>-0.97609999999999997</v>
      </c>
      <c r="AA1536">
        <v>-1.2298</v>
      </c>
      <c r="AB1536">
        <v>-1.4859</v>
      </c>
      <c r="AC1536">
        <v>-1.7331000000000001</v>
      </c>
      <c r="AD1536">
        <v>-1.9884999999999999</v>
      </c>
      <c r="AE1536">
        <v>-2.7614999999999998</v>
      </c>
      <c r="AF1536">
        <v>-3.5539999999999998</v>
      </c>
      <c r="AG1536">
        <v>-4.3581000000000003</v>
      </c>
      <c r="AH1536">
        <v>-5.1813000000000002</v>
      </c>
      <c r="AI1536">
        <v>-2.4603000000000002</v>
      </c>
      <c r="AJ1536">
        <v>1.1809000000000001</v>
      </c>
      <c r="AK1536">
        <v>3.2585000000000002</v>
      </c>
    </row>
    <row r="1537" spans="1:37">
      <c r="A1537" s="3">
        <v>42243</v>
      </c>
      <c r="B1537" t="s">
        <v>37</v>
      </c>
      <c r="C1537" t="s">
        <v>250</v>
      </c>
      <c r="D1537" s="3">
        <v>40064</v>
      </c>
      <c r="E1537">
        <v>1536</v>
      </c>
      <c r="F1537">
        <v>0</v>
      </c>
      <c r="G1537">
        <v>1</v>
      </c>
      <c r="I1537">
        <v>0</v>
      </c>
      <c r="J1537">
        <v>4.6022199999999999E-2</v>
      </c>
      <c r="K1537" t="s">
        <v>1788</v>
      </c>
      <c r="L1537" t="s">
        <v>252</v>
      </c>
      <c r="M1537" t="s">
        <v>252</v>
      </c>
      <c r="N1537" t="s">
        <v>253</v>
      </c>
      <c r="O1537">
        <v>0</v>
      </c>
      <c r="P1537">
        <v>6.1400000000000003E-2</v>
      </c>
      <c r="Q1537">
        <v>0.13450000000000001</v>
      </c>
      <c r="R1537">
        <v>0.21010000000000001</v>
      </c>
      <c r="S1537">
        <v>0.3105</v>
      </c>
      <c r="T1537">
        <v>-1.472</v>
      </c>
      <c r="U1537">
        <v>-3.2138</v>
      </c>
      <c r="V1537">
        <v>-10.7279</v>
      </c>
      <c r="W1537">
        <v>-15.9872</v>
      </c>
      <c r="X1537">
        <v>-18.360499999999998</v>
      </c>
      <c r="Y1537">
        <v>-18.638500000000001</v>
      </c>
      <c r="Z1537">
        <v>-18.9072</v>
      </c>
      <c r="AA1537">
        <v>-19.159199999999998</v>
      </c>
      <c r="AB1537">
        <v>-19.078900000000001</v>
      </c>
      <c r="AC1537">
        <v>-18.977900000000002</v>
      </c>
      <c r="AD1537">
        <v>-18.869</v>
      </c>
      <c r="AE1537">
        <v>-19.014600000000002</v>
      </c>
      <c r="AF1537">
        <v>-19.163599999999999</v>
      </c>
      <c r="AG1537">
        <v>-19.276900000000001</v>
      </c>
      <c r="AH1537">
        <v>-19.364799999999999</v>
      </c>
      <c r="AI1537">
        <v>-18.597999999999999</v>
      </c>
      <c r="AJ1537">
        <v>-16.4849</v>
      </c>
      <c r="AK1537">
        <v>-14.561199999999999</v>
      </c>
    </row>
    <row r="1538" spans="1:37">
      <c r="A1538" s="3">
        <v>42243</v>
      </c>
      <c r="B1538" t="s">
        <v>37</v>
      </c>
      <c r="C1538" t="s">
        <v>250</v>
      </c>
      <c r="D1538" s="3">
        <v>40063</v>
      </c>
      <c r="E1538">
        <v>1537</v>
      </c>
      <c r="F1538">
        <v>0</v>
      </c>
      <c r="G1538">
        <v>1</v>
      </c>
      <c r="I1538">
        <v>0</v>
      </c>
      <c r="J1538">
        <v>0.69648290000000002</v>
      </c>
      <c r="K1538" t="s">
        <v>1789</v>
      </c>
      <c r="L1538" t="s">
        <v>252</v>
      </c>
      <c r="M1538" t="s">
        <v>252</v>
      </c>
      <c r="N1538" t="s">
        <v>253</v>
      </c>
      <c r="O1538">
        <v>0</v>
      </c>
      <c r="P1538">
        <v>0.16569999999999999</v>
      </c>
      <c r="Q1538">
        <v>0.36270000000000002</v>
      </c>
      <c r="R1538">
        <v>0.56659999999999999</v>
      </c>
      <c r="S1538">
        <v>0.83740000000000003</v>
      </c>
      <c r="T1538">
        <v>-1.2205999999999999</v>
      </c>
      <c r="U1538">
        <v>-4.1059999999999999</v>
      </c>
      <c r="V1538">
        <v>-6.6429999999999998</v>
      </c>
      <c r="W1538">
        <v>-7.3589000000000002</v>
      </c>
      <c r="X1538">
        <v>-9.2820999999999998</v>
      </c>
      <c r="Y1538">
        <v>-10.902799999999999</v>
      </c>
      <c r="Z1538">
        <v>-12.577400000000001</v>
      </c>
      <c r="AA1538">
        <v>-14.2005</v>
      </c>
      <c r="AB1538">
        <v>-14.9246</v>
      </c>
      <c r="AC1538">
        <v>-15.5861</v>
      </c>
      <c r="AD1538">
        <v>-16.266500000000001</v>
      </c>
      <c r="AE1538">
        <v>-17.698799999999999</v>
      </c>
      <c r="AF1538">
        <v>-19.1554</v>
      </c>
      <c r="AG1538">
        <v>-20.605699999999999</v>
      </c>
      <c r="AH1538">
        <v>-22.069800000000001</v>
      </c>
      <c r="AI1538">
        <v>-20.148499999999999</v>
      </c>
      <c r="AJ1538">
        <v>-17.7148</v>
      </c>
      <c r="AK1538">
        <v>-15.873699999999999</v>
      </c>
    </row>
    <row r="1539" spans="1:37">
      <c r="A1539" s="3">
        <v>42243</v>
      </c>
      <c r="B1539" t="s">
        <v>37</v>
      </c>
      <c r="C1539" t="s">
        <v>250</v>
      </c>
      <c r="D1539" s="3">
        <v>40060</v>
      </c>
      <c r="E1539">
        <v>1538</v>
      </c>
      <c r="F1539">
        <v>0</v>
      </c>
      <c r="G1539">
        <v>1</v>
      </c>
      <c r="I1539">
        <v>0</v>
      </c>
      <c r="J1539">
        <v>-0.1095778</v>
      </c>
      <c r="K1539" t="s">
        <v>1790</v>
      </c>
      <c r="L1539" t="s">
        <v>252</v>
      </c>
      <c r="M1539" t="s">
        <v>252</v>
      </c>
      <c r="N1539" t="s">
        <v>253</v>
      </c>
      <c r="O1539">
        <v>0</v>
      </c>
      <c r="P1539">
        <v>9.6000000000000002E-2</v>
      </c>
      <c r="Q1539">
        <v>0.26669999999999999</v>
      </c>
      <c r="R1539">
        <v>0.44319999999999998</v>
      </c>
      <c r="S1539">
        <v>0.67749999999999999</v>
      </c>
      <c r="T1539">
        <v>-0.877</v>
      </c>
      <c r="U1539">
        <v>-2.8477999999999999</v>
      </c>
      <c r="V1539">
        <v>-4.3705999999999996</v>
      </c>
      <c r="W1539">
        <v>-4.8186</v>
      </c>
      <c r="X1539">
        <v>-5.7159000000000004</v>
      </c>
      <c r="Y1539">
        <v>-6.7015000000000002</v>
      </c>
      <c r="Z1539">
        <v>-7.7172000000000001</v>
      </c>
      <c r="AA1539">
        <v>-8.702</v>
      </c>
      <c r="AB1539">
        <v>-9.2888000000000002</v>
      </c>
      <c r="AC1539">
        <v>-9.8119999999999994</v>
      </c>
      <c r="AD1539">
        <v>-10.3508</v>
      </c>
      <c r="AE1539">
        <v>-11.292899999999999</v>
      </c>
      <c r="AF1539">
        <v>-12.2303</v>
      </c>
      <c r="AG1539">
        <v>-13.163500000000001</v>
      </c>
      <c r="AH1539">
        <v>-14.105</v>
      </c>
      <c r="AI1539">
        <v>-10.584099999999999</v>
      </c>
      <c r="AJ1539">
        <v>-12.552</v>
      </c>
      <c r="AK1539">
        <v>-11.9863</v>
      </c>
    </row>
    <row r="1540" spans="1:37">
      <c r="A1540" s="3">
        <v>42243</v>
      </c>
      <c r="B1540" t="s">
        <v>37</v>
      </c>
      <c r="C1540" t="s">
        <v>250</v>
      </c>
      <c r="D1540" s="3">
        <v>40059</v>
      </c>
      <c r="E1540">
        <v>1539</v>
      </c>
      <c r="F1540">
        <v>0</v>
      </c>
      <c r="G1540">
        <v>1</v>
      </c>
      <c r="I1540">
        <v>0</v>
      </c>
      <c r="J1540">
        <v>-0.47069030000000001</v>
      </c>
      <c r="K1540" t="s">
        <v>1791</v>
      </c>
      <c r="L1540" t="s">
        <v>252</v>
      </c>
      <c r="M1540" t="s">
        <v>252</v>
      </c>
      <c r="N1540" t="s">
        <v>253</v>
      </c>
      <c r="O1540">
        <v>0</v>
      </c>
      <c r="P1540">
        <v>6.0299999999999999E-2</v>
      </c>
      <c r="Q1540">
        <v>0.1321</v>
      </c>
      <c r="R1540">
        <v>0.20630000000000001</v>
      </c>
      <c r="S1540">
        <v>0.30480000000000002</v>
      </c>
      <c r="T1540">
        <v>2.7900000000000001E-2</v>
      </c>
      <c r="U1540">
        <v>-2.2541000000000002</v>
      </c>
      <c r="V1540">
        <v>-3.6229</v>
      </c>
      <c r="W1540">
        <v>-4.2725999999999997</v>
      </c>
      <c r="X1540">
        <v>-5.2572000000000001</v>
      </c>
      <c r="Y1540">
        <v>-6.3456999999999999</v>
      </c>
      <c r="Z1540">
        <v>-7.4722999999999997</v>
      </c>
      <c r="AA1540">
        <v>-8.5655999999999999</v>
      </c>
      <c r="AB1540">
        <v>-9.0399999999999991</v>
      </c>
      <c r="AC1540">
        <v>-9.4725999999999999</v>
      </c>
      <c r="AD1540">
        <v>-9.9177</v>
      </c>
      <c r="AE1540">
        <v>-10.4605</v>
      </c>
      <c r="AF1540">
        <v>-10.9841</v>
      </c>
      <c r="AG1540">
        <v>-11.4961</v>
      </c>
      <c r="AH1540">
        <v>-12.0052</v>
      </c>
      <c r="AI1540">
        <v>-11.723699999999999</v>
      </c>
      <c r="AJ1540">
        <v>-14.875999999999999</v>
      </c>
      <c r="AK1540">
        <v>-14.615399999999999</v>
      </c>
    </row>
    <row r="1541" spans="1:37">
      <c r="A1541" s="3">
        <v>42243</v>
      </c>
      <c r="B1541" t="s">
        <v>37</v>
      </c>
      <c r="C1541" t="s">
        <v>250</v>
      </c>
      <c r="D1541" s="3">
        <v>40058</v>
      </c>
      <c r="E1541">
        <v>1540</v>
      </c>
      <c r="F1541">
        <v>0</v>
      </c>
      <c r="G1541">
        <v>1</v>
      </c>
      <c r="I1541">
        <v>0</v>
      </c>
      <c r="J1541">
        <v>-1.6032668999999999</v>
      </c>
      <c r="K1541" t="s">
        <v>1792</v>
      </c>
      <c r="L1541" t="s">
        <v>252</v>
      </c>
      <c r="M1541" t="s">
        <v>252</v>
      </c>
      <c r="N1541" t="s">
        <v>253</v>
      </c>
      <c r="O1541">
        <v>0</v>
      </c>
      <c r="P1541">
        <v>0.2021</v>
      </c>
      <c r="Q1541">
        <v>0.4425</v>
      </c>
      <c r="R1541">
        <v>0.69120000000000004</v>
      </c>
      <c r="S1541">
        <v>1.0213000000000001</v>
      </c>
      <c r="T1541">
        <v>0.67679999999999996</v>
      </c>
      <c r="U1541">
        <v>0.62119999999999997</v>
      </c>
      <c r="V1541">
        <v>-0.50229999999999997</v>
      </c>
      <c r="W1541">
        <v>-0.90280000000000005</v>
      </c>
      <c r="X1541">
        <v>-0.92700000000000005</v>
      </c>
      <c r="Y1541">
        <v>-1.2299</v>
      </c>
      <c r="Z1541">
        <v>-1.544</v>
      </c>
      <c r="AA1541">
        <v>-1.8492</v>
      </c>
      <c r="AB1541">
        <v>-1.9558</v>
      </c>
      <c r="AC1541">
        <v>-2.0510000000000002</v>
      </c>
      <c r="AD1541">
        <v>-2.149</v>
      </c>
      <c r="AE1541">
        <v>-0.97840000000000005</v>
      </c>
      <c r="AF1541">
        <v>0.2409</v>
      </c>
      <c r="AG1541">
        <v>1.4898</v>
      </c>
      <c r="AH1541">
        <v>2.7766000000000002</v>
      </c>
      <c r="AI1541">
        <v>2.9047999999999998</v>
      </c>
      <c r="AJ1541">
        <v>0.11119999999999999</v>
      </c>
      <c r="AK1541">
        <v>-2.0899999999999998E-2</v>
      </c>
    </row>
    <row r="1542" spans="1:37">
      <c r="A1542" s="3">
        <v>42243</v>
      </c>
      <c r="B1542" t="s">
        <v>37</v>
      </c>
      <c r="C1542" t="s">
        <v>250</v>
      </c>
      <c r="D1542" s="3">
        <v>40057</v>
      </c>
      <c r="E1542">
        <v>1541</v>
      </c>
      <c r="F1542">
        <v>0</v>
      </c>
      <c r="G1542">
        <v>1</v>
      </c>
      <c r="I1542">
        <v>0</v>
      </c>
      <c r="J1542">
        <v>-1.3047416000000001</v>
      </c>
      <c r="K1542" t="s">
        <v>1793</v>
      </c>
      <c r="L1542" t="s">
        <v>252</v>
      </c>
      <c r="M1542" t="s">
        <v>252</v>
      </c>
      <c r="N1542" t="s">
        <v>253</v>
      </c>
      <c r="O1542">
        <v>0</v>
      </c>
      <c r="P1542">
        <v>9.1700000000000004E-2</v>
      </c>
      <c r="Q1542">
        <v>0.20080000000000001</v>
      </c>
      <c r="R1542">
        <v>0.31359999999999999</v>
      </c>
      <c r="S1542">
        <v>0.46339999999999998</v>
      </c>
      <c r="T1542">
        <v>2.4072</v>
      </c>
      <c r="U1542">
        <v>3.9830999999999999</v>
      </c>
      <c r="V1542">
        <v>9.7138000000000009</v>
      </c>
      <c r="W1542">
        <v>15.318</v>
      </c>
      <c r="X1542">
        <v>17.591000000000001</v>
      </c>
      <c r="Y1542">
        <v>17.021699999999999</v>
      </c>
      <c r="Z1542">
        <v>16.409300000000002</v>
      </c>
      <c r="AA1542">
        <v>15.803699999999999</v>
      </c>
      <c r="AB1542">
        <v>15.3513</v>
      </c>
      <c r="AC1542">
        <v>14.9076</v>
      </c>
      <c r="AD1542">
        <v>14.4445</v>
      </c>
      <c r="AE1542">
        <v>14.1152</v>
      </c>
      <c r="AF1542">
        <v>13.783300000000001</v>
      </c>
      <c r="AG1542">
        <v>13.4124</v>
      </c>
      <c r="AH1542">
        <v>13.0068</v>
      </c>
      <c r="AI1542">
        <v>15.418799999999999</v>
      </c>
      <c r="AJ1542">
        <v>12.6006</v>
      </c>
      <c r="AK1542">
        <v>13.227600000000001</v>
      </c>
    </row>
    <row r="1543" spans="1:37">
      <c r="A1543" s="3">
        <v>42243</v>
      </c>
      <c r="B1543" t="s">
        <v>37</v>
      </c>
      <c r="C1543" t="s">
        <v>250</v>
      </c>
      <c r="D1543" s="3">
        <v>40056</v>
      </c>
      <c r="E1543">
        <v>1542</v>
      </c>
      <c r="F1543">
        <v>0</v>
      </c>
      <c r="G1543">
        <v>1</v>
      </c>
      <c r="I1543">
        <v>0</v>
      </c>
      <c r="J1543">
        <v>-0.87038340000000003</v>
      </c>
      <c r="K1543" t="s">
        <v>1794</v>
      </c>
      <c r="L1543" t="s">
        <v>252</v>
      </c>
      <c r="M1543" t="s">
        <v>252</v>
      </c>
      <c r="N1543" t="s">
        <v>253</v>
      </c>
      <c r="O1543">
        <v>0</v>
      </c>
      <c r="P1543">
        <v>-0.31769999999999998</v>
      </c>
      <c r="Q1543">
        <v>-0.69550000000000001</v>
      </c>
      <c r="R1543">
        <v>-1.0863</v>
      </c>
      <c r="S1543">
        <v>-1.6049</v>
      </c>
      <c r="T1543">
        <v>-1.5907</v>
      </c>
      <c r="U1543">
        <v>-1.1014999999999999</v>
      </c>
      <c r="V1543">
        <v>-2.0828000000000002</v>
      </c>
      <c r="W1543">
        <v>-2.1717</v>
      </c>
      <c r="X1543">
        <v>-1.3915999999999999</v>
      </c>
      <c r="Y1543">
        <v>-0.64080000000000004</v>
      </c>
      <c r="Z1543">
        <v>0.14180000000000001</v>
      </c>
      <c r="AA1543">
        <v>0.90380000000000005</v>
      </c>
      <c r="AB1543">
        <v>1.0270999999999999</v>
      </c>
      <c r="AC1543">
        <v>1.1245000000000001</v>
      </c>
      <c r="AD1543">
        <v>1.2249000000000001</v>
      </c>
      <c r="AE1543">
        <v>0.52259999999999995</v>
      </c>
      <c r="AF1543">
        <v>-0.21010000000000001</v>
      </c>
      <c r="AG1543">
        <v>-0.96020000000000005</v>
      </c>
      <c r="AH1543">
        <v>-1.7326999999999999</v>
      </c>
      <c r="AI1543">
        <v>-0.54479999999999995</v>
      </c>
      <c r="AJ1543">
        <v>-3.3094999999999999</v>
      </c>
      <c r="AK1543">
        <v>-2.9965000000000002</v>
      </c>
    </row>
    <row r="1544" spans="1:37">
      <c r="A1544" s="3">
        <v>42243</v>
      </c>
      <c r="B1544" t="s">
        <v>37</v>
      </c>
      <c r="C1544" t="s">
        <v>250</v>
      </c>
      <c r="D1544" s="3">
        <v>40053</v>
      </c>
      <c r="E1544">
        <v>1543</v>
      </c>
      <c r="F1544">
        <v>0</v>
      </c>
      <c r="G1544">
        <v>1</v>
      </c>
      <c r="I1544">
        <v>0</v>
      </c>
      <c r="J1544">
        <v>-0.1116366</v>
      </c>
      <c r="K1544" t="s">
        <v>1795</v>
      </c>
      <c r="L1544" t="s">
        <v>252</v>
      </c>
      <c r="M1544" t="s">
        <v>252</v>
      </c>
      <c r="N1544" t="s">
        <v>253</v>
      </c>
      <c r="O1544">
        <v>0</v>
      </c>
      <c r="P1544">
        <v>-0.28670000000000001</v>
      </c>
      <c r="Q1544">
        <v>-0.79669999999999996</v>
      </c>
      <c r="R1544">
        <v>-1.3233999999999999</v>
      </c>
      <c r="S1544">
        <v>-2.0226000000000002</v>
      </c>
      <c r="T1544">
        <v>-2.2349000000000001</v>
      </c>
      <c r="U1544">
        <v>-1.8707</v>
      </c>
      <c r="V1544">
        <v>-2.0857000000000001</v>
      </c>
      <c r="W1544">
        <v>-1.9056</v>
      </c>
      <c r="X1544">
        <v>-1.1691</v>
      </c>
      <c r="Y1544">
        <v>-1.0370999999999999</v>
      </c>
      <c r="Z1544">
        <v>-0.83340000000000003</v>
      </c>
      <c r="AA1544">
        <v>-0.63470000000000004</v>
      </c>
      <c r="AB1544">
        <v>-0.79930000000000001</v>
      </c>
      <c r="AC1544">
        <v>-0.99690000000000001</v>
      </c>
      <c r="AD1544">
        <v>-1.2011000000000001</v>
      </c>
      <c r="AE1544">
        <v>-2.1539000000000001</v>
      </c>
      <c r="AF1544">
        <v>-3.1427999999999998</v>
      </c>
      <c r="AG1544">
        <v>-4.1487999999999996</v>
      </c>
      <c r="AH1544">
        <v>-5.1798999999999999</v>
      </c>
      <c r="AI1544">
        <v>-12.304399999999999</v>
      </c>
      <c r="AJ1544">
        <v>-9.6509999999999998</v>
      </c>
      <c r="AK1544">
        <v>-8.3377999999999997</v>
      </c>
    </row>
    <row r="1545" spans="1:37">
      <c r="A1545" s="3">
        <v>42243</v>
      </c>
      <c r="B1545" t="s">
        <v>37</v>
      </c>
      <c r="C1545" t="s">
        <v>250</v>
      </c>
      <c r="D1545" s="3">
        <v>40052</v>
      </c>
      <c r="E1545">
        <v>1544</v>
      </c>
      <c r="F1545">
        <v>0</v>
      </c>
      <c r="G1545">
        <v>1</v>
      </c>
      <c r="I1545">
        <v>0</v>
      </c>
      <c r="J1545">
        <v>0.21401529999999999</v>
      </c>
      <c r="K1545" t="s">
        <v>1796</v>
      </c>
      <c r="L1545" t="s">
        <v>252</v>
      </c>
      <c r="M1545" t="s">
        <v>252</v>
      </c>
      <c r="N1545" t="s">
        <v>253</v>
      </c>
      <c r="O1545">
        <v>0</v>
      </c>
      <c r="P1545">
        <v>-0.29049999999999998</v>
      </c>
      <c r="Q1545">
        <v>-0.63590000000000002</v>
      </c>
      <c r="R1545">
        <v>-0.99309999999999998</v>
      </c>
      <c r="S1545">
        <v>-1.4672000000000001</v>
      </c>
      <c r="T1545">
        <v>0.77800000000000002</v>
      </c>
      <c r="U1545">
        <v>3.4603000000000002</v>
      </c>
      <c r="V1545">
        <v>4.7004000000000001</v>
      </c>
      <c r="W1545">
        <v>5.4821999999999997</v>
      </c>
      <c r="X1545">
        <v>6.6258999999999997</v>
      </c>
      <c r="Y1545">
        <v>7.6912000000000003</v>
      </c>
      <c r="Z1545">
        <v>8.7574000000000005</v>
      </c>
      <c r="AA1545">
        <v>9.7909000000000006</v>
      </c>
      <c r="AB1545">
        <v>10.2585</v>
      </c>
      <c r="AC1545">
        <v>10.685499999999999</v>
      </c>
      <c r="AD1545">
        <v>11.1242</v>
      </c>
      <c r="AE1545">
        <v>8.7751999999999999</v>
      </c>
      <c r="AF1545">
        <v>6.2302999999999997</v>
      </c>
      <c r="AG1545">
        <v>3.6095000000000002</v>
      </c>
      <c r="AH1545">
        <v>0.89870000000000005</v>
      </c>
      <c r="AI1545">
        <v>0.41320000000000001</v>
      </c>
      <c r="AJ1545">
        <v>-2.1398000000000001</v>
      </c>
      <c r="AK1545">
        <v>-3.6709999999999998</v>
      </c>
    </row>
    <row r="1546" spans="1:37">
      <c r="A1546" s="3">
        <v>42243</v>
      </c>
      <c r="B1546" t="s">
        <v>37</v>
      </c>
      <c r="C1546" t="s">
        <v>250</v>
      </c>
      <c r="D1546" s="3">
        <v>40051</v>
      </c>
      <c r="E1546">
        <v>1545</v>
      </c>
      <c r="F1546">
        <v>0</v>
      </c>
      <c r="G1546">
        <v>1</v>
      </c>
      <c r="I1546">
        <v>0</v>
      </c>
      <c r="J1546">
        <v>-0.33602870000000001</v>
      </c>
      <c r="K1546" t="s">
        <v>1797</v>
      </c>
      <c r="L1546" t="s">
        <v>252</v>
      </c>
      <c r="M1546" t="s">
        <v>252</v>
      </c>
      <c r="N1546" t="s">
        <v>253</v>
      </c>
      <c r="O1546">
        <v>0</v>
      </c>
      <c r="P1546">
        <v>-8.6800000000000002E-2</v>
      </c>
      <c r="Q1546">
        <v>-0.19</v>
      </c>
      <c r="R1546">
        <v>-0.29670000000000002</v>
      </c>
      <c r="S1546">
        <v>-0.43830000000000002</v>
      </c>
      <c r="T1546">
        <v>1.4321999999999999</v>
      </c>
      <c r="U1546">
        <v>3.7382</v>
      </c>
      <c r="V1546">
        <v>4.9622000000000002</v>
      </c>
      <c r="W1546">
        <v>5.7849000000000004</v>
      </c>
      <c r="X1546">
        <v>6.4641000000000002</v>
      </c>
      <c r="Y1546">
        <v>7.4146000000000001</v>
      </c>
      <c r="Z1546">
        <v>8.3495000000000008</v>
      </c>
      <c r="AA1546">
        <v>9.2555999999999994</v>
      </c>
      <c r="AB1546">
        <v>9.8665000000000003</v>
      </c>
      <c r="AC1546">
        <v>10.4415</v>
      </c>
      <c r="AD1546">
        <v>11.033300000000001</v>
      </c>
      <c r="AE1546">
        <v>9.5235000000000003</v>
      </c>
      <c r="AF1546">
        <v>7.9340000000000002</v>
      </c>
      <c r="AG1546">
        <v>6.2896000000000001</v>
      </c>
      <c r="AH1546">
        <v>4.5831999999999997</v>
      </c>
      <c r="AI1546">
        <v>4.8414999999999999</v>
      </c>
      <c r="AJ1546">
        <v>2.6461000000000001</v>
      </c>
      <c r="AK1546">
        <v>0.19309999999999999</v>
      </c>
    </row>
    <row r="1547" spans="1:37">
      <c r="A1547" s="3">
        <v>42243</v>
      </c>
      <c r="B1547" t="s">
        <v>37</v>
      </c>
      <c r="C1547" t="s">
        <v>250</v>
      </c>
      <c r="D1547" s="3">
        <v>40050</v>
      </c>
      <c r="E1547">
        <v>1546</v>
      </c>
      <c r="F1547">
        <v>0</v>
      </c>
      <c r="G1547">
        <v>1</v>
      </c>
      <c r="I1547">
        <v>0</v>
      </c>
      <c r="J1547">
        <v>-0.39406269999999999</v>
      </c>
      <c r="K1547" t="s">
        <v>1798</v>
      </c>
      <c r="L1547" t="s">
        <v>252</v>
      </c>
      <c r="M1547" t="s">
        <v>252</v>
      </c>
      <c r="N1547" t="s">
        <v>253</v>
      </c>
      <c r="O1547">
        <v>0</v>
      </c>
      <c r="P1547">
        <v>-8.0299999999999996E-2</v>
      </c>
      <c r="Q1547">
        <v>-0.17580000000000001</v>
      </c>
      <c r="R1547">
        <v>-0.27450000000000002</v>
      </c>
      <c r="S1547">
        <v>-0.40550000000000003</v>
      </c>
      <c r="T1547">
        <v>0.2787</v>
      </c>
      <c r="U1547">
        <v>2.1804999999999999</v>
      </c>
      <c r="V1547">
        <v>3.6328</v>
      </c>
      <c r="W1547">
        <v>3.2317</v>
      </c>
      <c r="X1547">
        <v>3.7667000000000002</v>
      </c>
      <c r="Y1547">
        <v>4.2664999999999997</v>
      </c>
      <c r="Z1547">
        <v>4.6097000000000001</v>
      </c>
      <c r="AA1547">
        <v>4.9416000000000002</v>
      </c>
      <c r="AB1547">
        <v>4.9424999999999999</v>
      </c>
      <c r="AC1547">
        <v>4.9290000000000003</v>
      </c>
      <c r="AD1547">
        <v>4.9135</v>
      </c>
      <c r="AE1547">
        <v>3.0785999999999998</v>
      </c>
      <c r="AF1547">
        <v>1.1754</v>
      </c>
      <c r="AG1547">
        <v>-0.77480000000000004</v>
      </c>
      <c r="AH1547">
        <v>-2.7848999999999999</v>
      </c>
      <c r="AI1547">
        <v>-6.0433000000000003</v>
      </c>
      <c r="AJ1547">
        <v>-7.4241999999999999</v>
      </c>
      <c r="AK1547">
        <v>-10.8058</v>
      </c>
    </row>
    <row r="1548" spans="1:37">
      <c r="A1548" s="3">
        <v>42243</v>
      </c>
      <c r="B1548" t="s">
        <v>37</v>
      </c>
      <c r="C1548" t="s">
        <v>250</v>
      </c>
      <c r="D1548" s="3">
        <v>40049</v>
      </c>
      <c r="E1548">
        <v>1547</v>
      </c>
      <c r="F1548">
        <v>0</v>
      </c>
      <c r="G1548">
        <v>1</v>
      </c>
      <c r="I1548">
        <v>0</v>
      </c>
      <c r="J1548">
        <v>-0.93528180000000005</v>
      </c>
      <c r="K1548" t="s">
        <v>1799</v>
      </c>
      <c r="L1548" t="s">
        <v>252</v>
      </c>
      <c r="M1548" t="s">
        <v>252</v>
      </c>
      <c r="N1548" t="s">
        <v>253</v>
      </c>
      <c r="O1548">
        <v>0</v>
      </c>
      <c r="P1548">
        <v>0.21779999999999999</v>
      </c>
      <c r="Q1548">
        <v>0.47670000000000001</v>
      </c>
      <c r="R1548">
        <v>0.74450000000000005</v>
      </c>
      <c r="S1548">
        <v>1.0996999999999999</v>
      </c>
      <c r="T1548">
        <v>3.5449000000000002</v>
      </c>
      <c r="U1548">
        <v>6.6372</v>
      </c>
      <c r="V1548">
        <v>8.7295999999999996</v>
      </c>
      <c r="W1548">
        <v>8.9102999999999994</v>
      </c>
      <c r="X1548">
        <v>9.5442999999999998</v>
      </c>
      <c r="Y1548">
        <v>9.9926999999999992</v>
      </c>
      <c r="Z1548">
        <v>10.330299999999999</v>
      </c>
      <c r="AA1548">
        <v>10.653499999999999</v>
      </c>
      <c r="AB1548">
        <v>10.891</v>
      </c>
      <c r="AC1548">
        <v>11.1107</v>
      </c>
      <c r="AD1548">
        <v>11.3348</v>
      </c>
      <c r="AE1548">
        <v>11.5875</v>
      </c>
      <c r="AF1548">
        <v>11.8385</v>
      </c>
      <c r="AG1548">
        <v>12.071</v>
      </c>
      <c r="AH1548">
        <v>12.292999999999999</v>
      </c>
      <c r="AI1548">
        <v>5.1276000000000002</v>
      </c>
      <c r="AJ1548">
        <v>4.5026000000000002</v>
      </c>
      <c r="AK1548">
        <v>0.98599999999999999</v>
      </c>
    </row>
    <row r="1549" spans="1:37">
      <c r="A1549" s="3">
        <v>42243</v>
      </c>
      <c r="B1549" t="s">
        <v>37</v>
      </c>
      <c r="C1549" t="s">
        <v>250</v>
      </c>
      <c r="D1549" s="3">
        <v>40046</v>
      </c>
      <c r="E1549">
        <v>1548</v>
      </c>
      <c r="F1549">
        <v>0</v>
      </c>
      <c r="G1549">
        <v>1</v>
      </c>
      <c r="I1549">
        <v>0</v>
      </c>
      <c r="J1549">
        <v>-1.7262477000000001</v>
      </c>
      <c r="K1549" t="s">
        <v>1800</v>
      </c>
      <c r="L1549" t="s">
        <v>252</v>
      </c>
      <c r="M1549" t="s">
        <v>252</v>
      </c>
      <c r="N1549" t="s">
        <v>253</v>
      </c>
      <c r="O1549">
        <v>0</v>
      </c>
      <c r="P1549">
        <v>0.23080000000000001</v>
      </c>
      <c r="Q1549">
        <v>0.64129999999999998</v>
      </c>
      <c r="R1549">
        <v>1.0650999999999999</v>
      </c>
      <c r="S1549">
        <v>1.6274999999999999</v>
      </c>
      <c r="T1549">
        <v>4.1588000000000003</v>
      </c>
      <c r="U1549">
        <v>6.7850000000000001</v>
      </c>
      <c r="V1549">
        <v>8.827</v>
      </c>
      <c r="W1549">
        <v>9.8909000000000002</v>
      </c>
      <c r="X1549">
        <v>10.982200000000001</v>
      </c>
      <c r="Y1549">
        <v>12.4109</v>
      </c>
      <c r="Z1549">
        <v>13.686999999999999</v>
      </c>
      <c r="AA1549">
        <v>14.9222</v>
      </c>
      <c r="AB1549">
        <v>15.672700000000001</v>
      </c>
      <c r="AC1549">
        <v>16.335899999999999</v>
      </c>
      <c r="AD1549">
        <v>17.017099999999999</v>
      </c>
      <c r="AE1549">
        <v>16.597300000000001</v>
      </c>
      <c r="AF1549">
        <v>16.072299999999998</v>
      </c>
      <c r="AG1549">
        <v>15.5017</v>
      </c>
      <c r="AH1549">
        <v>14.89</v>
      </c>
      <c r="AI1549">
        <v>23.5304</v>
      </c>
      <c r="AJ1549">
        <v>15.327299999999999</v>
      </c>
      <c r="AK1549">
        <v>10.759</v>
      </c>
    </row>
    <row r="1550" spans="1:37">
      <c r="A1550" s="3">
        <v>42243</v>
      </c>
      <c r="B1550" t="s">
        <v>37</v>
      </c>
      <c r="C1550" t="s">
        <v>250</v>
      </c>
      <c r="D1550" s="3">
        <v>40045</v>
      </c>
      <c r="E1550">
        <v>1549</v>
      </c>
      <c r="F1550">
        <v>0</v>
      </c>
      <c r="G1550">
        <v>1</v>
      </c>
      <c r="I1550">
        <v>0</v>
      </c>
      <c r="J1550">
        <v>-1.6849232999999999</v>
      </c>
      <c r="K1550" t="s">
        <v>1801</v>
      </c>
      <c r="L1550" t="s">
        <v>252</v>
      </c>
      <c r="M1550" t="s">
        <v>252</v>
      </c>
      <c r="N1550" t="s">
        <v>253</v>
      </c>
      <c r="O1550">
        <v>0</v>
      </c>
      <c r="P1550">
        <v>0.2001</v>
      </c>
      <c r="Q1550">
        <v>0.43790000000000001</v>
      </c>
      <c r="R1550">
        <v>0.68369999999999997</v>
      </c>
      <c r="S1550">
        <v>1.0098</v>
      </c>
      <c r="T1550">
        <v>0.36509999999999998</v>
      </c>
      <c r="U1550">
        <v>0.1731</v>
      </c>
      <c r="V1550">
        <v>0.44969999999999999</v>
      </c>
      <c r="W1550">
        <v>-0.2535</v>
      </c>
      <c r="X1550">
        <v>5.5300000000000002E-2</v>
      </c>
      <c r="Y1550">
        <v>0.41860000000000003</v>
      </c>
      <c r="Z1550">
        <v>0.67320000000000002</v>
      </c>
      <c r="AA1550">
        <v>0.92079999999999995</v>
      </c>
      <c r="AB1550">
        <v>0.9274</v>
      </c>
      <c r="AC1550">
        <v>0.92490000000000006</v>
      </c>
      <c r="AD1550">
        <v>0.92210000000000003</v>
      </c>
      <c r="AE1550">
        <v>3.0831</v>
      </c>
      <c r="AF1550">
        <v>5.3718000000000004</v>
      </c>
      <c r="AG1550">
        <v>7.7013999999999996</v>
      </c>
      <c r="AH1550">
        <v>10.0909</v>
      </c>
      <c r="AI1550">
        <v>6.5045000000000002</v>
      </c>
      <c r="AJ1550">
        <v>9.2750000000000004</v>
      </c>
      <c r="AK1550">
        <v>7.3688000000000002</v>
      </c>
    </row>
    <row r="1551" spans="1:37">
      <c r="A1551" s="3">
        <v>42243</v>
      </c>
      <c r="B1551" t="s">
        <v>37</v>
      </c>
      <c r="C1551" t="s">
        <v>250</v>
      </c>
      <c r="D1551" s="3">
        <v>40044</v>
      </c>
      <c r="E1551">
        <v>1550</v>
      </c>
      <c r="F1551">
        <v>0</v>
      </c>
      <c r="G1551">
        <v>1</v>
      </c>
      <c r="I1551">
        <v>0</v>
      </c>
      <c r="J1551">
        <v>-1.5394011999999999</v>
      </c>
      <c r="K1551" t="s">
        <v>1802</v>
      </c>
      <c r="L1551" t="s">
        <v>252</v>
      </c>
      <c r="M1551" t="s">
        <v>252</v>
      </c>
      <c r="N1551" t="s">
        <v>253</v>
      </c>
      <c r="O1551">
        <v>0</v>
      </c>
      <c r="P1551">
        <v>5.7000000000000002E-2</v>
      </c>
      <c r="Q1551">
        <v>0.12479999999999999</v>
      </c>
      <c r="R1551">
        <v>0.1948</v>
      </c>
      <c r="S1551">
        <v>0.28770000000000001</v>
      </c>
      <c r="T1551">
        <v>0.90200000000000002</v>
      </c>
      <c r="U1551">
        <v>0.92579999999999996</v>
      </c>
      <c r="V1551">
        <v>1.0707</v>
      </c>
      <c r="W1551">
        <v>0.64829999999999999</v>
      </c>
      <c r="X1551">
        <v>1.2451000000000001</v>
      </c>
      <c r="Y1551">
        <v>1.4613</v>
      </c>
      <c r="Z1551">
        <v>1.5045999999999999</v>
      </c>
      <c r="AA1551">
        <v>1.5458000000000001</v>
      </c>
      <c r="AB1551">
        <v>1.4442999999999999</v>
      </c>
      <c r="AC1551">
        <v>1.3401000000000001</v>
      </c>
      <c r="AD1551">
        <v>1.2319</v>
      </c>
      <c r="AE1551">
        <v>1.6321000000000001</v>
      </c>
      <c r="AF1551">
        <v>2.0499999999999998</v>
      </c>
      <c r="AG1551">
        <v>2.4733000000000001</v>
      </c>
      <c r="AH1551">
        <v>2.9062000000000001</v>
      </c>
      <c r="AI1551">
        <v>5.5576999999999996</v>
      </c>
      <c r="AJ1551">
        <v>3.9039000000000001</v>
      </c>
      <c r="AK1551">
        <v>2.1501999999999999</v>
      </c>
    </row>
    <row r="1552" spans="1:37">
      <c r="A1552" s="3">
        <v>42243</v>
      </c>
      <c r="B1552" t="s">
        <v>37</v>
      </c>
      <c r="C1552" t="s">
        <v>250</v>
      </c>
      <c r="D1552" s="3">
        <v>40043</v>
      </c>
      <c r="E1552">
        <v>1551</v>
      </c>
      <c r="F1552">
        <v>0</v>
      </c>
      <c r="G1552">
        <v>1</v>
      </c>
      <c r="I1552">
        <v>0</v>
      </c>
      <c r="J1552">
        <v>-2.1768436000000002</v>
      </c>
      <c r="K1552" t="s">
        <v>1803</v>
      </c>
      <c r="L1552" t="s">
        <v>252</v>
      </c>
      <c r="M1552" t="s">
        <v>252</v>
      </c>
      <c r="N1552" t="s">
        <v>253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1.0237000000000001</v>
      </c>
      <c r="U1552">
        <v>0.64649999999999996</v>
      </c>
      <c r="V1552">
        <v>-0.1638</v>
      </c>
      <c r="W1552">
        <v>0.15840000000000001</v>
      </c>
      <c r="X1552">
        <v>1.7999999999999999E-2</v>
      </c>
      <c r="Y1552">
        <v>0.55889999999999995</v>
      </c>
      <c r="Z1552">
        <v>1.2051000000000001</v>
      </c>
      <c r="AA1552">
        <v>1.8341000000000001</v>
      </c>
      <c r="AB1552">
        <v>2.1514000000000002</v>
      </c>
      <c r="AC1552">
        <v>2.4466999999999999</v>
      </c>
      <c r="AD1552">
        <v>2.7513999999999998</v>
      </c>
      <c r="AE1552">
        <v>2.8096999999999999</v>
      </c>
      <c r="AF1552">
        <v>2.8591000000000002</v>
      </c>
      <c r="AG1552">
        <v>2.9037000000000002</v>
      </c>
      <c r="AH1552">
        <v>2.9453999999999998</v>
      </c>
      <c r="AI1552">
        <v>-1.6103000000000001</v>
      </c>
      <c r="AJ1552">
        <v>0.45340000000000003</v>
      </c>
      <c r="AK1552">
        <v>-1.1451</v>
      </c>
    </row>
    <row r="1553" spans="1:37">
      <c r="A1553" s="3">
        <v>42243</v>
      </c>
      <c r="B1553" t="s">
        <v>37</v>
      </c>
      <c r="C1553" t="s">
        <v>250</v>
      </c>
      <c r="D1553" s="3">
        <v>40042</v>
      </c>
      <c r="E1553">
        <v>1552</v>
      </c>
      <c r="F1553">
        <v>0</v>
      </c>
      <c r="G1553">
        <v>1</v>
      </c>
      <c r="I1553">
        <v>0</v>
      </c>
      <c r="J1553">
        <v>-1.2394616000000001</v>
      </c>
      <c r="K1553" t="s">
        <v>1804</v>
      </c>
      <c r="L1553" t="s">
        <v>252</v>
      </c>
      <c r="M1553" t="s">
        <v>252</v>
      </c>
      <c r="N1553" t="s">
        <v>253</v>
      </c>
      <c r="O1553">
        <v>0</v>
      </c>
      <c r="P1553">
        <v>-2.9399999999999999E-2</v>
      </c>
      <c r="Q1553">
        <v>-6.4199999999999993E-2</v>
      </c>
      <c r="R1553">
        <v>-0.1003</v>
      </c>
      <c r="S1553">
        <v>-0.14810000000000001</v>
      </c>
      <c r="T1553">
        <v>0.26929999999999998</v>
      </c>
      <c r="U1553">
        <v>0.1643</v>
      </c>
      <c r="V1553">
        <v>-8.3299999999999999E-2</v>
      </c>
      <c r="W1553">
        <v>0.48459999999999998</v>
      </c>
      <c r="X1553">
        <v>0.88449999999999995</v>
      </c>
      <c r="Y1553">
        <v>1.53</v>
      </c>
      <c r="Z1553">
        <v>2.2302</v>
      </c>
      <c r="AA1553">
        <v>2.9110999999999998</v>
      </c>
      <c r="AB1553">
        <v>3.1777000000000002</v>
      </c>
      <c r="AC1553">
        <v>3.4198</v>
      </c>
      <c r="AD1553">
        <v>3.6690999999999998</v>
      </c>
      <c r="AE1553">
        <v>4.0331999999999999</v>
      </c>
      <c r="AF1553">
        <v>4.4009999999999998</v>
      </c>
      <c r="AG1553">
        <v>4.7682000000000002</v>
      </c>
      <c r="AH1553">
        <v>5.1397000000000004</v>
      </c>
      <c r="AI1553">
        <v>6.2789000000000001</v>
      </c>
      <c r="AJ1553">
        <v>10.767200000000001</v>
      </c>
      <c r="AK1553">
        <v>9.4777000000000005</v>
      </c>
    </row>
    <row r="1554" spans="1:37">
      <c r="A1554" s="3">
        <v>42243</v>
      </c>
      <c r="B1554" t="s">
        <v>37</v>
      </c>
      <c r="C1554" t="s">
        <v>250</v>
      </c>
      <c r="D1554" s="3">
        <v>40039</v>
      </c>
      <c r="E1554">
        <v>1553</v>
      </c>
      <c r="F1554">
        <v>0</v>
      </c>
      <c r="G1554">
        <v>1</v>
      </c>
      <c r="I1554">
        <v>0</v>
      </c>
      <c r="J1554">
        <v>-0.5126039</v>
      </c>
      <c r="K1554" t="s">
        <v>1805</v>
      </c>
      <c r="L1554" t="s">
        <v>252</v>
      </c>
      <c r="M1554" t="s">
        <v>252</v>
      </c>
      <c r="N1554" t="s">
        <v>253</v>
      </c>
      <c r="O1554">
        <v>0</v>
      </c>
      <c r="P1554">
        <v>-3.6799999999999999E-2</v>
      </c>
      <c r="Q1554">
        <v>-0.1022</v>
      </c>
      <c r="R1554">
        <v>-0.16969999999999999</v>
      </c>
      <c r="S1554">
        <v>-0.25929999999999997</v>
      </c>
      <c r="T1554">
        <v>-0.5504</v>
      </c>
      <c r="U1554">
        <v>-1.2515000000000001</v>
      </c>
      <c r="V1554">
        <v>-2.5365000000000002</v>
      </c>
      <c r="W1554">
        <v>-3.9929000000000001</v>
      </c>
      <c r="X1554">
        <v>-4.5117000000000003</v>
      </c>
      <c r="Y1554">
        <v>-5.0914999999999999</v>
      </c>
      <c r="Z1554">
        <v>-5.7417999999999996</v>
      </c>
      <c r="AA1554">
        <v>-6.3723000000000001</v>
      </c>
      <c r="AB1554">
        <v>-6.7972000000000001</v>
      </c>
      <c r="AC1554">
        <v>-7.1813000000000002</v>
      </c>
      <c r="AD1554">
        <v>-7.5762999999999998</v>
      </c>
      <c r="AE1554">
        <v>-6.6595000000000004</v>
      </c>
      <c r="AF1554">
        <v>-5.6433999999999997</v>
      </c>
      <c r="AG1554">
        <v>-4.5923999999999996</v>
      </c>
      <c r="AH1554">
        <v>-3.5021</v>
      </c>
      <c r="AI1554">
        <v>-9.2492000000000001</v>
      </c>
      <c r="AJ1554">
        <v>-4.7850999999999999</v>
      </c>
      <c r="AK1554">
        <v>-3.1766999999999999</v>
      </c>
    </row>
    <row r="1555" spans="1:37">
      <c r="A1555" s="3">
        <v>42243</v>
      </c>
      <c r="B1555" t="s">
        <v>37</v>
      </c>
      <c r="C1555" t="s">
        <v>250</v>
      </c>
      <c r="D1555" s="3">
        <v>40038</v>
      </c>
      <c r="E1555">
        <v>1554</v>
      </c>
      <c r="F1555">
        <v>0</v>
      </c>
      <c r="G1555">
        <v>1</v>
      </c>
      <c r="I1555">
        <v>0</v>
      </c>
      <c r="J1555">
        <v>0.67902370000000001</v>
      </c>
      <c r="K1555" t="s">
        <v>1806</v>
      </c>
      <c r="L1555" t="s">
        <v>252</v>
      </c>
      <c r="M1555" t="s">
        <v>252</v>
      </c>
      <c r="N1555" t="s">
        <v>253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0.54079999999999995</v>
      </c>
      <c r="V1555">
        <v>0.61360000000000003</v>
      </c>
      <c r="W1555">
        <v>0.3256</v>
      </c>
      <c r="X1555">
        <v>0.57620000000000005</v>
      </c>
      <c r="Y1555">
        <v>0.34449999999999997</v>
      </c>
      <c r="Z1555">
        <v>1.9199999999999998E-2</v>
      </c>
      <c r="AA1555">
        <v>-0.2979</v>
      </c>
      <c r="AB1555">
        <v>-0.79579999999999995</v>
      </c>
      <c r="AC1555">
        <v>-1.2835000000000001</v>
      </c>
      <c r="AD1555">
        <v>-1.7877000000000001</v>
      </c>
      <c r="AE1555">
        <v>-2.3935</v>
      </c>
      <c r="AF1555">
        <v>-2.9823</v>
      </c>
      <c r="AG1555">
        <v>-3.5783999999999998</v>
      </c>
      <c r="AH1555">
        <v>-4.1877000000000004</v>
      </c>
      <c r="AI1555">
        <v>-6.1833999999999998</v>
      </c>
      <c r="AJ1555">
        <v>-6.0678999999999998</v>
      </c>
      <c r="AK1555">
        <v>-5.4154999999999998</v>
      </c>
    </row>
    <row r="1556" spans="1:37">
      <c r="A1556" s="3">
        <v>42243</v>
      </c>
      <c r="B1556" t="s">
        <v>37</v>
      </c>
      <c r="C1556" t="s">
        <v>250</v>
      </c>
      <c r="D1556" s="3">
        <v>40037</v>
      </c>
      <c r="E1556">
        <v>1555</v>
      </c>
      <c r="F1556">
        <v>0</v>
      </c>
      <c r="G1556">
        <v>1</v>
      </c>
      <c r="I1556">
        <v>0</v>
      </c>
      <c r="J1556">
        <v>0.43597590000000003</v>
      </c>
      <c r="K1556" t="s">
        <v>1807</v>
      </c>
      <c r="L1556" t="s">
        <v>252</v>
      </c>
      <c r="M1556" t="s">
        <v>252</v>
      </c>
      <c r="N1556" t="s">
        <v>253</v>
      </c>
      <c r="O1556">
        <v>0</v>
      </c>
      <c r="P1556">
        <v>-5.6800000000000003E-2</v>
      </c>
      <c r="Q1556">
        <v>-0.1242</v>
      </c>
      <c r="R1556">
        <v>-0.19389999999999999</v>
      </c>
      <c r="S1556">
        <v>-0.28639999999999999</v>
      </c>
      <c r="T1556">
        <v>-0.16750000000000001</v>
      </c>
      <c r="U1556">
        <v>0.42149999999999999</v>
      </c>
      <c r="V1556">
        <v>1.0689</v>
      </c>
      <c r="W1556">
        <v>0.64600000000000002</v>
      </c>
      <c r="X1556">
        <v>1.526</v>
      </c>
      <c r="Y1556">
        <v>1.4730000000000001</v>
      </c>
      <c r="Z1556">
        <v>1.2002999999999999</v>
      </c>
      <c r="AA1556">
        <v>0.93379999999999996</v>
      </c>
      <c r="AB1556">
        <v>0.4249</v>
      </c>
      <c r="AC1556">
        <v>-7.6499999999999999E-2</v>
      </c>
      <c r="AD1556">
        <v>-0.59519999999999995</v>
      </c>
      <c r="AE1556">
        <v>-1.8745000000000001</v>
      </c>
      <c r="AF1556">
        <v>-3.1819999999999999</v>
      </c>
      <c r="AG1556">
        <v>-4.5126999999999997</v>
      </c>
      <c r="AH1556">
        <v>-5.8779000000000003</v>
      </c>
      <c r="AI1556">
        <v>-7.9257999999999997</v>
      </c>
      <c r="AJ1556">
        <v>-6.2199</v>
      </c>
      <c r="AK1556">
        <v>-4.3655999999999997</v>
      </c>
    </row>
    <row r="1557" spans="1:37">
      <c r="A1557" s="3">
        <v>42243</v>
      </c>
      <c r="B1557" t="s">
        <v>37</v>
      </c>
      <c r="C1557" t="s">
        <v>250</v>
      </c>
      <c r="D1557" s="3">
        <v>40036</v>
      </c>
      <c r="E1557">
        <v>1556</v>
      </c>
      <c r="F1557">
        <v>0</v>
      </c>
      <c r="G1557">
        <v>1</v>
      </c>
      <c r="I1557">
        <v>0</v>
      </c>
      <c r="J1557">
        <v>0.66986049999999997</v>
      </c>
      <c r="K1557" t="s">
        <v>1808</v>
      </c>
      <c r="L1557" t="s">
        <v>252</v>
      </c>
      <c r="M1557" t="s">
        <v>252</v>
      </c>
      <c r="N1557" t="s">
        <v>253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-0.43680000000000002</v>
      </c>
      <c r="U1557">
        <v>-0.89170000000000005</v>
      </c>
      <c r="V1557">
        <v>-1.0528</v>
      </c>
      <c r="W1557">
        <v>-2.0638999999999998</v>
      </c>
      <c r="X1557">
        <v>-1.8707</v>
      </c>
      <c r="Y1557">
        <v>-2.4016000000000002</v>
      </c>
      <c r="Z1557">
        <v>-3.0470999999999999</v>
      </c>
      <c r="AA1557">
        <v>-3.6743999999999999</v>
      </c>
      <c r="AB1557">
        <v>-4.3849</v>
      </c>
      <c r="AC1557">
        <v>-5.0728</v>
      </c>
      <c r="AD1557">
        <v>-5.7827999999999999</v>
      </c>
      <c r="AE1557">
        <v>-6.3562000000000003</v>
      </c>
      <c r="AF1557">
        <v>-6.9245999999999999</v>
      </c>
      <c r="AG1557">
        <v>-7.4920999999999998</v>
      </c>
      <c r="AH1557">
        <v>-8.0663999999999998</v>
      </c>
      <c r="AI1557">
        <v>-4.2404999999999999</v>
      </c>
      <c r="AJ1557">
        <v>-6.1147999999999998</v>
      </c>
      <c r="AK1557">
        <v>-4.3108000000000004</v>
      </c>
    </row>
    <row r="1558" spans="1:37">
      <c r="A1558" s="3">
        <v>42243</v>
      </c>
      <c r="B1558" t="s">
        <v>37</v>
      </c>
      <c r="C1558" t="s">
        <v>250</v>
      </c>
      <c r="D1558" s="3">
        <v>40035</v>
      </c>
      <c r="E1558">
        <v>1557</v>
      </c>
      <c r="F1558">
        <v>0</v>
      </c>
      <c r="G1558">
        <v>1</v>
      </c>
      <c r="I1558">
        <v>0</v>
      </c>
      <c r="J1558">
        <v>0.59603170000000005</v>
      </c>
      <c r="K1558" t="s">
        <v>1809</v>
      </c>
      <c r="L1558" t="s">
        <v>252</v>
      </c>
      <c r="M1558" t="s">
        <v>252</v>
      </c>
      <c r="N1558" t="s">
        <v>253</v>
      </c>
      <c r="O1558">
        <v>0</v>
      </c>
      <c r="P1558">
        <v>8.77E-2</v>
      </c>
      <c r="Q1558">
        <v>0.19189999999999999</v>
      </c>
      <c r="R1558">
        <v>0.29949999999999999</v>
      </c>
      <c r="S1558">
        <v>0.44219999999999998</v>
      </c>
      <c r="T1558">
        <v>4.4900000000000002E-2</v>
      </c>
      <c r="U1558">
        <v>-0.28649999999999998</v>
      </c>
      <c r="V1558">
        <v>-0.16320000000000001</v>
      </c>
      <c r="W1558">
        <v>-1.0087999999999999</v>
      </c>
      <c r="X1558">
        <v>-0.9345</v>
      </c>
      <c r="Y1558">
        <v>-1.1071</v>
      </c>
      <c r="Z1558">
        <v>-1.3224</v>
      </c>
      <c r="AA1558">
        <v>-1.5314000000000001</v>
      </c>
      <c r="AB1558">
        <v>-1.7343999999999999</v>
      </c>
      <c r="AC1558">
        <v>-1.9296</v>
      </c>
      <c r="AD1558">
        <v>-2.1309999999999998</v>
      </c>
      <c r="AE1558">
        <v>-3.6095000000000002</v>
      </c>
      <c r="AF1558">
        <v>-5.1336000000000004</v>
      </c>
      <c r="AG1558">
        <v>-6.6821000000000002</v>
      </c>
      <c r="AH1558">
        <v>-8.2688000000000006</v>
      </c>
      <c r="AI1558">
        <v>-8.2134999999999998</v>
      </c>
      <c r="AJ1558">
        <v>-14.071</v>
      </c>
      <c r="AK1558">
        <v>-12.9017</v>
      </c>
    </row>
    <row r="1559" spans="1:37">
      <c r="A1559" s="3">
        <v>42243</v>
      </c>
      <c r="B1559" t="s">
        <v>37</v>
      </c>
      <c r="C1559" t="s">
        <v>250</v>
      </c>
      <c r="D1559" s="3">
        <v>40032</v>
      </c>
      <c r="E1559">
        <v>1558</v>
      </c>
      <c r="F1559">
        <v>0</v>
      </c>
      <c r="G1559">
        <v>1</v>
      </c>
      <c r="I1559">
        <v>0</v>
      </c>
      <c r="J1559">
        <v>-3.7419000000000001E-2</v>
      </c>
      <c r="K1559" t="s">
        <v>1810</v>
      </c>
      <c r="L1559" t="s">
        <v>252</v>
      </c>
      <c r="M1559" t="s">
        <v>252</v>
      </c>
      <c r="N1559" t="s">
        <v>253</v>
      </c>
      <c r="O1559">
        <v>0</v>
      </c>
      <c r="P1559">
        <v>7.3300000000000004E-2</v>
      </c>
      <c r="Q1559">
        <v>0.2036</v>
      </c>
      <c r="R1559">
        <v>0.33789999999999998</v>
      </c>
      <c r="S1559">
        <v>0.5161</v>
      </c>
      <c r="T1559">
        <v>0.84919999999999995</v>
      </c>
      <c r="U1559">
        <v>1.8050999999999999</v>
      </c>
      <c r="V1559">
        <v>3.3887999999999998</v>
      </c>
      <c r="W1559">
        <v>3.8645999999999998</v>
      </c>
      <c r="X1559">
        <v>4.6963999999999997</v>
      </c>
      <c r="Y1559">
        <v>5.6315</v>
      </c>
      <c r="Z1559">
        <v>6.5991</v>
      </c>
      <c r="AA1559">
        <v>7.5384000000000002</v>
      </c>
      <c r="AB1559">
        <v>8.0838999999999999</v>
      </c>
      <c r="AC1559">
        <v>8.5635999999999992</v>
      </c>
      <c r="AD1559">
        <v>9.0572999999999997</v>
      </c>
      <c r="AE1559">
        <v>6.7911000000000001</v>
      </c>
      <c r="AF1559">
        <v>4.3356000000000003</v>
      </c>
      <c r="AG1559">
        <v>1.8152999999999999</v>
      </c>
      <c r="AH1559">
        <v>-0.78569999999999995</v>
      </c>
      <c r="AI1559">
        <v>-3.4771000000000001</v>
      </c>
      <c r="AJ1559">
        <v>-6.3693</v>
      </c>
      <c r="AK1559">
        <v>-7.8175999999999997</v>
      </c>
    </row>
    <row r="1560" spans="1:37">
      <c r="A1560" s="3">
        <v>42243</v>
      </c>
      <c r="B1560" t="s">
        <v>37</v>
      </c>
      <c r="C1560" t="s">
        <v>250</v>
      </c>
      <c r="D1560" s="3">
        <v>40031</v>
      </c>
      <c r="E1560">
        <v>1559</v>
      </c>
      <c r="F1560">
        <v>0</v>
      </c>
      <c r="G1560">
        <v>1</v>
      </c>
      <c r="I1560">
        <v>0</v>
      </c>
      <c r="J1560">
        <v>-1.233141</v>
      </c>
      <c r="K1560" t="s">
        <v>1811</v>
      </c>
      <c r="L1560" t="s">
        <v>252</v>
      </c>
      <c r="M1560" t="s">
        <v>252</v>
      </c>
      <c r="N1560" t="s">
        <v>253</v>
      </c>
      <c r="O1560">
        <v>0</v>
      </c>
      <c r="P1560">
        <v>5.8400000000000001E-2</v>
      </c>
      <c r="Q1560">
        <v>0.12770000000000001</v>
      </c>
      <c r="R1560">
        <v>0.1993</v>
      </c>
      <c r="S1560">
        <v>0.29420000000000002</v>
      </c>
      <c r="T1560">
        <v>0.3125</v>
      </c>
      <c r="U1560">
        <v>-0.50160000000000005</v>
      </c>
      <c r="V1560">
        <v>-0.61119999999999997</v>
      </c>
      <c r="W1560">
        <v>-1.1795</v>
      </c>
      <c r="X1560">
        <v>-0.95679999999999998</v>
      </c>
      <c r="Y1560">
        <v>-0.28939999999999999</v>
      </c>
      <c r="Z1560">
        <v>0.46750000000000003</v>
      </c>
      <c r="AA1560">
        <v>1.2048000000000001</v>
      </c>
      <c r="AB1560">
        <v>1.8106</v>
      </c>
      <c r="AC1560">
        <v>2.3917000000000002</v>
      </c>
      <c r="AD1560">
        <v>2.9923000000000002</v>
      </c>
      <c r="AE1560">
        <v>2.0642</v>
      </c>
      <c r="AF1560">
        <v>1.0186999999999999</v>
      </c>
      <c r="AG1560">
        <v>-5.2200000000000003E-2</v>
      </c>
      <c r="AH1560">
        <v>-1.1561999999999999</v>
      </c>
      <c r="AI1560">
        <v>-4.9015000000000004</v>
      </c>
      <c r="AJ1560">
        <v>-7.2788000000000004</v>
      </c>
      <c r="AK1560">
        <v>-6.8704000000000001</v>
      </c>
    </row>
    <row r="1561" spans="1:37">
      <c r="A1561" s="3">
        <v>42243</v>
      </c>
      <c r="B1561" t="s">
        <v>37</v>
      </c>
      <c r="C1561" t="s">
        <v>250</v>
      </c>
      <c r="D1561" s="3">
        <v>40030</v>
      </c>
      <c r="E1561">
        <v>1560</v>
      </c>
      <c r="F1561">
        <v>0</v>
      </c>
      <c r="G1561">
        <v>1</v>
      </c>
      <c r="I1561">
        <v>0</v>
      </c>
      <c r="J1561">
        <v>-1.4843552</v>
      </c>
      <c r="K1561" t="s">
        <v>1812</v>
      </c>
      <c r="L1561" t="s">
        <v>252</v>
      </c>
      <c r="M1561" t="s">
        <v>252</v>
      </c>
      <c r="N1561" t="s">
        <v>253</v>
      </c>
      <c r="O1561">
        <v>0</v>
      </c>
      <c r="P1561">
        <v>3.9600000000000003E-2</v>
      </c>
      <c r="Q1561">
        <v>8.6599999999999996E-2</v>
      </c>
      <c r="R1561">
        <v>0.13519999999999999</v>
      </c>
      <c r="S1561">
        <v>0.19950000000000001</v>
      </c>
      <c r="T1561">
        <v>0.68410000000000004</v>
      </c>
      <c r="U1561">
        <v>1.0479000000000001</v>
      </c>
      <c r="V1561">
        <v>1.8411999999999999</v>
      </c>
      <c r="W1561">
        <v>2.5438000000000001</v>
      </c>
      <c r="X1561">
        <v>2.4712000000000001</v>
      </c>
      <c r="Y1561">
        <v>3.5057999999999998</v>
      </c>
      <c r="Z1561">
        <v>4.8223000000000003</v>
      </c>
      <c r="AA1561">
        <v>6.1026999999999996</v>
      </c>
      <c r="AB1561">
        <v>7.0289999999999999</v>
      </c>
      <c r="AC1561">
        <v>7.9095000000000004</v>
      </c>
      <c r="AD1561">
        <v>8.8181999999999992</v>
      </c>
      <c r="AE1561">
        <v>7.9897</v>
      </c>
      <c r="AF1561">
        <v>7.0998000000000001</v>
      </c>
      <c r="AG1561">
        <v>6.1765999999999996</v>
      </c>
      <c r="AH1561">
        <v>5.2169999999999996</v>
      </c>
      <c r="AI1561">
        <v>-6.5487000000000002</v>
      </c>
      <c r="AJ1561">
        <v>-7.5566000000000004</v>
      </c>
      <c r="AK1561">
        <v>-8.5898000000000003</v>
      </c>
    </row>
    <row r="1562" spans="1:37">
      <c r="A1562" s="3">
        <v>42243</v>
      </c>
      <c r="B1562" t="s">
        <v>37</v>
      </c>
      <c r="C1562" t="s">
        <v>250</v>
      </c>
      <c r="D1562" s="3">
        <v>40029</v>
      </c>
      <c r="E1562">
        <v>1561</v>
      </c>
      <c r="F1562">
        <v>0</v>
      </c>
      <c r="G1562">
        <v>1</v>
      </c>
      <c r="I1562">
        <v>0</v>
      </c>
      <c r="J1562">
        <v>-0.9009315</v>
      </c>
      <c r="K1562" t="s">
        <v>1813</v>
      </c>
      <c r="L1562" t="s">
        <v>252</v>
      </c>
      <c r="M1562" t="s">
        <v>252</v>
      </c>
      <c r="N1562" t="s">
        <v>253</v>
      </c>
      <c r="O1562">
        <v>0</v>
      </c>
      <c r="P1562">
        <v>0.10970000000000001</v>
      </c>
      <c r="Q1562">
        <v>0.2399</v>
      </c>
      <c r="R1562">
        <v>0.3745</v>
      </c>
      <c r="S1562">
        <v>0.55269999999999997</v>
      </c>
      <c r="T1562">
        <v>1.5037</v>
      </c>
      <c r="U1562">
        <v>2.9647999999999999</v>
      </c>
      <c r="V1562">
        <v>4.9202000000000004</v>
      </c>
      <c r="W1562">
        <v>6.0228000000000002</v>
      </c>
      <c r="X1562">
        <v>6.6668000000000003</v>
      </c>
      <c r="Y1562">
        <v>8.2212999999999994</v>
      </c>
      <c r="Z1562">
        <v>9.9407999999999994</v>
      </c>
      <c r="AA1562">
        <v>11.611599999999999</v>
      </c>
      <c r="AB1562">
        <v>12.5406</v>
      </c>
      <c r="AC1562">
        <v>13.407</v>
      </c>
      <c r="AD1562">
        <v>14.2994</v>
      </c>
      <c r="AE1562">
        <v>13.029299999999999</v>
      </c>
      <c r="AF1562">
        <v>11.681900000000001</v>
      </c>
      <c r="AG1562">
        <v>10.2829</v>
      </c>
      <c r="AH1562">
        <v>8.8277999999999999</v>
      </c>
      <c r="AI1562">
        <v>1.9359</v>
      </c>
      <c r="AJ1562">
        <v>-0.33229999999999998</v>
      </c>
      <c r="AK1562">
        <v>-1.8466</v>
      </c>
    </row>
    <row r="1563" spans="1:37">
      <c r="A1563" s="3">
        <v>42243</v>
      </c>
      <c r="B1563" t="s">
        <v>37</v>
      </c>
      <c r="C1563" t="s">
        <v>250</v>
      </c>
      <c r="D1563" s="3">
        <v>40028</v>
      </c>
      <c r="E1563">
        <v>1562</v>
      </c>
      <c r="F1563">
        <v>0</v>
      </c>
      <c r="G1563">
        <v>1</v>
      </c>
      <c r="I1563">
        <v>0</v>
      </c>
      <c r="J1563">
        <v>-1.551013</v>
      </c>
      <c r="K1563" t="s">
        <v>1814</v>
      </c>
      <c r="L1563" t="s">
        <v>252</v>
      </c>
      <c r="M1563" t="s">
        <v>252</v>
      </c>
      <c r="N1563" t="s">
        <v>253</v>
      </c>
      <c r="O1563">
        <v>0</v>
      </c>
      <c r="P1563">
        <v>8.7300000000000003E-2</v>
      </c>
      <c r="Q1563">
        <v>0.19109999999999999</v>
      </c>
      <c r="R1563">
        <v>0.29820000000000002</v>
      </c>
      <c r="S1563">
        <v>0.44009999999999999</v>
      </c>
      <c r="T1563">
        <v>2.0263</v>
      </c>
      <c r="U1563">
        <v>4.7099000000000002</v>
      </c>
      <c r="V1563">
        <v>6.8723000000000001</v>
      </c>
      <c r="W1563">
        <v>8.9306999999999999</v>
      </c>
      <c r="X1563">
        <v>11.095000000000001</v>
      </c>
      <c r="Y1563">
        <v>12.9091</v>
      </c>
      <c r="Z1563">
        <v>14.7447</v>
      </c>
      <c r="AA1563">
        <v>16.527000000000001</v>
      </c>
      <c r="AB1563">
        <v>17.5549</v>
      </c>
      <c r="AC1563">
        <v>18.513300000000001</v>
      </c>
      <c r="AD1563">
        <v>19.499199999999998</v>
      </c>
      <c r="AE1563">
        <v>18.471</v>
      </c>
      <c r="AF1563">
        <v>17.370200000000001</v>
      </c>
      <c r="AG1563">
        <v>16.2133</v>
      </c>
      <c r="AH1563">
        <v>15.001200000000001</v>
      </c>
      <c r="AI1563">
        <v>9.8446999999999996</v>
      </c>
      <c r="AJ1563">
        <v>7.3029000000000002</v>
      </c>
      <c r="AK1563">
        <v>7.1577999999999999</v>
      </c>
    </row>
    <row r="1564" spans="1:37">
      <c r="A1564" s="3">
        <v>42243</v>
      </c>
      <c r="B1564" t="s">
        <v>37</v>
      </c>
      <c r="C1564" t="s">
        <v>250</v>
      </c>
      <c r="D1564" s="3">
        <v>40025</v>
      </c>
      <c r="E1564">
        <v>1563</v>
      </c>
      <c r="F1564">
        <v>0</v>
      </c>
      <c r="G1564">
        <v>1</v>
      </c>
      <c r="I1564">
        <v>0</v>
      </c>
      <c r="J1564">
        <v>-0.58232019999999995</v>
      </c>
      <c r="K1564" t="s">
        <v>1815</v>
      </c>
      <c r="L1564" t="s">
        <v>252</v>
      </c>
      <c r="M1564" t="s">
        <v>252</v>
      </c>
      <c r="N1564" t="s">
        <v>253</v>
      </c>
      <c r="O1564">
        <v>7.6E-3</v>
      </c>
      <c r="P1564">
        <v>3.6700000000000003E-2</v>
      </c>
      <c r="Q1564">
        <v>9.8699999999999996E-2</v>
      </c>
      <c r="R1564">
        <v>0.16270000000000001</v>
      </c>
      <c r="S1564">
        <v>0.2475</v>
      </c>
      <c r="T1564">
        <v>1.3984000000000001</v>
      </c>
      <c r="U1564">
        <v>2.5783</v>
      </c>
      <c r="V1564">
        <v>4.3143000000000002</v>
      </c>
      <c r="W1564">
        <v>6.0479000000000003</v>
      </c>
      <c r="X1564">
        <v>6.6990999999999996</v>
      </c>
      <c r="Y1564">
        <v>8.0048999999999992</v>
      </c>
      <c r="Z1564">
        <v>9.5216999999999992</v>
      </c>
      <c r="AA1564">
        <v>10.996600000000001</v>
      </c>
      <c r="AB1564">
        <v>12.1012</v>
      </c>
      <c r="AC1564">
        <v>13.084099999999999</v>
      </c>
      <c r="AD1564">
        <v>14.097</v>
      </c>
      <c r="AE1564">
        <v>15.601000000000001</v>
      </c>
      <c r="AF1564">
        <v>17.071400000000001</v>
      </c>
      <c r="AG1564">
        <v>18.540700000000001</v>
      </c>
      <c r="AH1564">
        <v>20.029900000000001</v>
      </c>
      <c r="AI1564">
        <v>14.9437</v>
      </c>
      <c r="AJ1564">
        <v>15.5054</v>
      </c>
      <c r="AK1564">
        <v>15.5327</v>
      </c>
    </row>
    <row r="1565" spans="1:37">
      <c r="A1565" s="3">
        <v>42243</v>
      </c>
      <c r="B1565" t="s">
        <v>37</v>
      </c>
      <c r="C1565" t="s">
        <v>250</v>
      </c>
      <c r="D1565" s="3">
        <v>40024</v>
      </c>
      <c r="E1565">
        <v>1564</v>
      </c>
      <c r="F1565">
        <v>0</v>
      </c>
      <c r="G1565">
        <v>1</v>
      </c>
      <c r="I1565">
        <v>0</v>
      </c>
      <c r="J1565">
        <v>0.27414860000000002</v>
      </c>
      <c r="K1565" t="s">
        <v>1816</v>
      </c>
      <c r="L1565" t="s">
        <v>252</v>
      </c>
      <c r="M1565" t="s">
        <v>252</v>
      </c>
      <c r="N1565" t="s">
        <v>253</v>
      </c>
      <c r="O1565">
        <v>0</v>
      </c>
      <c r="P1565">
        <v>0.1163</v>
      </c>
      <c r="Q1565">
        <v>0.25440000000000002</v>
      </c>
      <c r="R1565">
        <v>0.39689999999999998</v>
      </c>
      <c r="S1565">
        <v>0.5857</v>
      </c>
      <c r="T1565">
        <v>1.3491</v>
      </c>
      <c r="U1565">
        <v>3.8565</v>
      </c>
      <c r="V1565">
        <v>6.2359</v>
      </c>
      <c r="W1565">
        <v>8.7158999999999995</v>
      </c>
      <c r="X1565">
        <v>10.328799999999999</v>
      </c>
      <c r="Y1565">
        <v>11.783300000000001</v>
      </c>
      <c r="Z1565">
        <v>13.424200000000001</v>
      </c>
      <c r="AA1565">
        <v>15.019</v>
      </c>
      <c r="AB1565">
        <v>15.792400000000001</v>
      </c>
      <c r="AC1565">
        <v>16.502700000000001</v>
      </c>
      <c r="AD1565">
        <v>17.232299999999999</v>
      </c>
      <c r="AE1565">
        <v>17.0975</v>
      </c>
      <c r="AF1565">
        <v>16.906500000000001</v>
      </c>
      <c r="AG1565">
        <v>16.678899999999999</v>
      </c>
      <c r="AH1565">
        <v>16.443100000000001</v>
      </c>
      <c r="AI1565">
        <v>8.7581000000000007</v>
      </c>
      <c r="AJ1565">
        <v>9.0871999999999993</v>
      </c>
      <c r="AK1565">
        <v>8.0092999999999996</v>
      </c>
    </row>
    <row r="1566" spans="1:37">
      <c r="A1566" s="3">
        <v>42243</v>
      </c>
      <c r="B1566" t="s">
        <v>37</v>
      </c>
      <c r="C1566" t="s">
        <v>250</v>
      </c>
      <c r="D1566" s="3">
        <v>40023</v>
      </c>
      <c r="E1566">
        <v>1565</v>
      </c>
      <c r="F1566">
        <v>0</v>
      </c>
      <c r="G1566">
        <v>1</v>
      </c>
      <c r="I1566">
        <v>0</v>
      </c>
      <c r="J1566">
        <v>0.65959179999999995</v>
      </c>
      <c r="K1566" t="s">
        <v>1817</v>
      </c>
      <c r="L1566" t="s">
        <v>252</v>
      </c>
      <c r="M1566" t="s">
        <v>252</v>
      </c>
      <c r="N1566" t="s">
        <v>253</v>
      </c>
      <c r="O1566">
        <v>0</v>
      </c>
      <c r="P1566">
        <v>0.18590000000000001</v>
      </c>
      <c r="Q1566">
        <v>0.40660000000000002</v>
      </c>
      <c r="R1566">
        <v>0.63439999999999996</v>
      </c>
      <c r="S1566">
        <v>0.93630000000000002</v>
      </c>
      <c r="T1566">
        <v>0.72650000000000003</v>
      </c>
      <c r="U1566">
        <v>1.7583</v>
      </c>
      <c r="V1566">
        <v>3.2031999999999998</v>
      </c>
      <c r="W1566">
        <v>4.6208</v>
      </c>
      <c r="X1566">
        <v>5.6185999999999998</v>
      </c>
      <c r="Y1566">
        <v>6.8272000000000004</v>
      </c>
      <c r="Z1566">
        <v>8.2272999999999996</v>
      </c>
      <c r="AA1566">
        <v>9.5904000000000007</v>
      </c>
      <c r="AB1566">
        <v>10.426600000000001</v>
      </c>
      <c r="AC1566">
        <v>11.166</v>
      </c>
      <c r="AD1566">
        <v>11.9274</v>
      </c>
      <c r="AE1566">
        <v>11.8558</v>
      </c>
      <c r="AF1566">
        <v>11.7522</v>
      </c>
      <c r="AG1566">
        <v>11.623200000000001</v>
      </c>
      <c r="AH1566">
        <v>11.4748</v>
      </c>
      <c r="AI1566">
        <v>8.1904000000000003</v>
      </c>
      <c r="AJ1566">
        <v>7.6162000000000001</v>
      </c>
      <c r="AK1566">
        <v>6.3129</v>
      </c>
    </row>
    <row r="1567" spans="1:37">
      <c r="A1567" s="3">
        <v>42243</v>
      </c>
      <c r="B1567" t="s">
        <v>37</v>
      </c>
      <c r="C1567" t="s">
        <v>250</v>
      </c>
      <c r="D1567" s="3">
        <v>40022</v>
      </c>
      <c r="E1567">
        <v>1566</v>
      </c>
      <c r="F1567">
        <v>0</v>
      </c>
      <c r="G1567">
        <v>1</v>
      </c>
      <c r="I1567">
        <v>0</v>
      </c>
      <c r="J1567">
        <v>0.76272819999999997</v>
      </c>
      <c r="K1567" t="s">
        <v>1818</v>
      </c>
      <c r="L1567" t="s">
        <v>252</v>
      </c>
      <c r="M1567" t="s">
        <v>252</v>
      </c>
      <c r="N1567" t="s">
        <v>253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1.1386000000000001</v>
      </c>
      <c r="V1567">
        <v>2.2829000000000002</v>
      </c>
      <c r="W1567">
        <v>3.8449</v>
      </c>
      <c r="X1567">
        <v>5.0747</v>
      </c>
      <c r="Y1567">
        <v>5.9802999999999997</v>
      </c>
      <c r="Z1567">
        <v>6.8849999999999998</v>
      </c>
      <c r="AA1567">
        <v>7.7652999999999999</v>
      </c>
      <c r="AB1567">
        <v>8.7324999999999999</v>
      </c>
      <c r="AC1567">
        <v>9.6236999999999995</v>
      </c>
      <c r="AD1567">
        <v>10.542999999999999</v>
      </c>
      <c r="AE1567">
        <v>11.084899999999999</v>
      </c>
      <c r="AF1567">
        <v>11.6107</v>
      </c>
      <c r="AG1567">
        <v>12.1244</v>
      </c>
      <c r="AH1567">
        <v>12.636799999999999</v>
      </c>
      <c r="AI1567">
        <v>7.3593999999999999</v>
      </c>
      <c r="AJ1567">
        <v>7.1069000000000004</v>
      </c>
      <c r="AK1567">
        <v>6.4790999999999999</v>
      </c>
    </row>
    <row r="1568" spans="1:37">
      <c r="A1568" s="3">
        <v>42243</v>
      </c>
      <c r="B1568" t="s">
        <v>37</v>
      </c>
      <c r="C1568" t="s">
        <v>250</v>
      </c>
      <c r="D1568" s="3">
        <v>40021</v>
      </c>
      <c r="E1568">
        <v>1567</v>
      </c>
      <c r="F1568">
        <v>0</v>
      </c>
      <c r="G1568">
        <v>1</v>
      </c>
      <c r="I1568">
        <v>0</v>
      </c>
      <c r="J1568">
        <v>8.5641099999999998E-2</v>
      </c>
      <c r="K1568" t="s">
        <v>1819</v>
      </c>
      <c r="L1568" t="s">
        <v>252</v>
      </c>
      <c r="M1568" t="s">
        <v>252</v>
      </c>
      <c r="N1568" t="s">
        <v>253</v>
      </c>
      <c r="O1568">
        <v>0</v>
      </c>
      <c r="P1568">
        <v>8.6999999999999994E-2</v>
      </c>
      <c r="Q1568">
        <v>0.1903</v>
      </c>
      <c r="R1568">
        <v>0.2969</v>
      </c>
      <c r="S1568">
        <v>0.43809999999999999</v>
      </c>
      <c r="T1568">
        <v>1.4391</v>
      </c>
      <c r="U1568">
        <v>2.0910000000000002</v>
      </c>
      <c r="V1568">
        <v>3.8589000000000002</v>
      </c>
      <c r="W1568">
        <v>5.1199000000000003</v>
      </c>
      <c r="X1568">
        <v>6.2971000000000004</v>
      </c>
      <c r="Y1568">
        <v>7.4318</v>
      </c>
      <c r="Z1568">
        <v>8.6024999999999991</v>
      </c>
      <c r="AA1568">
        <v>9.7420000000000009</v>
      </c>
      <c r="AB1568">
        <v>10.6272</v>
      </c>
      <c r="AC1568">
        <v>11.4237</v>
      </c>
      <c r="AD1568">
        <v>12.244300000000001</v>
      </c>
      <c r="AE1568">
        <v>12.7631</v>
      </c>
      <c r="AF1568">
        <v>13.2674</v>
      </c>
      <c r="AG1568">
        <v>13.755599999999999</v>
      </c>
      <c r="AH1568">
        <v>14.2392</v>
      </c>
      <c r="AI1568">
        <v>9.4065999999999992</v>
      </c>
      <c r="AJ1568">
        <v>10.143599999999999</v>
      </c>
      <c r="AK1568">
        <v>8.0848999999999993</v>
      </c>
    </row>
    <row r="1569" spans="1:37">
      <c r="A1569" s="3">
        <v>42243</v>
      </c>
      <c r="B1569" t="s">
        <v>37</v>
      </c>
      <c r="C1569" t="s">
        <v>250</v>
      </c>
      <c r="D1569" s="3">
        <v>40018</v>
      </c>
      <c r="E1569">
        <v>1568</v>
      </c>
      <c r="F1569">
        <v>0</v>
      </c>
      <c r="G1569">
        <v>1</v>
      </c>
      <c r="I1569">
        <v>0</v>
      </c>
      <c r="J1569">
        <v>-0.40898269999999998</v>
      </c>
      <c r="K1569" t="s">
        <v>1820</v>
      </c>
      <c r="L1569" t="s">
        <v>252</v>
      </c>
      <c r="M1569" t="s">
        <v>252</v>
      </c>
      <c r="N1569" t="s">
        <v>253</v>
      </c>
      <c r="O1569">
        <v>-7.6E-3</v>
      </c>
      <c r="P1569">
        <v>5.4399999999999997E-2</v>
      </c>
      <c r="Q1569">
        <v>0.15409999999999999</v>
      </c>
      <c r="R1569">
        <v>0.25679999999999997</v>
      </c>
      <c r="S1569">
        <v>0.39290000000000003</v>
      </c>
      <c r="T1569">
        <v>1.1892</v>
      </c>
      <c r="U1569">
        <v>2.2061999999999999</v>
      </c>
      <c r="V1569">
        <v>3.3813</v>
      </c>
      <c r="W1569">
        <v>4.6081000000000003</v>
      </c>
      <c r="X1569">
        <v>6.4984000000000002</v>
      </c>
      <c r="Y1569">
        <v>7.5053999999999998</v>
      </c>
      <c r="Z1569">
        <v>8.3512000000000004</v>
      </c>
      <c r="AA1569">
        <v>9.1735000000000007</v>
      </c>
      <c r="AB1569">
        <v>9.7317</v>
      </c>
      <c r="AC1569">
        <v>10.225899999999999</v>
      </c>
      <c r="AD1569">
        <v>10.733700000000001</v>
      </c>
      <c r="AE1569">
        <v>10.906700000000001</v>
      </c>
      <c r="AF1569">
        <v>11.0403</v>
      </c>
      <c r="AG1569">
        <v>11.1541</v>
      </c>
      <c r="AH1569">
        <v>11.2555</v>
      </c>
      <c r="AI1569">
        <v>8.6562999999999999</v>
      </c>
      <c r="AJ1569">
        <v>7.7662000000000004</v>
      </c>
      <c r="AK1569">
        <v>5.9771999999999998</v>
      </c>
    </row>
    <row r="1570" spans="1:37">
      <c r="A1570" s="3">
        <v>42243</v>
      </c>
      <c r="B1570" t="s">
        <v>37</v>
      </c>
      <c r="C1570" t="s">
        <v>250</v>
      </c>
      <c r="D1570" s="3">
        <v>40017</v>
      </c>
      <c r="E1570">
        <v>1569</v>
      </c>
      <c r="F1570">
        <v>0</v>
      </c>
      <c r="G1570">
        <v>1</v>
      </c>
      <c r="I1570">
        <v>0</v>
      </c>
      <c r="J1570">
        <v>-1.0068048999999999</v>
      </c>
      <c r="K1570" t="s">
        <v>1821</v>
      </c>
      <c r="L1570" t="s">
        <v>252</v>
      </c>
      <c r="M1570" t="s">
        <v>252</v>
      </c>
      <c r="N1570" t="s">
        <v>253</v>
      </c>
      <c r="O1570">
        <v>0</v>
      </c>
      <c r="P1570">
        <v>6.3700000000000007E-2</v>
      </c>
      <c r="Q1570">
        <v>0.13930000000000001</v>
      </c>
      <c r="R1570">
        <v>0.21740000000000001</v>
      </c>
      <c r="S1570">
        <v>0.32069999999999999</v>
      </c>
      <c r="T1570">
        <v>1.0270999999999999</v>
      </c>
      <c r="U1570">
        <v>2.0665</v>
      </c>
      <c r="V1570">
        <v>3.2755000000000001</v>
      </c>
      <c r="W1570">
        <v>4.1340000000000003</v>
      </c>
      <c r="X1570">
        <v>4.6746999999999996</v>
      </c>
      <c r="Y1570">
        <v>5.5167000000000002</v>
      </c>
      <c r="Z1570">
        <v>6.2914000000000003</v>
      </c>
      <c r="AA1570">
        <v>7.0453000000000001</v>
      </c>
      <c r="AB1570">
        <v>8.0159000000000002</v>
      </c>
      <c r="AC1570">
        <v>8.7788000000000004</v>
      </c>
      <c r="AD1570">
        <v>9.5655999999999999</v>
      </c>
      <c r="AE1570">
        <v>11.2752</v>
      </c>
      <c r="AF1570">
        <v>12.961399999999999</v>
      </c>
      <c r="AG1570">
        <v>14.6564</v>
      </c>
      <c r="AH1570">
        <v>16.359500000000001</v>
      </c>
      <c r="AI1570">
        <v>15.200699999999999</v>
      </c>
      <c r="AJ1570">
        <v>13.926500000000001</v>
      </c>
      <c r="AK1570">
        <v>12.4924</v>
      </c>
    </row>
    <row r="1571" spans="1:37">
      <c r="A1571" s="3">
        <v>42243</v>
      </c>
      <c r="B1571" t="s">
        <v>37</v>
      </c>
      <c r="C1571" t="s">
        <v>250</v>
      </c>
      <c r="D1571" s="3">
        <v>40016</v>
      </c>
      <c r="E1571">
        <v>1570</v>
      </c>
      <c r="F1571">
        <v>0</v>
      </c>
      <c r="G1571">
        <v>1</v>
      </c>
      <c r="I1571">
        <v>0</v>
      </c>
      <c r="J1571">
        <v>-0.26694279999999998</v>
      </c>
      <c r="K1571" t="s">
        <v>1822</v>
      </c>
      <c r="L1571" t="s">
        <v>252</v>
      </c>
      <c r="M1571" t="s">
        <v>252</v>
      </c>
      <c r="N1571" t="s">
        <v>253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0.69740000000000002</v>
      </c>
      <c r="U1571">
        <v>2.0373000000000001</v>
      </c>
      <c r="V1571">
        <v>2.3995000000000002</v>
      </c>
      <c r="W1571">
        <v>4.4059999999999997</v>
      </c>
      <c r="X1571">
        <v>5.1174999999999997</v>
      </c>
      <c r="Y1571">
        <v>6.2337999999999996</v>
      </c>
      <c r="Z1571">
        <v>7.4039000000000001</v>
      </c>
      <c r="AA1571">
        <v>8.5437999999999992</v>
      </c>
      <c r="AB1571">
        <v>9.1041000000000007</v>
      </c>
      <c r="AC1571">
        <v>9.5998000000000001</v>
      </c>
      <c r="AD1571">
        <v>10.1096</v>
      </c>
      <c r="AE1571">
        <v>11.2408</v>
      </c>
      <c r="AF1571">
        <v>12.389900000000001</v>
      </c>
      <c r="AG1571">
        <v>13.5379</v>
      </c>
      <c r="AH1571">
        <v>14.700200000000001</v>
      </c>
      <c r="AI1571">
        <v>16.569700000000001</v>
      </c>
      <c r="AJ1571">
        <v>14.8825</v>
      </c>
      <c r="AK1571">
        <v>12.9404</v>
      </c>
    </row>
    <row r="1572" spans="1:37">
      <c r="A1572" s="3">
        <v>42243</v>
      </c>
      <c r="B1572" t="s">
        <v>37</v>
      </c>
      <c r="C1572" t="s">
        <v>250</v>
      </c>
      <c r="D1572" s="3">
        <v>40015</v>
      </c>
      <c r="E1572">
        <v>1571</v>
      </c>
      <c r="F1572">
        <v>0</v>
      </c>
      <c r="G1572">
        <v>1</v>
      </c>
      <c r="I1572">
        <v>0</v>
      </c>
      <c r="J1572">
        <v>-1.1003813</v>
      </c>
      <c r="K1572" t="s">
        <v>1823</v>
      </c>
      <c r="L1572" t="s">
        <v>252</v>
      </c>
      <c r="M1572" t="s">
        <v>252</v>
      </c>
      <c r="N1572" t="s">
        <v>253</v>
      </c>
      <c r="O1572">
        <v>0</v>
      </c>
      <c r="P1572">
        <v>0.10879999999999999</v>
      </c>
      <c r="Q1572">
        <v>0.23799999999999999</v>
      </c>
      <c r="R1572">
        <v>0.37130000000000002</v>
      </c>
      <c r="S1572">
        <v>0.54769999999999996</v>
      </c>
      <c r="T1572">
        <v>1.1739999999999999</v>
      </c>
      <c r="U1572">
        <v>1.7825</v>
      </c>
      <c r="V1572">
        <v>2.8822000000000001</v>
      </c>
      <c r="W1572">
        <v>4.1581000000000001</v>
      </c>
      <c r="X1572">
        <v>5.0922000000000001</v>
      </c>
      <c r="Y1572">
        <v>6.0693000000000001</v>
      </c>
      <c r="Z1572">
        <v>7.0918999999999999</v>
      </c>
      <c r="AA1572">
        <v>8.0882000000000005</v>
      </c>
      <c r="AB1572">
        <v>9.3216000000000001</v>
      </c>
      <c r="AC1572">
        <v>10.526300000000001</v>
      </c>
      <c r="AD1572">
        <v>11.7705</v>
      </c>
      <c r="AE1572">
        <v>13.512</v>
      </c>
      <c r="AF1572">
        <v>15.2676</v>
      </c>
      <c r="AG1572">
        <v>17.029499999999999</v>
      </c>
      <c r="AH1572">
        <v>18.8184</v>
      </c>
      <c r="AI1572">
        <v>21.4832</v>
      </c>
      <c r="AJ1572">
        <v>21.6846</v>
      </c>
      <c r="AK1572">
        <v>19.578399999999998</v>
      </c>
    </row>
    <row r="1573" spans="1:37">
      <c r="A1573" s="3">
        <v>42243</v>
      </c>
      <c r="B1573" t="s">
        <v>37</v>
      </c>
      <c r="C1573" t="s">
        <v>250</v>
      </c>
      <c r="D1573" s="3">
        <v>40014</v>
      </c>
      <c r="E1573">
        <v>1572</v>
      </c>
      <c r="F1573">
        <v>0</v>
      </c>
      <c r="G1573">
        <v>1</v>
      </c>
      <c r="I1573">
        <v>0</v>
      </c>
      <c r="J1573">
        <v>-0.86877729999999997</v>
      </c>
      <c r="K1573" t="s">
        <v>1824</v>
      </c>
      <c r="L1573" t="s">
        <v>252</v>
      </c>
      <c r="M1573" t="s">
        <v>252</v>
      </c>
      <c r="N1573" t="s">
        <v>253</v>
      </c>
      <c r="O1573">
        <v>0</v>
      </c>
      <c r="P1573">
        <v>2.8899999999999999E-2</v>
      </c>
      <c r="Q1573">
        <v>6.3200000000000006E-2</v>
      </c>
      <c r="R1573">
        <v>9.8599999999999993E-2</v>
      </c>
      <c r="S1573">
        <v>0.1454</v>
      </c>
      <c r="T1573">
        <v>1.4800000000000001E-2</v>
      </c>
      <c r="U1573">
        <v>0.56689999999999996</v>
      </c>
      <c r="V1573">
        <v>0.60640000000000005</v>
      </c>
      <c r="W1573">
        <v>1.139</v>
      </c>
      <c r="X1573">
        <v>0.80389999999999995</v>
      </c>
      <c r="Y1573">
        <v>1.4043000000000001</v>
      </c>
      <c r="Z1573">
        <v>2.1486000000000001</v>
      </c>
      <c r="AA1573">
        <v>2.8752</v>
      </c>
      <c r="AB1573">
        <v>3.3622000000000001</v>
      </c>
      <c r="AC1573">
        <v>3.8149999999999999</v>
      </c>
      <c r="AD1573">
        <v>4.2828999999999997</v>
      </c>
      <c r="AE1573">
        <v>7.016</v>
      </c>
      <c r="AF1573">
        <v>9.8286999999999995</v>
      </c>
      <c r="AG1573">
        <v>12.683400000000001</v>
      </c>
      <c r="AH1573">
        <v>15.604900000000001</v>
      </c>
      <c r="AI1573">
        <v>18.517099999999999</v>
      </c>
      <c r="AJ1573">
        <v>18.552199999999999</v>
      </c>
      <c r="AK1573">
        <v>16.394600000000001</v>
      </c>
    </row>
    <row r="1574" spans="1:37">
      <c r="A1574" s="3">
        <v>42243</v>
      </c>
      <c r="B1574" t="s">
        <v>37</v>
      </c>
      <c r="C1574" t="s">
        <v>250</v>
      </c>
      <c r="D1574" s="3">
        <v>40011</v>
      </c>
      <c r="E1574">
        <v>1573</v>
      </c>
      <c r="F1574">
        <v>0</v>
      </c>
      <c r="G1574">
        <v>1</v>
      </c>
      <c r="I1574">
        <v>0</v>
      </c>
      <c r="J1574">
        <v>-0.91308319999999998</v>
      </c>
      <c r="K1574" t="s">
        <v>1825</v>
      </c>
      <c r="L1574" t="s">
        <v>252</v>
      </c>
      <c r="M1574" t="s">
        <v>252</v>
      </c>
      <c r="N1574" t="s">
        <v>253</v>
      </c>
      <c r="O1574">
        <v>0</v>
      </c>
      <c r="P1574">
        <v>1.8100000000000002E-2</v>
      </c>
      <c r="Q1574">
        <v>5.0299999999999997E-2</v>
      </c>
      <c r="R1574">
        <v>8.3400000000000002E-2</v>
      </c>
      <c r="S1574">
        <v>0.1273</v>
      </c>
      <c r="T1574">
        <v>0.58730000000000004</v>
      </c>
      <c r="U1574">
        <v>0.60529999999999995</v>
      </c>
      <c r="V1574">
        <v>0.84589999999999999</v>
      </c>
      <c r="W1574">
        <v>1.8747</v>
      </c>
      <c r="X1574">
        <v>1.8532</v>
      </c>
      <c r="Y1574">
        <v>4.9657999999999998</v>
      </c>
      <c r="Z1574">
        <v>8.9172999999999991</v>
      </c>
      <c r="AA1574">
        <v>12.776300000000001</v>
      </c>
      <c r="AB1574">
        <v>15.1509</v>
      </c>
      <c r="AC1574">
        <v>17.213999999999999</v>
      </c>
      <c r="AD1574">
        <v>19.345500000000001</v>
      </c>
      <c r="AE1574">
        <v>18.712900000000001</v>
      </c>
      <c r="AF1574">
        <v>17.813800000000001</v>
      </c>
      <c r="AG1574">
        <v>16.857399999999998</v>
      </c>
      <c r="AH1574">
        <v>15.8462</v>
      </c>
      <c r="AI1574">
        <v>26.0124</v>
      </c>
      <c r="AJ1574">
        <v>23.045400000000001</v>
      </c>
      <c r="AK1574">
        <v>20.884699999999999</v>
      </c>
    </row>
    <row r="1575" spans="1:37">
      <c r="A1575" s="3">
        <v>42243</v>
      </c>
      <c r="B1575" t="s">
        <v>37</v>
      </c>
      <c r="C1575" t="s">
        <v>250</v>
      </c>
      <c r="D1575" s="3">
        <v>40010</v>
      </c>
      <c r="E1575">
        <v>1574</v>
      </c>
      <c r="F1575">
        <v>0</v>
      </c>
      <c r="G1575">
        <v>1</v>
      </c>
      <c r="I1575">
        <v>0</v>
      </c>
      <c r="J1575">
        <v>-1.2504919000000001</v>
      </c>
      <c r="K1575" t="s">
        <v>1826</v>
      </c>
      <c r="L1575" t="s">
        <v>252</v>
      </c>
      <c r="M1575" t="s">
        <v>252</v>
      </c>
      <c r="N1575" t="s">
        <v>253</v>
      </c>
      <c r="O1575">
        <v>0</v>
      </c>
      <c r="P1575">
        <v>-5.7999999999999996E-3</v>
      </c>
      <c r="Q1575">
        <v>-1.26E-2</v>
      </c>
      <c r="R1575">
        <v>-1.9699999999999999E-2</v>
      </c>
      <c r="S1575">
        <v>-2.9000000000000001E-2</v>
      </c>
      <c r="T1575">
        <v>0.77839999999999998</v>
      </c>
      <c r="U1575">
        <v>1.0345</v>
      </c>
      <c r="V1575">
        <v>1.4668000000000001</v>
      </c>
      <c r="W1575">
        <v>2.3586</v>
      </c>
      <c r="X1575">
        <v>2.9657</v>
      </c>
      <c r="Y1575">
        <v>3.9028</v>
      </c>
      <c r="Z1575">
        <v>4.9358000000000004</v>
      </c>
      <c r="AA1575">
        <v>5.9451000000000001</v>
      </c>
      <c r="AB1575">
        <v>10.1624</v>
      </c>
      <c r="AC1575">
        <v>14.763199999999999</v>
      </c>
      <c r="AD1575">
        <v>19.5304</v>
      </c>
      <c r="AE1575">
        <v>18.523299999999999</v>
      </c>
      <c r="AF1575">
        <v>16.9557</v>
      </c>
      <c r="AG1575">
        <v>15.317299999999999</v>
      </c>
      <c r="AH1575">
        <v>13.606299999999999</v>
      </c>
      <c r="AI1575">
        <v>23.858499999999999</v>
      </c>
      <c r="AJ1575">
        <v>19.974299999999999</v>
      </c>
      <c r="AK1575">
        <v>18.231400000000001</v>
      </c>
    </row>
    <row r="1576" spans="1:37">
      <c r="A1576" s="3">
        <v>42243</v>
      </c>
      <c r="B1576" t="s">
        <v>37</v>
      </c>
      <c r="C1576" t="s">
        <v>250</v>
      </c>
      <c r="D1576" s="3">
        <v>40009</v>
      </c>
      <c r="E1576">
        <v>1575</v>
      </c>
      <c r="F1576">
        <v>0</v>
      </c>
      <c r="G1576">
        <v>1</v>
      </c>
      <c r="I1576">
        <v>0</v>
      </c>
      <c r="J1576">
        <v>-1.2159420000000001</v>
      </c>
      <c r="K1576" t="s">
        <v>1827</v>
      </c>
      <c r="L1576" t="s">
        <v>252</v>
      </c>
      <c r="M1576" t="s">
        <v>252</v>
      </c>
      <c r="N1576" t="s">
        <v>253</v>
      </c>
      <c r="O1576">
        <v>0</v>
      </c>
      <c r="P1576">
        <v>-2.24E-2</v>
      </c>
      <c r="Q1576">
        <v>-4.8899999999999999E-2</v>
      </c>
      <c r="R1576">
        <v>-7.6300000000000007E-2</v>
      </c>
      <c r="S1576">
        <v>-0.1125</v>
      </c>
      <c r="T1576">
        <v>0.96020000000000005</v>
      </c>
      <c r="U1576">
        <v>0.91879999999999995</v>
      </c>
      <c r="V1576">
        <v>1.7274</v>
      </c>
      <c r="W1576">
        <v>1.5310999999999999</v>
      </c>
      <c r="X1576">
        <v>2.1644999999999999</v>
      </c>
      <c r="Y1576">
        <v>2.4192</v>
      </c>
      <c r="Z1576">
        <v>2.5901000000000001</v>
      </c>
      <c r="AA1576">
        <v>2.7566000000000002</v>
      </c>
      <c r="AB1576">
        <v>3.8429000000000002</v>
      </c>
      <c r="AC1576">
        <v>4.9600999999999997</v>
      </c>
      <c r="AD1576">
        <v>6.1201999999999996</v>
      </c>
      <c r="AE1576">
        <v>7.2698</v>
      </c>
      <c r="AF1576">
        <v>8.4169</v>
      </c>
      <c r="AG1576">
        <v>9.5709999999999997</v>
      </c>
      <c r="AH1576">
        <v>10.744899999999999</v>
      </c>
      <c r="AI1576">
        <v>11.979900000000001</v>
      </c>
      <c r="AJ1576">
        <v>12.6686</v>
      </c>
      <c r="AK1576">
        <v>11.439399999999999</v>
      </c>
    </row>
    <row r="1577" spans="1:37">
      <c r="A1577" s="3">
        <v>42243</v>
      </c>
      <c r="B1577" t="s">
        <v>37</v>
      </c>
      <c r="C1577" t="s">
        <v>250</v>
      </c>
      <c r="D1577" s="3">
        <v>40008</v>
      </c>
      <c r="E1577">
        <v>1576</v>
      </c>
      <c r="F1577">
        <v>0</v>
      </c>
      <c r="G1577">
        <v>1</v>
      </c>
      <c r="I1577">
        <v>0</v>
      </c>
      <c r="J1577">
        <v>-1.6667413</v>
      </c>
      <c r="K1577" t="s">
        <v>1828</v>
      </c>
      <c r="L1577" t="s">
        <v>252</v>
      </c>
      <c r="M1577" t="s">
        <v>252</v>
      </c>
      <c r="N1577" t="s">
        <v>253</v>
      </c>
      <c r="O1577">
        <v>0</v>
      </c>
      <c r="P1577">
        <v>-3.2500000000000001E-2</v>
      </c>
      <c r="Q1577">
        <v>-7.1099999999999997E-2</v>
      </c>
      <c r="R1577">
        <v>-0.1109</v>
      </c>
      <c r="S1577">
        <v>-0.1636</v>
      </c>
      <c r="T1577">
        <v>0.94889999999999997</v>
      </c>
      <c r="U1577">
        <v>1.4833000000000001</v>
      </c>
      <c r="V1577">
        <v>2.3052000000000001</v>
      </c>
      <c r="W1577">
        <v>2.6968999999999999</v>
      </c>
      <c r="X1577">
        <v>3.5569000000000002</v>
      </c>
      <c r="Y1577">
        <v>4.7091000000000003</v>
      </c>
      <c r="Z1577">
        <v>5.9394</v>
      </c>
      <c r="AA1577">
        <v>7.1417000000000002</v>
      </c>
      <c r="AB1577">
        <v>8.1549999999999994</v>
      </c>
      <c r="AC1577">
        <v>9.1221999999999994</v>
      </c>
      <c r="AD1577">
        <v>10.1257</v>
      </c>
      <c r="AE1577">
        <v>11.1821</v>
      </c>
      <c r="AF1577">
        <v>12.236000000000001</v>
      </c>
      <c r="AG1577">
        <v>13.286899999999999</v>
      </c>
      <c r="AH1577">
        <v>14.349299999999999</v>
      </c>
      <c r="AI1577">
        <v>18.2775</v>
      </c>
      <c r="AJ1577">
        <v>18.281700000000001</v>
      </c>
      <c r="AK1577">
        <v>18.479299999999999</v>
      </c>
    </row>
    <row r="1578" spans="1:37">
      <c r="A1578" s="3">
        <v>42243</v>
      </c>
      <c r="B1578" t="s">
        <v>37</v>
      </c>
      <c r="C1578" t="s">
        <v>250</v>
      </c>
      <c r="D1578" s="3">
        <v>40007</v>
      </c>
      <c r="E1578">
        <v>1577</v>
      </c>
      <c r="F1578">
        <v>0</v>
      </c>
      <c r="G1578">
        <v>1</v>
      </c>
      <c r="I1578">
        <v>0</v>
      </c>
      <c r="J1578">
        <v>-1.8940360000000001</v>
      </c>
      <c r="K1578" t="s">
        <v>1829</v>
      </c>
      <c r="L1578" t="s">
        <v>252</v>
      </c>
      <c r="M1578" t="s">
        <v>252</v>
      </c>
      <c r="N1578" t="s">
        <v>253</v>
      </c>
      <c r="O1578">
        <v>0</v>
      </c>
      <c r="P1578">
        <v>5.7599999999999998E-2</v>
      </c>
      <c r="Q1578">
        <v>0.12590000000000001</v>
      </c>
      <c r="R1578">
        <v>0.1963</v>
      </c>
      <c r="S1578">
        <v>0.28949999999999998</v>
      </c>
      <c r="T1578">
        <v>1.2821</v>
      </c>
      <c r="U1578">
        <v>1.7847</v>
      </c>
      <c r="V1578">
        <v>3.3508</v>
      </c>
      <c r="W1578">
        <v>4.7424999999999997</v>
      </c>
      <c r="X1578">
        <v>6.6401000000000003</v>
      </c>
      <c r="Y1578">
        <v>8.0919000000000008</v>
      </c>
      <c r="Z1578">
        <v>9.5466999999999995</v>
      </c>
      <c r="AA1578">
        <v>10.9681</v>
      </c>
      <c r="AB1578">
        <v>12.3422</v>
      </c>
      <c r="AC1578">
        <v>13.667899999999999</v>
      </c>
      <c r="AD1578">
        <v>15.043699999999999</v>
      </c>
      <c r="AE1578">
        <v>15.389799999999999</v>
      </c>
      <c r="AF1578">
        <v>15.693300000000001</v>
      </c>
      <c r="AG1578">
        <v>15.97</v>
      </c>
      <c r="AH1578">
        <v>16.231000000000002</v>
      </c>
      <c r="AI1578">
        <v>22.2286</v>
      </c>
      <c r="AJ1578">
        <v>22.139199999999999</v>
      </c>
      <c r="AK1578">
        <v>23.289000000000001</v>
      </c>
    </row>
    <row r="1579" spans="1:37">
      <c r="A1579" s="3">
        <v>42243</v>
      </c>
      <c r="B1579" t="s">
        <v>37</v>
      </c>
      <c r="C1579" t="s">
        <v>250</v>
      </c>
      <c r="D1579" s="3">
        <v>40004</v>
      </c>
      <c r="E1579">
        <v>1578</v>
      </c>
      <c r="F1579">
        <v>0</v>
      </c>
      <c r="G1579">
        <v>1</v>
      </c>
      <c r="I1579">
        <v>0</v>
      </c>
      <c r="J1579">
        <v>-1.8953211999999999</v>
      </c>
      <c r="K1579" t="s">
        <v>1830</v>
      </c>
      <c r="L1579" t="s">
        <v>252</v>
      </c>
      <c r="M1579" t="s">
        <v>252</v>
      </c>
      <c r="N1579" t="s">
        <v>253</v>
      </c>
      <c r="O1579">
        <v>0</v>
      </c>
      <c r="P1579">
        <v>3.61E-2</v>
      </c>
      <c r="Q1579">
        <v>0.1002</v>
      </c>
      <c r="R1579">
        <v>0.1661</v>
      </c>
      <c r="S1579">
        <v>0.25340000000000001</v>
      </c>
      <c r="T1579">
        <v>0.39340000000000003</v>
      </c>
      <c r="U1579">
        <v>1.5872999999999999</v>
      </c>
      <c r="V1579">
        <v>3.0274000000000001</v>
      </c>
      <c r="W1579">
        <v>3.6486999999999998</v>
      </c>
      <c r="X1579">
        <v>5.0027999999999997</v>
      </c>
      <c r="Y1579">
        <v>3.8184</v>
      </c>
      <c r="Z1579">
        <v>2.0093999999999999</v>
      </c>
      <c r="AA1579">
        <v>0.23769999999999999</v>
      </c>
      <c r="AB1579">
        <v>0</v>
      </c>
      <c r="AC1579">
        <v>0</v>
      </c>
      <c r="AD1579">
        <v>0</v>
      </c>
      <c r="AE1579">
        <v>3.5568</v>
      </c>
      <c r="AF1579">
        <v>7.3211000000000004</v>
      </c>
      <c r="AG1579">
        <v>11.1517</v>
      </c>
      <c r="AH1579">
        <v>15.0787</v>
      </c>
      <c r="AI1579">
        <v>13.3049</v>
      </c>
      <c r="AJ1579">
        <v>15.9285</v>
      </c>
      <c r="AK1579">
        <v>16.262</v>
      </c>
    </row>
    <row r="1580" spans="1:37">
      <c r="A1580" s="3">
        <v>42243</v>
      </c>
      <c r="B1580" t="s">
        <v>37</v>
      </c>
      <c r="C1580" t="s">
        <v>250</v>
      </c>
      <c r="D1580" s="3">
        <v>40003</v>
      </c>
      <c r="E1580">
        <v>1579</v>
      </c>
      <c r="F1580">
        <v>0</v>
      </c>
      <c r="G1580">
        <v>1</v>
      </c>
      <c r="I1580">
        <v>0</v>
      </c>
      <c r="J1580">
        <v>-1.0325361</v>
      </c>
      <c r="K1580" t="s">
        <v>1831</v>
      </c>
      <c r="L1580" t="s">
        <v>252</v>
      </c>
      <c r="M1580" t="s">
        <v>252</v>
      </c>
      <c r="N1580" t="s">
        <v>253</v>
      </c>
      <c r="O1580">
        <v>0</v>
      </c>
      <c r="P1580">
        <v>-5.7500000000000002E-2</v>
      </c>
      <c r="Q1580">
        <v>-0.12570000000000001</v>
      </c>
      <c r="R1580">
        <v>-0.19600000000000001</v>
      </c>
      <c r="S1580">
        <v>-0.28899999999999998</v>
      </c>
      <c r="T1580">
        <v>0.44309999999999999</v>
      </c>
      <c r="U1580">
        <v>1.1214</v>
      </c>
      <c r="V1580">
        <v>2.2890000000000001</v>
      </c>
      <c r="W1580">
        <v>3.2553999999999998</v>
      </c>
      <c r="X1580">
        <v>4.3975999999999997</v>
      </c>
      <c r="Y1580">
        <v>5.4368999999999996</v>
      </c>
      <c r="Z1580">
        <v>6.5</v>
      </c>
      <c r="AA1580">
        <v>7.5395000000000003</v>
      </c>
      <c r="AB1580">
        <v>5.0091999999999999</v>
      </c>
      <c r="AC1580">
        <v>2.0219</v>
      </c>
      <c r="AD1580">
        <v>-1.0851999999999999</v>
      </c>
      <c r="AE1580">
        <v>1.4730000000000001</v>
      </c>
      <c r="AF1580">
        <v>4.5018000000000002</v>
      </c>
      <c r="AG1580">
        <v>7.5896999999999997</v>
      </c>
      <c r="AH1580">
        <v>10.760999999999999</v>
      </c>
      <c r="AI1580">
        <v>10.773400000000001</v>
      </c>
      <c r="AJ1580">
        <v>14.351800000000001</v>
      </c>
      <c r="AK1580">
        <v>14.2729</v>
      </c>
    </row>
    <row r="1581" spans="1:37">
      <c r="A1581" s="3">
        <v>42243</v>
      </c>
      <c r="B1581" t="s">
        <v>37</v>
      </c>
      <c r="C1581" t="s">
        <v>250</v>
      </c>
      <c r="D1581" s="3">
        <v>40002</v>
      </c>
      <c r="E1581">
        <v>1580</v>
      </c>
      <c r="F1581">
        <v>0</v>
      </c>
      <c r="G1581">
        <v>1</v>
      </c>
      <c r="I1581">
        <v>0</v>
      </c>
      <c r="J1581">
        <v>-0.56024499999999999</v>
      </c>
      <c r="K1581" t="s">
        <v>1832</v>
      </c>
      <c r="L1581" t="s">
        <v>252</v>
      </c>
      <c r="M1581" t="s">
        <v>252</v>
      </c>
      <c r="N1581" t="s">
        <v>253</v>
      </c>
      <c r="O1581">
        <v>0</v>
      </c>
      <c r="P1581">
        <v>7.8E-2</v>
      </c>
      <c r="Q1581">
        <v>0.17050000000000001</v>
      </c>
      <c r="R1581">
        <v>0.26579999999999998</v>
      </c>
      <c r="S1581">
        <v>0.39190000000000003</v>
      </c>
      <c r="T1581">
        <v>1.5644</v>
      </c>
      <c r="U1581">
        <v>2.2235</v>
      </c>
      <c r="V1581">
        <v>3.6232000000000002</v>
      </c>
      <c r="W1581">
        <v>4.4683999999999999</v>
      </c>
      <c r="X1581">
        <v>5.3181000000000003</v>
      </c>
      <c r="Y1581">
        <v>6.3426</v>
      </c>
      <c r="Z1581">
        <v>7.4447999999999999</v>
      </c>
      <c r="AA1581">
        <v>8.5223999999999993</v>
      </c>
      <c r="AB1581">
        <v>9.1392000000000007</v>
      </c>
      <c r="AC1581">
        <v>9.7027999999999999</v>
      </c>
      <c r="AD1581">
        <v>10.2883</v>
      </c>
      <c r="AE1581">
        <v>12.1449</v>
      </c>
      <c r="AF1581">
        <v>14.044700000000001</v>
      </c>
      <c r="AG1581">
        <v>15.9611</v>
      </c>
      <c r="AH1581">
        <v>17.915400000000002</v>
      </c>
      <c r="AI1581">
        <v>22.313700000000001</v>
      </c>
      <c r="AJ1581">
        <v>22.546700000000001</v>
      </c>
      <c r="AK1581">
        <v>23.037600000000001</v>
      </c>
    </row>
    <row r="1582" spans="1:37">
      <c r="A1582" s="3">
        <v>42243</v>
      </c>
      <c r="B1582" t="s">
        <v>37</v>
      </c>
      <c r="C1582" t="s">
        <v>250</v>
      </c>
      <c r="D1582" s="3">
        <v>40001</v>
      </c>
      <c r="E1582">
        <v>1581</v>
      </c>
      <c r="F1582">
        <v>0</v>
      </c>
      <c r="G1582">
        <v>1</v>
      </c>
      <c r="I1582">
        <v>0</v>
      </c>
      <c r="J1582">
        <v>1.4662037000000001</v>
      </c>
      <c r="K1582" t="s">
        <v>1833</v>
      </c>
      <c r="L1582" t="s">
        <v>252</v>
      </c>
      <c r="M1582" t="s">
        <v>252</v>
      </c>
      <c r="N1582" t="s">
        <v>253</v>
      </c>
      <c r="O1582">
        <v>0</v>
      </c>
      <c r="P1582">
        <v>5.9400000000000001E-2</v>
      </c>
      <c r="Q1582">
        <v>0.12989999999999999</v>
      </c>
      <c r="R1582">
        <v>0.20250000000000001</v>
      </c>
      <c r="S1582">
        <v>0.29859999999999998</v>
      </c>
      <c r="T1582">
        <v>0.58540000000000003</v>
      </c>
      <c r="U1582">
        <v>1.1662999999999999</v>
      </c>
      <c r="V1582">
        <v>1.9963</v>
      </c>
      <c r="W1582">
        <v>2.5278</v>
      </c>
      <c r="X1582">
        <v>2.7118000000000002</v>
      </c>
      <c r="Y1582">
        <v>2.8300999999999998</v>
      </c>
      <c r="Z1582">
        <v>2.9470000000000001</v>
      </c>
      <c r="AA1582">
        <v>3.0611000000000002</v>
      </c>
      <c r="AB1582">
        <v>2.8285</v>
      </c>
      <c r="AC1582">
        <v>2.5771999999999999</v>
      </c>
      <c r="AD1582">
        <v>2.3157999999999999</v>
      </c>
      <c r="AE1582">
        <v>2.7334999999999998</v>
      </c>
      <c r="AF1582">
        <v>3.1743999999999999</v>
      </c>
      <c r="AG1582">
        <v>3.6194999999999999</v>
      </c>
      <c r="AH1582">
        <v>4.0736999999999997</v>
      </c>
      <c r="AI1582">
        <v>3.5446</v>
      </c>
      <c r="AJ1582">
        <v>2.1093999999999999</v>
      </c>
      <c r="AK1582">
        <v>1.1776</v>
      </c>
    </row>
    <row r="1583" spans="1:37">
      <c r="A1583" s="3">
        <v>42243</v>
      </c>
      <c r="B1583" t="s">
        <v>37</v>
      </c>
      <c r="C1583" t="s">
        <v>250</v>
      </c>
      <c r="D1583" s="3">
        <v>40000</v>
      </c>
      <c r="E1583">
        <v>1582</v>
      </c>
      <c r="F1583">
        <v>0</v>
      </c>
      <c r="G1583">
        <v>1</v>
      </c>
      <c r="I1583">
        <v>0</v>
      </c>
      <c r="J1583">
        <v>1.0425169000000001</v>
      </c>
      <c r="K1583" t="s">
        <v>1834</v>
      </c>
      <c r="L1583" t="s">
        <v>252</v>
      </c>
      <c r="M1583" t="s">
        <v>252</v>
      </c>
      <c r="N1583" t="s">
        <v>253</v>
      </c>
      <c r="O1583">
        <v>0</v>
      </c>
      <c r="P1583">
        <v>5.74E-2</v>
      </c>
      <c r="Q1583">
        <v>0.12540000000000001</v>
      </c>
      <c r="R1583">
        <v>0.19550000000000001</v>
      </c>
      <c r="S1583">
        <v>0.28820000000000001</v>
      </c>
      <c r="T1583">
        <v>0.72240000000000004</v>
      </c>
      <c r="U1583">
        <v>1.1756</v>
      </c>
      <c r="V1583">
        <v>1.0768</v>
      </c>
      <c r="W1583">
        <v>0.49430000000000002</v>
      </c>
      <c r="X1583">
        <v>-0.22939999999999999</v>
      </c>
      <c r="Y1583">
        <v>-0.71330000000000005</v>
      </c>
      <c r="Z1583">
        <v>-1.1897</v>
      </c>
      <c r="AA1583">
        <v>-1.6558999999999999</v>
      </c>
      <c r="AB1583">
        <v>-1.8351</v>
      </c>
      <c r="AC1583">
        <v>-1.9884999999999999</v>
      </c>
      <c r="AD1583">
        <v>-2.1478000000000002</v>
      </c>
      <c r="AE1583">
        <v>-2.2568999999999999</v>
      </c>
      <c r="AF1583">
        <v>-2.3639000000000001</v>
      </c>
      <c r="AG1583">
        <v>-2.4689000000000001</v>
      </c>
      <c r="AH1583">
        <v>-2.5737999999999999</v>
      </c>
      <c r="AI1583">
        <v>-4.5709999999999997</v>
      </c>
      <c r="AJ1583">
        <v>-5.859</v>
      </c>
      <c r="AK1583">
        <v>-7.2946</v>
      </c>
    </row>
    <row r="1584" spans="1:37">
      <c r="A1584" s="3">
        <v>42243</v>
      </c>
      <c r="B1584" t="s">
        <v>37</v>
      </c>
      <c r="C1584" t="s">
        <v>250</v>
      </c>
      <c r="D1584" s="3">
        <v>39997</v>
      </c>
      <c r="E1584">
        <v>1583</v>
      </c>
      <c r="F1584">
        <v>0</v>
      </c>
      <c r="G1584">
        <v>1</v>
      </c>
      <c r="I1584">
        <v>0</v>
      </c>
      <c r="J1584">
        <v>1.6648278999999999</v>
      </c>
      <c r="K1584" t="s">
        <v>1835</v>
      </c>
      <c r="L1584" t="s">
        <v>252</v>
      </c>
      <c r="M1584" t="s">
        <v>252</v>
      </c>
      <c r="N1584" t="s">
        <v>253</v>
      </c>
      <c r="O1584">
        <v>0</v>
      </c>
      <c r="P1584">
        <v>3.5999999999999997E-2</v>
      </c>
      <c r="Q1584">
        <v>9.98E-2</v>
      </c>
      <c r="R1584">
        <v>0.16550000000000001</v>
      </c>
      <c r="S1584">
        <v>0.25230000000000002</v>
      </c>
      <c r="T1584">
        <v>0.85099999999999998</v>
      </c>
      <c r="U1584">
        <v>0.84440000000000004</v>
      </c>
      <c r="V1584">
        <v>0.50560000000000005</v>
      </c>
      <c r="W1584">
        <v>0.3206</v>
      </c>
      <c r="X1584">
        <v>4.9799999999999997E-2</v>
      </c>
      <c r="Y1584">
        <v>-0.45929999999999999</v>
      </c>
      <c r="Z1584">
        <v>-1.0349999999999999</v>
      </c>
      <c r="AA1584">
        <v>-1.5985</v>
      </c>
      <c r="AB1584">
        <v>-2.3521999999999998</v>
      </c>
      <c r="AC1584">
        <v>-3.1097999999999999</v>
      </c>
      <c r="AD1584">
        <v>-3.8973</v>
      </c>
      <c r="AE1584">
        <v>-4.6620999999999997</v>
      </c>
      <c r="AF1584">
        <v>-5.3898999999999999</v>
      </c>
      <c r="AG1584">
        <v>-6.1242999999999999</v>
      </c>
      <c r="AH1584">
        <v>-6.8734999999999999</v>
      </c>
      <c r="AI1584">
        <v>-13.2326</v>
      </c>
      <c r="AJ1584">
        <v>-14.089399999999999</v>
      </c>
      <c r="AK1584">
        <v>-13.862299999999999</v>
      </c>
    </row>
    <row r="1585" spans="1:37">
      <c r="A1585" s="3">
        <v>42243</v>
      </c>
      <c r="B1585" t="s">
        <v>37</v>
      </c>
      <c r="C1585" t="s">
        <v>250</v>
      </c>
      <c r="D1585" s="3">
        <v>39996</v>
      </c>
      <c r="E1585">
        <v>1584</v>
      </c>
      <c r="F1585">
        <v>0</v>
      </c>
      <c r="G1585">
        <v>1</v>
      </c>
      <c r="I1585">
        <v>0</v>
      </c>
      <c r="J1585">
        <v>0.6988489</v>
      </c>
      <c r="K1585" t="s">
        <v>1836</v>
      </c>
      <c r="L1585" t="s">
        <v>252</v>
      </c>
      <c r="M1585" t="s">
        <v>252</v>
      </c>
      <c r="N1585" t="s">
        <v>253</v>
      </c>
      <c r="O1585">
        <v>0</v>
      </c>
      <c r="P1585">
        <v>0.16489999999999999</v>
      </c>
      <c r="Q1585">
        <v>0.36049999999999999</v>
      </c>
      <c r="R1585">
        <v>0.56210000000000004</v>
      </c>
      <c r="S1585">
        <v>0.8286</v>
      </c>
      <c r="T1585">
        <v>0.2223</v>
      </c>
      <c r="U1585">
        <v>-0.13700000000000001</v>
      </c>
      <c r="V1585">
        <v>-0.82650000000000001</v>
      </c>
      <c r="W1585">
        <v>-0.62090000000000001</v>
      </c>
      <c r="X1585">
        <v>-0.60460000000000003</v>
      </c>
      <c r="Y1585">
        <v>-0.77649999999999997</v>
      </c>
      <c r="Z1585">
        <v>-0.9829</v>
      </c>
      <c r="AA1585">
        <v>-1.1848000000000001</v>
      </c>
      <c r="AB1585">
        <v>-1.4881</v>
      </c>
      <c r="AC1585">
        <v>-1.8687</v>
      </c>
      <c r="AD1585">
        <v>-2.2644000000000002</v>
      </c>
      <c r="AE1585">
        <v>-2.6739000000000002</v>
      </c>
      <c r="AF1585">
        <v>-3.0661999999999998</v>
      </c>
      <c r="AG1585">
        <v>-3.4618000000000002</v>
      </c>
      <c r="AH1585">
        <v>-3.8651</v>
      </c>
      <c r="AI1585">
        <v>-13.4514</v>
      </c>
      <c r="AJ1585">
        <v>-9.4232999999999993</v>
      </c>
      <c r="AK1585">
        <v>-8.4774999999999991</v>
      </c>
    </row>
    <row r="1586" spans="1:37">
      <c r="A1586" s="3">
        <v>42243</v>
      </c>
      <c r="B1586" t="s">
        <v>37</v>
      </c>
      <c r="C1586" t="s">
        <v>250</v>
      </c>
      <c r="D1586" s="3">
        <v>39995</v>
      </c>
      <c r="E1586">
        <v>1585</v>
      </c>
      <c r="F1586">
        <v>0</v>
      </c>
      <c r="G1586">
        <v>1</v>
      </c>
      <c r="I1586">
        <v>0</v>
      </c>
      <c r="J1586">
        <v>0.73323579999999999</v>
      </c>
      <c r="K1586" t="s">
        <v>1837</v>
      </c>
      <c r="L1586" t="s">
        <v>252</v>
      </c>
      <c r="M1586" t="s">
        <v>252</v>
      </c>
      <c r="N1586" t="s">
        <v>253</v>
      </c>
      <c r="O1586">
        <v>0</v>
      </c>
      <c r="P1586">
        <v>4.9000000000000002E-2</v>
      </c>
      <c r="Q1586">
        <v>0.1072</v>
      </c>
      <c r="R1586">
        <v>0.1671</v>
      </c>
      <c r="S1586">
        <v>0.24629999999999999</v>
      </c>
      <c r="T1586">
        <v>-1.0758000000000001</v>
      </c>
      <c r="U1586">
        <v>-1.0626</v>
      </c>
      <c r="V1586">
        <v>-1.8657999999999999</v>
      </c>
      <c r="W1586">
        <v>-2.3715999999999999</v>
      </c>
      <c r="X1586">
        <v>-2.6728000000000001</v>
      </c>
      <c r="Y1586">
        <v>-3.3767999999999998</v>
      </c>
      <c r="Z1586">
        <v>-4.1974</v>
      </c>
      <c r="AA1586">
        <v>-5.0002000000000004</v>
      </c>
      <c r="AB1586">
        <v>-5.4238</v>
      </c>
      <c r="AC1586">
        <v>-5.9885000000000002</v>
      </c>
      <c r="AD1586">
        <v>-6.5754000000000001</v>
      </c>
      <c r="AE1586">
        <v>-8.4614999999999991</v>
      </c>
      <c r="AF1586">
        <v>-10.3941</v>
      </c>
      <c r="AG1586">
        <v>-12.352</v>
      </c>
      <c r="AH1586">
        <v>-14.354699999999999</v>
      </c>
      <c r="AI1586">
        <v>-21.3536</v>
      </c>
      <c r="AJ1586">
        <v>-21.785399999999999</v>
      </c>
      <c r="AK1586">
        <v>-21.368400000000001</v>
      </c>
    </row>
    <row r="1587" spans="1:37">
      <c r="A1587" s="3">
        <v>42243</v>
      </c>
      <c r="B1587" t="s">
        <v>37</v>
      </c>
      <c r="C1587" t="s">
        <v>250</v>
      </c>
      <c r="D1587" s="3">
        <v>39994</v>
      </c>
      <c r="E1587">
        <v>1586</v>
      </c>
      <c r="F1587">
        <v>0</v>
      </c>
      <c r="G1587">
        <v>1</v>
      </c>
      <c r="I1587">
        <v>0</v>
      </c>
      <c r="J1587">
        <v>-0.57687270000000002</v>
      </c>
      <c r="K1587" t="s">
        <v>1838</v>
      </c>
      <c r="L1587" t="s">
        <v>252</v>
      </c>
      <c r="M1587" t="s">
        <v>252</v>
      </c>
      <c r="N1587" t="s">
        <v>253</v>
      </c>
      <c r="O1587">
        <v>0</v>
      </c>
      <c r="P1587">
        <v>-3.8E-3</v>
      </c>
      <c r="Q1587">
        <v>-8.3000000000000001E-3</v>
      </c>
      <c r="R1587">
        <v>-1.29E-2</v>
      </c>
      <c r="S1587">
        <v>-1.9E-2</v>
      </c>
      <c r="T1587">
        <v>-0.55310000000000004</v>
      </c>
      <c r="U1587">
        <v>-1.1620999999999999</v>
      </c>
      <c r="V1587">
        <v>-2.5303</v>
      </c>
      <c r="W1587">
        <v>-2.9356</v>
      </c>
      <c r="X1587">
        <v>-3.6429</v>
      </c>
      <c r="Y1587">
        <v>-4.2039999999999997</v>
      </c>
      <c r="Z1587">
        <v>-4.8391000000000002</v>
      </c>
      <c r="AA1587">
        <v>-5.4600999999999997</v>
      </c>
      <c r="AB1587">
        <v>-5.8467000000000002</v>
      </c>
      <c r="AC1587">
        <v>-6.2038000000000002</v>
      </c>
      <c r="AD1587">
        <v>-6.5750000000000002</v>
      </c>
      <c r="AE1587">
        <v>-7.3278999999999996</v>
      </c>
      <c r="AF1587">
        <v>-8.0942000000000007</v>
      </c>
      <c r="AG1587">
        <v>-8.8635000000000002</v>
      </c>
      <c r="AH1587">
        <v>-9.6453000000000007</v>
      </c>
      <c r="AI1587">
        <v>-15.3307</v>
      </c>
      <c r="AJ1587">
        <v>-15.932700000000001</v>
      </c>
      <c r="AK1587">
        <v>-15.09</v>
      </c>
    </row>
    <row r="1588" spans="1:37">
      <c r="A1588" s="3">
        <v>42243</v>
      </c>
      <c r="B1588" t="s">
        <v>37</v>
      </c>
      <c r="C1588" t="s">
        <v>250</v>
      </c>
      <c r="D1588" s="3">
        <v>39993</v>
      </c>
      <c r="E1588">
        <v>1587</v>
      </c>
      <c r="F1588">
        <v>0</v>
      </c>
      <c r="G1588">
        <v>1</v>
      </c>
      <c r="I1588">
        <v>0</v>
      </c>
      <c r="J1588">
        <v>-0.14393230000000001</v>
      </c>
      <c r="K1588" t="s">
        <v>1839</v>
      </c>
      <c r="L1588" t="s">
        <v>252</v>
      </c>
      <c r="M1588" t="s">
        <v>252</v>
      </c>
      <c r="N1588" t="s">
        <v>253</v>
      </c>
      <c r="O1588">
        <v>0</v>
      </c>
      <c r="P1588">
        <v>-5.1700000000000003E-2</v>
      </c>
      <c r="Q1588">
        <v>-0.113</v>
      </c>
      <c r="R1588">
        <v>-0.17610000000000001</v>
      </c>
      <c r="S1588">
        <v>-0.2596</v>
      </c>
      <c r="T1588">
        <v>-1.4072</v>
      </c>
      <c r="U1588">
        <v>-2.2023000000000001</v>
      </c>
      <c r="V1588">
        <v>-3.2557</v>
      </c>
      <c r="W1588">
        <v>-4.0061999999999998</v>
      </c>
      <c r="X1588">
        <v>-4.2081</v>
      </c>
      <c r="Y1588">
        <v>-4.5925000000000002</v>
      </c>
      <c r="Z1588">
        <v>-4.9781000000000004</v>
      </c>
      <c r="AA1588">
        <v>-5.3548999999999998</v>
      </c>
      <c r="AB1588">
        <v>-5.5468000000000002</v>
      </c>
      <c r="AC1588">
        <v>-5.6783000000000001</v>
      </c>
      <c r="AD1588">
        <v>-5.8148</v>
      </c>
      <c r="AE1588">
        <v>-6.7450000000000001</v>
      </c>
      <c r="AF1588">
        <v>-7.7031999999999998</v>
      </c>
      <c r="AG1588">
        <v>-8.6697000000000006</v>
      </c>
      <c r="AH1588">
        <v>-9.6552000000000007</v>
      </c>
      <c r="AI1588">
        <v>-15.853</v>
      </c>
      <c r="AJ1588">
        <v>-14.940300000000001</v>
      </c>
      <c r="AK1588">
        <v>-12.8711</v>
      </c>
    </row>
    <row r="1589" spans="1:37">
      <c r="A1589" s="3">
        <v>42243</v>
      </c>
      <c r="B1589" t="s">
        <v>37</v>
      </c>
      <c r="C1589" t="s">
        <v>250</v>
      </c>
      <c r="D1589" s="3">
        <v>39990</v>
      </c>
      <c r="E1589">
        <v>1588</v>
      </c>
      <c r="F1589">
        <v>0</v>
      </c>
      <c r="G1589">
        <v>1</v>
      </c>
      <c r="I1589">
        <v>0</v>
      </c>
      <c r="J1589">
        <v>-0.1504537</v>
      </c>
      <c r="K1589" t="s">
        <v>1840</v>
      </c>
      <c r="L1589" t="s">
        <v>252</v>
      </c>
      <c r="M1589" t="s">
        <v>252</v>
      </c>
      <c r="N1589" t="s">
        <v>253</v>
      </c>
      <c r="O1589">
        <v>0</v>
      </c>
      <c r="P1589">
        <v>-5.1200000000000002E-2</v>
      </c>
      <c r="Q1589">
        <v>-0.14199999999999999</v>
      </c>
      <c r="R1589">
        <v>-0.2354</v>
      </c>
      <c r="S1589">
        <v>-0.3589</v>
      </c>
      <c r="T1589">
        <v>-1.6413</v>
      </c>
      <c r="U1589">
        <v>-2.16</v>
      </c>
      <c r="V1589">
        <v>-3.0756999999999999</v>
      </c>
      <c r="W1589">
        <v>-3.9975999999999998</v>
      </c>
      <c r="X1589">
        <v>-4.9362000000000004</v>
      </c>
      <c r="Y1589">
        <v>-5.2111000000000001</v>
      </c>
      <c r="Z1589">
        <v>-5.3426</v>
      </c>
      <c r="AA1589">
        <v>-5.4705000000000004</v>
      </c>
      <c r="AB1589">
        <v>-5.9787999999999997</v>
      </c>
      <c r="AC1589">
        <v>-6.4561999999999999</v>
      </c>
      <c r="AD1589">
        <v>-6.9524999999999997</v>
      </c>
      <c r="AE1589">
        <v>-8.0283999999999995</v>
      </c>
      <c r="AF1589">
        <v>-9.1155000000000008</v>
      </c>
      <c r="AG1589">
        <v>-10.211399999999999</v>
      </c>
      <c r="AH1589">
        <v>-11.3285</v>
      </c>
      <c r="AI1589">
        <v>-13.872400000000001</v>
      </c>
      <c r="AJ1589">
        <v>-14.799799999999999</v>
      </c>
      <c r="AK1589">
        <v>-14.1814</v>
      </c>
    </row>
    <row r="1590" spans="1:37">
      <c r="A1590" s="3">
        <v>42243</v>
      </c>
      <c r="B1590" t="s">
        <v>37</v>
      </c>
      <c r="C1590" t="s">
        <v>250</v>
      </c>
      <c r="D1590" s="3">
        <v>39989</v>
      </c>
      <c r="E1590">
        <v>1589</v>
      </c>
      <c r="F1590">
        <v>0</v>
      </c>
      <c r="G1590">
        <v>1</v>
      </c>
      <c r="I1590">
        <v>0</v>
      </c>
      <c r="J1590">
        <v>0.56962360000000001</v>
      </c>
      <c r="K1590" t="s">
        <v>1841</v>
      </c>
      <c r="L1590" t="s">
        <v>252</v>
      </c>
      <c r="M1590" t="s">
        <v>252</v>
      </c>
      <c r="N1590" t="s">
        <v>253</v>
      </c>
      <c r="O1590">
        <v>0</v>
      </c>
      <c r="P1590">
        <v>-6.7299999999999999E-2</v>
      </c>
      <c r="Q1590">
        <v>-0.1472</v>
      </c>
      <c r="R1590">
        <v>-0.22939999999999999</v>
      </c>
      <c r="S1590">
        <v>-0.33810000000000001</v>
      </c>
      <c r="T1590">
        <v>-0.98229999999999995</v>
      </c>
      <c r="U1590">
        <v>-1.2857000000000001</v>
      </c>
      <c r="V1590">
        <v>-1.7443</v>
      </c>
      <c r="W1590">
        <v>-2.6345999999999998</v>
      </c>
      <c r="X1590">
        <v>-3.4937</v>
      </c>
      <c r="Y1590">
        <v>-4.4596999999999998</v>
      </c>
      <c r="Z1590">
        <v>-5.5296000000000003</v>
      </c>
      <c r="AA1590">
        <v>-6.5762</v>
      </c>
      <c r="AB1590">
        <v>-6.9229000000000003</v>
      </c>
      <c r="AC1590">
        <v>-6.9751000000000003</v>
      </c>
      <c r="AD1590">
        <v>-7.0290999999999997</v>
      </c>
      <c r="AE1590">
        <v>-8.3222000000000005</v>
      </c>
      <c r="AF1590">
        <v>-9.6852</v>
      </c>
      <c r="AG1590">
        <v>-11.062900000000001</v>
      </c>
      <c r="AH1590">
        <v>-12.4697</v>
      </c>
      <c r="AI1590">
        <v>-11.1554</v>
      </c>
      <c r="AJ1590">
        <v>-16.657699999999998</v>
      </c>
      <c r="AK1590">
        <v>-16.898700000000002</v>
      </c>
    </row>
    <row r="1591" spans="1:37">
      <c r="A1591" s="3">
        <v>42243</v>
      </c>
      <c r="B1591" t="s">
        <v>37</v>
      </c>
      <c r="C1591" t="s">
        <v>250</v>
      </c>
      <c r="D1591" s="3">
        <v>39988</v>
      </c>
      <c r="E1591">
        <v>1590</v>
      </c>
      <c r="F1591">
        <v>0</v>
      </c>
      <c r="G1591">
        <v>1</v>
      </c>
      <c r="I1591">
        <v>0</v>
      </c>
      <c r="J1591">
        <v>-0.36928030000000001</v>
      </c>
      <c r="K1591" t="s">
        <v>1842</v>
      </c>
      <c r="L1591" t="s">
        <v>252</v>
      </c>
      <c r="M1591" t="s">
        <v>252</v>
      </c>
      <c r="N1591" t="s">
        <v>253</v>
      </c>
      <c r="O1591">
        <v>0</v>
      </c>
      <c r="P1591">
        <v>-4.8800000000000003E-2</v>
      </c>
      <c r="Q1591">
        <v>-0.1067</v>
      </c>
      <c r="R1591">
        <v>-0.16639999999999999</v>
      </c>
      <c r="S1591">
        <v>-0.2452</v>
      </c>
      <c r="T1591">
        <v>-0.4098</v>
      </c>
      <c r="U1591">
        <v>-0.44729999999999998</v>
      </c>
      <c r="V1591">
        <v>-0.58440000000000003</v>
      </c>
      <c r="W1591">
        <v>-0.87760000000000005</v>
      </c>
      <c r="X1591">
        <v>-1.151</v>
      </c>
      <c r="Y1591">
        <v>-1.1499999999999999</v>
      </c>
      <c r="Z1591">
        <v>-1.1240000000000001</v>
      </c>
      <c r="AA1591">
        <v>-1.0984</v>
      </c>
      <c r="AB1591">
        <v>-1.1863999999999999</v>
      </c>
      <c r="AC1591">
        <v>-1.0565</v>
      </c>
      <c r="AD1591">
        <v>-0.92130000000000001</v>
      </c>
      <c r="AE1591">
        <v>-1.9318</v>
      </c>
      <c r="AF1591">
        <v>-2.984</v>
      </c>
      <c r="AG1591">
        <v>-4.0561999999999996</v>
      </c>
      <c r="AH1591">
        <v>-5.1576000000000004</v>
      </c>
      <c r="AI1591">
        <v>-8.2235999999999994</v>
      </c>
      <c r="AJ1591">
        <v>-9.3069000000000006</v>
      </c>
      <c r="AK1591">
        <v>-9.9011999999999993</v>
      </c>
    </row>
    <row r="1592" spans="1:37">
      <c r="A1592" s="3">
        <v>42243</v>
      </c>
      <c r="B1592" t="s">
        <v>37</v>
      </c>
      <c r="C1592" t="s">
        <v>250</v>
      </c>
      <c r="D1592" s="3">
        <v>39987</v>
      </c>
      <c r="E1592">
        <v>1591</v>
      </c>
      <c r="F1592">
        <v>0</v>
      </c>
      <c r="G1592">
        <v>1</v>
      </c>
      <c r="I1592">
        <v>0</v>
      </c>
      <c r="J1592">
        <v>-1.1795549999999999</v>
      </c>
      <c r="K1592" t="s">
        <v>1843</v>
      </c>
      <c r="L1592" t="s">
        <v>252</v>
      </c>
      <c r="M1592" t="s">
        <v>252</v>
      </c>
      <c r="N1592" t="s">
        <v>253</v>
      </c>
      <c r="O1592">
        <v>0</v>
      </c>
      <c r="P1592">
        <v>4.5900000000000003E-2</v>
      </c>
      <c r="Q1592">
        <v>0.1004</v>
      </c>
      <c r="R1592">
        <v>0.1565</v>
      </c>
      <c r="S1592">
        <v>0.2306</v>
      </c>
      <c r="T1592">
        <v>0.48909999999999998</v>
      </c>
      <c r="U1592">
        <v>0.87039999999999995</v>
      </c>
      <c r="V1592">
        <v>1.6988000000000001</v>
      </c>
      <c r="W1592">
        <v>1.8896999999999999</v>
      </c>
      <c r="X1592">
        <v>2.4420999999999999</v>
      </c>
      <c r="Y1592">
        <v>2.3993000000000002</v>
      </c>
      <c r="Z1592">
        <v>2.3978999999999999</v>
      </c>
      <c r="AA1592">
        <v>2.3961999999999999</v>
      </c>
      <c r="AB1592">
        <v>2.9744999999999999</v>
      </c>
      <c r="AC1592">
        <v>3.6017000000000001</v>
      </c>
      <c r="AD1592">
        <v>4.2537000000000003</v>
      </c>
      <c r="AE1592">
        <v>3.4738000000000002</v>
      </c>
      <c r="AF1592">
        <v>2.6423000000000001</v>
      </c>
      <c r="AG1592">
        <v>1.7857000000000001</v>
      </c>
      <c r="AH1592">
        <v>0.89880000000000004</v>
      </c>
      <c r="AI1592">
        <v>3.4992999999999999</v>
      </c>
      <c r="AJ1592">
        <v>3.0238</v>
      </c>
      <c r="AK1592">
        <v>2.7464</v>
      </c>
    </row>
    <row r="1593" spans="1:37">
      <c r="A1593" s="3">
        <v>42243</v>
      </c>
      <c r="B1593" t="s">
        <v>37</v>
      </c>
      <c r="C1593" t="s">
        <v>250</v>
      </c>
      <c r="D1593" s="3">
        <v>39986</v>
      </c>
      <c r="E1593">
        <v>1592</v>
      </c>
      <c r="F1593">
        <v>0</v>
      </c>
      <c r="G1593">
        <v>1</v>
      </c>
      <c r="I1593">
        <v>0</v>
      </c>
      <c r="J1593">
        <v>-0.53443770000000002</v>
      </c>
      <c r="K1593" t="s">
        <v>1844</v>
      </c>
      <c r="L1593" t="s">
        <v>252</v>
      </c>
      <c r="M1593" t="s">
        <v>252</v>
      </c>
      <c r="N1593" t="s">
        <v>253</v>
      </c>
      <c r="O1593">
        <v>0</v>
      </c>
      <c r="P1593">
        <v>2.9399999999999999E-2</v>
      </c>
      <c r="Q1593">
        <v>6.4199999999999993E-2</v>
      </c>
      <c r="R1593">
        <v>0.10009999999999999</v>
      </c>
      <c r="S1593">
        <v>0.14749999999999999</v>
      </c>
      <c r="T1593">
        <v>0.42799999999999999</v>
      </c>
      <c r="U1593">
        <v>0.25330000000000003</v>
      </c>
      <c r="V1593">
        <v>1.5900000000000001E-2</v>
      </c>
      <c r="W1593">
        <v>0.55889999999999995</v>
      </c>
      <c r="X1593">
        <v>4.0099999999999997E-2</v>
      </c>
      <c r="Y1593">
        <v>9.3600000000000003E-2</v>
      </c>
      <c r="Z1593">
        <v>0.1983</v>
      </c>
      <c r="AA1593">
        <v>0.3009</v>
      </c>
      <c r="AB1593">
        <v>-0.1895</v>
      </c>
      <c r="AC1593">
        <v>-0.68669999999999998</v>
      </c>
      <c r="AD1593">
        <v>-1.2036</v>
      </c>
      <c r="AE1593">
        <v>-0.95620000000000005</v>
      </c>
      <c r="AF1593">
        <v>-0.68200000000000005</v>
      </c>
      <c r="AG1593">
        <v>-0.4</v>
      </c>
      <c r="AH1593">
        <v>-0.10829999999999999</v>
      </c>
      <c r="AI1593">
        <v>-2.2246999999999999</v>
      </c>
      <c r="AJ1593">
        <v>-2.3220999999999998</v>
      </c>
      <c r="AK1593">
        <v>-3.3660000000000001</v>
      </c>
    </row>
    <row r="1594" spans="1:37">
      <c r="A1594" s="3">
        <v>42243</v>
      </c>
      <c r="B1594" t="s">
        <v>37</v>
      </c>
      <c r="C1594" t="s">
        <v>250</v>
      </c>
      <c r="D1594" s="3">
        <v>39983</v>
      </c>
      <c r="E1594">
        <v>1593</v>
      </c>
      <c r="F1594">
        <v>0</v>
      </c>
      <c r="G1594">
        <v>1</v>
      </c>
      <c r="I1594">
        <v>0</v>
      </c>
      <c r="J1594">
        <v>0.32623669999999999</v>
      </c>
      <c r="K1594" t="s">
        <v>1845</v>
      </c>
      <c r="L1594" t="s">
        <v>252</v>
      </c>
      <c r="M1594" t="s">
        <v>252</v>
      </c>
      <c r="N1594" t="s">
        <v>253</v>
      </c>
      <c r="O1594">
        <v>0</v>
      </c>
      <c r="P1594">
        <v>-3.7000000000000002E-3</v>
      </c>
      <c r="Q1594">
        <v>-1.0200000000000001E-2</v>
      </c>
      <c r="R1594">
        <v>-1.6899999999999998E-2</v>
      </c>
      <c r="S1594">
        <v>-2.58E-2</v>
      </c>
      <c r="T1594">
        <v>-0.36730000000000002</v>
      </c>
      <c r="U1594">
        <v>-0.89270000000000005</v>
      </c>
      <c r="V1594">
        <v>-0.76570000000000005</v>
      </c>
      <c r="W1594">
        <v>-0.48780000000000001</v>
      </c>
      <c r="X1594">
        <v>-0.1895</v>
      </c>
      <c r="Y1594">
        <v>-0.58020000000000005</v>
      </c>
      <c r="Z1594">
        <v>-1.1003000000000001</v>
      </c>
      <c r="AA1594">
        <v>-1.6093999999999999</v>
      </c>
      <c r="AB1594">
        <v>-1.159</v>
      </c>
      <c r="AC1594">
        <v>-0.61770000000000003</v>
      </c>
      <c r="AD1594">
        <v>-5.4699999999999999E-2</v>
      </c>
      <c r="AE1594">
        <v>-0.99660000000000004</v>
      </c>
      <c r="AF1594">
        <v>-2.0529999999999999</v>
      </c>
      <c r="AG1594">
        <v>-3.1311</v>
      </c>
      <c r="AH1594">
        <v>-4.2397999999999998</v>
      </c>
      <c r="AI1594">
        <v>-2.5996000000000001</v>
      </c>
      <c r="AJ1594">
        <v>-2.2602000000000002</v>
      </c>
      <c r="AK1594">
        <v>-3.597</v>
      </c>
    </row>
    <row r="1595" spans="1:37">
      <c r="A1595" s="3">
        <v>42243</v>
      </c>
      <c r="B1595" t="s">
        <v>37</v>
      </c>
      <c r="C1595" t="s">
        <v>250</v>
      </c>
      <c r="D1595" s="3">
        <v>39982</v>
      </c>
      <c r="E1595">
        <v>1594</v>
      </c>
      <c r="F1595">
        <v>0</v>
      </c>
      <c r="G1595">
        <v>1</v>
      </c>
      <c r="I1595">
        <v>0</v>
      </c>
      <c r="J1595">
        <v>0.24400530000000001</v>
      </c>
      <c r="K1595" t="s">
        <v>1846</v>
      </c>
      <c r="L1595" t="s">
        <v>252</v>
      </c>
      <c r="M1595" t="s">
        <v>252</v>
      </c>
      <c r="N1595" t="s">
        <v>253</v>
      </c>
      <c r="O1595">
        <v>0</v>
      </c>
      <c r="P1595">
        <v>1.7100000000000001E-2</v>
      </c>
      <c r="Q1595">
        <v>3.73E-2</v>
      </c>
      <c r="R1595">
        <v>5.8099999999999999E-2</v>
      </c>
      <c r="S1595">
        <v>8.5599999999999996E-2</v>
      </c>
      <c r="T1595">
        <v>0.71530000000000005</v>
      </c>
      <c r="U1595">
        <v>1.1409</v>
      </c>
      <c r="V1595">
        <v>1.4716</v>
      </c>
      <c r="W1595">
        <v>1.7706999999999999</v>
      </c>
      <c r="X1595">
        <v>1.4777</v>
      </c>
      <c r="Y1595">
        <v>1.7423999999999999</v>
      </c>
      <c r="Z1595">
        <v>2.1602000000000001</v>
      </c>
      <c r="AA1595">
        <v>2.5689000000000002</v>
      </c>
      <c r="AB1595">
        <v>2.5371000000000001</v>
      </c>
      <c r="AC1595">
        <v>2.4902000000000002</v>
      </c>
      <c r="AD1595">
        <v>2.4413999999999998</v>
      </c>
      <c r="AE1595">
        <v>2.2075</v>
      </c>
      <c r="AF1595">
        <v>1.9641</v>
      </c>
      <c r="AG1595">
        <v>1.7112000000000001</v>
      </c>
      <c r="AH1595">
        <v>1.4479</v>
      </c>
      <c r="AI1595">
        <v>2.3409</v>
      </c>
      <c r="AJ1595">
        <v>2.3410000000000002</v>
      </c>
      <c r="AK1595">
        <v>1.1718999999999999</v>
      </c>
    </row>
    <row r="1596" spans="1:37">
      <c r="A1596" s="3">
        <v>42243</v>
      </c>
      <c r="B1596" t="s">
        <v>37</v>
      </c>
      <c r="C1596" t="s">
        <v>250</v>
      </c>
      <c r="D1596" s="3">
        <v>39981</v>
      </c>
      <c r="E1596">
        <v>1595</v>
      </c>
      <c r="F1596">
        <v>0</v>
      </c>
      <c r="G1596">
        <v>1</v>
      </c>
      <c r="I1596">
        <v>0</v>
      </c>
      <c r="J1596">
        <v>-0.46934759999999998</v>
      </c>
      <c r="K1596" t="s">
        <v>1847</v>
      </c>
      <c r="L1596" t="s">
        <v>252</v>
      </c>
      <c r="M1596" t="s">
        <v>252</v>
      </c>
      <c r="N1596" t="s">
        <v>253</v>
      </c>
      <c r="O1596">
        <v>-7.8600000000000003E-2</v>
      </c>
      <c r="P1596">
        <v>-6.4600000000000005E-2</v>
      </c>
      <c r="Q1596">
        <v>-4.8300000000000003E-2</v>
      </c>
      <c r="R1596">
        <v>-3.1800000000000002E-2</v>
      </c>
      <c r="S1596">
        <v>-9.9000000000000008E-3</v>
      </c>
      <c r="T1596">
        <v>-1.4E-3</v>
      </c>
      <c r="U1596">
        <v>0.27850000000000003</v>
      </c>
      <c r="V1596">
        <v>0.70199999999999996</v>
      </c>
      <c r="W1596">
        <v>0.88390000000000002</v>
      </c>
      <c r="X1596">
        <v>0.86650000000000005</v>
      </c>
      <c r="Y1596">
        <v>1.0871999999999999</v>
      </c>
      <c r="Z1596">
        <v>1.4523999999999999</v>
      </c>
      <c r="AA1596">
        <v>1.8098000000000001</v>
      </c>
      <c r="AB1596">
        <v>1.9225000000000001</v>
      </c>
      <c r="AC1596">
        <v>2.0230000000000001</v>
      </c>
      <c r="AD1596">
        <v>2.1274999999999999</v>
      </c>
      <c r="AE1596">
        <v>3.6941000000000002</v>
      </c>
      <c r="AF1596">
        <v>5.3143000000000002</v>
      </c>
      <c r="AG1596">
        <v>6.9635999999999996</v>
      </c>
      <c r="AH1596">
        <v>8.6568000000000005</v>
      </c>
      <c r="AI1596">
        <v>14.555099999999999</v>
      </c>
      <c r="AJ1596">
        <v>14.809900000000001</v>
      </c>
      <c r="AK1596">
        <v>14.689299999999999</v>
      </c>
    </row>
    <row r="1597" spans="1:37">
      <c r="A1597" s="3">
        <v>42243</v>
      </c>
      <c r="B1597" t="s">
        <v>37</v>
      </c>
      <c r="C1597" t="s">
        <v>250</v>
      </c>
      <c r="D1597" s="3">
        <v>39980</v>
      </c>
      <c r="E1597">
        <v>1596</v>
      </c>
      <c r="F1597">
        <v>0</v>
      </c>
      <c r="G1597">
        <v>1</v>
      </c>
      <c r="I1597">
        <v>0</v>
      </c>
      <c r="J1597">
        <v>0.61263190000000001</v>
      </c>
      <c r="K1597" t="s">
        <v>1848</v>
      </c>
      <c r="L1597" t="s">
        <v>252</v>
      </c>
      <c r="M1597" t="s">
        <v>252</v>
      </c>
      <c r="N1597" t="s">
        <v>253</v>
      </c>
      <c r="O1597">
        <v>0</v>
      </c>
      <c r="P1597">
        <v>-3.5200000000000002E-2</v>
      </c>
      <c r="Q1597">
        <v>-7.6799999999999993E-2</v>
      </c>
      <c r="R1597">
        <v>-0.1197</v>
      </c>
      <c r="S1597">
        <v>-0.1764</v>
      </c>
      <c r="T1597">
        <v>-0.29549999999999998</v>
      </c>
      <c r="U1597">
        <v>-1.9199999999999998E-2</v>
      </c>
      <c r="V1597">
        <v>0</v>
      </c>
      <c r="W1597">
        <v>0</v>
      </c>
      <c r="X1597">
        <v>0.2797</v>
      </c>
      <c r="Y1597">
        <v>0.48770000000000002</v>
      </c>
      <c r="Z1597">
        <v>0.69779999999999998</v>
      </c>
      <c r="AA1597">
        <v>0.90349999999999997</v>
      </c>
      <c r="AB1597">
        <v>0.71430000000000005</v>
      </c>
      <c r="AC1597">
        <v>0.51649999999999996</v>
      </c>
      <c r="AD1597">
        <v>0.31090000000000001</v>
      </c>
      <c r="AE1597">
        <v>1.8531</v>
      </c>
      <c r="AF1597">
        <v>3.4588999999999999</v>
      </c>
      <c r="AG1597">
        <v>5.0971000000000002</v>
      </c>
      <c r="AH1597">
        <v>6.7817999999999996</v>
      </c>
      <c r="AI1597">
        <v>9.4751999999999992</v>
      </c>
      <c r="AJ1597">
        <v>9.3719000000000001</v>
      </c>
      <c r="AK1597">
        <v>9.2632999999999992</v>
      </c>
    </row>
    <row r="1598" spans="1:37">
      <c r="A1598" s="3">
        <v>42243</v>
      </c>
      <c r="B1598" t="s">
        <v>37</v>
      </c>
      <c r="C1598" t="s">
        <v>250</v>
      </c>
      <c r="D1598" s="3">
        <v>39979</v>
      </c>
      <c r="E1598">
        <v>1597</v>
      </c>
      <c r="F1598">
        <v>0</v>
      </c>
      <c r="G1598">
        <v>1</v>
      </c>
      <c r="I1598">
        <v>0</v>
      </c>
      <c r="J1598">
        <v>0.58274230000000005</v>
      </c>
      <c r="K1598" t="s">
        <v>1849</v>
      </c>
      <c r="L1598" t="s">
        <v>252</v>
      </c>
      <c r="M1598" t="s">
        <v>252</v>
      </c>
      <c r="N1598" t="s">
        <v>253</v>
      </c>
      <c r="O1598">
        <v>0</v>
      </c>
      <c r="P1598">
        <v>-7.6100000000000001E-2</v>
      </c>
      <c r="Q1598">
        <v>-0.16639999999999999</v>
      </c>
      <c r="R1598">
        <v>-0.25919999999999999</v>
      </c>
      <c r="S1598">
        <v>-0.38190000000000002</v>
      </c>
      <c r="T1598">
        <v>-0.44879999999999998</v>
      </c>
      <c r="U1598">
        <v>2.5899999999999999E-2</v>
      </c>
      <c r="V1598">
        <v>0.56020000000000003</v>
      </c>
      <c r="W1598">
        <v>0.87390000000000001</v>
      </c>
      <c r="X1598">
        <v>0.89839999999999998</v>
      </c>
      <c r="Y1598">
        <v>0.90239999999999998</v>
      </c>
      <c r="Z1598">
        <v>0.90600000000000003</v>
      </c>
      <c r="AA1598">
        <v>0.90939999999999999</v>
      </c>
      <c r="AB1598">
        <v>1.4028</v>
      </c>
      <c r="AC1598">
        <v>1.8987000000000001</v>
      </c>
      <c r="AD1598">
        <v>2.4144000000000001</v>
      </c>
      <c r="AE1598">
        <v>3.0933000000000002</v>
      </c>
      <c r="AF1598">
        <v>3.7795000000000001</v>
      </c>
      <c r="AG1598">
        <v>4.4756999999999998</v>
      </c>
      <c r="AH1598">
        <v>5.1887999999999996</v>
      </c>
      <c r="AI1598">
        <v>7.9062000000000001</v>
      </c>
      <c r="AJ1598">
        <v>7.2809999999999997</v>
      </c>
      <c r="AK1598">
        <v>5.4706000000000001</v>
      </c>
    </row>
    <row r="1599" spans="1:37">
      <c r="A1599" s="3">
        <v>42243</v>
      </c>
      <c r="B1599" t="s">
        <v>37</v>
      </c>
      <c r="C1599" t="s">
        <v>250</v>
      </c>
      <c r="D1599" s="3">
        <v>39976</v>
      </c>
      <c r="E1599">
        <v>1598</v>
      </c>
      <c r="F1599">
        <v>0</v>
      </c>
      <c r="G1599">
        <v>1</v>
      </c>
      <c r="I1599">
        <v>0</v>
      </c>
      <c r="J1599">
        <v>0.38591750000000002</v>
      </c>
      <c r="K1599" t="s">
        <v>1850</v>
      </c>
      <c r="L1599" t="s">
        <v>252</v>
      </c>
      <c r="M1599" t="s">
        <v>252</v>
      </c>
      <c r="N1599" t="s">
        <v>253</v>
      </c>
      <c r="O1599">
        <v>0</v>
      </c>
      <c r="P1599">
        <v>-3.6600000000000001E-2</v>
      </c>
      <c r="Q1599">
        <v>-0.1017</v>
      </c>
      <c r="R1599">
        <v>-0.16850000000000001</v>
      </c>
      <c r="S1599">
        <v>-0.25669999999999998</v>
      </c>
      <c r="T1599">
        <v>0.2616</v>
      </c>
      <c r="U1599">
        <v>0.80610000000000004</v>
      </c>
      <c r="V1599">
        <v>0.62439999999999996</v>
      </c>
      <c r="W1599">
        <v>0.58709999999999996</v>
      </c>
      <c r="X1599">
        <v>8.1600000000000006E-2</v>
      </c>
      <c r="Y1599">
        <v>0.3004</v>
      </c>
      <c r="Z1599">
        <v>0.66259999999999997</v>
      </c>
      <c r="AA1599">
        <v>1.0169999999999999</v>
      </c>
      <c r="AB1599">
        <v>1.0085</v>
      </c>
      <c r="AC1599">
        <v>0.96050000000000002</v>
      </c>
      <c r="AD1599">
        <v>0.91069999999999995</v>
      </c>
      <c r="AE1599">
        <v>2.3006000000000002</v>
      </c>
      <c r="AF1599">
        <v>3.7789000000000001</v>
      </c>
      <c r="AG1599">
        <v>5.2862</v>
      </c>
      <c r="AH1599">
        <v>6.8357000000000001</v>
      </c>
      <c r="AI1599">
        <v>4.1679000000000004</v>
      </c>
      <c r="AJ1599">
        <v>4.8391999999999999</v>
      </c>
      <c r="AK1599">
        <v>4.3875999999999999</v>
      </c>
    </row>
    <row r="1600" spans="1:37">
      <c r="A1600" s="3">
        <v>42243</v>
      </c>
      <c r="B1600" t="s">
        <v>37</v>
      </c>
      <c r="C1600" t="s">
        <v>250</v>
      </c>
      <c r="D1600" s="3">
        <v>39975</v>
      </c>
      <c r="E1600">
        <v>1599</v>
      </c>
      <c r="F1600">
        <v>0</v>
      </c>
      <c r="G1600">
        <v>1</v>
      </c>
      <c r="I1600">
        <v>0</v>
      </c>
      <c r="J1600">
        <v>0.61354410000000004</v>
      </c>
      <c r="K1600" t="s">
        <v>1851</v>
      </c>
      <c r="L1600" t="s">
        <v>252</v>
      </c>
      <c r="M1600" t="s">
        <v>252</v>
      </c>
      <c r="N1600" t="s">
        <v>253</v>
      </c>
      <c r="O1600">
        <v>0</v>
      </c>
      <c r="P1600">
        <v>-0.1699</v>
      </c>
      <c r="Q1600">
        <v>-0.37140000000000001</v>
      </c>
      <c r="R1600">
        <v>-0.5786</v>
      </c>
      <c r="S1600">
        <v>-0.85240000000000005</v>
      </c>
      <c r="T1600">
        <v>-1.4729000000000001</v>
      </c>
      <c r="U1600">
        <v>-1.6194</v>
      </c>
      <c r="V1600">
        <v>-2.1888999999999998</v>
      </c>
      <c r="W1600">
        <v>-2.5076000000000001</v>
      </c>
      <c r="X1600">
        <v>-2.097</v>
      </c>
      <c r="Y1600">
        <v>-2.5901000000000001</v>
      </c>
      <c r="Z1600">
        <v>-3.2585000000000002</v>
      </c>
      <c r="AA1600">
        <v>-3.9123000000000001</v>
      </c>
      <c r="AB1600">
        <v>-4.1981000000000002</v>
      </c>
      <c r="AC1600">
        <v>-4.4619</v>
      </c>
      <c r="AD1600">
        <v>-4.7361000000000004</v>
      </c>
      <c r="AE1600">
        <v>-3.9733999999999998</v>
      </c>
      <c r="AF1600">
        <v>-3.1840000000000002</v>
      </c>
      <c r="AG1600">
        <v>-2.3702999999999999</v>
      </c>
      <c r="AH1600">
        <v>-1.5267999999999999</v>
      </c>
      <c r="AI1600">
        <v>-7.8052999999999999</v>
      </c>
      <c r="AJ1600">
        <v>-5.9107000000000003</v>
      </c>
      <c r="AK1600">
        <v>-6.0538999999999996</v>
      </c>
    </row>
    <row r="1601" spans="1:37">
      <c r="A1601" s="3">
        <v>42243</v>
      </c>
      <c r="B1601" t="s">
        <v>37</v>
      </c>
      <c r="C1601" t="s">
        <v>250</v>
      </c>
      <c r="D1601" s="3">
        <v>39974</v>
      </c>
      <c r="E1601">
        <v>1600</v>
      </c>
      <c r="F1601">
        <v>0</v>
      </c>
      <c r="G1601">
        <v>1</v>
      </c>
      <c r="I1601">
        <v>0</v>
      </c>
      <c r="J1601">
        <v>1.2348352</v>
      </c>
      <c r="K1601" t="s">
        <v>1852</v>
      </c>
      <c r="L1601" t="s">
        <v>252</v>
      </c>
      <c r="M1601" t="s">
        <v>252</v>
      </c>
      <c r="N1601" t="s">
        <v>253</v>
      </c>
      <c r="O1601">
        <v>7.8299999999999995E-2</v>
      </c>
      <c r="P1601">
        <v>9.4999999999999998E-3</v>
      </c>
      <c r="Q1601">
        <v>-7.1800000000000003E-2</v>
      </c>
      <c r="R1601">
        <v>-0.1552</v>
      </c>
      <c r="S1601">
        <v>-0.26540000000000002</v>
      </c>
      <c r="T1601">
        <v>-1.9199999999999998E-2</v>
      </c>
      <c r="U1601">
        <v>-1.2519</v>
      </c>
      <c r="V1601">
        <v>-1.4716</v>
      </c>
      <c r="W1601">
        <v>-2.1781000000000001</v>
      </c>
      <c r="X1601">
        <v>-1.6831</v>
      </c>
      <c r="Y1601">
        <v>-1.883</v>
      </c>
      <c r="Z1601">
        <v>-2.1499000000000001</v>
      </c>
      <c r="AA1601">
        <v>-2.411</v>
      </c>
      <c r="AB1601">
        <v>-2.6189</v>
      </c>
      <c r="AC1601">
        <v>-2.8182</v>
      </c>
      <c r="AD1601">
        <v>-3.0253999999999999</v>
      </c>
      <c r="AE1601">
        <v>-3.1741999999999999</v>
      </c>
      <c r="AF1601">
        <v>-3.3212999999999999</v>
      </c>
      <c r="AG1601">
        <v>-3.4664000000000001</v>
      </c>
      <c r="AH1601">
        <v>-3.6116999999999999</v>
      </c>
      <c r="AI1601">
        <v>-9.8773999999999997</v>
      </c>
      <c r="AJ1601">
        <v>-8.6225000000000005</v>
      </c>
      <c r="AK1601">
        <v>-9.6690000000000005</v>
      </c>
    </row>
    <row r="1602" spans="1:37">
      <c r="A1602" s="3">
        <v>42243</v>
      </c>
      <c r="B1602" t="s">
        <v>37</v>
      </c>
      <c r="C1602" t="s">
        <v>250</v>
      </c>
      <c r="D1602" s="3">
        <v>39973</v>
      </c>
      <c r="E1602">
        <v>1601</v>
      </c>
      <c r="F1602">
        <v>0</v>
      </c>
      <c r="G1602">
        <v>1</v>
      </c>
      <c r="I1602">
        <v>0</v>
      </c>
      <c r="J1602">
        <v>0.7259196</v>
      </c>
      <c r="K1602" t="s">
        <v>1853</v>
      </c>
      <c r="L1602" t="s">
        <v>252</v>
      </c>
      <c r="M1602" t="s">
        <v>252</v>
      </c>
      <c r="N1602" t="s">
        <v>253</v>
      </c>
      <c r="O1602">
        <v>0</v>
      </c>
      <c r="P1602">
        <v>-0.111</v>
      </c>
      <c r="Q1602">
        <v>-0.2424</v>
      </c>
      <c r="R1602">
        <v>-0.37769999999999998</v>
      </c>
      <c r="S1602">
        <v>-0.55640000000000001</v>
      </c>
      <c r="T1602">
        <v>-1.1679999999999999</v>
      </c>
      <c r="U1602">
        <v>-1.4675</v>
      </c>
      <c r="V1602">
        <v>-1.5895999999999999</v>
      </c>
      <c r="W1602">
        <v>-1.2162999999999999</v>
      </c>
      <c r="X1602">
        <v>-1.1946000000000001</v>
      </c>
      <c r="Y1602">
        <v>-0.6421</v>
      </c>
      <c r="Z1602">
        <v>-2.24E-2</v>
      </c>
      <c r="AA1602">
        <v>0.58430000000000004</v>
      </c>
      <c r="AB1602">
        <v>0.60529999999999995</v>
      </c>
      <c r="AC1602">
        <v>0.60580000000000001</v>
      </c>
      <c r="AD1602">
        <v>0.60619999999999996</v>
      </c>
      <c r="AE1602">
        <v>0.29020000000000001</v>
      </c>
      <c r="AF1602">
        <v>-3.73E-2</v>
      </c>
      <c r="AG1602">
        <v>-0.37259999999999999</v>
      </c>
      <c r="AH1602">
        <v>-0.71840000000000004</v>
      </c>
      <c r="AI1602">
        <v>-4.2276999999999996</v>
      </c>
      <c r="AJ1602">
        <v>-3.8614999999999999</v>
      </c>
      <c r="AK1602">
        <v>-4.8901000000000003</v>
      </c>
    </row>
    <row r="1603" spans="1:37">
      <c r="A1603" s="3">
        <v>42243</v>
      </c>
      <c r="B1603" t="s">
        <v>37</v>
      </c>
      <c r="C1603" t="s">
        <v>250</v>
      </c>
      <c r="D1603" s="3">
        <v>39972</v>
      </c>
      <c r="E1603">
        <v>1602</v>
      </c>
      <c r="F1603">
        <v>0</v>
      </c>
      <c r="G1603">
        <v>1</v>
      </c>
      <c r="I1603">
        <v>0</v>
      </c>
      <c r="J1603">
        <v>0.82051529999999995</v>
      </c>
      <c r="K1603" t="s">
        <v>1854</v>
      </c>
      <c r="L1603" t="s">
        <v>252</v>
      </c>
      <c r="M1603" t="s">
        <v>252</v>
      </c>
      <c r="N1603" t="s">
        <v>253</v>
      </c>
      <c r="O1603">
        <v>0</v>
      </c>
      <c r="P1603">
        <v>-0.12839999999999999</v>
      </c>
      <c r="Q1603">
        <v>-0.28050000000000003</v>
      </c>
      <c r="R1603">
        <v>-0.437</v>
      </c>
      <c r="S1603">
        <v>-0.64370000000000005</v>
      </c>
      <c r="T1603">
        <v>-0.71870000000000001</v>
      </c>
      <c r="U1603">
        <v>-0.74080000000000001</v>
      </c>
      <c r="V1603">
        <v>-4.9500000000000002E-2</v>
      </c>
      <c r="W1603">
        <v>-0.27750000000000002</v>
      </c>
      <c r="X1603">
        <v>2.6261999999999999</v>
      </c>
      <c r="Y1603">
        <v>2.2437999999999998</v>
      </c>
      <c r="Z1603">
        <v>1.579</v>
      </c>
      <c r="AA1603">
        <v>0.92800000000000005</v>
      </c>
      <c r="AB1603">
        <v>1.4959</v>
      </c>
      <c r="AC1603">
        <v>2.089</v>
      </c>
      <c r="AD1603">
        <v>2.7056</v>
      </c>
      <c r="AE1603">
        <v>1.8967000000000001</v>
      </c>
      <c r="AF1603">
        <v>1.0375000000000001</v>
      </c>
      <c r="AG1603">
        <v>0.15609999999999999</v>
      </c>
      <c r="AH1603">
        <v>-0.75419999999999998</v>
      </c>
      <c r="AI1603">
        <v>-5.0914000000000001</v>
      </c>
      <c r="AJ1603">
        <v>-3.4072</v>
      </c>
      <c r="AK1603">
        <v>-5.0766999999999998</v>
      </c>
    </row>
    <row r="1604" spans="1:37">
      <c r="A1604" s="3">
        <v>42243</v>
      </c>
      <c r="B1604" t="s">
        <v>37</v>
      </c>
      <c r="C1604" t="s">
        <v>250</v>
      </c>
      <c r="D1604" s="3">
        <v>39969</v>
      </c>
      <c r="E1604">
        <v>1603</v>
      </c>
      <c r="F1604">
        <v>0</v>
      </c>
      <c r="G1604">
        <v>1</v>
      </c>
      <c r="I1604">
        <v>0</v>
      </c>
      <c r="J1604">
        <v>1.1706565</v>
      </c>
      <c r="K1604" t="s">
        <v>1855</v>
      </c>
      <c r="L1604" t="s">
        <v>252</v>
      </c>
      <c r="M1604" t="s">
        <v>252</v>
      </c>
      <c r="N1604" t="s">
        <v>253</v>
      </c>
      <c r="O1604">
        <v>7.4000000000000003E-3</v>
      </c>
      <c r="P1604">
        <v>-2.4400000000000002E-2</v>
      </c>
      <c r="Q1604">
        <v>-5.5100000000000003E-2</v>
      </c>
      <c r="R1604">
        <v>-8.6599999999999996E-2</v>
      </c>
      <c r="S1604">
        <v>-0.1283</v>
      </c>
      <c r="T1604">
        <v>0.34129999999999999</v>
      </c>
      <c r="U1604">
        <v>0.38219999999999998</v>
      </c>
      <c r="V1604">
        <v>1.3681000000000001</v>
      </c>
      <c r="W1604">
        <v>2.1804000000000001</v>
      </c>
      <c r="X1604">
        <v>3.5728</v>
      </c>
      <c r="Y1604">
        <v>4.6338999999999997</v>
      </c>
      <c r="Z1604">
        <v>5.6365999999999996</v>
      </c>
      <c r="AA1604">
        <v>6.6174999999999997</v>
      </c>
      <c r="AB1604">
        <v>7.6378000000000004</v>
      </c>
      <c r="AC1604">
        <v>8.5838999999999999</v>
      </c>
      <c r="AD1604">
        <v>9.5673999999999992</v>
      </c>
      <c r="AE1604">
        <v>10.1045</v>
      </c>
      <c r="AF1604">
        <v>10.4846</v>
      </c>
      <c r="AG1604">
        <v>10.856299999999999</v>
      </c>
      <c r="AH1604">
        <v>11.2265</v>
      </c>
      <c r="AI1604">
        <v>13.908200000000001</v>
      </c>
      <c r="AJ1604">
        <v>9.3524999999999991</v>
      </c>
      <c r="AK1604">
        <v>7.1661000000000001</v>
      </c>
    </row>
    <row r="1605" spans="1:37">
      <c r="A1605" s="3">
        <v>42243</v>
      </c>
      <c r="B1605" t="s">
        <v>37</v>
      </c>
      <c r="C1605" t="s">
        <v>250</v>
      </c>
      <c r="D1605" s="3">
        <v>39968</v>
      </c>
      <c r="E1605">
        <v>1604</v>
      </c>
      <c r="F1605">
        <v>0</v>
      </c>
      <c r="G1605">
        <v>1</v>
      </c>
      <c r="I1605">
        <v>0</v>
      </c>
      <c r="J1605">
        <v>3.4892999999999999E-3</v>
      </c>
      <c r="K1605" t="s">
        <v>1856</v>
      </c>
      <c r="L1605" t="s">
        <v>252</v>
      </c>
      <c r="M1605" t="s">
        <v>252</v>
      </c>
      <c r="N1605" t="s">
        <v>253</v>
      </c>
      <c r="O1605">
        <v>0</v>
      </c>
      <c r="P1605">
        <v>5.6399999999999999E-2</v>
      </c>
      <c r="Q1605">
        <v>0.12330000000000001</v>
      </c>
      <c r="R1605">
        <v>0.19209999999999999</v>
      </c>
      <c r="S1605">
        <v>0.28299999999999997</v>
      </c>
      <c r="T1605">
        <v>0.86450000000000005</v>
      </c>
      <c r="U1605">
        <v>2.1941000000000002</v>
      </c>
      <c r="V1605">
        <v>4.1048999999999998</v>
      </c>
      <c r="W1605">
        <v>5.6791</v>
      </c>
      <c r="X1605">
        <v>6.7248000000000001</v>
      </c>
      <c r="Y1605">
        <v>8.5594999999999999</v>
      </c>
      <c r="Z1605">
        <v>10.604699999999999</v>
      </c>
      <c r="AA1605">
        <v>12.605600000000001</v>
      </c>
      <c r="AB1605">
        <v>14.482200000000001</v>
      </c>
      <c r="AC1605">
        <v>16.298100000000002</v>
      </c>
      <c r="AD1605">
        <v>18.186</v>
      </c>
      <c r="AE1605">
        <v>20.151700000000002</v>
      </c>
      <c r="AF1605">
        <v>22.0854</v>
      </c>
      <c r="AG1605">
        <v>24.027899999999999</v>
      </c>
      <c r="AH1605">
        <v>26.003</v>
      </c>
      <c r="AI1605">
        <v>33.524999999999999</v>
      </c>
      <c r="AJ1605">
        <v>30.1295</v>
      </c>
      <c r="AK1605">
        <v>28.753299999999999</v>
      </c>
    </row>
    <row r="1606" spans="1:37">
      <c r="A1606" s="3">
        <v>42243</v>
      </c>
      <c r="B1606" t="s">
        <v>37</v>
      </c>
      <c r="C1606" t="s">
        <v>250</v>
      </c>
      <c r="D1606" s="3">
        <v>39967</v>
      </c>
      <c r="E1606">
        <v>1605</v>
      </c>
      <c r="F1606">
        <v>0</v>
      </c>
      <c r="G1606">
        <v>1</v>
      </c>
      <c r="I1606">
        <v>0</v>
      </c>
      <c r="J1606">
        <v>0.28742450000000003</v>
      </c>
      <c r="K1606" t="s">
        <v>1857</v>
      </c>
      <c r="L1606" t="s">
        <v>252</v>
      </c>
      <c r="M1606" t="s">
        <v>252</v>
      </c>
      <c r="N1606" t="s">
        <v>253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0.14030000000000001</v>
      </c>
      <c r="U1606">
        <v>1.8129</v>
      </c>
      <c r="V1606">
        <v>3.0722</v>
      </c>
      <c r="W1606">
        <v>4.2240000000000002</v>
      </c>
      <c r="X1606">
        <v>4.8760000000000003</v>
      </c>
      <c r="Y1606">
        <v>6.0048000000000004</v>
      </c>
      <c r="Z1606">
        <v>7.2203999999999997</v>
      </c>
      <c r="AA1606">
        <v>8.4101999999999997</v>
      </c>
      <c r="AB1606">
        <v>9.6885999999999992</v>
      </c>
      <c r="AC1606">
        <v>10.9323</v>
      </c>
      <c r="AD1606">
        <v>12.2263</v>
      </c>
      <c r="AE1606">
        <v>14.322699999999999</v>
      </c>
      <c r="AF1606">
        <v>16.452400000000001</v>
      </c>
      <c r="AG1606">
        <v>18.605899999999998</v>
      </c>
      <c r="AH1606">
        <v>20.806000000000001</v>
      </c>
      <c r="AI1606">
        <v>22.895299999999999</v>
      </c>
      <c r="AJ1606">
        <v>25.558700000000002</v>
      </c>
      <c r="AK1606">
        <v>25.246500000000001</v>
      </c>
    </row>
    <row r="1607" spans="1:37">
      <c r="A1607" s="3">
        <v>42243</v>
      </c>
      <c r="B1607" t="s">
        <v>37</v>
      </c>
      <c r="C1607" t="s">
        <v>250</v>
      </c>
      <c r="D1607" s="3">
        <v>39966</v>
      </c>
      <c r="E1607">
        <v>1606</v>
      </c>
      <c r="F1607">
        <v>0</v>
      </c>
      <c r="G1607">
        <v>1</v>
      </c>
      <c r="I1607">
        <v>0</v>
      </c>
      <c r="J1607">
        <v>0.76407219999999998</v>
      </c>
      <c r="K1607" t="s">
        <v>1858</v>
      </c>
      <c r="L1607" t="s">
        <v>252</v>
      </c>
      <c r="M1607" t="s">
        <v>252</v>
      </c>
      <c r="N1607" t="s">
        <v>253</v>
      </c>
      <c r="O1607">
        <v>0</v>
      </c>
      <c r="P1607">
        <v>2.9100000000000001E-2</v>
      </c>
      <c r="Q1607">
        <v>6.3600000000000004E-2</v>
      </c>
      <c r="R1607">
        <v>9.9000000000000005E-2</v>
      </c>
      <c r="S1607">
        <v>0.14580000000000001</v>
      </c>
      <c r="T1607">
        <v>0.9476</v>
      </c>
      <c r="U1607">
        <v>2.4182999999999999</v>
      </c>
      <c r="V1607">
        <v>3.4769999999999999</v>
      </c>
      <c r="W1607">
        <v>4.3833000000000002</v>
      </c>
      <c r="X1607">
        <v>5.3006000000000002</v>
      </c>
      <c r="Y1607">
        <v>6.1269999999999998</v>
      </c>
      <c r="Z1607">
        <v>6.9814999999999996</v>
      </c>
      <c r="AA1607">
        <v>7.8179999999999996</v>
      </c>
      <c r="AB1607">
        <v>8.5452999999999992</v>
      </c>
      <c r="AC1607">
        <v>9.2466000000000008</v>
      </c>
      <c r="AD1607">
        <v>9.9763999999999999</v>
      </c>
      <c r="AE1607">
        <v>11.1883</v>
      </c>
      <c r="AF1607">
        <v>12.420999999999999</v>
      </c>
      <c r="AG1607">
        <v>13.663399999999999</v>
      </c>
      <c r="AH1607">
        <v>14.9292</v>
      </c>
      <c r="AI1607">
        <v>16.061299999999999</v>
      </c>
      <c r="AJ1607">
        <v>17.4681</v>
      </c>
      <c r="AK1607">
        <v>16.396699999999999</v>
      </c>
    </row>
    <row r="1608" spans="1:37">
      <c r="A1608" s="3">
        <v>42243</v>
      </c>
      <c r="B1608" t="s">
        <v>37</v>
      </c>
      <c r="C1608" t="s">
        <v>250</v>
      </c>
      <c r="D1608" s="3">
        <v>39965</v>
      </c>
      <c r="E1608">
        <v>1607</v>
      </c>
      <c r="F1608">
        <v>0</v>
      </c>
      <c r="G1608">
        <v>1</v>
      </c>
      <c r="I1608">
        <v>0</v>
      </c>
      <c r="J1608">
        <v>1.3032E-2</v>
      </c>
      <c r="K1608" t="s">
        <v>1859</v>
      </c>
      <c r="L1608" t="s">
        <v>252</v>
      </c>
      <c r="M1608" t="s">
        <v>252</v>
      </c>
      <c r="N1608" t="s">
        <v>253</v>
      </c>
      <c r="O1608">
        <v>0</v>
      </c>
      <c r="P1608">
        <v>0.2326</v>
      </c>
      <c r="Q1608">
        <v>0.50819999999999999</v>
      </c>
      <c r="R1608">
        <v>0.79159999999999997</v>
      </c>
      <c r="S1608">
        <v>1.1657</v>
      </c>
      <c r="T1608">
        <v>2.0724</v>
      </c>
      <c r="U1608">
        <v>2.7683</v>
      </c>
      <c r="V1608">
        <v>4.3316999999999997</v>
      </c>
      <c r="W1608">
        <v>5.5448000000000004</v>
      </c>
      <c r="X1608">
        <v>4.4057000000000004</v>
      </c>
      <c r="Y1608">
        <v>6.2366000000000001</v>
      </c>
      <c r="Z1608">
        <v>8.3841999999999999</v>
      </c>
      <c r="AA1608">
        <v>10.487399999999999</v>
      </c>
      <c r="AB1608">
        <v>11.263</v>
      </c>
      <c r="AC1608">
        <v>11.9693</v>
      </c>
      <c r="AD1608">
        <v>12.7044</v>
      </c>
      <c r="AE1608">
        <v>14.9064</v>
      </c>
      <c r="AF1608">
        <v>17.166899999999998</v>
      </c>
      <c r="AG1608">
        <v>19.455500000000001</v>
      </c>
      <c r="AH1608">
        <v>21.794899999999998</v>
      </c>
      <c r="AI1608">
        <v>27.835899999999999</v>
      </c>
      <c r="AJ1608">
        <v>27.087199999999999</v>
      </c>
      <c r="AK1608">
        <v>30.099499999999999</v>
      </c>
    </row>
    <row r="1609" spans="1:37">
      <c r="A1609" s="3">
        <v>42243</v>
      </c>
      <c r="B1609" t="s">
        <v>37</v>
      </c>
      <c r="C1609" t="s">
        <v>250</v>
      </c>
      <c r="D1609" s="3">
        <v>39962</v>
      </c>
      <c r="E1609">
        <v>1608</v>
      </c>
      <c r="F1609">
        <v>0</v>
      </c>
      <c r="G1609">
        <v>1</v>
      </c>
      <c r="I1609">
        <v>0</v>
      </c>
      <c r="J1609">
        <v>-0.83808470000000002</v>
      </c>
      <c r="K1609" t="s">
        <v>1860</v>
      </c>
      <c r="L1609" t="s">
        <v>252</v>
      </c>
      <c r="M1609" t="s">
        <v>252</v>
      </c>
      <c r="N1609" t="s">
        <v>253</v>
      </c>
      <c r="O1609">
        <v>-7.4000000000000003E-3</v>
      </c>
      <c r="P1609">
        <v>0.19170000000000001</v>
      </c>
      <c r="Q1609">
        <v>0.51910000000000001</v>
      </c>
      <c r="R1609">
        <v>0.85540000000000005</v>
      </c>
      <c r="S1609">
        <v>1.2992999999999999</v>
      </c>
      <c r="T1609">
        <v>1.9208000000000001</v>
      </c>
      <c r="U1609">
        <v>4.194</v>
      </c>
      <c r="V1609">
        <v>5.3476999999999997</v>
      </c>
      <c r="W1609">
        <v>6.5530999999999997</v>
      </c>
      <c r="X1609">
        <v>7.0795000000000003</v>
      </c>
      <c r="Y1609">
        <v>7.8239000000000001</v>
      </c>
      <c r="Z1609">
        <v>8.6867999999999999</v>
      </c>
      <c r="AA1609">
        <v>9.532</v>
      </c>
      <c r="AB1609">
        <v>10.1374</v>
      </c>
      <c r="AC1609">
        <v>10.7423</v>
      </c>
      <c r="AD1609">
        <v>11.3719</v>
      </c>
      <c r="AE1609">
        <v>15.018800000000001</v>
      </c>
      <c r="AF1609">
        <v>18.913799999999998</v>
      </c>
      <c r="AG1609">
        <v>22.878599999999999</v>
      </c>
      <c r="AH1609">
        <v>26.949400000000001</v>
      </c>
      <c r="AI1609">
        <v>28.988800000000001</v>
      </c>
      <c r="AJ1609">
        <v>34.941699999999997</v>
      </c>
      <c r="AK1609">
        <v>39.053600000000003</v>
      </c>
    </row>
    <row r="1610" spans="1:37">
      <c r="A1610" s="3">
        <v>42243</v>
      </c>
      <c r="B1610" t="s">
        <v>37</v>
      </c>
      <c r="C1610" t="s">
        <v>250</v>
      </c>
      <c r="D1610" s="3">
        <v>39961</v>
      </c>
      <c r="E1610">
        <v>1609</v>
      </c>
      <c r="F1610">
        <v>0</v>
      </c>
      <c r="G1610">
        <v>1</v>
      </c>
      <c r="I1610">
        <v>0</v>
      </c>
      <c r="J1610">
        <v>-0.43462060000000002</v>
      </c>
      <c r="K1610" t="s">
        <v>1861</v>
      </c>
      <c r="L1610" t="s">
        <v>252</v>
      </c>
      <c r="M1610" t="s">
        <v>252</v>
      </c>
      <c r="N1610" t="s">
        <v>253</v>
      </c>
      <c r="O1610">
        <v>0</v>
      </c>
      <c r="P1610">
        <v>0.22500000000000001</v>
      </c>
      <c r="Q1610">
        <v>0.49159999999999998</v>
      </c>
      <c r="R1610">
        <v>0.76570000000000005</v>
      </c>
      <c r="S1610">
        <v>1.1274</v>
      </c>
      <c r="T1610">
        <v>2.0428999999999999</v>
      </c>
      <c r="U1610">
        <v>1.8103</v>
      </c>
      <c r="V1610">
        <v>2.3045</v>
      </c>
      <c r="W1610">
        <v>2.9167000000000001</v>
      </c>
      <c r="X1610">
        <v>3.6244000000000001</v>
      </c>
      <c r="Y1610">
        <v>3.7797000000000001</v>
      </c>
      <c r="Z1610">
        <v>3.8502999999999998</v>
      </c>
      <c r="AA1610">
        <v>3.9194</v>
      </c>
      <c r="AB1610">
        <v>3.9295</v>
      </c>
      <c r="AC1610">
        <v>3.9358</v>
      </c>
      <c r="AD1610">
        <v>3.9424000000000001</v>
      </c>
      <c r="AE1610">
        <v>5.1595000000000004</v>
      </c>
      <c r="AF1610">
        <v>6.4539999999999997</v>
      </c>
      <c r="AG1610">
        <v>7.7743000000000002</v>
      </c>
      <c r="AH1610">
        <v>9.1325000000000003</v>
      </c>
      <c r="AI1610">
        <v>8.2781000000000002</v>
      </c>
      <c r="AJ1610">
        <v>13.641500000000001</v>
      </c>
      <c r="AK1610">
        <v>16.6784</v>
      </c>
    </row>
    <row r="1611" spans="1:37">
      <c r="A1611" s="3">
        <v>42243</v>
      </c>
      <c r="B1611" t="s">
        <v>37</v>
      </c>
      <c r="C1611" t="s">
        <v>250</v>
      </c>
      <c r="D1611" s="3">
        <v>39960</v>
      </c>
      <c r="E1611">
        <v>1610</v>
      </c>
      <c r="F1611">
        <v>0</v>
      </c>
      <c r="G1611">
        <v>1</v>
      </c>
      <c r="I1611">
        <v>0</v>
      </c>
      <c r="J1611">
        <v>-0.5404023</v>
      </c>
      <c r="K1611" t="s">
        <v>1862</v>
      </c>
      <c r="L1611" t="s">
        <v>252</v>
      </c>
      <c r="M1611" t="s">
        <v>252</v>
      </c>
      <c r="N1611" t="s">
        <v>253</v>
      </c>
      <c r="O1611">
        <v>0</v>
      </c>
      <c r="P1611">
        <v>0.27800000000000002</v>
      </c>
      <c r="Q1611">
        <v>0.60729999999999995</v>
      </c>
      <c r="R1611">
        <v>0.94589999999999996</v>
      </c>
      <c r="S1611">
        <v>1.3927</v>
      </c>
      <c r="T1611">
        <v>2.2018</v>
      </c>
      <c r="U1611">
        <v>1.9403999999999999</v>
      </c>
      <c r="V1611">
        <v>1.7123999999999999</v>
      </c>
      <c r="W1611">
        <v>2.3149999999999999</v>
      </c>
      <c r="X1611">
        <v>2.3014999999999999</v>
      </c>
      <c r="Y1611">
        <v>2.3730000000000002</v>
      </c>
      <c r="Z1611">
        <v>2.3885000000000001</v>
      </c>
      <c r="AA1611">
        <v>2.4036</v>
      </c>
      <c r="AB1611">
        <v>2.3935</v>
      </c>
      <c r="AC1611">
        <v>2.3349000000000002</v>
      </c>
      <c r="AD1611">
        <v>2.2738999999999998</v>
      </c>
      <c r="AE1611">
        <v>2.4790000000000001</v>
      </c>
      <c r="AF1611">
        <v>2.6949999999999998</v>
      </c>
      <c r="AG1611">
        <v>2.9127999999999998</v>
      </c>
      <c r="AH1611">
        <v>3.1345999999999998</v>
      </c>
      <c r="AI1611">
        <v>7.6877000000000004</v>
      </c>
      <c r="AJ1611">
        <v>5.9069000000000003</v>
      </c>
      <c r="AK1611">
        <v>8.0283999999999995</v>
      </c>
    </row>
    <row r="1612" spans="1:37">
      <c r="A1612" s="3">
        <v>42243</v>
      </c>
      <c r="B1612" t="s">
        <v>37</v>
      </c>
      <c r="C1612" t="s">
        <v>250</v>
      </c>
      <c r="D1612" s="3">
        <v>39959</v>
      </c>
      <c r="E1612">
        <v>1611</v>
      </c>
      <c r="F1612">
        <v>0</v>
      </c>
      <c r="G1612">
        <v>1</v>
      </c>
      <c r="I1612">
        <v>0</v>
      </c>
      <c r="J1612">
        <v>-0.7654685</v>
      </c>
      <c r="K1612" t="s">
        <v>1863</v>
      </c>
      <c r="L1612" t="s">
        <v>252</v>
      </c>
      <c r="M1612" t="s">
        <v>252</v>
      </c>
      <c r="N1612" t="s">
        <v>253</v>
      </c>
      <c r="O1612">
        <v>0</v>
      </c>
      <c r="P1612">
        <v>0.31230000000000002</v>
      </c>
      <c r="Q1612">
        <v>0.68230000000000002</v>
      </c>
      <c r="R1612">
        <v>1.0625</v>
      </c>
      <c r="S1612">
        <v>1.5644</v>
      </c>
      <c r="T1612">
        <v>1.9755</v>
      </c>
      <c r="U1612">
        <v>1.2342</v>
      </c>
      <c r="V1612">
        <v>1.8784000000000001</v>
      </c>
      <c r="W1612">
        <v>2.6099000000000001</v>
      </c>
      <c r="X1612">
        <v>2.6373000000000002</v>
      </c>
      <c r="Y1612">
        <v>2.7572999999999999</v>
      </c>
      <c r="Z1612">
        <v>2.8675999999999999</v>
      </c>
      <c r="AA1612">
        <v>2.9756</v>
      </c>
      <c r="AB1612">
        <v>3.5535000000000001</v>
      </c>
      <c r="AC1612">
        <v>4.03</v>
      </c>
      <c r="AD1612">
        <v>4.5260999999999996</v>
      </c>
      <c r="AE1612">
        <v>4.7424999999999997</v>
      </c>
      <c r="AF1612">
        <v>4.9519000000000002</v>
      </c>
      <c r="AG1612">
        <v>5.1593</v>
      </c>
      <c r="AH1612">
        <v>5.3673999999999999</v>
      </c>
      <c r="AI1612">
        <v>10.1578</v>
      </c>
      <c r="AJ1612">
        <v>11.758699999999999</v>
      </c>
      <c r="AK1612">
        <v>15.2287</v>
      </c>
    </row>
    <row r="1613" spans="1:37">
      <c r="A1613" s="3">
        <v>42243</v>
      </c>
      <c r="B1613" t="s">
        <v>37</v>
      </c>
      <c r="C1613" t="s">
        <v>250</v>
      </c>
      <c r="D1613" s="3">
        <v>39958</v>
      </c>
      <c r="E1613">
        <v>1612</v>
      </c>
      <c r="F1613">
        <v>0</v>
      </c>
      <c r="G1613">
        <v>1</v>
      </c>
      <c r="I1613">
        <v>0</v>
      </c>
      <c r="J1613">
        <v>-6.7728999999999998E-2</v>
      </c>
      <c r="K1613" t="s">
        <v>1864</v>
      </c>
      <c r="L1613" t="s">
        <v>252</v>
      </c>
      <c r="M1613" t="s">
        <v>252</v>
      </c>
      <c r="N1613" t="s">
        <v>253</v>
      </c>
      <c r="O1613">
        <v>0</v>
      </c>
      <c r="P1613">
        <v>0.15</v>
      </c>
      <c r="Q1613">
        <v>0.32769999999999999</v>
      </c>
      <c r="R1613">
        <v>0.51039999999999996</v>
      </c>
      <c r="S1613">
        <v>0.75139999999999996</v>
      </c>
      <c r="T1613">
        <v>0.61929999999999996</v>
      </c>
      <c r="U1613">
        <v>0.31459999999999999</v>
      </c>
      <c r="V1613">
        <v>5.6800000000000003E-2</v>
      </c>
      <c r="W1613">
        <v>-0.12609999999999999</v>
      </c>
      <c r="X1613">
        <v>-0.31830000000000003</v>
      </c>
      <c r="Y1613">
        <v>-0.499</v>
      </c>
      <c r="Z1613">
        <v>-0.7147</v>
      </c>
      <c r="AA1613">
        <v>-0.92600000000000005</v>
      </c>
      <c r="AB1613">
        <v>-0.84340000000000004</v>
      </c>
      <c r="AC1613">
        <v>-0.87450000000000006</v>
      </c>
      <c r="AD1613">
        <v>-0.90690000000000004</v>
      </c>
      <c r="AE1613">
        <v>-1.2123999999999999</v>
      </c>
      <c r="AF1613">
        <v>-1.5293000000000001</v>
      </c>
      <c r="AG1613">
        <v>-1.8527</v>
      </c>
      <c r="AH1613">
        <v>-2.1854</v>
      </c>
      <c r="AI1613">
        <v>1.5702</v>
      </c>
      <c r="AJ1613">
        <v>3.5301999999999998</v>
      </c>
      <c r="AK1613">
        <v>5.6524000000000001</v>
      </c>
    </row>
    <row r="1614" spans="1:37">
      <c r="A1614" s="3">
        <v>42243</v>
      </c>
      <c r="B1614" t="s">
        <v>37</v>
      </c>
      <c r="C1614" t="s">
        <v>250</v>
      </c>
      <c r="D1614" s="3">
        <v>39955</v>
      </c>
      <c r="E1614">
        <v>1613</v>
      </c>
      <c r="F1614">
        <v>0</v>
      </c>
      <c r="G1614">
        <v>1</v>
      </c>
      <c r="I1614">
        <v>0</v>
      </c>
      <c r="J1614">
        <v>-0.13585949999999999</v>
      </c>
      <c r="K1614" t="s">
        <v>1865</v>
      </c>
      <c r="L1614" t="s">
        <v>252</v>
      </c>
      <c r="M1614" t="s">
        <v>252</v>
      </c>
      <c r="N1614" t="s">
        <v>253</v>
      </c>
      <c r="O1614">
        <v>0</v>
      </c>
      <c r="P1614">
        <v>-6.3E-3</v>
      </c>
      <c r="Q1614">
        <v>-1.7399999999999999E-2</v>
      </c>
      <c r="R1614">
        <v>-2.8799999999999999E-2</v>
      </c>
      <c r="S1614">
        <v>-4.3799999999999999E-2</v>
      </c>
      <c r="T1614">
        <v>-0.43459999999999999</v>
      </c>
      <c r="U1614">
        <v>-1.5573999999999999</v>
      </c>
      <c r="V1614">
        <v>-2.0406</v>
      </c>
      <c r="W1614">
        <v>-2.2911999999999999</v>
      </c>
      <c r="X1614">
        <v>-2.1280000000000001</v>
      </c>
      <c r="Y1614">
        <v>-2.5825999999999998</v>
      </c>
      <c r="Z1614">
        <v>-3.214</v>
      </c>
      <c r="AA1614">
        <v>-3.8325</v>
      </c>
      <c r="AB1614">
        <v>-4.0045000000000002</v>
      </c>
      <c r="AC1614">
        <v>-4.2419000000000002</v>
      </c>
      <c r="AD1614">
        <v>-4.4890999999999996</v>
      </c>
      <c r="AE1614">
        <v>-5.4756</v>
      </c>
      <c r="AF1614">
        <v>-6.4999000000000002</v>
      </c>
      <c r="AG1614">
        <v>-7.5426000000000002</v>
      </c>
      <c r="AH1614">
        <v>-8.6134000000000004</v>
      </c>
      <c r="AI1614">
        <v>-6.3609</v>
      </c>
      <c r="AJ1614">
        <v>-4.8841999999999999</v>
      </c>
      <c r="AK1614">
        <v>-3.5853000000000002</v>
      </c>
    </row>
    <row r="1615" spans="1:37">
      <c r="A1615" s="3">
        <v>42243</v>
      </c>
      <c r="B1615" t="s">
        <v>37</v>
      </c>
      <c r="C1615" t="s">
        <v>250</v>
      </c>
      <c r="D1615" s="3">
        <v>39954</v>
      </c>
      <c r="E1615">
        <v>1614</v>
      </c>
      <c r="F1615">
        <v>0</v>
      </c>
      <c r="G1615">
        <v>1</v>
      </c>
      <c r="I1615">
        <v>0</v>
      </c>
      <c r="J1615">
        <v>-0.22076009999999999</v>
      </c>
      <c r="K1615" t="s">
        <v>1866</v>
      </c>
      <c r="L1615" t="s">
        <v>252</v>
      </c>
      <c r="M1615" t="s">
        <v>252</v>
      </c>
      <c r="N1615" t="s">
        <v>253</v>
      </c>
      <c r="O1615">
        <v>0</v>
      </c>
      <c r="P1615">
        <v>-1.12E-2</v>
      </c>
      <c r="Q1615">
        <v>-2.4500000000000001E-2</v>
      </c>
      <c r="R1615">
        <v>-3.8100000000000002E-2</v>
      </c>
      <c r="S1615">
        <v>-5.62E-2</v>
      </c>
      <c r="T1615">
        <v>-0.56299999999999994</v>
      </c>
      <c r="U1615">
        <v>-0.46</v>
      </c>
      <c r="V1615">
        <v>-0.57430000000000003</v>
      </c>
      <c r="W1615">
        <v>-1.1394</v>
      </c>
      <c r="X1615">
        <v>-1.3153999999999999</v>
      </c>
      <c r="Y1615">
        <v>-1.3083</v>
      </c>
      <c r="Z1615">
        <v>-1.2757000000000001</v>
      </c>
      <c r="AA1615">
        <v>-1.2438</v>
      </c>
      <c r="AB1615">
        <v>-1.0106999999999999</v>
      </c>
      <c r="AC1615">
        <v>-0.89170000000000005</v>
      </c>
      <c r="AD1615">
        <v>-0.76770000000000005</v>
      </c>
      <c r="AE1615">
        <v>-1.9625999999999999</v>
      </c>
      <c r="AF1615">
        <v>-3.2465000000000002</v>
      </c>
      <c r="AG1615">
        <v>-4.5612000000000004</v>
      </c>
      <c r="AH1615">
        <v>-5.9180999999999999</v>
      </c>
      <c r="AI1615">
        <v>-0.3861</v>
      </c>
      <c r="AJ1615">
        <v>-1.2301</v>
      </c>
      <c r="AK1615">
        <v>0.65629999999999999</v>
      </c>
    </row>
    <row r="1616" spans="1:37">
      <c r="A1616" s="3">
        <v>42243</v>
      </c>
      <c r="B1616" t="s">
        <v>37</v>
      </c>
      <c r="C1616" t="s">
        <v>250</v>
      </c>
      <c r="D1616" s="3">
        <v>39953</v>
      </c>
      <c r="E1616">
        <v>1615</v>
      </c>
      <c r="F1616">
        <v>0</v>
      </c>
      <c r="G1616">
        <v>1</v>
      </c>
      <c r="I1616">
        <v>0</v>
      </c>
      <c r="J1616">
        <v>0.78968400000000005</v>
      </c>
      <c r="K1616" t="s">
        <v>1867</v>
      </c>
      <c r="L1616" t="s">
        <v>252</v>
      </c>
      <c r="M1616" t="s">
        <v>252</v>
      </c>
      <c r="N1616" t="s">
        <v>253</v>
      </c>
      <c r="O1616">
        <v>0</v>
      </c>
      <c r="P1616">
        <v>-0.16839999999999999</v>
      </c>
      <c r="Q1616">
        <v>-0.3679</v>
      </c>
      <c r="R1616">
        <v>-0.57279999999999998</v>
      </c>
      <c r="S1616">
        <v>-0.84319999999999995</v>
      </c>
      <c r="T1616">
        <v>-1.4564999999999999</v>
      </c>
      <c r="U1616">
        <v>-0.92179999999999995</v>
      </c>
      <c r="V1616">
        <v>-0.61760000000000004</v>
      </c>
      <c r="W1616">
        <v>-3.9300000000000002E-2</v>
      </c>
      <c r="X1616">
        <v>0.25130000000000002</v>
      </c>
      <c r="Y1616">
        <v>0.37340000000000001</v>
      </c>
      <c r="Z1616">
        <v>0.4698</v>
      </c>
      <c r="AA1616">
        <v>0.56430000000000002</v>
      </c>
      <c r="AB1616">
        <v>0.86250000000000004</v>
      </c>
      <c r="AC1616">
        <v>1.0287999999999999</v>
      </c>
      <c r="AD1616">
        <v>1.2019</v>
      </c>
      <c r="AE1616">
        <v>1.3001</v>
      </c>
      <c r="AF1616">
        <v>1.3968</v>
      </c>
      <c r="AG1616">
        <v>1.494</v>
      </c>
      <c r="AH1616">
        <v>1.5928</v>
      </c>
      <c r="AI1616">
        <v>8.3559000000000001</v>
      </c>
      <c r="AJ1616">
        <v>8.3681000000000001</v>
      </c>
      <c r="AK1616">
        <v>11.472300000000001</v>
      </c>
    </row>
    <row r="1617" spans="1:37">
      <c r="A1617" s="3">
        <v>42243</v>
      </c>
      <c r="B1617" t="s">
        <v>37</v>
      </c>
      <c r="C1617" t="s">
        <v>250</v>
      </c>
      <c r="D1617" s="3">
        <v>39952</v>
      </c>
      <c r="E1617">
        <v>1616</v>
      </c>
      <c r="F1617">
        <v>0</v>
      </c>
      <c r="G1617">
        <v>1</v>
      </c>
      <c r="I1617">
        <v>0</v>
      </c>
      <c r="J1617">
        <v>1.3568655999999999</v>
      </c>
      <c r="K1617" t="s">
        <v>1868</v>
      </c>
      <c r="L1617" t="s">
        <v>252</v>
      </c>
      <c r="M1617" t="s">
        <v>252</v>
      </c>
      <c r="N1617" t="s">
        <v>253</v>
      </c>
      <c r="O1617">
        <v>0</v>
      </c>
      <c r="P1617">
        <v>-0.1686</v>
      </c>
      <c r="Q1617">
        <v>-0.36830000000000002</v>
      </c>
      <c r="R1617">
        <v>-0.57350000000000001</v>
      </c>
      <c r="S1617">
        <v>-0.84409999999999996</v>
      </c>
      <c r="T1617">
        <v>-1.7338</v>
      </c>
      <c r="U1617">
        <v>-1.3532999999999999</v>
      </c>
      <c r="V1617">
        <v>-1.0669999999999999</v>
      </c>
      <c r="W1617">
        <v>-1.5780000000000001</v>
      </c>
      <c r="X1617">
        <v>-1.7618</v>
      </c>
      <c r="Y1617">
        <v>-1.8839999999999999</v>
      </c>
      <c r="Z1617">
        <v>-2.0074999999999998</v>
      </c>
      <c r="AA1617">
        <v>-2.1284999999999998</v>
      </c>
      <c r="AB1617">
        <v>-1.7759</v>
      </c>
      <c r="AC1617">
        <v>-1.5017</v>
      </c>
      <c r="AD1617">
        <v>-1.2162999999999999</v>
      </c>
      <c r="AE1617">
        <v>-0.45700000000000002</v>
      </c>
      <c r="AF1617">
        <v>0.32290000000000002</v>
      </c>
      <c r="AG1617">
        <v>1.1240000000000001</v>
      </c>
      <c r="AH1617">
        <v>1.9531000000000001</v>
      </c>
      <c r="AI1617">
        <v>3.0964</v>
      </c>
      <c r="AJ1617">
        <v>3.2050000000000001</v>
      </c>
      <c r="AK1617">
        <v>4.9379999999999997</v>
      </c>
    </row>
    <row r="1618" spans="1:37">
      <c r="A1618" s="3">
        <v>42243</v>
      </c>
      <c r="B1618" t="s">
        <v>37</v>
      </c>
      <c r="C1618" t="s">
        <v>250</v>
      </c>
      <c r="D1618" s="3">
        <v>39951</v>
      </c>
      <c r="E1618">
        <v>1617</v>
      </c>
      <c r="F1618">
        <v>0</v>
      </c>
      <c r="G1618">
        <v>1</v>
      </c>
      <c r="I1618">
        <v>0</v>
      </c>
      <c r="J1618">
        <v>0.76201030000000003</v>
      </c>
      <c r="K1618" t="s">
        <v>1869</v>
      </c>
      <c r="L1618" t="s">
        <v>252</v>
      </c>
      <c r="M1618" t="s">
        <v>252</v>
      </c>
      <c r="N1618" t="s">
        <v>253</v>
      </c>
      <c r="O1618">
        <v>0</v>
      </c>
      <c r="P1618">
        <v>-6.1600000000000002E-2</v>
      </c>
      <c r="Q1618">
        <v>-0.13439999999999999</v>
      </c>
      <c r="R1618">
        <v>-0.20930000000000001</v>
      </c>
      <c r="S1618">
        <v>-0.30809999999999998</v>
      </c>
      <c r="T1618">
        <v>0.56259999999999999</v>
      </c>
      <c r="U1618">
        <v>2.3778999999999999</v>
      </c>
      <c r="V1618">
        <v>2.0013000000000001</v>
      </c>
      <c r="W1618">
        <v>3.0041000000000002</v>
      </c>
      <c r="X1618">
        <v>4.0416999999999996</v>
      </c>
      <c r="Y1618">
        <v>4.6836000000000002</v>
      </c>
      <c r="Z1618">
        <v>5.3087</v>
      </c>
      <c r="AA1618">
        <v>5.9211</v>
      </c>
      <c r="AB1618">
        <v>6.6486000000000001</v>
      </c>
      <c r="AC1618">
        <v>7.3696999999999999</v>
      </c>
      <c r="AD1618">
        <v>8.1204000000000001</v>
      </c>
      <c r="AE1618">
        <v>9.6790000000000003</v>
      </c>
      <c r="AF1618">
        <v>11.276999999999999</v>
      </c>
      <c r="AG1618">
        <v>12.902100000000001</v>
      </c>
      <c r="AH1618">
        <v>14.5701</v>
      </c>
      <c r="AI1618">
        <v>18.418900000000001</v>
      </c>
      <c r="AJ1618">
        <v>18.070900000000002</v>
      </c>
      <c r="AK1618">
        <v>19.488399999999999</v>
      </c>
    </row>
    <row r="1619" spans="1:37">
      <c r="A1619" s="3">
        <v>42243</v>
      </c>
      <c r="B1619" t="s">
        <v>37</v>
      </c>
      <c r="C1619" t="s">
        <v>250</v>
      </c>
      <c r="D1619" s="3">
        <v>39948</v>
      </c>
      <c r="E1619">
        <v>1618</v>
      </c>
      <c r="F1619">
        <v>0</v>
      </c>
      <c r="G1619">
        <v>1</v>
      </c>
      <c r="I1619">
        <v>0</v>
      </c>
      <c r="J1619">
        <v>0.1864391</v>
      </c>
      <c r="K1619" t="s">
        <v>1870</v>
      </c>
      <c r="L1619" t="s">
        <v>252</v>
      </c>
      <c r="M1619" t="s">
        <v>252</v>
      </c>
      <c r="N1619" t="s">
        <v>253</v>
      </c>
      <c r="O1619">
        <v>0</v>
      </c>
      <c r="P1619">
        <v>3.5099999999999999E-2</v>
      </c>
      <c r="Q1619">
        <v>9.7299999999999998E-2</v>
      </c>
      <c r="R1619">
        <v>0.16109999999999999</v>
      </c>
      <c r="S1619">
        <v>0.24529999999999999</v>
      </c>
      <c r="T1619">
        <v>0.64049999999999996</v>
      </c>
      <c r="U1619">
        <v>1.5873999999999999</v>
      </c>
      <c r="V1619">
        <v>2.3411</v>
      </c>
      <c r="W1619">
        <v>2.9521000000000002</v>
      </c>
      <c r="X1619">
        <v>3.9237000000000002</v>
      </c>
      <c r="Y1619">
        <v>4.6783999999999999</v>
      </c>
      <c r="Z1619">
        <v>5.4035000000000002</v>
      </c>
      <c r="AA1619">
        <v>6.1138000000000003</v>
      </c>
      <c r="AB1619">
        <v>6.7695999999999996</v>
      </c>
      <c r="AC1619">
        <v>7.3895</v>
      </c>
      <c r="AD1619">
        <v>8.0347000000000008</v>
      </c>
      <c r="AE1619">
        <v>8.6893999999999991</v>
      </c>
      <c r="AF1619">
        <v>9.3207000000000004</v>
      </c>
      <c r="AG1619">
        <v>9.9558</v>
      </c>
      <c r="AH1619">
        <v>10.6014</v>
      </c>
      <c r="AI1619">
        <v>14.8957</v>
      </c>
      <c r="AJ1619">
        <v>14.9587</v>
      </c>
      <c r="AK1619">
        <v>16.099900000000002</v>
      </c>
    </row>
    <row r="1620" spans="1:37">
      <c r="A1620" s="3">
        <v>42243</v>
      </c>
      <c r="B1620" t="s">
        <v>37</v>
      </c>
      <c r="C1620" t="s">
        <v>250</v>
      </c>
      <c r="D1620" s="3">
        <v>39947</v>
      </c>
      <c r="E1620">
        <v>1619</v>
      </c>
      <c r="F1620">
        <v>0</v>
      </c>
      <c r="G1620">
        <v>1</v>
      </c>
      <c r="I1620">
        <v>0</v>
      </c>
      <c r="J1620">
        <v>1.2390942</v>
      </c>
      <c r="K1620" t="s">
        <v>1871</v>
      </c>
      <c r="L1620" t="s">
        <v>252</v>
      </c>
      <c r="M1620" t="s">
        <v>252</v>
      </c>
      <c r="N1620" t="s">
        <v>253</v>
      </c>
      <c r="O1620">
        <v>0</v>
      </c>
      <c r="P1620">
        <v>2.7900000000000001E-2</v>
      </c>
      <c r="Q1620">
        <v>6.0999999999999999E-2</v>
      </c>
      <c r="R1620">
        <v>9.5000000000000001E-2</v>
      </c>
      <c r="S1620">
        <v>0.13980000000000001</v>
      </c>
      <c r="T1620">
        <v>0.28839999999999999</v>
      </c>
      <c r="U1620">
        <v>1.4562999999999999</v>
      </c>
      <c r="V1620">
        <v>1.2208000000000001</v>
      </c>
      <c r="W1620">
        <v>1.9974000000000001</v>
      </c>
      <c r="X1620">
        <v>2.3269000000000002</v>
      </c>
      <c r="Y1620">
        <v>2.7134</v>
      </c>
      <c r="Z1620">
        <v>3.1322000000000001</v>
      </c>
      <c r="AA1620">
        <v>3.5426000000000002</v>
      </c>
      <c r="AB1620">
        <v>3.8252000000000002</v>
      </c>
      <c r="AC1620">
        <v>4.0793999999999997</v>
      </c>
      <c r="AD1620">
        <v>4.3441000000000001</v>
      </c>
      <c r="AE1620">
        <v>6.7320000000000002</v>
      </c>
      <c r="AF1620">
        <v>9.2460000000000004</v>
      </c>
      <c r="AG1620">
        <v>11.816800000000001</v>
      </c>
      <c r="AH1620">
        <v>14.4674</v>
      </c>
      <c r="AI1620">
        <v>17.096900000000002</v>
      </c>
      <c r="AJ1620">
        <v>16.8979</v>
      </c>
      <c r="AK1620">
        <v>17.148299999999999</v>
      </c>
    </row>
    <row r="1621" spans="1:37">
      <c r="A1621" s="3">
        <v>42243</v>
      </c>
      <c r="B1621" t="s">
        <v>37</v>
      </c>
      <c r="C1621" t="s">
        <v>250</v>
      </c>
      <c r="D1621" s="3">
        <v>39946</v>
      </c>
      <c r="E1621">
        <v>1620</v>
      </c>
      <c r="F1621">
        <v>0</v>
      </c>
      <c r="G1621">
        <v>1</v>
      </c>
      <c r="I1621">
        <v>0</v>
      </c>
      <c r="J1621">
        <v>0.72095500000000001</v>
      </c>
      <c r="K1621" t="s">
        <v>1872</v>
      </c>
      <c r="L1621" t="s">
        <v>252</v>
      </c>
      <c r="M1621" t="s">
        <v>252</v>
      </c>
      <c r="N1621" t="s">
        <v>253</v>
      </c>
      <c r="O1621">
        <v>0</v>
      </c>
      <c r="P1621">
        <v>0.10829999999999999</v>
      </c>
      <c r="Q1621">
        <v>0.23649999999999999</v>
      </c>
      <c r="R1621">
        <v>0.36820000000000003</v>
      </c>
      <c r="S1621">
        <v>0.54190000000000005</v>
      </c>
      <c r="T1621">
        <v>0.31830000000000003</v>
      </c>
      <c r="U1621">
        <v>0.98060000000000003</v>
      </c>
      <c r="V1621">
        <v>1.1601999999999999</v>
      </c>
      <c r="W1621">
        <v>1.3110999999999999</v>
      </c>
      <c r="X1621">
        <v>2.2054</v>
      </c>
      <c r="Y1621">
        <v>2.5358999999999998</v>
      </c>
      <c r="Z1621">
        <v>2.7505000000000002</v>
      </c>
      <c r="AA1621">
        <v>2.9607000000000001</v>
      </c>
      <c r="AB1621">
        <v>3.2650000000000001</v>
      </c>
      <c r="AC1621">
        <v>3.5775000000000001</v>
      </c>
      <c r="AD1621">
        <v>3.9028</v>
      </c>
      <c r="AE1621">
        <v>5.4271000000000003</v>
      </c>
      <c r="AF1621">
        <v>7.0039999999999996</v>
      </c>
      <c r="AG1621">
        <v>8.6158999999999999</v>
      </c>
      <c r="AH1621">
        <v>10.2776</v>
      </c>
      <c r="AI1621">
        <v>12.711399999999999</v>
      </c>
      <c r="AJ1621">
        <v>12.859400000000001</v>
      </c>
      <c r="AK1621">
        <v>12.494999999999999</v>
      </c>
    </row>
    <row r="1622" spans="1:37">
      <c r="A1622" s="3">
        <v>42243</v>
      </c>
      <c r="B1622" t="s">
        <v>37</v>
      </c>
      <c r="C1622" t="s">
        <v>250</v>
      </c>
      <c r="D1622" s="3">
        <v>39945</v>
      </c>
      <c r="E1622">
        <v>1621</v>
      </c>
      <c r="F1622">
        <v>0</v>
      </c>
      <c r="G1622">
        <v>1</v>
      </c>
      <c r="I1622">
        <v>0</v>
      </c>
      <c r="J1622">
        <v>0.17318140000000001</v>
      </c>
      <c r="K1622" t="s">
        <v>1873</v>
      </c>
      <c r="L1622" t="s">
        <v>252</v>
      </c>
      <c r="M1622" t="s">
        <v>252</v>
      </c>
      <c r="N1622" t="s">
        <v>253</v>
      </c>
      <c r="O1622">
        <v>0</v>
      </c>
      <c r="P1622">
        <v>-4.2000000000000003E-2</v>
      </c>
      <c r="Q1622">
        <v>-9.1800000000000007E-2</v>
      </c>
      <c r="R1622">
        <v>-0.14280000000000001</v>
      </c>
      <c r="S1622">
        <v>-0.2102</v>
      </c>
      <c r="T1622">
        <v>0.25990000000000002</v>
      </c>
      <c r="U1622">
        <v>0.98</v>
      </c>
      <c r="V1622">
        <v>0.51339999999999997</v>
      </c>
      <c r="W1622">
        <v>0.71309999999999996</v>
      </c>
      <c r="X1622">
        <v>0.87090000000000001</v>
      </c>
      <c r="Y1622">
        <v>1.2287999999999999</v>
      </c>
      <c r="Z1622">
        <v>1.6271</v>
      </c>
      <c r="AA1622">
        <v>2.0173000000000001</v>
      </c>
      <c r="AB1622">
        <v>2.1844999999999999</v>
      </c>
      <c r="AC1622">
        <v>2.2915999999999999</v>
      </c>
      <c r="AD1622">
        <v>2.4030999999999998</v>
      </c>
      <c r="AE1622">
        <v>2.9901</v>
      </c>
      <c r="AF1622">
        <v>3.5983000000000001</v>
      </c>
      <c r="AG1622">
        <v>4.2188999999999997</v>
      </c>
      <c r="AH1622">
        <v>4.8577000000000004</v>
      </c>
      <c r="AI1622">
        <v>9.0358999999999998</v>
      </c>
      <c r="AJ1622">
        <v>9.1354000000000006</v>
      </c>
      <c r="AK1622">
        <v>9.1015999999999995</v>
      </c>
    </row>
    <row r="1623" spans="1:37">
      <c r="A1623" s="3">
        <v>42243</v>
      </c>
      <c r="B1623" t="s">
        <v>37</v>
      </c>
      <c r="C1623" t="s">
        <v>250</v>
      </c>
      <c r="D1623" s="3">
        <v>39944</v>
      </c>
      <c r="E1623">
        <v>1622</v>
      </c>
      <c r="F1623">
        <v>0</v>
      </c>
      <c r="G1623">
        <v>1</v>
      </c>
      <c r="I1623">
        <v>0</v>
      </c>
      <c r="J1623">
        <v>1.2457623</v>
      </c>
      <c r="K1623" t="s">
        <v>1874</v>
      </c>
      <c r="L1623" t="s">
        <v>252</v>
      </c>
      <c r="M1623" t="s">
        <v>252</v>
      </c>
      <c r="N1623" t="s">
        <v>253</v>
      </c>
      <c r="O1623">
        <v>0</v>
      </c>
      <c r="P1623">
        <v>-9.4799999999999995E-2</v>
      </c>
      <c r="Q1623">
        <v>-0.20710000000000001</v>
      </c>
      <c r="R1623">
        <v>-0.32229999999999998</v>
      </c>
      <c r="S1623">
        <v>-0.4743</v>
      </c>
      <c r="T1623">
        <v>-1.6625000000000001</v>
      </c>
      <c r="U1623">
        <v>-2.4443999999999999</v>
      </c>
      <c r="V1623">
        <v>-1.9948999999999999</v>
      </c>
      <c r="W1623">
        <v>-2.1779999999999999</v>
      </c>
      <c r="X1623">
        <v>-2.7446999999999999</v>
      </c>
      <c r="Y1623">
        <v>-3.032</v>
      </c>
      <c r="Z1623">
        <v>-3.2967</v>
      </c>
      <c r="AA1623">
        <v>-3.5560999999999998</v>
      </c>
      <c r="AB1623">
        <v>-3.8685</v>
      </c>
      <c r="AC1623">
        <v>-4.1787000000000001</v>
      </c>
      <c r="AD1623">
        <v>-4.5016999999999996</v>
      </c>
      <c r="AE1623">
        <v>-4.2689000000000004</v>
      </c>
      <c r="AF1623">
        <v>-4.0174000000000003</v>
      </c>
      <c r="AG1623">
        <v>-3.7528999999999999</v>
      </c>
      <c r="AH1623">
        <v>-3.4739</v>
      </c>
      <c r="AI1623">
        <v>-1.3343</v>
      </c>
      <c r="AJ1623">
        <v>-0.89800000000000002</v>
      </c>
      <c r="AK1623">
        <v>-0.48080000000000001</v>
      </c>
    </row>
    <row r="1624" spans="1:37">
      <c r="A1624" s="3">
        <v>42243</v>
      </c>
      <c r="B1624" t="s">
        <v>37</v>
      </c>
      <c r="C1624" t="s">
        <v>250</v>
      </c>
      <c r="D1624" s="3">
        <v>39941</v>
      </c>
      <c r="E1624">
        <v>1623</v>
      </c>
      <c r="F1624">
        <v>0</v>
      </c>
      <c r="G1624">
        <v>1</v>
      </c>
      <c r="I1624">
        <v>0</v>
      </c>
      <c r="J1624">
        <v>1.3660140000000001</v>
      </c>
      <c r="K1624" t="s">
        <v>1875</v>
      </c>
      <c r="L1624" t="s">
        <v>252</v>
      </c>
      <c r="M1624" t="s">
        <v>252</v>
      </c>
      <c r="N1624" t="s">
        <v>253</v>
      </c>
      <c r="O1624">
        <v>0</v>
      </c>
      <c r="P1624">
        <v>-0.15390000000000001</v>
      </c>
      <c r="Q1624">
        <v>-0.42649999999999999</v>
      </c>
      <c r="R1624">
        <v>-0.70620000000000005</v>
      </c>
      <c r="S1624">
        <v>-1.075</v>
      </c>
      <c r="T1624">
        <v>-1.2835000000000001</v>
      </c>
      <c r="U1624">
        <v>-2.1553</v>
      </c>
      <c r="V1624">
        <v>-2.6680000000000001</v>
      </c>
      <c r="W1624">
        <v>-2.9891999999999999</v>
      </c>
      <c r="X1624">
        <v>-3.6680999999999999</v>
      </c>
      <c r="Y1624">
        <v>-3.9719000000000002</v>
      </c>
      <c r="Z1624">
        <v>-4.1936999999999998</v>
      </c>
      <c r="AA1624">
        <v>-4.4109999999999996</v>
      </c>
      <c r="AB1624">
        <v>-4.7961999999999998</v>
      </c>
      <c r="AC1624">
        <v>-5.2088999999999999</v>
      </c>
      <c r="AD1624">
        <v>-5.6387</v>
      </c>
      <c r="AE1624">
        <v>-6.1181999999999999</v>
      </c>
      <c r="AF1624">
        <v>-6.5857999999999999</v>
      </c>
      <c r="AG1624">
        <v>-7.0575000000000001</v>
      </c>
      <c r="AH1624">
        <v>-7.5381999999999998</v>
      </c>
      <c r="AI1624">
        <v>-5.4157999999999999</v>
      </c>
      <c r="AJ1624">
        <v>-5.3258999999999999</v>
      </c>
      <c r="AK1624">
        <v>-2.6385999999999998</v>
      </c>
    </row>
    <row r="1625" spans="1:37">
      <c r="A1625" s="3">
        <v>42243</v>
      </c>
      <c r="B1625" t="s">
        <v>37</v>
      </c>
      <c r="C1625" t="s">
        <v>250</v>
      </c>
      <c r="D1625" s="3">
        <v>39940</v>
      </c>
      <c r="E1625">
        <v>1624</v>
      </c>
      <c r="F1625">
        <v>0</v>
      </c>
      <c r="G1625">
        <v>1</v>
      </c>
      <c r="I1625">
        <v>0</v>
      </c>
      <c r="J1625">
        <v>0.82156989999999996</v>
      </c>
      <c r="K1625" t="s">
        <v>1876</v>
      </c>
      <c r="L1625" t="s">
        <v>252</v>
      </c>
      <c r="M1625" t="s">
        <v>252</v>
      </c>
      <c r="N1625" t="s">
        <v>253</v>
      </c>
      <c r="O1625">
        <v>0</v>
      </c>
      <c r="P1625">
        <v>-0.24110000000000001</v>
      </c>
      <c r="Q1625">
        <v>-0.52659999999999996</v>
      </c>
      <c r="R1625">
        <v>-0.8196</v>
      </c>
      <c r="S1625">
        <v>-1.2060999999999999</v>
      </c>
      <c r="T1625">
        <v>-1.8906000000000001</v>
      </c>
      <c r="U1625">
        <v>-2.5476000000000001</v>
      </c>
      <c r="V1625">
        <v>-2.6356999999999999</v>
      </c>
      <c r="W1625">
        <v>-2.9083999999999999</v>
      </c>
      <c r="X1625">
        <v>-3.4603999999999999</v>
      </c>
      <c r="Y1625">
        <v>-4.1406000000000001</v>
      </c>
      <c r="Z1625">
        <v>-4.8678999999999997</v>
      </c>
      <c r="AA1625">
        <v>-5.5804</v>
      </c>
      <c r="AB1625">
        <v>-5.9500999999999999</v>
      </c>
      <c r="AC1625">
        <v>-6.2561999999999998</v>
      </c>
      <c r="AD1625">
        <v>-6.5749000000000004</v>
      </c>
      <c r="AE1625">
        <v>-7.4729000000000001</v>
      </c>
      <c r="AF1625">
        <v>-8.3976000000000006</v>
      </c>
      <c r="AG1625">
        <v>-9.3369</v>
      </c>
      <c r="AH1625">
        <v>-10.3</v>
      </c>
      <c r="AI1625">
        <v>-10.0136</v>
      </c>
      <c r="AJ1625">
        <v>-10.022600000000001</v>
      </c>
      <c r="AK1625">
        <v>-8.5868000000000002</v>
      </c>
    </row>
    <row r="1626" spans="1:37">
      <c r="A1626" s="3">
        <v>42243</v>
      </c>
      <c r="B1626" t="s">
        <v>37</v>
      </c>
      <c r="C1626" t="s">
        <v>250</v>
      </c>
      <c r="D1626" s="3">
        <v>39939</v>
      </c>
      <c r="E1626">
        <v>1625</v>
      </c>
      <c r="F1626">
        <v>0</v>
      </c>
      <c r="G1626">
        <v>1</v>
      </c>
      <c r="I1626">
        <v>0</v>
      </c>
      <c r="J1626">
        <v>-0.88115560000000004</v>
      </c>
      <c r="K1626" t="s">
        <v>1877</v>
      </c>
      <c r="L1626" t="s">
        <v>252</v>
      </c>
      <c r="M1626" t="s">
        <v>252</v>
      </c>
      <c r="N1626" t="s">
        <v>253</v>
      </c>
      <c r="O1626">
        <v>0</v>
      </c>
      <c r="P1626">
        <v>-0.1457</v>
      </c>
      <c r="Q1626">
        <v>-0.31809999999999999</v>
      </c>
      <c r="R1626">
        <v>-0.49509999999999998</v>
      </c>
      <c r="S1626">
        <v>-0.72850000000000004</v>
      </c>
      <c r="T1626">
        <v>0.57720000000000005</v>
      </c>
      <c r="U1626">
        <v>0.45419999999999999</v>
      </c>
      <c r="V1626">
        <v>2.1576</v>
      </c>
      <c r="W1626">
        <v>3.8435999999999999</v>
      </c>
      <c r="X1626">
        <v>4.0993000000000004</v>
      </c>
      <c r="Y1626">
        <v>4.7085999999999997</v>
      </c>
      <c r="Z1626">
        <v>5.4387999999999996</v>
      </c>
      <c r="AA1626">
        <v>6.1540999999999997</v>
      </c>
      <c r="AB1626">
        <v>6.8121</v>
      </c>
      <c r="AC1626">
        <v>7.4368999999999996</v>
      </c>
      <c r="AD1626">
        <v>8.0874000000000006</v>
      </c>
      <c r="AE1626">
        <v>7.3407999999999998</v>
      </c>
      <c r="AF1626">
        <v>6.5446999999999997</v>
      </c>
      <c r="AG1626">
        <v>5.7167000000000003</v>
      </c>
      <c r="AH1626">
        <v>4.8502000000000001</v>
      </c>
      <c r="AI1626">
        <v>4.6769999999999996</v>
      </c>
      <c r="AJ1626">
        <v>5.9785000000000004</v>
      </c>
      <c r="AK1626">
        <v>6.7881999999999998</v>
      </c>
    </row>
    <row r="1627" spans="1:37">
      <c r="A1627" s="3">
        <v>42243</v>
      </c>
      <c r="B1627" t="s">
        <v>37</v>
      </c>
      <c r="C1627" t="s">
        <v>250</v>
      </c>
      <c r="D1627" s="3">
        <v>39938</v>
      </c>
      <c r="E1627">
        <v>1626</v>
      </c>
      <c r="F1627">
        <v>0</v>
      </c>
      <c r="G1627">
        <v>1</v>
      </c>
      <c r="I1627">
        <v>0</v>
      </c>
      <c r="J1627">
        <v>-1.2357404000000001</v>
      </c>
      <c r="K1627" t="s">
        <v>1878</v>
      </c>
      <c r="L1627" t="s">
        <v>252</v>
      </c>
      <c r="M1627" t="s">
        <v>252</v>
      </c>
      <c r="N1627" t="s">
        <v>253</v>
      </c>
      <c r="O1627">
        <v>0</v>
      </c>
      <c r="P1627">
        <v>-4.4000000000000003E-3</v>
      </c>
      <c r="Q1627">
        <v>-9.7000000000000003E-3</v>
      </c>
      <c r="R1627">
        <v>-1.5100000000000001E-2</v>
      </c>
      <c r="S1627">
        <v>-2.2100000000000002E-2</v>
      </c>
      <c r="T1627">
        <v>1.7834000000000001</v>
      </c>
      <c r="U1627">
        <v>2.0386000000000002</v>
      </c>
      <c r="V1627">
        <v>4.2234999999999996</v>
      </c>
      <c r="W1627">
        <v>5.4870000000000001</v>
      </c>
      <c r="X1627">
        <v>6.9192</v>
      </c>
      <c r="Y1627">
        <v>7.4344000000000001</v>
      </c>
      <c r="Z1627">
        <v>7.8606999999999996</v>
      </c>
      <c r="AA1627">
        <v>8.2783999999999995</v>
      </c>
      <c r="AB1627">
        <v>8.3314000000000004</v>
      </c>
      <c r="AC1627">
        <v>8.2942999999999998</v>
      </c>
      <c r="AD1627">
        <v>8.2556999999999992</v>
      </c>
      <c r="AE1627">
        <v>8.3445999999999998</v>
      </c>
      <c r="AF1627">
        <v>8.4414999999999996</v>
      </c>
      <c r="AG1627">
        <v>8.5292999999999992</v>
      </c>
      <c r="AH1627">
        <v>8.61</v>
      </c>
      <c r="AI1627">
        <v>6.8163999999999998</v>
      </c>
      <c r="AJ1627">
        <v>8.2530000000000001</v>
      </c>
      <c r="AK1627">
        <v>8.4694000000000003</v>
      </c>
    </row>
    <row r="1628" spans="1:37">
      <c r="A1628" s="3">
        <v>42243</v>
      </c>
      <c r="B1628" t="s">
        <v>37</v>
      </c>
      <c r="C1628" t="s">
        <v>250</v>
      </c>
      <c r="D1628" s="3">
        <v>39937</v>
      </c>
      <c r="E1628">
        <v>1627</v>
      </c>
      <c r="F1628">
        <v>0</v>
      </c>
      <c r="G1628">
        <v>1</v>
      </c>
      <c r="I1628">
        <v>0</v>
      </c>
      <c r="J1628">
        <v>-1.725503</v>
      </c>
      <c r="K1628" t="s">
        <v>1879</v>
      </c>
      <c r="L1628" t="s">
        <v>252</v>
      </c>
      <c r="M1628" t="s">
        <v>252</v>
      </c>
      <c r="N1628" t="s">
        <v>253</v>
      </c>
      <c r="O1628">
        <v>0</v>
      </c>
      <c r="P1628">
        <v>0.41689999999999999</v>
      </c>
      <c r="Q1628">
        <v>0.91049999999999998</v>
      </c>
      <c r="R1628">
        <v>1.4171</v>
      </c>
      <c r="S1628">
        <v>2.0849000000000002</v>
      </c>
      <c r="T1628">
        <v>5.9770000000000003</v>
      </c>
      <c r="U1628">
        <v>7.6520999999999999</v>
      </c>
      <c r="V1628">
        <v>9.3615999999999993</v>
      </c>
      <c r="W1628">
        <v>10.5063</v>
      </c>
      <c r="X1628">
        <v>12.056699999999999</v>
      </c>
      <c r="Y1628">
        <v>12.484400000000001</v>
      </c>
      <c r="Z1628">
        <v>12.793200000000001</v>
      </c>
      <c r="AA1628">
        <v>13.095700000000001</v>
      </c>
      <c r="AB1628">
        <v>13.068300000000001</v>
      </c>
      <c r="AC1628">
        <v>12.990600000000001</v>
      </c>
      <c r="AD1628">
        <v>12.909700000000001</v>
      </c>
      <c r="AE1628">
        <v>12.9617</v>
      </c>
      <c r="AF1628">
        <v>13.023099999999999</v>
      </c>
      <c r="AG1628">
        <v>13.068199999999999</v>
      </c>
      <c r="AH1628">
        <v>13.098599999999999</v>
      </c>
      <c r="AI1628">
        <v>14.1294</v>
      </c>
      <c r="AJ1628">
        <v>14.7867</v>
      </c>
      <c r="AK1628">
        <v>15.3149</v>
      </c>
    </row>
    <row r="1629" spans="1:37">
      <c r="A1629" s="3">
        <v>42243</v>
      </c>
      <c r="B1629" t="s">
        <v>37</v>
      </c>
      <c r="C1629" t="s">
        <v>250</v>
      </c>
      <c r="D1629" s="3">
        <v>39934</v>
      </c>
      <c r="E1629">
        <v>1628</v>
      </c>
      <c r="F1629">
        <v>0</v>
      </c>
      <c r="G1629">
        <v>1</v>
      </c>
      <c r="I1629">
        <v>0</v>
      </c>
      <c r="J1629">
        <v>-2.0089557</v>
      </c>
      <c r="K1629" t="s">
        <v>1880</v>
      </c>
      <c r="L1629" t="s">
        <v>252</v>
      </c>
      <c r="M1629" t="s">
        <v>252</v>
      </c>
      <c r="N1629" t="s">
        <v>253</v>
      </c>
      <c r="O1629">
        <v>0</v>
      </c>
      <c r="P1629">
        <v>0.44619999999999999</v>
      </c>
      <c r="Q1629">
        <v>1.2366999999999999</v>
      </c>
      <c r="R1629">
        <v>2.0472000000000001</v>
      </c>
      <c r="S1629">
        <v>3.1156999999999999</v>
      </c>
      <c r="T1629">
        <v>6.2728000000000002</v>
      </c>
      <c r="U1629">
        <v>9.0791000000000004</v>
      </c>
      <c r="V1629">
        <v>11.6586</v>
      </c>
      <c r="W1629">
        <v>13.2372</v>
      </c>
      <c r="X1629">
        <v>14.148300000000001</v>
      </c>
      <c r="Y1629">
        <v>14.743600000000001</v>
      </c>
      <c r="Z1629">
        <v>15.327299999999999</v>
      </c>
      <c r="AA1629">
        <v>15.898999999999999</v>
      </c>
      <c r="AB1629">
        <v>16.293900000000001</v>
      </c>
      <c r="AC1629">
        <v>16.632999999999999</v>
      </c>
      <c r="AD1629">
        <v>16.985800000000001</v>
      </c>
      <c r="AE1629">
        <v>17.379100000000001</v>
      </c>
      <c r="AF1629">
        <v>17.765799999999999</v>
      </c>
      <c r="AG1629">
        <v>18.138100000000001</v>
      </c>
      <c r="AH1629">
        <v>18.5015</v>
      </c>
      <c r="AI1629">
        <v>20.776900000000001</v>
      </c>
      <c r="AJ1629">
        <v>20.545300000000001</v>
      </c>
      <c r="AK1629">
        <v>18.028500000000001</v>
      </c>
    </row>
    <row r="1630" spans="1:37">
      <c r="A1630" s="3">
        <v>42243</v>
      </c>
      <c r="B1630" t="s">
        <v>37</v>
      </c>
      <c r="C1630" t="s">
        <v>250</v>
      </c>
      <c r="D1630" s="3">
        <v>39933</v>
      </c>
      <c r="E1630">
        <v>1629</v>
      </c>
      <c r="F1630">
        <v>0</v>
      </c>
      <c r="G1630">
        <v>1</v>
      </c>
      <c r="I1630">
        <v>0</v>
      </c>
      <c r="J1630">
        <v>-1.314778</v>
      </c>
      <c r="K1630" t="s">
        <v>1881</v>
      </c>
      <c r="L1630" t="s">
        <v>252</v>
      </c>
      <c r="M1630" t="s">
        <v>252</v>
      </c>
      <c r="N1630" t="s">
        <v>253</v>
      </c>
      <c r="O1630">
        <v>0</v>
      </c>
      <c r="P1630">
        <v>0.66790000000000005</v>
      </c>
      <c r="Q1630">
        <v>1.4583999999999999</v>
      </c>
      <c r="R1630">
        <v>2.2696999999999998</v>
      </c>
      <c r="S1630">
        <v>3.3391999999999999</v>
      </c>
      <c r="T1630">
        <v>7.5704000000000002</v>
      </c>
      <c r="U1630">
        <v>9.7921999999999993</v>
      </c>
      <c r="V1630">
        <v>12.837300000000001</v>
      </c>
      <c r="W1630">
        <v>14.523899999999999</v>
      </c>
      <c r="X1630">
        <v>15.7416</v>
      </c>
      <c r="Y1630">
        <v>16.978400000000001</v>
      </c>
      <c r="Z1630">
        <v>18.273399999999999</v>
      </c>
      <c r="AA1630">
        <v>19.542100000000001</v>
      </c>
      <c r="AB1630">
        <v>20.010999999999999</v>
      </c>
      <c r="AC1630">
        <v>20.342600000000001</v>
      </c>
      <c r="AD1630">
        <v>20.6874</v>
      </c>
      <c r="AE1630">
        <v>21.450700000000001</v>
      </c>
      <c r="AF1630">
        <v>22.232299999999999</v>
      </c>
      <c r="AG1630">
        <v>23.003599999999999</v>
      </c>
      <c r="AH1630">
        <v>23.773599999999998</v>
      </c>
      <c r="AI1630">
        <v>28.630099999999999</v>
      </c>
      <c r="AJ1630">
        <v>29.467700000000001</v>
      </c>
      <c r="AK1630">
        <v>29.571200000000001</v>
      </c>
    </row>
    <row r="1631" spans="1:37">
      <c r="A1631" s="3">
        <v>42243</v>
      </c>
      <c r="B1631" t="s">
        <v>37</v>
      </c>
      <c r="C1631" t="s">
        <v>250</v>
      </c>
      <c r="D1631" s="3">
        <v>39932</v>
      </c>
      <c r="E1631">
        <v>1630</v>
      </c>
      <c r="F1631">
        <v>0</v>
      </c>
      <c r="G1631">
        <v>1</v>
      </c>
      <c r="I1631">
        <v>0</v>
      </c>
      <c r="J1631">
        <v>-0.55800810000000001</v>
      </c>
      <c r="K1631" t="s">
        <v>1882</v>
      </c>
      <c r="L1631" t="s">
        <v>252</v>
      </c>
      <c r="M1631" t="s">
        <v>252</v>
      </c>
      <c r="N1631" t="s">
        <v>253</v>
      </c>
      <c r="O1631">
        <v>0</v>
      </c>
      <c r="P1631">
        <v>0.65090000000000003</v>
      </c>
      <c r="Q1631">
        <v>1.4213</v>
      </c>
      <c r="R1631">
        <v>2.2119</v>
      </c>
      <c r="S1631">
        <v>3.2542</v>
      </c>
      <c r="T1631">
        <v>5.9698000000000002</v>
      </c>
      <c r="U1631">
        <v>8.1925000000000008</v>
      </c>
      <c r="V1631">
        <v>8.2012</v>
      </c>
      <c r="W1631">
        <v>7.6459000000000001</v>
      </c>
      <c r="X1631">
        <v>7.8559000000000001</v>
      </c>
      <c r="Y1631">
        <v>7.9031000000000002</v>
      </c>
      <c r="Z1631">
        <v>8.0452999999999992</v>
      </c>
      <c r="AA1631">
        <v>8.1845999999999997</v>
      </c>
      <c r="AB1631">
        <v>7.7995999999999999</v>
      </c>
      <c r="AC1631">
        <v>7.5212000000000003</v>
      </c>
      <c r="AD1631">
        <v>7.2309999999999999</v>
      </c>
      <c r="AE1631">
        <v>7.5731999999999999</v>
      </c>
      <c r="AF1631">
        <v>7.9413999999999998</v>
      </c>
      <c r="AG1631">
        <v>8.3079000000000001</v>
      </c>
      <c r="AH1631">
        <v>8.6767000000000003</v>
      </c>
      <c r="AI1631">
        <v>8.0789000000000009</v>
      </c>
      <c r="AJ1631">
        <v>8.4471000000000007</v>
      </c>
      <c r="AK1631">
        <v>8.2951999999999995</v>
      </c>
    </row>
    <row r="1632" spans="1:37">
      <c r="A1632" s="3">
        <v>42243</v>
      </c>
      <c r="B1632" t="s">
        <v>37</v>
      </c>
      <c r="C1632" t="s">
        <v>250</v>
      </c>
      <c r="D1632" s="3">
        <v>39931</v>
      </c>
      <c r="E1632">
        <v>1631</v>
      </c>
      <c r="F1632">
        <v>0</v>
      </c>
      <c r="G1632">
        <v>1</v>
      </c>
      <c r="I1632">
        <v>0</v>
      </c>
      <c r="J1632">
        <v>-1.5970666</v>
      </c>
      <c r="K1632" t="s">
        <v>1883</v>
      </c>
      <c r="L1632" t="s">
        <v>252</v>
      </c>
      <c r="M1632" t="s">
        <v>252</v>
      </c>
      <c r="N1632" t="s">
        <v>253</v>
      </c>
      <c r="O1632">
        <v>0</v>
      </c>
      <c r="P1632">
        <v>0.76359999999999995</v>
      </c>
      <c r="Q1632">
        <v>1.6673</v>
      </c>
      <c r="R1632">
        <v>2.5947</v>
      </c>
      <c r="S1632">
        <v>3.8174999999999999</v>
      </c>
      <c r="T1632">
        <v>6.2373000000000003</v>
      </c>
      <c r="U1632">
        <v>8.6341999999999999</v>
      </c>
      <c r="V1632">
        <v>8.5153999999999996</v>
      </c>
      <c r="W1632">
        <v>8.4824000000000002</v>
      </c>
      <c r="X1632">
        <v>8.5069999999999997</v>
      </c>
      <c r="Y1632">
        <v>8.6498000000000008</v>
      </c>
      <c r="Z1632">
        <v>8.8603000000000005</v>
      </c>
      <c r="AA1632">
        <v>9.0663999999999998</v>
      </c>
      <c r="AB1632">
        <v>9.5469000000000008</v>
      </c>
      <c r="AC1632">
        <v>10.2378</v>
      </c>
      <c r="AD1632">
        <v>10.956799999999999</v>
      </c>
      <c r="AE1632">
        <v>10.958500000000001</v>
      </c>
      <c r="AF1632">
        <v>10.9391</v>
      </c>
      <c r="AG1632">
        <v>10.9023</v>
      </c>
      <c r="AH1632">
        <v>10.848800000000001</v>
      </c>
      <c r="AI1632">
        <v>17.753499999999999</v>
      </c>
      <c r="AJ1632">
        <v>17.333500000000001</v>
      </c>
      <c r="AK1632">
        <v>18.9285</v>
      </c>
    </row>
    <row r="1633" spans="1:37">
      <c r="A1633" s="3">
        <v>42243</v>
      </c>
      <c r="B1633" t="s">
        <v>37</v>
      </c>
      <c r="C1633" t="s">
        <v>250</v>
      </c>
      <c r="D1633" s="3">
        <v>39930</v>
      </c>
      <c r="E1633">
        <v>1632</v>
      </c>
      <c r="F1633">
        <v>0</v>
      </c>
      <c r="G1633">
        <v>1</v>
      </c>
      <c r="I1633">
        <v>0</v>
      </c>
      <c r="J1633">
        <v>-0.76818390000000003</v>
      </c>
      <c r="K1633" t="s">
        <v>1884</v>
      </c>
      <c r="L1633" t="s">
        <v>252</v>
      </c>
      <c r="M1633" t="s">
        <v>252</v>
      </c>
      <c r="N1633" t="s">
        <v>253</v>
      </c>
      <c r="O1633">
        <v>0</v>
      </c>
      <c r="P1633">
        <v>0.1636</v>
      </c>
      <c r="Q1633">
        <v>0.35709999999999997</v>
      </c>
      <c r="R1633">
        <v>0.55579999999999996</v>
      </c>
      <c r="S1633">
        <v>0.81769999999999998</v>
      </c>
      <c r="T1633">
        <v>0.54169999999999996</v>
      </c>
      <c r="U1633">
        <v>1.4139999999999999</v>
      </c>
      <c r="V1633">
        <v>1.5867</v>
      </c>
      <c r="W1633">
        <v>0.73670000000000002</v>
      </c>
      <c r="X1633">
        <v>0.1376</v>
      </c>
      <c r="Y1633">
        <v>0.29809999999999998</v>
      </c>
      <c r="Z1633">
        <v>0.60040000000000004</v>
      </c>
      <c r="AA1633">
        <v>0.89670000000000005</v>
      </c>
      <c r="AB1633">
        <v>1.0705</v>
      </c>
      <c r="AC1633">
        <v>1.2794000000000001</v>
      </c>
      <c r="AD1633">
        <v>1.4968999999999999</v>
      </c>
      <c r="AE1633">
        <v>1.7081999999999999</v>
      </c>
      <c r="AF1633">
        <v>1.9212</v>
      </c>
      <c r="AG1633">
        <v>2.1374</v>
      </c>
      <c r="AH1633">
        <v>2.3586999999999998</v>
      </c>
      <c r="AI1633">
        <v>5.7027000000000001</v>
      </c>
      <c r="AJ1633">
        <v>5.8243</v>
      </c>
      <c r="AK1633">
        <v>6.8939000000000004</v>
      </c>
    </row>
    <row r="1634" spans="1:37">
      <c r="A1634" s="3">
        <v>42243</v>
      </c>
      <c r="B1634" t="s">
        <v>37</v>
      </c>
      <c r="C1634" t="s">
        <v>250</v>
      </c>
      <c r="D1634" s="3">
        <v>39927</v>
      </c>
      <c r="E1634">
        <v>1633</v>
      </c>
      <c r="F1634">
        <v>0</v>
      </c>
      <c r="G1634">
        <v>1</v>
      </c>
      <c r="I1634">
        <v>0</v>
      </c>
      <c r="J1634">
        <v>1.9524E-3</v>
      </c>
      <c r="K1634" t="s">
        <v>1885</v>
      </c>
      <c r="L1634" t="s">
        <v>252</v>
      </c>
      <c r="M1634" t="s">
        <v>252</v>
      </c>
      <c r="N1634" t="s">
        <v>253</v>
      </c>
      <c r="O1634">
        <v>0</v>
      </c>
      <c r="P1634">
        <v>-6.9800000000000001E-2</v>
      </c>
      <c r="Q1634">
        <v>-0.19350000000000001</v>
      </c>
      <c r="R1634">
        <v>-0.32029999999999997</v>
      </c>
      <c r="S1634">
        <v>-0.48749999999999999</v>
      </c>
      <c r="T1634">
        <v>-0.79679999999999995</v>
      </c>
      <c r="U1634">
        <v>-1.2258</v>
      </c>
      <c r="V1634">
        <v>-1.6636</v>
      </c>
      <c r="W1634">
        <v>-2.0095999999999998</v>
      </c>
      <c r="X1634">
        <v>-2.2366999999999999</v>
      </c>
      <c r="Y1634">
        <v>-2.4731999999999998</v>
      </c>
      <c r="Z1634">
        <v>-2.6867999999999999</v>
      </c>
      <c r="AA1634">
        <v>-2.8961999999999999</v>
      </c>
      <c r="AB1634">
        <v>-2.9003000000000001</v>
      </c>
      <c r="AC1634">
        <v>-2.8026</v>
      </c>
      <c r="AD1634">
        <v>-2.7008000000000001</v>
      </c>
      <c r="AE1634">
        <v>-2.2985000000000002</v>
      </c>
      <c r="AF1634">
        <v>-1.8813</v>
      </c>
      <c r="AG1634">
        <v>-1.4492</v>
      </c>
      <c r="AH1634">
        <v>-0.99890000000000001</v>
      </c>
      <c r="AI1634">
        <v>-2.4887000000000001</v>
      </c>
      <c r="AJ1634">
        <v>-1.3637999999999999</v>
      </c>
      <c r="AK1634">
        <v>-0.27079999999999999</v>
      </c>
    </row>
    <row r="1635" spans="1:37">
      <c r="A1635" s="3">
        <v>42243</v>
      </c>
      <c r="B1635" t="s">
        <v>37</v>
      </c>
      <c r="C1635" t="s">
        <v>250</v>
      </c>
      <c r="D1635" s="3">
        <v>39926</v>
      </c>
      <c r="E1635">
        <v>1634</v>
      </c>
      <c r="F1635">
        <v>0</v>
      </c>
      <c r="G1635">
        <v>1</v>
      </c>
      <c r="I1635">
        <v>0</v>
      </c>
      <c r="J1635">
        <v>-1.3372161</v>
      </c>
      <c r="K1635" t="s">
        <v>1886</v>
      </c>
      <c r="L1635" t="s">
        <v>252</v>
      </c>
      <c r="M1635" t="s">
        <v>252</v>
      </c>
      <c r="N1635" t="s">
        <v>253</v>
      </c>
      <c r="O1635">
        <v>0</v>
      </c>
      <c r="P1635">
        <v>-7.7499999999999999E-2</v>
      </c>
      <c r="Q1635">
        <v>-0.16919999999999999</v>
      </c>
      <c r="R1635">
        <v>-0.26329999999999998</v>
      </c>
      <c r="S1635">
        <v>-0.38729999999999998</v>
      </c>
      <c r="T1635">
        <v>-0.99350000000000005</v>
      </c>
      <c r="U1635">
        <v>-1.6921999999999999</v>
      </c>
      <c r="V1635">
        <v>-2.6829000000000001</v>
      </c>
      <c r="W1635">
        <v>-3.0497999999999998</v>
      </c>
      <c r="X1635">
        <v>-3.4719000000000002</v>
      </c>
      <c r="Y1635">
        <v>-3.798</v>
      </c>
      <c r="Z1635">
        <v>-4.1205999999999996</v>
      </c>
      <c r="AA1635">
        <v>-4.4367000000000001</v>
      </c>
      <c r="AB1635">
        <v>-4.3951000000000002</v>
      </c>
      <c r="AC1635">
        <v>-4.3005000000000004</v>
      </c>
      <c r="AD1635">
        <v>-4.2018000000000004</v>
      </c>
      <c r="AE1635">
        <v>-4.6647999999999996</v>
      </c>
      <c r="AF1635">
        <v>-5.258</v>
      </c>
      <c r="AG1635">
        <v>-5.8601000000000001</v>
      </c>
      <c r="AH1635">
        <v>-6.4763999999999999</v>
      </c>
      <c r="AI1635">
        <v>-6.9288999999999996</v>
      </c>
      <c r="AJ1635">
        <v>-6.9531000000000001</v>
      </c>
      <c r="AK1635">
        <v>-5.9367000000000001</v>
      </c>
    </row>
    <row r="1636" spans="1:37">
      <c r="A1636" s="3">
        <v>42243</v>
      </c>
      <c r="B1636" t="s">
        <v>37</v>
      </c>
      <c r="C1636" t="s">
        <v>250</v>
      </c>
      <c r="D1636" s="3">
        <v>39925</v>
      </c>
      <c r="E1636">
        <v>1635</v>
      </c>
      <c r="F1636">
        <v>0</v>
      </c>
      <c r="G1636">
        <v>1</v>
      </c>
      <c r="I1636">
        <v>0</v>
      </c>
      <c r="J1636">
        <v>-0.23121459999999999</v>
      </c>
      <c r="K1636" t="s">
        <v>1887</v>
      </c>
      <c r="L1636" t="s">
        <v>252</v>
      </c>
      <c r="M1636" t="s">
        <v>252</v>
      </c>
      <c r="N1636" t="s">
        <v>253</v>
      </c>
      <c r="O1636">
        <v>0</v>
      </c>
      <c r="P1636">
        <v>-3.2099999999999997E-2</v>
      </c>
      <c r="Q1636">
        <v>-7.0099999999999996E-2</v>
      </c>
      <c r="R1636">
        <v>-0.1091</v>
      </c>
      <c r="S1636">
        <v>-0.1605</v>
      </c>
      <c r="T1636">
        <v>-1.9800000000000002E-2</v>
      </c>
      <c r="U1636">
        <v>-1.1277999999999999</v>
      </c>
      <c r="V1636">
        <v>-1.1672</v>
      </c>
      <c r="W1636">
        <v>-0.8952</v>
      </c>
      <c r="X1636">
        <v>-0.88129999999999997</v>
      </c>
      <c r="Y1636">
        <v>-1.6252</v>
      </c>
      <c r="Z1636">
        <v>-2.4582999999999999</v>
      </c>
      <c r="AA1636">
        <v>-3.2749000000000001</v>
      </c>
      <c r="AB1636">
        <v>-3.3483999999999998</v>
      </c>
      <c r="AC1636">
        <v>-3.4702999999999999</v>
      </c>
      <c r="AD1636">
        <v>-3.5971000000000002</v>
      </c>
      <c r="AE1636">
        <v>-3.5981999999999998</v>
      </c>
      <c r="AF1636">
        <v>-3.5960000000000001</v>
      </c>
      <c r="AG1636">
        <v>-3.5882999999999998</v>
      </c>
      <c r="AH1636">
        <v>-3.5752000000000002</v>
      </c>
      <c r="AI1636">
        <v>-0.2442</v>
      </c>
      <c r="AJ1636">
        <v>-1.1173</v>
      </c>
      <c r="AK1636">
        <v>0.9748</v>
      </c>
    </row>
    <row r="1637" spans="1:37">
      <c r="A1637" s="3">
        <v>42243</v>
      </c>
      <c r="B1637" t="s">
        <v>37</v>
      </c>
      <c r="C1637" t="s">
        <v>250</v>
      </c>
      <c r="D1637" s="3">
        <v>39924</v>
      </c>
      <c r="E1637">
        <v>1636</v>
      </c>
      <c r="F1637">
        <v>0</v>
      </c>
      <c r="G1637">
        <v>1</v>
      </c>
      <c r="I1637">
        <v>0</v>
      </c>
      <c r="J1637">
        <v>0.1150325</v>
      </c>
      <c r="K1637" t="s">
        <v>1888</v>
      </c>
      <c r="L1637" t="s">
        <v>252</v>
      </c>
      <c r="M1637" t="s">
        <v>252</v>
      </c>
      <c r="N1637" t="s">
        <v>253</v>
      </c>
      <c r="O1637">
        <v>0</v>
      </c>
      <c r="P1637">
        <v>0.17119999999999999</v>
      </c>
      <c r="Q1637">
        <v>0.37380000000000002</v>
      </c>
      <c r="R1637">
        <v>0.58160000000000001</v>
      </c>
      <c r="S1637">
        <v>0.85560000000000003</v>
      </c>
      <c r="T1637">
        <v>0.3327</v>
      </c>
      <c r="U1637">
        <v>-7.4899999999999994E-2</v>
      </c>
      <c r="V1637">
        <v>-1.5485</v>
      </c>
      <c r="W1637">
        <v>-2.2936999999999999</v>
      </c>
      <c r="X1637">
        <v>-3.0611000000000002</v>
      </c>
      <c r="Y1637">
        <v>-3.7907999999999999</v>
      </c>
      <c r="Z1637">
        <v>-4.5492999999999997</v>
      </c>
      <c r="AA1637">
        <v>-5.2927</v>
      </c>
      <c r="AB1637">
        <v>-6.1189999999999998</v>
      </c>
      <c r="AC1637">
        <v>-6.9287999999999998</v>
      </c>
      <c r="AD1637">
        <v>-7.7717999999999998</v>
      </c>
      <c r="AE1637">
        <v>-7.9249000000000001</v>
      </c>
      <c r="AF1637">
        <v>-8.0580999999999996</v>
      </c>
      <c r="AG1637">
        <v>-8.1826000000000008</v>
      </c>
      <c r="AH1637">
        <v>-8.3003</v>
      </c>
      <c r="AI1637">
        <v>-12.965299999999999</v>
      </c>
      <c r="AJ1637">
        <v>-13.362</v>
      </c>
      <c r="AK1637">
        <v>-11.891999999999999</v>
      </c>
    </row>
    <row r="1638" spans="1:37">
      <c r="A1638" s="3">
        <v>42243</v>
      </c>
      <c r="B1638" t="s">
        <v>37</v>
      </c>
      <c r="C1638" t="s">
        <v>250</v>
      </c>
      <c r="D1638" s="3">
        <v>39923</v>
      </c>
      <c r="E1638">
        <v>1637</v>
      </c>
      <c r="F1638">
        <v>0</v>
      </c>
      <c r="G1638">
        <v>1</v>
      </c>
      <c r="I1638">
        <v>0</v>
      </c>
      <c r="J1638">
        <v>-0.64268930000000002</v>
      </c>
      <c r="K1638" t="s">
        <v>1889</v>
      </c>
      <c r="L1638" t="s">
        <v>252</v>
      </c>
      <c r="M1638" t="s">
        <v>252</v>
      </c>
      <c r="N1638" t="s">
        <v>253</v>
      </c>
      <c r="O1638">
        <v>0</v>
      </c>
      <c r="P1638">
        <v>8.5599999999999996E-2</v>
      </c>
      <c r="Q1638">
        <v>0.18679999999999999</v>
      </c>
      <c r="R1638">
        <v>0.29060000000000002</v>
      </c>
      <c r="S1638">
        <v>0.42749999999999999</v>
      </c>
      <c r="T1638">
        <v>1.0577000000000001</v>
      </c>
      <c r="U1638">
        <v>0.74119999999999997</v>
      </c>
      <c r="V1638">
        <v>-0.22570000000000001</v>
      </c>
      <c r="W1638">
        <v>0.1176</v>
      </c>
      <c r="X1638">
        <v>0.83120000000000005</v>
      </c>
      <c r="Y1638">
        <v>0.3478</v>
      </c>
      <c r="Z1638">
        <v>-0.2495</v>
      </c>
      <c r="AA1638">
        <v>-0.83499999999999996</v>
      </c>
      <c r="AB1638">
        <v>-1.2659</v>
      </c>
      <c r="AC1638">
        <v>-1.6671</v>
      </c>
      <c r="AD1638">
        <v>-2.0847000000000002</v>
      </c>
      <c r="AE1638">
        <v>-3.3895</v>
      </c>
      <c r="AF1638">
        <v>-4.734</v>
      </c>
      <c r="AG1638">
        <v>-6.1093999999999999</v>
      </c>
      <c r="AH1638">
        <v>-7.5274000000000001</v>
      </c>
      <c r="AI1638">
        <v>-10.859299999999999</v>
      </c>
      <c r="AJ1638">
        <v>-11.5466</v>
      </c>
      <c r="AK1638">
        <v>-11.951499999999999</v>
      </c>
    </row>
    <row r="1639" spans="1:37">
      <c r="A1639" s="3">
        <v>42243</v>
      </c>
      <c r="B1639" t="s">
        <v>37</v>
      </c>
      <c r="C1639" t="s">
        <v>250</v>
      </c>
      <c r="D1639" s="3">
        <v>39920</v>
      </c>
      <c r="E1639">
        <v>1638</v>
      </c>
      <c r="F1639">
        <v>0</v>
      </c>
      <c r="G1639">
        <v>1</v>
      </c>
      <c r="I1639">
        <v>0</v>
      </c>
      <c r="J1639">
        <v>-0.58755440000000003</v>
      </c>
      <c r="K1639" t="s">
        <v>1890</v>
      </c>
      <c r="L1639" t="s">
        <v>252</v>
      </c>
      <c r="M1639" t="s">
        <v>252</v>
      </c>
      <c r="N1639" t="s">
        <v>253</v>
      </c>
      <c r="O1639">
        <v>0</v>
      </c>
      <c r="P1639">
        <v>0.12139999999999999</v>
      </c>
      <c r="Q1639">
        <v>0.33629999999999999</v>
      </c>
      <c r="R1639">
        <v>0.55659999999999998</v>
      </c>
      <c r="S1639">
        <v>0.84689999999999999</v>
      </c>
      <c r="T1639">
        <v>2.0419</v>
      </c>
      <c r="U1639">
        <v>2.5310000000000001</v>
      </c>
      <c r="V1639">
        <v>1.9535</v>
      </c>
      <c r="W1639">
        <v>1.6261000000000001</v>
      </c>
      <c r="X1639">
        <v>1.7198</v>
      </c>
      <c r="Y1639">
        <v>1.5862000000000001</v>
      </c>
      <c r="Z1639">
        <v>1.3980999999999999</v>
      </c>
      <c r="AA1639">
        <v>1.2138</v>
      </c>
      <c r="AB1639">
        <v>0.84389999999999998</v>
      </c>
      <c r="AC1639">
        <v>0.45</v>
      </c>
      <c r="AD1639">
        <v>3.9899999999999998E-2</v>
      </c>
      <c r="AE1639">
        <v>-2.1337000000000002</v>
      </c>
      <c r="AF1639">
        <v>-4.4042000000000003</v>
      </c>
      <c r="AG1639">
        <v>-6.7327000000000004</v>
      </c>
      <c r="AH1639">
        <v>-9.1387999999999998</v>
      </c>
      <c r="AI1639">
        <v>-8.6119000000000003</v>
      </c>
      <c r="AJ1639">
        <v>-8.9688999999999997</v>
      </c>
      <c r="AK1639">
        <v>-7.8009000000000004</v>
      </c>
    </row>
    <row r="1640" spans="1:37">
      <c r="A1640" s="3">
        <v>42243</v>
      </c>
      <c r="B1640" t="s">
        <v>37</v>
      </c>
      <c r="C1640" t="s">
        <v>250</v>
      </c>
      <c r="D1640" s="3">
        <v>39919</v>
      </c>
      <c r="E1640">
        <v>1639</v>
      </c>
      <c r="F1640">
        <v>0</v>
      </c>
      <c r="G1640">
        <v>1</v>
      </c>
      <c r="I1640">
        <v>0</v>
      </c>
      <c r="J1640">
        <v>-0.52623949999999997</v>
      </c>
      <c r="K1640" t="s">
        <v>1891</v>
      </c>
      <c r="L1640" t="s">
        <v>252</v>
      </c>
      <c r="M1640" t="s">
        <v>252</v>
      </c>
      <c r="N1640" t="s">
        <v>253</v>
      </c>
      <c r="O1640">
        <v>0</v>
      </c>
      <c r="P1640">
        <v>0.14349999999999999</v>
      </c>
      <c r="Q1640">
        <v>0.31319999999999998</v>
      </c>
      <c r="R1640">
        <v>0.48730000000000001</v>
      </c>
      <c r="S1640">
        <v>0.7167</v>
      </c>
      <c r="T1640">
        <v>2.3892000000000002</v>
      </c>
      <c r="U1640">
        <v>3.5977999999999999</v>
      </c>
      <c r="V1640">
        <v>3.5024999999999999</v>
      </c>
      <c r="W1640">
        <v>3.0855000000000001</v>
      </c>
      <c r="X1640">
        <v>3.9737</v>
      </c>
      <c r="Y1640">
        <v>3.7875000000000001</v>
      </c>
      <c r="Z1640">
        <v>3.4030999999999998</v>
      </c>
      <c r="AA1640">
        <v>3.0264000000000002</v>
      </c>
      <c r="AB1640">
        <v>2.6248999999999998</v>
      </c>
      <c r="AC1640">
        <v>2.2319</v>
      </c>
      <c r="AD1640">
        <v>1.8226</v>
      </c>
      <c r="AE1640">
        <v>0.94010000000000005</v>
      </c>
      <c r="AF1640">
        <v>0.13289999999999999</v>
      </c>
      <c r="AG1640">
        <v>-0.6976</v>
      </c>
      <c r="AH1640">
        <v>-1.5583</v>
      </c>
      <c r="AI1640">
        <v>-2.1046</v>
      </c>
      <c r="AJ1640">
        <v>-2.0434999999999999</v>
      </c>
      <c r="AK1640">
        <v>-1.8266</v>
      </c>
    </row>
    <row r="1641" spans="1:37">
      <c r="A1641" s="3">
        <v>42243</v>
      </c>
      <c r="B1641" t="s">
        <v>37</v>
      </c>
      <c r="C1641" t="s">
        <v>250</v>
      </c>
      <c r="D1641" s="3">
        <v>39918</v>
      </c>
      <c r="E1641">
        <v>1640</v>
      </c>
      <c r="F1641">
        <v>0</v>
      </c>
      <c r="G1641">
        <v>1</v>
      </c>
      <c r="I1641">
        <v>0</v>
      </c>
      <c r="J1641">
        <v>-1.2735152999999999</v>
      </c>
      <c r="K1641" t="s">
        <v>1892</v>
      </c>
      <c r="L1641" t="s">
        <v>252</v>
      </c>
      <c r="M1641" t="s">
        <v>252</v>
      </c>
      <c r="N1641" t="s">
        <v>253</v>
      </c>
      <c r="O1641">
        <v>-6.4600000000000005E-2</v>
      </c>
      <c r="P1641">
        <v>1.11E-2</v>
      </c>
      <c r="Q1641">
        <v>0.10050000000000001</v>
      </c>
      <c r="R1641">
        <v>0.19189999999999999</v>
      </c>
      <c r="S1641">
        <v>0.31240000000000001</v>
      </c>
      <c r="T1641">
        <v>0.29730000000000001</v>
      </c>
      <c r="U1641">
        <v>1.9766999999999999</v>
      </c>
      <c r="V1641">
        <v>1.5085999999999999</v>
      </c>
      <c r="W1641">
        <v>1.4545999999999999</v>
      </c>
      <c r="X1641">
        <v>1.4638</v>
      </c>
      <c r="Y1641">
        <v>1.7334000000000001</v>
      </c>
      <c r="Z1641">
        <v>2.0345</v>
      </c>
      <c r="AA1641">
        <v>2.3296000000000001</v>
      </c>
      <c r="AB1641">
        <v>1.9444999999999999</v>
      </c>
      <c r="AC1641">
        <v>1.4396</v>
      </c>
      <c r="AD1641">
        <v>0.91390000000000005</v>
      </c>
      <c r="AE1641">
        <v>-0.43340000000000001</v>
      </c>
      <c r="AF1641">
        <v>-1.8177000000000001</v>
      </c>
      <c r="AG1641">
        <v>-3.2387000000000001</v>
      </c>
      <c r="AH1641">
        <v>-4.7087000000000003</v>
      </c>
      <c r="AI1641">
        <v>-5.9317000000000002</v>
      </c>
      <c r="AJ1641">
        <v>-5.2675000000000001</v>
      </c>
      <c r="AK1641">
        <v>-5.4492000000000003</v>
      </c>
    </row>
    <row r="1642" spans="1:37">
      <c r="A1642" s="3">
        <v>42243</v>
      </c>
      <c r="B1642" t="s">
        <v>37</v>
      </c>
      <c r="C1642" t="s">
        <v>250</v>
      </c>
      <c r="D1642" s="3">
        <v>39917</v>
      </c>
      <c r="E1642">
        <v>1641</v>
      </c>
      <c r="F1642">
        <v>0</v>
      </c>
      <c r="G1642">
        <v>1</v>
      </c>
      <c r="I1642">
        <v>0</v>
      </c>
      <c r="J1642">
        <v>0.83257099999999995</v>
      </c>
      <c r="K1642" t="s">
        <v>1893</v>
      </c>
      <c r="L1642" t="s">
        <v>252</v>
      </c>
      <c r="M1642" t="s">
        <v>252</v>
      </c>
      <c r="N1642" t="s">
        <v>253</v>
      </c>
      <c r="O1642">
        <v>0</v>
      </c>
      <c r="P1642">
        <v>-0.34139999999999998</v>
      </c>
      <c r="Q1642">
        <v>-0.74519999999999997</v>
      </c>
      <c r="R1642">
        <v>-1.1594</v>
      </c>
      <c r="S1642">
        <v>-1.7050000000000001</v>
      </c>
      <c r="T1642">
        <v>-1.4895</v>
      </c>
      <c r="U1642">
        <v>-1.2282</v>
      </c>
      <c r="V1642">
        <v>-0.1479</v>
      </c>
      <c r="W1642">
        <v>0.54149999999999998</v>
      </c>
      <c r="X1642">
        <v>1.1315</v>
      </c>
      <c r="Y1642">
        <v>1.2657</v>
      </c>
      <c r="Z1642">
        <v>1.3714999999999999</v>
      </c>
      <c r="AA1642">
        <v>1.4751000000000001</v>
      </c>
      <c r="AB1642">
        <v>1.1193</v>
      </c>
      <c r="AC1642">
        <v>0.72389999999999999</v>
      </c>
      <c r="AD1642">
        <v>0.31209999999999999</v>
      </c>
      <c r="AE1642">
        <v>-1.2255</v>
      </c>
      <c r="AF1642">
        <v>-2.8117000000000001</v>
      </c>
      <c r="AG1642">
        <v>-4.4390000000000001</v>
      </c>
      <c r="AH1642">
        <v>-6.1215000000000002</v>
      </c>
      <c r="AI1642">
        <v>-2.5901000000000001</v>
      </c>
      <c r="AJ1642">
        <v>-2.9297</v>
      </c>
      <c r="AK1642">
        <v>-4.2557</v>
      </c>
    </row>
    <row r="1643" spans="1:37">
      <c r="A1643" s="3">
        <v>42243</v>
      </c>
      <c r="B1643" t="s">
        <v>37</v>
      </c>
      <c r="C1643" t="s">
        <v>250</v>
      </c>
      <c r="D1643" s="3">
        <v>39912</v>
      </c>
      <c r="E1643">
        <v>1642</v>
      </c>
      <c r="F1643">
        <v>0</v>
      </c>
      <c r="G1643">
        <v>1</v>
      </c>
      <c r="I1643">
        <v>0</v>
      </c>
      <c r="J1643">
        <v>1.0097925999999999</v>
      </c>
      <c r="K1643" t="s">
        <v>1894</v>
      </c>
      <c r="L1643" t="s">
        <v>252</v>
      </c>
      <c r="M1643" t="s">
        <v>252</v>
      </c>
      <c r="N1643" t="s">
        <v>253</v>
      </c>
      <c r="O1643">
        <v>2.8899999999999999E-2</v>
      </c>
      <c r="P1643">
        <v>-0.68120000000000003</v>
      </c>
      <c r="Q1643">
        <v>-1.0232000000000001</v>
      </c>
      <c r="R1643">
        <v>-1.3753</v>
      </c>
      <c r="S1643">
        <v>-1.8391</v>
      </c>
      <c r="T1643">
        <v>-2.1583000000000001</v>
      </c>
      <c r="U1643">
        <v>-1.6245000000000001</v>
      </c>
      <c r="V1643">
        <v>-1.5973999999999999</v>
      </c>
      <c r="W1643">
        <v>-0.94610000000000005</v>
      </c>
      <c r="X1643">
        <v>-0.4955</v>
      </c>
      <c r="Y1643">
        <v>-3.1699999999999999E-2</v>
      </c>
      <c r="Z1643">
        <v>1.8499999999999999E-2</v>
      </c>
      <c r="AA1643">
        <v>6.7599999999999993E-2</v>
      </c>
      <c r="AB1643">
        <v>6.0999999999999999E-2</v>
      </c>
      <c r="AC1643">
        <v>-0.19359999999999999</v>
      </c>
      <c r="AD1643">
        <v>-0.45860000000000001</v>
      </c>
      <c r="AE1643">
        <v>-0.49330000000000002</v>
      </c>
      <c r="AF1643">
        <v>-0.83020000000000005</v>
      </c>
      <c r="AG1643">
        <v>-1.1755</v>
      </c>
      <c r="AH1643">
        <v>-1.5322</v>
      </c>
      <c r="AI1643">
        <v>-0.14430000000000001</v>
      </c>
      <c r="AJ1643">
        <v>0.57179999999999997</v>
      </c>
      <c r="AK1643">
        <v>1.3116000000000001</v>
      </c>
    </row>
    <row r="1644" spans="1:37">
      <c r="A1644" s="3">
        <v>42243</v>
      </c>
      <c r="B1644" t="s">
        <v>37</v>
      </c>
      <c r="C1644" t="s">
        <v>250</v>
      </c>
      <c r="D1644" s="3">
        <v>39911</v>
      </c>
      <c r="E1644">
        <v>1643</v>
      </c>
      <c r="F1644">
        <v>0</v>
      </c>
      <c r="G1644">
        <v>1</v>
      </c>
      <c r="I1644">
        <v>0</v>
      </c>
      <c r="J1644">
        <v>-0.47491630000000001</v>
      </c>
      <c r="K1644" t="s">
        <v>1895</v>
      </c>
      <c r="L1644" t="s">
        <v>252</v>
      </c>
      <c r="M1644" t="s">
        <v>252</v>
      </c>
      <c r="N1644" t="s">
        <v>253</v>
      </c>
      <c r="O1644">
        <v>-1.4500000000000001E-2</v>
      </c>
      <c r="P1644">
        <v>-0.2074</v>
      </c>
      <c r="Q1644">
        <v>-0.79269999999999996</v>
      </c>
      <c r="R1644">
        <v>-1.3916999999999999</v>
      </c>
      <c r="S1644">
        <v>-2.181</v>
      </c>
      <c r="T1644">
        <v>-3.2160000000000002</v>
      </c>
      <c r="U1644">
        <v>-3.1133999999999999</v>
      </c>
      <c r="V1644">
        <v>-3.0556999999999999</v>
      </c>
      <c r="W1644">
        <v>-2.6455000000000002</v>
      </c>
      <c r="X1644">
        <v>-2.5091999999999999</v>
      </c>
      <c r="Y1644">
        <v>-2.4670000000000001</v>
      </c>
      <c r="Z1644">
        <v>-2.3233000000000001</v>
      </c>
      <c r="AA1644">
        <v>-2.1823999999999999</v>
      </c>
      <c r="AB1644">
        <v>-2.1073</v>
      </c>
      <c r="AC1644">
        <v>-2.0474000000000001</v>
      </c>
      <c r="AD1644">
        <v>-1.9851000000000001</v>
      </c>
      <c r="AE1644">
        <v>-1.9008</v>
      </c>
      <c r="AF1644">
        <v>-1.6389</v>
      </c>
      <c r="AG1644">
        <v>-1.3672</v>
      </c>
      <c r="AH1644">
        <v>-1.0837000000000001</v>
      </c>
      <c r="AI1644">
        <v>0.68320000000000003</v>
      </c>
      <c r="AJ1644">
        <v>0.68559999999999999</v>
      </c>
      <c r="AK1644">
        <v>1.1722999999999999</v>
      </c>
    </row>
    <row r="1645" spans="1:37">
      <c r="A1645" s="3">
        <v>42243</v>
      </c>
      <c r="B1645" t="s">
        <v>37</v>
      </c>
      <c r="C1645" t="s">
        <v>250</v>
      </c>
      <c r="D1645" s="3">
        <v>39910</v>
      </c>
      <c r="E1645">
        <v>1644</v>
      </c>
      <c r="F1645">
        <v>0</v>
      </c>
      <c r="G1645">
        <v>1</v>
      </c>
      <c r="I1645">
        <v>0</v>
      </c>
      <c r="J1645">
        <v>0.19128429999999999</v>
      </c>
      <c r="K1645" t="s">
        <v>1896</v>
      </c>
      <c r="L1645" t="s">
        <v>252</v>
      </c>
      <c r="M1645" t="s">
        <v>252</v>
      </c>
      <c r="N1645" t="s">
        <v>253</v>
      </c>
      <c r="O1645">
        <v>-14.647600000000001</v>
      </c>
      <c r="P1645">
        <v>-12.1858</v>
      </c>
      <c r="Q1645">
        <v>-9.3157999999999994</v>
      </c>
      <c r="R1645">
        <v>-6.4256000000000002</v>
      </c>
      <c r="S1645">
        <v>-2.6126</v>
      </c>
      <c r="T1645">
        <v>-3.0003000000000002</v>
      </c>
      <c r="U1645">
        <v>-4.3198999999999996</v>
      </c>
      <c r="V1645">
        <v>-4.1715</v>
      </c>
      <c r="W1645">
        <v>-4.4245000000000001</v>
      </c>
      <c r="X1645">
        <v>-4.8373999999999997</v>
      </c>
      <c r="Y1645">
        <v>-4.9416000000000002</v>
      </c>
      <c r="Z1645">
        <v>-4.8632999999999997</v>
      </c>
      <c r="AA1645">
        <v>-4.7865000000000002</v>
      </c>
      <c r="AB1645">
        <v>-5.0213000000000001</v>
      </c>
      <c r="AC1645">
        <v>-5.2327000000000004</v>
      </c>
      <c r="AD1645">
        <v>-5.4526000000000003</v>
      </c>
      <c r="AE1645">
        <v>-6.4158999999999997</v>
      </c>
      <c r="AF1645">
        <v>-7.2489999999999997</v>
      </c>
      <c r="AG1645">
        <v>-8.0955999999999992</v>
      </c>
      <c r="AH1645">
        <v>-8.9636999999999993</v>
      </c>
      <c r="AI1645">
        <v>-9.3138000000000005</v>
      </c>
      <c r="AJ1645">
        <v>-8.8805999999999994</v>
      </c>
      <c r="AK1645">
        <v>-8.3927999999999994</v>
      </c>
    </row>
    <row r="1646" spans="1:37">
      <c r="A1646" s="3">
        <v>42243</v>
      </c>
      <c r="B1646" t="s">
        <v>37</v>
      </c>
      <c r="C1646" t="s">
        <v>250</v>
      </c>
      <c r="D1646" s="3">
        <v>39909</v>
      </c>
      <c r="E1646">
        <v>1645</v>
      </c>
      <c r="F1646">
        <v>0</v>
      </c>
      <c r="G1646">
        <v>1</v>
      </c>
      <c r="I1646">
        <v>0</v>
      </c>
      <c r="J1646">
        <v>0.15617229999999999</v>
      </c>
      <c r="K1646" t="s">
        <v>1897</v>
      </c>
      <c r="L1646" t="s">
        <v>252</v>
      </c>
      <c r="M1646" t="s">
        <v>252</v>
      </c>
      <c r="N1646" t="s">
        <v>253</v>
      </c>
      <c r="O1646">
        <v>-14.581799999999999</v>
      </c>
      <c r="P1646">
        <v>-11.692399999999999</v>
      </c>
      <c r="Q1646">
        <v>-8.3164999999999996</v>
      </c>
      <c r="R1646">
        <v>-4.9077000000000002</v>
      </c>
      <c r="S1646">
        <v>-0.4133</v>
      </c>
      <c r="T1646">
        <v>1.3019000000000001</v>
      </c>
      <c r="U1646">
        <v>1.8551</v>
      </c>
      <c r="V1646">
        <v>1.468</v>
      </c>
      <c r="W1646">
        <v>1.6322000000000001</v>
      </c>
      <c r="X1646">
        <v>1.6704000000000001</v>
      </c>
      <c r="Y1646">
        <v>2.1484999999999999</v>
      </c>
      <c r="Z1646">
        <v>2.6818</v>
      </c>
      <c r="AA1646">
        <v>3.2044000000000001</v>
      </c>
      <c r="AB1646">
        <v>3.4456000000000002</v>
      </c>
      <c r="AC1646">
        <v>3.7759999999999998</v>
      </c>
      <c r="AD1646">
        <v>4.12</v>
      </c>
      <c r="AE1646">
        <v>3.5497000000000001</v>
      </c>
      <c r="AF1646">
        <v>2.9462000000000002</v>
      </c>
      <c r="AG1646">
        <v>2.3216000000000001</v>
      </c>
      <c r="AH1646">
        <v>1.6707000000000001</v>
      </c>
      <c r="AI1646">
        <v>7.5743</v>
      </c>
      <c r="AJ1646">
        <v>5.6673</v>
      </c>
      <c r="AK1646">
        <v>6.1081000000000003</v>
      </c>
    </row>
    <row r="1647" spans="1:37">
      <c r="A1647" s="3">
        <v>42243</v>
      </c>
      <c r="B1647" t="s">
        <v>37</v>
      </c>
      <c r="C1647" t="s">
        <v>250</v>
      </c>
      <c r="D1647" s="3">
        <v>39906</v>
      </c>
      <c r="E1647">
        <v>1646</v>
      </c>
      <c r="F1647">
        <v>0</v>
      </c>
      <c r="G1647">
        <v>1</v>
      </c>
      <c r="I1647">
        <v>0</v>
      </c>
      <c r="J1647">
        <v>-1.4769041999999999</v>
      </c>
      <c r="K1647" t="s">
        <v>1898</v>
      </c>
      <c r="L1647" t="s">
        <v>252</v>
      </c>
      <c r="M1647" t="s">
        <v>252</v>
      </c>
      <c r="N1647" t="s">
        <v>253</v>
      </c>
      <c r="O1647">
        <v>-14.627800000000001</v>
      </c>
      <c r="P1647">
        <v>-13.4716</v>
      </c>
      <c r="Q1647">
        <v>-10.9762</v>
      </c>
      <c r="R1647">
        <v>-8.4736999999999991</v>
      </c>
      <c r="S1647">
        <v>-5.1741000000000001</v>
      </c>
      <c r="T1647">
        <v>-4.6003999999999996</v>
      </c>
      <c r="U1647">
        <v>-4.1755000000000004</v>
      </c>
      <c r="V1647">
        <v>-2.8504</v>
      </c>
      <c r="W1647">
        <v>-1.1626000000000001</v>
      </c>
      <c r="X1647">
        <v>-0.4491</v>
      </c>
      <c r="Y1647">
        <v>0.82979999999999998</v>
      </c>
      <c r="Z1647">
        <v>2.1659000000000002</v>
      </c>
      <c r="AA1647">
        <v>3.4750999999999999</v>
      </c>
      <c r="AB1647">
        <v>4.7070999999999996</v>
      </c>
      <c r="AC1647">
        <v>5.7385000000000002</v>
      </c>
      <c r="AD1647">
        <v>6.8120000000000003</v>
      </c>
      <c r="AE1647">
        <v>8.1007999999999996</v>
      </c>
      <c r="AF1647">
        <v>9.2089999999999996</v>
      </c>
      <c r="AG1647">
        <v>10.335699999999999</v>
      </c>
      <c r="AH1647">
        <v>11.4916</v>
      </c>
      <c r="AI1647">
        <v>16.688099999999999</v>
      </c>
      <c r="AJ1647">
        <v>16.433599999999998</v>
      </c>
      <c r="AK1647">
        <v>21.7455</v>
      </c>
    </row>
    <row r="1648" spans="1:37">
      <c r="A1648" s="3">
        <v>42243</v>
      </c>
      <c r="B1648" t="s">
        <v>37</v>
      </c>
      <c r="C1648" t="s">
        <v>250</v>
      </c>
      <c r="D1648" s="3">
        <v>39905</v>
      </c>
      <c r="E1648">
        <v>1647</v>
      </c>
      <c r="F1648">
        <v>0</v>
      </c>
      <c r="G1648">
        <v>1</v>
      </c>
      <c r="I1648">
        <v>0</v>
      </c>
      <c r="J1648">
        <v>-0.4057886</v>
      </c>
      <c r="K1648" t="s">
        <v>1899</v>
      </c>
      <c r="L1648" t="s">
        <v>252</v>
      </c>
      <c r="M1648" t="s">
        <v>252</v>
      </c>
      <c r="N1648" t="s">
        <v>253</v>
      </c>
      <c r="O1648">
        <v>-14.6722</v>
      </c>
      <c r="P1648">
        <v>-13.2317</v>
      </c>
      <c r="Q1648">
        <v>-12.065</v>
      </c>
      <c r="R1648">
        <v>-10.918200000000001</v>
      </c>
      <c r="S1648">
        <v>-9.4032999999999998</v>
      </c>
      <c r="T1648">
        <v>-5.1928000000000001</v>
      </c>
      <c r="U1648">
        <v>-4.6475999999999997</v>
      </c>
      <c r="V1648">
        <v>-3.4026999999999998</v>
      </c>
      <c r="W1648">
        <v>-3.1198000000000001</v>
      </c>
      <c r="X1648">
        <v>-3.6602999999999999</v>
      </c>
      <c r="Y1648">
        <v>-3.0034999999999998</v>
      </c>
      <c r="Z1648">
        <v>-1.9315</v>
      </c>
      <c r="AA1648">
        <v>-0.88109999999999999</v>
      </c>
      <c r="AB1648">
        <v>-0.31609999999999999</v>
      </c>
      <c r="AC1648">
        <v>0.34599999999999997</v>
      </c>
      <c r="AD1648">
        <v>1.0354000000000001</v>
      </c>
      <c r="AE1648">
        <v>2.6755</v>
      </c>
      <c r="AF1648">
        <v>4.4241000000000001</v>
      </c>
      <c r="AG1648">
        <v>6.2161999999999997</v>
      </c>
      <c r="AH1648">
        <v>8.0675000000000008</v>
      </c>
      <c r="AI1648">
        <v>11.7028</v>
      </c>
      <c r="AJ1648">
        <v>12.4444</v>
      </c>
      <c r="AK1648">
        <v>13.764699999999999</v>
      </c>
    </row>
    <row r="1649" spans="1:37">
      <c r="A1649" s="3">
        <v>42243</v>
      </c>
      <c r="B1649" t="s">
        <v>37</v>
      </c>
      <c r="C1649" t="s">
        <v>250</v>
      </c>
      <c r="D1649" s="3">
        <v>39904</v>
      </c>
      <c r="E1649">
        <v>1648</v>
      </c>
      <c r="F1649">
        <v>0</v>
      </c>
      <c r="G1649">
        <v>1</v>
      </c>
      <c r="I1649">
        <v>0</v>
      </c>
      <c r="J1649">
        <v>-0.31825439999999999</v>
      </c>
      <c r="K1649" t="s">
        <v>1900</v>
      </c>
      <c r="L1649" t="s">
        <v>252</v>
      </c>
      <c r="M1649" t="s">
        <v>252</v>
      </c>
      <c r="N1649" t="s">
        <v>253</v>
      </c>
      <c r="O1649">
        <v>-14.6595</v>
      </c>
      <c r="P1649">
        <v>-13.1919</v>
      </c>
      <c r="Q1649">
        <v>-11.496600000000001</v>
      </c>
      <c r="R1649">
        <v>-9.8092000000000006</v>
      </c>
      <c r="S1649">
        <v>-7.5814000000000004</v>
      </c>
      <c r="T1649">
        <v>-2.0522999999999998</v>
      </c>
      <c r="U1649">
        <v>-1.0504</v>
      </c>
      <c r="V1649">
        <v>0.68579999999999997</v>
      </c>
      <c r="W1649">
        <v>1.3232999999999999</v>
      </c>
      <c r="X1649">
        <v>1.9188000000000001</v>
      </c>
      <c r="Y1649">
        <v>2.9331</v>
      </c>
      <c r="Z1649">
        <v>4.0232000000000001</v>
      </c>
      <c r="AA1649">
        <v>5.0914000000000001</v>
      </c>
      <c r="AB1649">
        <v>5.7263999999999999</v>
      </c>
      <c r="AC1649">
        <v>6.2557999999999998</v>
      </c>
      <c r="AD1649">
        <v>6.8070000000000004</v>
      </c>
      <c r="AE1649">
        <v>9.4585000000000008</v>
      </c>
      <c r="AF1649">
        <v>11.882999999999999</v>
      </c>
      <c r="AG1649">
        <v>14.3605</v>
      </c>
      <c r="AH1649">
        <v>16.913399999999999</v>
      </c>
      <c r="AI1649">
        <v>22.603999999999999</v>
      </c>
      <c r="AJ1649">
        <v>23.202999999999999</v>
      </c>
      <c r="AK1649">
        <v>24.246500000000001</v>
      </c>
    </row>
    <row r="1650" spans="1:37">
      <c r="A1650" s="3">
        <v>42243</v>
      </c>
      <c r="B1650" t="s">
        <v>37</v>
      </c>
      <c r="C1650" t="s">
        <v>250</v>
      </c>
      <c r="D1650" s="3">
        <v>39903</v>
      </c>
      <c r="E1650">
        <v>1649</v>
      </c>
      <c r="F1650">
        <v>0</v>
      </c>
      <c r="G1650">
        <v>1</v>
      </c>
      <c r="I1650">
        <v>0</v>
      </c>
      <c r="J1650">
        <v>8.51156E-2</v>
      </c>
      <c r="K1650" t="s">
        <v>1901</v>
      </c>
      <c r="L1650" t="s">
        <v>252</v>
      </c>
      <c r="M1650" t="s">
        <v>252</v>
      </c>
      <c r="N1650" t="s">
        <v>253</v>
      </c>
      <c r="O1650">
        <v>0</v>
      </c>
      <c r="P1650">
        <v>-1.7083999999999999</v>
      </c>
      <c r="Q1650">
        <v>-3.7284000000000002</v>
      </c>
      <c r="R1650">
        <v>-5.7969999999999997</v>
      </c>
      <c r="S1650">
        <v>-8.5154999999999994</v>
      </c>
      <c r="T1650">
        <v>-3.9577</v>
      </c>
      <c r="U1650">
        <v>-2.9171</v>
      </c>
      <c r="V1650">
        <v>-1.2784</v>
      </c>
      <c r="W1650">
        <v>-6.7699999999999996E-2</v>
      </c>
      <c r="X1650">
        <v>0.2717</v>
      </c>
      <c r="Y1650">
        <v>1.1322000000000001</v>
      </c>
      <c r="Z1650">
        <v>2.0743</v>
      </c>
      <c r="AA1650">
        <v>2.9973000000000001</v>
      </c>
      <c r="AB1650">
        <v>3.5809000000000002</v>
      </c>
      <c r="AC1650">
        <v>3.8597999999999999</v>
      </c>
      <c r="AD1650">
        <v>4.1501000000000001</v>
      </c>
      <c r="AE1650">
        <v>5.7087000000000003</v>
      </c>
      <c r="AF1650">
        <v>7.3231999999999999</v>
      </c>
      <c r="AG1650">
        <v>8.9748999999999999</v>
      </c>
      <c r="AH1650">
        <v>10.678800000000001</v>
      </c>
      <c r="AI1650">
        <v>15.563800000000001</v>
      </c>
      <c r="AJ1650">
        <v>16.150500000000001</v>
      </c>
      <c r="AK1650">
        <v>15.7182</v>
      </c>
    </row>
    <row r="1651" spans="1:37">
      <c r="A1651" s="3">
        <v>42243</v>
      </c>
      <c r="B1651" t="s">
        <v>37</v>
      </c>
      <c r="C1651" t="s">
        <v>250</v>
      </c>
      <c r="D1651" s="3">
        <v>39902</v>
      </c>
      <c r="E1651">
        <v>1650</v>
      </c>
      <c r="F1651">
        <v>0</v>
      </c>
      <c r="G1651">
        <v>1</v>
      </c>
      <c r="I1651">
        <v>0</v>
      </c>
      <c r="J1651">
        <v>-0.52694240000000003</v>
      </c>
      <c r="K1651" t="s">
        <v>1902</v>
      </c>
      <c r="L1651" t="s">
        <v>252</v>
      </c>
      <c r="M1651" t="s">
        <v>252</v>
      </c>
      <c r="N1651" t="s">
        <v>253</v>
      </c>
      <c r="O1651">
        <v>0</v>
      </c>
      <c r="P1651">
        <v>-1.248</v>
      </c>
      <c r="Q1651">
        <v>-2.7237</v>
      </c>
      <c r="R1651">
        <v>-4.2352999999999996</v>
      </c>
      <c r="S1651">
        <v>-6.2229999999999999</v>
      </c>
      <c r="T1651">
        <v>-4.9875999999999996</v>
      </c>
      <c r="U1651">
        <v>-0.71740000000000004</v>
      </c>
      <c r="V1651">
        <v>-1.1196999999999999</v>
      </c>
      <c r="W1651">
        <v>0.19600000000000001</v>
      </c>
      <c r="X1651">
        <v>1.6496</v>
      </c>
      <c r="Y1651">
        <v>1.9330000000000001</v>
      </c>
      <c r="Z1651">
        <v>2.1406000000000001</v>
      </c>
      <c r="AA1651">
        <v>2.3439999999999999</v>
      </c>
      <c r="AB1651">
        <v>2.2772000000000001</v>
      </c>
      <c r="AC1651">
        <v>2.1825999999999999</v>
      </c>
      <c r="AD1651">
        <v>2.0840999999999998</v>
      </c>
      <c r="AE1651">
        <v>5.1696</v>
      </c>
      <c r="AF1651">
        <v>8.3861000000000008</v>
      </c>
      <c r="AG1651">
        <v>11.6852</v>
      </c>
      <c r="AH1651">
        <v>15.0969</v>
      </c>
      <c r="AI1651">
        <v>14.0243</v>
      </c>
      <c r="AJ1651">
        <v>14.778499999999999</v>
      </c>
      <c r="AK1651">
        <v>15.565799999999999</v>
      </c>
    </row>
    <row r="1652" spans="1:37">
      <c r="A1652" s="3">
        <v>42243</v>
      </c>
      <c r="B1652" t="s">
        <v>37</v>
      </c>
      <c r="C1652" t="s">
        <v>250</v>
      </c>
      <c r="D1652" s="3">
        <v>39899</v>
      </c>
      <c r="E1652">
        <v>1651</v>
      </c>
      <c r="F1652">
        <v>0</v>
      </c>
      <c r="G1652">
        <v>1</v>
      </c>
      <c r="I1652">
        <v>0</v>
      </c>
      <c r="J1652">
        <v>1.0073434000000001</v>
      </c>
      <c r="K1652" t="s">
        <v>1903</v>
      </c>
      <c r="L1652" t="s">
        <v>252</v>
      </c>
      <c r="M1652" t="s">
        <v>252</v>
      </c>
      <c r="N1652" t="s">
        <v>253</v>
      </c>
      <c r="O1652">
        <v>0</v>
      </c>
      <c r="P1652">
        <v>-0.45729999999999998</v>
      </c>
      <c r="Q1652">
        <v>-1.2667999999999999</v>
      </c>
      <c r="R1652">
        <v>-2.0952999999999999</v>
      </c>
      <c r="S1652">
        <v>-3.1852</v>
      </c>
      <c r="T1652">
        <v>-1.3323</v>
      </c>
      <c r="U1652">
        <v>-0.52729999999999999</v>
      </c>
      <c r="V1652">
        <v>-0.92210000000000003</v>
      </c>
      <c r="W1652">
        <v>-1.9616</v>
      </c>
      <c r="X1652">
        <v>-2.5918000000000001</v>
      </c>
      <c r="Y1652">
        <v>-3.4447999999999999</v>
      </c>
      <c r="Z1652">
        <v>-4.4363999999999999</v>
      </c>
      <c r="AA1652">
        <v>-5.4081000000000001</v>
      </c>
      <c r="AB1652">
        <v>-6.0063000000000004</v>
      </c>
      <c r="AC1652">
        <v>-6.5117000000000003</v>
      </c>
      <c r="AD1652">
        <v>-7.0378999999999996</v>
      </c>
      <c r="AE1652">
        <v>-5.2805999999999997</v>
      </c>
      <c r="AF1652">
        <v>-3.3588</v>
      </c>
      <c r="AG1652">
        <v>-1.3768</v>
      </c>
      <c r="AH1652">
        <v>0.68389999999999995</v>
      </c>
      <c r="AI1652">
        <v>-2.5165999999999999</v>
      </c>
      <c r="AJ1652">
        <v>-1.6117999999999999</v>
      </c>
      <c r="AK1652">
        <v>-4.9534000000000002</v>
      </c>
    </row>
    <row r="1653" spans="1:37">
      <c r="A1653" s="3">
        <v>42243</v>
      </c>
      <c r="B1653" t="s">
        <v>37</v>
      </c>
      <c r="C1653" t="s">
        <v>250</v>
      </c>
      <c r="D1653" s="3">
        <v>39898</v>
      </c>
      <c r="E1653">
        <v>1652</v>
      </c>
      <c r="F1653">
        <v>0</v>
      </c>
      <c r="G1653">
        <v>1</v>
      </c>
      <c r="I1653">
        <v>0</v>
      </c>
      <c r="J1653">
        <v>-0.53692609999999996</v>
      </c>
      <c r="K1653" t="s">
        <v>1904</v>
      </c>
      <c r="L1653" t="s">
        <v>252</v>
      </c>
      <c r="M1653" t="s">
        <v>252</v>
      </c>
      <c r="N1653" t="s">
        <v>253</v>
      </c>
      <c r="O1653">
        <v>0</v>
      </c>
      <c r="P1653">
        <v>0.10979999999999999</v>
      </c>
      <c r="Q1653">
        <v>0.23949999999999999</v>
      </c>
      <c r="R1653">
        <v>0.3725</v>
      </c>
      <c r="S1653">
        <v>0.5474</v>
      </c>
      <c r="T1653">
        <v>-1.8720000000000001</v>
      </c>
      <c r="U1653">
        <v>-1.4645999999999999</v>
      </c>
      <c r="V1653">
        <v>-1.2925</v>
      </c>
      <c r="W1653">
        <v>-1.1666000000000001</v>
      </c>
      <c r="X1653">
        <v>-1.5857000000000001</v>
      </c>
      <c r="Y1653">
        <v>-2.3866000000000001</v>
      </c>
      <c r="Z1653">
        <v>-3.2258</v>
      </c>
      <c r="AA1653">
        <v>-4.0481999999999996</v>
      </c>
      <c r="AB1653">
        <v>-4.0458999999999996</v>
      </c>
      <c r="AC1653">
        <v>-3.9632999999999998</v>
      </c>
      <c r="AD1653">
        <v>-3.8772000000000002</v>
      </c>
      <c r="AE1653">
        <v>-3.7557</v>
      </c>
      <c r="AF1653">
        <v>-3.5545</v>
      </c>
      <c r="AG1653">
        <v>-3.3435000000000001</v>
      </c>
      <c r="AH1653">
        <v>-3.1208</v>
      </c>
      <c r="AI1653">
        <v>-0.37730000000000002</v>
      </c>
      <c r="AJ1653">
        <v>-0.69240000000000002</v>
      </c>
      <c r="AK1653">
        <v>-0.311</v>
      </c>
    </row>
    <row r="1654" spans="1:37">
      <c r="A1654" s="3">
        <v>42243</v>
      </c>
      <c r="B1654" t="s">
        <v>37</v>
      </c>
      <c r="C1654" t="s">
        <v>250</v>
      </c>
      <c r="D1654" s="3">
        <v>39897</v>
      </c>
      <c r="E1654">
        <v>1653</v>
      </c>
      <c r="F1654">
        <v>0</v>
      </c>
      <c r="G1654">
        <v>1</v>
      </c>
      <c r="I1654">
        <v>0</v>
      </c>
      <c r="J1654">
        <v>-1.6169900000000001E-2</v>
      </c>
      <c r="K1654" t="s">
        <v>1905</v>
      </c>
      <c r="L1654" t="s">
        <v>252</v>
      </c>
      <c r="M1654" t="s">
        <v>252</v>
      </c>
      <c r="N1654" t="s">
        <v>253</v>
      </c>
      <c r="O1654">
        <v>1.7500000000000002E-2</v>
      </c>
      <c r="P1654">
        <v>-0.33660000000000001</v>
      </c>
      <c r="Q1654">
        <v>-0.75519999999999998</v>
      </c>
      <c r="R1654">
        <v>-1.1839999999999999</v>
      </c>
      <c r="S1654">
        <v>-1.748</v>
      </c>
      <c r="T1654">
        <v>-3.6682999999999999</v>
      </c>
      <c r="U1654">
        <v>-3.3824000000000001</v>
      </c>
      <c r="V1654">
        <v>-3.294</v>
      </c>
      <c r="W1654">
        <v>-3.1869999999999998</v>
      </c>
      <c r="X1654">
        <v>-3.9346999999999999</v>
      </c>
      <c r="Y1654">
        <v>-4.4992000000000001</v>
      </c>
      <c r="Z1654">
        <v>-5.1711</v>
      </c>
      <c r="AA1654">
        <v>-5.8296999999999999</v>
      </c>
      <c r="AB1654">
        <v>-6.2484000000000002</v>
      </c>
      <c r="AC1654">
        <v>-6.6787999999999998</v>
      </c>
      <c r="AD1654">
        <v>-7.1269</v>
      </c>
      <c r="AE1654">
        <v>-8.7202000000000002</v>
      </c>
      <c r="AF1654">
        <v>-10.050000000000001</v>
      </c>
      <c r="AG1654">
        <v>-11.407400000000001</v>
      </c>
      <c r="AH1654">
        <v>-12.805400000000001</v>
      </c>
      <c r="AI1654">
        <v>-14.527900000000001</v>
      </c>
      <c r="AJ1654">
        <v>-14.2249</v>
      </c>
      <c r="AK1654">
        <v>-15.994899999999999</v>
      </c>
    </row>
    <row r="1655" spans="1:37">
      <c r="A1655" s="3">
        <v>42243</v>
      </c>
      <c r="B1655" t="s">
        <v>37</v>
      </c>
      <c r="C1655" t="s">
        <v>250</v>
      </c>
      <c r="D1655" s="3">
        <v>39896</v>
      </c>
      <c r="E1655">
        <v>1654</v>
      </c>
      <c r="F1655">
        <v>0</v>
      </c>
      <c r="G1655">
        <v>1</v>
      </c>
      <c r="I1655">
        <v>0</v>
      </c>
      <c r="J1655">
        <v>-1.1447856999999999</v>
      </c>
      <c r="K1655" t="s">
        <v>1906</v>
      </c>
      <c r="L1655" t="s">
        <v>252</v>
      </c>
      <c r="M1655" t="s">
        <v>252</v>
      </c>
      <c r="N1655" t="s">
        <v>253</v>
      </c>
      <c r="O1655">
        <v>0</v>
      </c>
      <c r="P1655">
        <v>0.17530000000000001</v>
      </c>
      <c r="Q1655">
        <v>0.38250000000000001</v>
      </c>
      <c r="R1655">
        <v>0.59470000000000001</v>
      </c>
      <c r="S1655">
        <v>0.87380000000000002</v>
      </c>
      <c r="T1655">
        <v>-0.2175</v>
      </c>
      <c r="U1655">
        <v>2.0042</v>
      </c>
      <c r="V1655">
        <v>1.4387000000000001</v>
      </c>
      <c r="W1655">
        <v>0.62470000000000003</v>
      </c>
      <c r="X1655">
        <v>0.76380000000000003</v>
      </c>
      <c r="Y1655">
        <v>0.32729999999999998</v>
      </c>
      <c r="Z1655">
        <v>-0.24510000000000001</v>
      </c>
      <c r="AA1655">
        <v>-0.80589999999999995</v>
      </c>
      <c r="AB1655">
        <v>-0.62219999999999998</v>
      </c>
      <c r="AC1655">
        <v>-0.32229999999999998</v>
      </c>
      <c r="AD1655">
        <v>-1.01E-2</v>
      </c>
      <c r="AE1655">
        <v>1.7436</v>
      </c>
      <c r="AF1655">
        <v>3.5589</v>
      </c>
      <c r="AG1655">
        <v>5.4233000000000002</v>
      </c>
      <c r="AH1655">
        <v>7.3547000000000002</v>
      </c>
      <c r="AI1655">
        <v>11.276</v>
      </c>
      <c r="AJ1655">
        <v>10.7622</v>
      </c>
      <c r="AK1655">
        <v>11.3954</v>
      </c>
    </row>
    <row r="1656" spans="1:37">
      <c r="A1656" s="3">
        <v>42243</v>
      </c>
      <c r="B1656" t="s">
        <v>37</v>
      </c>
      <c r="C1656" t="s">
        <v>250</v>
      </c>
      <c r="D1656" s="3">
        <v>39895</v>
      </c>
      <c r="E1656">
        <v>1655</v>
      </c>
      <c r="F1656">
        <v>0</v>
      </c>
      <c r="G1656">
        <v>1</v>
      </c>
      <c r="I1656">
        <v>0</v>
      </c>
      <c r="J1656">
        <v>0.54237599999999997</v>
      </c>
      <c r="K1656" t="s">
        <v>1907</v>
      </c>
      <c r="L1656" t="s">
        <v>252</v>
      </c>
      <c r="M1656" t="s">
        <v>252</v>
      </c>
      <c r="N1656" t="s">
        <v>253</v>
      </c>
      <c r="O1656">
        <v>-1.7500000000000002E-2</v>
      </c>
      <c r="P1656">
        <v>-0.84989999999999999</v>
      </c>
      <c r="Q1656">
        <v>-1.8341000000000001</v>
      </c>
      <c r="R1656">
        <v>-2.8420999999999998</v>
      </c>
      <c r="S1656">
        <v>-4.1679000000000004</v>
      </c>
      <c r="T1656">
        <v>-1.1246</v>
      </c>
      <c r="U1656">
        <v>-2.7902</v>
      </c>
      <c r="V1656">
        <v>-0.98550000000000004</v>
      </c>
      <c r="W1656">
        <v>-1.9449000000000001</v>
      </c>
      <c r="X1656">
        <v>-3.194</v>
      </c>
      <c r="Y1656">
        <v>-3.4138999999999999</v>
      </c>
      <c r="Z1656">
        <v>-3.6139999999999999</v>
      </c>
      <c r="AA1656">
        <v>-3.8102999999999998</v>
      </c>
      <c r="AB1656">
        <v>-3.1968999999999999</v>
      </c>
      <c r="AC1656">
        <v>-2.5129999999999999</v>
      </c>
      <c r="AD1656">
        <v>-1.8010999999999999</v>
      </c>
      <c r="AE1656">
        <v>-1.9377</v>
      </c>
      <c r="AF1656">
        <v>-2.105</v>
      </c>
      <c r="AG1656">
        <v>-2.2749999999999999</v>
      </c>
      <c r="AH1656">
        <v>-2.4493999999999998</v>
      </c>
      <c r="AI1656">
        <v>1.8393999999999999</v>
      </c>
      <c r="AJ1656">
        <v>5.3583999999999996</v>
      </c>
      <c r="AK1656">
        <v>4.2836999999999996</v>
      </c>
    </row>
    <row r="1657" spans="1:37">
      <c r="A1657" s="3">
        <v>42243</v>
      </c>
      <c r="B1657" t="s">
        <v>37</v>
      </c>
      <c r="C1657" t="s">
        <v>250</v>
      </c>
      <c r="D1657" s="3">
        <v>39892</v>
      </c>
      <c r="E1657">
        <v>1656</v>
      </c>
      <c r="F1657">
        <v>0</v>
      </c>
      <c r="G1657">
        <v>1</v>
      </c>
      <c r="I1657">
        <v>0</v>
      </c>
      <c r="J1657">
        <v>-1.2300314000000001</v>
      </c>
      <c r="K1657" t="s">
        <v>1908</v>
      </c>
      <c r="L1657" t="s">
        <v>252</v>
      </c>
      <c r="M1657" t="s">
        <v>252</v>
      </c>
      <c r="N1657" t="s">
        <v>253</v>
      </c>
      <c r="O1657">
        <v>0</v>
      </c>
      <c r="P1657">
        <v>-3.44E-2</v>
      </c>
      <c r="Q1657">
        <v>-9.5200000000000007E-2</v>
      </c>
      <c r="R1657">
        <v>-0.15740000000000001</v>
      </c>
      <c r="S1657">
        <v>-0.2392</v>
      </c>
      <c r="T1657">
        <v>2.1657000000000002</v>
      </c>
      <c r="U1657">
        <v>3.9085000000000001</v>
      </c>
      <c r="V1657">
        <v>6.0757000000000003</v>
      </c>
      <c r="W1657">
        <v>7.3613999999999997</v>
      </c>
      <c r="X1657">
        <v>7.0034999999999998</v>
      </c>
      <c r="Y1657">
        <v>7.3235000000000001</v>
      </c>
      <c r="Z1657">
        <v>7.8621999999999996</v>
      </c>
      <c r="AA1657">
        <v>8.3902999999999999</v>
      </c>
      <c r="AB1657">
        <v>9.4259000000000004</v>
      </c>
      <c r="AC1657">
        <v>10.5259</v>
      </c>
      <c r="AD1657">
        <v>11.6709</v>
      </c>
      <c r="AE1657">
        <v>12.431900000000001</v>
      </c>
      <c r="AF1657">
        <v>13.13</v>
      </c>
      <c r="AG1657">
        <v>13.8346</v>
      </c>
      <c r="AH1657">
        <v>14.5527</v>
      </c>
      <c r="AI1657">
        <v>20.635000000000002</v>
      </c>
      <c r="AJ1657">
        <v>23.389399999999998</v>
      </c>
      <c r="AK1657">
        <v>18.4086</v>
      </c>
    </row>
    <row r="1658" spans="1:37">
      <c r="A1658" s="3">
        <v>42243</v>
      </c>
      <c r="B1658" t="s">
        <v>37</v>
      </c>
      <c r="C1658" t="s">
        <v>250</v>
      </c>
      <c r="D1658" s="3">
        <v>39891</v>
      </c>
      <c r="E1658">
        <v>1657</v>
      </c>
      <c r="F1658">
        <v>0</v>
      </c>
      <c r="G1658">
        <v>1</v>
      </c>
      <c r="I1658">
        <v>0</v>
      </c>
      <c r="J1658">
        <v>-1.5881744</v>
      </c>
      <c r="K1658" t="s">
        <v>1909</v>
      </c>
      <c r="L1658" t="s">
        <v>252</v>
      </c>
      <c r="M1658" t="s">
        <v>252</v>
      </c>
      <c r="N1658" t="s">
        <v>253</v>
      </c>
      <c r="O1658">
        <v>0</v>
      </c>
      <c r="P1658">
        <v>-3.2800000000000003E-2</v>
      </c>
      <c r="Q1658">
        <v>-7.1599999999999997E-2</v>
      </c>
      <c r="R1658">
        <v>-0.1114</v>
      </c>
      <c r="S1658">
        <v>-0.16370000000000001</v>
      </c>
      <c r="T1658">
        <v>3.2534999999999998</v>
      </c>
      <c r="U1658">
        <v>6.1116999999999999</v>
      </c>
      <c r="V1658">
        <v>7.6848000000000001</v>
      </c>
      <c r="W1658">
        <v>10.745100000000001</v>
      </c>
      <c r="X1658">
        <v>9.4926999999999992</v>
      </c>
      <c r="Y1658">
        <v>9.9925999999999995</v>
      </c>
      <c r="Z1658">
        <v>10.8477</v>
      </c>
      <c r="AA1658">
        <v>11.6861</v>
      </c>
      <c r="AB1658">
        <v>12.743</v>
      </c>
      <c r="AC1658">
        <v>13.8423</v>
      </c>
      <c r="AD1658">
        <v>14.987</v>
      </c>
      <c r="AE1658">
        <v>16.877800000000001</v>
      </c>
      <c r="AF1658">
        <v>18.7804</v>
      </c>
      <c r="AG1658">
        <v>20.718900000000001</v>
      </c>
      <c r="AH1658">
        <v>22.7117</v>
      </c>
      <c r="AI1658">
        <v>27.735600000000002</v>
      </c>
      <c r="AJ1658">
        <v>27.896000000000001</v>
      </c>
      <c r="AK1658">
        <v>27.0108</v>
      </c>
    </row>
    <row r="1659" spans="1:37">
      <c r="A1659" s="3">
        <v>42243</v>
      </c>
      <c r="B1659" t="s">
        <v>37</v>
      </c>
      <c r="C1659" t="s">
        <v>250</v>
      </c>
      <c r="D1659" s="3">
        <v>39890</v>
      </c>
      <c r="E1659">
        <v>1658</v>
      </c>
      <c r="F1659">
        <v>0</v>
      </c>
      <c r="G1659">
        <v>1</v>
      </c>
      <c r="I1659">
        <v>0</v>
      </c>
      <c r="J1659">
        <v>-1.4750775</v>
      </c>
      <c r="K1659" t="s">
        <v>1910</v>
      </c>
      <c r="L1659" t="s">
        <v>252</v>
      </c>
      <c r="M1659" t="s">
        <v>252</v>
      </c>
      <c r="N1659" t="s">
        <v>253</v>
      </c>
      <c r="O1659">
        <v>0</v>
      </c>
      <c r="P1659">
        <v>0.2545</v>
      </c>
      <c r="Q1659">
        <v>0.5554</v>
      </c>
      <c r="R1659">
        <v>0.86350000000000005</v>
      </c>
      <c r="S1659">
        <v>1.2686999999999999</v>
      </c>
      <c r="T1659">
        <v>2.8077999999999999</v>
      </c>
      <c r="U1659">
        <v>5.0316999999999998</v>
      </c>
      <c r="V1659">
        <v>5.4428999999999998</v>
      </c>
      <c r="W1659">
        <v>5.7420999999999998</v>
      </c>
      <c r="X1659">
        <v>6.5321999999999996</v>
      </c>
      <c r="Y1659">
        <v>6.9476000000000004</v>
      </c>
      <c r="Z1659">
        <v>7.2944000000000004</v>
      </c>
      <c r="AA1659">
        <v>7.6345999999999998</v>
      </c>
      <c r="AB1659">
        <v>8.3425999999999991</v>
      </c>
      <c r="AC1659">
        <v>9.1714000000000002</v>
      </c>
      <c r="AD1659">
        <v>10.0345</v>
      </c>
      <c r="AE1659">
        <v>14.1006</v>
      </c>
      <c r="AF1659">
        <v>18.314</v>
      </c>
      <c r="AG1659">
        <v>22.6342</v>
      </c>
      <c r="AH1659">
        <v>27.1023</v>
      </c>
      <c r="AI1659">
        <v>34.557099999999998</v>
      </c>
      <c r="AJ1659">
        <v>33.283999999999999</v>
      </c>
      <c r="AK1659">
        <v>34.248399999999997</v>
      </c>
    </row>
    <row r="1660" spans="1:37">
      <c r="A1660" s="3">
        <v>42243</v>
      </c>
      <c r="B1660" t="s">
        <v>37</v>
      </c>
      <c r="C1660" t="s">
        <v>250</v>
      </c>
      <c r="D1660" s="3">
        <v>39889</v>
      </c>
      <c r="E1660">
        <v>1659</v>
      </c>
      <c r="F1660">
        <v>0</v>
      </c>
      <c r="G1660">
        <v>1</v>
      </c>
      <c r="I1660">
        <v>0</v>
      </c>
      <c r="J1660">
        <v>-0.98195969999999999</v>
      </c>
      <c r="K1660" t="s">
        <v>1911</v>
      </c>
      <c r="L1660" t="s">
        <v>252</v>
      </c>
      <c r="M1660" t="s">
        <v>252</v>
      </c>
      <c r="N1660" t="s">
        <v>253</v>
      </c>
      <c r="O1660">
        <v>0</v>
      </c>
      <c r="P1660">
        <v>-0.1234</v>
      </c>
      <c r="Q1660">
        <v>-0.26929999999999998</v>
      </c>
      <c r="R1660">
        <v>-0.41870000000000002</v>
      </c>
      <c r="S1660">
        <v>-0.61519999999999997</v>
      </c>
      <c r="T1660">
        <v>0.62660000000000005</v>
      </c>
      <c r="U1660">
        <v>1.6611</v>
      </c>
      <c r="V1660">
        <v>3.2381000000000002</v>
      </c>
      <c r="W1660">
        <v>4.5278</v>
      </c>
      <c r="X1660">
        <v>5.4192</v>
      </c>
      <c r="Y1660">
        <v>5.7431000000000001</v>
      </c>
      <c r="Z1660">
        <v>6.0168999999999997</v>
      </c>
      <c r="AA1660">
        <v>6.2854999999999999</v>
      </c>
      <c r="AB1660">
        <v>6.9717000000000002</v>
      </c>
      <c r="AC1660">
        <v>7.8902999999999999</v>
      </c>
      <c r="AD1660">
        <v>8.8472000000000008</v>
      </c>
      <c r="AE1660">
        <v>9.5168999999999997</v>
      </c>
      <c r="AF1660">
        <v>10.1905</v>
      </c>
      <c r="AG1660">
        <v>10.876300000000001</v>
      </c>
      <c r="AH1660">
        <v>11.5807</v>
      </c>
      <c r="AI1660">
        <v>12.3446</v>
      </c>
      <c r="AJ1660">
        <v>11.6235</v>
      </c>
      <c r="AK1660">
        <v>11.718</v>
      </c>
    </row>
    <row r="1661" spans="1:37">
      <c r="A1661" s="3">
        <v>42243</v>
      </c>
      <c r="B1661" t="s">
        <v>37</v>
      </c>
      <c r="C1661" t="s">
        <v>250</v>
      </c>
      <c r="D1661" s="3">
        <v>39888</v>
      </c>
      <c r="E1661">
        <v>1660</v>
      </c>
      <c r="F1661">
        <v>0</v>
      </c>
      <c r="G1661">
        <v>1</v>
      </c>
      <c r="I1661">
        <v>0</v>
      </c>
      <c r="J1661">
        <v>-1.821329</v>
      </c>
      <c r="K1661" t="s">
        <v>1912</v>
      </c>
      <c r="L1661" t="s">
        <v>252</v>
      </c>
      <c r="M1661" t="s">
        <v>252</v>
      </c>
      <c r="N1661" t="s">
        <v>253</v>
      </c>
      <c r="O1661">
        <v>1.7500000000000002E-2</v>
      </c>
      <c r="P1661">
        <v>-0.2152</v>
      </c>
      <c r="Q1661">
        <v>-0.49009999999999998</v>
      </c>
      <c r="R1661">
        <v>-0.77149999999999996</v>
      </c>
      <c r="S1661">
        <v>-1.1415999999999999</v>
      </c>
      <c r="T1661">
        <v>-1.1679999999999999</v>
      </c>
      <c r="U1661">
        <v>-0.61299999999999999</v>
      </c>
      <c r="V1661">
        <v>1.0359</v>
      </c>
      <c r="W1661">
        <v>1.4207000000000001</v>
      </c>
      <c r="X1661">
        <v>1.9708000000000001</v>
      </c>
      <c r="Y1661">
        <v>2.2951000000000001</v>
      </c>
      <c r="Z1661">
        <v>2.6051000000000002</v>
      </c>
      <c r="AA1661">
        <v>2.9089</v>
      </c>
      <c r="AB1661">
        <v>3.3111000000000002</v>
      </c>
      <c r="AC1661">
        <v>3.7119</v>
      </c>
      <c r="AD1661">
        <v>4.1292999999999997</v>
      </c>
      <c r="AE1661">
        <v>5.4188000000000001</v>
      </c>
      <c r="AF1661">
        <v>6.7530999999999999</v>
      </c>
      <c r="AG1661">
        <v>8.1233000000000004</v>
      </c>
      <c r="AH1661">
        <v>9.5429999999999993</v>
      </c>
      <c r="AI1661">
        <v>10.8048</v>
      </c>
      <c r="AJ1661">
        <v>8.0928000000000004</v>
      </c>
      <c r="AK1661">
        <v>8.0193999999999992</v>
      </c>
    </row>
    <row r="1662" spans="1:37">
      <c r="A1662" s="3">
        <v>42243</v>
      </c>
      <c r="B1662" t="s">
        <v>37</v>
      </c>
      <c r="C1662" t="s">
        <v>250</v>
      </c>
      <c r="D1662" s="3">
        <v>39885</v>
      </c>
      <c r="E1662">
        <v>1661</v>
      </c>
      <c r="F1662">
        <v>0</v>
      </c>
      <c r="G1662">
        <v>1</v>
      </c>
      <c r="I1662">
        <v>0</v>
      </c>
      <c r="J1662">
        <v>-1.2080366</v>
      </c>
      <c r="K1662" t="s">
        <v>1913</v>
      </c>
      <c r="L1662" t="s">
        <v>252</v>
      </c>
      <c r="M1662" t="s">
        <v>252</v>
      </c>
      <c r="N1662" t="s">
        <v>253</v>
      </c>
      <c r="O1662">
        <v>0</v>
      </c>
      <c r="P1662">
        <v>-0.46579999999999999</v>
      </c>
      <c r="Q1662">
        <v>-1.2901</v>
      </c>
      <c r="R1662">
        <v>-2.1332</v>
      </c>
      <c r="S1662">
        <v>-3.2418999999999998</v>
      </c>
      <c r="T1662">
        <v>-3.0956000000000001</v>
      </c>
      <c r="U1662">
        <v>-1.2514000000000001</v>
      </c>
      <c r="V1662">
        <v>-1.8480000000000001</v>
      </c>
      <c r="W1662">
        <v>-1.7478</v>
      </c>
      <c r="X1662">
        <v>-0.76319999999999999</v>
      </c>
      <c r="Y1662">
        <v>5.6899999999999999E-2</v>
      </c>
      <c r="Z1662">
        <v>0.84719999999999995</v>
      </c>
      <c r="AA1662">
        <v>1.6214999999999999</v>
      </c>
      <c r="AB1662">
        <v>2.1777000000000002</v>
      </c>
      <c r="AC1662">
        <v>2.673</v>
      </c>
      <c r="AD1662">
        <v>3.1890000000000001</v>
      </c>
      <c r="AE1662">
        <v>4.2973999999999997</v>
      </c>
      <c r="AF1662">
        <v>5.4283999999999999</v>
      </c>
      <c r="AG1662">
        <v>6.5903999999999998</v>
      </c>
      <c r="AH1662">
        <v>7.7948000000000004</v>
      </c>
      <c r="AI1662">
        <v>10.4655</v>
      </c>
      <c r="AJ1662">
        <v>6.4244000000000003</v>
      </c>
      <c r="AK1662">
        <v>10.8261</v>
      </c>
    </row>
    <row r="1663" spans="1:37">
      <c r="A1663" s="3">
        <v>42243</v>
      </c>
      <c r="B1663" t="s">
        <v>37</v>
      </c>
      <c r="C1663" t="s">
        <v>250</v>
      </c>
      <c r="D1663" s="3">
        <v>39884</v>
      </c>
      <c r="E1663">
        <v>1662</v>
      </c>
      <c r="F1663">
        <v>0</v>
      </c>
      <c r="G1663">
        <v>1</v>
      </c>
      <c r="I1663">
        <v>0</v>
      </c>
      <c r="J1663">
        <v>-0.73494579999999998</v>
      </c>
      <c r="K1663" t="s">
        <v>1914</v>
      </c>
      <c r="L1663" t="s">
        <v>252</v>
      </c>
      <c r="M1663" t="s">
        <v>252</v>
      </c>
      <c r="N1663" t="s">
        <v>253</v>
      </c>
      <c r="O1663">
        <v>0</v>
      </c>
      <c r="P1663">
        <v>-0.54949999999999999</v>
      </c>
      <c r="Q1663">
        <v>-1.1991000000000001</v>
      </c>
      <c r="R1663">
        <v>-1.8641000000000001</v>
      </c>
      <c r="S1663">
        <v>-2.7383999999999999</v>
      </c>
      <c r="T1663">
        <v>0.33179999999999998</v>
      </c>
      <c r="U1663">
        <v>1.7103999999999999</v>
      </c>
      <c r="V1663">
        <v>2.2685</v>
      </c>
      <c r="W1663">
        <v>1.7627999999999999</v>
      </c>
      <c r="X1663">
        <v>3.7606000000000002</v>
      </c>
      <c r="Y1663">
        <v>4.4019000000000004</v>
      </c>
      <c r="Z1663">
        <v>4.8219000000000003</v>
      </c>
      <c r="AA1663">
        <v>5.2336</v>
      </c>
      <c r="AB1663">
        <v>5.4744999999999999</v>
      </c>
      <c r="AC1663">
        <v>5.6821000000000002</v>
      </c>
      <c r="AD1663">
        <v>5.8982999999999999</v>
      </c>
      <c r="AE1663">
        <v>6.9600999999999997</v>
      </c>
      <c r="AF1663">
        <v>8.0747999999999998</v>
      </c>
      <c r="AG1663">
        <v>9.2178000000000004</v>
      </c>
      <c r="AH1663">
        <v>10.4003</v>
      </c>
      <c r="AI1663">
        <v>11.2037</v>
      </c>
      <c r="AJ1663">
        <v>9.2824000000000009</v>
      </c>
      <c r="AK1663">
        <v>7.9866000000000001</v>
      </c>
    </row>
    <row r="1664" spans="1:37">
      <c r="A1664" s="3">
        <v>42243</v>
      </c>
      <c r="B1664" t="s">
        <v>37</v>
      </c>
      <c r="C1664" t="s">
        <v>250</v>
      </c>
      <c r="D1664" s="3">
        <v>39883</v>
      </c>
      <c r="E1664">
        <v>1663</v>
      </c>
      <c r="F1664">
        <v>0</v>
      </c>
      <c r="G1664">
        <v>1</v>
      </c>
      <c r="I1664">
        <v>0</v>
      </c>
      <c r="J1664">
        <v>-6.5387000000000001E-2</v>
      </c>
      <c r="K1664" t="s">
        <v>1915</v>
      </c>
      <c r="L1664" t="s">
        <v>252</v>
      </c>
      <c r="M1664" t="s">
        <v>252</v>
      </c>
      <c r="N1664" t="s">
        <v>253</v>
      </c>
      <c r="O1664">
        <v>0</v>
      </c>
      <c r="P1664">
        <v>-0.8014</v>
      </c>
      <c r="Q1664">
        <v>-1.7486999999999999</v>
      </c>
      <c r="R1664">
        <v>-2.7183000000000002</v>
      </c>
      <c r="S1664">
        <v>-3.9933000000000001</v>
      </c>
      <c r="T1664">
        <v>-0.3216</v>
      </c>
      <c r="U1664">
        <v>2.1484000000000001</v>
      </c>
      <c r="V1664">
        <v>3.3355000000000001</v>
      </c>
      <c r="W1664">
        <v>4.5214999999999996</v>
      </c>
      <c r="X1664">
        <v>5.3613</v>
      </c>
      <c r="Y1664">
        <v>5.9981</v>
      </c>
      <c r="Z1664">
        <v>6.6242999999999999</v>
      </c>
      <c r="AA1664">
        <v>7.2382</v>
      </c>
      <c r="AB1664">
        <v>7.8754999999999997</v>
      </c>
      <c r="AC1664">
        <v>8.4964999999999993</v>
      </c>
      <c r="AD1664">
        <v>9.1434999999999995</v>
      </c>
      <c r="AE1664">
        <v>8.6422000000000008</v>
      </c>
      <c r="AF1664">
        <v>8.1054999999999993</v>
      </c>
      <c r="AG1664">
        <v>7.5452000000000004</v>
      </c>
      <c r="AH1664">
        <v>6.9550000000000001</v>
      </c>
      <c r="AI1664">
        <v>6.9208999999999996</v>
      </c>
      <c r="AJ1664">
        <v>5.6989000000000001</v>
      </c>
      <c r="AK1664">
        <v>4.6468999999999996</v>
      </c>
    </row>
    <row r="1665" spans="1:37">
      <c r="A1665" s="3">
        <v>42243</v>
      </c>
      <c r="B1665" t="s">
        <v>37</v>
      </c>
      <c r="C1665" t="s">
        <v>250</v>
      </c>
      <c r="D1665" s="3">
        <v>39882</v>
      </c>
      <c r="E1665">
        <v>1664</v>
      </c>
      <c r="F1665">
        <v>0</v>
      </c>
      <c r="G1665">
        <v>1</v>
      </c>
      <c r="I1665">
        <v>0</v>
      </c>
      <c r="J1665">
        <v>-0.44339410000000001</v>
      </c>
      <c r="K1665" t="s">
        <v>1916</v>
      </c>
      <c r="L1665" t="s">
        <v>252</v>
      </c>
      <c r="M1665" t="s">
        <v>252</v>
      </c>
      <c r="N1665" t="s">
        <v>253</v>
      </c>
      <c r="O1665">
        <v>0</v>
      </c>
      <c r="P1665">
        <v>-0.47470000000000001</v>
      </c>
      <c r="Q1665">
        <v>-1.0358000000000001</v>
      </c>
      <c r="R1665">
        <v>-1.6102000000000001</v>
      </c>
      <c r="S1665">
        <v>-2.3654000000000002</v>
      </c>
      <c r="T1665">
        <v>-7.4300000000000005E-2</v>
      </c>
      <c r="U1665">
        <v>2.4247999999999998</v>
      </c>
      <c r="V1665">
        <v>2.3323</v>
      </c>
      <c r="W1665">
        <v>2.8327</v>
      </c>
      <c r="X1665">
        <v>3.1505000000000001</v>
      </c>
      <c r="Y1665">
        <v>4.0537999999999998</v>
      </c>
      <c r="Z1665">
        <v>5.0678000000000001</v>
      </c>
      <c r="AA1665">
        <v>6.0616000000000003</v>
      </c>
      <c r="AB1665">
        <v>6.4493</v>
      </c>
      <c r="AC1665">
        <v>6.7591000000000001</v>
      </c>
      <c r="AD1665">
        <v>7.0818000000000003</v>
      </c>
      <c r="AE1665">
        <v>8.0039999999999996</v>
      </c>
      <c r="AF1665">
        <v>8.9611999999999998</v>
      </c>
      <c r="AG1665">
        <v>9.9410000000000007</v>
      </c>
      <c r="AH1665">
        <v>10.9529</v>
      </c>
      <c r="AI1665">
        <v>11.828099999999999</v>
      </c>
      <c r="AJ1665">
        <v>11.0228</v>
      </c>
      <c r="AK1665">
        <v>10.218999999999999</v>
      </c>
    </row>
    <row r="1666" spans="1:37">
      <c r="A1666" s="3">
        <v>42243</v>
      </c>
      <c r="B1666" t="s">
        <v>37</v>
      </c>
      <c r="C1666" t="s">
        <v>250</v>
      </c>
      <c r="D1666" s="3">
        <v>39881</v>
      </c>
      <c r="E1666">
        <v>1665</v>
      </c>
      <c r="F1666">
        <v>0</v>
      </c>
      <c r="G1666">
        <v>1</v>
      </c>
      <c r="I1666">
        <v>0</v>
      </c>
      <c r="J1666">
        <v>-1.813655</v>
      </c>
      <c r="K1666" t="s">
        <v>1917</v>
      </c>
      <c r="L1666" t="s">
        <v>252</v>
      </c>
      <c r="M1666" t="s">
        <v>252</v>
      </c>
      <c r="N1666" t="s">
        <v>253</v>
      </c>
      <c r="O1666">
        <v>0</v>
      </c>
      <c r="P1666">
        <v>-0.40550000000000003</v>
      </c>
      <c r="Q1666">
        <v>-0.88470000000000004</v>
      </c>
      <c r="R1666">
        <v>-1.3752</v>
      </c>
      <c r="S1666">
        <v>-2.0202</v>
      </c>
      <c r="T1666">
        <v>-0.84040000000000004</v>
      </c>
      <c r="U1666">
        <v>1.0324</v>
      </c>
      <c r="V1666">
        <v>2.2189000000000001</v>
      </c>
      <c r="W1666">
        <v>3.9081000000000001</v>
      </c>
      <c r="X1666">
        <v>5.3474000000000004</v>
      </c>
      <c r="Y1666">
        <v>6.5460000000000003</v>
      </c>
      <c r="Z1666">
        <v>7.7710999999999997</v>
      </c>
      <c r="AA1666">
        <v>8.9718999999999998</v>
      </c>
      <c r="AB1666">
        <v>9.7521000000000004</v>
      </c>
      <c r="AC1666">
        <v>10.4626</v>
      </c>
      <c r="AD1666">
        <v>11.2028</v>
      </c>
      <c r="AE1666">
        <v>12.288500000000001</v>
      </c>
      <c r="AF1666">
        <v>13.406000000000001</v>
      </c>
      <c r="AG1666">
        <v>14.547599999999999</v>
      </c>
      <c r="AH1666">
        <v>15.7242</v>
      </c>
      <c r="AI1666">
        <v>17.653400000000001</v>
      </c>
      <c r="AJ1666">
        <v>17.450199999999999</v>
      </c>
      <c r="AK1666">
        <v>19.224900000000002</v>
      </c>
    </row>
    <row r="1667" spans="1:37">
      <c r="A1667" s="3">
        <v>42243</v>
      </c>
      <c r="B1667" t="s">
        <v>37</v>
      </c>
      <c r="C1667" t="s">
        <v>250</v>
      </c>
      <c r="D1667" s="3">
        <v>39878</v>
      </c>
      <c r="E1667">
        <v>1666</v>
      </c>
      <c r="F1667">
        <v>0</v>
      </c>
      <c r="G1667">
        <v>1</v>
      </c>
      <c r="I1667">
        <v>0</v>
      </c>
      <c r="J1667">
        <v>-2.3108290999999999</v>
      </c>
      <c r="K1667" t="s">
        <v>1918</v>
      </c>
      <c r="L1667" t="s">
        <v>252</v>
      </c>
      <c r="M1667" t="s">
        <v>252</v>
      </c>
      <c r="N1667" t="s">
        <v>253</v>
      </c>
      <c r="O1667">
        <v>0</v>
      </c>
      <c r="P1667">
        <v>-0.31419999999999998</v>
      </c>
      <c r="Q1667">
        <v>-0.87009999999999998</v>
      </c>
      <c r="R1667">
        <v>-1.4386000000000001</v>
      </c>
      <c r="S1667">
        <v>-2.1861999999999999</v>
      </c>
      <c r="T1667">
        <v>-2.4066999999999998</v>
      </c>
      <c r="U1667">
        <v>-8.3000000000000004E-2</v>
      </c>
      <c r="V1667">
        <v>0.28199999999999997</v>
      </c>
      <c r="W1667">
        <v>0.76119999999999999</v>
      </c>
      <c r="X1667">
        <v>2.0461999999999998</v>
      </c>
      <c r="Y1667">
        <v>2.4565000000000001</v>
      </c>
      <c r="Z1667">
        <v>2.669</v>
      </c>
      <c r="AA1667">
        <v>2.8773</v>
      </c>
      <c r="AB1667">
        <v>2.8355999999999999</v>
      </c>
      <c r="AC1667">
        <v>2.7465999999999999</v>
      </c>
      <c r="AD1667">
        <v>2.6539999999999999</v>
      </c>
      <c r="AE1667">
        <v>3.1082000000000001</v>
      </c>
      <c r="AF1667">
        <v>3.6044999999999998</v>
      </c>
      <c r="AG1667">
        <v>4.1136999999999997</v>
      </c>
      <c r="AH1667">
        <v>4.6405000000000003</v>
      </c>
      <c r="AI1667">
        <v>5.343</v>
      </c>
      <c r="AJ1667">
        <v>6.0827</v>
      </c>
      <c r="AK1667">
        <v>7.2053000000000003</v>
      </c>
    </row>
    <row r="1668" spans="1:37">
      <c r="A1668" s="3">
        <v>42243</v>
      </c>
      <c r="B1668" t="s">
        <v>37</v>
      </c>
      <c r="C1668" t="s">
        <v>250</v>
      </c>
      <c r="D1668" s="3">
        <v>39877</v>
      </c>
      <c r="E1668">
        <v>1667</v>
      </c>
      <c r="F1668">
        <v>0</v>
      </c>
      <c r="G1668">
        <v>1</v>
      </c>
      <c r="I1668">
        <v>0</v>
      </c>
      <c r="J1668">
        <v>-2.3194314</v>
      </c>
      <c r="K1668" t="s">
        <v>1919</v>
      </c>
      <c r="L1668" t="s">
        <v>252</v>
      </c>
      <c r="M1668" t="s">
        <v>252</v>
      </c>
      <c r="N1668" t="s">
        <v>253</v>
      </c>
      <c r="O1668">
        <v>0</v>
      </c>
      <c r="P1668">
        <v>-0.86639999999999995</v>
      </c>
      <c r="Q1668">
        <v>-1.8903000000000001</v>
      </c>
      <c r="R1668">
        <v>-2.9382999999999999</v>
      </c>
      <c r="S1668">
        <v>-4.3162000000000003</v>
      </c>
      <c r="T1668">
        <v>-3.2601</v>
      </c>
      <c r="U1668">
        <v>-4.6456999999999997</v>
      </c>
      <c r="V1668">
        <v>-3.8052000000000001</v>
      </c>
      <c r="W1668">
        <v>-4.2648999999999999</v>
      </c>
      <c r="X1668">
        <v>-3.5703999999999998</v>
      </c>
      <c r="Y1668">
        <v>-3.1492</v>
      </c>
      <c r="Z1668">
        <v>-2.7681</v>
      </c>
      <c r="AA1668">
        <v>-2.395</v>
      </c>
      <c r="AB1668">
        <v>-2.4369999999999998</v>
      </c>
      <c r="AC1668">
        <v>-2.54</v>
      </c>
      <c r="AD1668">
        <v>-2.6474000000000002</v>
      </c>
      <c r="AE1668">
        <v>-2.8721000000000001</v>
      </c>
      <c r="AF1668">
        <v>-3.1027999999999998</v>
      </c>
      <c r="AG1668">
        <v>-3.3384</v>
      </c>
      <c r="AH1668">
        <v>-3.5809000000000002</v>
      </c>
      <c r="AI1668">
        <v>-2.5807000000000002</v>
      </c>
      <c r="AJ1668">
        <v>-2.9851999999999999</v>
      </c>
      <c r="AK1668">
        <v>-0.27039999999999997</v>
      </c>
    </row>
    <row r="1669" spans="1:37">
      <c r="A1669" s="3">
        <v>42243</v>
      </c>
      <c r="B1669" t="s">
        <v>37</v>
      </c>
      <c r="C1669" t="s">
        <v>250</v>
      </c>
      <c r="D1669" s="3">
        <v>39876</v>
      </c>
      <c r="E1669">
        <v>1668</v>
      </c>
      <c r="F1669">
        <v>0</v>
      </c>
      <c r="G1669">
        <v>1</v>
      </c>
      <c r="I1669">
        <v>0</v>
      </c>
      <c r="J1669">
        <v>-1.9505172</v>
      </c>
      <c r="K1669" t="s">
        <v>1920</v>
      </c>
      <c r="L1669" t="s">
        <v>252</v>
      </c>
      <c r="M1669" t="s">
        <v>252</v>
      </c>
      <c r="N1669" t="s">
        <v>253</v>
      </c>
      <c r="O1669">
        <v>0</v>
      </c>
      <c r="P1669">
        <v>-0.81399999999999995</v>
      </c>
      <c r="Q1669">
        <v>-1.7759</v>
      </c>
      <c r="R1669">
        <v>-2.7604000000000002</v>
      </c>
      <c r="S1669">
        <v>-4.0549999999999997</v>
      </c>
      <c r="T1669">
        <v>-5.9442000000000004</v>
      </c>
      <c r="U1669">
        <v>-6.2779999999999996</v>
      </c>
      <c r="V1669">
        <v>-7.3356000000000003</v>
      </c>
      <c r="W1669">
        <v>-7.4512999999999998</v>
      </c>
      <c r="X1669">
        <v>-7.2507999999999999</v>
      </c>
      <c r="Y1669">
        <v>-7.1641000000000004</v>
      </c>
      <c r="Z1669">
        <v>-7.1007999999999996</v>
      </c>
      <c r="AA1669">
        <v>-7.0392000000000001</v>
      </c>
      <c r="AB1669">
        <v>-7.0430999999999999</v>
      </c>
      <c r="AC1669">
        <v>-7.0598000000000001</v>
      </c>
      <c r="AD1669">
        <v>-7.0773999999999999</v>
      </c>
      <c r="AE1669">
        <v>-7.3890000000000002</v>
      </c>
      <c r="AF1669">
        <v>-7.7198000000000002</v>
      </c>
      <c r="AG1669">
        <v>-8.0548000000000002</v>
      </c>
      <c r="AH1669">
        <v>-8.3968000000000007</v>
      </c>
      <c r="AI1669">
        <v>-10.996499999999999</v>
      </c>
      <c r="AJ1669">
        <v>-8.8188999999999993</v>
      </c>
      <c r="AK1669">
        <v>-5.7157</v>
      </c>
    </row>
    <row r="1670" spans="1:37">
      <c r="A1670" s="3">
        <v>42243</v>
      </c>
      <c r="B1670" t="s">
        <v>37</v>
      </c>
      <c r="C1670" t="s">
        <v>250</v>
      </c>
      <c r="D1670" s="3">
        <v>39875</v>
      </c>
      <c r="E1670">
        <v>1669</v>
      </c>
      <c r="F1670">
        <v>0</v>
      </c>
      <c r="G1670">
        <v>1</v>
      </c>
      <c r="I1670">
        <v>0</v>
      </c>
      <c r="J1670">
        <v>-1.8702193</v>
      </c>
      <c r="K1670" t="s">
        <v>1921</v>
      </c>
      <c r="L1670" t="s">
        <v>252</v>
      </c>
      <c r="M1670" t="s">
        <v>252</v>
      </c>
      <c r="N1670" t="s">
        <v>253</v>
      </c>
      <c r="O1670">
        <v>0</v>
      </c>
      <c r="P1670">
        <v>0.60119999999999996</v>
      </c>
      <c r="Q1670">
        <v>1.3117000000000001</v>
      </c>
      <c r="R1670">
        <v>2.0388999999999999</v>
      </c>
      <c r="S1670">
        <v>2.9950999999999999</v>
      </c>
      <c r="T1670">
        <v>-9.1999999999999998E-3</v>
      </c>
      <c r="U1670">
        <v>-8.5838000000000001</v>
      </c>
      <c r="V1670">
        <v>-2.3220000000000001</v>
      </c>
      <c r="W1670">
        <v>-1.6934</v>
      </c>
      <c r="X1670">
        <v>-2.6402000000000001</v>
      </c>
      <c r="Y1670">
        <v>-3.5228999999999999</v>
      </c>
      <c r="Z1670">
        <v>-4.4325000000000001</v>
      </c>
      <c r="AA1670">
        <v>-5.3239999999999998</v>
      </c>
      <c r="AB1670">
        <v>-5.6081000000000003</v>
      </c>
      <c r="AC1670">
        <v>-5.8171999999999997</v>
      </c>
      <c r="AD1670">
        <v>-6.0350999999999999</v>
      </c>
      <c r="AE1670">
        <v>-8.5429999999999993</v>
      </c>
      <c r="AF1670">
        <v>-11.1569</v>
      </c>
      <c r="AG1670">
        <v>-13.844200000000001</v>
      </c>
      <c r="AH1670">
        <v>-16.631599999999999</v>
      </c>
      <c r="AI1670">
        <v>-9.1468000000000007</v>
      </c>
      <c r="AJ1670">
        <v>-9.2042999999999999</v>
      </c>
      <c r="AK1670">
        <v>-5.1077000000000004</v>
      </c>
    </row>
    <row r="1671" spans="1:37">
      <c r="A1671" s="3">
        <v>42243</v>
      </c>
      <c r="B1671" t="s">
        <v>37</v>
      </c>
      <c r="C1671" t="s">
        <v>250</v>
      </c>
      <c r="D1671" s="3">
        <v>39874</v>
      </c>
      <c r="E1671">
        <v>1670</v>
      </c>
      <c r="F1671">
        <v>0</v>
      </c>
      <c r="G1671">
        <v>1</v>
      </c>
      <c r="I1671">
        <v>0</v>
      </c>
      <c r="J1671">
        <v>-1.0783758000000001</v>
      </c>
      <c r="K1671" t="s">
        <v>1922</v>
      </c>
      <c r="L1671" t="s">
        <v>252</v>
      </c>
      <c r="M1671" t="s">
        <v>252</v>
      </c>
      <c r="N1671" t="s">
        <v>253</v>
      </c>
      <c r="O1671">
        <v>4.0500000000000001E-2</v>
      </c>
      <c r="P1671">
        <v>2.6642999999999999</v>
      </c>
      <c r="Q1671">
        <v>5.7648000000000001</v>
      </c>
      <c r="R1671">
        <v>8.9381000000000004</v>
      </c>
      <c r="S1671">
        <v>13.1111</v>
      </c>
      <c r="T1671">
        <v>6.9371</v>
      </c>
      <c r="U1671">
        <v>8.4120000000000008</v>
      </c>
      <c r="V1671">
        <v>5.0072999999999999</v>
      </c>
      <c r="W1671">
        <v>1.8354999999999999</v>
      </c>
      <c r="X1671">
        <v>-0.87870000000000004</v>
      </c>
      <c r="Y1671">
        <v>-3.1286999999999998</v>
      </c>
      <c r="Z1671">
        <v>-5.4234</v>
      </c>
      <c r="AA1671">
        <v>-7.6721000000000004</v>
      </c>
      <c r="AB1671">
        <v>-8.4625000000000004</v>
      </c>
      <c r="AC1671">
        <v>-9.0702999999999996</v>
      </c>
      <c r="AD1671">
        <v>-9.7035</v>
      </c>
      <c r="AE1671">
        <v>-10.8522</v>
      </c>
      <c r="AF1671">
        <v>-12.0388</v>
      </c>
      <c r="AG1671">
        <v>-13.2545</v>
      </c>
      <c r="AH1671">
        <v>-14.510899999999999</v>
      </c>
      <c r="AI1671">
        <v>-11.2113</v>
      </c>
      <c r="AJ1671">
        <v>-10.4953</v>
      </c>
      <c r="AK1671">
        <v>-8.1928000000000001</v>
      </c>
    </row>
    <row r="1672" spans="1:37">
      <c r="A1672" s="3">
        <v>42243</v>
      </c>
      <c r="B1672" t="s">
        <v>37</v>
      </c>
      <c r="C1672" t="s">
        <v>250</v>
      </c>
      <c r="D1672" s="3">
        <v>39871</v>
      </c>
      <c r="E1672">
        <v>1671</v>
      </c>
      <c r="F1672">
        <v>0</v>
      </c>
      <c r="G1672">
        <v>1</v>
      </c>
      <c r="I1672">
        <v>0</v>
      </c>
      <c r="J1672">
        <v>-0.68274000000000001</v>
      </c>
      <c r="K1672" t="s">
        <v>1923</v>
      </c>
      <c r="L1672" t="s">
        <v>252</v>
      </c>
      <c r="M1672" t="s">
        <v>252</v>
      </c>
      <c r="N1672" t="s">
        <v>253</v>
      </c>
      <c r="O1672">
        <v>0</v>
      </c>
      <c r="P1672">
        <v>1.0831</v>
      </c>
      <c r="Q1672">
        <v>2.9994000000000001</v>
      </c>
      <c r="R1672">
        <v>4.9598000000000004</v>
      </c>
      <c r="S1672">
        <v>7.5414000000000003</v>
      </c>
      <c r="T1672">
        <v>11.858499999999999</v>
      </c>
      <c r="U1672">
        <v>9.9248999999999992</v>
      </c>
      <c r="V1672">
        <v>8.5890000000000004</v>
      </c>
      <c r="W1672">
        <v>6.4790000000000001</v>
      </c>
      <c r="X1672">
        <v>4.4744999999999999</v>
      </c>
      <c r="Y1672">
        <v>2.8565999999999998</v>
      </c>
      <c r="Z1672">
        <v>1.2534000000000001</v>
      </c>
      <c r="AA1672">
        <v>-0.31730000000000003</v>
      </c>
      <c r="AB1672">
        <v>-1.0861000000000001</v>
      </c>
      <c r="AC1672">
        <v>-1.6733</v>
      </c>
      <c r="AD1672">
        <v>-2.2850000000000001</v>
      </c>
      <c r="AE1672">
        <v>-6.3555999999999999</v>
      </c>
      <c r="AF1672">
        <v>-10.6374</v>
      </c>
      <c r="AG1672">
        <v>-15.049300000000001</v>
      </c>
      <c r="AH1672">
        <v>-19.636600000000001</v>
      </c>
      <c r="AI1672">
        <v>-21.910699999999999</v>
      </c>
      <c r="AJ1672">
        <v>-21.5624</v>
      </c>
      <c r="AK1672">
        <v>-20.9101</v>
      </c>
    </row>
    <row r="1673" spans="1:37">
      <c r="A1673" s="3">
        <v>42243</v>
      </c>
      <c r="B1673" t="s">
        <v>37</v>
      </c>
      <c r="C1673" t="s">
        <v>250</v>
      </c>
      <c r="D1673" s="3">
        <v>39870</v>
      </c>
      <c r="E1673">
        <v>1672</v>
      </c>
      <c r="F1673">
        <v>0</v>
      </c>
      <c r="G1673">
        <v>1</v>
      </c>
      <c r="I1673">
        <v>0</v>
      </c>
      <c r="J1673">
        <v>0.22299749999999999</v>
      </c>
      <c r="K1673" t="s">
        <v>1924</v>
      </c>
      <c r="L1673" t="s">
        <v>252</v>
      </c>
      <c r="M1673" t="s">
        <v>252</v>
      </c>
      <c r="N1673" t="s">
        <v>253</v>
      </c>
      <c r="O1673">
        <v>0</v>
      </c>
      <c r="P1673">
        <v>3.5222000000000002</v>
      </c>
      <c r="Q1673">
        <v>7.6848999999999998</v>
      </c>
      <c r="R1673">
        <v>11.9482</v>
      </c>
      <c r="S1673">
        <v>17.200800000000001</v>
      </c>
      <c r="T1673">
        <v>11.4124</v>
      </c>
      <c r="U1673">
        <v>10.965999999999999</v>
      </c>
      <c r="V1673">
        <v>8.7236999999999991</v>
      </c>
      <c r="W1673">
        <v>6.032</v>
      </c>
      <c r="X1673">
        <v>4.6773999999999996</v>
      </c>
      <c r="Y1673">
        <v>3.1194999999999999</v>
      </c>
      <c r="Z1673">
        <v>1.69</v>
      </c>
      <c r="AA1673">
        <v>0.28960000000000002</v>
      </c>
      <c r="AB1673">
        <v>-0.39479999999999998</v>
      </c>
      <c r="AC1673">
        <v>-0.879</v>
      </c>
      <c r="AD1673">
        <v>-1.3834</v>
      </c>
      <c r="AE1673">
        <v>-3.7906</v>
      </c>
      <c r="AF1673">
        <v>-6.0019</v>
      </c>
      <c r="AG1673">
        <v>-8.2826000000000004</v>
      </c>
      <c r="AH1673">
        <v>-10.6576</v>
      </c>
      <c r="AI1673">
        <v>-13.5175</v>
      </c>
      <c r="AJ1673">
        <v>-12.267200000000001</v>
      </c>
      <c r="AK1673">
        <v>-9.9070999999999998</v>
      </c>
    </row>
    <row r="1674" spans="1:37">
      <c r="A1674" s="3">
        <v>42243</v>
      </c>
      <c r="B1674" t="s">
        <v>37</v>
      </c>
      <c r="C1674" t="s">
        <v>250</v>
      </c>
      <c r="D1674" s="3">
        <v>39869</v>
      </c>
      <c r="E1674">
        <v>1673</v>
      </c>
      <c r="F1674">
        <v>0</v>
      </c>
      <c r="G1674">
        <v>1</v>
      </c>
      <c r="I1674">
        <v>0</v>
      </c>
      <c r="J1674">
        <v>-0.63635229999999998</v>
      </c>
      <c r="K1674" t="s">
        <v>1925</v>
      </c>
      <c r="L1674" t="s">
        <v>252</v>
      </c>
      <c r="M1674" t="s">
        <v>252</v>
      </c>
      <c r="N1674" t="s">
        <v>253</v>
      </c>
      <c r="O1674">
        <v>0</v>
      </c>
      <c r="P1674">
        <v>3.4087999999999998</v>
      </c>
      <c r="Q1674">
        <v>7.4386000000000001</v>
      </c>
      <c r="R1674">
        <v>11.5703</v>
      </c>
      <c r="S1674">
        <v>16.763300000000001</v>
      </c>
      <c r="T1674">
        <v>15.793900000000001</v>
      </c>
      <c r="U1674">
        <v>13.742000000000001</v>
      </c>
      <c r="V1674">
        <v>14.277699999999999</v>
      </c>
      <c r="W1674">
        <v>12.6402</v>
      </c>
      <c r="X1674">
        <v>11.007999999999999</v>
      </c>
      <c r="Y1674">
        <v>9.8026999999999997</v>
      </c>
      <c r="Z1674">
        <v>8.8497000000000003</v>
      </c>
      <c r="AA1674">
        <v>7.9173999999999998</v>
      </c>
      <c r="AB1674">
        <v>7.1086999999999998</v>
      </c>
      <c r="AC1674">
        <v>6.5170000000000003</v>
      </c>
      <c r="AD1674">
        <v>5.9009</v>
      </c>
      <c r="AE1674">
        <v>3.7574000000000001</v>
      </c>
      <c r="AF1674">
        <v>1.5469999999999999</v>
      </c>
      <c r="AG1674">
        <v>-0.73699999999999999</v>
      </c>
      <c r="AH1674">
        <v>-3.1208999999999998</v>
      </c>
      <c r="AI1674">
        <v>-0.95369999999999999</v>
      </c>
      <c r="AJ1674">
        <v>-2.5651000000000002</v>
      </c>
      <c r="AK1674">
        <v>-1.7202</v>
      </c>
    </row>
    <row r="1675" spans="1:37">
      <c r="A1675" s="3">
        <v>42243</v>
      </c>
      <c r="B1675" t="s">
        <v>37</v>
      </c>
      <c r="C1675" t="s">
        <v>250</v>
      </c>
      <c r="D1675" s="3">
        <v>39868</v>
      </c>
      <c r="E1675">
        <v>1674</v>
      </c>
      <c r="F1675">
        <v>0</v>
      </c>
      <c r="G1675">
        <v>1</v>
      </c>
      <c r="I1675">
        <v>0</v>
      </c>
      <c r="J1675">
        <v>-1.394773</v>
      </c>
      <c r="K1675" t="s">
        <v>1926</v>
      </c>
      <c r="L1675" t="s">
        <v>252</v>
      </c>
      <c r="M1675" t="s">
        <v>252</v>
      </c>
      <c r="N1675" t="s">
        <v>253</v>
      </c>
      <c r="O1675">
        <v>0</v>
      </c>
      <c r="P1675">
        <v>1.7897000000000001</v>
      </c>
      <c r="Q1675">
        <v>3.9060000000000001</v>
      </c>
      <c r="R1675">
        <v>6.0781000000000001</v>
      </c>
      <c r="S1675">
        <v>8.6463000000000001</v>
      </c>
      <c r="T1675">
        <v>7.8647</v>
      </c>
      <c r="U1675">
        <v>14.8424</v>
      </c>
      <c r="V1675">
        <v>7.1466000000000003</v>
      </c>
      <c r="W1675">
        <v>4.4703999999999997</v>
      </c>
      <c r="X1675">
        <v>3.5994999999999999</v>
      </c>
      <c r="Y1675">
        <v>3.0640000000000001</v>
      </c>
      <c r="Z1675">
        <v>2.6734</v>
      </c>
      <c r="AA1675">
        <v>2.2911000000000001</v>
      </c>
      <c r="AB1675">
        <v>1.4587000000000001</v>
      </c>
      <c r="AC1675">
        <v>0.68500000000000005</v>
      </c>
      <c r="AD1675">
        <v>-0.1208</v>
      </c>
      <c r="AE1675">
        <v>1.3633</v>
      </c>
      <c r="AF1675">
        <v>2.9398</v>
      </c>
      <c r="AG1675">
        <v>4.5667</v>
      </c>
      <c r="AH1675">
        <v>6.2625000000000002</v>
      </c>
      <c r="AI1675">
        <v>-0.55469999999999997</v>
      </c>
      <c r="AJ1675">
        <v>0.99019999999999997</v>
      </c>
      <c r="AK1675">
        <v>1.4803999999999999</v>
      </c>
    </row>
    <row r="1676" spans="1:37">
      <c r="A1676" s="3">
        <v>42243</v>
      </c>
      <c r="B1676" t="s">
        <v>37</v>
      </c>
      <c r="C1676" t="s">
        <v>250</v>
      </c>
      <c r="D1676" s="3">
        <v>39867</v>
      </c>
      <c r="E1676">
        <v>1675</v>
      </c>
      <c r="F1676">
        <v>0</v>
      </c>
      <c r="G1676">
        <v>1</v>
      </c>
      <c r="I1676">
        <v>0</v>
      </c>
      <c r="J1676">
        <v>-1.3564205</v>
      </c>
      <c r="K1676" t="s">
        <v>1927</v>
      </c>
      <c r="L1676" t="s">
        <v>252</v>
      </c>
      <c r="M1676" t="s">
        <v>252</v>
      </c>
      <c r="N1676" t="s">
        <v>253</v>
      </c>
      <c r="O1676">
        <v>-4.0399999999999998E-2</v>
      </c>
      <c r="P1676">
        <v>0.5282</v>
      </c>
      <c r="Q1676">
        <v>1.2003999999999999</v>
      </c>
      <c r="R1676">
        <v>1.8903000000000001</v>
      </c>
      <c r="S1676">
        <v>2.4611000000000001</v>
      </c>
      <c r="T1676">
        <v>7.7450999999999999</v>
      </c>
      <c r="U1676">
        <v>3.7019000000000002</v>
      </c>
      <c r="V1676">
        <v>6.0366</v>
      </c>
      <c r="W1676">
        <v>7.1980000000000004</v>
      </c>
      <c r="X1676">
        <v>7.9355000000000002</v>
      </c>
      <c r="Y1676">
        <v>8.7797000000000001</v>
      </c>
      <c r="Z1676">
        <v>9.7950999999999997</v>
      </c>
      <c r="AA1676">
        <v>10.7912</v>
      </c>
      <c r="AB1676">
        <v>10.4559</v>
      </c>
      <c r="AC1676">
        <v>10.089</v>
      </c>
      <c r="AD1676">
        <v>9.7071000000000005</v>
      </c>
      <c r="AE1676">
        <v>8.5991999999999997</v>
      </c>
      <c r="AF1676">
        <v>7.4675000000000002</v>
      </c>
      <c r="AG1676">
        <v>6.2954999999999997</v>
      </c>
      <c r="AH1676">
        <v>5.069</v>
      </c>
      <c r="AI1676">
        <v>3.2197</v>
      </c>
      <c r="AJ1676">
        <v>2.7623000000000002</v>
      </c>
      <c r="AK1676">
        <v>2.9171</v>
      </c>
    </row>
    <row r="1677" spans="1:37">
      <c r="A1677" s="3">
        <v>42243</v>
      </c>
      <c r="B1677" t="s">
        <v>37</v>
      </c>
      <c r="C1677" t="s">
        <v>250</v>
      </c>
      <c r="D1677" s="3">
        <v>39864</v>
      </c>
      <c r="E1677">
        <v>1676</v>
      </c>
      <c r="F1677">
        <v>0</v>
      </c>
      <c r="G1677">
        <v>1</v>
      </c>
      <c r="I1677">
        <v>0</v>
      </c>
      <c r="J1677">
        <v>-0.37849120000000003</v>
      </c>
      <c r="K1677" t="s">
        <v>1928</v>
      </c>
      <c r="L1677" t="s">
        <v>252</v>
      </c>
      <c r="M1677" t="s">
        <v>252</v>
      </c>
      <c r="N1677" t="s">
        <v>253</v>
      </c>
      <c r="O1677">
        <v>0</v>
      </c>
      <c r="P1677">
        <v>0.81430000000000002</v>
      </c>
      <c r="Q1677">
        <v>2.2555999999999998</v>
      </c>
      <c r="R1677">
        <v>3.7334999999999998</v>
      </c>
      <c r="S1677">
        <v>5.6897000000000002</v>
      </c>
      <c r="T1677">
        <v>3.4058000000000002</v>
      </c>
      <c r="U1677">
        <v>2.5289999999999999</v>
      </c>
      <c r="V1677">
        <v>3.3266</v>
      </c>
      <c r="W1677">
        <v>3.6105</v>
      </c>
      <c r="X1677">
        <v>4.4325000000000001</v>
      </c>
      <c r="Y1677">
        <v>4.782</v>
      </c>
      <c r="Z1677">
        <v>5.1558999999999999</v>
      </c>
      <c r="AA1677">
        <v>5.5229999999999997</v>
      </c>
      <c r="AB1677">
        <v>5.5270999999999999</v>
      </c>
      <c r="AC1677">
        <v>5.5389999999999997</v>
      </c>
      <c r="AD1677">
        <v>5.5514999999999999</v>
      </c>
      <c r="AE1677">
        <v>8.9162999999999997</v>
      </c>
      <c r="AF1677">
        <v>12.511900000000001</v>
      </c>
      <c r="AG1677">
        <v>16.2193</v>
      </c>
      <c r="AH1677">
        <v>20.0806</v>
      </c>
      <c r="AI1677">
        <v>19.099699999999999</v>
      </c>
      <c r="AJ1677">
        <v>19.883199999999999</v>
      </c>
      <c r="AK1677">
        <v>20.763200000000001</v>
      </c>
    </row>
    <row r="1678" spans="1:37">
      <c r="A1678" s="3">
        <v>42243</v>
      </c>
      <c r="B1678" t="s">
        <v>37</v>
      </c>
      <c r="C1678" t="s">
        <v>250</v>
      </c>
      <c r="D1678" s="3">
        <v>39863</v>
      </c>
      <c r="E1678">
        <v>1677</v>
      </c>
      <c r="F1678">
        <v>0</v>
      </c>
      <c r="G1678">
        <v>1</v>
      </c>
      <c r="I1678">
        <v>0</v>
      </c>
      <c r="J1678">
        <v>-0.59805520000000001</v>
      </c>
      <c r="K1678" t="s">
        <v>1929</v>
      </c>
      <c r="L1678" t="s">
        <v>252</v>
      </c>
      <c r="M1678" t="s">
        <v>252</v>
      </c>
      <c r="N1678" t="s">
        <v>253</v>
      </c>
      <c r="O1678">
        <v>0</v>
      </c>
      <c r="P1678">
        <v>0.90190000000000003</v>
      </c>
      <c r="Q1678">
        <v>1.9682999999999999</v>
      </c>
      <c r="R1678">
        <v>3.0630999999999999</v>
      </c>
      <c r="S1678">
        <v>4.4625000000000004</v>
      </c>
      <c r="T1678">
        <v>7.5138999999999996</v>
      </c>
      <c r="U1678">
        <v>7.9608999999999996</v>
      </c>
      <c r="V1678">
        <v>6.6570999999999998</v>
      </c>
      <c r="W1678">
        <v>6.7043999999999997</v>
      </c>
      <c r="X1678">
        <v>6.4634</v>
      </c>
      <c r="Y1678">
        <v>6.5408999999999997</v>
      </c>
      <c r="Z1678">
        <v>6.6215999999999999</v>
      </c>
      <c r="AA1678">
        <v>6.7015000000000002</v>
      </c>
      <c r="AB1678">
        <v>6.2435999999999998</v>
      </c>
      <c r="AC1678">
        <v>5.7775999999999996</v>
      </c>
      <c r="AD1678">
        <v>5.2927</v>
      </c>
      <c r="AE1678">
        <v>6.1772999999999998</v>
      </c>
      <c r="AF1678">
        <v>6.8719999999999999</v>
      </c>
      <c r="AG1678">
        <v>7.5879000000000003</v>
      </c>
      <c r="AH1678">
        <v>8.3330000000000002</v>
      </c>
      <c r="AI1678">
        <v>11.4953</v>
      </c>
      <c r="AJ1678">
        <v>12.611700000000001</v>
      </c>
      <c r="AK1678">
        <v>12.8764</v>
      </c>
    </row>
    <row r="1679" spans="1:37">
      <c r="A1679" s="3">
        <v>42243</v>
      </c>
      <c r="B1679" t="s">
        <v>37</v>
      </c>
      <c r="C1679" t="s">
        <v>250</v>
      </c>
      <c r="D1679" s="3">
        <v>39862</v>
      </c>
      <c r="E1679">
        <v>1678</v>
      </c>
      <c r="F1679">
        <v>0</v>
      </c>
      <c r="G1679">
        <v>1</v>
      </c>
      <c r="I1679">
        <v>0</v>
      </c>
      <c r="J1679">
        <v>-0.96312560000000003</v>
      </c>
      <c r="K1679" t="s">
        <v>1930</v>
      </c>
      <c r="L1679" t="s">
        <v>252</v>
      </c>
      <c r="M1679" t="s">
        <v>252</v>
      </c>
      <c r="N1679" t="s">
        <v>253</v>
      </c>
      <c r="O1679">
        <v>0</v>
      </c>
      <c r="P1679">
        <v>0.34029999999999999</v>
      </c>
      <c r="Q1679">
        <v>0.74260000000000004</v>
      </c>
      <c r="R1679">
        <v>1.1556</v>
      </c>
      <c r="S1679">
        <v>1.7115</v>
      </c>
      <c r="T1679">
        <v>3.6896</v>
      </c>
      <c r="U1679">
        <v>5.4111000000000002</v>
      </c>
      <c r="V1679">
        <v>4.8548999999999998</v>
      </c>
      <c r="W1679">
        <v>3.9981</v>
      </c>
      <c r="X1679">
        <v>4.0201000000000002</v>
      </c>
      <c r="Y1679">
        <v>3.8513999999999999</v>
      </c>
      <c r="Z1679">
        <v>3.6747999999999998</v>
      </c>
      <c r="AA1679">
        <v>3.5023</v>
      </c>
      <c r="AB1679">
        <v>3.1253000000000002</v>
      </c>
      <c r="AC1679">
        <v>2.7503000000000002</v>
      </c>
      <c r="AD1679">
        <v>2.36</v>
      </c>
      <c r="AE1679">
        <v>3.8014000000000001</v>
      </c>
      <c r="AF1679">
        <v>5.3230000000000004</v>
      </c>
      <c r="AG1679">
        <v>6.8936999999999999</v>
      </c>
      <c r="AH1679">
        <v>8.5320999999999998</v>
      </c>
      <c r="AI1679">
        <v>11.992800000000001</v>
      </c>
      <c r="AJ1679">
        <v>13.259499999999999</v>
      </c>
      <c r="AK1679">
        <v>14.9352</v>
      </c>
    </row>
    <row r="1680" spans="1:37">
      <c r="A1680" s="3">
        <v>42243</v>
      </c>
      <c r="B1680" t="s">
        <v>37</v>
      </c>
      <c r="C1680" t="s">
        <v>250</v>
      </c>
      <c r="D1680" s="3">
        <v>39861</v>
      </c>
      <c r="E1680">
        <v>1679</v>
      </c>
      <c r="F1680">
        <v>0</v>
      </c>
      <c r="G1680">
        <v>1</v>
      </c>
      <c r="I1680">
        <v>0</v>
      </c>
      <c r="J1680">
        <v>0.21235399999999999</v>
      </c>
      <c r="K1680" t="s">
        <v>1931</v>
      </c>
      <c r="L1680" t="s">
        <v>252</v>
      </c>
      <c r="M1680" t="s">
        <v>252</v>
      </c>
      <c r="N1680" t="s">
        <v>253</v>
      </c>
      <c r="O1680">
        <v>0</v>
      </c>
      <c r="P1680">
        <v>0.75770000000000004</v>
      </c>
      <c r="Q1680">
        <v>1.6536</v>
      </c>
      <c r="R1680">
        <v>2.5731999999999999</v>
      </c>
      <c r="S1680">
        <v>3.8067000000000002</v>
      </c>
      <c r="T1680">
        <v>8.0876999999999999</v>
      </c>
      <c r="U1680">
        <v>8.2927999999999997</v>
      </c>
      <c r="V1680">
        <v>8.5631000000000004</v>
      </c>
      <c r="W1680">
        <v>8.8388000000000009</v>
      </c>
      <c r="X1680">
        <v>9.1829000000000001</v>
      </c>
      <c r="Y1680">
        <v>9.4136000000000006</v>
      </c>
      <c r="Z1680">
        <v>9.6540999999999997</v>
      </c>
      <c r="AA1680">
        <v>9.8910999999999998</v>
      </c>
      <c r="AB1680">
        <v>10.112299999999999</v>
      </c>
      <c r="AC1680">
        <v>10.324400000000001</v>
      </c>
      <c r="AD1680">
        <v>10.5457</v>
      </c>
      <c r="AE1680">
        <v>11.0932</v>
      </c>
      <c r="AF1680">
        <v>11.6716</v>
      </c>
      <c r="AG1680">
        <v>12.2666</v>
      </c>
      <c r="AH1680">
        <v>12.884</v>
      </c>
      <c r="AI1680">
        <v>18.447299999999998</v>
      </c>
      <c r="AJ1680">
        <v>19.316800000000001</v>
      </c>
      <c r="AK1680">
        <v>20.2591</v>
      </c>
    </row>
    <row r="1681" spans="1:37">
      <c r="A1681" s="3">
        <v>42243</v>
      </c>
      <c r="B1681" t="s">
        <v>37</v>
      </c>
      <c r="C1681" t="s">
        <v>250</v>
      </c>
      <c r="D1681" s="3">
        <v>39860</v>
      </c>
      <c r="E1681">
        <v>1680</v>
      </c>
      <c r="F1681">
        <v>0</v>
      </c>
      <c r="G1681">
        <v>1</v>
      </c>
      <c r="I1681">
        <v>0</v>
      </c>
      <c r="J1681">
        <v>1.9273092999999999</v>
      </c>
      <c r="K1681" t="s">
        <v>1932</v>
      </c>
      <c r="L1681" t="s">
        <v>252</v>
      </c>
      <c r="M1681" t="s">
        <v>252</v>
      </c>
      <c r="N1681" t="s">
        <v>253</v>
      </c>
      <c r="O1681">
        <v>0</v>
      </c>
      <c r="P1681">
        <v>-0.89439999999999997</v>
      </c>
      <c r="Q1681">
        <v>-1.9519</v>
      </c>
      <c r="R1681">
        <v>-3.0373999999999999</v>
      </c>
      <c r="S1681">
        <v>-4.2660999999999998</v>
      </c>
      <c r="T1681">
        <v>-2.5979000000000001</v>
      </c>
      <c r="U1681">
        <v>-1.7134</v>
      </c>
      <c r="V1681">
        <v>-1.9975000000000001</v>
      </c>
      <c r="W1681">
        <v>-2.0158999999999998</v>
      </c>
      <c r="X1681">
        <v>-2.5823</v>
      </c>
      <c r="Y1681">
        <v>-3.0634000000000001</v>
      </c>
      <c r="Z1681">
        <v>-3.5663</v>
      </c>
      <c r="AA1681">
        <v>-4.0594000000000001</v>
      </c>
      <c r="AB1681">
        <v>-4.3701999999999996</v>
      </c>
      <c r="AC1681">
        <v>-4.6657000000000002</v>
      </c>
      <c r="AD1681">
        <v>-4.9734999999999996</v>
      </c>
      <c r="AE1681">
        <v>-4.7884000000000002</v>
      </c>
      <c r="AF1681">
        <v>-4.5914000000000001</v>
      </c>
      <c r="AG1681">
        <v>-4.3868</v>
      </c>
      <c r="AH1681">
        <v>-4.1715</v>
      </c>
      <c r="AI1681">
        <v>-4.2110000000000003</v>
      </c>
      <c r="AJ1681">
        <v>-3.4973000000000001</v>
      </c>
      <c r="AK1681">
        <v>-2.9028999999999998</v>
      </c>
    </row>
    <row r="1682" spans="1:37">
      <c r="A1682" s="3">
        <v>42243</v>
      </c>
      <c r="B1682" t="s">
        <v>37</v>
      </c>
      <c r="C1682" t="s">
        <v>250</v>
      </c>
      <c r="D1682" s="3">
        <v>39857</v>
      </c>
      <c r="E1682">
        <v>1681</v>
      </c>
      <c r="F1682">
        <v>0</v>
      </c>
      <c r="G1682">
        <v>1</v>
      </c>
      <c r="I1682">
        <v>0</v>
      </c>
      <c r="J1682">
        <v>1.5437624000000001</v>
      </c>
      <c r="K1682" t="s">
        <v>1933</v>
      </c>
      <c r="L1682" t="s">
        <v>252</v>
      </c>
      <c r="M1682" t="s">
        <v>252</v>
      </c>
      <c r="N1682" t="s">
        <v>253</v>
      </c>
      <c r="O1682">
        <v>0</v>
      </c>
      <c r="P1682">
        <v>-0.50180000000000002</v>
      </c>
      <c r="Q1682">
        <v>-1.3897999999999999</v>
      </c>
      <c r="R1682">
        <v>-2.3003</v>
      </c>
      <c r="S1682">
        <v>-3.5057</v>
      </c>
      <c r="T1682">
        <v>-5.7153999999999998</v>
      </c>
      <c r="U1682">
        <v>-4.3390000000000004</v>
      </c>
      <c r="V1682">
        <v>-3.9453999999999998</v>
      </c>
      <c r="W1682">
        <v>-3.94</v>
      </c>
      <c r="X1682">
        <v>-4.4843000000000002</v>
      </c>
      <c r="Y1682">
        <v>-4.8186999999999998</v>
      </c>
      <c r="Z1682">
        <v>-5.1410999999999998</v>
      </c>
      <c r="AA1682">
        <v>-5.4577</v>
      </c>
      <c r="AB1682">
        <v>-5.8560999999999996</v>
      </c>
      <c r="AC1682">
        <v>-6.2510000000000003</v>
      </c>
      <c r="AD1682">
        <v>-6.6623999999999999</v>
      </c>
      <c r="AE1682">
        <v>-6.8753000000000002</v>
      </c>
      <c r="AF1682">
        <v>-7.0683999999999996</v>
      </c>
      <c r="AG1682">
        <v>-7.2663000000000002</v>
      </c>
      <c r="AH1682">
        <v>-7.4706000000000001</v>
      </c>
      <c r="AI1682">
        <v>-6.1261999999999999</v>
      </c>
      <c r="AJ1682">
        <v>-4.5510000000000002</v>
      </c>
      <c r="AK1682">
        <v>-2.5754000000000001</v>
      </c>
    </row>
    <row r="1683" spans="1:37">
      <c r="A1683" s="3">
        <v>42243</v>
      </c>
      <c r="B1683" t="s">
        <v>37</v>
      </c>
      <c r="C1683" t="s">
        <v>250</v>
      </c>
      <c r="D1683" s="3">
        <v>39856</v>
      </c>
      <c r="E1683">
        <v>1682</v>
      </c>
      <c r="F1683">
        <v>0</v>
      </c>
      <c r="G1683">
        <v>1</v>
      </c>
      <c r="I1683">
        <v>0</v>
      </c>
      <c r="J1683">
        <v>0.70242490000000002</v>
      </c>
      <c r="K1683" t="s">
        <v>1934</v>
      </c>
      <c r="L1683" t="s">
        <v>252</v>
      </c>
      <c r="M1683" t="s">
        <v>252</v>
      </c>
      <c r="N1683" t="s">
        <v>253</v>
      </c>
      <c r="O1683">
        <v>0</v>
      </c>
      <c r="P1683">
        <v>-2.1324000000000001</v>
      </c>
      <c r="Q1683">
        <v>-4.6534000000000004</v>
      </c>
      <c r="R1683">
        <v>-7.2409999999999997</v>
      </c>
      <c r="S1683">
        <v>-10.2277</v>
      </c>
      <c r="T1683">
        <v>-7.9557000000000002</v>
      </c>
      <c r="U1683">
        <v>-5.3944000000000001</v>
      </c>
      <c r="V1683">
        <v>-4.6127000000000002</v>
      </c>
      <c r="W1683">
        <v>-3.9815999999999998</v>
      </c>
      <c r="X1683">
        <v>-3.7259000000000002</v>
      </c>
      <c r="Y1683">
        <v>-3.5560999999999998</v>
      </c>
      <c r="Z1683">
        <v>-3.3782999999999999</v>
      </c>
      <c r="AA1683">
        <v>-3.2046000000000001</v>
      </c>
      <c r="AB1683">
        <v>-3.2065000000000001</v>
      </c>
      <c r="AC1683">
        <v>-3.2134</v>
      </c>
      <c r="AD1683">
        <v>-3.2206999999999999</v>
      </c>
      <c r="AE1683">
        <v>-2.8452999999999999</v>
      </c>
      <c r="AF1683">
        <v>-2.4479000000000002</v>
      </c>
      <c r="AG1683">
        <v>-2.0367000000000002</v>
      </c>
      <c r="AH1683">
        <v>-1.6065</v>
      </c>
      <c r="AI1683">
        <v>-1.2886</v>
      </c>
      <c r="AJ1683">
        <v>-0.60350000000000004</v>
      </c>
      <c r="AK1683">
        <v>0.2346</v>
      </c>
    </row>
    <row r="1684" spans="1:37">
      <c r="A1684" s="3">
        <v>42243</v>
      </c>
      <c r="B1684" t="s">
        <v>37</v>
      </c>
      <c r="C1684" t="s">
        <v>250</v>
      </c>
      <c r="D1684" s="3">
        <v>39855</v>
      </c>
      <c r="E1684">
        <v>1683</v>
      </c>
      <c r="F1684">
        <v>0</v>
      </c>
      <c r="G1684">
        <v>1</v>
      </c>
      <c r="I1684">
        <v>0</v>
      </c>
      <c r="J1684">
        <v>1.0995246000000001</v>
      </c>
      <c r="K1684" t="s">
        <v>1935</v>
      </c>
      <c r="L1684" t="s">
        <v>252</v>
      </c>
      <c r="M1684" t="s">
        <v>252</v>
      </c>
      <c r="N1684" t="s">
        <v>253</v>
      </c>
      <c r="O1684">
        <v>0</v>
      </c>
      <c r="P1684">
        <v>-1.3871</v>
      </c>
      <c r="Q1684">
        <v>-3.0270999999999999</v>
      </c>
      <c r="R1684">
        <v>-4.7107999999999999</v>
      </c>
      <c r="S1684">
        <v>-6.6451000000000002</v>
      </c>
      <c r="T1684">
        <v>-4.8452999999999999</v>
      </c>
      <c r="U1684">
        <v>-3.3849</v>
      </c>
      <c r="V1684">
        <v>-2.2795999999999998</v>
      </c>
      <c r="W1684">
        <v>-1.1396999999999999</v>
      </c>
      <c r="X1684">
        <v>-0.57299999999999995</v>
      </c>
      <c r="Y1684">
        <v>-0.48199999999999998</v>
      </c>
      <c r="Z1684">
        <v>-0.38690000000000002</v>
      </c>
      <c r="AA1684">
        <v>-0.29380000000000001</v>
      </c>
      <c r="AB1684">
        <v>-0.38600000000000001</v>
      </c>
      <c r="AC1684">
        <v>-0.48209999999999997</v>
      </c>
      <c r="AD1684">
        <v>-0.58209999999999995</v>
      </c>
      <c r="AE1684">
        <v>-1.5229999999999999</v>
      </c>
      <c r="AF1684">
        <v>-2.5028000000000001</v>
      </c>
      <c r="AG1684">
        <v>-3.5143</v>
      </c>
      <c r="AH1684">
        <v>-4.5697000000000001</v>
      </c>
      <c r="AI1684">
        <v>-4.7324999999999999</v>
      </c>
      <c r="AJ1684">
        <v>-3.7555000000000001</v>
      </c>
      <c r="AK1684">
        <v>-3.3923000000000001</v>
      </c>
    </row>
    <row r="1685" spans="1:37">
      <c r="A1685" s="3">
        <v>42243</v>
      </c>
      <c r="B1685" t="s">
        <v>37</v>
      </c>
      <c r="C1685" t="s">
        <v>250</v>
      </c>
      <c r="D1685" s="3">
        <v>39854</v>
      </c>
      <c r="E1685">
        <v>1684</v>
      </c>
      <c r="F1685">
        <v>0</v>
      </c>
      <c r="G1685">
        <v>1</v>
      </c>
      <c r="I1685">
        <v>0</v>
      </c>
      <c r="J1685">
        <v>1.0609303000000001</v>
      </c>
      <c r="K1685" t="s">
        <v>1936</v>
      </c>
      <c r="L1685" t="s">
        <v>252</v>
      </c>
      <c r="M1685" t="s">
        <v>252</v>
      </c>
      <c r="N1685" t="s">
        <v>253</v>
      </c>
      <c r="O1685">
        <v>0</v>
      </c>
      <c r="P1685">
        <v>-2.4097</v>
      </c>
      <c r="Q1685">
        <v>-5.2587999999999999</v>
      </c>
      <c r="R1685">
        <v>-8.1842000000000006</v>
      </c>
      <c r="S1685">
        <v>-11.634499999999999</v>
      </c>
      <c r="T1685">
        <v>-11.1341</v>
      </c>
      <c r="U1685">
        <v>-9.6524000000000001</v>
      </c>
      <c r="V1685">
        <v>-8.5427999999999997</v>
      </c>
      <c r="W1685">
        <v>-7.1628999999999996</v>
      </c>
      <c r="X1685">
        <v>-6.8707000000000003</v>
      </c>
      <c r="Y1685">
        <v>-6.9025999999999996</v>
      </c>
      <c r="Z1685">
        <v>-6.9356</v>
      </c>
      <c r="AA1685">
        <v>-6.9688999999999997</v>
      </c>
      <c r="AB1685">
        <v>-7.1757</v>
      </c>
      <c r="AC1685">
        <v>-7.3811</v>
      </c>
      <c r="AD1685">
        <v>-7.5952000000000002</v>
      </c>
      <c r="AE1685">
        <v>-8.6602999999999994</v>
      </c>
      <c r="AF1685">
        <v>-9.7751999999999999</v>
      </c>
      <c r="AG1685">
        <v>-10.9246</v>
      </c>
      <c r="AH1685">
        <v>-12.121600000000001</v>
      </c>
      <c r="AI1685">
        <v>-14.8996</v>
      </c>
      <c r="AJ1685">
        <v>-14.715999999999999</v>
      </c>
      <c r="AK1685">
        <v>-13.818099999999999</v>
      </c>
    </row>
    <row r="1686" spans="1:37">
      <c r="A1686" s="3">
        <v>42243</v>
      </c>
      <c r="B1686" t="s">
        <v>37</v>
      </c>
      <c r="C1686" t="s">
        <v>250</v>
      </c>
      <c r="D1686" s="3">
        <v>39853</v>
      </c>
      <c r="E1686">
        <v>1685</v>
      </c>
      <c r="F1686">
        <v>0</v>
      </c>
      <c r="G1686">
        <v>1</v>
      </c>
      <c r="I1686">
        <v>0</v>
      </c>
      <c r="J1686">
        <v>0.39936569999999999</v>
      </c>
      <c r="K1686" t="s">
        <v>1937</v>
      </c>
      <c r="L1686" t="s">
        <v>252</v>
      </c>
      <c r="M1686" t="s">
        <v>252</v>
      </c>
      <c r="N1686" t="s">
        <v>253</v>
      </c>
      <c r="O1686">
        <v>0</v>
      </c>
      <c r="P1686">
        <v>-2.0396999999999998</v>
      </c>
      <c r="Q1686">
        <v>-4.4513999999999996</v>
      </c>
      <c r="R1686">
        <v>-6.9287999999999998</v>
      </c>
      <c r="S1686">
        <v>-9.9239999999999995</v>
      </c>
      <c r="T1686">
        <v>-11.5715</v>
      </c>
      <c r="U1686">
        <v>-11.109400000000001</v>
      </c>
      <c r="V1686">
        <v>-11.952</v>
      </c>
      <c r="W1686">
        <v>-12.242599999999999</v>
      </c>
      <c r="X1686">
        <v>-12.583299999999999</v>
      </c>
      <c r="Y1686">
        <v>-12.8268</v>
      </c>
      <c r="Z1686">
        <v>-13.080500000000001</v>
      </c>
      <c r="AA1686">
        <v>-13.331</v>
      </c>
      <c r="AB1686">
        <v>-13.7463</v>
      </c>
      <c r="AC1686">
        <v>-14.152799999999999</v>
      </c>
      <c r="AD1686">
        <v>-14.5764</v>
      </c>
      <c r="AE1686">
        <v>-14.992599999999999</v>
      </c>
      <c r="AF1686">
        <v>-15.432700000000001</v>
      </c>
      <c r="AG1686">
        <v>-15.8842</v>
      </c>
      <c r="AH1686">
        <v>-16.3507</v>
      </c>
      <c r="AI1686">
        <v>-18.087199999999999</v>
      </c>
      <c r="AJ1686">
        <v>-17.005600000000001</v>
      </c>
      <c r="AK1686">
        <v>-15.317500000000001</v>
      </c>
    </row>
    <row r="1687" spans="1:37">
      <c r="A1687" s="3">
        <v>42243</v>
      </c>
      <c r="B1687" t="s">
        <v>37</v>
      </c>
      <c r="C1687" t="s">
        <v>250</v>
      </c>
      <c r="D1687" s="3">
        <v>39850</v>
      </c>
      <c r="E1687">
        <v>1686</v>
      </c>
      <c r="F1687">
        <v>0</v>
      </c>
      <c r="G1687">
        <v>1</v>
      </c>
      <c r="I1687">
        <v>0</v>
      </c>
      <c r="J1687">
        <v>-0.33232879999999998</v>
      </c>
      <c r="K1687" t="s">
        <v>1938</v>
      </c>
      <c r="L1687" t="s">
        <v>252</v>
      </c>
      <c r="M1687" t="s">
        <v>252</v>
      </c>
      <c r="N1687" t="s">
        <v>253</v>
      </c>
      <c r="O1687">
        <v>0</v>
      </c>
      <c r="P1687">
        <v>-1.1638999999999999</v>
      </c>
      <c r="Q1687">
        <v>-3.2241</v>
      </c>
      <c r="R1687">
        <v>-5.3384</v>
      </c>
      <c r="S1687">
        <v>-8.1443999999999992</v>
      </c>
      <c r="T1687">
        <v>-9.1420999999999992</v>
      </c>
      <c r="U1687">
        <v>-9.1862999999999992</v>
      </c>
      <c r="V1687">
        <v>-10.5357</v>
      </c>
      <c r="W1687">
        <v>-11.0732</v>
      </c>
      <c r="X1687">
        <v>-12.3225</v>
      </c>
      <c r="Y1687">
        <v>-12.935499999999999</v>
      </c>
      <c r="Z1687">
        <v>-13.4978</v>
      </c>
      <c r="AA1687">
        <v>-14.0503</v>
      </c>
      <c r="AB1687">
        <v>-14.5787</v>
      </c>
      <c r="AC1687">
        <v>-15.087300000000001</v>
      </c>
      <c r="AD1687">
        <v>-15.6173</v>
      </c>
      <c r="AE1687">
        <v>-16.883900000000001</v>
      </c>
      <c r="AF1687">
        <v>-18.2014</v>
      </c>
      <c r="AG1687">
        <v>-19.558599999999998</v>
      </c>
      <c r="AH1687">
        <v>-20.969899999999999</v>
      </c>
      <c r="AI1687">
        <v>-21.3657</v>
      </c>
      <c r="AJ1687">
        <v>-21.690999999999999</v>
      </c>
      <c r="AK1687">
        <v>-20.942900000000002</v>
      </c>
    </row>
    <row r="1688" spans="1:37">
      <c r="A1688" s="3">
        <v>42243</v>
      </c>
      <c r="B1688" t="s">
        <v>37</v>
      </c>
      <c r="C1688" t="s">
        <v>250</v>
      </c>
      <c r="D1688" s="3">
        <v>39849</v>
      </c>
      <c r="E1688">
        <v>1687</v>
      </c>
      <c r="F1688">
        <v>0</v>
      </c>
      <c r="G1688">
        <v>1</v>
      </c>
      <c r="I1688">
        <v>0</v>
      </c>
      <c r="J1688">
        <v>-1.7361044999999999</v>
      </c>
      <c r="K1688" t="s">
        <v>1939</v>
      </c>
      <c r="L1688" t="s">
        <v>252</v>
      </c>
      <c r="M1688" t="s">
        <v>252</v>
      </c>
      <c r="N1688" t="s">
        <v>253</v>
      </c>
      <c r="O1688">
        <v>0</v>
      </c>
      <c r="P1688">
        <v>-1.0217000000000001</v>
      </c>
      <c r="Q1688">
        <v>-2.2299000000000002</v>
      </c>
      <c r="R1688">
        <v>-3.4714999999999998</v>
      </c>
      <c r="S1688">
        <v>-4.8638000000000003</v>
      </c>
      <c r="T1688">
        <v>-2.4220000000000002</v>
      </c>
      <c r="U1688">
        <v>-2.8443999999999998</v>
      </c>
      <c r="V1688">
        <v>-2.7360000000000002</v>
      </c>
      <c r="W1688">
        <v>-2.2850999999999999</v>
      </c>
      <c r="X1688">
        <v>-2.5741000000000001</v>
      </c>
      <c r="Y1688">
        <v>-3.0533000000000001</v>
      </c>
      <c r="Z1688">
        <v>-3.5541999999999998</v>
      </c>
      <c r="AA1688">
        <v>-4.0452000000000004</v>
      </c>
      <c r="AB1688">
        <v>-4.5335000000000001</v>
      </c>
      <c r="AC1688">
        <v>-5.0079000000000002</v>
      </c>
      <c r="AD1688">
        <v>-5.5019999999999998</v>
      </c>
      <c r="AE1688">
        <v>-6.3997999999999999</v>
      </c>
      <c r="AF1688">
        <v>-7.3147000000000002</v>
      </c>
      <c r="AG1688">
        <v>-8.2588000000000008</v>
      </c>
      <c r="AH1688">
        <v>-9.2428000000000008</v>
      </c>
      <c r="AI1688">
        <v>-8.8391999999999999</v>
      </c>
      <c r="AJ1688">
        <v>-8.8627000000000002</v>
      </c>
      <c r="AK1688">
        <v>-9.2128999999999994</v>
      </c>
    </row>
    <row r="1689" spans="1:37">
      <c r="A1689" s="3">
        <v>42243</v>
      </c>
      <c r="B1689" t="s">
        <v>37</v>
      </c>
      <c r="C1689" t="s">
        <v>250</v>
      </c>
      <c r="D1689" s="3">
        <v>39848</v>
      </c>
      <c r="E1689">
        <v>1688</v>
      </c>
      <c r="F1689">
        <v>0</v>
      </c>
      <c r="G1689">
        <v>1</v>
      </c>
      <c r="I1689">
        <v>0</v>
      </c>
      <c r="J1689">
        <v>-1.1055196</v>
      </c>
      <c r="K1689" t="s">
        <v>1940</v>
      </c>
      <c r="L1689" t="s">
        <v>252</v>
      </c>
      <c r="M1689" t="s">
        <v>252</v>
      </c>
      <c r="N1689" t="s">
        <v>253</v>
      </c>
      <c r="O1689">
        <v>0</v>
      </c>
      <c r="P1689">
        <v>-2.0482</v>
      </c>
      <c r="Q1689">
        <v>-4.4702000000000002</v>
      </c>
      <c r="R1689">
        <v>-6.9591000000000003</v>
      </c>
      <c r="S1689">
        <v>-9.7967999999999993</v>
      </c>
      <c r="T1689">
        <v>-6.2710999999999997</v>
      </c>
      <c r="U1689">
        <v>-7.3909000000000002</v>
      </c>
      <c r="V1689">
        <v>-7.1097999999999999</v>
      </c>
      <c r="W1689">
        <v>-7.6768000000000001</v>
      </c>
      <c r="X1689">
        <v>-8.0038999999999998</v>
      </c>
      <c r="Y1689">
        <v>-7.9942000000000002</v>
      </c>
      <c r="Z1689">
        <v>-7.9836</v>
      </c>
      <c r="AA1689">
        <v>-7.9743000000000004</v>
      </c>
      <c r="AB1689">
        <v>-8.0398999999999994</v>
      </c>
      <c r="AC1689">
        <v>-8.1043000000000003</v>
      </c>
      <c r="AD1689">
        <v>-8.1715</v>
      </c>
      <c r="AE1689">
        <v>-8.0132999999999992</v>
      </c>
      <c r="AF1689">
        <v>-7.8571999999999997</v>
      </c>
      <c r="AG1689">
        <v>-7.6943000000000001</v>
      </c>
      <c r="AH1689">
        <v>-7.5214999999999996</v>
      </c>
      <c r="AI1689">
        <v>-6.8573000000000004</v>
      </c>
      <c r="AJ1689">
        <v>-5.4268999999999998</v>
      </c>
      <c r="AK1689">
        <v>-6.0928000000000004</v>
      </c>
    </row>
    <row r="1690" spans="1:37">
      <c r="A1690" s="3">
        <v>42243</v>
      </c>
      <c r="B1690" t="s">
        <v>37</v>
      </c>
      <c r="C1690" t="s">
        <v>250</v>
      </c>
      <c r="D1690" s="3">
        <v>39847</v>
      </c>
      <c r="E1690">
        <v>1689</v>
      </c>
      <c r="F1690">
        <v>0</v>
      </c>
      <c r="G1690">
        <v>1</v>
      </c>
      <c r="I1690">
        <v>0</v>
      </c>
      <c r="J1690">
        <v>-0.76544060000000003</v>
      </c>
      <c r="K1690" t="s">
        <v>1941</v>
      </c>
      <c r="L1690" t="s">
        <v>252</v>
      </c>
      <c r="M1690" t="s">
        <v>252</v>
      </c>
      <c r="N1690" t="s">
        <v>253</v>
      </c>
      <c r="O1690">
        <v>-57.289900000000003</v>
      </c>
      <c r="P1690">
        <v>-46.8551</v>
      </c>
      <c r="Q1690">
        <v>-34.697200000000002</v>
      </c>
      <c r="R1690">
        <v>-22.4634</v>
      </c>
      <c r="S1690">
        <v>-7.9234</v>
      </c>
      <c r="T1690">
        <v>-1.2277</v>
      </c>
      <c r="U1690">
        <v>-5.0700000000000002E-2</v>
      </c>
      <c r="V1690">
        <v>0.65939999999999999</v>
      </c>
      <c r="W1690">
        <v>0.48060000000000003</v>
      </c>
      <c r="X1690">
        <v>0.53769999999999996</v>
      </c>
      <c r="Y1690">
        <v>0.76170000000000004</v>
      </c>
      <c r="Z1690">
        <v>0.99590000000000001</v>
      </c>
      <c r="AA1690">
        <v>1.2254</v>
      </c>
      <c r="AB1690">
        <v>1.159</v>
      </c>
      <c r="AC1690">
        <v>1.0840000000000001</v>
      </c>
      <c r="AD1690">
        <v>1.006</v>
      </c>
      <c r="AE1690">
        <v>1.2457</v>
      </c>
      <c r="AF1690">
        <v>1.5001</v>
      </c>
      <c r="AG1690">
        <v>1.7626999999999999</v>
      </c>
      <c r="AH1690">
        <v>2.0367000000000002</v>
      </c>
      <c r="AI1690">
        <v>3.4437000000000002</v>
      </c>
      <c r="AJ1690">
        <v>4.4798</v>
      </c>
      <c r="AK1690">
        <v>5.1829999999999998</v>
      </c>
    </row>
    <row r="1691" spans="1:37">
      <c r="A1691" s="3">
        <v>42243</v>
      </c>
      <c r="B1691" t="s">
        <v>37</v>
      </c>
      <c r="C1691" t="s">
        <v>250</v>
      </c>
      <c r="D1691" s="3">
        <v>39846</v>
      </c>
      <c r="E1691">
        <v>1690</v>
      </c>
      <c r="F1691">
        <v>0</v>
      </c>
      <c r="G1691">
        <v>1</v>
      </c>
      <c r="I1691">
        <v>0</v>
      </c>
      <c r="J1691">
        <v>-1.7702789999999999</v>
      </c>
      <c r="K1691" t="s">
        <v>1942</v>
      </c>
      <c r="L1691" t="s">
        <v>252</v>
      </c>
      <c r="M1691" t="s">
        <v>252</v>
      </c>
      <c r="N1691" t="s">
        <v>253</v>
      </c>
      <c r="O1691">
        <v>-57.5593</v>
      </c>
      <c r="P1691">
        <v>-45.527099999999997</v>
      </c>
      <c r="Q1691">
        <v>-31.4922</v>
      </c>
      <c r="R1691">
        <v>-17.3489</v>
      </c>
      <c r="S1691">
        <v>-0.29780000000000001</v>
      </c>
      <c r="T1691">
        <v>15.1731</v>
      </c>
      <c r="U1691">
        <v>16.7117</v>
      </c>
      <c r="V1691">
        <v>20.549499999999998</v>
      </c>
      <c r="W1691">
        <v>22.674700000000001</v>
      </c>
      <c r="X1691">
        <v>24.145199999999999</v>
      </c>
      <c r="Y1691">
        <v>25.104500000000002</v>
      </c>
      <c r="Z1691">
        <v>26.0533</v>
      </c>
      <c r="AA1691">
        <v>26.9861</v>
      </c>
      <c r="AB1691">
        <v>27.474900000000002</v>
      </c>
      <c r="AC1691">
        <v>27.928999999999998</v>
      </c>
      <c r="AD1691">
        <v>28.4024</v>
      </c>
      <c r="AE1691">
        <v>27.992100000000001</v>
      </c>
      <c r="AF1691">
        <v>27.587299999999999</v>
      </c>
      <c r="AG1691">
        <v>27.163599999999999</v>
      </c>
      <c r="AH1691">
        <v>26.7118</v>
      </c>
      <c r="AI1691">
        <v>33.069699999999997</v>
      </c>
      <c r="AJ1691">
        <v>33.775700000000001</v>
      </c>
      <c r="AK1691">
        <v>34.607900000000001</v>
      </c>
    </row>
    <row r="1692" spans="1:37">
      <c r="A1692" s="3">
        <v>42243</v>
      </c>
      <c r="B1692" t="s">
        <v>37</v>
      </c>
      <c r="C1692" t="s">
        <v>250</v>
      </c>
      <c r="D1692" s="3">
        <v>39843</v>
      </c>
      <c r="E1692">
        <v>1691</v>
      </c>
      <c r="F1692">
        <v>0</v>
      </c>
      <c r="G1692">
        <v>1</v>
      </c>
      <c r="I1692">
        <v>0</v>
      </c>
      <c r="J1692">
        <v>-2.2167949999999998</v>
      </c>
      <c r="K1692" t="s">
        <v>1943</v>
      </c>
      <c r="L1692" t="s">
        <v>252</v>
      </c>
      <c r="M1692" t="s">
        <v>252</v>
      </c>
      <c r="N1692" t="s">
        <v>253</v>
      </c>
      <c r="O1692">
        <v>-57.851799999999997</v>
      </c>
      <c r="P1692">
        <v>-51.268700000000003</v>
      </c>
      <c r="Q1692">
        <v>-39.754300000000001</v>
      </c>
      <c r="R1692">
        <v>-28.235600000000002</v>
      </c>
      <c r="S1692">
        <v>-13.174099999999999</v>
      </c>
      <c r="T1692">
        <v>3.3814000000000002</v>
      </c>
      <c r="U1692">
        <v>8.32</v>
      </c>
      <c r="V1692">
        <v>12.3078</v>
      </c>
      <c r="W1692">
        <v>15.460100000000001</v>
      </c>
      <c r="X1692">
        <v>18.429400000000001</v>
      </c>
      <c r="Y1692">
        <v>20.358499999999999</v>
      </c>
      <c r="Z1692">
        <v>22.168900000000001</v>
      </c>
      <c r="AA1692">
        <v>23.9453</v>
      </c>
      <c r="AB1692">
        <v>24.674199999999999</v>
      </c>
      <c r="AC1692">
        <v>25.264800000000001</v>
      </c>
      <c r="AD1692">
        <v>25.880199999999999</v>
      </c>
      <c r="AE1692">
        <v>25.437200000000001</v>
      </c>
      <c r="AF1692">
        <v>24.933499999999999</v>
      </c>
      <c r="AG1692">
        <v>24.406199999999998</v>
      </c>
      <c r="AH1692">
        <v>23.845099999999999</v>
      </c>
      <c r="AI1692">
        <v>30.938600000000001</v>
      </c>
      <c r="AJ1692">
        <v>31.8751</v>
      </c>
      <c r="AK1692">
        <v>32.99</v>
      </c>
    </row>
    <row r="1693" spans="1:37">
      <c r="A1693" s="3">
        <v>42243</v>
      </c>
      <c r="B1693" t="s">
        <v>37</v>
      </c>
      <c r="C1693" t="s">
        <v>250</v>
      </c>
      <c r="D1693" s="3">
        <v>39842</v>
      </c>
      <c r="E1693">
        <v>1692</v>
      </c>
      <c r="F1693">
        <v>0</v>
      </c>
      <c r="G1693">
        <v>1</v>
      </c>
      <c r="I1693">
        <v>0</v>
      </c>
      <c r="J1693">
        <v>2.3304309999999999</v>
      </c>
      <c r="K1693" t="s">
        <v>1944</v>
      </c>
      <c r="L1693" t="s">
        <v>252</v>
      </c>
      <c r="M1693" t="s">
        <v>252</v>
      </c>
      <c r="N1693" t="s">
        <v>253</v>
      </c>
      <c r="O1693">
        <v>-58.210700000000003</v>
      </c>
      <c r="P1693">
        <v>-50.067599999999999</v>
      </c>
      <c r="Q1693">
        <v>-40.5867</v>
      </c>
      <c r="R1693">
        <v>-31.1343</v>
      </c>
      <c r="S1693">
        <v>-19.809699999999999</v>
      </c>
      <c r="T1693">
        <v>-6.4409999999999998</v>
      </c>
      <c r="U1693">
        <v>-5.0682</v>
      </c>
      <c r="V1693">
        <v>-0.65029999999999999</v>
      </c>
      <c r="W1693">
        <v>0.68400000000000005</v>
      </c>
      <c r="X1693">
        <v>2.5400999999999998</v>
      </c>
      <c r="Y1693">
        <v>3.4289000000000001</v>
      </c>
      <c r="Z1693">
        <v>4.3586</v>
      </c>
      <c r="AA1693">
        <v>5.2704000000000004</v>
      </c>
      <c r="AB1693">
        <v>5.6003999999999996</v>
      </c>
      <c r="AC1693">
        <v>5.9005999999999998</v>
      </c>
      <c r="AD1693">
        <v>6.2133000000000003</v>
      </c>
      <c r="AE1693">
        <v>5.8428000000000004</v>
      </c>
      <c r="AF1693">
        <v>5.6590999999999996</v>
      </c>
      <c r="AG1693">
        <v>5.4673999999999996</v>
      </c>
      <c r="AH1693">
        <v>5.2644000000000002</v>
      </c>
      <c r="AI1693">
        <v>6.8672000000000004</v>
      </c>
      <c r="AJ1693">
        <v>7.2013999999999996</v>
      </c>
      <c r="AK1693">
        <v>8.4017999999999997</v>
      </c>
    </row>
    <row r="1694" spans="1:37">
      <c r="A1694" s="3">
        <v>42243</v>
      </c>
      <c r="B1694" t="s">
        <v>37</v>
      </c>
      <c r="C1694" t="s">
        <v>250</v>
      </c>
      <c r="D1694" s="3">
        <v>39841</v>
      </c>
      <c r="E1694">
        <v>1693</v>
      </c>
      <c r="F1694">
        <v>0</v>
      </c>
      <c r="G1694">
        <v>1</v>
      </c>
      <c r="I1694">
        <v>0</v>
      </c>
      <c r="J1694">
        <v>3.1142612999999999</v>
      </c>
      <c r="K1694" t="s">
        <v>1945</v>
      </c>
      <c r="L1694" t="s">
        <v>252</v>
      </c>
      <c r="M1694" t="s">
        <v>252</v>
      </c>
      <c r="N1694" t="s">
        <v>253</v>
      </c>
      <c r="O1694">
        <v>-58.611800000000002</v>
      </c>
      <c r="P1694">
        <v>-49.692999999999998</v>
      </c>
      <c r="Q1694">
        <v>-39.297600000000003</v>
      </c>
      <c r="R1694">
        <v>-28.914400000000001</v>
      </c>
      <c r="S1694">
        <v>-15.9574</v>
      </c>
      <c r="T1694">
        <v>-9.2248000000000001</v>
      </c>
      <c r="U1694">
        <v>-5.4207000000000001</v>
      </c>
      <c r="V1694">
        <v>-3.6023999999999998</v>
      </c>
      <c r="W1694">
        <v>-0.6643</v>
      </c>
      <c r="X1694">
        <v>0.82340000000000002</v>
      </c>
      <c r="Y1694">
        <v>1.6561999999999999</v>
      </c>
      <c r="Z1694">
        <v>2.5274999999999999</v>
      </c>
      <c r="AA1694">
        <v>3.3816999999999999</v>
      </c>
      <c r="AB1694">
        <v>3.6726999999999999</v>
      </c>
      <c r="AC1694">
        <v>3.9359999999999999</v>
      </c>
      <c r="AD1694">
        <v>4.2102000000000004</v>
      </c>
      <c r="AE1694">
        <v>4.1394000000000002</v>
      </c>
      <c r="AF1694">
        <v>4.0616000000000003</v>
      </c>
      <c r="AG1694">
        <v>3.98</v>
      </c>
      <c r="AH1694">
        <v>3.8927</v>
      </c>
      <c r="AI1694">
        <v>5.3845000000000001</v>
      </c>
      <c r="AJ1694">
        <v>5.4344000000000001</v>
      </c>
      <c r="AK1694">
        <v>6.9330999999999996</v>
      </c>
    </row>
    <row r="1695" spans="1:37">
      <c r="A1695" s="3">
        <v>42243</v>
      </c>
      <c r="B1695" t="s">
        <v>37</v>
      </c>
      <c r="C1695" t="s">
        <v>250</v>
      </c>
      <c r="D1695" s="3">
        <v>39840</v>
      </c>
      <c r="E1695">
        <v>1694</v>
      </c>
      <c r="F1695">
        <v>0</v>
      </c>
      <c r="G1695">
        <v>1</v>
      </c>
      <c r="I1695">
        <v>0</v>
      </c>
      <c r="J1695">
        <v>2.6035333000000001</v>
      </c>
      <c r="K1695" t="s">
        <v>1946</v>
      </c>
      <c r="L1695" t="s">
        <v>252</v>
      </c>
      <c r="M1695" t="s">
        <v>252</v>
      </c>
      <c r="N1695" t="s">
        <v>253</v>
      </c>
      <c r="O1695">
        <v>0</v>
      </c>
      <c r="P1695">
        <v>-4.3830999999999998</v>
      </c>
      <c r="Q1695">
        <v>-9.5091000000000001</v>
      </c>
      <c r="R1695">
        <v>-14.672599999999999</v>
      </c>
      <c r="S1695">
        <v>-19.924499999999998</v>
      </c>
      <c r="T1695">
        <v>-14.926299999999999</v>
      </c>
      <c r="U1695">
        <v>-11.589600000000001</v>
      </c>
      <c r="V1695">
        <v>-9.9376999999999995</v>
      </c>
      <c r="W1695">
        <v>-8.2879000000000005</v>
      </c>
      <c r="X1695">
        <v>-7.1391999999999998</v>
      </c>
      <c r="Y1695">
        <v>-6.6143999999999998</v>
      </c>
      <c r="Z1695">
        <v>-6.0648999999999997</v>
      </c>
      <c r="AA1695">
        <v>-5.5274000000000001</v>
      </c>
      <c r="AB1695">
        <v>-5.3341000000000003</v>
      </c>
      <c r="AC1695">
        <v>-5.1558999999999999</v>
      </c>
      <c r="AD1695">
        <v>-4.9703999999999997</v>
      </c>
      <c r="AE1695">
        <v>-5.0670000000000002</v>
      </c>
      <c r="AF1695">
        <v>-5.1806000000000001</v>
      </c>
      <c r="AG1695">
        <v>-5.2964000000000002</v>
      </c>
      <c r="AH1695">
        <v>-5.4147999999999996</v>
      </c>
      <c r="AI1695">
        <v>-1.115</v>
      </c>
      <c r="AJ1695">
        <v>-1.1719999999999999</v>
      </c>
      <c r="AK1695">
        <v>-2.7534000000000001</v>
      </c>
    </row>
    <row r="1696" spans="1:37">
      <c r="A1696" s="3">
        <v>42243</v>
      </c>
      <c r="B1696" t="s">
        <v>37</v>
      </c>
      <c r="C1696" t="s">
        <v>250</v>
      </c>
      <c r="D1696" s="3">
        <v>39839</v>
      </c>
      <c r="E1696">
        <v>1695</v>
      </c>
      <c r="F1696">
        <v>0</v>
      </c>
      <c r="G1696">
        <v>1</v>
      </c>
      <c r="I1696">
        <v>0</v>
      </c>
      <c r="J1696">
        <v>4.4082872999999996</v>
      </c>
      <c r="K1696" t="s">
        <v>1947</v>
      </c>
      <c r="L1696" t="s">
        <v>252</v>
      </c>
      <c r="M1696" t="s">
        <v>252</v>
      </c>
      <c r="N1696" t="s">
        <v>253</v>
      </c>
      <c r="O1696">
        <v>0</v>
      </c>
      <c r="P1696">
        <v>-5.3771000000000004</v>
      </c>
      <c r="Q1696">
        <v>-11.6693</v>
      </c>
      <c r="R1696">
        <v>-18.018999999999998</v>
      </c>
      <c r="S1696">
        <v>-24.892499999999998</v>
      </c>
      <c r="T1696">
        <v>-25.866099999999999</v>
      </c>
      <c r="U1696">
        <v>-24.149100000000001</v>
      </c>
      <c r="V1696">
        <v>-24.4192</v>
      </c>
      <c r="W1696">
        <v>-24.580100000000002</v>
      </c>
      <c r="X1696">
        <v>-23.8901</v>
      </c>
      <c r="Y1696">
        <v>-23.609100000000002</v>
      </c>
      <c r="Z1696">
        <v>-23.261099999999999</v>
      </c>
      <c r="AA1696">
        <v>-22.9238</v>
      </c>
      <c r="AB1696">
        <v>-22.6876</v>
      </c>
      <c r="AC1696">
        <v>-22.454499999999999</v>
      </c>
      <c r="AD1696">
        <v>-22.211500000000001</v>
      </c>
      <c r="AE1696">
        <v>-19.6858</v>
      </c>
      <c r="AF1696">
        <v>-17.085100000000001</v>
      </c>
      <c r="AG1696">
        <v>-14.391999999999999</v>
      </c>
      <c r="AH1696">
        <v>-11.5718</v>
      </c>
      <c r="AI1696">
        <v>-15.1898</v>
      </c>
      <c r="AJ1696">
        <v>-14.1974</v>
      </c>
      <c r="AK1696">
        <v>-15.0921</v>
      </c>
    </row>
    <row r="1697" spans="1:37">
      <c r="A1697" s="3">
        <v>42243</v>
      </c>
      <c r="B1697" t="s">
        <v>37</v>
      </c>
      <c r="C1697" t="s">
        <v>250</v>
      </c>
      <c r="D1697" s="3">
        <v>39836</v>
      </c>
      <c r="E1697">
        <v>1696</v>
      </c>
      <c r="F1697">
        <v>0</v>
      </c>
      <c r="G1697">
        <v>1</v>
      </c>
      <c r="I1697">
        <v>0</v>
      </c>
      <c r="J1697">
        <v>5.7602241000000003</v>
      </c>
      <c r="K1697" t="s">
        <v>1948</v>
      </c>
      <c r="L1697" t="s">
        <v>252</v>
      </c>
      <c r="M1697" t="s">
        <v>252</v>
      </c>
      <c r="N1697" t="s">
        <v>253</v>
      </c>
      <c r="O1697">
        <v>1.46E-2</v>
      </c>
      <c r="P1697">
        <v>-4.0457999999999998</v>
      </c>
      <c r="Q1697">
        <v>-9.0168999999999997</v>
      </c>
      <c r="R1697">
        <v>-14.046799999999999</v>
      </c>
      <c r="S1697">
        <v>-20.6434</v>
      </c>
      <c r="T1697">
        <v>-18.8431</v>
      </c>
      <c r="U1697">
        <v>-17.369399999999999</v>
      </c>
      <c r="V1697">
        <v>-16.828900000000001</v>
      </c>
      <c r="W1697">
        <v>-16.784300000000002</v>
      </c>
      <c r="X1697">
        <v>-17.037600000000001</v>
      </c>
      <c r="Y1697">
        <v>-16.795400000000001</v>
      </c>
      <c r="Z1697">
        <v>-16.363199999999999</v>
      </c>
      <c r="AA1697">
        <v>-15.9421</v>
      </c>
      <c r="AB1697">
        <v>-15.4451</v>
      </c>
      <c r="AC1697">
        <v>-15.033899999999999</v>
      </c>
      <c r="AD1697">
        <v>-14.605499999999999</v>
      </c>
      <c r="AE1697">
        <v>-12.1387</v>
      </c>
      <c r="AF1697">
        <v>-9.6417999999999999</v>
      </c>
      <c r="AG1697">
        <v>-7.0597000000000003</v>
      </c>
      <c r="AH1697">
        <v>-4.3606999999999996</v>
      </c>
      <c r="AI1697">
        <v>-5.2234999999999996</v>
      </c>
      <c r="AJ1697">
        <v>-4.8684000000000003</v>
      </c>
      <c r="AK1697">
        <v>-5.0317999999999996</v>
      </c>
    </row>
    <row r="1698" spans="1:37">
      <c r="A1698" s="3">
        <v>42243</v>
      </c>
      <c r="B1698" t="s">
        <v>37</v>
      </c>
      <c r="C1698" t="s">
        <v>250</v>
      </c>
      <c r="D1698" s="3">
        <v>39835</v>
      </c>
      <c r="E1698">
        <v>1697</v>
      </c>
      <c r="F1698">
        <v>0</v>
      </c>
      <c r="G1698">
        <v>1</v>
      </c>
      <c r="I1698">
        <v>0</v>
      </c>
      <c r="J1698">
        <v>2.4609917000000001</v>
      </c>
      <c r="K1698" t="s">
        <v>1949</v>
      </c>
      <c r="L1698" t="s">
        <v>252</v>
      </c>
      <c r="M1698" t="s">
        <v>252</v>
      </c>
      <c r="N1698" t="s">
        <v>253</v>
      </c>
      <c r="O1698">
        <v>0</v>
      </c>
      <c r="P1698">
        <v>-3.6667999999999998</v>
      </c>
      <c r="Q1698">
        <v>-7.9638</v>
      </c>
      <c r="R1698">
        <v>-12.3195</v>
      </c>
      <c r="S1698">
        <v>-17.366700000000002</v>
      </c>
      <c r="T1698">
        <v>-15.568899999999999</v>
      </c>
      <c r="U1698">
        <v>-14.513199999999999</v>
      </c>
      <c r="V1698">
        <v>-16.0443</v>
      </c>
      <c r="W1698">
        <v>-15.3454</v>
      </c>
      <c r="X1698">
        <v>-16.286100000000001</v>
      </c>
      <c r="Y1698">
        <v>-15.9916</v>
      </c>
      <c r="Z1698">
        <v>-15.681800000000001</v>
      </c>
      <c r="AA1698">
        <v>-15.3805</v>
      </c>
      <c r="AB1698">
        <v>-15.1206</v>
      </c>
      <c r="AC1698">
        <v>-14.8644</v>
      </c>
      <c r="AD1698">
        <v>-14.5974</v>
      </c>
      <c r="AE1698">
        <v>-13.4664</v>
      </c>
      <c r="AF1698">
        <v>-12.5412</v>
      </c>
      <c r="AG1698">
        <v>-11.581899999999999</v>
      </c>
      <c r="AH1698">
        <v>-10.575799999999999</v>
      </c>
      <c r="AI1698">
        <v>-11.134600000000001</v>
      </c>
      <c r="AJ1698">
        <v>-10.3049</v>
      </c>
      <c r="AK1698">
        <v>-8.8699999999999992</v>
      </c>
    </row>
    <row r="1699" spans="1:37">
      <c r="A1699" s="3">
        <v>42243</v>
      </c>
      <c r="B1699" t="s">
        <v>37</v>
      </c>
      <c r="C1699" t="s">
        <v>250</v>
      </c>
      <c r="D1699" s="3">
        <v>39834</v>
      </c>
      <c r="E1699">
        <v>1698</v>
      </c>
      <c r="F1699">
        <v>0</v>
      </c>
      <c r="G1699">
        <v>1</v>
      </c>
      <c r="I1699">
        <v>0</v>
      </c>
      <c r="J1699">
        <v>0.68889999999999996</v>
      </c>
      <c r="K1699" t="s">
        <v>1950</v>
      </c>
      <c r="L1699" t="s">
        <v>252</v>
      </c>
      <c r="M1699" t="s">
        <v>252</v>
      </c>
      <c r="N1699" t="s">
        <v>253</v>
      </c>
      <c r="O1699">
        <v>0</v>
      </c>
      <c r="P1699">
        <v>-3.5682</v>
      </c>
      <c r="Q1699">
        <v>-7.7512999999999996</v>
      </c>
      <c r="R1699">
        <v>-11.997199999999999</v>
      </c>
      <c r="S1699">
        <v>-17.597300000000001</v>
      </c>
      <c r="T1699">
        <v>-16.728899999999999</v>
      </c>
      <c r="U1699">
        <v>-15.6511</v>
      </c>
      <c r="V1699">
        <v>-14.496700000000001</v>
      </c>
      <c r="W1699">
        <v>-14.4901</v>
      </c>
      <c r="X1699">
        <v>-14.284000000000001</v>
      </c>
      <c r="Y1699">
        <v>-13.9793</v>
      </c>
      <c r="Z1699">
        <v>-13.6592</v>
      </c>
      <c r="AA1699">
        <v>-13.3474</v>
      </c>
      <c r="AB1699">
        <v>-13.084899999999999</v>
      </c>
      <c r="AC1699">
        <v>-12.8269</v>
      </c>
      <c r="AD1699">
        <v>-12.5581</v>
      </c>
      <c r="AE1699">
        <v>-11.976100000000001</v>
      </c>
      <c r="AF1699">
        <v>-11.3939</v>
      </c>
      <c r="AG1699">
        <v>-10.789099999999999</v>
      </c>
      <c r="AH1699">
        <v>-10.1531</v>
      </c>
      <c r="AI1699">
        <v>-13.0017</v>
      </c>
      <c r="AJ1699">
        <v>-12.950100000000001</v>
      </c>
      <c r="AK1699">
        <v>-13.2669</v>
      </c>
    </row>
    <row r="1700" spans="1:37">
      <c r="A1700" s="3">
        <v>42243</v>
      </c>
      <c r="B1700" t="s">
        <v>37</v>
      </c>
      <c r="C1700" t="s">
        <v>250</v>
      </c>
      <c r="D1700" s="3">
        <v>39833</v>
      </c>
      <c r="E1700">
        <v>1699</v>
      </c>
      <c r="F1700">
        <v>0</v>
      </c>
      <c r="G1700">
        <v>1</v>
      </c>
      <c r="I1700">
        <v>0</v>
      </c>
      <c r="J1700">
        <v>0.58918689999999996</v>
      </c>
      <c r="K1700" t="s">
        <v>1951</v>
      </c>
      <c r="L1700" t="s">
        <v>252</v>
      </c>
      <c r="M1700" t="s">
        <v>252</v>
      </c>
      <c r="N1700" t="s">
        <v>253</v>
      </c>
      <c r="O1700">
        <v>0</v>
      </c>
      <c r="P1700">
        <v>-2.7551000000000001</v>
      </c>
      <c r="Q1700">
        <v>-5.9862000000000002</v>
      </c>
      <c r="R1700">
        <v>-9.2698999999999998</v>
      </c>
      <c r="S1700">
        <v>-13.612299999999999</v>
      </c>
      <c r="T1700">
        <v>-14.8955</v>
      </c>
      <c r="U1700">
        <v>-14.231400000000001</v>
      </c>
      <c r="V1700">
        <v>-12.7904</v>
      </c>
      <c r="W1700">
        <v>-11.407400000000001</v>
      </c>
      <c r="X1700">
        <v>-9.9969000000000001</v>
      </c>
      <c r="Y1700">
        <v>-9.1112000000000002</v>
      </c>
      <c r="Z1700">
        <v>-8.1838999999999995</v>
      </c>
      <c r="AA1700">
        <v>-7.2765000000000004</v>
      </c>
      <c r="AB1700">
        <v>-6.7907999999999999</v>
      </c>
      <c r="AC1700">
        <v>-6.3299000000000003</v>
      </c>
      <c r="AD1700">
        <v>-5.85</v>
      </c>
      <c r="AE1700">
        <v>-4.5263</v>
      </c>
      <c r="AF1700">
        <v>-3.169</v>
      </c>
      <c r="AG1700">
        <v>-1.7670999999999999</v>
      </c>
      <c r="AH1700">
        <v>-0.30380000000000001</v>
      </c>
      <c r="AI1700">
        <v>-3.0528</v>
      </c>
      <c r="AJ1700">
        <v>-0.39379999999999998</v>
      </c>
      <c r="AK1700">
        <v>1.3487</v>
      </c>
    </row>
    <row r="1701" spans="1:37">
      <c r="A1701" s="3">
        <v>42243</v>
      </c>
      <c r="B1701" t="s">
        <v>37</v>
      </c>
      <c r="C1701" t="s">
        <v>250</v>
      </c>
      <c r="D1701" s="3">
        <v>39832</v>
      </c>
      <c r="E1701">
        <v>1700</v>
      </c>
      <c r="F1701">
        <v>0</v>
      </c>
      <c r="G1701">
        <v>1</v>
      </c>
      <c r="I1701">
        <v>0</v>
      </c>
      <c r="J1701">
        <v>-1.8938406999999999</v>
      </c>
      <c r="K1701" t="s">
        <v>1952</v>
      </c>
      <c r="L1701" t="s">
        <v>252</v>
      </c>
      <c r="M1701" t="s">
        <v>252</v>
      </c>
      <c r="N1701" t="s">
        <v>253</v>
      </c>
      <c r="O1701">
        <v>0</v>
      </c>
      <c r="P1701">
        <v>-2.9243999999999999</v>
      </c>
      <c r="Q1701">
        <v>-6.3547000000000002</v>
      </c>
      <c r="R1701">
        <v>-9.8432999999999993</v>
      </c>
      <c r="S1701">
        <v>-14.4641</v>
      </c>
      <c r="T1701">
        <v>-18.188400000000001</v>
      </c>
      <c r="U1701">
        <v>-17.647400000000001</v>
      </c>
      <c r="V1701">
        <v>-16.481000000000002</v>
      </c>
      <c r="W1701">
        <v>-15.1342</v>
      </c>
      <c r="X1701">
        <v>-14.271000000000001</v>
      </c>
      <c r="Y1701">
        <v>-13.964</v>
      </c>
      <c r="Z1701">
        <v>-13.641500000000001</v>
      </c>
      <c r="AA1701">
        <v>-13.327400000000001</v>
      </c>
      <c r="AB1701">
        <v>-12.969200000000001</v>
      </c>
      <c r="AC1701">
        <v>-12.615</v>
      </c>
      <c r="AD1701">
        <v>-12.245900000000001</v>
      </c>
      <c r="AE1701">
        <v>-13.042299999999999</v>
      </c>
      <c r="AF1701">
        <v>-13.9008</v>
      </c>
      <c r="AG1701">
        <v>-14.7818</v>
      </c>
      <c r="AH1701">
        <v>-15.6942</v>
      </c>
      <c r="AI1701">
        <v>-13.112500000000001</v>
      </c>
      <c r="AJ1701">
        <v>-13.5214</v>
      </c>
      <c r="AK1701">
        <v>-13.1608</v>
      </c>
    </row>
    <row r="1702" spans="1:37">
      <c r="A1702" s="3">
        <v>42243</v>
      </c>
      <c r="B1702" t="s">
        <v>37</v>
      </c>
      <c r="C1702" t="s">
        <v>250</v>
      </c>
      <c r="D1702" s="3">
        <v>39829</v>
      </c>
      <c r="E1702">
        <v>1701</v>
      </c>
      <c r="F1702">
        <v>0</v>
      </c>
      <c r="G1702">
        <v>1</v>
      </c>
      <c r="I1702">
        <v>0</v>
      </c>
      <c r="J1702">
        <v>-3.5970637000000001</v>
      </c>
      <c r="K1702" t="s">
        <v>1953</v>
      </c>
      <c r="L1702" t="s">
        <v>252</v>
      </c>
      <c r="M1702" t="s">
        <v>252</v>
      </c>
      <c r="N1702" t="s">
        <v>253</v>
      </c>
      <c r="O1702">
        <v>-1.46E-2</v>
      </c>
      <c r="P1702">
        <v>-0.67889999999999995</v>
      </c>
      <c r="Q1702">
        <v>-4.0011000000000001</v>
      </c>
      <c r="R1702">
        <v>-7.3738000000000001</v>
      </c>
      <c r="S1702">
        <v>-11.838800000000001</v>
      </c>
      <c r="T1702">
        <v>-15.9292</v>
      </c>
      <c r="U1702">
        <v>-17.659199999999998</v>
      </c>
      <c r="V1702">
        <v>-16.565799999999999</v>
      </c>
      <c r="W1702">
        <v>-15.1806</v>
      </c>
      <c r="X1702">
        <v>-13.7575</v>
      </c>
      <c r="Y1702">
        <v>-13.385199999999999</v>
      </c>
      <c r="Z1702">
        <v>-13.147500000000001</v>
      </c>
      <c r="AA1702">
        <v>-12.916399999999999</v>
      </c>
      <c r="AB1702">
        <v>-12.8103</v>
      </c>
      <c r="AC1702">
        <v>-12.6371</v>
      </c>
      <c r="AD1702">
        <v>-12.4565</v>
      </c>
      <c r="AE1702">
        <v>-13.050599999999999</v>
      </c>
      <c r="AF1702">
        <v>-13.6441</v>
      </c>
      <c r="AG1702">
        <v>-14.251899999999999</v>
      </c>
      <c r="AH1702">
        <v>-14.8795</v>
      </c>
      <c r="AI1702">
        <v>-13.8232</v>
      </c>
      <c r="AJ1702">
        <v>-13.5692</v>
      </c>
      <c r="AK1702">
        <v>-13.013299999999999</v>
      </c>
    </row>
    <row r="1703" spans="1:37">
      <c r="A1703" s="3">
        <v>42243</v>
      </c>
      <c r="B1703" t="s">
        <v>37</v>
      </c>
      <c r="C1703" t="s">
        <v>250</v>
      </c>
      <c r="D1703" s="3">
        <v>39828</v>
      </c>
      <c r="E1703">
        <v>1702</v>
      </c>
      <c r="F1703">
        <v>0</v>
      </c>
      <c r="G1703">
        <v>1</v>
      </c>
      <c r="I1703">
        <v>0</v>
      </c>
      <c r="J1703">
        <v>-3.6866333999999998</v>
      </c>
      <c r="K1703" t="s">
        <v>1954</v>
      </c>
      <c r="L1703" t="s">
        <v>252</v>
      </c>
      <c r="M1703" t="s">
        <v>252</v>
      </c>
      <c r="N1703" t="s">
        <v>253</v>
      </c>
      <c r="O1703">
        <v>0</v>
      </c>
      <c r="P1703">
        <v>-1.21</v>
      </c>
      <c r="Q1703">
        <v>-2.6299000000000001</v>
      </c>
      <c r="R1703">
        <v>-4.0758999999999999</v>
      </c>
      <c r="S1703">
        <v>-5.9973000000000001</v>
      </c>
      <c r="T1703">
        <v>-15.3246</v>
      </c>
      <c r="U1703">
        <v>-13.677300000000001</v>
      </c>
      <c r="V1703">
        <v>-12.8454</v>
      </c>
      <c r="W1703">
        <v>-11.6416</v>
      </c>
      <c r="X1703">
        <v>-9.7018000000000004</v>
      </c>
      <c r="Y1703">
        <v>-8.907</v>
      </c>
      <c r="Z1703">
        <v>-8.0751000000000008</v>
      </c>
      <c r="AA1703">
        <v>-7.2613000000000003</v>
      </c>
      <c r="AB1703">
        <v>-6.6963999999999997</v>
      </c>
      <c r="AC1703">
        <v>-6.1525999999999996</v>
      </c>
      <c r="AD1703">
        <v>-5.5864000000000003</v>
      </c>
      <c r="AE1703">
        <v>-5.2609000000000004</v>
      </c>
      <c r="AF1703">
        <v>-4.9790999999999999</v>
      </c>
      <c r="AG1703">
        <v>-4.6864999999999997</v>
      </c>
      <c r="AH1703">
        <v>-4.3789999999999996</v>
      </c>
      <c r="AI1703">
        <v>1.7693000000000001</v>
      </c>
      <c r="AJ1703">
        <v>2.1417000000000002</v>
      </c>
      <c r="AK1703">
        <v>1.8233999999999999</v>
      </c>
    </row>
    <row r="1704" spans="1:37">
      <c r="A1704" s="3">
        <v>42243</v>
      </c>
      <c r="B1704" t="s">
        <v>37</v>
      </c>
      <c r="C1704" t="s">
        <v>250</v>
      </c>
      <c r="D1704" s="3">
        <v>39827</v>
      </c>
      <c r="E1704">
        <v>1703</v>
      </c>
      <c r="F1704">
        <v>0</v>
      </c>
      <c r="G1704">
        <v>1</v>
      </c>
      <c r="I1704">
        <v>0</v>
      </c>
      <c r="J1704">
        <v>-2.6735022000000002</v>
      </c>
      <c r="K1704" t="s">
        <v>1955</v>
      </c>
      <c r="L1704" t="s">
        <v>252</v>
      </c>
      <c r="M1704" t="s">
        <v>252</v>
      </c>
      <c r="N1704" t="s">
        <v>253</v>
      </c>
      <c r="O1704">
        <v>0</v>
      </c>
      <c r="P1704">
        <v>-1.94</v>
      </c>
      <c r="Q1704">
        <v>-4.2164000000000001</v>
      </c>
      <c r="R1704">
        <v>-6.5349000000000004</v>
      </c>
      <c r="S1704">
        <v>-9.6163000000000007</v>
      </c>
      <c r="T1704">
        <v>-11.809699999999999</v>
      </c>
      <c r="U1704">
        <v>-10.542400000000001</v>
      </c>
      <c r="V1704">
        <v>-9.9481999999999999</v>
      </c>
      <c r="W1704">
        <v>-9.0830000000000002</v>
      </c>
      <c r="X1704">
        <v>-7.9861000000000004</v>
      </c>
      <c r="Y1704">
        <v>-7.1836000000000002</v>
      </c>
      <c r="Z1704">
        <v>-6.3438999999999997</v>
      </c>
      <c r="AA1704">
        <v>-5.5224000000000002</v>
      </c>
      <c r="AB1704">
        <v>-4.9416000000000002</v>
      </c>
      <c r="AC1704">
        <v>-4.3826999999999998</v>
      </c>
      <c r="AD1704">
        <v>-3.8008000000000002</v>
      </c>
      <c r="AE1704">
        <v>-3.1894999999999998</v>
      </c>
      <c r="AF1704">
        <v>-2.5760999999999998</v>
      </c>
      <c r="AG1704">
        <v>-1.9422999999999999</v>
      </c>
      <c r="AH1704">
        <v>-1.2802</v>
      </c>
      <c r="AI1704">
        <v>5.2554999999999996</v>
      </c>
      <c r="AJ1704">
        <v>5.2427999999999999</v>
      </c>
      <c r="AK1704">
        <v>8.2256</v>
      </c>
    </row>
    <row r="1705" spans="1:37">
      <c r="A1705" s="3">
        <v>42243</v>
      </c>
      <c r="B1705" t="s">
        <v>37</v>
      </c>
      <c r="C1705" t="s">
        <v>250</v>
      </c>
      <c r="D1705" s="3">
        <v>39826</v>
      </c>
      <c r="E1705">
        <v>1704</v>
      </c>
      <c r="F1705">
        <v>0</v>
      </c>
      <c r="G1705">
        <v>1</v>
      </c>
      <c r="I1705">
        <v>0</v>
      </c>
      <c r="J1705">
        <v>-1.752999</v>
      </c>
      <c r="K1705" t="s">
        <v>1956</v>
      </c>
      <c r="L1705" t="s">
        <v>252</v>
      </c>
      <c r="M1705" t="s">
        <v>252</v>
      </c>
      <c r="N1705" t="s">
        <v>253</v>
      </c>
      <c r="O1705">
        <v>0</v>
      </c>
      <c r="P1705">
        <v>-1.9074</v>
      </c>
      <c r="Q1705">
        <v>-4.1459000000000001</v>
      </c>
      <c r="R1705">
        <v>-6.4264000000000001</v>
      </c>
      <c r="S1705">
        <v>-9.4597999999999995</v>
      </c>
      <c r="T1705">
        <v>-11.2334</v>
      </c>
      <c r="U1705">
        <v>-10.54</v>
      </c>
      <c r="V1705">
        <v>-11.0809</v>
      </c>
      <c r="W1705">
        <v>-11.0647</v>
      </c>
      <c r="X1705">
        <v>-11.117599999999999</v>
      </c>
      <c r="Y1705">
        <v>-11.0741</v>
      </c>
      <c r="Z1705">
        <v>-11.0276</v>
      </c>
      <c r="AA1705">
        <v>-10.9834</v>
      </c>
      <c r="AB1705">
        <v>-11.004799999999999</v>
      </c>
      <c r="AC1705">
        <v>-11.0244</v>
      </c>
      <c r="AD1705">
        <v>-11.044600000000001</v>
      </c>
      <c r="AE1705">
        <v>-11.983000000000001</v>
      </c>
      <c r="AF1705">
        <v>-12.975</v>
      </c>
      <c r="AG1705">
        <v>-13.9941</v>
      </c>
      <c r="AH1705">
        <v>-15.050800000000001</v>
      </c>
      <c r="AI1705">
        <v>-9.8597999999999999</v>
      </c>
      <c r="AJ1705">
        <v>-11.524699999999999</v>
      </c>
      <c r="AK1705">
        <v>-9.9962</v>
      </c>
    </row>
    <row r="1706" spans="1:37">
      <c r="A1706" s="3">
        <v>42243</v>
      </c>
      <c r="B1706" t="s">
        <v>37</v>
      </c>
      <c r="C1706" t="s">
        <v>250</v>
      </c>
      <c r="D1706" s="3">
        <v>39825</v>
      </c>
      <c r="E1706">
        <v>1705</v>
      </c>
      <c r="F1706">
        <v>0</v>
      </c>
      <c r="G1706">
        <v>1</v>
      </c>
      <c r="I1706">
        <v>0</v>
      </c>
      <c r="J1706">
        <v>-9.4837299999999999E-2</v>
      </c>
      <c r="K1706" t="s">
        <v>1957</v>
      </c>
      <c r="L1706" t="s">
        <v>252</v>
      </c>
      <c r="M1706" t="s">
        <v>252</v>
      </c>
      <c r="N1706" t="s">
        <v>253</v>
      </c>
      <c r="O1706">
        <v>0</v>
      </c>
      <c r="P1706">
        <v>-2.1520000000000001</v>
      </c>
      <c r="Q1706">
        <v>-4.6778000000000004</v>
      </c>
      <c r="R1706">
        <v>-7.2518000000000002</v>
      </c>
      <c r="S1706">
        <v>-10.678000000000001</v>
      </c>
      <c r="T1706">
        <v>-8.3880999999999997</v>
      </c>
      <c r="U1706">
        <v>-8.3760999999999992</v>
      </c>
      <c r="V1706">
        <v>-7.6681999999999997</v>
      </c>
      <c r="W1706">
        <v>-7.6558999999999999</v>
      </c>
      <c r="X1706">
        <v>-7.1219000000000001</v>
      </c>
      <c r="Y1706">
        <v>-6.5946999999999996</v>
      </c>
      <c r="Z1706">
        <v>-6.0429000000000004</v>
      </c>
      <c r="AA1706">
        <v>-5.5034000000000001</v>
      </c>
      <c r="AB1706">
        <v>-5.3083999999999998</v>
      </c>
      <c r="AC1706">
        <v>-5.1284999999999998</v>
      </c>
      <c r="AD1706">
        <v>-4.9410999999999996</v>
      </c>
      <c r="AE1706">
        <v>-4.8429000000000002</v>
      </c>
      <c r="AF1706">
        <v>-4.7530000000000001</v>
      </c>
      <c r="AG1706">
        <v>-4.6585999999999999</v>
      </c>
      <c r="AH1706">
        <v>-4.5579999999999998</v>
      </c>
      <c r="AI1706">
        <v>-2.0935999999999999</v>
      </c>
      <c r="AJ1706">
        <v>-1.6825000000000001</v>
      </c>
      <c r="AK1706">
        <v>-0.41199999999999998</v>
      </c>
    </row>
    <row r="1707" spans="1:37">
      <c r="A1707" s="3">
        <v>42243</v>
      </c>
      <c r="B1707" t="s">
        <v>37</v>
      </c>
      <c r="C1707" t="s">
        <v>250</v>
      </c>
      <c r="D1707" s="3">
        <v>39822</v>
      </c>
      <c r="E1707">
        <v>1706</v>
      </c>
      <c r="F1707">
        <v>0</v>
      </c>
      <c r="G1707">
        <v>1</v>
      </c>
      <c r="I1707">
        <v>0</v>
      </c>
      <c r="J1707">
        <v>1.7491407999999999</v>
      </c>
      <c r="K1707" t="s">
        <v>1958</v>
      </c>
      <c r="L1707" t="s">
        <v>252</v>
      </c>
      <c r="M1707" t="s">
        <v>252</v>
      </c>
      <c r="N1707" t="s">
        <v>253</v>
      </c>
      <c r="O1707">
        <v>0</v>
      </c>
      <c r="P1707">
        <v>-1.3597999999999999</v>
      </c>
      <c r="Q1707">
        <v>-3.7517</v>
      </c>
      <c r="R1707">
        <v>-6.1871</v>
      </c>
      <c r="S1707">
        <v>-9.4283000000000001</v>
      </c>
      <c r="T1707">
        <v>-11.4108</v>
      </c>
      <c r="U1707">
        <v>-11.302199999999999</v>
      </c>
      <c r="V1707">
        <v>-11.6874</v>
      </c>
      <c r="W1707">
        <v>-11.7464</v>
      </c>
      <c r="X1707">
        <v>-12.2082</v>
      </c>
      <c r="Y1707">
        <v>-12.1501</v>
      </c>
      <c r="Z1707">
        <v>-12.0244</v>
      </c>
      <c r="AA1707">
        <v>-11.902799999999999</v>
      </c>
      <c r="AB1707">
        <v>-12.2658</v>
      </c>
      <c r="AC1707">
        <v>-12.6686</v>
      </c>
      <c r="AD1707">
        <v>-13.087400000000001</v>
      </c>
      <c r="AE1707">
        <v>-14.345700000000001</v>
      </c>
      <c r="AF1707">
        <v>-15.6599</v>
      </c>
      <c r="AG1707">
        <v>-17.0106</v>
      </c>
      <c r="AH1707">
        <v>-18.411999999999999</v>
      </c>
      <c r="AI1707">
        <v>-18.479800000000001</v>
      </c>
      <c r="AJ1707">
        <v>-18.961099999999998</v>
      </c>
      <c r="AK1707">
        <v>-16.971</v>
      </c>
    </row>
    <row r="1708" spans="1:37">
      <c r="A1708" s="3">
        <v>42243</v>
      </c>
      <c r="B1708" t="s">
        <v>37</v>
      </c>
      <c r="C1708" t="s">
        <v>250</v>
      </c>
      <c r="D1708" s="3">
        <v>39821</v>
      </c>
      <c r="E1708">
        <v>1707</v>
      </c>
      <c r="F1708">
        <v>0</v>
      </c>
      <c r="G1708">
        <v>1</v>
      </c>
      <c r="I1708">
        <v>0</v>
      </c>
      <c r="J1708">
        <v>2.6261632000000001</v>
      </c>
      <c r="K1708" t="s">
        <v>1959</v>
      </c>
      <c r="L1708" t="s">
        <v>252</v>
      </c>
      <c r="M1708" t="s">
        <v>252</v>
      </c>
      <c r="N1708" t="s">
        <v>253</v>
      </c>
      <c r="O1708">
        <v>0</v>
      </c>
      <c r="P1708">
        <v>-3.0375999999999999</v>
      </c>
      <c r="Q1708">
        <v>-6.6035000000000004</v>
      </c>
      <c r="R1708">
        <v>-10.2399</v>
      </c>
      <c r="S1708">
        <v>-15.088699999999999</v>
      </c>
      <c r="T1708">
        <v>-11.854799999999999</v>
      </c>
      <c r="U1708">
        <v>-11.101000000000001</v>
      </c>
      <c r="V1708">
        <v>-11.0688</v>
      </c>
      <c r="W1708">
        <v>-11.051</v>
      </c>
      <c r="X1708">
        <v>-11.386200000000001</v>
      </c>
      <c r="Y1708">
        <v>-11.620799999999999</v>
      </c>
      <c r="Z1708">
        <v>-11.8649</v>
      </c>
      <c r="AA1708">
        <v>-12.1052</v>
      </c>
      <c r="AB1708">
        <v>-12.229100000000001</v>
      </c>
      <c r="AC1708">
        <v>-12.3422</v>
      </c>
      <c r="AD1708">
        <v>-12.4594</v>
      </c>
      <c r="AE1708">
        <v>-14.0458</v>
      </c>
      <c r="AF1708">
        <v>-15.7408</v>
      </c>
      <c r="AG1708">
        <v>-17.485499999999998</v>
      </c>
      <c r="AH1708">
        <v>-19.298100000000002</v>
      </c>
      <c r="AI1708">
        <v>-21.4695</v>
      </c>
      <c r="AJ1708">
        <v>-22.4101</v>
      </c>
      <c r="AK1708">
        <v>-20.136099999999999</v>
      </c>
    </row>
    <row r="1709" spans="1:37">
      <c r="A1709" s="3">
        <v>42243</v>
      </c>
      <c r="B1709" t="s">
        <v>37</v>
      </c>
      <c r="C1709" t="s">
        <v>250</v>
      </c>
      <c r="D1709" s="3">
        <v>39820</v>
      </c>
      <c r="E1709">
        <v>1708</v>
      </c>
      <c r="F1709">
        <v>0</v>
      </c>
      <c r="G1709">
        <v>1</v>
      </c>
      <c r="I1709">
        <v>0</v>
      </c>
      <c r="J1709">
        <v>2.8234366999999998</v>
      </c>
      <c r="K1709" t="s">
        <v>1960</v>
      </c>
      <c r="L1709" t="s">
        <v>252</v>
      </c>
      <c r="M1709" t="s">
        <v>252</v>
      </c>
      <c r="N1709" t="s">
        <v>253</v>
      </c>
      <c r="O1709">
        <v>0</v>
      </c>
      <c r="P1709">
        <v>-2.0508999999999999</v>
      </c>
      <c r="Q1709">
        <v>-4.4589999999999996</v>
      </c>
      <c r="R1709">
        <v>-6.9168000000000003</v>
      </c>
      <c r="S1709">
        <v>-10.201000000000001</v>
      </c>
      <c r="T1709">
        <v>-11.269600000000001</v>
      </c>
      <c r="U1709">
        <v>-11.0985</v>
      </c>
      <c r="V1709">
        <v>-11.3505</v>
      </c>
      <c r="W1709">
        <v>-12.375999999999999</v>
      </c>
      <c r="X1709">
        <v>-12.805</v>
      </c>
      <c r="Y1709">
        <v>-13.788600000000001</v>
      </c>
      <c r="Z1709">
        <v>-14.815300000000001</v>
      </c>
      <c r="AA1709">
        <v>-15.8222</v>
      </c>
      <c r="AB1709">
        <v>-16.731000000000002</v>
      </c>
      <c r="AC1709">
        <v>-17.607299999999999</v>
      </c>
      <c r="AD1709">
        <v>-18.518799999999999</v>
      </c>
      <c r="AE1709">
        <v>-20.511900000000001</v>
      </c>
      <c r="AF1709">
        <v>-22.585899999999999</v>
      </c>
      <c r="AG1709">
        <v>-24.7211</v>
      </c>
      <c r="AH1709">
        <v>-26.939299999999999</v>
      </c>
      <c r="AI1709">
        <v>-33.619999999999997</v>
      </c>
      <c r="AJ1709">
        <v>-34.336100000000002</v>
      </c>
      <c r="AK1709">
        <v>-34.551099999999998</v>
      </c>
    </row>
    <row r="1710" spans="1:37">
      <c r="A1710" s="3">
        <v>42243</v>
      </c>
      <c r="B1710" t="s">
        <v>37</v>
      </c>
      <c r="C1710" t="s">
        <v>250</v>
      </c>
      <c r="D1710" s="3">
        <v>39819</v>
      </c>
      <c r="E1710">
        <v>1709</v>
      </c>
      <c r="F1710">
        <v>0</v>
      </c>
      <c r="G1710">
        <v>1</v>
      </c>
      <c r="I1710">
        <v>0</v>
      </c>
      <c r="J1710">
        <v>4.2457811999999997</v>
      </c>
      <c r="K1710" t="s">
        <v>1961</v>
      </c>
      <c r="L1710" t="s">
        <v>252</v>
      </c>
      <c r="M1710" t="s">
        <v>252</v>
      </c>
      <c r="N1710" t="s">
        <v>253</v>
      </c>
      <c r="O1710">
        <v>0</v>
      </c>
      <c r="P1710">
        <v>-1.7521</v>
      </c>
      <c r="Q1710">
        <v>-3.8096999999999999</v>
      </c>
      <c r="R1710">
        <v>-5.9104000000000001</v>
      </c>
      <c r="S1710">
        <v>-8.7199000000000009</v>
      </c>
      <c r="T1710">
        <v>-9.8262999999999998</v>
      </c>
      <c r="U1710">
        <v>-9.6740999999999993</v>
      </c>
      <c r="V1710">
        <v>-8.7943999999999996</v>
      </c>
      <c r="W1710">
        <v>-9.2621000000000002</v>
      </c>
      <c r="X1710">
        <v>-9.6723999999999997</v>
      </c>
      <c r="Y1710">
        <v>-10.271100000000001</v>
      </c>
      <c r="Z1710">
        <v>-10.896000000000001</v>
      </c>
      <c r="AA1710">
        <v>-11.5091</v>
      </c>
      <c r="AB1710">
        <v>-12.0212</v>
      </c>
      <c r="AC1710">
        <v>-12.512600000000001</v>
      </c>
      <c r="AD1710">
        <v>-13.0237</v>
      </c>
      <c r="AE1710">
        <v>-13.8201</v>
      </c>
      <c r="AF1710">
        <v>-14.652900000000001</v>
      </c>
      <c r="AG1710">
        <v>-15.5099</v>
      </c>
      <c r="AH1710">
        <v>-16.398800000000001</v>
      </c>
      <c r="AI1710">
        <v>-26.619599999999998</v>
      </c>
      <c r="AJ1710">
        <v>-25.552099999999999</v>
      </c>
      <c r="AK1710">
        <v>-24.760899999999999</v>
      </c>
    </row>
    <row r="1711" spans="1:37">
      <c r="A1711" s="3">
        <v>42243</v>
      </c>
      <c r="B1711" t="s">
        <v>37</v>
      </c>
      <c r="C1711" t="s">
        <v>250</v>
      </c>
      <c r="D1711" s="3">
        <v>39818</v>
      </c>
      <c r="E1711">
        <v>1710</v>
      </c>
      <c r="F1711">
        <v>0</v>
      </c>
      <c r="G1711">
        <v>1</v>
      </c>
      <c r="I1711">
        <v>0</v>
      </c>
      <c r="J1711">
        <v>4.6409636000000001</v>
      </c>
      <c r="K1711" t="s">
        <v>1962</v>
      </c>
      <c r="L1711" t="s">
        <v>252</v>
      </c>
      <c r="M1711" t="s">
        <v>252</v>
      </c>
      <c r="N1711" t="s">
        <v>253</v>
      </c>
      <c r="O1711">
        <v>0</v>
      </c>
      <c r="P1711">
        <v>-1.3026</v>
      </c>
      <c r="Q1711">
        <v>-2.8323999999999998</v>
      </c>
      <c r="R1711">
        <v>-4.3947000000000003</v>
      </c>
      <c r="S1711">
        <v>-6.4854000000000003</v>
      </c>
      <c r="T1711">
        <v>-8.2391000000000005</v>
      </c>
      <c r="U1711">
        <v>-6.9936999999999996</v>
      </c>
      <c r="V1711">
        <v>-7.6563999999999997</v>
      </c>
      <c r="W1711">
        <v>-8.3549000000000007</v>
      </c>
      <c r="X1711">
        <v>-8.8140999999999998</v>
      </c>
      <c r="Y1711">
        <v>-9.5014000000000003</v>
      </c>
      <c r="Z1711">
        <v>-10.218999999999999</v>
      </c>
      <c r="AA1711">
        <v>-10.922800000000001</v>
      </c>
      <c r="AB1711">
        <v>-11.623900000000001</v>
      </c>
      <c r="AC1711">
        <v>-12.302899999999999</v>
      </c>
      <c r="AD1711">
        <v>-13.0093</v>
      </c>
      <c r="AE1711">
        <v>-13.9162</v>
      </c>
      <c r="AF1711">
        <v>-14.8581</v>
      </c>
      <c r="AG1711">
        <v>-15.828099999999999</v>
      </c>
      <c r="AH1711">
        <v>-16.835000000000001</v>
      </c>
      <c r="AI1711">
        <v>-26.125299999999999</v>
      </c>
      <c r="AJ1711">
        <v>-26.500499999999999</v>
      </c>
      <c r="AK1711">
        <v>-25.209900000000001</v>
      </c>
    </row>
    <row r="1712" spans="1:37">
      <c r="A1712" s="3">
        <v>42243</v>
      </c>
      <c r="B1712" t="s">
        <v>37</v>
      </c>
      <c r="C1712" t="s">
        <v>250</v>
      </c>
      <c r="D1712" s="3">
        <v>39815</v>
      </c>
      <c r="E1712">
        <v>1711</v>
      </c>
      <c r="F1712">
        <v>0</v>
      </c>
      <c r="G1712">
        <v>1</v>
      </c>
      <c r="I1712">
        <v>0</v>
      </c>
      <c r="J1712">
        <v>3.5775451</v>
      </c>
      <c r="K1712" t="s">
        <v>1963</v>
      </c>
      <c r="L1712" t="s">
        <v>252</v>
      </c>
      <c r="M1712" t="s">
        <v>252</v>
      </c>
      <c r="N1712" t="s">
        <v>253</v>
      </c>
      <c r="O1712">
        <v>0</v>
      </c>
      <c r="P1712">
        <v>-0.60060000000000002</v>
      </c>
      <c r="Q1712">
        <v>-1.6576</v>
      </c>
      <c r="R1712">
        <v>-2.7355999999999998</v>
      </c>
      <c r="S1712">
        <v>-4.1767000000000003</v>
      </c>
      <c r="T1712">
        <v>-2.1536</v>
      </c>
      <c r="U1712">
        <v>0.84989999999999999</v>
      </c>
      <c r="V1712">
        <v>2.2757000000000001</v>
      </c>
      <c r="W1712">
        <v>2.1124000000000001</v>
      </c>
      <c r="X1712">
        <v>3.6324999999999998</v>
      </c>
      <c r="Y1712">
        <v>3.8713000000000002</v>
      </c>
      <c r="Z1712">
        <v>3.9558</v>
      </c>
      <c r="AA1712">
        <v>4.0389999999999997</v>
      </c>
      <c r="AB1712">
        <v>4.1566999999999998</v>
      </c>
      <c r="AC1712">
        <v>4.1669999999999998</v>
      </c>
      <c r="AD1712">
        <v>4.1775000000000002</v>
      </c>
      <c r="AE1712">
        <v>4.0049999999999999</v>
      </c>
      <c r="AF1712">
        <v>3.8250999999999999</v>
      </c>
      <c r="AG1712">
        <v>3.6383000000000001</v>
      </c>
      <c r="AH1712">
        <v>3.4413999999999998</v>
      </c>
      <c r="AI1712">
        <v>1.8619000000000001</v>
      </c>
      <c r="AJ1712">
        <v>1.1697</v>
      </c>
      <c r="AK1712">
        <v>-0.37690000000000001</v>
      </c>
    </row>
    <row r="1713" spans="1:37">
      <c r="A1713" s="3">
        <v>42243</v>
      </c>
      <c r="B1713" t="s">
        <v>37</v>
      </c>
      <c r="C1713" t="s">
        <v>250</v>
      </c>
      <c r="D1713" s="3">
        <v>39813</v>
      </c>
      <c r="E1713">
        <v>1712</v>
      </c>
      <c r="F1713">
        <v>0</v>
      </c>
      <c r="G1713">
        <v>1</v>
      </c>
      <c r="I1713">
        <v>0</v>
      </c>
      <c r="J1713">
        <v>1.7755974999999999</v>
      </c>
      <c r="K1713" t="s">
        <v>1964</v>
      </c>
      <c r="L1713" t="s">
        <v>252</v>
      </c>
      <c r="M1713" t="s">
        <v>252</v>
      </c>
      <c r="N1713" t="s">
        <v>253</v>
      </c>
      <c r="O1713">
        <v>1.4500000000000001E-2</v>
      </c>
      <c r="P1713">
        <v>-0.53580000000000005</v>
      </c>
      <c r="Q1713">
        <v>-0.83620000000000005</v>
      </c>
      <c r="R1713">
        <v>-1.1443000000000001</v>
      </c>
      <c r="S1713">
        <v>-1.5587</v>
      </c>
      <c r="T1713">
        <v>-3.6432000000000002</v>
      </c>
      <c r="U1713">
        <v>-0.82869999999999999</v>
      </c>
      <c r="V1713">
        <v>1.0347999999999999</v>
      </c>
      <c r="W1713">
        <v>1.8342000000000001</v>
      </c>
      <c r="X1713">
        <v>3.0752000000000002</v>
      </c>
      <c r="Y1713">
        <v>3.5945999999999998</v>
      </c>
      <c r="Z1713">
        <v>4.0304000000000002</v>
      </c>
      <c r="AA1713">
        <v>4.4574999999999996</v>
      </c>
      <c r="AB1713">
        <v>4.2371999999999996</v>
      </c>
      <c r="AC1713">
        <v>3.8999000000000001</v>
      </c>
      <c r="AD1713">
        <v>3.5486</v>
      </c>
      <c r="AE1713">
        <v>4.1959999999999997</v>
      </c>
      <c r="AF1713">
        <v>4.8407999999999998</v>
      </c>
      <c r="AG1713">
        <v>5.5061</v>
      </c>
      <c r="AH1713">
        <v>6.1992000000000003</v>
      </c>
      <c r="AI1713">
        <v>3.7141000000000002</v>
      </c>
      <c r="AJ1713">
        <v>3.0432000000000001</v>
      </c>
      <c r="AK1713">
        <v>3.9007999999999998</v>
      </c>
    </row>
    <row r="1714" spans="1:37">
      <c r="A1714" s="3">
        <v>42243</v>
      </c>
      <c r="B1714" t="s">
        <v>37</v>
      </c>
      <c r="C1714" t="s">
        <v>250</v>
      </c>
      <c r="D1714" s="3">
        <v>39812</v>
      </c>
      <c r="E1714">
        <v>1713</v>
      </c>
      <c r="F1714">
        <v>0</v>
      </c>
      <c r="G1714">
        <v>1</v>
      </c>
      <c r="I1714">
        <v>0</v>
      </c>
      <c r="J1714">
        <v>1.0261285</v>
      </c>
      <c r="K1714" t="s">
        <v>1965</v>
      </c>
      <c r="L1714" t="s">
        <v>252</v>
      </c>
      <c r="M1714" t="s">
        <v>252</v>
      </c>
      <c r="N1714" t="s">
        <v>253</v>
      </c>
      <c r="O1714">
        <v>0</v>
      </c>
      <c r="P1714">
        <v>-0.46550000000000002</v>
      </c>
      <c r="Q1714">
        <v>-1.0121</v>
      </c>
      <c r="R1714">
        <v>-1.5704</v>
      </c>
      <c r="S1714">
        <v>-2.3176999999999999</v>
      </c>
      <c r="T1714">
        <v>8.9300000000000004E-2</v>
      </c>
      <c r="U1714">
        <v>0.14199999999999999</v>
      </c>
      <c r="V1714">
        <v>1.1326000000000001</v>
      </c>
      <c r="W1714">
        <v>2.6846000000000001</v>
      </c>
      <c r="X1714">
        <v>3.2650000000000001</v>
      </c>
      <c r="Y1714">
        <v>3.9740000000000002</v>
      </c>
      <c r="Z1714">
        <v>4.7148000000000003</v>
      </c>
      <c r="AA1714">
        <v>5.4408000000000003</v>
      </c>
      <c r="AB1714">
        <v>5.2882999999999996</v>
      </c>
      <c r="AC1714">
        <v>5.1083999999999996</v>
      </c>
      <c r="AD1714">
        <v>4.9210000000000003</v>
      </c>
      <c r="AE1714">
        <v>6.4165999999999999</v>
      </c>
      <c r="AF1714">
        <v>7.9923000000000002</v>
      </c>
      <c r="AG1714">
        <v>9.6193000000000008</v>
      </c>
      <c r="AH1714">
        <v>11.315799999999999</v>
      </c>
      <c r="AI1714">
        <v>8.8605</v>
      </c>
      <c r="AJ1714">
        <v>10.874700000000001</v>
      </c>
      <c r="AK1714">
        <v>12.815099999999999</v>
      </c>
    </row>
    <row r="1715" spans="1:37">
      <c r="A1715" s="3">
        <v>42243</v>
      </c>
      <c r="B1715" t="s">
        <v>37</v>
      </c>
      <c r="C1715" t="s">
        <v>250</v>
      </c>
      <c r="D1715" s="3">
        <v>39811</v>
      </c>
      <c r="E1715">
        <v>1714</v>
      </c>
      <c r="F1715">
        <v>0</v>
      </c>
      <c r="G1715">
        <v>1</v>
      </c>
      <c r="I1715">
        <v>0</v>
      </c>
      <c r="J1715">
        <v>-1.4293536</v>
      </c>
      <c r="K1715" t="s">
        <v>1966</v>
      </c>
      <c r="L1715" t="s">
        <v>252</v>
      </c>
      <c r="M1715" t="s">
        <v>252</v>
      </c>
      <c r="N1715" t="s">
        <v>253</v>
      </c>
      <c r="O1715">
        <v>0</v>
      </c>
      <c r="P1715">
        <v>-0.59860000000000002</v>
      </c>
      <c r="Q1715">
        <v>-1.3015000000000001</v>
      </c>
      <c r="R1715">
        <v>-2.0192999999999999</v>
      </c>
      <c r="S1715">
        <v>-2.9801000000000002</v>
      </c>
      <c r="T1715">
        <v>-1.609</v>
      </c>
      <c r="U1715">
        <v>-0.70960000000000001</v>
      </c>
      <c r="V1715">
        <v>-0.76339999999999997</v>
      </c>
      <c r="W1715">
        <v>1.4531000000000001</v>
      </c>
      <c r="X1715">
        <v>1.8083</v>
      </c>
      <c r="Y1715">
        <v>2.4100999999999999</v>
      </c>
      <c r="Z1715">
        <v>2.9500999999999999</v>
      </c>
      <c r="AA1715">
        <v>3.4792000000000001</v>
      </c>
      <c r="AB1715">
        <v>3.6937000000000002</v>
      </c>
      <c r="AC1715">
        <v>3.7934999999999999</v>
      </c>
      <c r="AD1715">
        <v>3.8972000000000002</v>
      </c>
      <c r="AE1715">
        <v>4.7294</v>
      </c>
      <c r="AF1715">
        <v>5.601</v>
      </c>
      <c r="AG1715">
        <v>6.5007999999999999</v>
      </c>
      <c r="AH1715">
        <v>7.4389000000000003</v>
      </c>
      <c r="AI1715">
        <v>8.1760999999999999</v>
      </c>
      <c r="AJ1715">
        <v>7.5728</v>
      </c>
      <c r="AK1715">
        <v>8.2695000000000007</v>
      </c>
    </row>
    <row r="1716" spans="1:37">
      <c r="A1716" s="3">
        <v>42243</v>
      </c>
      <c r="B1716" t="s">
        <v>37</v>
      </c>
      <c r="C1716" t="s">
        <v>250</v>
      </c>
      <c r="D1716" s="3">
        <v>39806</v>
      </c>
      <c r="E1716">
        <v>1715</v>
      </c>
      <c r="F1716">
        <v>0</v>
      </c>
      <c r="G1716">
        <v>1</v>
      </c>
      <c r="I1716">
        <v>0</v>
      </c>
      <c r="J1716">
        <v>-3.6865899</v>
      </c>
      <c r="K1716" t="s">
        <v>1967</v>
      </c>
      <c r="L1716" t="s">
        <v>252</v>
      </c>
      <c r="M1716" t="s">
        <v>252</v>
      </c>
      <c r="N1716" t="s">
        <v>253</v>
      </c>
      <c r="O1716">
        <v>5.7700000000000001E-2</v>
      </c>
      <c r="P1716">
        <v>-1.595</v>
      </c>
      <c r="Q1716">
        <v>-2.6164000000000001</v>
      </c>
      <c r="R1716">
        <v>-3.6629</v>
      </c>
      <c r="S1716">
        <v>-5.0682999999999998</v>
      </c>
      <c r="T1716">
        <v>-8.1423000000000005</v>
      </c>
      <c r="U1716">
        <v>-4.5324</v>
      </c>
      <c r="V1716">
        <v>-2.2280000000000002</v>
      </c>
      <c r="W1716">
        <v>0.39510000000000001</v>
      </c>
      <c r="X1716">
        <v>1.0210999999999999</v>
      </c>
      <c r="Y1716">
        <v>1.8443000000000001</v>
      </c>
      <c r="Z1716">
        <v>2.2642000000000002</v>
      </c>
      <c r="AA1716">
        <v>2.6757</v>
      </c>
      <c r="AB1716">
        <v>3.3877999999999999</v>
      </c>
      <c r="AC1716">
        <v>3.6692999999999998</v>
      </c>
      <c r="AD1716">
        <v>3.9622000000000002</v>
      </c>
      <c r="AE1716">
        <v>4.6368</v>
      </c>
      <c r="AF1716">
        <v>5.0242000000000004</v>
      </c>
      <c r="AG1716">
        <v>5.4237000000000002</v>
      </c>
      <c r="AH1716">
        <v>5.8391999999999999</v>
      </c>
      <c r="AI1716">
        <v>9.39</v>
      </c>
      <c r="AJ1716">
        <v>10.7697</v>
      </c>
      <c r="AK1716">
        <v>10.804500000000001</v>
      </c>
    </row>
    <row r="1717" spans="1:37">
      <c r="A1717" s="3">
        <v>42243</v>
      </c>
      <c r="B1717" t="s">
        <v>37</v>
      </c>
      <c r="C1717" t="s">
        <v>250</v>
      </c>
      <c r="D1717" s="3">
        <v>39805</v>
      </c>
      <c r="E1717">
        <v>1716</v>
      </c>
      <c r="F1717">
        <v>0</v>
      </c>
      <c r="G1717">
        <v>1</v>
      </c>
      <c r="I1717">
        <v>0</v>
      </c>
      <c r="J1717">
        <v>-3.7453254999999999</v>
      </c>
      <c r="K1717" t="s">
        <v>1968</v>
      </c>
      <c r="L1717" t="s">
        <v>252</v>
      </c>
      <c r="M1717" t="s">
        <v>252</v>
      </c>
      <c r="N1717" t="s">
        <v>253</v>
      </c>
      <c r="O1717">
        <v>-2.8899999999999999E-2</v>
      </c>
      <c r="P1717">
        <v>0.1094</v>
      </c>
      <c r="Q1717">
        <v>-0.33710000000000001</v>
      </c>
      <c r="R1717">
        <v>-0.79059999999999997</v>
      </c>
      <c r="S1717">
        <v>-1.3943000000000001</v>
      </c>
      <c r="T1717">
        <v>-2.3113000000000001</v>
      </c>
      <c r="U1717">
        <v>-0.26450000000000001</v>
      </c>
      <c r="V1717">
        <v>-1.0328999999999999</v>
      </c>
      <c r="W1717">
        <v>-0.72389999999999999</v>
      </c>
      <c r="X1717">
        <v>-2.0947</v>
      </c>
      <c r="Y1717">
        <v>-2.9868000000000001</v>
      </c>
      <c r="Z1717">
        <v>-3.6435</v>
      </c>
      <c r="AA1717">
        <v>-4.2869999999999999</v>
      </c>
      <c r="AB1717">
        <v>-4.4908000000000001</v>
      </c>
      <c r="AC1717">
        <v>-4.4512</v>
      </c>
      <c r="AD1717">
        <v>-4.4097999999999997</v>
      </c>
      <c r="AE1717">
        <v>-4.3497000000000003</v>
      </c>
      <c r="AF1717">
        <v>-4.1233000000000004</v>
      </c>
      <c r="AG1717">
        <v>-3.8885000000000001</v>
      </c>
      <c r="AH1717">
        <v>-3.6415999999999999</v>
      </c>
      <c r="AI1717">
        <v>-2.6482000000000001</v>
      </c>
      <c r="AJ1717">
        <v>-1.8375999999999999</v>
      </c>
      <c r="AK1717">
        <v>-0.28439999999999999</v>
      </c>
    </row>
    <row r="1718" spans="1:37">
      <c r="A1718" s="3">
        <v>42243</v>
      </c>
      <c r="B1718" t="s">
        <v>37</v>
      </c>
      <c r="C1718" t="s">
        <v>250</v>
      </c>
      <c r="D1718" s="3">
        <v>39804</v>
      </c>
      <c r="E1718">
        <v>1717</v>
      </c>
      <c r="F1718">
        <v>0</v>
      </c>
      <c r="G1718">
        <v>1</v>
      </c>
      <c r="I1718">
        <v>0</v>
      </c>
      <c r="J1718">
        <v>-2.3973806999999998</v>
      </c>
      <c r="K1718" t="s">
        <v>1969</v>
      </c>
      <c r="L1718" t="s">
        <v>252</v>
      </c>
      <c r="M1718" t="s">
        <v>252</v>
      </c>
      <c r="N1718" t="s">
        <v>253</v>
      </c>
      <c r="O1718">
        <v>-1.44E-2</v>
      </c>
      <c r="P1718">
        <v>-0.37059999999999998</v>
      </c>
      <c r="Q1718">
        <v>-1.1335999999999999</v>
      </c>
      <c r="R1718">
        <v>-1.9115</v>
      </c>
      <c r="S1718">
        <v>-2.9506999999999999</v>
      </c>
      <c r="T1718">
        <v>-7.1574999999999998</v>
      </c>
      <c r="U1718">
        <v>-6.8250999999999999</v>
      </c>
      <c r="V1718">
        <v>-5.3780000000000001</v>
      </c>
      <c r="W1718">
        <v>-5.1803999999999997</v>
      </c>
      <c r="X1718">
        <v>-5.2460000000000004</v>
      </c>
      <c r="Y1718">
        <v>-5.3941999999999997</v>
      </c>
      <c r="Z1718">
        <v>-5.5483000000000002</v>
      </c>
      <c r="AA1718">
        <v>-5.6999000000000004</v>
      </c>
      <c r="AB1718">
        <v>-5.5580999999999996</v>
      </c>
      <c r="AC1718">
        <v>-5.3982999999999999</v>
      </c>
      <c r="AD1718">
        <v>-5.2317</v>
      </c>
      <c r="AE1718">
        <v>-5.0019</v>
      </c>
      <c r="AF1718">
        <v>-4.5182000000000002</v>
      </c>
      <c r="AG1718">
        <v>-4.0174000000000003</v>
      </c>
      <c r="AH1718">
        <v>-3.4923999999999999</v>
      </c>
      <c r="AI1718">
        <v>-4.9505999999999997</v>
      </c>
      <c r="AJ1718">
        <v>-2.3451</v>
      </c>
      <c r="AK1718">
        <v>-3.6755</v>
      </c>
    </row>
    <row r="1719" spans="1:37">
      <c r="A1719" s="3">
        <v>42243</v>
      </c>
      <c r="B1719" t="s">
        <v>37</v>
      </c>
      <c r="C1719" t="s">
        <v>250</v>
      </c>
      <c r="D1719" s="3">
        <v>39801</v>
      </c>
      <c r="E1719">
        <v>1718</v>
      </c>
      <c r="F1719">
        <v>0</v>
      </c>
      <c r="G1719">
        <v>1</v>
      </c>
      <c r="I1719">
        <v>0</v>
      </c>
      <c r="J1719">
        <v>-2.9880010000000001</v>
      </c>
      <c r="K1719" t="s">
        <v>1970</v>
      </c>
      <c r="L1719" t="s">
        <v>252</v>
      </c>
      <c r="M1719" t="s">
        <v>252</v>
      </c>
      <c r="N1719" t="s">
        <v>253</v>
      </c>
      <c r="O1719">
        <v>2.8799999999999999E-2</v>
      </c>
      <c r="P1719">
        <v>-0.91490000000000005</v>
      </c>
      <c r="Q1719">
        <v>-1.7051000000000001</v>
      </c>
      <c r="R1719">
        <v>-2.5131999999999999</v>
      </c>
      <c r="S1719">
        <v>-3.5962000000000001</v>
      </c>
      <c r="T1719">
        <v>-11.1617</v>
      </c>
      <c r="U1719">
        <v>-10.0984</v>
      </c>
      <c r="V1719">
        <v>-8.4513999999999996</v>
      </c>
      <c r="W1719">
        <v>-6.5537999999999998</v>
      </c>
      <c r="X1719">
        <v>-5.8874000000000004</v>
      </c>
      <c r="Y1719">
        <v>-5.3324999999999996</v>
      </c>
      <c r="Z1719">
        <v>-5.0603999999999996</v>
      </c>
      <c r="AA1719">
        <v>-4.7946</v>
      </c>
      <c r="AB1719">
        <v>-3.7244999999999999</v>
      </c>
      <c r="AC1719">
        <v>-2.9325999999999999</v>
      </c>
      <c r="AD1719">
        <v>-2.1082000000000001</v>
      </c>
      <c r="AE1719">
        <v>-2.0491000000000001</v>
      </c>
      <c r="AF1719">
        <v>-2.1981000000000002</v>
      </c>
      <c r="AG1719">
        <v>-2.3517000000000001</v>
      </c>
      <c r="AH1719">
        <v>-2.5112999999999999</v>
      </c>
      <c r="AI1719">
        <v>3.0295999999999998</v>
      </c>
      <c r="AJ1719">
        <v>2.8721000000000001</v>
      </c>
      <c r="AK1719">
        <v>1.2531000000000001</v>
      </c>
    </row>
    <row r="1720" spans="1:37">
      <c r="A1720" s="3">
        <v>42243</v>
      </c>
      <c r="B1720" t="s">
        <v>37</v>
      </c>
      <c r="C1720" t="s">
        <v>250</v>
      </c>
      <c r="D1720" s="3">
        <v>39800</v>
      </c>
      <c r="E1720">
        <v>1719</v>
      </c>
      <c r="F1720">
        <v>0</v>
      </c>
      <c r="G1720">
        <v>1</v>
      </c>
      <c r="I1720">
        <v>0</v>
      </c>
      <c r="J1720">
        <v>-2.0137664000000002</v>
      </c>
      <c r="K1720" t="s">
        <v>1971</v>
      </c>
      <c r="L1720" t="s">
        <v>252</v>
      </c>
      <c r="M1720" t="s">
        <v>252</v>
      </c>
      <c r="N1720" t="s">
        <v>253</v>
      </c>
      <c r="O1720">
        <v>0</v>
      </c>
      <c r="P1720">
        <v>-0.69689999999999996</v>
      </c>
      <c r="Q1720">
        <v>-1.5152000000000001</v>
      </c>
      <c r="R1720">
        <v>-2.3508</v>
      </c>
      <c r="S1720">
        <v>-3.4689999999999999</v>
      </c>
      <c r="T1720">
        <v>-7.1581000000000001</v>
      </c>
      <c r="U1720">
        <v>-5.8053999999999997</v>
      </c>
      <c r="V1720">
        <v>-5.0446</v>
      </c>
      <c r="W1720">
        <v>-4.4019000000000004</v>
      </c>
      <c r="X1720">
        <v>-3.7029999999999998</v>
      </c>
      <c r="Y1720">
        <v>-3.5346000000000002</v>
      </c>
      <c r="Z1720">
        <v>-3.3774999999999999</v>
      </c>
      <c r="AA1720">
        <v>-3.2241</v>
      </c>
      <c r="AB1720">
        <v>-2.5911</v>
      </c>
      <c r="AC1720">
        <v>-2.1215999999999999</v>
      </c>
      <c r="AD1720">
        <v>-1.6328</v>
      </c>
      <c r="AE1720">
        <v>-2.1564000000000001</v>
      </c>
      <c r="AF1720">
        <v>-2.9129999999999998</v>
      </c>
      <c r="AG1720">
        <v>-3.6941999999999999</v>
      </c>
      <c r="AH1720">
        <v>-4.5091000000000001</v>
      </c>
      <c r="AI1720">
        <v>-0.87229999999999996</v>
      </c>
      <c r="AJ1720">
        <v>3.504</v>
      </c>
      <c r="AK1720">
        <v>2.6922000000000001</v>
      </c>
    </row>
    <row r="1721" spans="1:37">
      <c r="A1721" s="3">
        <v>42243</v>
      </c>
      <c r="B1721" t="s">
        <v>37</v>
      </c>
      <c r="C1721" t="s">
        <v>250</v>
      </c>
      <c r="D1721" s="3">
        <v>39799</v>
      </c>
      <c r="E1721">
        <v>1720</v>
      </c>
      <c r="F1721">
        <v>0</v>
      </c>
      <c r="G1721">
        <v>1</v>
      </c>
      <c r="I1721">
        <v>0</v>
      </c>
      <c r="J1721">
        <v>-2.3714108999999999</v>
      </c>
      <c r="K1721" t="s">
        <v>1972</v>
      </c>
      <c r="L1721" t="s">
        <v>252</v>
      </c>
      <c r="M1721" t="s">
        <v>252</v>
      </c>
      <c r="N1721" t="s">
        <v>253</v>
      </c>
      <c r="O1721">
        <v>-8.6699999999999999E-2</v>
      </c>
      <c r="P1721">
        <v>-2.2700000000000001E-2</v>
      </c>
      <c r="Q1721">
        <v>-0.86460000000000004</v>
      </c>
      <c r="R1721">
        <v>-1.7209000000000001</v>
      </c>
      <c r="S1721">
        <v>-2.8622000000000001</v>
      </c>
      <c r="T1721">
        <v>-6.5415999999999999</v>
      </c>
      <c r="U1721">
        <v>-5.9496000000000002</v>
      </c>
      <c r="V1721">
        <v>-6.2431000000000001</v>
      </c>
      <c r="W1721">
        <v>-5.17</v>
      </c>
      <c r="X1721">
        <v>-4.8867000000000003</v>
      </c>
      <c r="Y1721">
        <v>-4.8905000000000003</v>
      </c>
      <c r="Z1721">
        <v>-4.5541</v>
      </c>
      <c r="AA1721">
        <v>-4.2252999999999998</v>
      </c>
      <c r="AB1721">
        <v>-4.3548999999999998</v>
      </c>
      <c r="AC1721">
        <v>-4.1645000000000003</v>
      </c>
      <c r="AD1721">
        <v>-3.9662000000000002</v>
      </c>
      <c r="AE1721">
        <v>-4.3834999999999997</v>
      </c>
      <c r="AF1721">
        <v>-4.5195999999999996</v>
      </c>
      <c r="AG1721">
        <v>-4.6593</v>
      </c>
      <c r="AH1721">
        <v>-4.8036000000000003</v>
      </c>
      <c r="AI1721">
        <v>-1.2848999999999999</v>
      </c>
      <c r="AJ1721">
        <v>-2.7877000000000001</v>
      </c>
      <c r="AK1721">
        <v>-3.3832</v>
      </c>
    </row>
    <row r="1722" spans="1:37">
      <c r="A1722" s="3">
        <v>42243</v>
      </c>
      <c r="B1722" t="s">
        <v>37</v>
      </c>
      <c r="C1722" t="s">
        <v>250</v>
      </c>
      <c r="D1722" s="3">
        <v>39798</v>
      </c>
      <c r="E1722">
        <v>1721</v>
      </c>
      <c r="F1722">
        <v>0</v>
      </c>
      <c r="G1722">
        <v>1</v>
      </c>
      <c r="I1722">
        <v>0</v>
      </c>
      <c r="J1722">
        <v>-3.2748868999999998</v>
      </c>
      <c r="K1722" t="s">
        <v>1973</v>
      </c>
      <c r="L1722" t="s">
        <v>252</v>
      </c>
      <c r="M1722" t="s">
        <v>252</v>
      </c>
      <c r="N1722" t="s">
        <v>253</v>
      </c>
      <c r="O1722">
        <v>0</v>
      </c>
      <c r="P1722">
        <v>-0.6331</v>
      </c>
      <c r="Q1722">
        <v>-1.3764000000000001</v>
      </c>
      <c r="R1722">
        <v>-2.1354000000000002</v>
      </c>
      <c r="S1722">
        <v>-3.1511</v>
      </c>
      <c r="T1722">
        <v>-10.105399999999999</v>
      </c>
      <c r="U1722">
        <v>-11.600099999999999</v>
      </c>
      <c r="V1722">
        <v>-9.3788</v>
      </c>
      <c r="W1722">
        <v>-8.7439</v>
      </c>
      <c r="X1722">
        <v>-7.6703000000000001</v>
      </c>
      <c r="Y1722">
        <v>-6.9504999999999999</v>
      </c>
      <c r="Z1722">
        <v>-6.2112999999999996</v>
      </c>
      <c r="AA1722">
        <v>-5.4885000000000002</v>
      </c>
      <c r="AB1722">
        <v>-5.0850999999999997</v>
      </c>
      <c r="AC1722">
        <v>-4.7141999999999999</v>
      </c>
      <c r="AD1722">
        <v>-4.3278999999999996</v>
      </c>
      <c r="AE1722">
        <v>-4.3338000000000001</v>
      </c>
      <c r="AF1722">
        <v>-4.3590999999999998</v>
      </c>
      <c r="AG1722">
        <v>-4.3845000000000001</v>
      </c>
      <c r="AH1722">
        <v>-4.4093999999999998</v>
      </c>
      <c r="AI1722">
        <v>-4.9287000000000001</v>
      </c>
      <c r="AJ1722">
        <v>-4.7237</v>
      </c>
      <c r="AK1722">
        <v>-5.8037999999999998</v>
      </c>
    </row>
    <row r="1723" spans="1:37">
      <c r="A1723" s="3">
        <v>42243</v>
      </c>
      <c r="B1723" t="s">
        <v>37</v>
      </c>
      <c r="C1723" t="s">
        <v>250</v>
      </c>
      <c r="D1723" s="3">
        <v>39797</v>
      </c>
      <c r="E1723">
        <v>1722</v>
      </c>
      <c r="F1723">
        <v>0</v>
      </c>
      <c r="G1723">
        <v>1</v>
      </c>
      <c r="I1723">
        <v>0</v>
      </c>
      <c r="J1723">
        <v>-3.6096406000000001</v>
      </c>
      <c r="K1723" t="s">
        <v>1974</v>
      </c>
      <c r="L1723" t="s">
        <v>252</v>
      </c>
      <c r="M1723" t="s">
        <v>252</v>
      </c>
      <c r="N1723" t="s">
        <v>253</v>
      </c>
      <c r="O1723">
        <v>0</v>
      </c>
      <c r="P1723">
        <v>-0.1087</v>
      </c>
      <c r="Q1723">
        <v>-0.23630000000000001</v>
      </c>
      <c r="R1723">
        <v>-0.36670000000000003</v>
      </c>
      <c r="S1723">
        <v>-0.54100000000000004</v>
      </c>
      <c r="T1723">
        <v>-2.9138000000000002</v>
      </c>
      <c r="U1723">
        <v>-3.3948</v>
      </c>
      <c r="V1723">
        <v>-3.6556999999999999</v>
      </c>
      <c r="W1723">
        <v>-3.6577999999999999</v>
      </c>
      <c r="X1723">
        <v>-3.1278000000000001</v>
      </c>
      <c r="Y1723">
        <v>-2.6753</v>
      </c>
      <c r="Z1723">
        <v>-2.2065999999999999</v>
      </c>
      <c r="AA1723">
        <v>-1.748</v>
      </c>
      <c r="AB1723">
        <v>-1.6291</v>
      </c>
      <c r="AC1723">
        <v>-1.5368999999999999</v>
      </c>
      <c r="AD1723">
        <v>-1.4409000000000001</v>
      </c>
      <c r="AE1723">
        <v>-2.1017999999999999</v>
      </c>
      <c r="AF1723">
        <v>-2.7970000000000002</v>
      </c>
      <c r="AG1723">
        <v>-3.5146999999999999</v>
      </c>
      <c r="AH1723">
        <v>-4.2630999999999997</v>
      </c>
      <c r="AI1723">
        <v>-6.4183000000000003</v>
      </c>
      <c r="AJ1723">
        <v>-8.2994000000000003</v>
      </c>
      <c r="AK1723">
        <v>-8.3878000000000004</v>
      </c>
    </row>
    <row r="1724" spans="1:37">
      <c r="A1724" s="3">
        <v>42243</v>
      </c>
      <c r="B1724" t="s">
        <v>37</v>
      </c>
      <c r="C1724" t="s">
        <v>250</v>
      </c>
      <c r="D1724" s="3">
        <v>39794</v>
      </c>
      <c r="E1724">
        <v>1723</v>
      </c>
      <c r="F1724">
        <v>0</v>
      </c>
      <c r="G1724">
        <v>1</v>
      </c>
      <c r="I1724">
        <v>0</v>
      </c>
      <c r="J1724">
        <v>-2.7207976</v>
      </c>
      <c r="K1724" t="s">
        <v>1975</v>
      </c>
      <c r="L1724" t="s">
        <v>252</v>
      </c>
      <c r="M1724" t="s">
        <v>252</v>
      </c>
      <c r="N1724" t="s">
        <v>253</v>
      </c>
      <c r="O1724">
        <v>0</v>
      </c>
      <c r="P1724">
        <v>0.16020000000000001</v>
      </c>
      <c r="Q1724">
        <v>0.44209999999999999</v>
      </c>
      <c r="R1724">
        <v>0.72940000000000005</v>
      </c>
      <c r="S1724">
        <v>1.1133999999999999</v>
      </c>
      <c r="T1724">
        <v>-1.3507</v>
      </c>
      <c r="U1724">
        <v>-0.57569999999999999</v>
      </c>
      <c r="V1724">
        <v>-1.4136</v>
      </c>
      <c r="W1724">
        <v>-0.74919999999999998</v>
      </c>
      <c r="X1724">
        <v>-0.44600000000000001</v>
      </c>
      <c r="Y1724">
        <v>-0.17419999999999999</v>
      </c>
      <c r="Z1724">
        <v>0.1103</v>
      </c>
      <c r="AA1724">
        <v>0.38879999999999998</v>
      </c>
      <c r="AB1724">
        <v>0.51119999999999999</v>
      </c>
      <c r="AC1724">
        <v>0.60629999999999995</v>
      </c>
      <c r="AD1724">
        <v>0.70520000000000005</v>
      </c>
      <c r="AE1724">
        <v>-0.92020000000000002</v>
      </c>
      <c r="AF1724">
        <v>-2.6642999999999999</v>
      </c>
      <c r="AG1724">
        <v>-4.4656000000000002</v>
      </c>
      <c r="AH1724">
        <v>-6.3455000000000004</v>
      </c>
      <c r="AI1724">
        <v>-10.1678</v>
      </c>
      <c r="AJ1724">
        <v>-12.555</v>
      </c>
      <c r="AK1724">
        <v>-12.6861</v>
      </c>
    </row>
    <row r="1725" spans="1:37">
      <c r="A1725" s="3">
        <v>42243</v>
      </c>
      <c r="B1725" t="s">
        <v>37</v>
      </c>
      <c r="C1725" t="s">
        <v>250</v>
      </c>
      <c r="D1725" s="3">
        <v>39793</v>
      </c>
      <c r="E1725">
        <v>1724</v>
      </c>
      <c r="F1725">
        <v>0</v>
      </c>
      <c r="G1725">
        <v>1</v>
      </c>
      <c r="I1725">
        <v>0</v>
      </c>
      <c r="J1725">
        <v>-1.9499664999999999</v>
      </c>
      <c r="K1725" t="s">
        <v>1976</v>
      </c>
      <c r="L1725" t="s">
        <v>252</v>
      </c>
      <c r="M1725" t="s">
        <v>252</v>
      </c>
      <c r="N1725" t="s">
        <v>253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-5.1913</v>
      </c>
      <c r="U1725">
        <v>-5.6513</v>
      </c>
      <c r="V1725">
        <v>-4.9363000000000001</v>
      </c>
      <c r="W1725">
        <v>-4.2157</v>
      </c>
      <c r="X1725">
        <v>-3.9601999999999999</v>
      </c>
      <c r="Y1725">
        <v>-3.7928000000000002</v>
      </c>
      <c r="Z1725">
        <v>-3.6206999999999998</v>
      </c>
      <c r="AA1725">
        <v>-3.4527000000000001</v>
      </c>
      <c r="AB1725">
        <v>-3.3504999999999998</v>
      </c>
      <c r="AC1725">
        <v>-3.2608999999999999</v>
      </c>
      <c r="AD1725">
        <v>-3.1677</v>
      </c>
      <c r="AE1725">
        <v>-3.8900999999999999</v>
      </c>
      <c r="AF1725">
        <v>-4.6749999999999998</v>
      </c>
      <c r="AG1725">
        <v>-5.4851999999999999</v>
      </c>
      <c r="AH1725">
        <v>-6.3296000000000001</v>
      </c>
      <c r="AI1725">
        <v>-10.0244</v>
      </c>
      <c r="AJ1725">
        <v>-16.1982</v>
      </c>
      <c r="AK1725">
        <v>-15.445</v>
      </c>
    </row>
    <row r="1726" spans="1:37">
      <c r="A1726" s="3">
        <v>42243</v>
      </c>
      <c r="B1726" t="s">
        <v>37</v>
      </c>
      <c r="C1726" t="s">
        <v>250</v>
      </c>
      <c r="D1726" s="3">
        <v>39792</v>
      </c>
      <c r="E1726">
        <v>1725</v>
      </c>
      <c r="F1726">
        <v>0</v>
      </c>
      <c r="G1726">
        <v>1</v>
      </c>
      <c r="I1726">
        <v>0</v>
      </c>
      <c r="J1726">
        <v>-0.78564029999999996</v>
      </c>
      <c r="K1726" t="s">
        <v>1977</v>
      </c>
      <c r="L1726" t="s">
        <v>252</v>
      </c>
      <c r="M1726" t="s">
        <v>252</v>
      </c>
      <c r="N1726" t="s">
        <v>253</v>
      </c>
      <c r="O1726">
        <v>2.9000000000000001E-2</v>
      </c>
      <c r="P1726">
        <v>8.1600000000000006E-2</v>
      </c>
      <c r="Q1726">
        <v>0.14349999999999999</v>
      </c>
      <c r="R1726">
        <v>0.20669999999999999</v>
      </c>
      <c r="S1726">
        <v>0.29160000000000003</v>
      </c>
      <c r="T1726">
        <v>-3.8454999999999999</v>
      </c>
      <c r="U1726">
        <v>-4.5179999999999998</v>
      </c>
      <c r="V1726">
        <v>-3.5922999999999998</v>
      </c>
      <c r="W1726">
        <v>-3.0891000000000002</v>
      </c>
      <c r="X1726">
        <v>-2.556</v>
      </c>
      <c r="Y1726">
        <v>-2.1920999999999999</v>
      </c>
      <c r="Z1726">
        <v>-1.8179000000000001</v>
      </c>
      <c r="AA1726">
        <v>-1.4519</v>
      </c>
      <c r="AB1726">
        <v>-1.5203</v>
      </c>
      <c r="AC1726">
        <v>-1.6168</v>
      </c>
      <c r="AD1726">
        <v>-1.7172000000000001</v>
      </c>
      <c r="AE1726">
        <v>-3.6880999999999999</v>
      </c>
      <c r="AF1726">
        <v>-5.7446000000000002</v>
      </c>
      <c r="AG1726">
        <v>-7.8678999999999997</v>
      </c>
      <c r="AH1726">
        <v>-10.083299999999999</v>
      </c>
      <c r="AI1726">
        <v>-17.537400000000002</v>
      </c>
      <c r="AJ1726">
        <v>-18.9176</v>
      </c>
      <c r="AK1726">
        <v>-18.512799999999999</v>
      </c>
    </row>
    <row r="1727" spans="1:37">
      <c r="A1727" s="3">
        <v>42243</v>
      </c>
      <c r="B1727" t="s">
        <v>37</v>
      </c>
      <c r="C1727" t="s">
        <v>250</v>
      </c>
      <c r="D1727" s="3">
        <v>39791</v>
      </c>
      <c r="E1727">
        <v>1726</v>
      </c>
      <c r="F1727">
        <v>0</v>
      </c>
      <c r="G1727">
        <v>1</v>
      </c>
      <c r="I1727">
        <v>0</v>
      </c>
      <c r="J1727">
        <v>0.76371869999999997</v>
      </c>
      <c r="K1727" t="s">
        <v>1978</v>
      </c>
      <c r="L1727" t="s">
        <v>252</v>
      </c>
      <c r="M1727" t="s">
        <v>252</v>
      </c>
      <c r="N1727" t="s">
        <v>253</v>
      </c>
      <c r="O1727">
        <v>0</v>
      </c>
      <c r="P1727">
        <v>-1.0200000000000001E-2</v>
      </c>
      <c r="Q1727">
        <v>-2.2200000000000001E-2</v>
      </c>
      <c r="R1727">
        <v>-3.44E-2</v>
      </c>
      <c r="S1727">
        <v>-5.0799999999999998E-2</v>
      </c>
      <c r="T1727">
        <v>-5.1528999999999998</v>
      </c>
      <c r="U1727">
        <v>-6.6329000000000002</v>
      </c>
      <c r="V1727">
        <v>-7.4718999999999998</v>
      </c>
      <c r="W1727">
        <v>-5.6628999999999996</v>
      </c>
      <c r="X1727">
        <v>-5.0918999999999999</v>
      </c>
      <c r="Y1727">
        <v>-4.6486999999999998</v>
      </c>
      <c r="Z1727">
        <v>-4.1889000000000003</v>
      </c>
      <c r="AA1727">
        <v>-3.7395</v>
      </c>
      <c r="AB1727">
        <v>-3.7151999999999998</v>
      </c>
      <c r="AC1727">
        <v>-3.7204999999999999</v>
      </c>
      <c r="AD1727">
        <v>-3.7259000000000002</v>
      </c>
      <c r="AE1727">
        <v>-5.2218999999999998</v>
      </c>
      <c r="AF1727">
        <v>-6.7888000000000002</v>
      </c>
      <c r="AG1727">
        <v>-8.4067000000000007</v>
      </c>
      <c r="AH1727">
        <v>-10.0945</v>
      </c>
      <c r="AI1727">
        <v>-19.746300000000002</v>
      </c>
      <c r="AJ1727">
        <v>-20.567900000000002</v>
      </c>
      <c r="AK1727">
        <v>-20.463200000000001</v>
      </c>
    </row>
    <row r="1728" spans="1:37">
      <c r="A1728" s="3">
        <v>42243</v>
      </c>
      <c r="B1728" t="s">
        <v>37</v>
      </c>
      <c r="C1728" t="s">
        <v>250</v>
      </c>
      <c r="D1728" s="3">
        <v>39790</v>
      </c>
      <c r="E1728">
        <v>1727</v>
      </c>
      <c r="F1728">
        <v>0</v>
      </c>
      <c r="G1728">
        <v>1</v>
      </c>
      <c r="I1728">
        <v>0</v>
      </c>
      <c r="J1728">
        <v>1.3160860000000001</v>
      </c>
      <c r="K1728" t="s">
        <v>1979</v>
      </c>
      <c r="L1728" t="s">
        <v>252</v>
      </c>
      <c r="M1728" t="s">
        <v>252</v>
      </c>
      <c r="N1728" t="s">
        <v>253</v>
      </c>
      <c r="O1728">
        <v>0</v>
      </c>
      <c r="P1728">
        <v>-0.66659999999999997</v>
      </c>
      <c r="Q1728">
        <v>-1.4493</v>
      </c>
      <c r="R1728">
        <v>-2.2481</v>
      </c>
      <c r="S1728">
        <v>-3.3163999999999998</v>
      </c>
      <c r="T1728">
        <v>-11.739599999999999</v>
      </c>
      <c r="U1728">
        <v>-15.0939</v>
      </c>
      <c r="V1728">
        <v>-13.271699999999999</v>
      </c>
      <c r="W1728">
        <v>-14.498699999999999</v>
      </c>
      <c r="X1728">
        <v>-14.917199999999999</v>
      </c>
      <c r="Y1728">
        <v>-14.8965</v>
      </c>
      <c r="Z1728">
        <v>-14.86</v>
      </c>
      <c r="AA1728">
        <v>-14.8262</v>
      </c>
      <c r="AB1728">
        <v>-14.7559</v>
      </c>
      <c r="AC1728">
        <v>-14.6815</v>
      </c>
      <c r="AD1728">
        <v>-14.6036</v>
      </c>
      <c r="AE1728">
        <v>-15.521599999999999</v>
      </c>
      <c r="AF1728">
        <v>-16.504000000000001</v>
      </c>
      <c r="AG1728">
        <v>-17.517800000000001</v>
      </c>
      <c r="AH1728">
        <v>-18.572500000000002</v>
      </c>
      <c r="AI1728">
        <v>-26.8828</v>
      </c>
      <c r="AJ1728">
        <v>-26.344000000000001</v>
      </c>
      <c r="AK1728">
        <v>-26.501300000000001</v>
      </c>
    </row>
    <row r="1729" spans="1:37">
      <c r="A1729" s="3">
        <v>42243</v>
      </c>
      <c r="B1729" t="s">
        <v>37</v>
      </c>
      <c r="C1729" t="s">
        <v>250</v>
      </c>
      <c r="D1729" s="3">
        <v>39787</v>
      </c>
      <c r="E1729">
        <v>1728</v>
      </c>
      <c r="F1729">
        <v>0</v>
      </c>
      <c r="G1729">
        <v>1</v>
      </c>
      <c r="I1729">
        <v>0</v>
      </c>
      <c r="J1729">
        <v>-1.3214747</v>
      </c>
      <c r="K1729" t="s">
        <v>1980</v>
      </c>
      <c r="L1729" t="s">
        <v>252</v>
      </c>
      <c r="M1729" t="s">
        <v>252</v>
      </c>
      <c r="N1729" t="s">
        <v>253</v>
      </c>
      <c r="O1729">
        <v>0</v>
      </c>
      <c r="P1729">
        <v>-0.4486</v>
      </c>
      <c r="Q1729">
        <v>-1.238</v>
      </c>
      <c r="R1729">
        <v>-2.0425</v>
      </c>
      <c r="S1729">
        <v>-3.1168</v>
      </c>
      <c r="T1729">
        <v>-11.172599999999999</v>
      </c>
      <c r="U1729">
        <v>-14.922700000000001</v>
      </c>
      <c r="V1729">
        <v>-13.9581</v>
      </c>
      <c r="W1729">
        <v>-14.617100000000001</v>
      </c>
      <c r="X1729">
        <v>-14.9459</v>
      </c>
      <c r="Y1729">
        <v>-14.9209</v>
      </c>
      <c r="Z1729">
        <v>-14.960699999999999</v>
      </c>
      <c r="AA1729">
        <v>-15.0014</v>
      </c>
      <c r="AB1729">
        <v>-14.783200000000001</v>
      </c>
      <c r="AC1729">
        <v>-14.531599999999999</v>
      </c>
      <c r="AD1729">
        <v>-14.2692</v>
      </c>
      <c r="AE1729">
        <v>-13.7287</v>
      </c>
      <c r="AF1729">
        <v>-13.1989</v>
      </c>
      <c r="AG1729">
        <v>-12.650600000000001</v>
      </c>
      <c r="AH1729">
        <v>-12.074400000000001</v>
      </c>
      <c r="AI1729">
        <v>-19.927499999999998</v>
      </c>
      <c r="AJ1729">
        <v>-19.37</v>
      </c>
      <c r="AK1729">
        <v>-19.675799999999999</v>
      </c>
    </row>
    <row r="1730" spans="1:37">
      <c r="A1730" s="3">
        <v>42243</v>
      </c>
      <c r="B1730" t="s">
        <v>37</v>
      </c>
      <c r="C1730" t="s">
        <v>250</v>
      </c>
      <c r="D1730" s="3">
        <v>39786</v>
      </c>
      <c r="E1730">
        <v>1729</v>
      </c>
      <c r="F1730">
        <v>0</v>
      </c>
      <c r="G1730">
        <v>1</v>
      </c>
      <c r="I1730">
        <v>0</v>
      </c>
      <c r="J1730">
        <v>-1.4999389999999999</v>
      </c>
      <c r="K1730" t="s">
        <v>1981</v>
      </c>
      <c r="L1730" t="s">
        <v>252</v>
      </c>
      <c r="M1730" t="s">
        <v>252</v>
      </c>
      <c r="N1730" t="s">
        <v>253</v>
      </c>
      <c r="O1730">
        <v>0</v>
      </c>
      <c r="P1730">
        <v>-0.379</v>
      </c>
      <c r="Q1730">
        <v>-0.82389999999999997</v>
      </c>
      <c r="R1730">
        <v>-1.278</v>
      </c>
      <c r="S1730">
        <v>-1.8851</v>
      </c>
      <c r="T1730">
        <v>-11.3331</v>
      </c>
      <c r="U1730">
        <v>-13.5451</v>
      </c>
      <c r="V1730">
        <v>-12.602499999999999</v>
      </c>
      <c r="W1730">
        <v>-12.901300000000001</v>
      </c>
      <c r="X1730">
        <v>-12.9526</v>
      </c>
      <c r="Y1730">
        <v>-12.394500000000001</v>
      </c>
      <c r="Z1730">
        <v>-11.788399999999999</v>
      </c>
      <c r="AA1730">
        <v>-11.1966</v>
      </c>
      <c r="AB1730">
        <v>-10.9206</v>
      </c>
      <c r="AC1730">
        <v>-10.6997</v>
      </c>
      <c r="AD1730">
        <v>-10.4694</v>
      </c>
      <c r="AE1730">
        <v>-10.429600000000001</v>
      </c>
      <c r="AF1730">
        <v>-10.4255</v>
      </c>
      <c r="AG1730">
        <v>-10.420500000000001</v>
      </c>
      <c r="AH1730">
        <v>-10.4124</v>
      </c>
      <c r="AI1730">
        <v>-16.1386</v>
      </c>
      <c r="AJ1730">
        <v>-16.604399999999998</v>
      </c>
      <c r="AK1730">
        <v>-18.043900000000001</v>
      </c>
    </row>
    <row r="1731" spans="1:37">
      <c r="A1731" s="3">
        <v>42243</v>
      </c>
      <c r="B1731" t="s">
        <v>37</v>
      </c>
      <c r="C1731" t="s">
        <v>250</v>
      </c>
      <c r="D1731" s="3">
        <v>39785</v>
      </c>
      <c r="E1731">
        <v>1730</v>
      </c>
      <c r="F1731">
        <v>0</v>
      </c>
      <c r="G1731">
        <v>1</v>
      </c>
      <c r="I1731">
        <v>0</v>
      </c>
      <c r="J1731">
        <v>-1.0788466000000001</v>
      </c>
      <c r="K1731" t="s">
        <v>1982</v>
      </c>
      <c r="L1731" t="s">
        <v>252</v>
      </c>
      <c r="M1731" t="s">
        <v>252</v>
      </c>
      <c r="N1731" t="s">
        <v>253</v>
      </c>
      <c r="O1731">
        <v>0</v>
      </c>
      <c r="P1731">
        <v>-0.16259999999999999</v>
      </c>
      <c r="Q1731">
        <v>-0.35360000000000003</v>
      </c>
      <c r="R1731">
        <v>-0.5484</v>
      </c>
      <c r="S1731">
        <v>-0.80889999999999995</v>
      </c>
      <c r="T1731">
        <v>-8.3488000000000007</v>
      </c>
      <c r="U1731">
        <v>-10.722899999999999</v>
      </c>
      <c r="V1731">
        <v>-11.584899999999999</v>
      </c>
      <c r="W1731">
        <v>-12.6167</v>
      </c>
      <c r="X1731">
        <v>-12.3939</v>
      </c>
      <c r="Y1731">
        <v>-11.8995</v>
      </c>
      <c r="Z1731">
        <v>-11.372199999999999</v>
      </c>
      <c r="AA1731">
        <v>-10.8576</v>
      </c>
      <c r="AB1731">
        <v>-10.2957</v>
      </c>
      <c r="AC1731">
        <v>-9.7438000000000002</v>
      </c>
      <c r="AD1731">
        <v>-9.1692999999999998</v>
      </c>
      <c r="AE1731">
        <v>-7.9782000000000002</v>
      </c>
      <c r="AF1731">
        <v>-6.7678000000000003</v>
      </c>
      <c r="AG1731">
        <v>-5.5167999999999999</v>
      </c>
      <c r="AH1731">
        <v>-4.2081</v>
      </c>
      <c r="AI1731">
        <v>-8.7769999999999992</v>
      </c>
      <c r="AJ1731">
        <v>-6.4516999999999998</v>
      </c>
      <c r="AK1731">
        <v>-7.2651000000000003</v>
      </c>
    </row>
    <row r="1732" spans="1:37">
      <c r="A1732" s="3">
        <v>42243</v>
      </c>
      <c r="B1732" t="s">
        <v>37</v>
      </c>
      <c r="C1732" t="s">
        <v>250</v>
      </c>
      <c r="D1732" s="3">
        <v>39784</v>
      </c>
      <c r="E1732">
        <v>1731</v>
      </c>
      <c r="F1732">
        <v>0</v>
      </c>
      <c r="G1732">
        <v>1</v>
      </c>
      <c r="I1732">
        <v>0</v>
      </c>
      <c r="J1732">
        <v>-2.2999523000000002</v>
      </c>
      <c r="K1732" t="s">
        <v>1983</v>
      </c>
      <c r="L1732" t="s">
        <v>252</v>
      </c>
      <c r="M1732" t="s">
        <v>252</v>
      </c>
      <c r="N1732" t="s">
        <v>253</v>
      </c>
      <c r="O1732">
        <v>-57.825800000000001</v>
      </c>
      <c r="P1732">
        <v>-48.078099999999999</v>
      </c>
      <c r="Q1732">
        <v>-36.767299999999999</v>
      </c>
      <c r="R1732">
        <v>-25.5</v>
      </c>
      <c r="S1732">
        <v>-10.8088</v>
      </c>
      <c r="T1732">
        <v>-8.4494000000000007</v>
      </c>
      <c r="U1732">
        <v>-9.8017000000000003</v>
      </c>
      <c r="V1732">
        <v>-10.373799999999999</v>
      </c>
      <c r="W1732">
        <v>-12.913600000000001</v>
      </c>
      <c r="X1732">
        <v>-13.793699999999999</v>
      </c>
      <c r="Y1732">
        <v>-13.9275</v>
      </c>
      <c r="Z1732">
        <v>-14.0404</v>
      </c>
      <c r="AA1732">
        <v>-14.1525</v>
      </c>
      <c r="AB1732">
        <v>-14.1631</v>
      </c>
      <c r="AC1732">
        <v>-14.162699999999999</v>
      </c>
      <c r="AD1732">
        <v>-14.1617</v>
      </c>
      <c r="AE1732">
        <v>-12.481</v>
      </c>
      <c r="AF1732">
        <v>-10.7476</v>
      </c>
      <c r="AG1732">
        <v>-8.9563000000000006</v>
      </c>
      <c r="AH1732">
        <v>-7.0824999999999996</v>
      </c>
      <c r="AI1732">
        <v>-6.8518999999999997</v>
      </c>
      <c r="AJ1732">
        <v>-6.4973000000000001</v>
      </c>
      <c r="AK1732">
        <v>-7.1477000000000004</v>
      </c>
    </row>
    <row r="1733" spans="1:37">
      <c r="A1733" s="3">
        <v>42243</v>
      </c>
      <c r="B1733" t="s">
        <v>37</v>
      </c>
      <c r="C1733" t="s">
        <v>250</v>
      </c>
      <c r="D1733" s="3">
        <v>39783</v>
      </c>
      <c r="E1733">
        <v>1732</v>
      </c>
      <c r="F1733">
        <v>0</v>
      </c>
      <c r="G1733">
        <v>1</v>
      </c>
      <c r="I1733">
        <v>0</v>
      </c>
      <c r="J1733">
        <v>-2.2201559999999998</v>
      </c>
      <c r="K1733" t="s">
        <v>1984</v>
      </c>
      <c r="L1733" t="s">
        <v>252</v>
      </c>
      <c r="M1733" t="s">
        <v>252</v>
      </c>
      <c r="N1733" t="s">
        <v>253</v>
      </c>
      <c r="O1733">
        <v>-58.1676</v>
      </c>
      <c r="P1733">
        <v>-46.595700000000001</v>
      </c>
      <c r="Q1733">
        <v>-33.162700000000001</v>
      </c>
      <c r="R1733">
        <v>-19.757100000000001</v>
      </c>
      <c r="S1733">
        <v>-2.2755000000000001</v>
      </c>
      <c r="T1733">
        <v>-3.5293999999999999</v>
      </c>
      <c r="U1733">
        <v>1.7648999999999999</v>
      </c>
      <c r="V1733">
        <v>1.5047999999999999</v>
      </c>
      <c r="W1733">
        <v>4.7373000000000003</v>
      </c>
      <c r="X1733">
        <v>6.1167999999999996</v>
      </c>
      <c r="Y1733">
        <v>6.6574999999999998</v>
      </c>
      <c r="Z1733">
        <v>7.1959999999999997</v>
      </c>
      <c r="AA1733">
        <v>7.7237</v>
      </c>
      <c r="AB1733">
        <v>7.9672999999999998</v>
      </c>
      <c r="AC1733">
        <v>8.1822999999999997</v>
      </c>
      <c r="AD1733">
        <v>8.4055</v>
      </c>
      <c r="AE1733">
        <v>9.0742999999999991</v>
      </c>
      <c r="AF1733">
        <v>9.7768999999999995</v>
      </c>
      <c r="AG1733">
        <v>10.5015</v>
      </c>
      <c r="AH1733">
        <v>11.2555</v>
      </c>
      <c r="AI1733">
        <v>14.9275</v>
      </c>
      <c r="AJ1733">
        <v>15.2544</v>
      </c>
      <c r="AK1733">
        <v>14.355399999999999</v>
      </c>
    </row>
    <row r="1734" spans="1:37">
      <c r="A1734" s="3">
        <v>42243</v>
      </c>
      <c r="B1734" t="s">
        <v>37</v>
      </c>
      <c r="C1734" t="s">
        <v>250</v>
      </c>
      <c r="D1734" s="3">
        <v>39780</v>
      </c>
      <c r="E1734">
        <v>1733</v>
      </c>
      <c r="F1734">
        <v>0</v>
      </c>
      <c r="G1734">
        <v>1</v>
      </c>
      <c r="I1734">
        <v>0</v>
      </c>
      <c r="J1734">
        <v>-1.4342170999999999</v>
      </c>
      <c r="K1734" t="s">
        <v>1985</v>
      </c>
      <c r="L1734" t="s">
        <v>252</v>
      </c>
      <c r="M1734" t="s">
        <v>252</v>
      </c>
      <c r="N1734" t="s">
        <v>253</v>
      </c>
      <c r="O1734">
        <v>-58.546700000000001</v>
      </c>
      <c r="P1734">
        <v>-51.915799999999997</v>
      </c>
      <c r="Q1734">
        <v>-40.474600000000002</v>
      </c>
      <c r="R1734">
        <v>-29.152899999999999</v>
      </c>
      <c r="S1734">
        <v>-14.555199999999999</v>
      </c>
      <c r="T1734">
        <v>-6.9458000000000002</v>
      </c>
      <c r="U1734">
        <v>-3.8650000000000002</v>
      </c>
      <c r="V1734">
        <v>-3.3342999999999998</v>
      </c>
      <c r="W1734">
        <v>-3.5831</v>
      </c>
      <c r="X1734">
        <v>-2.7696000000000001</v>
      </c>
      <c r="Y1734">
        <v>-2.7233000000000001</v>
      </c>
      <c r="Z1734">
        <v>-2.6697000000000002</v>
      </c>
      <c r="AA1734">
        <v>-2.6175999999999999</v>
      </c>
      <c r="AB1734">
        <v>-2.8622000000000001</v>
      </c>
      <c r="AC1734">
        <v>-3.1432000000000002</v>
      </c>
      <c r="AD1734">
        <v>-3.4352999999999998</v>
      </c>
      <c r="AE1734">
        <v>-3.8588</v>
      </c>
      <c r="AF1734">
        <v>-4.2850999999999999</v>
      </c>
      <c r="AG1734">
        <v>-4.7249999999999996</v>
      </c>
      <c r="AH1734">
        <v>-5.1830999999999996</v>
      </c>
      <c r="AI1734">
        <v>-3.5773999999999999</v>
      </c>
      <c r="AJ1734">
        <v>-3.0102000000000002</v>
      </c>
      <c r="AK1734">
        <v>-3.7229999999999999</v>
      </c>
    </row>
    <row r="1735" spans="1:37">
      <c r="A1735" s="3">
        <v>42243</v>
      </c>
      <c r="B1735" t="s">
        <v>37</v>
      </c>
      <c r="C1735" t="s">
        <v>250</v>
      </c>
      <c r="D1735" s="3">
        <v>39779</v>
      </c>
      <c r="E1735">
        <v>1734</v>
      </c>
      <c r="F1735">
        <v>0</v>
      </c>
      <c r="G1735">
        <v>1</v>
      </c>
      <c r="I1735">
        <v>0</v>
      </c>
      <c r="J1735">
        <v>-2.0789095</v>
      </c>
      <c r="K1735" t="s">
        <v>1986</v>
      </c>
      <c r="L1735" t="s">
        <v>252</v>
      </c>
      <c r="M1735" t="s">
        <v>252</v>
      </c>
      <c r="N1735" t="s">
        <v>253</v>
      </c>
      <c r="O1735">
        <v>-59.023200000000003</v>
      </c>
      <c r="P1735">
        <v>-48.687399999999997</v>
      </c>
      <c r="Q1735">
        <v>-36.701099999999997</v>
      </c>
      <c r="R1735">
        <v>-24.853400000000001</v>
      </c>
      <c r="S1735">
        <v>-9.6164000000000005</v>
      </c>
      <c r="T1735">
        <v>-3.0716000000000001</v>
      </c>
      <c r="U1735">
        <v>-2.2690999999999999</v>
      </c>
      <c r="V1735">
        <v>-4.2480000000000002</v>
      </c>
      <c r="W1735">
        <v>-4.5749000000000004</v>
      </c>
      <c r="X1735">
        <v>-4.6022999999999996</v>
      </c>
      <c r="Y1735">
        <v>-5.4112</v>
      </c>
      <c r="Z1735">
        <v>-6.1669999999999998</v>
      </c>
      <c r="AA1735">
        <v>-6.9071999999999996</v>
      </c>
      <c r="AB1735">
        <v>-7.5727000000000002</v>
      </c>
      <c r="AC1735">
        <v>-7.9071999999999996</v>
      </c>
      <c r="AD1735">
        <v>-8.2547999999999995</v>
      </c>
      <c r="AE1735">
        <v>-8.4762000000000004</v>
      </c>
      <c r="AF1735">
        <v>-8.6875999999999998</v>
      </c>
      <c r="AG1735">
        <v>-8.9052000000000007</v>
      </c>
      <c r="AH1735">
        <v>-9.1301000000000005</v>
      </c>
      <c r="AI1735">
        <v>-13.417999999999999</v>
      </c>
      <c r="AJ1735">
        <v>-10.9018</v>
      </c>
      <c r="AK1735">
        <v>-11.5764</v>
      </c>
    </row>
    <row r="1736" spans="1:37">
      <c r="A1736" s="3">
        <v>42243</v>
      </c>
      <c r="B1736" t="s">
        <v>37</v>
      </c>
      <c r="C1736" t="s">
        <v>250</v>
      </c>
      <c r="D1736" s="3">
        <v>39778</v>
      </c>
      <c r="E1736">
        <v>1735</v>
      </c>
      <c r="F1736">
        <v>0</v>
      </c>
      <c r="G1736">
        <v>1</v>
      </c>
      <c r="I1736">
        <v>0</v>
      </c>
      <c r="J1736">
        <v>-2.1527921999999999</v>
      </c>
      <c r="K1736" t="s">
        <v>1987</v>
      </c>
      <c r="L1736" t="s">
        <v>252</v>
      </c>
      <c r="M1736" t="s">
        <v>252</v>
      </c>
      <c r="N1736" t="s">
        <v>253</v>
      </c>
      <c r="O1736">
        <v>-59.573099999999997</v>
      </c>
      <c r="P1736">
        <v>-49.986400000000003</v>
      </c>
      <c r="Q1736">
        <v>-38.908799999999999</v>
      </c>
      <c r="R1736">
        <v>-28.0322</v>
      </c>
      <c r="S1736">
        <v>-14.177099999999999</v>
      </c>
      <c r="T1736">
        <v>-5.9631999999999996</v>
      </c>
      <c r="U1736">
        <v>-4.4703999999999997</v>
      </c>
      <c r="V1736">
        <v>-0.4708</v>
      </c>
      <c r="W1736">
        <v>-0.376</v>
      </c>
      <c r="X1736">
        <v>-0.37840000000000001</v>
      </c>
      <c r="Y1736">
        <v>-0.61939999999999995</v>
      </c>
      <c r="Z1736">
        <v>-0.77600000000000002</v>
      </c>
      <c r="AA1736">
        <v>-0.92920000000000003</v>
      </c>
      <c r="AB1736">
        <v>-1.1233</v>
      </c>
      <c r="AC1736">
        <v>-1.2093</v>
      </c>
      <c r="AD1736">
        <v>-1.2988</v>
      </c>
      <c r="AE1736">
        <v>-1.9924999999999999</v>
      </c>
      <c r="AF1736">
        <v>-2.7151000000000001</v>
      </c>
      <c r="AG1736">
        <v>-3.4611000000000001</v>
      </c>
      <c r="AH1736">
        <v>-4.2392000000000003</v>
      </c>
      <c r="AI1736">
        <v>-6.1307</v>
      </c>
      <c r="AJ1736">
        <v>-8.0945</v>
      </c>
      <c r="AK1736">
        <v>-8.6043000000000003</v>
      </c>
    </row>
    <row r="1737" spans="1:37">
      <c r="A1737" s="3">
        <v>42243</v>
      </c>
      <c r="B1737" t="s">
        <v>37</v>
      </c>
      <c r="C1737" t="s">
        <v>250</v>
      </c>
      <c r="D1737" s="3">
        <v>39777</v>
      </c>
      <c r="E1737">
        <v>1736</v>
      </c>
      <c r="F1737">
        <v>0</v>
      </c>
      <c r="G1737">
        <v>1</v>
      </c>
      <c r="I1737">
        <v>0</v>
      </c>
      <c r="J1737">
        <v>-1.5090336</v>
      </c>
      <c r="K1737" t="s">
        <v>1988</v>
      </c>
      <c r="L1737" t="s">
        <v>252</v>
      </c>
      <c r="M1737" t="s">
        <v>252</v>
      </c>
      <c r="N1737" t="s">
        <v>253</v>
      </c>
      <c r="O1737">
        <v>0</v>
      </c>
      <c r="P1737">
        <v>-0.61580000000000001</v>
      </c>
      <c r="Q1737">
        <v>-1.3248</v>
      </c>
      <c r="R1737">
        <v>-2.0318000000000001</v>
      </c>
      <c r="S1737">
        <v>-2.9611000000000001</v>
      </c>
      <c r="T1737">
        <v>-0.59909999999999997</v>
      </c>
      <c r="U1737">
        <v>0.36940000000000001</v>
      </c>
      <c r="V1737">
        <v>3.4552999999999998</v>
      </c>
      <c r="W1737">
        <v>5.7923999999999998</v>
      </c>
      <c r="X1737">
        <v>6.6536</v>
      </c>
      <c r="Y1737">
        <v>6.5953999999999997</v>
      </c>
      <c r="Z1737">
        <v>6.6208</v>
      </c>
      <c r="AA1737">
        <v>6.6464999999999996</v>
      </c>
      <c r="AB1737">
        <v>6.8272000000000004</v>
      </c>
      <c r="AC1737">
        <v>7.1073000000000004</v>
      </c>
      <c r="AD1737">
        <v>7.3983999999999996</v>
      </c>
      <c r="AE1737">
        <v>6.4238999999999997</v>
      </c>
      <c r="AF1737">
        <v>5.4081999999999999</v>
      </c>
      <c r="AG1737">
        <v>4.3592000000000004</v>
      </c>
      <c r="AH1737">
        <v>3.2627000000000002</v>
      </c>
      <c r="AI1737">
        <v>-4.9429999999999996</v>
      </c>
      <c r="AJ1737">
        <v>-3.6053000000000002</v>
      </c>
      <c r="AK1737">
        <v>-4.1029</v>
      </c>
    </row>
    <row r="1738" spans="1:37">
      <c r="A1738" s="3">
        <v>42243</v>
      </c>
      <c r="B1738" t="s">
        <v>37</v>
      </c>
      <c r="C1738" t="s">
        <v>250</v>
      </c>
      <c r="D1738" s="3">
        <v>39776</v>
      </c>
      <c r="E1738">
        <v>1737</v>
      </c>
      <c r="F1738">
        <v>0</v>
      </c>
      <c r="G1738">
        <v>1</v>
      </c>
      <c r="I1738">
        <v>0</v>
      </c>
      <c r="J1738">
        <v>-0.74478639999999996</v>
      </c>
      <c r="K1738" t="s">
        <v>1989</v>
      </c>
      <c r="L1738" t="s">
        <v>252</v>
      </c>
      <c r="M1738" t="s">
        <v>252</v>
      </c>
      <c r="N1738" t="s">
        <v>253</v>
      </c>
      <c r="O1738">
        <v>0</v>
      </c>
      <c r="P1738">
        <v>-2.4222999999999999</v>
      </c>
      <c r="Q1738">
        <v>-5.2115999999999998</v>
      </c>
      <c r="R1738">
        <v>-7.9928999999999997</v>
      </c>
      <c r="S1738">
        <v>-11.648899999999999</v>
      </c>
      <c r="T1738">
        <v>-3.3113999999999999</v>
      </c>
      <c r="U1738">
        <v>-6.4180999999999999</v>
      </c>
      <c r="V1738">
        <v>-5.1764999999999999</v>
      </c>
      <c r="W1738">
        <v>-6.0983000000000001</v>
      </c>
      <c r="X1738">
        <v>-6.7751000000000001</v>
      </c>
      <c r="Y1738">
        <v>-7.3742000000000001</v>
      </c>
      <c r="Z1738">
        <v>-7.8773999999999997</v>
      </c>
      <c r="AA1738">
        <v>-8.3704999999999998</v>
      </c>
      <c r="AB1738">
        <v>-8.5167999999999999</v>
      </c>
      <c r="AC1738">
        <v>-8.5338999999999992</v>
      </c>
      <c r="AD1738">
        <v>-8.5513999999999992</v>
      </c>
      <c r="AE1738">
        <v>-9.0040999999999993</v>
      </c>
      <c r="AF1738">
        <v>-9.4880999999999993</v>
      </c>
      <c r="AG1738">
        <v>-9.9870999999999999</v>
      </c>
      <c r="AH1738">
        <v>-10.505599999999999</v>
      </c>
      <c r="AI1738">
        <v>-20.037700000000001</v>
      </c>
      <c r="AJ1738">
        <v>-20.6051</v>
      </c>
      <c r="AK1738">
        <v>-22.858000000000001</v>
      </c>
    </row>
    <row r="1739" spans="1:37">
      <c r="A1739" s="3">
        <v>42243</v>
      </c>
      <c r="B1739" t="s">
        <v>37</v>
      </c>
      <c r="C1739" t="s">
        <v>250</v>
      </c>
      <c r="D1739" s="3">
        <v>39773</v>
      </c>
      <c r="E1739">
        <v>1738</v>
      </c>
      <c r="F1739">
        <v>0</v>
      </c>
      <c r="G1739">
        <v>1</v>
      </c>
      <c r="I1739">
        <v>0</v>
      </c>
      <c r="J1739">
        <v>-0.88175789999999998</v>
      </c>
      <c r="K1739" t="s">
        <v>1990</v>
      </c>
      <c r="L1739" t="s">
        <v>252</v>
      </c>
      <c r="M1739" t="s">
        <v>252</v>
      </c>
      <c r="N1739" t="s">
        <v>253</v>
      </c>
      <c r="O1739">
        <v>0</v>
      </c>
      <c r="P1739">
        <v>-0.52139999999999997</v>
      </c>
      <c r="Q1739">
        <v>-1.4240999999999999</v>
      </c>
      <c r="R1739">
        <v>-2.3235000000000001</v>
      </c>
      <c r="S1739">
        <v>-3.5044</v>
      </c>
      <c r="T1739">
        <v>-1.7252000000000001</v>
      </c>
      <c r="U1739">
        <v>-2.5188000000000001</v>
      </c>
      <c r="V1739">
        <v>-1.3412999999999999</v>
      </c>
      <c r="W1739">
        <v>0.42649999999999999</v>
      </c>
      <c r="X1739">
        <v>0.55489999999999995</v>
      </c>
      <c r="Y1739">
        <v>0.75690000000000002</v>
      </c>
      <c r="Z1739">
        <v>0.99080000000000001</v>
      </c>
      <c r="AA1739">
        <v>1.2197</v>
      </c>
      <c r="AB1739">
        <v>1.5251999999999999</v>
      </c>
      <c r="AC1739">
        <v>1.9374</v>
      </c>
      <c r="AD1739">
        <v>2.3660999999999999</v>
      </c>
      <c r="AE1739">
        <v>3.7067999999999999</v>
      </c>
      <c r="AF1739">
        <v>5.0955000000000004</v>
      </c>
      <c r="AG1739">
        <v>6.5286999999999997</v>
      </c>
      <c r="AH1739">
        <v>8.0234000000000005</v>
      </c>
      <c r="AI1739">
        <v>-0.1351</v>
      </c>
      <c r="AJ1739">
        <v>1.1914</v>
      </c>
      <c r="AK1739">
        <v>-0.64549999999999996</v>
      </c>
    </row>
    <row r="1740" spans="1:37">
      <c r="A1740" s="3">
        <v>42243</v>
      </c>
      <c r="B1740" t="s">
        <v>37</v>
      </c>
      <c r="C1740" t="s">
        <v>250</v>
      </c>
      <c r="D1740" s="3">
        <v>39772</v>
      </c>
      <c r="E1740">
        <v>1739</v>
      </c>
      <c r="F1740">
        <v>0</v>
      </c>
      <c r="G1740">
        <v>1</v>
      </c>
      <c r="I1740">
        <v>0</v>
      </c>
      <c r="J1740">
        <v>-1.6303641</v>
      </c>
      <c r="K1740" t="s">
        <v>1991</v>
      </c>
      <c r="L1740" t="s">
        <v>252</v>
      </c>
      <c r="M1740" t="s">
        <v>252</v>
      </c>
      <c r="N1740" t="s">
        <v>253</v>
      </c>
      <c r="O1740">
        <v>0</v>
      </c>
      <c r="P1740">
        <v>-3.3490000000000002</v>
      </c>
      <c r="Q1740">
        <v>-7.2065000000000001</v>
      </c>
      <c r="R1740">
        <v>-11.0549</v>
      </c>
      <c r="S1740">
        <v>-16.117899999999999</v>
      </c>
      <c r="T1740">
        <v>-11.7867</v>
      </c>
      <c r="U1740">
        <v>-11.0976</v>
      </c>
      <c r="V1740">
        <v>-4.9066999999999998</v>
      </c>
      <c r="W1740">
        <v>2.234</v>
      </c>
      <c r="X1740">
        <v>-7.8446999999999996</v>
      </c>
      <c r="Y1740">
        <v>-7.1414</v>
      </c>
      <c r="Z1740">
        <v>-6.4062999999999999</v>
      </c>
      <c r="AA1740">
        <v>-5.6878000000000002</v>
      </c>
      <c r="AB1740">
        <v>0.36909999999999998</v>
      </c>
      <c r="AC1740">
        <v>6.4435000000000002</v>
      </c>
      <c r="AD1740">
        <v>12.761900000000001</v>
      </c>
      <c r="AE1740">
        <v>13.885</v>
      </c>
      <c r="AF1740">
        <v>14.4467</v>
      </c>
      <c r="AG1740">
        <v>15.025700000000001</v>
      </c>
      <c r="AH1740">
        <v>15.626799999999999</v>
      </c>
      <c r="AI1740">
        <v>18.144100000000002</v>
      </c>
      <c r="AJ1740">
        <v>16.758900000000001</v>
      </c>
      <c r="AK1740">
        <v>15.840999999999999</v>
      </c>
    </row>
    <row r="1741" spans="1:37">
      <c r="A1741" s="3">
        <v>42243</v>
      </c>
      <c r="B1741" t="s">
        <v>37</v>
      </c>
      <c r="C1741" t="s">
        <v>250</v>
      </c>
      <c r="D1741" s="3">
        <v>39771</v>
      </c>
      <c r="E1741">
        <v>1740</v>
      </c>
      <c r="F1741">
        <v>0</v>
      </c>
      <c r="G1741">
        <v>1</v>
      </c>
      <c r="I1741">
        <v>0</v>
      </c>
      <c r="J1741">
        <v>1.1634557999999999</v>
      </c>
      <c r="K1741" t="s">
        <v>1992</v>
      </c>
      <c r="L1741" t="s">
        <v>252</v>
      </c>
      <c r="M1741" t="s">
        <v>252</v>
      </c>
      <c r="N1741" t="s">
        <v>253</v>
      </c>
      <c r="O1741">
        <v>0</v>
      </c>
      <c r="P1741">
        <v>-3.0449000000000002</v>
      </c>
      <c r="Q1741">
        <v>-6.5534999999999997</v>
      </c>
      <c r="R1741">
        <v>-10.057</v>
      </c>
      <c r="S1741">
        <v>-14.6739</v>
      </c>
      <c r="T1741">
        <v>-11.993</v>
      </c>
      <c r="U1741">
        <v>-12.041</v>
      </c>
      <c r="V1741">
        <v>-13.1412</v>
      </c>
      <c r="W1741">
        <v>-12.8337</v>
      </c>
      <c r="X1741">
        <v>-12.3222</v>
      </c>
      <c r="Y1741">
        <v>-12.1828</v>
      </c>
      <c r="Z1741">
        <v>-12.036099999999999</v>
      </c>
      <c r="AA1741">
        <v>-11.8939</v>
      </c>
      <c r="AB1741">
        <v>-11.5366</v>
      </c>
      <c r="AC1741">
        <v>-11.179600000000001</v>
      </c>
      <c r="AD1741">
        <v>-10.8096</v>
      </c>
      <c r="AE1741">
        <v>-9.2649000000000008</v>
      </c>
      <c r="AF1741">
        <v>-7.6814999999999998</v>
      </c>
      <c r="AG1741">
        <v>-6.0464000000000002</v>
      </c>
      <c r="AH1741">
        <v>-4.3376000000000001</v>
      </c>
      <c r="AI1741">
        <v>-5.7690000000000001</v>
      </c>
      <c r="AJ1741">
        <v>-4.8710000000000004</v>
      </c>
      <c r="AK1741">
        <v>-7.8150000000000004</v>
      </c>
    </row>
    <row r="1742" spans="1:37">
      <c r="A1742" s="3">
        <v>42243</v>
      </c>
      <c r="B1742" t="s">
        <v>37</v>
      </c>
      <c r="C1742" t="s">
        <v>250</v>
      </c>
      <c r="D1742" s="3">
        <v>39770</v>
      </c>
      <c r="E1742">
        <v>1741</v>
      </c>
      <c r="F1742">
        <v>0</v>
      </c>
      <c r="G1742">
        <v>1</v>
      </c>
      <c r="I1742">
        <v>0</v>
      </c>
      <c r="J1742">
        <v>2.3826198999999999</v>
      </c>
      <c r="K1742" t="s">
        <v>1993</v>
      </c>
      <c r="L1742" t="s">
        <v>252</v>
      </c>
      <c r="M1742" t="s">
        <v>252</v>
      </c>
      <c r="N1742" t="s">
        <v>253</v>
      </c>
      <c r="O1742">
        <v>0</v>
      </c>
      <c r="P1742">
        <v>-3.4112</v>
      </c>
      <c r="Q1742">
        <v>-7.3432000000000004</v>
      </c>
      <c r="R1742">
        <v>-11.272500000000001</v>
      </c>
      <c r="S1742">
        <v>-16.457699999999999</v>
      </c>
      <c r="T1742">
        <v>-18.479600000000001</v>
      </c>
      <c r="U1742">
        <v>-21.1112</v>
      </c>
      <c r="V1742">
        <v>-22.084199999999999</v>
      </c>
      <c r="W1742">
        <v>-23.115400000000001</v>
      </c>
      <c r="X1742">
        <v>-23.516100000000002</v>
      </c>
      <c r="Y1742">
        <v>-23.3232</v>
      </c>
      <c r="Z1742">
        <v>-23.119800000000001</v>
      </c>
      <c r="AA1742">
        <v>-22.923300000000001</v>
      </c>
      <c r="AB1742">
        <v>-22.944800000000001</v>
      </c>
      <c r="AC1742">
        <v>-22.9693</v>
      </c>
      <c r="AD1742">
        <v>-22.997599999999998</v>
      </c>
      <c r="AE1742">
        <v>-22.045300000000001</v>
      </c>
      <c r="AF1742">
        <v>-21.084199999999999</v>
      </c>
      <c r="AG1742">
        <v>-20.091100000000001</v>
      </c>
      <c r="AH1742">
        <v>-19.049600000000002</v>
      </c>
      <c r="AI1742">
        <v>-15.820399999999999</v>
      </c>
      <c r="AJ1742">
        <v>-16.2699</v>
      </c>
      <c r="AK1742">
        <v>-17.908100000000001</v>
      </c>
    </row>
    <row r="1743" spans="1:37">
      <c r="A1743" s="3">
        <v>42243</v>
      </c>
      <c r="B1743" t="s">
        <v>37</v>
      </c>
      <c r="C1743" t="s">
        <v>250</v>
      </c>
      <c r="D1743" s="3">
        <v>39769</v>
      </c>
      <c r="E1743">
        <v>1742</v>
      </c>
      <c r="F1743">
        <v>0</v>
      </c>
      <c r="G1743">
        <v>1</v>
      </c>
      <c r="I1743">
        <v>0</v>
      </c>
      <c r="J1743">
        <v>0.4757594</v>
      </c>
      <c r="K1743" t="s">
        <v>1994</v>
      </c>
      <c r="L1743" t="s">
        <v>252</v>
      </c>
      <c r="M1743" t="s">
        <v>252</v>
      </c>
      <c r="N1743" t="s">
        <v>253</v>
      </c>
      <c r="O1743">
        <v>0</v>
      </c>
      <c r="P1743">
        <v>-3.4636</v>
      </c>
      <c r="Q1743">
        <v>-7.4574999999999996</v>
      </c>
      <c r="R1743">
        <v>-11.452500000000001</v>
      </c>
      <c r="S1743">
        <v>-16.733899999999998</v>
      </c>
      <c r="T1743">
        <v>-17.182099999999998</v>
      </c>
      <c r="U1743">
        <v>-19.433599999999998</v>
      </c>
      <c r="V1743">
        <v>-20.141400000000001</v>
      </c>
      <c r="W1743">
        <v>-20.357199999999999</v>
      </c>
      <c r="X1743">
        <v>-20.45</v>
      </c>
      <c r="Y1743">
        <v>-20.063600000000001</v>
      </c>
      <c r="Z1743">
        <v>-19.658300000000001</v>
      </c>
      <c r="AA1743">
        <v>-19.2638</v>
      </c>
      <c r="AB1743">
        <v>-19.181799999999999</v>
      </c>
      <c r="AC1743">
        <v>-19.109300000000001</v>
      </c>
      <c r="AD1743">
        <v>-19.036200000000001</v>
      </c>
      <c r="AE1743">
        <v>-18.0242</v>
      </c>
      <c r="AF1743">
        <v>-16.998100000000001</v>
      </c>
      <c r="AG1743">
        <v>-15.9376</v>
      </c>
      <c r="AH1743">
        <v>-14.8263</v>
      </c>
      <c r="AI1743">
        <v>-14.3116</v>
      </c>
      <c r="AJ1743">
        <v>-12.8177</v>
      </c>
      <c r="AK1743">
        <v>-13.113300000000001</v>
      </c>
    </row>
    <row r="1744" spans="1:37">
      <c r="A1744" s="3">
        <v>42243</v>
      </c>
      <c r="B1744" t="s">
        <v>37</v>
      </c>
      <c r="C1744" t="s">
        <v>250</v>
      </c>
      <c r="D1744" s="3">
        <v>39766</v>
      </c>
      <c r="E1744">
        <v>1743</v>
      </c>
      <c r="F1744">
        <v>0</v>
      </c>
      <c r="G1744">
        <v>1</v>
      </c>
      <c r="I1744">
        <v>0</v>
      </c>
      <c r="J1744">
        <v>4.1360193000000001</v>
      </c>
      <c r="K1744" t="s">
        <v>1995</v>
      </c>
      <c r="L1744" t="s">
        <v>252</v>
      </c>
      <c r="M1744" t="s">
        <v>252</v>
      </c>
      <c r="N1744" t="s">
        <v>253</v>
      </c>
      <c r="O1744">
        <v>0</v>
      </c>
      <c r="P1744">
        <v>-2.9157000000000002</v>
      </c>
      <c r="Q1744">
        <v>-7.9698000000000002</v>
      </c>
      <c r="R1744">
        <v>-13.0235</v>
      </c>
      <c r="S1744">
        <v>-19.702200000000001</v>
      </c>
      <c r="T1744">
        <v>-18.043399999999998</v>
      </c>
      <c r="U1744">
        <v>-20.823599999999999</v>
      </c>
      <c r="V1744">
        <v>-21.720800000000001</v>
      </c>
      <c r="W1744">
        <v>-22.538900000000002</v>
      </c>
      <c r="X1744">
        <v>-20.974799999999998</v>
      </c>
      <c r="Y1744">
        <v>-21.1328</v>
      </c>
      <c r="Z1744">
        <v>-21.516999999999999</v>
      </c>
      <c r="AA1744">
        <v>-21.8947</v>
      </c>
      <c r="AB1744">
        <v>-22.223099999999999</v>
      </c>
      <c r="AC1744">
        <v>-22.5352</v>
      </c>
      <c r="AD1744">
        <v>-22.8626</v>
      </c>
      <c r="AE1744">
        <v>-23.278099999999998</v>
      </c>
      <c r="AF1744">
        <v>-23.717099999999999</v>
      </c>
      <c r="AG1744">
        <v>-24.167300000000001</v>
      </c>
      <c r="AH1744">
        <v>-24.629899999999999</v>
      </c>
      <c r="AI1744">
        <v>-22.370899999999999</v>
      </c>
      <c r="AJ1744">
        <v>-21.221499999999999</v>
      </c>
      <c r="AK1744">
        <v>-22.965399999999999</v>
      </c>
    </row>
    <row r="1745" spans="1:37">
      <c r="A1745" s="3">
        <v>42243</v>
      </c>
      <c r="B1745" t="s">
        <v>37</v>
      </c>
      <c r="C1745" t="s">
        <v>250</v>
      </c>
      <c r="D1745" s="3">
        <v>39765</v>
      </c>
      <c r="E1745">
        <v>1744</v>
      </c>
      <c r="F1745">
        <v>0</v>
      </c>
      <c r="G1745">
        <v>1</v>
      </c>
      <c r="I1745">
        <v>0</v>
      </c>
      <c r="J1745">
        <v>2.6468362000000001</v>
      </c>
      <c r="K1745" t="s">
        <v>1996</v>
      </c>
      <c r="L1745" t="s">
        <v>252</v>
      </c>
      <c r="M1745" t="s">
        <v>252</v>
      </c>
      <c r="N1745" t="s">
        <v>253</v>
      </c>
      <c r="O1745">
        <v>0</v>
      </c>
      <c r="P1745">
        <v>-2.6147999999999998</v>
      </c>
      <c r="Q1745">
        <v>-5.6326999999999998</v>
      </c>
      <c r="R1745">
        <v>-8.6585999999999999</v>
      </c>
      <c r="S1745">
        <v>-12.6785</v>
      </c>
      <c r="T1745">
        <v>-8.8948</v>
      </c>
      <c r="U1745">
        <v>-10.6663</v>
      </c>
      <c r="V1745">
        <v>-12.998200000000001</v>
      </c>
      <c r="W1745">
        <v>-18.995699999999999</v>
      </c>
      <c r="X1745">
        <v>-6.5849000000000002</v>
      </c>
      <c r="Y1745">
        <v>-6.7439</v>
      </c>
      <c r="Z1745">
        <v>-6.9093999999999998</v>
      </c>
      <c r="AA1745">
        <v>-7.0719000000000003</v>
      </c>
      <c r="AB1745">
        <v>-12.857900000000001</v>
      </c>
      <c r="AC1745">
        <v>-18.675999999999998</v>
      </c>
      <c r="AD1745">
        <v>-24.7316</v>
      </c>
      <c r="AE1745">
        <v>-26.519300000000001</v>
      </c>
      <c r="AF1745">
        <v>-27.831499999999998</v>
      </c>
      <c r="AG1745">
        <v>-29.182099999999998</v>
      </c>
      <c r="AH1745">
        <v>-30.582000000000001</v>
      </c>
      <c r="AI1745">
        <v>-29.924700000000001</v>
      </c>
      <c r="AJ1745">
        <v>-33.892299999999999</v>
      </c>
      <c r="AK1745">
        <v>-37.088200000000001</v>
      </c>
    </row>
    <row r="1746" spans="1:37">
      <c r="A1746" s="3">
        <v>42243</v>
      </c>
      <c r="B1746" t="s">
        <v>37</v>
      </c>
      <c r="C1746" t="s">
        <v>250</v>
      </c>
      <c r="D1746" s="3">
        <v>39764</v>
      </c>
      <c r="E1746">
        <v>1745</v>
      </c>
      <c r="F1746">
        <v>0</v>
      </c>
      <c r="G1746">
        <v>1</v>
      </c>
      <c r="I1746">
        <v>0</v>
      </c>
      <c r="J1746">
        <v>-0.7346395</v>
      </c>
      <c r="K1746" t="s">
        <v>1997</v>
      </c>
      <c r="L1746" t="s">
        <v>252</v>
      </c>
      <c r="M1746" t="s">
        <v>252</v>
      </c>
      <c r="N1746" t="s">
        <v>253</v>
      </c>
      <c r="O1746">
        <v>0</v>
      </c>
      <c r="P1746">
        <v>-2.2101999999999999</v>
      </c>
      <c r="Q1746">
        <v>-4.7617000000000003</v>
      </c>
      <c r="R1746">
        <v>-7.3213999999999997</v>
      </c>
      <c r="S1746">
        <v>-10.725899999999999</v>
      </c>
      <c r="T1746">
        <v>-2.1309</v>
      </c>
      <c r="U1746">
        <v>-8.2492999999999999</v>
      </c>
      <c r="V1746">
        <v>-8.1166</v>
      </c>
      <c r="W1746">
        <v>-8.3878000000000004</v>
      </c>
      <c r="X1746">
        <v>-7.8403</v>
      </c>
      <c r="Y1746">
        <v>-7.9574999999999996</v>
      </c>
      <c r="Z1746">
        <v>-8.0792000000000002</v>
      </c>
      <c r="AA1746">
        <v>-8.1989000000000001</v>
      </c>
      <c r="AB1746">
        <v>-8.3064999999999998</v>
      </c>
      <c r="AC1746">
        <v>-8.4106000000000005</v>
      </c>
      <c r="AD1746">
        <v>-8.5213000000000001</v>
      </c>
      <c r="AE1746">
        <v>-9.5688999999999993</v>
      </c>
      <c r="AF1746">
        <v>-10.670500000000001</v>
      </c>
      <c r="AG1746">
        <v>-11.806900000000001</v>
      </c>
      <c r="AH1746">
        <v>-12.9895</v>
      </c>
      <c r="AI1746">
        <v>-12.3223</v>
      </c>
      <c r="AJ1746">
        <v>-13.279</v>
      </c>
      <c r="AK1746">
        <v>-14.2235</v>
      </c>
    </row>
    <row r="1747" spans="1:37">
      <c r="A1747" s="3">
        <v>42243</v>
      </c>
      <c r="B1747" t="s">
        <v>37</v>
      </c>
      <c r="C1747" t="s">
        <v>250</v>
      </c>
      <c r="D1747" s="3">
        <v>39763</v>
      </c>
      <c r="E1747">
        <v>1746</v>
      </c>
      <c r="F1747">
        <v>0</v>
      </c>
      <c r="G1747">
        <v>1</v>
      </c>
      <c r="I1747">
        <v>0</v>
      </c>
      <c r="J1747">
        <v>-2.0973730000000002</v>
      </c>
      <c r="K1747" t="s">
        <v>1998</v>
      </c>
      <c r="L1747" t="s">
        <v>252</v>
      </c>
      <c r="M1747" t="s">
        <v>252</v>
      </c>
      <c r="N1747" t="s">
        <v>253</v>
      </c>
      <c r="O1747">
        <v>0</v>
      </c>
      <c r="P1747">
        <v>-2.1797</v>
      </c>
      <c r="Q1747">
        <v>-4.6966000000000001</v>
      </c>
      <c r="R1747">
        <v>-7.2225999999999999</v>
      </c>
      <c r="S1747">
        <v>-10.5847</v>
      </c>
      <c r="T1747">
        <v>-5.5037000000000003</v>
      </c>
      <c r="U1747">
        <v>-6.6390000000000002</v>
      </c>
      <c r="V1747">
        <v>-5.3144999999999998</v>
      </c>
      <c r="W1747">
        <v>-4.5170000000000003</v>
      </c>
      <c r="X1747">
        <v>-3.6371000000000002</v>
      </c>
      <c r="Y1747">
        <v>-3.8311000000000002</v>
      </c>
      <c r="Z1747">
        <v>-4.0332999999999997</v>
      </c>
      <c r="AA1747">
        <v>-4.2313999999999998</v>
      </c>
      <c r="AB1747">
        <v>-4.1516999999999999</v>
      </c>
      <c r="AC1747">
        <v>-4.0647000000000002</v>
      </c>
      <c r="AD1747">
        <v>-3.9752000000000001</v>
      </c>
      <c r="AE1747">
        <v>-4.7530000000000001</v>
      </c>
      <c r="AF1747">
        <v>-5.5735000000000001</v>
      </c>
      <c r="AG1747">
        <v>-6.4203999999999999</v>
      </c>
      <c r="AH1747">
        <v>-7.3029000000000002</v>
      </c>
      <c r="AI1747">
        <v>-9.6486999999999998</v>
      </c>
      <c r="AJ1747">
        <v>-9.7344000000000008</v>
      </c>
      <c r="AK1747">
        <v>-10.9734</v>
      </c>
    </row>
    <row r="1748" spans="1:37">
      <c r="A1748" s="3">
        <v>42243</v>
      </c>
      <c r="B1748" t="s">
        <v>37</v>
      </c>
      <c r="C1748" t="s">
        <v>250</v>
      </c>
      <c r="D1748" s="3">
        <v>39762</v>
      </c>
      <c r="E1748">
        <v>1747</v>
      </c>
      <c r="F1748">
        <v>0</v>
      </c>
      <c r="G1748">
        <v>1</v>
      </c>
      <c r="I1748">
        <v>0</v>
      </c>
      <c r="J1748">
        <v>0.65163009999999999</v>
      </c>
      <c r="K1748" t="s">
        <v>1999</v>
      </c>
      <c r="L1748" t="s">
        <v>252</v>
      </c>
      <c r="M1748" t="s">
        <v>252</v>
      </c>
      <c r="N1748" t="s">
        <v>253</v>
      </c>
      <c r="O1748">
        <v>-0.1973</v>
      </c>
      <c r="P1748">
        <v>-2.8523999999999998</v>
      </c>
      <c r="Q1748">
        <v>-5.9189999999999996</v>
      </c>
      <c r="R1748">
        <v>-8.9987999999999992</v>
      </c>
      <c r="S1748">
        <v>-13.103400000000001</v>
      </c>
      <c r="T1748">
        <v>-8.2362000000000002</v>
      </c>
      <c r="U1748">
        <v>-10.2135</v>
      </c>
      <c r="V1748">
        <v>-10.345700000000001</v>
      </c>
      <c r="W1748">
        <v>-11.0923</v>
      </c>
      <c r="X1748">
        <v>-11.7438</v>
      </c>
      <c r="Y1748">
        <v>-12.600099999999999</v>
      </c>
      <c r="Z1748">
        <v>-13.4932</v>
      </c>
      <c r="AA1748">
        <v>-14.367800000000001</v>
      </c>
      <c r="AB1748">
        <v>-14.597799999999999</v>
      </c>
      <c r="AC1748">
        <v>-14.7996</v>
      </c>
      <c r="AD1748">
        <v>-15.0138</v>
      </c>
      <c r="AE1748">
        <v>-15.337300000000001</v>
      </c>
      <c r="AF1748">
        <v>-15.688700000000001</v>
      </c>
      <c r="AG1748">
        <v>-16.05</v>
      </c>
      <c r="AH1748">
        <v>-16.421800000000001</v>
      </c>
      <c r="AI1748">
        <v>-18.378399999999999</v>
      </c>
      <c r="AJ1748">
        <v>-17.232900000000001</v>
      </c>
      <c r="AK1748">
        <v>-17.322700000000001</v>
      </c>
    </row>
    <row r="1749" spans="1:37">
      <c r="A1749" s="3">
        <v>42243</v>
      </c>
      <c r="B1749" t="s">
        <v>37</v>
      </c>
      <c r="C1749" t="s">
        <v>250</v>
      </c>
      <c r="D1749" s="3">
        <v>39759</v>
      </c>
      <c r="E1749">
        <v>1748</v>
      </c>
      <c r="F1749">
        <v>0</v>
      </c>
      <c r="G1749">
        <v>1</v>
      </c>
      <c r="I1749">
        <v>0</v>
      </c>
      <c r="J1749">
        <v>-2.9517503</v>
      </c>
      <c r="K1749" t="s">
        <v>2000</v>
      </c>
      <c r="L1749" t="s">
        <v>252</v>
      </c>
      <c r="M1749" t="s">
        <v>252</v>
      </c>
      <c r="N1749" t="s">
        <v>253</v>
      </c>
      <c r="O1749">
        <v>0</v>
      </c>
      <c r="P1749">
        <v>-1.7579</v>
      </c>
      <c r="Q1749">
        <v>-4.8086000000000002</v>
      </c>
      <c r="R1749">
        <v>-7.8685999999999998</v>
      </c>
      <c r="S1749">
        <v>-11.939500000000001</v>
      </c>
      <c r="T1749">
        <v>-7.7070999999999996</v>
      </c>
      <c r="U1749">
        <v>-9.0662000000000003</v>
      </c>
      <c r="V1749">
        <v>-9.6089000000000002</v>
      </c>
      <c r="W1749">
        <v>-9.4960000000000004</v>
      </c>
      <c r="X1749">
        <v>-12.351599999999999</v>
      </c>
      <c r="Y1749">
        <v>-12.855600000000001</v>
      </c>
      <c r="Z1749">
        <v>-13.007199999999999</v>
      </c>
      <c r="AA1749">
        <v>-13.156700000000001</v>
      </c>
      <c r="AB1749">
        <v>-13.022399999999999</v>
      </c>
      <c r="AC1749">
        <v>-12.862299999999999</v>
      </c>
      <c r="AD1749">
        <v>-12.6991</v>
      </c>
      <c r="AE1749">
        <v>-13.448499999999999</v>
      </c>
      <c r="AF1749">
        <v>-14.2822</v>
      </c>
      <c r="AG1749">
        <v>-15.1419</v>
      </c>
      <c r="AH1749">
        <v>-16.034500000000001</v>
      </c>
      <c r="AI1749">
        <v>-18.988299999999999</v>
      </c>
      <c r="AJ1749">
        <v>-18.928000000000001</v>
      </c>
      <c r="AK1749">
        <v>-19.072600000000001</v>
      </c>
    </row>
    <row r="1750" spans="1:37">
      <c r="A1750" s="3">
        <v>42243</v>
      </c>
      <c r="B1750" t="s">
        <v>37</v>
      </c>
      <c r="C1750" t="s">
        <v>250</v>
      </c>
      <c r="D1750" s="3">
        <v>39758</v>
      </c>
      <c r="E1750">
        <v>1749</v>
      </c>
      <c r="F1750">
        <v>0</v>
      </c>
      <c r="G1750">
        <v>1</v>
      </c>
      <c r="I1750">
        <v>0</v>
      </c>
      <c r="J1750">
        <v>-1.3137905000000001</v>
      </c>
      <c r="K1750" t="s">
        <v>2001</v>
      </c>
      <c r="L1750" t="s">
        <v>252</v>
      </c>
      <c r="M1750" t="s">
        <v>252</v>
      </c>
      <c r="N1750" t="s">
        <v>253</v>
      </c>
      <c r="O1750">
        <v>0</v>
      </c>
      <c r="P1750">
        <v>-1.8854</v>
      </c>
      <c r="Q1750">
        <v>-4.0636999999999999</v>
      </c>
      <c r="R1750">
        <v>-6.2530999999999999</v>
      </c>
      <c r="S1750">
        <v>-9.1761999999999997</v>
      </c>
      <c r="T1750">
        <v>-5.1681999999999997</v>
      </c>
      <c r="U1750">
        <v>-9.9583999999999993</v>
      </c>
      <c r="V1750">
        <v>-11.135199999999999</v>
      </c>
      <c r="W1750">
        <v>-11.149800000000001</v>
      </c>
      <c r="X1750">
        <v>-14.671900000000001</v>
      </c>
      <c r="Y1750">
        <v>-15.4008</v>
      </c>
      <c r="Z1750">
        <v>-16.160499999999999</v>
      </c>
      <c r="AA1750">
        <v>-16.904900000000001</v>
      </c>
      <c r="AB1750">
        <v>-17.218800000000002</v>
      </c>
      <c r="AC1750">
        <v>-17.509499999999999</v>
      </c>
      <c r="AD1750">
        <v>-17.816700000000001</v>
      </c>
      <c r="AE1750">
        <v>-16.766500000000001</v>
      </c>
      <c r="AF1750">
        <v>-15.637700000000001</v>
      </c>
      <c r="AG1750">
        <v>-14.469799999999999</v>
      </c>
      <c r="AH1750">
        <v>-13.244199999999999</v>
      </c>
      <c r="AI1750">
        <v>-19.585999999999999</v>
      </c>
      <c r="AJ1750">
        <v>-13.9984</v>
      </c>
      <c r="AK1750">
        <v>-12.8714</v>
      </c>
    </row>
    <row r="1751" spans="1:37">
      <c r="A1751" s="3">
        <v>42243</v>
      </c>
      <c r="B1751" t="s">
        <v>37</v>
      </c>
      <c r="C1751" t="s">
        <v>250</v>
      </c>
      <c r="D1751" s="3">
        <v>39757</v>
      </c>
      <c r="E1751">
        <v>1750</v>
      </c>
      <c r="F1751">
        <v>0</v>
      </c>
      <c r="G1751">
        <v>1</v>
      </c>
      <c r="I1751">
        <v>0</v>
      </c>
      <c r="J1751">
        <v>0.57377149999999999</v>
      </c>
      <c r="K1751" t="s">
        <v>2002</v>
      </c>
      <c r="L1751" t="s">
        <v>252</v>
      </c>
      <c r="M1751" t="s">
        <v>252</v>
      </c>
      <c r="N1751" t="s">
        <v>253</v>
      </c>
      <c r="O1751">
        <v>0</v>
      </c>
      <c r="P1751">
        <v>-2.6326999999999998</v>
      </c>
      <c r="Q1751">
        <v>-5.6749999999999998</v>
      </c>
      <c r="R1751">
        <v>-8.7333999999999996</v>
      </c>
      <c r="S1751">
        <v>-12.8192</v>
      </c>
      <c r="T1751">
        <v>-15.296799999999999</v>
      </c>
      <c r="U1751">
        <v>-14.373200000000001</v>
      </c>
      <c r="V1751">
        <v>-15.9183</v>
      </c>
      <c r="W1751">
        <v>-16.982399999999998</v>
      </c>
      <c r="X1751">
        <v>-18.9923</v>
      </c>
      <c r="Y1751">
        <v>-20.0517</v>
      </c>
      <c r="Z1751">
        <v>-21.156199999999998</v>
      </c>
      <c r="AA1751">
        <v>-22.238199999999999</v>
      </c>
      <c r="AB1751">
        <v>-23.214600000000001</v>
      </c>
      <c r="AC1751">
        <v>-24.161100000000001</v>
      </c>
      <c r="AD1751">
        <v>-25.153099999999998</v>
      </c>
      <c r="AE1751">
        <v>-26.062799999999999</v>
      </c>
      <c r="AF1751">
        <v>-27.0137</v>
      </c>
      <c r="AG1751">
        <v>-27.9924</v>
      </c>
      <c r="AH1751">
        <v>-29.004000000000001</v>
      </c>
      <c r="AI1751">
        <v>-31.6265</v>
      </c>
      <c r="AJ1751">
        <v>-29.635400000000001</v>
      </c>
      <c r="AK1751">
        <v>-28.192399999999999</v>
      </c>
    </row>
    <row r="1752" spans="1:37">
      <c r="A1752" s="3">
        <v>42243</v>
      </c>
      <c r="B1752" t="s">
        <v>37</v>
      </c>
      <c r="C1752" t="s">
        <v>250</v>
      </c>
      <c r="D1752" s="3">
        <v>39756</v>
      </c>
      <c r="E1752">
        <v>1751</v>
      </c>
      <c r="F1752">
        <v>0</v>
      </c>
      <c r="G1752">
        <v>1</v>
      </c>
      <c r="I1752">
        <v>0</v>
      </c>
      <c r="J1752">
        <v>1.9713786</v>
      </c>
      <c r="K1752" t="s">
        <v>2003</v>
      </c>
      <c r="L1752" t="s">
        <v>252</v>
      </c>
      <c r="M1752" t="s">
        <v>252</v>
      </c>
      <c r="N1752" t="s">
        <v>253</v>
      </c>
      <c r="O1752">
        <v>-44.732100000000003</v>
      </c>
      <c r="P1752">
        <v>-38.619599999999998</v>
      </c>
      <c r="Q1752">
        <v>-31.6174</v>
      </c>
      <c r="R1752">
        <v>-24.8218</v>
      </c>
      <c r="S1752">
        <v>-16.2685</v>
      </c>
      <c r="T1752">
        <v>-21.510200000000001</v>
      </c>
      <c r="U1752">
        <v>-17.058700000000002</v>
      </c>
      <c r="V1752">
        <v>-37.749299999999998</v>
      </c>
      <c r="W1752">
        <v>-38.898200000000003</v>
      </c>
      <c r="X1752">
        <v>-41.529899999999998</v>
      </c>
      <c r="Y1752">
        <v>-36.643799999999999</v>
      </c>
      <c r="Z1752">
        <v>-31.5365</v>
      </c>
      <c r="AA1752">
        <v>-26.542400000000001</v>
      </c>
      <c r="AB1752">
        <v>-26.119700000000002</v>
      </c>
      <c r="AC1752">
        <v>-25.861799999999999</v>
      </c>
      <c r="AD1752">
        <v>-25.599799999999998</v>
      </c>
      <c r="AE1752">
        <v>-25.6906</v>
      </c>
      <c r="AF1752">
        <v>-25.830100000000002</v>
      </c>
      <c r="AG1752">
        <v>-25.970700000000001</v>
      </c>
      <c r="AH1752">
        <v>-26.1066</v>
      </c>
      <c r="AI1752">
        <v>-24.556899999999999</v>
      </c>
      <c r="AJ1752">
        <v>-25.6296</v>
      </c>
      <c r="AK1752">
        <v>-25.3368</v>
      </c>
    </row>
    <row r="1753" spans="1:37">
      <c r="A1753" s="3">
        <v>42243</v>
      </c>
      <c r="B1753" t="s">
        <v>37</v>
      </c>
      <c r="C1753" t="s">
        <v>250</v>
      </c>
      <c r="D1753" s="3">
        <v>39755</v>
      </c>
      <c r="E1753">
        <v>1752</v>
      </c>
      <c r="F1753">
        <v>0</v>
      </c>
      <c r="G1753">
        <v>1</v>
      </c>
      <c r="I1753">
        <v>0</v>
      </c>
      <c r="J1753">
        <v>-1.7141982</v>
      </c>
      <c r="K1753" t="s">
        <v>2004</v>
      </c>
      <c r="L1753" t="s">
        <v>252</v>
      </c>
      <c r="M1753" t="s">
        <v>252</v>
      </c>
      <c r="N1753" t="s">
        <v>253</v>
      </c>
      <c r="O1753">
        <v>-44.796599999999998</v>
      </c>
      <c r="P1753">
        <v>-40.773099999999999</v>
      </c>
      <c r="Q1753">
        <v>-36.194400000000002</v>
      </c>
      <c r="R1753">
        <v>-31.846699999999998</v>
      </c>
      <c r="S1753">
        <v>-26.584900000000001</v>
      </c>
      <c r="T1753">
        <v>-28.899699999999999</v>
      </c>
      <c r="U1753">
        <v>-31.168099999999999</v>
      </c>
      <c r="V1753">
        <v>-34.219700000000003</v>
      </c>
      <c r="W1753">
        <v>-34.321599999999997</v>
      </c>
      <c r="X1753">
        <v>-35.4908</v>
      </c>
      <c r="Y1753">
        <v>-36.085999999999999</v>
      </c>
      <c r="Z1753">
        <v>-36.706299999999999</v>
      </c>
      <c r="AA1753">
        <v>-37.317999999999998</v>
      </c>
      <c r="AB1753">
        <v>-39.454599999999999</v>
      </c>
      <c r="AC1753">
        <v>-41.585500000000003</v>
      </c>
      <c r="AD1753">
        <v>-43.815800000000003</v>
      </c>
      <c r="AE1753">
        <v>-41.0184</v>
      </c>
      <c r="AF1753">
        <v>-38.081299999999999</v>
      </c>
      <c r="AG1753">
        <v>-35.037599999999998</v>
      </c>
      <c r="AH1753">
        <v>-31.838899999999999</v>
      </c>
      <c r="AI1753">
        <v>-30.8367</v>
      </c>
      <c r="AJ1753">
        <v>-28.8187</v>
      </c>
      <c r="AK1753">
        <v>-28.305800000000001</v>
      </c>
    </row>
    <row r="1754" spans="1:37">
      <c r="A1754" s="3">
        <v>42243</v>
      </c>
      <c r="B1754" t="s">
        <v>37</v>
      </c>
      <c r="C1754" t="s">
        <v>250</v>
      </c>
      <c r="D1754" s="3">
        <v>39752</v>
      </c>
      <c r="E1754">
        <v>1753</v>
      </c>
      <c r="F1754">
        <v>0</v>
      </c>
      <c r="G1754">
        <v>1</v>
      </c>
      <c r="I1754">
        <v>0</v>
      </c>
      <c r="J1754">
        <v>-2.9690797999999998</v>
      </c>
      <c r="K1754" t="s">
        <v>2005</v>
      </c>
      <c r="L1754" t="s">
        <v>252</v>
      </c>
      <c r="M1754" t="s">
        <v>252</v>
      </c>
      <c r="N1754" t="s">
        <v>253</v>
      </c>
      <c r="O1754">
        <v>-45.273299999999999</v>
      </c>
      <c r="P1754">
        <v>-42.509700000000002</v>
      </c>
      <c r="Q1754">
        <v>-37.969299999999997</v>
      </c>
      <c r="R1754">
        <v>-33.671100000000003</v>
      </c>
      <c r="S1754">
        <v>-28.5001</v>
      </c>
      <c r="T1754">
        <v>-29.111699999999999</v>
      </c>
      <c r="U1754">
        <v>-31.447399999999998</v>
      </c>
      <c r="V1754">
        <v>-33.739600000000003</v>
      </c>
      <c r="W1754">
        <v>-36.404299999999999</v>
      </c>
      <c r="X1754">
        <v>-37.811</v>
      </c>
      <c r="Y1754">
        <v>-38.933599999999998</v>
      </c>
      <c r="Z1754">
        <v>-40.155299999999997</v>
      </c>
      <c r="AA1754">
        <v>-41.354599999999998</v>
      </c>
      <c r="AB1754">
        <v>-42.203200000000002</v>
      </c>
      <c r="AC1754">
        <v>-43.069600000000001</v>
      </c>
      <c r="AD1754">
        <v>-43.984999999999999</v>
      </c>
      <c r="AE1754">
        <v>-41.177999999999997</v>
      </c>
      <c r="AF1754">
        <v>-38.14</v>
      </c>
      <c r="AG1754">
        <v>-34.987200000000001</v>
      </c>
      <c r="AH1754">
        <v>-31.672499999999999</v>
      </c>
      <c r="AI1754">
        <v>-28.587599999999998</v>
      </c>
      <c r="AJ1754">
        <v>-28.543099999999999</v>
      </c>
      <c r="AK1754">
        <v>-24.957999999999998</v>
      </c>
    </row>
    <row r="1755" spans="1:37">
      <c r="A1755" s="3">
        <v>42243</v>
      </c>
      <c r="B1755" t="s">
        <v>37</v>
      </c>
      <c r="C1755" t="s">
        <v>250</v>
      </c>
      <c r="D1755" s="3">
        <v>39751</v>
      </c>
      <c r="E1755">
        <v>1754</v>
      </c>
      <c r="F1755">
        <v>0</v>
      </c>
      <c r="G1755">
        <v>1</v>
      </c>
      <c r="I1755">
        <v>0</v>
      </c>
      <c r="J1755">
        <v>-2.518494</v>
      </c>
      <c r="K1755" t="s">
        <v>2006</v>
      </c>
      <c r="L1755" t="s">
        <v>252</v>
      </c>
      <c r="M1755" t="s">
        <v>252</v>
      </c>
      <c r="N1755" t="s">
        <v>253</v>
      </c>
      <c r="O1755">
        <v>-45.623199999999997</v>
      </c>
      <c r="P1755">
        <v>-42.237499999999997</v>
      </c>
      <c r="Q1755">
        <v>-38.3752</v>
      </c>
      <c r="R1755">
        <v>-34.7515</v>
      </c>
      <c r="S1755">
        <v>-30.868300000000001</v>
      </c>
      <c r="T1755">
        <v>-33.776600000000002</v>
      </c>
      <c r="U1755">
        <v>-34.9114</v>
      </c>
      <c r="V1755">
        <v>-37.730499999999999</v>
      </c>
      <c r="W1755">
        <v>-40.0901</v>
      </c>
      <c r="X1755">
        <v>-40.4375</v>
      </c>
      <c r="Y1755">
        <v>-40.964500000000001</v>
      </c>
      <c r="Z1755">
        <v>-41.513800000000003</v>
      </c>
      <c r="AA1755">
        <v>-42.055599999999998</v>
      </c>
      <c r="AB1755">
        <v>-42.201900000000002</v>
      </c>
      <c r="AC1755">
        <v>-42.3309</v>
      </c>
      <c r="AD1755">
        <v>-42.4771</v>
      </c>
      <c r="AE1755">
        <v>-41.200800000000001</v>
      </c>
      <c r="AF1755">
        <v>-39.640599999999999</v>
      </c>
      <c r="AG1755">
        <v>-38.008299999999998</v>
      </c>
      <c r="AH1755">
        <v>-36.292400000000001</v>
      </c>
      <c r="AI1755">
        <v>-27.140699999999999</v>
      </c>
      <c r="AJ1755">
        <v>-28.321000000000002</v>
      </c>
      <c r="AK1755">
        <v>-25.869900000000001</v>
      </c>
    </row>
    <row r="1756" spans="1:37">
      <c r="A1756" s="3">
        <v>42243</v>
      </c>
      <c r="B1756" t="s">
        <v>37</v>
      </c>
      <c r="C1756" t="s">
        <v>250</v>
      </c>
      <c r="D1756" s="3">
        <v>39750</v>
      </c>
      <c r="E1756">
        <v>1755</v>
      </c>
      <c r="F1756">
        <v>0</v>
      </c>
      <c r="G1756">
        <v>1</v>
      </c>
      <c r="I1756">
        <v>0</v>
      </c>
      <c r="J1756">
        <v>-3.9390865000000002</v>
      </c>
      <c r="K1756" t="s">
        <v>2007</v>
      </c>
      <c r="L1756" t="s">
        <v>252</v>
      </c>
      <c r="M1756" t="s">
        <v>252</v>
      </c>
      <c r="N1756" t="s">
        <v>253</v>
      </c>
      <c r="O1756">
        <v>-46.010300000000001</v>
      </c>
      <c r="P1756">
        <v>-40.299500000000002</v>
      </c>
      <c r="Q1756">
        <v>-33.762500000000003</v>
      </c>
      <c r="R1756">
        <v>-27.467199999999998</v>
      </c>
      <c r="S1756">
        <v>-19.655100000000001</v>
      </c>
      <c r="T1756">
        <v>-20.753499999999999</v>
      </c>
      <c r="U1756">
        <v>-21.894500000000001</v>
      </c>
      <c r="V1756">
        <v>-23.790199999999999</v>
      </c>
      <c r="W1756">
        <v>-22.791399999999999</v>
      </c>
      <c r="X1756">
        <v>-23.536200000000001</v>
      </c>
      <c r="Y1756">
        <v>-24.271799999999999</v>
      </c>
      <c r="Z1756">
        <v>-25.144600000000001</v>
      </c>
      <c r="AA1756">
        <v>-26.0002</v>
      </c>
      <c r="AB1756">
        <v>-26.608799999999999</v>
      </c>
      <c r="AC1756">
        <v>-27.1935</v>
      </c>
      <c r="AD1756">
        <v>-27.810700000000001</v>
      </c>
      <c r="AE1756">
        <v>-26.077200000000001</v>
      </c>
      <c r="AF1756">
        <v>-24.271000000000001</v>
      </c>
      <c r="AG1756">
        <v>-22.388500000000001</v>
      </c>
      <c r="AH1756">
        <v>-20.404299999999999</v>
      </c>
      <c r="AI1756">
        <v>-9.2190999999999992</v>
      </c>
      <c r="AJ1756">
        <v>-10.395899999999999</v>
      </c>
      <c r="AK1756">
        <v>-8.0937999999999999</v>
      </c>
    </row>
    <row r="1757" spans="1:37">
      <c r="A1757" s="3">
        <v>42243</v>
      </c>
      <c r="B1757" t="s">
        <v>37</v>
      </c>
      <c r="C1757" t="s">
        <v>250</v>
      </c>
      <c r="D1757" s="3">
        <v>39749</v>
      </c>
      <c r="E1757">
        <v>1756</v>
      </c>
      <c r="F1757">
        <v>0</v>
      </c>
      <c r="G1757">
        <v>1</v>
      </c>
      <c r="I1757">
        <v>0</v>
      </c>
      <c r="J1757">
        <v>-5.4550372999999999</v>
      </c>
      <c r="K1757" t="s">
        <v>2008</v>
      </c>
      <c r="L1757" t="s">
        <v>252</v>
      </c>
      <c r="M1757" t="s">
        <v>252</v>
      </c>
      <c r="N1757" t="s">
        <v>253</v>
      </c>
      <c r="O1757">
        <v>0</v>
      </c>
      <c r="P1757">
        <v>-3.6682999999999999</v>
      </c>
      <c r="Q1757">
        <v>-7.8689999999999998</v>
      </c>
      <c r="R1757">
        <v>-12.0458</v>
      </c>
      <c r="S1757">
        <v>-17.560099999999998</v>
      </c>
      <c r="T1757">
        <v>-7.5011999999999999</v>
      </c>
      <c r="U1757">
        <v>-14.2209</v>
      </c>
      <c r="V1757">
        <v>2.7545999999999999</v>
      </c>
      <c r="W1757">
        <v>3.6307</v>
      </c>
      <c r="X1757">
        <v>4.0606999999999998</v>
      </c>
      <c r="Y1757">
        <v>-2.4106999999999998</v>
      </c>
      <c r="Z1757">
        <v>-9.2759</v>
      </c>
      <c r="AA1757">
        <v>-15.9907</v>
      </c>
      <c r="AB1757">
        <v>-17.5824</v>
      </c>
      <c r="AC1757">
        <v>-18.961600000000001</v>
      </c>
      <c r="AD1757">
        <v>-20.4056</v>
      </c>
      <c r="AE1757">
        <v>-19.796099999999999</v>
      </c>
      <c r="AF1757">
        <v>-19.127400000000002</v>
      </c>
      <c r="AG1757">
        <v>-18.421700000000001</v>
      </c>
      <c r="AH1757">
        <v>-17.6675</v>
      </c>
      <c r="AI1757">
        <v>-8.5115999999999996</v>
      </c>
      <c r="AJ1757">
        <v>-9.5722000000000005</v>
      </c>
      <c r="AK1757">
        <v>-7.9459</v>
      </c>
    </row>
    <row r="1758" spans="1:37">
      <c r="A1758" s="3">
        <v>42243</v>
      </c>
      <c r="B1758" t="s">
        <v>37</v>
      </c>
      <c r="C1758" t="s">
        <v>250</v>
      </c>
      <c r="D1758" s="3">
        <v>39748</v>
      </c>
      <c r="E1758">
        <v>1757</v>
      </c>
      <c r="F1758">
        <v>0</v>
      </c>
      <c r="G1758">
        <v>1</v>
      </c>
      <c r="I1758">
        <v>0</v>
      </c>
      <c r="J1758">
        <v>-5.9179803</v>
      </c>
      <c r="K1758" t="s">
        <v>2009</v>
      </c>
      <c r="L1758" t="s">
        <v>252</v>
      </c>
      <c r="M1758" t="s">
        <v>252</v>
      </c>
      <c r="N1758" t="s">
        <v>253</v>
      </c>
      <c r="O1758">
        <v>0</v>
      </c>
      <c r="P1758">
        <v>-0.74890000000000001</v>
      </c>
      <c r="Q1758">
        <v>-1.607</v>
      </c>
      <c r="R1758">
        <v>-2.4615999999999998</v>
      </c>
      <c r="S1758">
        <v>-3.5928</v>
      </c>
      <c r="T1758">
        <v>1.2769999999999999</v>
      </c>
      <c r="U1758">
        <v>2.2298</v>
      </c>
      <c r="V1758">
        <v>2.4243000000000001</v>
      </c>
      <c r="W1758">
        <v>2.5341</v>
      </c>
      <c r="X1758">
        <v>2.9251</v>
      </c>
      <c r="Y1758">
        <v>2.9630999999999998</v>
      </c>
      <c r="Z1758">
        <v>2.9022999999999999</v>
      </c>
      <c r="AA1758">
        <v>2.8435999999999999</v>
      </c>
      <c r="AB1758">
        <v>4.5970000000000004</v>
      </c>
      <c r="AC1758">
        <v>6.3693</v>
      </c>
      <c r="AD1758">
        <v>8.2210999999999999</v>
      </c>
      <c r="AE1758">
        <v>7.6445999999999996</v>
      </c>
      <c r="AF1758">
        <v>6.9866999999999999</v>
      </c>
      <c r="AG1758">
        <v>6.3018999999999998</v>
      </c>
      <c r="AH1758">
        <v>5.5816999999999997</v>
      </c>
      <c r="AI1758">
        <v>14.8268</v>
      </c>
      <c r="AJ1758">
        <v>13.137700000000001</v>
      </c>
      <c r="AK1758">
        <v>17.366900000000001</v>
      </c>
    </row>
    <row r="1759" spans="1:37">
      <c r="A1759" s="3">
        <v>42243</v>
      </c>
      <c r="B1759" t="s">
        <v>37</v>
      </c>
      <c r="C1759" t="s">
        <v>250</v>
      </c>
      <c r="D1759" s="3">
        <v>39745</v>
      </c>
      <c r="E1759">
        <v>1758</v>
      </c>
      <c r="F1759">
        <v>0</v>
      </c>
      <c r="G1759">
        <v>1</v>
      </c>
      <c r="I1759">
        <v>0</v>
      </c>
      <c r="J1759">
        <v>-2.9432987000000002</v>
      </c>
      <c r="K1759" t="s">
        <v>2010</v>
      </c>
      <c r="L1759" t="s">
        <v>252</v>
      </c>
      <c r="M1759" t="s">
        <v>252</v>
      </c>
      <c r="N1759" t="s">
        <v>253</v>
      </c>
      <c r="O1759">
        <v>0</v>
      </c>
      <c r="P1759">
        <v>-0.49990000000000001</v>
      </c>
      <c r="Q1759">
        <v>-1.3615999999999999</v>
      </c>
      <c r="R1759">
        <v>-2.2185000000000001</v>
      </c>
      <c r="S1759">
        <v>-3.3496999999999999</v>
      </c>
      <c r="T1759">
        <v>-1.7534000000000001</v>
      </c>
      <c r="U1759">
        <v>0.52800000000000002</v>
      </c>
      <c r="V1759">
        <v>0.3931</v>
      </c>
      <c r="W1759">
        <v>2.1135000000000002</v>
      </c>
      <c r="X1759">
        <v>3.2353999999999998</v>
      </c>
      <c r="Y1759">
        <v>3.7071999999999998</v>
      </c>
      <c r="Z1759">
        <v>4.1281999999999996</v>
      </c>
      <c r="AA1759">
        <v>4.5415000000000001</v>
      </c>
      <c r="AB1759">
        <v>4.8608000000000002</v>
      </c>
      <c r="AC1759">
        <v>5.2409999999999997</v>
      </c>
      <c r="AD1759">
        <v>5.6394000000000002</v>
      </c>
      <c r="AE1759">
        <v>4.3242000000000003</v>
      </c>
      <c r="AF1759">
        <v>2.8843999999999999</v>
      </c>
      <c r="AG1759">
        <v>1.3966000000000001</v>
      </c>
      <c r="AH1759">
        <v>-0.15479999999999999</v>
      </c>
      <c r="AI1759">
        <v>13.5314</v>
      </c>
      <c r="AJ1759">
        <v>12.7836</v>
      </c>
      <c r="AK1759">
        <v>16.107299999999999</v>
      </c>
    </row>
    <row r="1760" spans="1:37">
      <c r="A1760" s="3">
        <v>42243</v>
      </c>
      <c r="B1760" t="s">
        <v>37</v>
      </c>
      <c r="C1760" t="s">
        <v>250</v>
      </c>
      <c r="D1760" s="3">
        <v>39744</v>
      </c>
      <c r="E1760">
        <v>1759</v>
      </c>
      <c r="F1760">
        <v>0</v>
      </c>
      <c r="G1760">
        <v>1</v>
      </c>
      <c r="I1760">
        <v>0</v>
      </c>
      <c r="J1760">
        <v>-0.30225479999999999</v>
      </c>
      <c r="K1760" t="s">
        <v>2011</v>
      </c>
      <c r="L1760" t="s">
        <v>252</v>
      </c>
      <c r="M1760" t="s">
        <v>252</v>
      </c>
      <c r="N1760" t="s">
        <v>253</v>
      </c>
      <c r="O1760">
        <v>0</v>
      </c>
      <c r="P1760">
        <v>-0.43730000000000002</v>
      </c>
      <c r="Q1760">
        <v>-0.93840000000000001</v>
      </c>
      <c r="R1760">
        <v>-1.4375</v>
      </c>
      <c r="S1760">
        <v>-1.6975</v>
      </c>
      <c r="T1760">
        <v>-3.1659999999999999</v>
      </c>
      <c r="U1760">
        <v>-1.5891</v>
      </c>
      <c r="V1760">
        <v>-1.5597000000000001</v>
      </c>
      <c r="W1760">
        <v>-0.70179999999999998</v>
      </c>
      <c r="X1760">
        <v>0.50280000000000002</v>
      </c>
      <c r="Y1760">
        <v>1.2753000000000001</v>
      </c>
      <c r="Z1760">
        <v>1.9803999999999999</v>
      </c>
      <c r="AA1760">
        <v>2.6711</v>
      </c>
      <c r="AB1760">
        <v>2.8212999999999999</v>
      </c>
      <c r="AC1760">
        <v>2.9496000000000002</v>
      </c>
      <c r="AD1760">
        <v>3.0844999999999998</v>
      </c>
      <c r="AE1760">
        <v>3.6981999999999999</v>
      </c>
      <c r="AF1760">
        <v>4.1117999999999997</v>
      </c>
      <c r="AG1760">
        <v>4.5347999999999997</v>
      </c>
      <c r="AH1760">
        <v>4.9870000000000001</v>
      </c>
      <c r="AI1760">
        <v>7.9447000000000001</v>
      </c>
      <c r="AJ1760">
        <v>10.207000000000001</v>
      </c>
      <c r="AK1760">
        <v>13.1553</v>
      </c>
    </row>
    <row r="1761" spans="1:37">
      <c r="A1761" s="3">
        <v>42243</v>
      </c>
      <c r="B1761" t="s">
        <v>37</v>
      </c>
      <c r="C1761" t="s">
        <v>250</v>
      </c>
      <c r="D1761" s="3">
        <v>39743</v>
      </c>
      <c r="E1761">
        <v>1760</v>
      </c>
      <c r="F1761">
        <v>0</v>
      </c>
      <c r="G1761">
        <v>1</v>
      </c>
      <c r="I1761">
        <v>0</v>
      </c>
      <c r="J1761">
        <v>1.3573002000000001</v>
      </c>
      <c r="K1761" t="s">
        <v>2012</v>
      </c>
      <c r="L1761" t="s">
        <v>252</v>
      </c>
      <c r="M1761" t="s">
        <v>252</v>
      </c>
      <c r="N1761" t="s">
        <v>253</v>
      </c>
      <c r="O1761">
        <v>0</v>
      </c>
      <c r="P1761">
        <v>-3.3090999999999999</v>
      </c>
      <c r="Q1761">
        <v>-7.1017000000000001</v>
      </c>
      <c r="R1761">
        <v>-10.879200000000001</v>
      </c>
      <c r="S1761">
        <v>-15.8796</v>
      </c>
      <c r="T1761">
        <v>-14.2181</v>
      </c>
      <c r="U1761">
        <v>-11.744999999999999</v>
      </c>
      <c r="V1761">
        <v>-12.765599999999999</v>
      </c>
      <c r="W1761">
        <v>-12.9091</v>
      </c>
      <c r="X1761">
        <v>-12.3963</v>
      </c>
      <c r="Y1761">
        <v>-11.334</v>
      </c>
      <c r="Z1761">
        <v>-10.2075</v>
      </c>
      <c r="AA1761">
        <v>-9.1084999999999994</v>
      </c>
      <c r="AB1761">
        <v>-8.1661000000000001</v>
      </c>
      <c r="AC1761">
        <v>-7.2518000000000002</v>
      </c>
      <c r="AD1761">
        <v>-6.2995000000000001</v>
      </c>
      <c r="AE1761">
        <v>-4.1965000000000003</v>
      </c>
      <c r="AF1761">
        <v>-2.0398000000000001</v>
      </c>
      <c r="AG1761">
        <v>0.18640000000000001</v>
      </c>
      <c r="AH1761">
        <v>2.5047000000000001</v>
      </c>
      <c r="AI1761">
        <v>3.9369000000000001</v>
      </c>
      <c r="AJ1761">
        <v>6.9112999999999998</v>
      </c>
      <c r="AK1761">
        <v>10.0703</v>
      </c>
    </row>
    <row r="1762" spans="1:37">
      <c r="A1762" s="3">
        <v>42243</v>
      </c>
      <c r="B1762" t="s">
        <v>37</v>
      </c>
      <c r="C1762" t="s">
        <v>250</v>
      </c>
      <c r="D1762" s="3">
        <v>39742</v>
      </c>
      <c r="E1762">
        <v>1761</v>
      </c>
      <c r="F1762">
        <v>0</v>
      </c>
      <c r="G1762">
        <v>1</v>
      </c>
      <c r="I1762">
        <v>0</v>
      </c>
      <c r="J1762">
        <v>0.49988320000000003</v>
      </c>
      <c r="K1762" t="s">
        <v>2013</v>
      </c>
      <c r="L1762" t="s">
        <v>252</v>
      </c>
      <c r="M1762" t="s">
        <v>252</v>
      </c>
      <c r="N1762" t="s">
        <v>253</v>
      </c>
      <c r="O1762">
        <v>0</v>
      </c>
      <c r="P1762">
        <v>-3.4039999999999999</v>
      </c>
      <c r="Q1762">
        <v>-7.3074000000000003</v>
      </c>
      <c r="R1762">
        <v>-11.2</v>
      </c>
      <c r="S1762">
        <v>-16.364100000000001</v>
      </c>
      <c r="T1762">
        <v>-17.274999999999999</v>
      </c>
      <c r="U1762">
        <v>-15.1204</v>
      </c>
      <c r="V1762">
        <v>-16.1008</v>
      </c>
      <c r="W1762">
        <v>-16.535799999999998</v>
      </c>
      <c r="X1762">
        <v>-16.051200000000001</v>
      </c>
      <c r="Y1762">
        <v>-15.352600000000001</v>
      </c>
      <c r="Z1762">
        <v>-14.6204</v>
      </c>
      <c r="AA1762">
        <v>-13.9087</v>
      </c>
      <c r="AB1762">
        <v>-13.5838</v>
      </c>
      <c r="AC1762">
        <v>-13.280099999999999</v>
      </c>
      <c r="AD1762">
        <v>-12.967000000000001</v>
      </c>
      <c r="AE1762">
        <v>-11.1837</v>
      </c>
      <c r="AF1762">
        <v>-9.3445</v>
      </c>
      <c r="AG1762">
        <v>-7.4401999999999999</v>
      </c>
      <c r="AH1762">
        <v>-5.4496000000000002</v>
      </c>
      <c r="AI1762">
        <v>-10.2875</v>
      </c>
      <c r="AJ1762">
        <v>-2.8035000000000001</v>
      </c>
      <c r="AK1762">
        <v>1.6328</v>
      </c>
    </row>
    <row r="1763" spans="1:37">
      <c r="A1763" s="3">
        <v>42243</v>
      </c>
      <c r="B1763" t="s">
        <v>37</v>
      </c>
      <c r="C1763" t="s">
        <v>250</v>
      </c>
      <c r="D1763" s="3">
        <v>39741</v>
      </c>
      <c r="E1763">
        <v>1762</v>
      </c>
      <c r="F1763">
        <v>0</v>
      </c>
      <c r="G1763">
        <v>1</v>
      </c>
      <c r="I1763">
        <v>0</v>
      </c>
      <c r="J1763">
        <v>2.8262480000000001</v>
      </c>
      <c r="K1763" t="s">
        <v>2014</v>
      </c>
      <c r="L1763" t="s">
        <v>252</v>
      </c>
      <c r="M1763" t="s">
        <v>252</v>
      </c>
      <c r="N1763" t="s">
        <v>253</v>
      </c>
      <c r="O1763">
        <v>0</v>
      </c>
      <c r="P1763">
        <v>-2.2822</v>
      </c>
      <c r="Q1763">
        <v>-4.9008000000000003</v>
      </c>
      <c r="R1763">
        <v>-7.5152999999999999</v>
      </c>
      <c r="S1763">
        <v>-10.9925</v>
      </c>
      <c r="T1763">
        <v>-12.1972</v>
      </c>
      <c r="U1763">
        <v>-8.3292999999999999</v>
      </c>
      <c r="V1763">
        <v>-9.1372999999999998</v>
      </c>
      <c r="W1763">
        <v>-7.1623000000000001</v>
      </c>
      <c r="X1763">
        <v>-6.2196999999999996</v>
      </c>
      <c r="Y1763">
        <v>-5.7125000000000004</v>
      </c>
      <c r="Z1763">
        <v>-5.1970999999999998</v>
      </c>
      <c r="AA1763">
        <v>-4.6946000000000003</v>
      </c>
      <c r="AB1763">
        <v>-4.2712000000000003</v>
      </c>
      <c r="AC1763">
        <v>-3.8609</v>
      </c>
      <c r="AD1763">
        <v>-3.4337</v>
      </c>
      <c r="AE1763">
        <v>-5.4837999999999996</v>
      </c>
      <c r="AF1763">
        <v>-7.6383000000000001</v>
      </c>
      <c r="AG1763">
        <v>-9.8531999999999993</v>
      </c>
      <c r="AH1763">
        <v>-12.1496</v>
      </c>
      <c r="AI1763">
        <v>-4.9969000000000001</v>
      </c>
      <c r="AJ1763">
        <v>-8.9518000000000004</v>
      </c>
      <c r="AK1763">
        <v>-9.0351999999999997</v>
      </c>
    </row>
    <row r="1764" spans="1:37">
      <c r="A1764" s="3">
        <v>42243</v>
      </c>
      <c r="B1764" t="s">
        <v>37</v>
      </c>
      <c r="C1764" t="s">
        <v>250</v>
      </c>
      <c r="D1764" s="3">
        <v>39738</v>
      </c>
      <c r="E1764">
        <v>1763</v>
      </c>
      <c r="F1764">
        <v>0</v>
      </c>
      <c r="G1764">
        <v>1</v>
      </c>
      <c r="I1764">
        <v>0</v>
      </c>
      <c r="J1764">
        <v>1.1404173</v>
      </c>
      <c r="K1764" t="s">
        <v>2015</v>
      </c>
      <c r="L1764" t="s">
        <v>252</v>
      </c>
      <c r="M1764" t="s">
        <v>252</v>
      </c>
      <c r="N1764" t="s">
        <v>253</v>
      </c>
      <c r="O1764">
        <v>0</v>
      </c>
      <c r="P1764">
        <v>-1.506</v>
      </c>
      <c r="Q1764">
        <v>-4.1052</v>
      </c>
      <c r="R1764">
        <v>-6.6976000000000004</v>
      </c>
      <c r="S1764">
        <v>-10.139200000000001</v>
      </c>
      <c r="T1764">
        <v>0.15529999999999999</v>
      </c>
      <c r="U1764">
        <v>6.8261000000000003</v>
      </c>
      <c r="V1764">
        <v>7.4827000000000004</v>
      </c>
      <c r="W1764">
        <v>8.7659000000000002</v>
      </c>
      <c r="X1764">
        <v>9.4086999999999996</v>
      </c>
      <c r="Y1764">
        <v>9.7436000000000007</v>
      </c>
      <c r="Z1764">
        <v>10.0664</v>
      </c>
      <c r="AA1764">
        <v>10.385400000000001</v>
      </c>
      <c r="AB1764">
        <v>9.7547999999999995</v>
      </c>
      <c r="AC1764">
        <v>9.0388999999999999</v>
      </c>
      <c r="AD1764">
        <v>8.2943999999999996</v>
      </c>
      <c r="AE1764">
        <v>3.8315000000000001</v>
      </c>
      <c r="AF1764">
        <v>-0.84199999999999997</v>
      </c>
      <c r="AG1764">
        <v>-5.6604000000000001</v>
      </c>
      <c r="AH1764">
        <v>-10.672599999999999</v>
      </c>
      <c r="AI1764">
        <v>-7.9474999999999998</v>
      </c>
      <c r="AJ1764">
        <v>-13.329599999999999</v>
      </c>
      <c r="AK1764">
        <v>-16.375599999999999</v>
      </c>
    </row>
    <row r="1765" spans="1:37">
      <c r="A1765" s="3">
        <v>42243</v>
      </c>
      <c r="B1765" t="s">
        <v>37</v>
      </c>
      <c r="C1765" t="s">
        <v>250</v>
      </c>
      <c r="D1765" s="3">
        <v>39737</v>
      </c>
      <c r="E1765">
        <v>1764</v>
      </c>
      <c r="F1765">
        <v>0</v>
      </c>
      <c r="G1765">
        <v>1</v>
      </c>
      <c r="I1765">
        <v>0</v>
      </c>
      <c r="J1765">
        <v>-4.3595367999999999</v>
      </c>
      <c r="K1765" t="s">
        <v>2016</v>
      </c>
      <c r="L1765" t="s">
        <v>252</v>
      </c>
      <c r="M1765" t="s">
        <v>252</v>
      </c>
      <c r="N1765" t="s">
        <v>253</v>
      </c>
      <c r="O1765">
        <v>0</v>
      </c>
      <c r="P1765">
        <v>-0.51280000000000003</v>
      </c>
      <c r="Q1765">
        <v>-1.1013999999999999</v>
      </c>
      <c r="R1765">
        <v>-1.6897</v>
      </c>
      <c r="S1765">
        <v>-2.4738000000000002</v>
      </c>
      <c r="T1765">
        <v>4.8144</v>
      </c>
      <c r="U1765">
        <v>11.736800000000001</v>
      </c>
      <c r="V1765">
        <v>12.4213</v>
      </c>
      <c r="W1765">
        <v>14.1669</v>
      </c>
      <c r="X1765">
        <v>14.745200000000001</v>
      </c>
      <c r="Y1765">
        <v>11.9369</v>
      </c>
      <c r="Z1765">
        <v>8.8864999999999998</v>
      </c>
      <c r="AA1765">
        <v>5.9055</v>
      </c>
      <c r="AB1765">
        <v>5.05</v>
      </c>
      <c r="AC1765">
        <v>4.2873000000000001</v>
      </c>
      <c r="AD1765">
        <v>3.4925999999999999</v>
      </c>
      <c r="AE1765">
        <v>2.8915000000000002</v>
      </c>
      <c r="AF1765">
        <v>2.3365</v>
      </c>
      <c r="AG1765">
        <v>1.7626999999999999</v>
      </c>
      <c r="AH1765">
        <v>1.1637999999999999</v>
      </c>
      <c r="AI1765">
        <v>0.80630000000000002</v>
      </c>
      <c r="AJ1765">
        <v>-0.73119999999999996</v>
      </c>
      <c r="AK1765">
        <v>-3.2219000000000002</v>
      </c>
    </row>
    <row r="1766" spans="1:37">
      <c r="A1766" s="3">
        <v>42243</v>
      </c>
      <c r="B1766" t="s">
        <v>37</v>
      </c>
      <c r="C1766" t="s">
        <v>250</v>
      </c>
      <c r="D1766" s="3">
        <v>39736</v>
      </c>
      <c r="E1766">
        <v>1765</v>
      </c>
      <c r="F1766">
        <v>0</v>
      </c>
      <c r="G1766">
        <v>1</v>
      </c>
      <c r="I1766">
        <v>0</v>
      </c>
      <c r="J1766">
        <v>-4.1151152</v>
      </c>
      <c r="K1766" t="s">
        <v>2017</v>
      </c>
      <c r="L1766" t="s">
        <v>252</v>
      </c>
      <c r="M1766" t="s">
        <v>252</v>
      </c>
      <c r="N1766" t="s">
        <v>253</v>
      </c>
      <c r="O1766">
        <v>0</v>
      </c>
      <c r="P1766">
        <v>-0.27600000000000002</v>
      </c>
      <c r="Q1766">
        <v>-0.59279999999999999</v>
      </c>
      <c r="R1766">
        <v>-0.90939999999999999</v>
      </c>
      <c r="S1766">
        <v>-1.3313999999999999</v>
      </c>
      <c r="T1766">
        <v>-0.36709999999999998</v>
      </c>
      <c r="U1766">
        <v>4.2137000000000002</v>
      </c>
      <c r="V1766">
        <v>6.0301999999999998</v>
      </c>
      <c r="W1766">
        <v>7.0095999999999998</v>
      </c>
      <c r="X1766">
        <v>5.9372999999999996</v>
      </c>
      <c r="Y1766">
        <v>5.3768000000000002</v>
      </c>
      <c r="Z1766">
        <v>4.8120000000000003</v>
      </c>
      <c r="AA1766">
        <v>4.2614999999999998</v>
      </c>
      <c r="AB1766">
        <v>3.1478999999999999</v>
      </c>
      <c r="AC1766">
        <v>2.0426000000000002</v>
      </c>
      <c r="AD1766">
        <v>0.88970000000000005</v>
      </c>
      <c r="AE1766">
        <v>-1.0464</v>
      </c>
      <c r="AF1766">
        <v>-3.0247999999999999</v>
      </c>
      <c r="AG1766">
        <v>-5.0625999999999998</v>
      </c>
      <c r="AH1766">
        <v>-7.1813000000000002</v>
      </c>
      <c r="AI1766">
        <v>-11.952199999999999</v>
      </c>
      <c r="AJ1766">
        <v>-10.4512</v>
      </c>
      <c r="AK1766">
        <v>-12.036300000000001</v>
      </c>
    </row>
    <row r="1767" spans="1:37">
      <c r="A1767" s="3">
        <v>42243</v>
      </c>
      <c r="B1767" t="s">
        <v>37</v>
      </c>
      <c r="C1767" t="s">
        <v>250</v>
      </c>
      <c r="D1767" s="3">
        <v>39735</v>
      </c>
      <c r="E1767">
        <v>1766</v>
      </c>
      <c r="F1767">
        <v>0</v>
      </c>
      <c r="G1767">
        <v>1</v>
      </c>
      <c r="I1767">
        <v>0</v>
      </c>
      <c r="J1767">
        <v>-0.33065519999999998</v>
      </c>
      <c r="K1767" t="s">
        <v>2018</v>
      </c>
      <c r="L1767" t="s">
        <v>252</v>
      </c>
      <c r="M1767" t="s">
        <v>252</v>
      </c>
      <c r="N1767" t="s">
        <v>253</v>
      </c>
      <c r="O1767">
        <v>0</v>
      </c>
      <c r="P1767">
        <v>6.4199999999999993E-2</v>
      </c>
      <c r="Q1767">
        <v>0.13800000000000001</v>
      </c>
      <c r="R1767">
        <v>0.2117</v>
      </c>
      <c r="S1767">
        <v>0.30990000000000001</v>
      </c>
      <c r="T1767">
        <v>2.4500000000000001E-2</v>
      </c>
      <c r="U1767">
        <v>5.0225999999999997</v>
      </c>
      <c r="V1767">
        <v>5.3460000000000001</v>
      </c>
      <c r="W1767">
        <v>6.1346999999999996</v>
      </c>
      <c r="X1767">
        <v>6.4497</v>
      </c>
      <c r="Y1767">
        <v>5.8467000000000002</v>
      </c>
      <c r="Z1767">
        <v>5.1867999999999999</v>
      </c>
      <c r="AA1767">
        <v>4.5434000000000001</v>
      </c>
      <c r="AB1767">
        <v>3.4279000000000002</v>
      </c>
      <c r="AC1767">
        <v>2.3237999999999999</v>
      </c>
      <c r="AD1767">
        <v>1.1724000000000001</v>
      </c>
      <c r="AE1767">
        <v>-1.4522999999999999</v>
      </c>
      <c r="AF1767">
        <v>-4.1482000000000001</v>
      </c>
      <c r="AG1767">
        <v>-6.9250999999999996</v>
      </c>
      <c r="AH1767">
        <v>-9.8125</v>
      </c>
      <c r="AI1767">
        <v>-1.3636999999999999</v>
      </c>
      <c r="AJ1767">
        <v>-7.3882000000000003</v>
      </c>
      <c r="AK1767">
        <v>-8.5742999999999991</v>
      </c>
    </row>
    <row r="1768" spans="1:37">
      <c r="A1768" s="3">
        <v>42243</v>
      </c>
      <c r="B1768" t="s">
        <v>37</v>
      </c>
      <c r="C1768" t="s">
        <v>250</v>
      </c>
      <c r="D1768" s="3">
        <v>39734</v>
      </c>
      <c r="E1768">
        <v>1767</v>
      </c>
      <c r="F1768">
        <v>0</v>
      </c>
      <c r="G1768">
        <v>1</v>
      </c>
      <c r="I1768">
        <v>0</v>
      </c>
      <c r="J1768">
        <v>-2.9880602999999999</v>
      </c>
      <c r="K1768" t="s">
        <v>2019</v>
      </c>
      <c r="L1768" t="s">
        <v>252</v>
      </c>
      <c r="M1768" t="s">
        <v>252</v>
      </c>
      <c r="N1768" t="s">
        <v>253</v>
      </c>
      <c r="O1768">
        <v>0</v>
      </c>
      <c r="P1768">
        <v>-5.6899999999999999E-2</v>
      </c>
      <c r="Q1768">
        <v>-0.1221</v>
      </c>
      <c r="R1768">
        <v>-0.18740000000000001</v>
      </c>
      <c r="S1768">
        <v>-0.27429999999999999</v>
      </c>
      <c r="T1768">
        <v>1.6647000000000001</v>
      </c>
      <c r="U1768">
        <v>3.9458000000000002</v>
      </c>
      <c r="V1768">
        <v>3.6019999999999999</v>
      </c>
      <c r="W1768">
        <v>1.5513999999999999</v>
      </c>
      <c r="X1768">
        <v>0.31969999999999998</v>
      </c>
      <c r="Y1768">
        <v>-0.65459999999999996</v>
      </c>
      <c r="Z1768">
        <v>-1.6642999999999999</v>
      </c>
      <c r="AA1768">
        <v>-2.6522000000000001</v>
      </c>
      <c r="AB1768">
        <v>-3.9262999999999999</v>
      </c>
      <c r="AC1768">
        <v>-5.1787999999999998</v>
      </c>
      <c r="AD1768">
        <v>-6.4871999999999996</v>
      </c>
      <c r="AE1768">
        <v>-6.1273999999999997</v>
      </c>
      <c r="AF1768">
        <v>-5.7144000000000004</v>
      </c>
      <c r="AG1768">
        <v>-5.2857000000000003</v>
      </c>
      <c r="AH1768">
        <v>-4.8356000000000003</v>
      </c>
      <c r="AI1768">
        <v>-8.2807999999999993</v>
      </c>
      <c r="AJ1768">
        <v>-6.8113999999999999</v>
      </c>
      <c r="AK1768">
        <v>-9.1222999999999992</v>
      </c>
    </row>
    <row r="1769" spans="1:37">
      <c r="A1769" s="3">
        <v>42243</v>
      </c>
      <c r="B1769" t="s">
        <v>37</v>
      </c>
      <c r="C1769" t="s">
        <v>250</v>
      </c>
      <c r="D1769" s="3">
        <v>39731</v>
      </c>
      <c r="E1769">
        <v>1768</v>
      </c>
      <c r="F1769">
        <v>0</v>
      </c>
      <c r="G1769">
        <v>1</v>
      </c>
      <c r="I1769">
        <v>0</v>
      </c>
      <c r="J1769">
        <v>-2.5497466000000002</v>
      </c>
      <c r="K1769" t="s">
        <v>2020</v>
      </c>
      <c r="L1769" t="s">
        <v>252</v>
      </c>
      <c r="M1769" t="s">
        <v>252</v>
      </c>
      <c r="N1769" t="s">
        <v>253</v>
      </c>
      <c r="O1769">
        <v>0</v>
      </c>
      <c r="P1769">
        <v>-0.72699999999999998</v>
      </c>
      <c r="Q1769">
        <v>-1.9823</v>
      </c>
      <c r="R1769">
        <v>-3.2349000000000001</v>
      </c>
      <c r="S1769">
        <v>-4.8987999999999996</v>
      </c>
      <c r="T1769">
        <v>-12.1488</v>
      </c>
      <c r="U1769">
        <v>-10.191000000000001</v>
      </c>
      <c r="V1769">
        <v>-8.2888000000000002</v>
      </c>
      <c r="W1769">
        <v>-8.0202000000000009</v>
      </c>
      <c r="X1769">
        <v>-4.8281999999999998</v>
      </c>
      <c r="Y1769">
        <v>-4.0846</v>
      </c>
      <c r="Z1769">
        <v>-3.8757999999999999</v>
      </c>
      <c r="AA1769">
        <v>-3.673</v>
      </c>
      <c r="AB1769">
        <v>-2.9777</v>
      </c>
      <c r="AC1769">
        <v>-2.2484999999999999</v>
      </c>
      <c r="AD1769">
        <v>-1.4883</v>
      </c>
      <c r="AE1769">
        <v>4.5805999999999996</v>
      </c>
      <c r="AF1769">
        <v>10.9671</v>
      </c>
      <c r="AG1769">
        <v>17.545200000000001</v>
      </c>
      <c r="AH1769">
        <v>24.385899999999999</v>
      </c>
      <c r="AI1769">
        <v>9.4501000000000008</v>
      </c>
      <c r="AJ1769">
        <v>18.278700000000001</v>
      </c>
      <c r="AK1769">
        <v>18.701899999999998</v>
      </c>
    </row>
    <row r="1770" spans="1:37">
      <c r="A1770" s="3">
        <v>42243</v>
      </c>
      <c r="B1770" t="s">
        <v>37</v>
      </c>
      <c r="C1770" t="s">
        <v>250</v>
      </c>
      <c r="D1770" s="3">
        <v>39730</v>
      </c>
      <c r="E1770">
        <v>1769</v>
      </c>
      <c r="F1770">
        <v>0</v>
      </c>
      <c r="G1770">
        <v>1</v>
      </c>
      <c r="I1770">
        <v>0</v>
      </c>
      <c r="J1770">
        <v>4.0506618999999997</v>
      </c>
      <c r="K1770" t="s">
        <v>2021</v>
      </c>
      <c r="L1770" t="s">
        <v>252</v>
      </c>
      <c r="M1770" t="s">
        <v>252</v>
      </c>
      <c r="N1770" t="s">
        <v>253</v>
      </c>
      <c r="O1770">
        <v>0</v>
      </c>
      <c r="P1770">
        <v>-3.5190999999999999</v>
      </c>
      <c r="Q1770">
        <v>-7.5601000000000003</v>
      </c>
      <c r="R1770">
        <v>-11.5999</v>
      </c>
      <c r="S1770">
        <v>-16.982099999999999</v>
      </c>
      <c r="T1770">
        <v>-22.145399999999999</v>
      </c>
      <c r="U1770">
        <v>-23.502600000000001</v>
      </c>
      <c r="V1770">
        <v>-23.610099999999999</v>
      </c>
      <c r="W1770">
        <v>-24.634699999999999</v>
      </c>
      <c r="X1770">
        <v>-25.435300000000002</v>
      </c>
      <c r="Y1770">
        <v>-22.335799999999999</v>
      </c>
      <c r="Z1770">
        <v>-19.364599999999999</v>
      </c>
      <c r="AA1770">
        <v>-16.4666</v>
      </c>
      <c r="AB1770">
        <v>-15.7631</v>
      </c>
      <c r="AC1770">
        <v>-15.1515</v>
      </c>
      <c r="AD1770">
        <v>-14.5182</v>
      </c>
      <c r="AE1770">
        <v>-11.3268</v>
      </c>
      <c r="AF1770">
        <v>-8.0079999999999991</v>
      </c>
      <c r="AG1770">
        <v>-4.5822000000000003</v>
      </c>
      <c r="AH1770">
        <v>-1.0066999999999999</v>
      </c>
      <c r="AI1770">
        <v>-0.92479999999999996</v>
      </c>
      <c r="AJ1770">
        <v>2.5192000000000001</v>
      </c>
      <c r="AK1770">
        <v>3.7122999999999999</v>
      </c>
    </row>
    <row r="1771" spans="1:37">
      <c r="A1771" s="3">
        <v>42243</v>
      </c>
      <c r="B1771" t="s">
        <v>37</v>
      </c>
      <c r="C1771" t="s">
        <v>250</v>
      </c>
      <c r="D1771" s="3">
        <v>39729</v>
      </c>
      <c r="E1771">
        <v>1770</v>
      </c>
      <c r="F1771">
        <v>0</v>
      </c>
      <c r="G1771">
        <v>1</v>
      </c>
      <c r="I1771">
        <v>0</v>
      </c>
      <c r="J1771">
        <v>-1.1678827000000001</v>
      </c>
      <c r="K1771" t="s">
        <v>2022</v>
      </c>
      <c r="L1771" t="s">
        <v>252</v>
      </c>
      <c r="M1771" t="s">
        <v>252</v>
      </c>
      <c r="N1771" t="s">
        <v>253</v>
      </c>
      <c r="O1771">
        <v>0</v>
      </c>
      <c r="P1771">
        <v>-2.1116999999999999</v>
      </c>
      <c r="Q1771">
        <v>-4.5380000000000003</v>
      </c>
      <c r="R1771">
        <v>-6.9665999999999997</v>
      </c>
      <c r="S1771">
        <v>-10.211</v>
      </c>
      <c r="T1771">
        <v>-14.186199999999999</v>
      </c>
      <c r="U1771">
        <v>-14.129099999999999</v>
      </c>
      <c r="V1771">
        <v>-17.111899999999999</v>
      </c>
      <c r="W1771">
        <v>-16.8048</v>
      </c>
      <c r="X1771">
        <v>-13.58</v>
      </c>
      <c r="Y1771">
        <v>-12.776999999999999</v>
      </c>
      <c r="Z1771">
        <v>-12.0322</v>
      </c>
      <c r="AA1771">
        <v>-11.309200000000001</v>
      </c>
      <c r="AB1771">
        <v>-9.4689999999999994</v>
      </c>
      <c r="AC1771">
        <v>-7.6365999999999996</v>
      </c>
      <c r="AD1771">
        <v>-5.7274000000000003</v>
      </c>
      <c r="AE1771">
        <v>-1.5456000000000001</v>
      </c>
      <c r="AF1771">
        <v>2.7416999999999998</v>
      </c>
      <c r="AG1771">
        <v>7.1631</v>
      </c>
      <c r="AH1771">
        <v>11.7728</v>
      </c>
      <c r="AI1771">
        <v>23.7499</v>
      </c>
      <c r="AJ1771">
        <v>19.8171</v>
      </c>
      <c r="AK1771">
        <v>19.0336</v>
      </c>
    </row>
    <row r="1772" spans="1:37">
      <c r="A1772" s="3">
        <v>42243</v>
      </c>
      <c r="B1772" t="s">
        <v>37</v>
      </c>
      <c r="C1772" t="s">
        <v>250</v>
      </c>
      <c r="D1772" s="3">
        <v>39728</v>
      </c>
      <c r="E1772">
        <v>1771</v>
      </c>
      <c r="F1772">
        <v>0</v>
      </c>
      <c r="G1772">
        <v>1</v>
      </c>
      <c r="I1772">
        <v>0</v>
      </c>
      <c r="J1772">
        <v>1.1550695</v>
      </c>
      <c r="K1772" t="s">
        <v>2023</v>
      </c>
      <c r="L1772" t="s">
        <v>252</v>
      </c>
      <c r="M1772" t="s">
        <v>252</v>
      </c>
      <c r="N1772" t="s">
        <v>253</v>
      </c>
      <c r="O1772">
        <v>-61.249400000000001</v>
      </c>
      <c r="P1772">
        <v>-52.799199999999999</v>
      </c>
      <c r="Q1772">
        <v>-43.177</v>
      </c>
      <c r="R1772">
        <v>-33.914700000000003</v>
      </c>
      <c r="S1772">
        <v>-22.362200000000001</v>
      </c>
      <c r="T1772">
        <v>-18.954499999999999</v>
      </c>
      <c r="U1772">
        <v>-20.030999999999999</v>
      </c>
      <c r="V1772">
        <v>-22.1038</v>
      </c>
      <c r="W1772">
        <v>-23.029699999999998</v>
      </c>
      <c r="X1772">
        <v>-22.494399999999999</v>
      </c>
      <c r="Y1772">
        <v>-21.2225</v>
      </c>
      <c r="Z1772">
        <v>-19.879899999999999</v>
      </c>
      <c r="AA1772">
        <v>-18.576000000000001</v>
      </c>
      <c r="AB1772">
        <v>-16.4331</v>
      </c>
      <c r="AC1772">
        <v>-14.3157</v>
      </c>
      <c r="AD1772">
        <v>-12.111599999999999</v>
      </c>
      <c r="AE1772">
        <v>-7.2729999999999997</v>
      </c>
      <c r="AF1772">
        <v>-2.3201999999999998</v>
      </c>
      <c r="AG1772">
        <v>2.7883</v>
      </c>
      <c r="AH1772">
        <v>8.1179000000000006</v>
      </c>
      <c r="AI1772">
        <v>13.8592</v>
      </c>
      <c r="AJ1772">
        <v>17.1389</v>
      </c>
      <c r="AK1772">
        <v>17.203499999999998</v>
      </c>
    </row>
    <row r="1773" spans="1:37">
      <c r="A1773" s="3">
        <v>42243</v>
      </c>
      <c r="B1773" t="s">
        <v>37</v>
      </c>
      <c r="C1773" t="s">
        <v>250</v>
      </c>
      <c r="D1773" s="3">
        <v>39727</v>
      </c>
      <c r="E1773">
        <v>1772</v>
      </c>
      <c r="F1773">
        <v>0</v>
      </c>
      <c r="G1773">
        <v>1</v>
      </c>
      <c r="I1773">
        <v>0</v>
      </c>
      <c r="J1773">
        <v>4.4838521</v>
      </c>
      <c r="K1773" t="s">
        <v>2024</v>
      </c>
      <c r="L1773" t="s">
        <v>252</v>
      </c>
      <c r="M1773" t="s">
        <v>252</v>
      </c>
      <c r="N1773" t="s">
        <v>253</v>
      </c>
      <c r="O1773">
        <v>-62.407299999999999</v>
      </c>
      <c r="P1773">
        <v>-59.913499999999999</v>
      </c>
      <c r="Q1773">
        <v>-57.171900000000001</v>
      </c>
      <c r="R1773">
        <v>-54.842500000000001</v>
      </c>
      <c r="S1773">
        <v>-52.638599999999997</v>
      </c>
      <c r="T1773">
        <v>-59.488700000000001</v>
      </c>
      <c r="U1773">
        <v>-64.666799999999995</v>
      </c>
      <c r="V1773">
        <v>-69.134399999999999</v>
      </c>
      <c r="W1773">
        <v>-71.831400000000002</v>
      </c>
      <c r="X1773">
        <v>-69.874799999999993</v>
      </c>
      <c r="Y1773">
        <v>-69.012699999999995</v>
      </c>
      <c r="Z1773">
        <v>-68.191599999999994</v>
      </c>
      <c r="AA1773">
        <v>-67.417400000000001</v>
      </c>
      <c r="AB1773">
        <v>-65.681600000000003</v>
      </c>
      <c r="AC1773">
        <v>-63.960299999999997</v>
      </c>
      <c r="AD1773">
        <v>-62.187199999999997</v>
      </c>
      <c r="AE1773">
        <v>-55.952300000000001</v>
      </c>
      <c r="AF1773">
        <v>-49.603400000000001</v>
      </c>
      <c r="AG1773">
        <v>-43.062800000000003</v>
      </c>
      <c r="AH1773">
        <v>-36.242800000000003</v>
      </c>
      <c r="AI1773">
        <v>-28.069600000000001</v>
      </c>
      <c r="AJ1773">
        <v>-22.6418</v>
      </c>
      <c r="AK1773">
        <v>-18.537400000000002</v>
      </c>
    </row>
    <row r="1774" spans="1:37">
      <c r="A1774" s="3">
        <v>42243</v>
      </c>
      <c r="B1774" t="s">
        <v>37</v>
      </c>
      <c r="C1774" t="s">
        <v>250</v>
      </c>
      <c r="D1774" s="3">
        <v>39724</v>
      </c>
      <c r="E1774">
        <v>1773</v>
      </c>
      <c r="F1774">
        <v>0</v>
      </c>
      <c r="G1774">
        <v>1</v>
      </c>
      <c r="I1774">
        <v>0</v>
      </c>
      <c r="J1774">
        <v>10.318668799999999</v>
      </c>
      <c r="K1774" t="s">
        <v>2025</v>
      </c>
      <c r="L1774" t="s">
        <v>252</v>
      </c>
      <c r="M1774" t="s">
        <v>252</v>
      </c>
      <c r="N1774" t="s">
        <v>253</v>
      </c>
      <c r="O1774">
        <v>-63.966099999999997</v>
      </c>
      <c r="P1774">
        <v>-62.140500000000003</v>
      </c>
      <c r="Q1774">
        <v>-58.046199999999999</v>
      </c>
      <c r="R1774">
        <v>-54.380200000000002</v>
      </c>
      <c r="S1774">
        <v>-50.447600000000001</v>
      </c>
      <c r="T1774">
        <v>-57.069600000000001</v>
      </c>
      <c r="U1774">
        <v>-66.735299999999995</v>
      </c>
      <c r="V1774">
        <v>-74.603499999999997</v>
      </c>
      <c r="W1774">
        <v>-80.096400000000003</v>
      </c>
      <c r="X1774">
        <v>-84.908600000000007</v>
      </c>
      <c r="Y1774">
        <v>-86.136799999999994</v>
      </c>
      <c r="Z1774">
        <v>-86.874300000000005</v>
      </c>
      <c r="AA1774">
        <v>-87.628900000000002</v>
      </c>
      <c r="AB1774">
        <v>-87.056299999999993</v>
      </c>
      <c r="AC1774">
        <v>-86.413200000000003</v>
      </c>
      <c r="AD1774">
        <v>-85.7714</v>
      </c>
      <c r="AE1774">
        <v>-82.658900000000003</v>
      </c>
      <c r="AF1774">
        <v>-79.573499999999996</v>
      </c>
      <c r="AG1774">
        <v>-76.401600000000002</v>
      </c>
      <c r="AH1774">
        <v>-73.113</v>
      </c>
      <c r="AI1774">
        <v>-58.450800000000001</v>
      </c>
      <c r="AJ1774">
        <v>-57.920999999999999</v>
      </c>
      <c r="AK1774">
        <v>-56.078099999999999</v>
      </c>
    </row>
    <row r="1775" spans="1:37">
      <c r="A1775" s="3">
        <v>42243</v>
      </c>
      <c r="B1775" t="s">
        <v>37</v>
      </c>
      <c r="C1775" t="s">
        <v>250</v>
      </c>
      <c r="D1775" s="3">
        <v>39723</v>
      </c>
      <c r="E1775">
        <v>1774</v>
      </c>
      <c r="F1775">
        <v>0</v>
      </c>
      <c r="G1775">
        <v>1</v>
      </c>
      <c r="I1775">
        <v>0</v>
      </c>
      <c r="J1775">
        <v>6.2804700000000002</v>
      </c>
      <c r="K1775" t="s">
        <v>2026</v>
      </c>
      <c r="L1775" t="s">
        <v>252</v>
      </c>
      <c r="M1775" t="s">
        <v>252</v>
      </c>
      <c r="N1775" t="s">
        <v>253</v>
      </c>
      <c r="O1775">
        <v>-66.543599999999998</v>
      </c>
      <c r="P1775">
        <v>-62.653599999999997</v>
      </c>
      <c r="Q1775">
        <v>-58.108499999999999</v>
      </c>
      <c r="R1775">
        <v>-53.945300000000003</v>
      </c>
      <c r="S1775">
        <v>-49.338200000000001</v>
      </c>
      <c r="T1775">
        <v>-52.141300000000001</v>
      </c>
      <c r="U1775">
        <v>-57.327199999999998</v>
      </c>
      <c r="V1775">
        <v>-63.055199999999999</v>
      </c>
      <c r="W1775">
        <v>-67.743499999999997</v>
      </c>
      <c r="X1775">
        <v>-68.856700000000004</v>
      </c>
      <c r="Y1775">
        <v>-70.207499999999996</v>
      </c>
      <c r="Z1775">
        <v>-71.2256</v>
      </c>
      <c r="AA1775">
        <v>-72.243600000000001</v>
      </c>
      <c r="AB1775">
        <v>-71.868899999999996</v>
      </c>
      <c r="AC1775">
        <v>-71.451800000000006</v>
      </c>
      <c r="AD1775">
        <v>-71.037199999999999</v>
      </c>
      <c r="AE1775">
        <v>-68.9131</v>
      </c>
      <c r="AF1775">
        <v>-66.785799999999995</v>
      </c>
      <c r="AG1775">
        <v>-64.565600000000003</v>
      </c>
      <c r="AH1775">
        <v>-62.245100000000001</v>
      </c>
      <c r="AI1775">
        <v>-56.727800000000002</v>
      </c>
      <c r="AJ1775">
        <v>-54.938699999999997</v>
      </c>
      <c r="AK1775">
        <v>-53.716799999999999</v>
      </c>
    </row>
    <row r="1776" spans="1:37">
      <c r="A1776" s="3">
        <v>42243</v>
      </c>
      <c r="B1776" t="s">
        <v>37</v>
      </c>
      <c r="C1776" t="s">
        <v>250</v>
      </c>
      <c r="D1776" s="3">
        <v>39722</v>
      </c>
      <c r="E1776">
        <v>1775</v>
      </c>
      <c r="F1776">
        <v>0</v>
      </c>
      <c r="G1776">
        <v>1</v>
      </c>
      <c r="I1776">
        <v>0</v>
      </c>
      <c r="J1776">
        <v>12.080771800000001</v>
      </c>
      <c r="K1776" t="s">
        <v>2027</v>
      </c>
      <c r="L1776" t="s">
        <v>252</v>
      </c>
      <c r="M1776" t="s">
        <v>252</v>
      </c>
      <c r="N1776" t="s">
        <v>253</v>
      </c>
      <c r="O1776">
        <v>-71.249799999999993</v>
      </c>
      <c r="P1776">
        <v>-67.342799999999997</v>
      </c>
      <c r="Q1776">
        <v>-62.500900000000001</v>
      </c>
      <c r="R1776">
        <v>-57.8249</v>
      </c>
      <c r="S1776">
        <v>-52.513300000000001</v>
      </c>
      <c r="T1776">
        <v>-53.071300000000001</v>
      </c>
      <c r="U1776">
        <v>-58.548299999999998</v>
      </c>
      <c r="V1776">
        <v>-61.137599999999999</v>
      </c>
      <c r="W1776">
        <v>-66.467500000000001</v>
      </c>
      <c r="X1776">
        <v>-70.288200000000003</v>
      </c>
      <c r="Y1776">
        <v>-71.434399999999997</v>
      </c>
      <c r="Z1776">
        <v>-72.519199999999998</v>
      </c>
      <c r="AA1776">
        <v>-73.595100000000002</v>
      </c>
      <c r="AB1776">
        <v>-74.211100000000002</v>
      </c>
      <c r="AC1776">
        <v>-74.782399999999996</v>
      </c>
      <c r="AD1776">
        <v>-75.392399999999995</v>
      </c>
      <c r="AE1776">
        <v>-75.039199999999994</v>
      </c>
      <c r="AF1776">
        <v>-74.672499999999999</v>
      </c>
      <c r="AG1776">
        <v>-74.215400000000002</v>
      </c>
      <c r="AH1776">
        <v>-73.6982</v>
      </c>
      <c r="AI1776">
        <v>-77.916399999999996</v>
      </c>
      <c r="AJ1776">
        <v>-72.265100000000004</v>
      </c>
      <c r="AK1776">
        <v>-70.842699999999994</v>
      </c>
    </row>
    <row r="1777" spans="1:37">
      <c r="A1777" s="3">
        <v>42243</v>
      </c>
      <c r="B1777" t="s">
        <v>37</v>
      </c>
      <c r="C1777" t="s">
        <v>250</v>
      </c>
      <c r="D1777" s="3">
        <v>39721</v>
      </c>
      <c r="E1777">
        <v>1776</v>
      </c>
      <c r="F1777">
        <v>0</v>
      </c>
      <c r="G1777">
        <v>1</v>
      </c>
      <c r="I1777">
        <v>0</v>
      </c>
      <c r="J1777">
        <v>7.181127</v>
      </c>
      <c r="K1777" t="s">
        <v>2028</v>
      </c>
      <c r="L1777" t="s">
        <v>252</v>
      </c>
      <c r="M1777" t="s">
        <v>252</v>
      </c>
      <c r="N1777" t="s">
        <v>253</v>
      </c>
      <c r="O1777">
        <v>0</v>
      </c>
      <c r="P1777">
        <v>-10.6997</v>
      </c>
      <c r="Q1777">
        <v>-22.635400000000001</v>
      </c>
      <c r="R1777">
        <v>-32.6629</v>
      </c>
      <c r="S1777">
        <v>-43.7849</v>
      </c>
      <c r="T1777">
        <v>-50.563299999999998</v>
      </c>
      <c r="U1777">
        <v>-55.089100000000002</v>
      </c>
      <c r="V1777">
        <v>-57.9544</v>
      </c>
      <c r="W1777">
        <v>-60.57</v>
      </c>
      <c r="X1777">
        <v>-64.680700000000002</v>
      </c>
      <c r="Y1777">
        <v>-65.772599999999997</v>
      </c>
      <c r="Z1777">
        <v>-66.768699999999995</v>
      </c>
      <c r="AA1777">
        <v>-67.7393</v>
      </c>
      <c r="AB1777">
        <v>-68.867800000000003</v>
      </c>
      <c r="AC1777">
        <v>-69.943399999999997</v>
      </c>
      <c r="AD1777">
        <v>-71.062299999999993</v>
      </c>
      <c r="AE1777">
        <v>-69.820300000000003</v>
      </c>
      <c r="AF1777">
        <v>-68.439700000000002</v>
      </c>
      <c r="AG1777">
        <v>-66.883899999999997</v>
      </c>
      <c r="AH1777">
        <v>-65.203100000000006</v>
      </c>
      <c r="AI1777">
        <v>-70.223600000000005</v>
      </c>
      <c r="AJ1777">
        <v>-67.237399999999994</v>
      </c>
      <c r="AK1777">
        <v>-66.635599999999997</v>
      </c>
    </row>
    <row r="1778" spans="1:37">
      <c r="A1778" s="3">
        <v>42243</v>
      </c>
      <c r="B1778" t="s">
        <v>37</v>
      </c>
      <c r="C1778" t="s">
        <v>250</v>
      </c>
      <c r="D1778" s="3">
        <v>39720</v>
      </c>
      <c r="E1778">
        <v>1777</v>
      </c>
      <c r="F1778">
        <v>0</v>
      </c>
      <c r="G1778">
        <v>1</v>
      </c>
      <c r="I1778">
        <v>0</v>
      </c>
      <c r="J1778">
        <v>7.9450130000000003</v>
      </c>
      <c r="K1778" t="s">
        <v>2029</v>
      </c>
      <c r="L1778" t="s">
        <v>252</v>
      </c>
      <c r="M1778" t="s">
        <v>252</v>
      </c>
      <c r="N1778" t="s">
        <v>253</v>
      </c>
      <c r="O1778">
        <v>0</v>
      </c>
      <c r="P1778">
        <v>-3.7717999999999998</v>
      </c>
      <c r="Q1778">
        <v>-8.2970000000000006</v>
      </c>
      <c r="R1778">
        <v>-12.6252</v>
      </c>
      <c r="S1778">
        <v>-17.406700000000001</v>
      </c>
      <c r="T1778">
        <v>-16.617799999999999</v>
      </c>
      <c r="U1778">
        <v>-18.025099999999998</v>
      </c>
      <c r="V1778">
        <v>-17.3994</v>
      </c>
      <c r="W1778">
        <v>-17.675899999999999</v>
      </c>
      <c r="X1778">
        <v>-23.1372</v>
      </c>
      <c r="Y1778">
        <v>-23.972200000000001</v>
      </c>
      <c r="Z1778">
        <v>-24.625399999999999</v>
      </c>
      <c r="AA1778">
        <v>-25.2469</v>
      </c>
      <c r="AB1778">
        <v>-25.3736</v>
      </c>
      <c r="AC1778">
        <v>-25.458200000000001</v>
      </c>
      <c r="AD1778">
        <v>-25.5349</v>
      </c>
      <c r="AE1778">
        <v>-25.006599999999999</v>
      </c>
      <c r="AF1778">
        <v>-24.398700000000002</v>
      </c>
      <c r="AG1778">
        <v>-23.710100000000001</v>
      </c>
      <c r="AH1778">
        <v>-22.9846</v>
      </c>
      <c r="AI1778">
        <v>-23.087700000000002</v>
      </c>
      <c r="AJ1778">
        <v>-22.2822</v>
      </c>
      <c r="AK1778">
        <v>-24.6373</v>
      </c>
    </row>
    <row r="1779" spans="1:37">
      <c r="A1779" s="3">
        <v>42243</v>
      </c>
      <c r="B1779" t="s">
        <v>37</v>
      </c>
      <c r="C1779" t="s">
        <v>250</v>
      </c>
      <c r="D1779" s="3">
        <v>39717</v>
      </c>
      <c r="E1779">
        <v>1778</v>
      </c>
      <c r="F1779">
        <v>0</v>
      </c>
      <c r="G1779">
        <v>1</v>
      </c>
      <c r="I1779">
        <v>0</v>
      </c>
      <c r="J1779">
        <v>2.5897923999999999</v>
      </c>
      <c r="K1779" t="s">
        <v>2030</v>
      </c>
      <c r="L1779" t="s">
        <v>252</v>
      </c>
      <c r="M1779" t="s">
        <v>252</v>
      </c>
      <c r="N1779" t="s">
        <v>253</v>
      </c>
      <c r="O1779">
        <v>-5.7599999999999998E-2</v>
      </c>
      <c r="P1779">
        <v>-0.66069999999999995</v>
      </c>
      <c r="Q1779">
        <v>-3.9211999999999998</v>
      </c>
      <c r="R1779">
        <v>-7.1688000000000001</v>
      </c>
      <c r="S1779">
        <v>-10.8916</v>
      </c>
      <c r="T1779">
        <v>-13.0646</v>
      </c>
      <c r="U1779">
        <v>-13.0099</v>
      </c>
      <c r="V1779">
        <v>-13.074999999999999</v>
      </c>
      <c r="W1779">
        <v>-14.2844</v>
      </c>
      <c r="X1779">
        <v>-15.938700000000001</v>
      </c>
      <c r="Y1779">
        <v>-16.287700000000001</v>
      </c>
      <c r="Z1779">
        <v>-16.3659</v>
      </c>
      <c r="AA1779">
        <v>-16.4329</v>
      </c>
      <c r="AB1779">
        <v>-16.983599999999999</v>
      </c>
      <c r="AC1779">
        <v>-17.488099999999999</v>
      </c>
      <c r="AD1779">
        <v>-18.001000000000001</v>
      </c>
      <c r="AE1779">
        <v>-18.5718</v>
      </c>
      <c r="AF1779">
        <v>-19.004300000000001</v>
      </c>
      <c r="AG1779">
        <v>-19.3766</v>
      </c>
      <c r="AH1779">
        <v>-19.731300000000001</v>
      </c>
      <c r="AI1779">
        <v>-18.432500000000001</v>
      </c>
      <c r="AJ1779">
        <v>-18.393899999999999</v>
      </c>
      <c r="AK1779">
        <v>-17.284600000000001</v>
      </c>
    </row>
    <row r="1780" spans="1:37">
      <c r="A1780" s="3">
        <v>42243</v>
      </c>
      <c r="B1780" t="s">
        <v>37</v>
      </c>
      <c r="C1780" t="s">
        <v>250</v>
      </c>
      <c r="D1780" s="3">
        <v>39716</v>
      </c>
      <c r="E1780">
        <v>1779</v>
      </c>
      <c r="F1780">
        <v>0</v>
      </c>
      <c r="G1780">
        <v>1</v>
      </c>
      <c r="I1780">
        <v>0</v>
      </c>
      <c r="J1780">
        <v>2.9134167999999998</v>
      </c>
      <c r="K1780" t="s">
        <v>2031</v>
      </c>
      <c r="L1780" t="s">
        <v>252</v>
      </c>
      <c r="M1780" t="s">
        <v>252</v>
      </c>
      <c r="N1780" t="s">
        <v>253</v>
      </c>
      <c r="O1780">
        <v>0</v>
      </c>
      <c r="P1780">
        <v>-2.3237000000000001</v>
      </c>
      <c r="Q1780">
        <v>-5.1482000000000001</v>
      </c>
      <c r="R1780">
        <v>-7.9561000000000002</v>
      </c>
      <c r="S1780">
        <v>-11.139200000000001</v>
      </c>
      <c r="T1780">
        <v>-12.1988</v>
      </c>
      <c r="U1780">
        <v>-13.196099999999999</v>
      </c>
      <c r="V1780">
        <v>-14.4123</v>
      </c>
      <c r="W1780">
        <v>-15.5442</v>
      </c>
      <c r="X1780">
        <v>-17.479500000000002</v>
      </c>
      <c r="Y1780">
        <v>-18.303999999999998</v>
      </c>
      <c r="Z1780">
        <v>-19.0213</v>
      </c>
      <c r="AA1780">
        <v>-19.7028</v>
      </c>
      <c r="AB1780">
        <v>-20.192900000000002</v>
      </c>
      <c r="AC1780">
        <v>-20.640999999999998</v>
      </c>
      <c r="AD1780">
        <v>-21.092700000000001</v>
      </c>
      <c r="AE1780">
        <v>-22.247299999999999</v>
      </c>
      <c r="AF1780">
        <v>-23.3</v>
      </c>
      <c r="AG1780">
        <v>-24.276399999999999</v>
      </c>
      <c r="AH1780">
        <v>-25.233899999999998</v>
      </c>
      <c r="AI1780">
        <v>-21.9742</v>
      </c>
      <c r="AJ1780">
        <v>-23.423500000000001</v>
      </c>
      <c r="AK1780">
        <v>-22.0745</v>
      </c>
    </row>
    <row r="1781" spans="1:37">
      <c r="A1781" s="3">
        <v>42243</v>
      </c>
      <c r="B1781" t="s">
        <v>37</v>
      </c>
      <c r="C1781" t="s">
        <v>250</v>
      </c>
      <c r="D1781" s="3">
        <v>39715</v>
      </c>
      <c r="E1781">
        <v>1780</v>
      </c>
      <c r="F1781">
        <v>0</v>
      </c>
      <c r="G1781">
        <v>1</v>
      </c>
      <c r="I1781">
        <v>0</v>
      </c>
      <c r="J1781">
        <v>1.4401283</v>
      </c>
      <c r="K1781" t="s">
        <v>2032</v>
      </c>
      <c r="L1781" t="s">
        <v>252</v>
      </c>
      <c r="M1781" t="s">
        <v>252</v>
      </c>
      <c r="N1781" t="s">
        <v>253</v>
      </c>
      <c r="O1781">
        <v>0</v>
      </c>
      <c r="P1781">
        <v>-2.6051000000000002</v>
      </c>
      <c r="Q1781">
        <v>-5.7842000000000002</v>
      </c>
      <c r="R1781">
        <v>-8.9821000000000009</v>
      </c>
      <c r="S1781">
        <v>-12.6401</v>
      </c>
      <c r="T1781">
        <v>-14.8492</v>
      </c>
      <c r="U1781">
        <v>-15.6996</v>
      </c>
      <c r="V1781">
        <v>-17.7926</v>
      </c>
      <c r="W1781">
        <v>-18.858699999999999</v>
      </c>
      <c r="X1781">
        <v>-21.210599999999999</v>
      </c>
      <c r="Y1781">
        <v>-22.045999999999999</v>
      </c>
      <c r="Z1781">
        <v>-22.801600000000001</v>
      </c>
      <c r="AA1781">
        <v>-23.5151</v>
      </c>
      <c r="AB1781">
        <v>-23.966200000000001</v>
      </c>
      <c r="AC1781">
        <v>-24.368200000000002</v>
      </c>
      <c r="AD1781">
        <v>-24.767800000000001</v>
      </c>
      <c r="AE1781">
        <v>-24.496400000000001</v>
      </c>
      <c r="AF1781">
        <v>-24.119</v>
      </c>
      <c r="AG1781">
        <v>-23.652200000000001</v>
      </c>
      <c r="AH1781">
        <v>-23.151700000000002</v>
      </c>
      <c r="AI1781">
        <v>-16.3521</v>
      </c>
      <c r="AJ1781">
        <v>-15.347</v>
      </c>
      <c r="AK1781">
        <v>-13.733700000000001</v>
      </c>
    </row>
    <row r="1782" spans="1:37">
      <c r="A1782" s="3">
        <v>42243</v>
      </c>
      <c r="B1782" t="s">
        <v>37</v>
      </c>
      <c r="C1782" t="s">
        <v>250</v>
      </c>
      <c r="D1782" s="3">
        <v>39714</v>
      </c>
      <c r="E1782">
        <v>1781</v>
      </c>
      <c r="F1782">
        <v>0</v>
      </c>
      <c r="G1782">
        <v>1</v>
      </c>
      <c r="I1782">
        <v>0</v>
      </c>
      <c r="J1782">
        <v>1.7501325000000001</v>
      </c>
      <c r="K1782" t="s">
        <v>2033</v>
      </c>
      <c r="L1782" t="s">
        <v>252</v>
      </c>
      <c r="M1782" t="s">
        <v>252</v>
      </c>
      <c r="N1782" t="s">
        <v>253</v>
      </c>
      <c r="O1782">
        <v>0</v>
      </c>
      <c r="P1782">
        <v>-2.6979000000000002</v>
      </c>
      <c r="Q1782">
        <v>-6.0068999999999999</v>
      </c>
      <c r="R1782">
        <v>-9.3878000000000004</v>
      </c>
      <c r="S1782">
        <v>-13.308199999999999</v>
      </c>
      <c r="T1782">
        <v>-15.9816</v>
      </c>
      <c r="U1782">
        <v>-16.741099999999999</v>
      </c>
      <c r="V1782">
        <v>-17.025099999999998</v>
      </c>
      <c r="W1782">
        <v>-20.6113</v>
      </c>
      <c r="X1782">
        <v>-20.795100000000001</v>
      </c>
      <c r="Y1782">
        <v>-22.5246</v>
      </c>
      <c r="Z1782">
        <v>-24.259899999999998</v>
      </c>
      <c r="AA1782">
        <v>-25.911300000000001</v>
      </c>
      <c r="AB1782">
        <v>-25.6235</v>
      </c>
      <c r="AC1782">
        <v>-25.2483</v>
      </c>
      <c r="AD1782">
        <v>-24.840399999999999</v>
      </c>
      <c r="AE1782">
        <v>-25.210599999999999</v>
      </c>
      <c r="AF1782">
        <v>-25.5017</v>
      </c>
      <c r="AG1782">
        <v>-25.695900000000002</v>
      </c>
      <c r="AH1782">
        <v>-25.8614</v>
      </c>
      <c r="AI1782">
        <v>-18.321899999999999</v>
      </c>
      <c r="AJ1782">
        <v>-17.980799999999999</v>
      </c>
      <c r="AK1782">
        <v>-17.337499999999999</v>
      </c>
    </row>
    <row r="1783" spans="1:37">
      <c r="A1783" s="3">
        <v>42243</v>
      </c>
      <c r="B1783" t="s">
        <v>37</v>
      </c>
      <c r="C1783" t="s">
        <v>250</v>
      </c>
      <c r="D1783" s="3">
        <v>39713</v>
      </c>
      <c r="E1783">
        <v>1782</v>
      </c>
      <c r="F1783">
        <v>0</v>
      </c>
      <c r="G1783">
        <v>1</v>
      </c>
      <c r="I1783">
        <v>0</v>
      </c>
      <c r="J1783">
        <v>1.3453733000000001</v>
      </c>
      <c r="K1783" t="s">
        <v>2034</v>
      </c>
      <c r="L1783" t="s">
        <v>252</v>
      </c>
      <c r="M1783" t="s">
        <v>252</v>
      </c>
      <c r="N1783" t="s">
        <v>253</v>
      </c>
      <c r="O1783">
        <v>0</v>
      </c>
      <c r="P1783">
        <v>-2.2976000000000001</v>
      </c>
      <c r="Q1783">
        <v>-5.1313000000000004</v>
      </c>
      <c r="R1783">
        <v>-8.0784000000000002</v>
      </c>
      <c r="S1783">
        <v>-11.558</v>
      </c>
      <c r="T1783">
        <v>-12.4122</v>
      </c>
      <c r="U1783">
        <v>-12.307</v>
      </c>
      <c r="V1783">
        <v>-14.085800000000001</v>
      </c>
      <c r="W1783">
        <v>-16.001899999999999</v>
      </c>
      <c r="X1783">
        <v>-16.4099</v>
      </c>
      <c r="Y1783">
        <v>-17.763500000000001</v>
      </c>
      <c r="Z1783">
        <v>-19.120799999999999</v>
      </c>
      <c r="AA1783">
        <v>-20.407399999999999</v>
      </c>
      <c r="AB1783">
        <v>-21.0946</v>
      </c>
      <c r="AC1783">
        <v>-21.711200000000002</v>
      </c>
      <c r="AD1783">
        <v>-22.328600000000002</v>
      </c>
      <c r="AE1783">
        <v>-24.6175</v>
      </c>
      <c r="AF1783">
        <v>-26.814</v>
      </c>
      <c r="AG1783">
        <v>-28.8948</v>
      </c>
      <c r="AH1783">
        <v>-30.947600000000001</v>
      </c>
      <c r="AI1783">
        <v>-29.011900000000001</v>
      </c>
      <c r="AJ1783">
        <v>-29.743300000000001</v>
      </c>
      <c r="AK1783">
        <v>-28.520800000000001</v>
      </c>
    </row>
    <row r="1784" spans="1:37">
      <c r="A1784" s="3">
        <v>42243</v>
      </c>
      <c r="B1784" t="s">
        <v>37</v>
      </c>
      <c r="C1784" t="s">
        <v>250</v>
      </c>
      <c r="D1784" s="3">
        <v>39710</v>
      </c>
      <c r="E1784">
        <v>1783</v>
      </c>
      <c r="F1784">
        <v>0</v>
      </c>
      <c r="G1784">
        <v>1</v>
      </c>
      <c r="I1784">
        <v>0</v>
      </c>
      <c r="J1784">
        <v>0.45789340000000001</v>
      </c>
      <c r="K1784" t="s">
        <v>2035</v>
      </c>
      <c r="L1784" t="s">
        <v>252</v>
      </c>
      <c r="M1784" t="s">
        <v>252</v>
      </c>
      <c r="N1784" t="s">
        <v>253</v>
      </c>
      <c r="O1784">
        <v>0</v>
      </c>
      <c r="P1784">
        <v>-0.99650000000000005</v>
      </c>
      <c r="Q1784">
        <v>-2.8308</v>
      </c>
      <c r="R1784">
        <v>-4.7670000000000003</v>
      </c>
      <c r="S1784">
        <v>-7.1105</v>
      </c>
      <c r="T1784">
        <v>-9.1635000000000009</v>
      </c>
      <c r="U1784">
        <v>-8.8919999999999995</v>
      </c>
      <c r="V1784">
        <v>-8.4964999999999993</v>
      </c>
      <c r="W1784">
        <v>-8.0454000000000008</v>
      </c>
      <c r="X1784">
        <v>-8.9365000000000006</v>
      </c>
      <c r="Y1784">
        <v>-9.8520000000000003</v>
      </c>
      <c r="Z1784">
        <v>-10.756600000000001</v>
      </c>
      <c r="AA1784">
        <v>-11.6144</v>
      </c>
      <c r="AB1784">
        <v>-11.877599999999999</v>
      </c>
      <c r="AC1784">
        <v>-12.048</v>
      </c>
      <c r="AD1784">
        <v>-12.211600000000001</v>
      </c>
      <c r="AE1784">
        <v>-11.873799999999999</v>
      </c>
      <c r="AF1784">
        <v>-11.4406</v>
      </c>
      <c r="AG1784">
        <v>-10.954700000000001</v>
      </c>
      <c r="AH1784">
        <v>-10.4511</v>
      </c>
      <c r="AI1784">
        <v>-5.4059999999999997</v>
      </c>
      <c r="AJ1784">
        <v>-12.903600000000001</v>
      </c>
      <c r="AK1784">
        <v>-12.473599999999999</v>
      </c>
    </row>
    <row r="1785" spans="1:37">
      <c r="A1785" s="3">
        <v>42243</v>
      </c>
      <c r="B1785" t="s">
        <v>37</v>
      </c>
      <c r="C1785" t="s">
        <v>250</v>
      </c>
      <c r="D1785" s="3">
        <v>39709</v>
      </c>
      <c r="E1785">
        <v>1784</v>
      </c>
      <c r="F1785">
        <v>0</v>
      </c>
      <c r="G1785">
        <v>1</v>
      </c>
      <c r="I1785">
        <v>0</v>
      </c>
      <c r="J1785">
        <v>-3.0503364999999998</v>
      </c>
      <c r="K1785" t="s">
        <v>2036</v>
      </c>
      <c r="L1785" t="s">
        <v>252</v>
      </c>
      <c r="M1785" t="s">
        <v>252</v>
      </c>
      <c r="N1785" t="s">
        <v>253</v>
      </c>
      <c r="O1785">
        <v>0</v>
      </c>
      <c r="P1785">
        <v>-1.579</v>
      </c>
      <c r="Q1785">
        <v>-3.5365000000000002</v>
      </c>
      <c r="R1785">
        <v>-5.6108000000000002</v>
      </c>
      <c r="S1785">
        <v>-8.1170000000000009</v>
      </c>
      <c r="T1785">
        <v>-9.6481999999999992</v>
      </c>
      <c r="U1785">
        <v>-8.5076999999999998</v>
      </c>
      <c r="V1785">
        <v>-8.4888999999999992</v>
      </c>
      <c r="W1785">
        <v>-8.7598000000000003</v>
      </c>
      <c r="X1785">
        <v>-9.5008999999999997</v>
      </c>
      <c r="Y1785">
        <v>-9.9335000000000004</v>
      </c>
      <c r="Z1785">
        <v>-10.3551</v>
      </c>
      <c r="AA1785">
        <v>-10.746700000000001</v>
      </c>
      <c r="AB1785">
        <v>-10.939</v>
      </c>
      <c r="AC1785">
        <v>-11.1014</v>
      </c>
      <c r="AD1785">
        <v>-11.257300000000001</v>
      </c>
      <c r="AE1785">
        <v>-8.3752999999999993</v>
      </c>
      <c r="AF1785">
        <v>-5.3135000000000003</v>
      </c>
      <c r="AG1785">
        <v>-2.2378</v>
      </c>
      <c r="AH1785">
        <v>0.84460000000000002</v>
      </c>
      <c r="AI1785">
        <v>-5.1787999999999998</v>
      </c>
      <c r="AJ1785">
        <v>-4.2522000000000002</v>
      </c>
      <c r="AK1785">
        <v>-4.1451000000000002</v>
      </c>
    </row>
    <row r="1786" spans="1:37">
      <c r="A1786" s="3">
        <v>42243</v>
      </c>
      <c r="B1786" t="s">
        <v>37</v>
      </c>
      <c r="C1786" t="s">
        <v>250</v>
      </c>
      <c r="D1786" s="3">
        <v>39708</v>
      </c>
      <c r="E1786">
        <v>1785</v>
      </c>
      <c r="F1786">
        <v>0</v>
      </c>
      <c r="G1786">
        <v>1</v>
      </c>
      <c r="I1786">
        <v>0</v>
      </c>
      <c r="J1786">
        <v>-3.1505545000000001</v>
      </c>
      <c r="K1786" t="s">
        <v>2037</v>
      </c>
      <c r="L1786" t="s">
        <v>252</v>
      </c>
      <c r="M1786" t="s">
        <v>252</v>
      </c>
      <c r="N1786" t="s">
        <v>253</v>
      </c>
      <c r="O1786">
        <v>0</v>
      </c>
      <c r="P1786">
        <v>-1.5677000000000001</v>
      </c>
      <c r="Q1786">
        <v>-3.5146999999999999</v>
      </c>
      <c r="R1786">
        <v>-5.5915999999999997</v>
      </c>
      <c r="S1786">
        <v>-8.1234999999999999</v>
      </c>
      <c r="T1786">
        <v>-9.7083999999999993</v>
      </c>
      <c r="U1786">
        <v>-8.4099000000000004</v>
      </c>
      <c r="V1786">
        <v>-9.3246000000000002</v>
      </c>
      <c r="W1786">
        <v>-9.9780999999999995</v>
      </c>
      <c r="X1786">
        <v>-8.2797999999999998</v>
      </c>
      <c r="Y1786">
        <v>-7.8639999999999999</v>
      </c>
      <c r="Z1786">
        <v>-7.4124999999999996</v>
      </c>
      <c r="AA1786">
        <v>-6.9653</v>
      </c>
      <c r="AB1786">
        <v>-5.8624999999999998</v>
      </c>
      <c r="AC1786">
        <v>-4.7651000000000003</v>
      </c>
      <c r="AD1786">
        <v>-3.6288</v>
      </c>
      <c r="AE1786">
        <v>-1.3908</v>
      </c>
      <c r="AF1786">
        <v>0.85150000000000003</v>
      </c>
      <c r="AG1786">
        <v>3.0792999999999999</v>
      </c>
      <c r="AH1786">
        <v>5.3052999999999999</v>
      </c>
      <c r="AI1786">
        <v>4.9218000000000002</v>
      </c>
      <c r="AJ1786">
        <v>2.8893</v>
      </c>
      <c r="AK1786">
        <v>2.6879</v>
      </c>
    </row>
    <row r="1787" spans="1:37">
      <c r="A1787" s="3">
        <v>42243</v>
      </c>
      <c r="B1787" t="s">
        <v>37</v>
      </c>
      <c r="C1787" t="s">
        <v>250</v>
      </c>
      <c r="D1787" s="3">
        <v>39707</v>
      </c>
      <c r="E1787">
        <v>1786</v>
      </c>
      <c r="F1787">
        <v>0</v>
      </c>
      <c r="G1787">
        <v>1</v>
      </c>
      <c r="I1787">
        <v>0</v>
      </c>
      <c r="J1787">
        <v>-1.5444606999999999</v>
      </c>
      <c r="K1787" t="s">
        <v>2038</v>
      </c>
      <c r="L1787" t="s">
        <v>252</v>
      </c>
      <c r="M1787" t="s">
        <v>252</v>
      </c>
      <c r="N1787" t="s">
        <v>253</v>
      </c>
      <c r="O1787">
        <v>0</v>
      </c>
      <c r="P1787">
        <v>-1.1417999999999999</v>
      </c>
      <c r="Q1787">
        <v>-2.5623999999999998</v>
      </c>
      <c r="R1787">
        <v>-4.0879000000000003</v>
      </c>
      <c r="S1787">
        <v>-5.9652000000000003</v>
      </c>
      <c r="T1787">
        <v>-2.9409999999999998</v>
      </c>
      <c r="U1787">
        <v>-3.1103999999999998</v>
      </c>
      <c r="V1787">
        <v>-4.3379000000000003</v>
      </c>
      <c r="W1787">
        <v>-3.9245999999999999</v>
      </c>
      <c r="X1787">
        <v>-3.7025999999999999</v>
      </c>
      <c r="Y1787">
        <v>-2.4428000000000001</v>
      </c>
      <c r="Z1787">
        <v>-1.1332</v>
      </c>
      <c r="AA1787">
        <v>0.13170000000000001</v>
      </c>
      <c r="AB1787">
        <v>1.2350000000000001</v>
      </c>
      <c r="AC1787">
        <v>2.294</v>
      </c>
      <c r="AD1787">
        <v>3.3826999999999998</v>
      </c>
      <c r="AE1787">
        <v>5.3052000000000001</v>
      </c>
      <c r="AF1787">
        <v>7.1965000000000003</v>
      </c>
      <c r="AG1787">
        <v>9.0495000000000001</v>
      </c>
      <c r="AH1787">
        <v>10.8949</v>
      </c>
      <c r="AI1787">
        <v>-6.5343999999999998</v>
      </c>
      <c r="AJ1787">
        <v>-0.1371</v>
      </c>
      <c r="AK1787">
        <v>1.2626999999999999</v>
      </c>
    </row>
    <row r="1788" spans="1:37">
      <c r="A1788" s="3">
        <v>42243</v>
      </c>
      <c r="B1788" t="s">
        <v>37</v>
      </c>
      <c r="C1788" t="s">
        <v>250</v>
      </c>
      <c r="D1788" s="3">
        <v>39706</v>
      </c>
      <c r="E1788">
        <v>1787</v>
      </c>
      <c r="F1788">
        <v>0</v>
      </c>
      <c r="G1788">
        <v>1</v>
      </c>
      <c r="I1788">
        <v>0</v>
      </c>
      <c r="J1788">
        <v>-1.2826249999999999</v>
      </c>
      <c r="K1788" t="s">
        <v>2039</v>
      </c>
      <c r="L1788" t="s">
        <v>252</v>
      </c>
      <c r="M1788" t="s">
        <v>252</v>
      </c>
      <c r="N1788" t="s">
        <v>253</v>
      </c>
      <c r="O1788">
        <v>0</v>
      </c>
      <c r="P1788">
        <v>-1.3312999999999999</v>
      </c>
      <c r="Q1788">
        <v>-2.9891999999999999</v>
      </c>
      <c r="R1788">
        <v>-4.7756999999999996</v>
      </c>
      <c r="S1788">
        <v>-6.9858000000000002</v>
      </c>
      <c r="T1788">
        <v>-8.1212</v>
      </c>
      <c r="U1788">
        <v>-7.7225999999999999</v>
      </c>
      <c r="V1788">
        <v>-6.8822999999999999</v>
      </c>
      <c r="W1788">
        <v>-6.3673000000000002</v>
      </c>
      <c r="X1788">
        <v>-4.9313000000000002</v>
      </c>
      <c r="Y1788">
        <v>-3.3281999999999998</v>
      </c>
      <c r="Z1788">
        <v>-1.6624000000000001</v>
      </c>
      <c r="AA1788">
        <v>-5.3499999999999999E-2</v>
      </c>
      <c r="AB1788">
        <v>1.6742999999999999</v>
      </c>
      <c r="AC1788">
        <v>3.3454999999999999</v>
      </c>
      <c r="AD1788">
        <v>5.0644</v>
      </c>
      <c r="AE1788">
        <v>8.4829000000000008</v>
      </c>
      <c r="AF1788">
        <v>11.8597</v>
      </c>
      <c r="AG1788">
        <v>15.173999999999999</v>
      </c>
      <c r="AH1788">
        <v>18.476700000000001</v>
      </c>
      <c r="AI1788">
        <v>11.994199999999999</v>
      </c>
      <c r="AJ1788">
        <v>17.219200000000001</v>
      </c>
      <c r="AK1788">
        <v>17.080100000000002</v>
      </c>
    </row>
    <row r="1789" spans="1:37">
      <c r="A1789" s="3">
        <v>42243</v>
      </c>
      <c r="B1789" t="s">
        <v>37</v>
      </c>
      <c r="C1789" t="s">
        <v>250</v>
      </c>
      <c r="D1789" s="3">
        <v>39703</v>
      </c>
      <c r="E1789">
        <v>1788</v>
      </c>
      <c r="F1789">
        <v>0</v>
      </c>
      <c r="G1789">
        <v>1</v>
      </c>
      <c r="I1789">
        <v>0</v>
      </c>
      <c r="J1789">
        <v>0.66658890000000004</v>
      </c>
      <c r="K1789" t="s">
        <v>2040</v>
      </c>
      <c r="L1789" t="s">
        <v>252</v>
      </c>
      <c r="M1789" t="s">
        <v>252</v>
      </c>
      <c r="N1789" t="s">
        <v>253</v>
      </c>
      <c r="O1789">
        <v>0</v>
      </c>
      <c r="P1789">
        <v>-1.6389</v>
      </c>
      <c r="Q1789">
        <v>-4.6736000000000004</v>
      </c>
      <c r="R1789">
        <v>-7.9581999999999997</v>
      </c>
      <c r="S1789">
        <v>-12.0839</v>
      </c>
      <c r="T1789">
        <v>-17.2439</v>
      </c>
      <c r="U1789">
        <v>-19.543199999999999</v>
      </c>
      <c r="V1789">
        <v>-21.169</v>
      </c>
      <c r="W1789">
        <v>-22.074000000000002</v>
      </c>
      <c r="X1789">
        <v>-21.663599999999999</v>
      </c>
      <c r="Y1789">
        <v>-20.522300000000001</v>
      </c>
      <c r="Z1789">
        <v>-19.252300000000002</v>
      </c>
      <c r="AA1789">
        <v>-18.004000000000001</v>
      </c>
      <c r="AB1789">
        <v>-16.7925</v>
      </c>
      <c r="AC1789">
        <v>-15.601800000000001</v>
      </c>
      <c r="AD1789">
        <v>-14.3607</v>
      </c>
      <c r="AE1789">
        <v>-13.1431</v>
      </c>
      <c r="AF1789">
        <v>-11.938499999999999</v>
      </c>
      <c r="AG1789">
        <v>-10.686999999999999</v>
      </c>
      <c r="AH1789">
        <v>-9.4182000000000006</v>
      </c>
      <c r="AI1789">
        <v>-15.0076</v>
      </c>
      <c r="AJ1789">
        <v>-6.2283999999999997</v>
      </c>
      <c r="AK1789">
        <v>-6.1642999999999999</v>
      </c>
    </row>
    <row r="1790" spans="1:37">
      <c r="A1790" s="3">
        <v>42243</v>
      </c>
      <c r="B1790" t="s">
        <v>37</v>
      </c>
      <c r="C1790" t="s">
        <v>250</v>
      </c>
      <c r="D1790" s="3">
        <v>39702</v>
      </c>
      <c r="E1790">
        <v>1789</v>
      </c>
      <c r="F1790">
        <v>0</v>
      </c>
      <c r="G1790">
        <v>1</v>
      </c>
      <c r="I1790">
        <v>0</v>
      </c>
      <c r="J1790">
        <v>3.1900447000000001</v>
      </c>
      <c r="K1790" t="s">
        <v>2041</v>
      </c>
      <c r="L1790" t="s">
        <v>252</v>
      </c>
      <c r="M1790" t="s">
        <v>252</v>
      </c>
      <c r="N1790" t="s">
        <v>253</v>
      </c>
      <c r="O1790">
        <v>0</v>
      </c>
      <c r="P1790">
        <v>-2.0407000000000002</v>
      </c>
      <c r="Q1790">
        <v>-4.5937000000000001</v>
      </c>
      <c r="R1790">
        <v>-7.4001999999999999</v>
      </c>
      <c r="S1790">
        <v>-10.9916</v>
      </c>
      <c r="T1790">
        <v>-14.9153</v>
      </c>
      <c r="U1790">
        <v>-16.219799999999999</v>
      </c>
      <c r="V1790">
        <v>-16.133400000000002</v>
      </c>
      <c r="W1790">
        <v>-17.111000000000001</v>
      </c>
      <c r="X1790">
        <v>-16.2407</v>
      </c>
      <c r="Y1790">
        <v>-14.136699999999999</v>
      </c>
      <c r="Z1790">
        <v>-11.9445</v>
      </c>
      <c r="AA1790">
        <v>-9.83</v>
      </c>
      <c r="AB1790">
        <v>-7.9550000000000001</v>
      </c>
      <c r="AC1790">
        <v>-6.1452999999999998</v>
      </c>
      <c r="AD1790">
        <v>-4.2794999999999996</v>
      </c>
      <c r="AE1790">
        <v>-5.9229000000000003</v>
      </c>
      <c r="AF1790">
        <v>-7.7896000000000001</v>
      </c>
      <c r="AG1790">
        <v>-9.6178000000000008</v>
      </c>
      <c r="AH1790">
        <v>-11.439399999999999</v>
      </c>
      <c r="AI1790">
        <v>-3.7948</v>
      </c>
      <c r="AJ1790">
        <v>-2.8809999999999998</v>
      </c>
      <c r="AK1790">
        <v>-2.5110000000000001</v>
      </c>
    </row>
    <row r="1791" spans="1:37">
      <c r="A1791" s="3">
        <v>42243</v>
      </c>
      <c r="B1791" t="s">
        <v>37</v>
      </c>
      <c r="C1791" t="s">
        <v>250</v>
      </c>
      <c r="D1791" s="3">
        <v>39701</v>
      </c>
      <c r="E1791">
        <v>1790</v>
      </c>
      <c r="F1791">
        <v>0</v>
      </c>
      <c r="G1791">
        <v>1</v>
      </c>
      <c r="I1791">
        <v>0</v>
      </c>
      <c r="J1791">
        <v>4.5709229999999996</v>
      </c>
      <c r="K1791" t="s">
        <v>2042</v>
      </c>
      <c r="L1791" t="s">
        <v>252</v>
      </c>
      <c r="M1791" t="s">
        <v>252</v>
      </c>
      <c r="N1791" t="s">
        <v>253</v>
      </c>
      <c r="O1791">
        <v>0</v>
      </c>
      <c r="P1791">
        <v>-1.5557000000000001</v>
      </c>
      <c r="Q1791">
        <v>-3.5078999999999998</v>
      </c>
      <c r="R1791">
        <v>-5.681</v>
      </c>
      <c r="S1791">
        <v>-8.5249000000000006</v>
      </c>
      <c r="T1791">
        <v>-11.370200000000001</v>
      </c>
      <c r="U1791">
        <v>-14.026899999999999</v>
      </c>
      <c r="V1791">
        <v>-13.067399999999999</v>
      </c>
      <c r="W1791">
        <v>-13.013</v>
      </c>
      <c r="X1791">
        <v>-13.309900000000001</v>
      </c>
      <c r="Y1791">
        <v>-12.6153</v>
      </c>
      <c r="Z1791">
        <v>-11.8873</v>
      </c>
      <c r="AA1791">
        <v>-11.1877</v>
      </c>
      <c r="AB1791">
        <v>-10.760300000000001</v>
      </c>
      <c r="AC1791">
        <v>-10.3469</v>
      </c>
      <c r="AD1791">
        <v>-9.9169</v>
      </c>
      <c r="AE1791">
        <v>-10.3209</v>
      </c>
      <c r="AF1791">
        <v>-10.7003</v>
      </c>
      <c r="AG1791">
        <v>-11.0351</v>
      </c>
      <c r="AH1791">
        <v>-11.3584</v>
      </c>
      <c r="AI1791">
        <v>-11.8222</v>
      </c>
      <c r="AJ1791">
        <v>-9.6259999999999994</v>
      </c>
      <c r="AK1791">
        <v>-8.5429999999999993</v>
      </c>
    </row>
    <row r="1792" spans="1:37">
      <c r="A1792" s="3">
        <v>42243</v>
      </c>
      <c r="B1792" t="s">
        <v>37</v>
      </c>
      <c r="C1792" t="s">
        <v>250</v>
      </c>
      <c r="D1792" s="3">
        <v>39700</v>
      </c>
      <c r="E1792">
        <v>1791</v>
      </c>
      <c r="F1792">
        <v>0</v>
      </c>
      <c r="G1792">
        <v>1</v>
      </c>
      <c r="I1792">
        <v>0</v>
      </c>
      <c r="J1792">
        <v>2.8227190000000002</v>
      </c>
      <c r="K1792" t="s">
        <v>2043</v>
      </c>
      <c r="L1792" t="s">
        <v>252</v>
      </c>
      <c r="M1792" t="s">
        <v>252</v>
      </c>
      <c r="N1792" t="s">
        <v>253</v>
      </c>
      <c r="O1792">
        <v>0</v>
      </c>
      <c r="P1792">
        <v>-1.8029999999999999</v>
      </c>
      <c r="Q1792">
        <v>-4.0694999999999997</v>
      </c>
      <c r="R1792">
        <v>-6.6113</v>
      </c>
      <c r="S1792">
        <v>-9.9855999999999998</v>
      </c>
      <c r="T1792">
        <v>-14.969099999999999</v>
      </c>
      <c r="U1792">
        <v>-16.818999999999999</v>
      </c>
      <c r="V1792">
        <v>-16.124300000000002</v>
      </c>
      <c r="W1792">
        <v>-15.325200000000001</v>
      </c>
      <c r="X1792">
        <v>-15.5482</v>
      </c>
      <c r="Y1792">
        <v>-15.274699999999999</v>
      </c>
      <c r="Z1792">
        <v>-14.977</v>
      </c>
      <c r="AA1792">
        <v>-14.690899999999999</v>
      </c>
      <c r="AB1792">
        <v>-14.4742</v>
      </c>
      <c r="AC1792">
        <v>-14.2537</v>
      </c>
      <c r="AD1792">
        <v>-14.0204</v>
      </c>
      <c r="AE1792">
        <v>-13.230399999999999</v>
      </c>
      <c r="AF1792">
        <v>-12.3757</v>
      </c>
      <c r="AG1792">
        <v>-11.473000000000001</v>
      </c>
      <c r="AH1792">
        <v>-10.555199999999999</v>
      </c>
      <c r="AI1792">
        <v>3.0798999999999999</v>
      </c>
      <c r="AJ1792">
        <v>4.2058</v>
      </c>
      <c r="AK1792">
        <v>3.5392999999999999</v>
      </c>
    </row>
    <row r="1793" spans="1:37">
      <c r="A1793" s="3">
        <v>42243</v>
      </c>
      <c r="B1793" t="s">
        <v>37</v>
      </c>
      <c r="C1793" t="s">
        <v>250</v>
      </c>
      <c r="D1793" s="3">
        <v>39699</v>
      </c>
      <c r="E1793">
        <v>1792</v>
      </c>
      <c r="F1793">
        <v>0</v>
      </c>
      <c r="G1793">
        <v>1</v>
      </c>
      <c r="I1793">
        <v>0</v>
      </c>
      <c r="J1793">
        <v>2.9561861</v>
      </c>
      <c r="K1793" t="s">
        <v>2044</v>
      </c>
      <c r="L1793" t="s">
        <v>252</v>
      </c>
      <c r="M1793" t="s">
        <v>252</v>
      </c>
      <c r="N1793" t="s">
        <v>253</v>
      </c>
      <c r="O1793">
        <v>0</v>
      </c>
      <c r="P1793">
        <v>-1.4038999999999999</v>
      </c>
      <c r="Q1793">
        <v>-3.173</v>
      </c>
      <c r="R1793">
        <v>-5.1773999999999996</v>
      </c>
      <c r="S1793">
        <v>-7.8949999999999996</v>
      </c>
      <c r="T1793">
        <v>-10.380100000000001</v>
      </c>
      <c r="U1793">
        <v>-11.4696</v>
      </c>
      <c r="V1793">
        <v>-10.292999999999999</v>
      </c>
      <c r="W1793">
        <v>-10.2668</v>
      </c>
      <c r="X1793">
        <v>-11.659000000000001</v>
      </c>
      <c r="Y1793">
        <v>-12.2233</v>
      </c>
      <c r="Z1793">
        <v>-12.783799999999999</v>
      </c>
      <c r="AA1793">
        <v>-13.317</v>
      </c>
      <c r="AB1793">
        <v>-13.917299999999999</v>
      </c>
      <c r="AC1793">
        <v>-14.482799999999999</v>
      </c>
      <c r="AD1793">
        <v>-15.055999999999999</v>
      </c>
      <c r="AE1793">
        <v>-16.670500000000001</v>
      </c>
      <c r="AF1793">
        <v>-18.214700000000001</v>
      </c>
      <c r="AG1793">
        <v>-19.677900000000001</v>
      </c>
      <c r="AH1793">
        <v>-21.122900000000001</v>
      </c>
      <c r="AI1793">
        <v>-17.600000000000001</v>
      </c>
      <c r="AJ1793">
        <v>-20.892499999999998</v>
      </c>
      <c r="AK1793">
        <v>-20.575900000000001</v>
      </c>
    </row>
    <row r="1794" spans="1:37">
      <c r="A1794" s="3">
        <v>42243</v>
      </c>
      <c r="B1794" t="s">
        <v>37</v>
      </c>
      <c r="C1794" t="s">
        <v>250</v>
      </c>
      <c r="D1794" s="3">
        <v>39696</v>
      </c>
      <c r="E1794">
        <v>1793</v>
      </c>
      <c r="F1794">
        <v>0</v>
      </c>
      <c r="G1794">
        <v>1</v>
      </c>
      <c r="I1794">
        <v>0</v>
      </c>
      <c r="J1794">
        <v>0.24967800000000001</v>
      </c>
      <c r="K1794" t="s">
        <v>2045</v>
      </c>
      <c r="L1794" t="s">
        <v>252</v>
      </c>
      <c r="M1794" t="s">
        <v>252</v>
      </c>
      <c r="N1794" t="s">
        <v>253</v>
      </c>
      <c r="O1794">
        <v>0</v>
      </c>
      <c r="P1794">
        <v>-0.28399999999999997</v>
      </c>
      <c r="Q1794">
        <v>-0.81530000000000002</v>
      </c>
      <c r="R1794">
        <v>-1.4188000000000001</v>
      </c>
      <c r="S1794">
        <v>-2.2522000000000002</v>
      </c>
      <c r="T1794">
        <v>-0.74550000000000005</v>
      </c>
      <c r="U1794">
        <v>-0.73750000000000004</v>
      </c>
      <c r="V1794">
        <v>6.6699999999999995E-2</v>
      </c>
      <c r="W1794">
        <v>0.64239999999999997</v>
      </c>
      <c r="X1794">
        <v>-0.56810000000000005</v>
      </c>
      <c r="Y1794">
        <v>-1.9979</v>
      </c>
      <c r="Z1794">
        <v>-3.4373</v>
      </c>
      <c r="AA1794">
        <v>-4.8063000000000002</v>
      </c>
      <c r="AB1794">
        <v>-5.3048000000000002</v>
      </c>
      <c r="AC1794">
        <v>-5.7023999999999999</v>
      </c>
      <c r="AD1794">
        <v>-6.1070000000000002</v>
      </c>
      <c r="AE1794">
        <v>-5.5834000000000001</v>
      </c>
      <c r="AF1794">
        <v>-4.9695</v>
      </c>
      <c r="AG1794">
        <v>-4.3369</v>
      </c>
      <c r="AH1794">
        <v>-3.6987000000000001</v>
      </c>
      <c r="AI1794">
        <v>-5.4882999999999997</v>
      </c>
      <c r="AJ1794">
        <v>-4.1856999999999998</v>
      </c>
      <c r="AK1794">
        <v>-4.0542999999999996</v>
      </c>
    </row>
    <row r="1795" spans="1:37">
      <c r="A1795" s="3">
        <v>42243</v>
      </c>
      <c r="B1795" t="s">
        <v>37</v>
      </c>
      <c r="C1795" t="s">
        <v>250</v>
      </c>
      <c r="D1795" s="3">
        <v>39695</v>
      </c>
      <c r="E1795">
        <v>1794</v>
      </c>
      <c r="F1795">
        <v>0</v>
      </c>
      <c r="G1795">
        <v>1</v>
      </c>
      <c r="I1795">
        <v>0</v>
      </c>
      <c r="J1795">
        <v>3.5627564</v>
      </c>
      <c r="K1795" t="s">
        <v>2046</v>
      </c>
      <c r="L1795" t="s">
        <v>252</v>
      </c>
      <c r="M1795" t="s">
        <v>252</v>
      </c>
      <c r="N1795" t="s">
        <v>253</v>
      </c>
      <c r="O1795">
        <v>0</v>
      </c>
      <c r="P1795">
        <v>-0.34339999999999998</v>
      </c>
      <c r="Q1795">
        <v>-0.77669999999999995</v>
      </c>
      <c r="R1795">
        <v>-1.2707999999999999</v>
      </c>
      <c r="S1795">
        <v>-1.9508000000000001</v>
      </c>
      <c r="T1795">
        <v>-3.3641000000000001</v>
      </c>
      <c r="U1795">
        <v>-4.5270999999999999</v>
      </c>
      <c r="V1795">
        <v>-4.3745000000000003</v>
      </c>
      <c r="W1795">
        <v>-3.3727999999999998</v>
      </c>
      <c r="X1795">
        <v>-4.9288999999999996</v>
      </c>
      <c r="Y1795">
        <v>-6.4459999999999997</v>
      </c>
      <c r="Z1795">
        <v>-7.9823000000000004</v>
      </c>
      <c r="AA1795">
        <v>-9.4443000000000001</v>
      </c>
      <c r="AB1795">
        <v>-10.199400000000001</v>
      </c>
      <c r="AC1795">
        <v>-10.891299999999999</v>
      </c>
      <c r="AD1795">
        <v>-11.595000000000001</v>
      </c>
      <c r="AE1795">
        <v>-11.3459</v>
      </c>
      <c r="AF1795">
        <v>-10.9572</v>
      </c>
      <c r="AG1795">
        <v>-10.523400000000001</v>
      </c>
      <c r="AH1795">
        <v>-10.077500000000001</v>
      </c>
      <c r="AI1795">
        <v>-12.646100000000001</v>
      </c>
      <c r="AJ1795">
        <v>-11.0723</v>
      </c>
      <c r="AK1795">
        <v>-11.3477</v>
      </c>
    </row>
    <row r="1796" spans="1:37">
      <c r="A1796" s="3">
        <v>42243</v>
      </c>
      <c r="B1796" t="s">
        <v>37</v>
      </c>
      <c r="C1796" t="s">
        <v>250</v>
      </c>
      <c r="D1796" s="3">
        <v>39694</v>
      </c>
      <c r="E1796">
        <v>1795</v>
      </c>
      <c r="F1796">
        <v>0</v>
      </c>
      <c r="G1796">
        <v>1</v>
      </c>
      <c r="I1796">
        <v>0</v>
      </c>
      <c r="J1796">
        <v>2.312119</v>
      </c>
      <c r="K1796" t="s">
        <v>2047</v>
      </c>
      <c r="L1796" t="s">
        <v>252</v>
      </c>
      <c r="M1796" t="s">
        <v>252</v>
      </c>
      <c r="N1796" t="s">
        <v>253</v>
      </c>
      <c r="O1796">
        <v>0</v>
      </c>
      <c r="P1796">
        <v>-0.37840000000000001</v>
      </c>
      <c r="Q1796">
        <v>-0.85589999999999999</v>
      </c>
      <c r="R1796">
        <v>-1.4004000000000001</v>
      </c>
      <c r="S1796">
        <v>-2.1503999999999999</v>
      </c>
      <c r="T1796">
        <v>-2.7759</v>
      </c>
      <c r="U1796">
        <v>-3.4312</v>
      </c>
      <c r="V1796">
        <v>-4.1006</v>
      </c>
      <c r="W1796">
        <v>-5.0754000000000001</v>
      </c>
      <c r="X1796">
        <v>-5.4740000000000002</v>
      </c>
      <c r="Y1796">
        <v>-6.3460999999999999</v>
      </c>
      <c r="Z1796">
        <v>-7.2271999999999998</v>
      </c>
      <c r="AA1796">
        <v>-8.0661000000000005</v>
      </c>
      <c r="AB1796">
        <v>-8.6036000000000001</v>
      </c>
      <c r="AC1796">
        <v>-9.1012000000000004</v>
      </c>
      <c r="AD1796">
        <v>-9.6061999999999994</v>
      </c>
      <c r="AE1796">
        <v>-9.9824999999999999</v>
      </c>
      <c r="AF1796">
        <v>-10.2982</v>
      </c>
      <c r="AG1796">
        <v>-10.568099999999999</v>
      </c>
      <c r="AH1796">
        <v>-10.826599999999999</v>
      </c>
      <c r="AI1796">
        <v>-14.2049</v>
      </c>
      <c r="AJ1796">
        <v>-13.138</v>
      </c>
      <c r="AK1796">
        <v>-14.569699999999999</v>
      </c>
    </row>
    <row r="1797" spans="1:37">
      <c r="A1797" s="3">
        <v>42243</v>
      </c>
      <c r="B1797" t="s">
        <v>37</v>
      </c>
      <c r="C1797" t="s">
        <v>250</v>
      </c>
      <c r="D1797" s="3">
        <v>39693</v>
      </c>
      <c r="E1797">
        <v>1796</v>
      </c>
      <c r="F1797">
        <v>0</v>
      </c>
      <c r="G1797">
        <v>1</v>
      </c>
      <c r="I1797">
        <v>0</v>
      </c>
      <c r="J1797">
        <v>2.3474998999999999</v>
      </c>
      <c r="K1797" t="s">
        <v>2048</v>
      </c>
      <c r="L1797" t="s">
        <v>252</v>
      </c>
      <c r="M1797" t="s">
        <v>252</v>
      </c>
      <c r="N1797" t="s">
        <v>253</v>
      </c>
      <c r="O1797">
        <v>-20.843900000000001</v>
      </c>
      <c r="P1797">
        <v>-17.351800000000001</v>
      </c>
      <c r="Q1797">
        <v>-13.2882</v>
      </c>
      <c r="R1797">
        <v>-9.0031999999999996</v>
      </c>
      <c r="S1797">
        <v>-2.5499000000000001</v>
      </c>
      <c r="T1797">
        <v>-4.9957000000000003</v>
      </c>
      <c r="U1797">
        <v>-5.2935999999999996</v>
      </c>
      <c r="V1797">
        <v>-5.4288999999999996</v>
      </c>
      <c r="W1797">
        <v>-7.4981999999999998</v>
      </c>
      <c r="X1797">
        <v>-7.5831999999999997</v>
      </c>
      <c r="Y1797">
        <v>-8.3643000000000001</v>
      </c>
      <c r="Z1797">
        <v>-9.1504999999999992</v>
      </c>
      <c r="AA1797">
        <v>-9.8986999999999998</v>
      </c>
      <c r="AB1797">
        <v>-10.529500000000001</v>
      </c>
      <c r="AC1797">
        <v>-11.1205</v>
      </c>
      <c r="AD1797">
        <v>-11.7201</v>
      </c>
      <c r="AE1797">
        <v>-12.7393</v>
      </c>
      <c r="AF1797">
        <v>-13.689</v>
      </c>
      <c r="AG1797">
        <v>-14.573600000000001</v>
      </c>
      <c r="AH1797">
        <v>-15.4419</v>
      </c>
      <c r="AI1797">
        <v>-17.6572</v>
      </c>
      <c r="AJ1797">
        <v>-22.680499999999999</v>
      </c>
      <c r="AK1797">
        <v>-24.703800000000001</v>
      </c>
    </row>
    <row r="1798" spans="1:37">
      <c r="A1798" s="3">
        <v>42243</v>
      </c>
      <c r="B1798" t="s">
        <v>37</v>
      </c>
      <c r="C1798" t="s">
        <v>250</v>
      </c>
      <c r="D1798" s="3">
        <v>39692</v>
      </c>
      <c r="E1798">
        <v>1797</v>
      </c>
      <c r="F1798">
        <v>0</v>
      </c>
      <c r="G1798">
        <v>1</v>
      </c>
      <c r="I1798">
        <v>0</v>
      </c>
      <c r="J1798">
        <v>1.3672218</v>
      </c>
      <c r="K1798" t="s">
        <v>2049</v>
      </c>
      <c r="L1798" t="s">
        <v>252</v>
      </c>
      <c r="M1798" t="s">
        <v>252</v>
      </c>
      <c r="N1798" t="s">
        <v>253</v>
      </c>
      <c r="O1798">
        <v>-21.2667</v>
      </c>
      <c r="P1798">
        <v>-17.1785</v>
      </c>
      <c r="Q1798">
        <v>-12.3725</v>
      </c>
      <c r="R1798">
        <v>-7.2511999999999999</v>
      </c>
      <c r="S1798">
        <v>0.24809999999999999</v>
      </c>
      <c r="T1798">
        <v>0.16520000000000001</v>
      </c>
      <c r="U1798">
        <v>-0.32729999999999998</v>
      </c>
      <c r="V1798">
        <v>-1.5926</v>
      </c>
      <c r="W1798">
        <v>-2.9758</v>
      </c>
      <c r="X1798">
        <v>-2.4780000000000002</v>
      </c>
      <c r="Y1798">
        <v>-2.9658000000000002</v>
      </c>
      <c r="Z1798">
        <v>-3.4594999999999998</v>
      </c>
      <c r="AA1798">
        <v>-3.9293999999999998</v>
      </c>
      <c r="AB1798">
        <v>-4.4794</v>
      </c>
      <c r="AC1798">
        <v>-5.0060000000000002</v>
      </c>
      <c r="AD1798">
        <v>-5.5430999999999999</v>
      </c>
      <c r="AE1798">
        <v>-5.8638000000000003</v>
      </c>
      <c r="AF1798">
        <v>-6.1407999999999996</v>
      </c>
      <c r="AG1798">
        <v>-6.3883999999999999</v>
      </c>
      <c r="AH1798">
        <v>-6.6284999999999998</v>
      </c>
      <c r="AI1798">
        <v>-6.766</v>
      </c>
      <c r="AJ1798">
        <v>-4.8330000000000002</v>
      </c>
      <c r="AK1798">
        <v>-5.6966000000000001</v>
      </c>
    </row>
    <row r="1799" spans="1:37">
      <c r="A1799" s="3">
        <v>42243</v>
      </c>
      <c r="B1799" t="s">
        <v>37</v>
      </c>
      <c r="C1799" t="s">
        <v>250</v>
      </c>
      <c r="D1799" s="3">
        <v>39689</v>
      </c>
      <c r="E1799">
        <v>1798</v>
      </c>
      <c r="F1799">
        <v>0</v>
      </c>
      <c r="G1799">
        <v>1</v>
      </c>
      <c r="I1799">
        <v>0</v>
      </c>
      <c r="J1799">
        <v>3.2233694000000002</v>
      </c>
      <c r="K1799" t="s">
        <v>2050</v>
      </c>
      <c r="L1799" t="s">
        <v>252</v>
      </c>
      <c r="M1799" t="s">
        <v>252</v>
      </c>
      <c r="N1799" t="s">
        <v>253</v>
      </c>
      <c r="O1799">
        <v>-21.756799999999998</v>
      </c>
      <c r="P1799">
        <v>-19.353899999999999</v>
      </c>
      <c r="Q1799">
        <v>-14.9826</v>
      </c>
      <c r="R1799">
        <v>-10.396599999999999</v>
      </c>
      <c r="S1799">
        <v>-3.7288000000000001</v>
      </c>
      <c r="T1799">
        <v>-2.4123000000000001</v>
      </c>
      <c r="U1799">
        <v>-1.8873</v>
      </c>
      <c r="V1799">
        <v>-2.9942000000000002</v>
      </c>
      <c r="W1799">
        <v>-5.0681000000000003</v>
      </c>
      <c r="X1799">
        <v>-4.7203999999999997</v>
      </c>
      <c r="Y1799">
        <v>-4.4429999999999996</v>
      </c>
      <c r="Z1799">
        <v>-4.2221000000000002</v>
      </c>
      <c r="AA1799">
        <v>-4.0106000000000002</v>
      </c>
      <c r="AB1799">
        <v>-4.1928999999999998</v>
      </c>
      <c r="AC1799">
        <v>-4.3845999999999998</v>
      </c>
      <c r="AD1799">
        <v>-4.5782999999999996</v>
      </c>
      <c r="AE1799">
        <v>-5.8258999999999999</v>
      </c>
      <c r="AF1799">
        <v>-7.0686</v>
      </c>
      <c r="AG1799">
        <v>-8.2715999999999994</v>
      </c>
      <c r="AH1799">
        <v>-9.4636999999999993</v>
      </c>
      <c r="AI1799">
        <v>-10.116099999999999</v>
      </c>
      <c r="AJ1799">
        <v>-9.4724000000000004</v>
      </c>
      <c r="AK1799">
        <v>-11.9358</v>
      </c>
    </row>
    <row r="1800" spans="1:37">
      <c r="A1800" s="3">
        <v>42243</v>
      </c>
      <c r="B1800" t="s">
        <v>37</v>
      </c>
      <c r="C1800" t="s">
        <v>250</v>
      </c>
      <c r="D1800" s="3">
        <v>39688</v>
      </c>
      <c r="E1800">
        <v>1799</v>
      </c>
      <c r="F1800">
        <v>0</v>
      </c>
      <c r="G1800">
        <v>1</v>
      </c>
      <c r="I1800">
        <v>0</v>
      </c>
      <c r="J1800">
        <v>0.60407770000000005</v>
      </c>
      <c r="K1800" t="s">
        <v>2051</v>
      </c>
      <c r="L1800" t="s">
        <v>252</v>
      </c>
      <c r="M1800" t="s">
        <v>252</v>
      </c>
      <c r="N1800" t="s">
        <v>253</v>
      </c>
      <c r="O1800">
        <v>-22.364599999999999</v>
      </c>
      <c r="P1800">
        <v>-18.939699999999998</v>
      </c>
      <c r="Q1800">
        <v>-14.881500000000001</v>
      </c>
      <c r="R1800">
        <v>-10.6249</v>
      </c>
      <c r="S1800">
        <v>-4.5476999999999999</v>
      </c>
      <c r="T1800">
        <v>-1.5072000000000001</v>
      </c>
      <c r="U1800">
        <v>-1.1785000000000001</v>
      </c>
      <c r="V1800">
        <v>-1.2856000000000001</v>
      </c>
      <c r="W1800">
        <v>-2.4321000000000002</v>
      </c>
      <c r="X1800">
        <v>-2.0215999999999998</v>
      </c>
      <c r="Y1800">
        <v>-1.8228</v>
      </c>
      <c r="Z1800">
        <v>-1.6474</v>
      </c>
      <c r="AA1800">
        <v>-1.48</v>
      </c>
      <c r="AB1800">
        <v>-1.6253</v>
      </c>
      <c r="AC1800">
        <v>-1.7736000000000001</v>
      </c>
      <c r="AD1800">
        <v>-1.9245000000000001</v>
      </c>
      <c r="AE1800">
        <v>-3.1440999999999999</v>
      </c>
      <c r="AF1800">
        <v>-4.3775000000000004</v>
      </c>
      <c r="AG1800">
        <v>-5.5835999999999997</v>
      </c>
      <c r="AH1800">
        <v>-6.7820999999999998</v>
      </c>
      <c r="AI1800">
        <v>-6.3240999999999996</v>
      </c>
      <c r="AJ1800">
        <v>-6.7977999999999996</v>
      </c>
      <c r="AK1800">
        <v>-9.1094000000000008</v>
      </c>
    </row>
    <row r="1801" spans="1:37">
      <c r="A1801" s="3">
        <v>42243</v>
      </c>
      <c r="B1801" t="s">
        <v>37</v>
      </c>
      <c r="C1801" t="s">
        <v>250</v>
      </c>
      <c r="D1801" s="3">
        <v>39687</v>
      </c>
      <c r="E1801">
        <v>1800</v>
      </c>
      <c r="F1801">
        <v>0</v>
      </c>
      <c r="G1801">
        <v>1</v>
      </c>
      <c r="I1801">
        <v>0</v>
      </c>
      <c r="J1801">
        <v>-0.25880019999999998</v>
      </c>
      <c r="K1801" t="s">
        <v>2052</v>
      </c>
      <c r="L1801" t="s">
        <v>252</v>
      </c>
      <c r="M1801" t="s">
        <v>252</v>
      </c>
      <c r="N1801" t="s">
        <v>253</v>
      </c>
      <c r="O1801">
        <v>-23.105</v>
      </c>
      <c r="P1801">
        <v>-19.2437</v>
      </c>
      <c r="Q1801">
        <v>-14.636200000000001</v>
      </c>
      <c r="R1801">
        <v>-9.7882999999999996</v>
      </c>
      <c r="S1801">
        <v>-3.0760000000000001</v>
      </c>
      <c r="T1801">
        <v>-0.16250000000000001</v>
      </c>
      <c r="U1801">
        <v>1.32</v>
      </c>
      <c r="V1801">
        <v>2.2162999999999999</v>
      </c>
      <c r="W1801">
        <v>2.7759999999999998</v>
      </c>
      <c r="X1801">
        <v>2.2490999999999999</v>
      </c>
      <c r="Y1801">
        <v>2.6726000000000001</v>
      </c>
      <c r="Z1801">
        <v>3.0625</v>
      </c>
      <c r="AA1801">
        <v>3.4336000000000002</v>
      </c>
      <c r="AB1801">
        <v>3.0907</v>
      </c>
      <c r="AC1801">
        <v>2.7336</v>
      </c>
      <c r="AD1801">
        <v>2.3650000000000002</v>
      </c>
      <c r="AE1801">
        <v>1.9692000000000001</v>
      </c>
      <c r="AF1801">
        <v>1.5689</v>
      </c>
      <c r="AG1801">
        <v>1.1637</v>
      </c>
      <c r="AH1801">
        <v>0.75729999999999997</v>
      </c>
      <c r="AI1801">
        <v>8.1299999999999997E-2</v>
      </c>
      <c r="AJ1801">
        <v>2.3250000000000002</v>
      </c>
      <c r="AK1801">
        <v>0.877</v>
      </c>
    </row>
    <row r="1802" spans="1:37">
      <c r="A1802" s="3">
        <v>42243</v>
      </c>
      <c r="B1802" t="s">
        <v>37</v>
      </c>
      <c r="C1802" t="s">
        <v>250</v>
      </c>
      <c r="D1802" s="3">
        <v>39686</v>
      </c>
      <c r="E1802">
        <v>1801</v>
      </c>
      <c r="F1802">
        <v>0</v>
      </c>
      <c r="G1802">
        <v>1</v>
      </c>
      <c r="I1802">
        <v>0</v>
      </c>
      <c r="J1802">
        <v>-0.50169699999999995</v>
      </c>
      <c r="K1802" t="s">
        <v>2053</v>
      </c>
      <c r="L1802" t="s">
        <v>252</v>
      </c>
      <c r="M1802" t="s">
        <v>252</v>
      </c>
      <c r="N1802" t="s">
        <v>253</v>
      </c>
      <c r="O1802">
        <v>0</v>
      </c>
      <c r="P1802">
        <v>-0.29530000000000001</v>
      </c>
      <c r="Q1802">
        <v>-0.65100000000000002</v>
      </c>
      <c r="R1802">
        <v>-1.0147999999999999</v>
      </c>
      <c r="S1802">
        <v>-1.4653</v>
      </c>
      <c r="T1802">
        <v>1.9923</v>
      </c>
      <c r="U1802">
        <v>3.5112000000000001</v>
      </c>
      <c r="V1802">
        <v>3.7448999999999999</v>
      </c>
      <c r="W1802">
        <v>4.5225999999999997</v>
      </c>
      <c r="X1802">
        <v>4.2618999999999998</v>
      </c>
      <c r="Y1802">
        <v>4.3189000000000002</v>
      </c>
      <c r="Z1802">
        <v>4.2648999999999999</v>
      </c>
      <c r="AA1802">
        <v>4.2127999999999997</v>
      </c>
      <c r="AB1802">
        <v>4.1835000000000004</v>
      </c>
      <c r="AC1802">
        <v>4.1512000000000002</v>
      </c>
      <c r="AD1802">
        <v>4.1153000000000004</v>
      </c>
      <c r="AE1802">
        <v>3.9597000000000002</v>
      </c>
      <c r="AF1802">
        <v>3.782</v>
      </c>
      <c r="AG1802">
        <v>3.5882000000000001</v>
      </c>
      <c r="AH1802">
        <v>3.3902000000000001</v>
      </c>
      <c r="AI1802">
        <v>5.7746000000000004</v>
      </c>
      <c r="AJ1802">
        <v>6.1798999999999999</v>
      </c>
      <c r="AK1802">
        <v>5.6848000000000001</v>
      </c>
    </row>
    <row r="1803" spans="1:37">
      <c r="A1803" s="3">
        <v>42243</v>
      </c>
      <c r="B1803" t="s">
        <v>37</v>
      </c>
      <c r="C1803" t="s">
        <v>250</v>
      </c>
      <c r="D1803" s="3">
        <v>39685</v>
      </c>
      <c r="E1803">
        <v>1802</v>
      </c>
      <c r="F1803">
        <v>0</v>
      </c>
      <c r="G1803">
        <v>1</v>
      </c>
      <c r="I1803">
        <v>0</v>
      </c>
      <c r="J1803">
        <v>-0.7920393</v>
      </c>
      <c r="K1803" t="s">
        <v>2054</v>
      </c>
      <c r="L1803" t="s">
        <v>252</v>
      </c>
      <c r="M1803" t="s">
        <v>252</v>
      </c>
      <c r="N1803" t="s">
        <v>253</v>
      </c>
      <c r="O1803">
        <v>0</v>
      </c>
      <c r="P1803">
        <v>-0.87480000000000002</v>
      </c>
      <c r="Q1803">
        <v>-1.9283999999999999</v>
      </c>
      <c r="R1803">
        <v>-3.0065</v>
      </c>
      <c r="S1803">
        <v>-4.3418999999999999</v>
      </c>
      <c r="T1803">
        <v>-3.4443000000000001</v>
      </c>
      <c r="U1803">
        <v>-2.3881000000000001</v>
      </c>
      <c r="V1803">
        <v>-1.5936999999999999</v>
      </c>
      <c r="W1803">
        <v>-0.84350000000000003</v>
      </c>
      <c r="X1803">
        <v>-1.8553999999999999</v>
      </c>
      <c r="Y1803">
        <v>-1.8954</v>
      </c>
      <c r="Z1803">
        <v>-2.0005999999999999</v>
      </c>
      <c r="AA1803">
        <v>-2.1006</v>
      </c>
      <c r="AB1803">
        <v>-2.2025000000000001</v>
      </c>
      <c r="AC1803">
        <v>-2.2980999999999998</v>
      </c>
      <c r="AD1803">
        <v>-2.3946999999999998</v>
      </c>
      <c r="AE1803">
        <v>-2.7086000000000001</v>
      </c>
      <c r="AF1803">
        <v>-3.0097</v>
      </c>
      <c r="AG1803">
        <v>-3.2955000000000001</v>
      </c>
      <c r="AH1803">
        <v>-3.5771999999999999</v>
      </c>
      <c r="AI1803">
        <v>-0.50839999999999996</v>
      </c>
      <c r="AJ1803">
        <v>-1.1480999999999999</v>
      </c>
      <c r="AK1803">
        <v>-2.1475</v>
      </c>
    </row>
    <row r="1804" spans="1:37">
      <c r="A1804" s="3">
        <v>42243</v>
      </c>
      <c r="B1804" t="s">
        <v>37</v>
      </c>
      <c r="C1804" t="s">
        <v>250</v>
      </c>
      <c r="D1804" s="3">
        <v>39682</v>
      </c>
      <c r="E1804">
        <v>1803</v>
      </c>
      <c r="F1804">
        <v>0</v>
      </c>
      <c r="G1804">
        <v>1</v>
      </c>
      <c r="I1804">
        <v>0</v>
      </c>
      <c r="J1804">
        <v>-0.63166889999999998</v>
      </c>
      <c r="K1804" t="s">
        <v>2055</v>
      </c>
      <c r="L1804" t="s">
        <v>252</v>
      </c>
      <c r="M1804" t="s">
        <v>252</v>
      </c>
      <c r="N1804" t="s">
        <v>253</v>
      </c>
      <c r="O1804">
        <v>0</v>
      </c>
      <c r="P1804">
        <v>-0.70989999999999998</v>
      </c>
      <c r="Q1804">
        <v>-1.9870000000000001</v>
      </c>
      <c r="R1804">
        <v>-3.2982</v>
      </c>
      <c r="S1804">
        <v>-4.9348000000000001</v>
      </c>
      <c r="T1804">
        <v>-3.8895</v>
      </c>
      <c r="U1804">
        <v>-2.2751999999999999</v>
      </c>
      <c r="V1804">
        <v>-1.1014999999999999</v>
      </c>
      <c r="W1804">
        <v>0.4113</v>
      </c>
      <c r="X1804">
        <v>-0.21340000000000001</v>
      </c>
      <c r="Y1804">
        <v>-0.63229999999999997</v>
      </c>
      <c r="Z1804">
        <v>-1.0464</v>
      </c>
      <c r="AA1804">
        <v>-1.4410000000000001</v>
      </c>
      <c r="AB1804">
        <v>-1.6016999999999999</v>
      </c>
      <c r="AC1804">
        <v>-1.7289000000000001</v>
      </c>
      <c r="AD1804">
        <v>-1.8582000000000001</v>
      </c>
      <c r="AE1804">
        <v>-2.1810999999999998</v>
      </c>
      <c r="AF1804">
        <v>-2.4912000000000001</v>
      </c>
      <c r="AG1804">
        <v>-2.7881999999999998</v>
      </c>
      <c r="AH1804">
        <v>-3.0817999999999999</v>
      </c>
      <c r="AI1804">
        <v>1.5553999999999999</v>
      </c>
      <c r="AJ1804">
        <v>-0.41449999999999998</v>
      </c>
      <c r="AK1804">
        <v>-0.71130000000000004</v>
      </c>
    </row>
    <row r="1805" spans="1:37">
      <c r="A1805" s="3">
        <v>42243</v>
      </c>
      <c r="B1805" t="s">
        <v>37</v>
      </c>
      <c r="C1805" t="s">
        <v>250</v>
      </c>
      <c r="D1805" s="3">
        <v>39681</v>
      </c>
      <c r="E1805">
        <v>1804</v>
      </c>
      <c r="F1805">
        <v>0</v>
      </c>
      <c r="G1805">
        <v>1</v>
      </c>
      <c r="I1805">
        <v>0</v>
      </c>
      <c r="J1805">
        <v>-1.0195400999999999</v>
      </c>
      <c r="K1805" t="s">
        <v>2056</v>
      </c>
      <c r="L1805" t="s">
        <v>252</v>
      </c>
      <c r="M1805" t="s">
        <v>252</v>
      </c>
      <c r="N1805" t="s">
        <v>253</v>
      </c>
      <c r="O1805">
        <v>0</v>
      </c>
      <c r="P1805">
        <v>-0.84919999999999995</v>
      </c>
      <c r="Q1805">
        <v>-1.8735999999999999</v>
      </c>
      <c r="R1805">
        <v>-2.9275000000000002</v>
      </c>
      <c r="S1805">
        <v>-4.2431999999999999</v>
      </c>
      <c r="T1805">
        <v>-3.8641000000000001</v>
      </c>
      <c r="U1805">
        <v>-2.1265000000000001</v>
      </c>
      <c r="V1805">
        <v>-1.353</v>
      </c>
      <c r="W1805">
        <v>-0.59589999999999999</v>
      </c>
      <c r="X1805">
        <v>-0.95020000000000004</v>
      </c>
      <c r="Y1805">
        <v>-1.1702999999999999</v>
      </c>
      <c r="Z1805">
        <v>-1.4618</v>
      </c>
      <c r="AA1805">
        <v>-1.7394000000000001</v>
      </c>
      <c r="AB1805">
        <v>-1.6822999999999999</v>
      </c>
      <c r="AC1805">
        <v>-1.6143000000000001</v>
      </c>
      <c r="AD1805">
        <v>-1.5434000000000001</v>
      </c>
      <c r="AE1805">
        <v>-1.0725</v>
      </c>
      <c r="AF1805">
        <v>-0.58460000000000001</v>
      </c>
      <c r="AG1805">
        <v>-9.6799999999999997E-2</v>
      </c>
      <c r="AH1805">
        <v>0.39079999999999998</v>
      </c>
      <c r="AI1805">
        <v>1.6619999999999999</v>
      </c>
      <c r="AJ1805">
        <v>0.8024</v>
      </c>
      <c r="AK1805">
        <v>0.27789999999999998</v>
      </c>
    </row>
    <row r="1806" spans="1:37">
      <c r="A1806" s="3">
        <v>42243</v>
      </c>
      <c r="B1806" t="s">
        <v>37</v>
      </c>
      <c r="C1806" t="s">
        <v>250</v>
      </c>
      <c r="D1806" s="3">
        <v>39680</v>
      </c>
      <c r="E1806">
        <v>1805</v>
      </c>
      <c r="F1806">
        <v>0</v>
      </c>
      <c r="G1806">
        <v>1</v>
      </c>
      <c r="I1806">
        <v>0</v>
      </c>
      <c r="J1806">
        <v>0.12315859999999999</v>
      </c>
      <c r="K1806" t="s">
        <v>2057</v>
      </c>
      <c r="L1806" t="s">
        <v>252</v>
      </c>
      <c r="M1806" t="s">
        <v>252</v>
      </c>
      <c r="N1806" t="s">
        <v>253</v>
      </c>
      <c r="O1806">
        <v>0</v>
      </c>
      <c r="P1806">
        <v>-1.4424999999999999</v>
      </c>
      <c r="Q1806">
        <v>-3.1838000000000002</v>
      </c>
      <c r="R1806">
        <v>-4.9791999999999996</v>
      </c>
      <c r="S1806">
        <v>-7.2275999999999998</v>
      </c>
      <c r="T1806">
        <v>-6.8634000000000004</v>
      </c>
      <c r="U1806">
        <v>-5.9340999999999999</v>
      </c>
      <c r="V1806">
        <v>-5.4790000000000001</v>
      </c>
      <c r="W1806">
        <v>-4.444</v>
      </c>
      <c r="X1806">
        <v>-4.8985000000000003</v>
      </c>
      <c r="Y1806">
        <v>-5.6375999999999999</v>
      </c>
      <c r="Z1806">
        <v>-6.4941000000000004</v>
      </c>
      <c r="AA1806">
        <v>-7.3094999999999999</v>
      </c>
      <c r="AB1806">
        <v>-7.2881</v>
      </c>
      <c r="AC1806">
        <v>-7.2317</v>
      </c>
      <c r="AD1806">
        <v>-7.1688999999999998</v>
      </c>
      <c r="AE1806">
        <v>-7.8811999999999998</v>
      </c>
      <c r="AF1806">
        <v>-8.5649999999999995</v>
      </c>
      <c r="AG1806">
        <v>-9.2065999999999999</v>
      </c>
      <c r="AH1806">
        <v>-9.8368000000000002</v>
      </c>
      <c r="AI1806">
        <v>-8.6737000000000002</v>
      </c>
      <c r="AJ1806">
        <v>-11.745799999999999</v>
      </c>
      <c r="AK1806">
        <v>-12.4405</v>
      </c>
    </row>
    <row r="1807" spans="1:37">
      <c r="A1807" s="3">
        <v>42243</v>
      </c>
      <c r="B1807" t="s">
        <v>37</v>
      </c>
      <c r="C1807" t="s">
        <v>250</v>
      </c>
      <c r="D1807" s="3">
        <v>39679</v>
      </c>
      <c r="E1807">
        <v>1806</v>
      </c>
      <c r="F1807">
        <v>0</v>
      </c>
      <c r="G1807">
        <v>1</v>
      </c>
      <c r="I1807">
        <v>0</v>
      </c>
      <c r="J1807">
        <v>1.0758999999999999E-2</v>
      </c>
      <c r="K1807" t="s">
        <v>2058</v>
      </c>
      <c r="L1807" t="s">
        <v>252</v>
      </c>
      <c r="M1807" t="s">
        <v>252</v>
      </c>
      <c r="N1807" t="s">
        <v>253</v>
      </c>
      <c r="O1807">
        <v>0</v>
      </c>
      <c r="P1807">
        <v>-1.3974</v>
      </c>
      <c r="Q1807">
        <v>-3.0876999999999999</v>
      </c>
      <c r="R1807">
        <v>-4.8421000000000003</v>
      </c>
      <c r="S1807">
        <v>-7.0598999999999998</v>
      </c>
      <c r="T1807">
        <v>-7.4862000000000002</v>
      </c>
      <c r="U1807">
        <v>-6.3483999999999998</v>
      </c>
      <c r="V1807">
        <v>-5.6976000000000004</v>
      </c>
      <c r="W1807">
        <v>-4.7961999999999998</v>
      </c>
      <c r="X1807">
        <v>-4.0503999999999998</v>
      </c>
      <c r="Y1807">
        <v>-4.0456000000000003</v>
      </c>
      <c r="Z1807">
        <v>-4.12</v>
      </c>
      <c r="AA1807">
        <v>-4.1901000000000002</v>
      </c>
      <c r="AB1807">
        <v>-4.3886000000000003</v>
      </c>
      <c r="AC1807">
        <v>-4.5787000000000004</v>
      </c>
      <c r="AD1807">
        <v>-4.7706999999999997</v>
      </c>
      <c r="AE1807">
        <v>-5.4138000000000002</v>
      </c>
      <c r="AF1807">
        <v>-6.0316999999999998</v>
      </c>
      <c r="AG1807">
        <v>-6.6186999999999996</v>
      </c>
      <c r="AH1807">
        <v>-7.1971999999999996</v>
      </c>
      <c r="AI1807">
        <v>-6.0503</v>
      </c>
      <c r="AJ1807">
        <v>-10.117699999999999</v>
      </c>
      <c r="AK1807">
        <v>-11.123799999999999</v>
      </c>
    </row>
    <row r="1808" spans="1:37">
      <c r="A1808" s="3">
        <v>42243</v>
      </c>
      <c r="B1808" t="s">
        <v>37</v>
      </c>
      <c r="C1808" t="s">
        <v>250</v>
      </c>
      <c r="D1808" s="3">
        <v>39678</v>
      </c>
      <c r="E1808">
        <v>1807</v>
      </c>
      <c r="F1808">
        <v>0</v>
      </c>
      <c r="G1808">
        <v>1</v>
      </c>
      <c r="I1808">
        <v>0</v>
      </c>
      <c r="J1808">
        <v>-0.2469066</v>
      </c>
      <c r="K1808" t="s">
        <v>2059</v>
      </c>
      <c r="L1808" t="s">
        <v>252</v>
      </c>
      <c r="M1808" t="s">
        <v>252</v>
      </c>
      <c r="N1808" t="s">
        <v>253</v>
      </c>
      <c r="O1808">
        <v>0</v>
      </c>
      <c r="P1808">
        <v>-1.4378</v>
      </c>
      <c r="Q1808">
        <v>-3.1804000000000001</v>
      </c>
      <c r="R1808">
        <v>-5.0004</v>
      </c>
      <c r="S1808">
        <v>-7.3226000000000004</v>
      </c>
      <c r="T1808">
        <v>-5.5362999999999998</v>
      </c>
      <c r="U1808">
        <v>-4.3110999999999997</v>
      </c>
      <c r="V1808">
        <v>-3.7530999999999999</v>
      </c>
      <c r="W1808">
        <v>-3.9281999999999999</v>
      </c>
      <c r="X1808">
        <v>-3.9698000000000002</v>
      </c>
      <c r="Y1808">
        <v>-3.7193999999999998</v>
      </c>
      <c r="Z1808">
        <v>-3.4283999999999999</v>
      </c>
      <c r="AA1808">
        <v>-3.1501999999999999</v>
      </c>
      <c r="AB1808">
        <v>-2.7843</v>
      </c>
      <c r="AC1808">
        <v>-2.4262000000000001</v>
      </c>
      <c r="AD1808">
        <v>-2.0569999999999999</v>
      </c>
      <c r="AE1808">
        <v>-2.0034999999999998</v>
      </c>
      <c r="AF1808">
        <v>-1.9505999999999999</v>
      </c>
      <c r="AG1808">
        <v>-1.889</v>
      </c>
      <c r="AH1808">
        <v>-1.8250999999999999</v>
      </c>
      <c r="AI1808">
        <v>-4.9256000000000002</v>
      </c>
      <c r="AJ1808">
        <v>-5.4893999999999998</v>
      </c>
      <c r="AK1808">
        <v>-5.6436000000000002</v>
      </c>
    </row>
    <row r="1809" spans="1:37">
      <c r="A1809" s="3">
        <v>42243</v>
      </c>
      <c r="B1809" t="s">
        <v>37</v>
      </c>
      <c r="C1809" t="s">
        <v>250</v>
      </c>
      <c r="D1809" s="3">
        <v>39675</v>
      </c>
      <c r="E1809">
        <v>1808</v>
      </c>
      <c r="F1809">
        <v>0</v>
      </c>
      <c r="G1809">
        <v>1</v>
      </c>
      <c r="I1809">
        <v>0</v>
      </c>
      <c r="J1809">
        <v>-1.0596118000000001</v>
      </c>
      <c r="K1809" t="s">
        <v>2060</v>
      </c>
      <c r="L1809" t="s">
        <v>252</v>
      </c>
      <c r="M1809" t="s">
        <v>252</v>
      </c>
      <c r="N1809" t="s">
        <v>253</v>
      </c>
      <c r="O1809">
        <v>0</v>
      </c>
      <c r="P1809">
        <v>-0.63039999999999996</v>
      </c>
      <c r="Q1809">
        <v>-1.7719</v>
      </c>
      <c r="R1809">
        <v>-2.9714999999999998</v>
      </c>
      <c r="S1809">
        <v>-4.5236000000000001</v>
      </c>
      <c r="T1809">
        <v>-3.0611999999999999</v>
      </c>
      <c r="U1809">
        <v>-3.0102000000000002</v>
      </c>
      <c r="V1809">
        <v>-2.8437000000000001</v>
      </c>
      <c r="W1809">
        <v>-2.6652</v>
      </c>
      <c r="X1809">
        <v>-2.669</v>
      </c>
      <c r="Y1809">
        <v>-2.1850000000000001</v>
      </c>
      <c r="Z1809">
        <v>-1.581</v>
      </c>
      <c r="AA1809">
        <v>-1.0049999999999999</v>
      </c>
      <c r="AB1809">
        <v>-0.39889999999999998</v>
      </c>
      <c r="AC1809">
        <v>0.18709999999999999</v>
      </c>
      <c r="AD1809">
        <v>0.78839999999999999</v>
      </c>
      <c r="AE1809">
        <v>1.4728000000000001</v>
      </c>
      <c r="AF1809">
        <v>2.1151</v>
      </c>
      <c r="AG1809">
        <v>2.7441</v>
      </c>
      <c r="AH1809">
        <v>3.3694000000000002</v>
      </c>
      <c r="AI1809">
        <v>2.9647999999999999</v>
      </c>
      <c r="AJ1809">
        <v>2.1452</v>
      </c>
      <c r="AK1809">
        <v>1.6580999999999999</v>
      </c>
    </row>
    <row r="1810" spans="1:37">
      <c r="A1810" s="3">
        <v>42243</v>
      </c>
      <c r="B1810" t="s">
        <v>37</v>
      </c>
      <c r="C1810" t="s">
        <v>250</v>
      </c>
      <c r="D1810" s="3">
        <v>39674</v>
      </c>
      <c r="E1810">
        <v>1809</v>
      </c>
      <c r="F1810">
        <v>0</v>
      </c>
      <c r="G1810">
        <v>1</v>
      </c>
      <c r="I1810">
        <v>0</v>
      </c>
      <c r="J1810">
        <v>-0.36089539999999998</v>
      </c>
      <c r="K1810" t="s">
        <v>2061</v>
      </c>
      <c r="L1810" t="s">
        <v>252</v>
      </c>
      <c r="M1810" t="s">
        <v>252</v>
      </c>
      <c r="N1810" t="s">
        <v>253</v>
      </c>
      <c r="O1810">
        <v>0</v>
      </c>
      <c r="P1810">
        <v>-1.0297000000000001</v>
      </c>
      <c r="Q1810">
        <v>-2.2808999999999999</v>
      </c>
      <c r="R1810">
        <v>-3.6</v>
      </c>
      <c r="S1810">
        <v>-5.3083</v>
      </c>
      <c r="T1810">
        <v>-3.9577</v>
      </c>
      <c r="U1810">
        <v>-3.2046000000000001</v>
      </c>
      <c r="V1810">
        <v>-3.0095000000000001</v>
      </c>
      <c r="W1810">
        <v>-2.5731999999999999</v>
      </c>
      <c r="X1810">
        <v>-3.4721000000000002</v>
      </c>
      <c r="Y1810">
        <v>-2.9944000000000002</v>
      </c>
      <c r="Z1810">
        <v>-2.2753000000000001</v>
      </c>
      <c r="AA1810">
        <v>-1.5893999999999999</v>
      </c>
      <c r="AB1810">
        <v>-1.2830999999999999</v>
      </c>
      <c r="AC1810">
        <v>-0.99939999999999996</v>
      </c>
      <c r="AD1810">
        <v>-0.7077</v>
      </c>
      <c r="AE1810">
        <v>-0.47820000000000001</v>
      </c>
      <c r="AF1810">
        <v>-0.26640000000000003</v>
      </c>
      <c r="AG1810">
        <v>-5.4399999999999997E-2</v>
      </c>
      <c r="AH1810">
        <v>0.1575</v>
      </c>
      <c r="AI1810">
        <v>0.86350000000000005</v>
      </c>
      <c r="AJ1810">
        <v>0.10630000000000001</v>
      </c>
      <c r="AK1810">
        <v>-0.44590000000000002</v>
      </c>
    </row>
    <row r="1811" spans="1:37">
      <c r="A1811" s="3">
        <v>42243</v>
      </c>
      <c r="B1811" t="s">
        <v>37</v>
      </c>
      <c r="C1811" t="s">
        <v>250</v>
      </c>
      <c r="D1811" s="3">
        <v>39673</v>
      </c>
      <c r="E1811">
        <v>1810</v>
      </c>
      <c r="F1811">
        <v>0</v>
      </c>
      <c r="G1811">
        <v>1</v>
      </c>
      <c r="I1811">
        <v>0</v>
      </c>
      <c r="J1811">
        <v>-0.80556190000000005</v>
      </c>
      <c r="K1811" t="s">
        <v>2062</v>
      </c>
      <c r="L1811" t="s">
        <v>252</v>
      </c>
      <c r="M1811" t="s">
        <v>252</v>
      </c>
      <c r="N1811" t="s">
        <v>253</v>
      </c>
      <c r="O1811">
        <v>0</v>
      </c>
      <c r="P1811">
        <v>-0.96179999999999999</v>
      </c>
      <c r="Q1811">
        <v>-2.1316999999999999</v>
      </c>
      <c r="R1811">
        <v>-3.3693</v>
      </c>
      <c r="S1811">
        <v>-4.9813999999999998</v>
      </c>
      <c r="T1811">
        <v>-2.7416</v>
      </c>
      <c r="U1811">
        <v>-1.5545</v>
      </c>
      <c r="V1811">
        <v>-1.8353999999999999</v>
      </c>
      <c r="W1811">
        <v>-1.8191999999999999</v>
      </c>
      <c r="X1811">
        <v>-1.4967999999999999</v>
      </c>
      <c r="Y1811">
        <v>-1.4260999999999999</v>
      </c>
      <c r="Z1811">
        <v>-1.4083000000000001</v>
      </c>
      <c r="AA1811">
        <v>-1.3913</v>
      </c>
      <c r="AB1811">
        <v>-1.2699</v>
      </c>
      <c r="AC1811">
        <v>-1.1480999999999999</v>
      </c>
      <c r="AD1811">
        <v>-1.0225</v>
      </c>
      <c r="AE1811">
        <v>-0.43519999999999998</v>
      </c>
      <c r="AF1811">
        <v>0.1593</v>
      </c>
      <c r="AG1811">
        <v>0.74980000000000002</v>
      </c>
      <c r="AH1811">
        <v>1.3391</v>
      </c>
      <c r="AI1811">
        <v>3.0897000000000001</v>
      </c>
      <c r="AJ1811">
        <v>1.2309000000000001</v>
      </c>
      <c r="AK1811">
        <v>1.6443000000000001</v>
      </c>
    </row>
    <row r="1812" spans="1:37">
      <c r="A1812" s="3">
        <v>42243</v>
      </c>
      <c r="B1812" t="s">
        <v>37</v>
      </c>
      <c r="C1812" t="s">
        <v>250</v>
      </c>
      <c r="D1812" s="3">
        <v>39672</v>
      </c>
      <c r="E1812">
        <v>1811</v>
      </c>
      <c r="F1812">
        <v>0</v>
      </c>
      <c r="G1812">
        <v>1</v>
      </c>
      <c r="I1812">
        <v>0</v>
      </c>
      <c r="J1812">
        <v>-1.1178918</v>
      </c>
      <c r="K1812" t="s">
        <v>2063</v>
      </c>
      <c r="L1812" t="s">
        <v>252</v>
      </c>
      <c r="M1812" t="s">
        <v>252</v>
      </c>
      <c r="N1812" t="s">
        <v>253</v>
      </c>
      <c r="O1812">
        <v>0</v>
      </c>
      <c r="P1812">
        <v>-1.0490999999999999</v>
      </c>
      <c r="Q1812">
        <v>-2.3264</v>
      </c>
      <c r="R1812">
        <v>-3.6816</v>
      </c>
      <c r="S1812">
        <v>-5.4560000000000004</v>
      </c>
      <c r="T1812">
        <v>-3.99</v>
      </c>
      <c r="U1812">
        <v>-3.5442</v>
      </c>
      <c r="V1812">
        <v>-3.8704999999999998</v>
      </c>
      <c r="W1812">
        <v>-3.4771999999999998</v>
      </c>
      <c r="X1812">
        <v>-4.5576999999999996</v>
      </c>
      <c r="Y1812">
        <v>-4.7355999999999998</v>
      </c>
      <c r="Z1812">
        <v>-4.7992999999999997</v>
      </c>
      <c r="AA1812">
        <v>-4.8596000000000004</v>
      </c>
      <c r="AB1812">
        <v>-4.7172000000000001</v>
      </c>
      <c r="AC1812">
        <v>-4.5682999999999998</v>
      </c>
      <c r="AD1812">
        <v>-4.4126000000000003</v>
      </c>
      <c r="AE1812">
        <v>-3.8567</v>
      </c>
      <c r="AF1812">
        <v>-3.2772000000000001</v>
      </c>
      <c r="AG1812">
        <v>-2.6861000000000002</v>
      </c>
      <c r="AH1812">
        <v>-2.0918999999999999</v>
      </c>
      <c r="AI1812">
        <v>-3.6046</v>
      </c>
      <c r="AJ1812">
        <v>-1.29E-2</v>
      </c>
      <c r="AK1812">
        <v>0.56059999999999999</v>
      </c>
    </row>
    <row r="1813" spans="1:37">
      <c r="A1813" s="3">
        <v>42243</v>
      </c>
      <c r="B1813" t="s">
        <v>37</v>
      </c>
      <c r="C1813" t="s">
        <v>250</v>
      </c>
      <c r="D1813" s="3">
        <v>39671</v>
      </c>
      <c r="E1813">
        <v>1812</v>
      </c>
      <c r="F1813">
        <v>0</v>
      </c>
      <c r="G1813">
        <v>1</v>
      </c>
      <c r="I1813">
        <v>0</v>
      </c>
      <c r="J1813">
        <v>-0.48634309999999997</v>
      </c>
      <c r="K1813" t="s">
        <v>2064</v>
      </c>
      <c r="L1813" t="s">
        <v>252</v>
      </c>
      <c r="M1813" t="s">
        <v>252</v>
      </c>
      <c r="N1813" t="s">
        <v>253</v>
      </c>
      <c r="O1813">
        <v>0</v>
      </c>
      <c r="P1813">
        <v>-1.2020999999999999</v>
      </c>
      <c r="Q1813">
        <v>-2.6671999999999998</v>
      </c>
      <c r="R1813">
        <v>-4.2274000000000003</v>
      </c>
      <c r="S1813">
        <v>-6.2828999999999997</v>
      </c>
      <c r="T1813">
        <v>-5.3159000000000001</v>
      </c>
      <c r="U1813">
        <v>-4.8015999999999996</v>
      </c>
      <c r="V1813">
        <v>-4.6816000000000004</v>
      </c>
      <c r="W1813">
        <v>-4.7079000000000004</v>
      </c>
      <c r="X1813">
        <v>-5.0015999999999998</v>
      </c>
      <c r="Y1813">
        <v>-5.5152999999999999</v>
      </c>
      <c r="Z1813">
        <v>-6.0579000000000001</v>
      </c>
      <c r="AA1813">
        <v>-6.5746000000000002</v>
      </c>
      <c r="AB1813">
        <v>-6.9913999999999996</v>
      </c>
      <c r="AC1813">
        <v>-7.3813000000000004</v>
      </c>
      <c r="AD1813">
        <v>-7.7766000000000002</v>
      </c>
      <c r="AE1813">
        <v>-8.5755999999999997</v>
      </c>
      <c r="AF1813">
        <v>-9.3290000000000006</v>
      </c>
      <c r="AG1813">
        <v>-10.036300000000001</v>
      </c>
      <c r="AH1813">
        <v>-10.731199999999999</v>
      </c>
      <c r="AI1813">
        <v>-12.479699999999999</v>
      </c>
      <c r="AJ1813">
        <v>-12.479900000000001</v>
      </c>
      <c r="AK1813">
        <v>-12.9213</v>
      </c>
    </row>
    <row r="1814" spans="1:37">
      <c r="A1814" s="3">
        <v>42243</v>
      </c>
      <c r="B1814" t="s">
        <v>37</v>
      </c>
      <c r="C1814" t="s">
        <v>250</v>
      </c>
      <c r="D1814" s="3">
        <v>39668</v>
      </c>
      <c r="E1814">
        <v>1813</v>
      </c>
      <c r="F1814">
        <v>0</v>
      </c>
      <c r="G1814">
        <v>1</v>
      </c>
      <c r="I1814">
        <v>0</v>
      </c>
      <c r="J1814">
        <v>0.1147702</v>
      </c>
      <c r="K1814" t="s">
        <v>2065</v>
      </c>
      <c r="L1814" t="s">
        <v>252</v>
      </c>
      <c r="M1814" t="s">
        <v>252</v>
      </c>
      <c r="N1814" t="s">
        <v>253</v>
      </c>
      <c r="O1814">
        <v>0</v>
      </c>
      <c r="P1814">
        <v>-0.76970000000000005</v>
      </c>
      <c r="Q1814">
        <v>-2.1690999999999998</v>
      </c>
      <c r="R1814">
        <v>-3.6640999999999999</v>
      </c>
      <c r="S1814">
        <v>-5.6558999999999999</v>
      </c>
      <c r="T1814">
        <v>-4.4151999999999996</v>
      </c>
      <c r="U1814">
        <v>-3.5116000000000001</v>
      </c>
      <c r="V1814">
        <v>-2.9681000000000002</v>
      </c>
      <c r="W1814">
        <v>-3.3132999999999999</v>
      </c>
      <c r="X1814">
        <v>-3.8241999999999998</v>
      </c>
      <c r="Y1814">
        <v>-4.2685000000000004</v>
      </c>
      <c r="Z1814">
        <v>-4.7057000000000002</v>
      </c>
      <c r="AA1814">
        <v>-5.1219999999999999</v>
      </c>
      <c r="AB1814">
        <v>-5.7548000000000004</v>
      </c>
      <c r="AC1814">
        <v>-6.3771000000000004</v>
      </c>
      <c r="AD1814">
        <v>-7.0114999999999998</v>
      </c>
      <c r="AE1814">
        <v>-7.6917</v>
      </c>
      <c r="AF1814">
        <v>-8.2910000000000004</v>
      </c>
      <c r="AG1814">
        <v>-8.8492999999999995</v>
      </c>
      <c r="AH1814">
        <v>-9.3963000000000001</v>
      </c>
      <c r="AI1814">
        <v>-11.495900000000001</v>
      </c>
      <c r="AJ1814">
        <v>-9.3658999999999999</v>
      </c>
      <c r="AK1814">
        <v>-9.5863999999999994</v>
      </c>
    </row>
    <row r="1815" spans="1:37">
      <c r="A1815" s="3">
        <v>42243</v>
      </c>
      <c r="B1815" t="s">
        <v>37</v>
      </c>
      <c r="C1815" t="s">
        <v>250</v>
      </c>
      <c r="D1815" s="3">
        <v>39667</v>
      </c>
      <c r="E1815">
        <v>1814</v>
      </c>
      <c r="F1815">
        <v>0</v>
      </c>
      <c r="G1815">
        <v>1</v>
      </c>
      <c r="I1815">
        <v>0</v>
      </c>
      <c r="J1815">
        <v>0.1745922</v>
      </c>
      <c r="K1815" t="s">
        <v>2066</v>
      </c>
      <c r="L1815" t="s">
        <v>252</v>
      </c>
      <c r="M1815" t="s">
        <v>252</v>
      </c>
      <c r="N1815" t="s">
        <v>253</v>
      </c>
      <c r="O1815">
        <v>0</v>
      </c>
      <c r="P1815">
        <v>-1.2686999999999999</v>
      </c>
      <c r="Q1815">
        <v>-2.8186</v>
      </c>
      <c r="R1815">
        <v>-4.4835000000000003</v>
      </c>
      <c r="S1815">
        <v>-6.7129000000000003</v>
      </c>
      <c r="T1815">
        <v>-4.4447999999999999</v>
      </c>
      <c r="U1815">
        <v>-3.5882000000000001</v>
      </c>
      <c r="V1815">
        <v>-3.3719999999999999</v>
      </c>
      <c r="W1815">
        <v>-3.6021000000000001</v>
      </c>
      <c r="X1815">
        <v>-3.5926999999999998</v>
      </c>
      <c r="Y1815">
        <v>-4.3334999999999999</v>
      </c>
      <c r="Z1815">
        <v>-5.2065999999999999</v>
      </c>
      <c r="AA1815">
        <v>-6.0382999999999996</v>
      </c>
      <c r="AB1815">
        <v>-6.7321999999999997</v>
      </c>
      <c r="AC1815">
        <v>-7.3875999999999999</v>
      </c>
      <c r="AD1815">
        <v>-8.0555000000000003</v>
      </c>
      <c r="AE1815">
        <v>-7.859</v>
      </c>
      <c r="AF1815">
        <v>-7.5429000000000004</v>
      </c>
      <c r="AG1815">
        <v>-7.1939000000000002</v>
      </c>
      <c r="AH1815">
        <v>-6.8361000000000001</v>
      </c>
      <c r="AI1815">
        <v>-10.7033</v>
      </c>
      <c r="AJ1815">
        <v>-7.6439000000000004</v>
      </c>
      <c r="AK1815">
        <v>-8.3367000000000004</v>
      </c>
    </row>
    <row r="1816" spans="1:37">
      <c r="A1816" s="3">
        <v>42243</v>
      </c>
      <c r="B1816" t="s">
        <v>37</v>
      </c>
      <c r="C1816" t="s">
        <v>250</v>
      </c>
      <c r="D1816" s="3">
        <v>39666</v>
      </c>
      <c r="E1816">
        <v>1815</v>
      </c>
      <c r="F1816">
        <v>0</v>
      </c>
      <c r="G1816">
        <v>1</v>
      </c>
      <c r="I1816">
        <v>0</v>
      </c>
      <c r="J1816">
        <v>0.21453240000000001</v>
      </c>
      <c r="K1816" t="s">
        <v>2067</v>
      </c>
      <c r="L1816" t="s">
        <v>252</v>
      </c>
      <c r="M1816" t="s">
        <v>252</v>
      </c>
      <c r="N1816" t="s">
        <v>253</v>
      </c>
      <c r="O1816">
        <v>0</v>
      </c>
      <c r="P1816">
        <v>-1.1076999999999999</v>
      </c>
      <c r="Q1816">
        <v>-2.4628999999999999</v>
      </c>
      <c r="R1816">
        <v>-3.9266999999999999</v>
      </c>
      <c r="S1816">
        <v>-5.9071999999999996</v>
      </c>
      <c r="T1816">
        <v>-4.9740000000000002</v>
      </c>
      <c r="U1816">
        <v>-5.8068999999999997</v>
      </c>
      <c r="V1816">
        <v>-5.2773000000000003</v>
      </c>
      <c r="W1816">
        <v>-5.0716999999999999</v>
      </c>
      <c r="X1816">
        <v>-6.2428999999999997</v>
      </c>
      <c r="Y1816">
        <v>-6.4927999999999999</v>
      </c>
      <c r="Z1816">
        <v>-6.5384000000000002</v>
      </c>
      <c r="AA1816">
        <v>-6.5810000000000004</v>
      </c>
      <c r="AB1816">
        <v>-6.9832999999999998</v>
      </c>
      <c r="AC1816">
        <v>-7.3743999999999996</v>
      </c>
      <c r="AD1816">
        <v>-7.7709000000000001</v>
      </c>
      <c r="AE1816">
        <v>-8.1166999999999998</v>
      </c>
      <c r="AF1816">
        <v>-8.4108000000000001</v>
      </c>
      <c r="AG1816">
        <v>-8.6646999999999998</v>
      </c>
      <c r="AH1816">
        <v>-8.9077000000000002</v>
      </c>
      <c r="AI1816">
        <v>-21.563800000000001</v>
      </c>
      <c r="AJ1816">
        <v>-15.0794</v>
      </c>
      <c r="AK1816">
        <v>-17.399699999999999</v>
      </c>
    </row>
    <row r="1817" spans="1:37">
      <c r="A1817" s="3">
        <v>42243</v>
      </c>
      <c r="B1817" t="s">
        <v>37</v>
      </c>
      <c r="C1817" t="s">
        <v>250</v>
      </c>
      <c r="D1817" s="3">
        <v>39665</v>
      </c>
      <c r="E1817">
        <v>1816</v>
      </c>
      <c r="F1817">
        <v>0</v>
      </c>
      <c r="G1817">
        <v>1</v>
      </c>
      <c r="I1817">
        <v>0</v>
      </c>
      <c r="J1817">
        <v>1.5433644</v>
      </c>
      <c r="K1817" t="s">
        <v>2068</v>
      </c>
      <c r="L1817" t="s">
        <v>252</v>
      </c>
      <c r="M1817" t="s">
        <v>252</v>
      </c>
      <c r="N1817" t="s">
        <v>253</v>
      </c>
      <c r="O1817">
        <v>0</v>
      </c>
      <c r="P1817">
        <v>-1.1977</v>
      </c>
      <c r="Q1817">
        <v>-2.6648000000000001</v>
      </c>
      <c r="R1817">
        <v>-4.2561</v>
      </c>
      <c r="S1817">
        <v>-6.4268999999999998</v>
      </c>
      <c r="T1817">
        <v>-6.5148000000000001</v>
      </c>
      <c r="U1817">
        <v>-5.9050000000000002</v>
      </c>
      <c r="V1817">
        <v>-4.7967000000000004</v>
      </c>
      <c r="W1817">
        <v>-3.8525999999999998</v>
      </c>
      <c r="X1817">
        <v>-3.9310999999999998</v>
      </c>
      <c r="Y1817">
        <v>-3.7991000000000001</v>
      </c>
      <c r="Z1817">
        <v>-3.6303000000000001</v>
      </c>
      <c r="AA1817">
        <v>-3.4687999999999999</v>
      </c>
      <c r="AB1817">
        <v>-3.3298000000000001</v>
      </c>
      <c r="AC1817">
        <v>-3.1928999999999998</v>
      </c>
      <c r="AD1817">
        <v>-3.0501999999999998</v>
      </c>
      <c r="AE1817">
        <v>-2.5754000000000001</v>
      </c>
      <c r="AF1817">
        <v>-2.0840000000000001</v>
      </c>
      <c r="AG1817">
        <v>-1.5861000000000001</v>
      </c>
      <c r="AH1817">
        <v>-1.0867</v>
      </c>
      <c r="AI1817">
        <v>-12.825699999999999</v>
      </c>
      <c r="AJ1817">
        <v>-8.6340000000000003</v>
      </c>
      <c r="AK1817">
        <v>-11.372199999999999</v>
      </c>
    </row>
    <row r="1818" spans="1:37">
      <c r="A1818" s="3">
        <v>42243</v>
      </c>
      <c r="B1818" t="s">
        <v>37</v>
      </c>
      <c r="C1818" t="s">
        <v>250</v>
      </c>
      <c r="D1818" s="3">
        <v>39664</v>
      </c>
      <c r="E1818">
        <v>1817</v>
      </c>
      <c r="F1818">
        <v>0</v>
      </c>
      <c r="G1818">
        <v>1</v>
      </c>
      <c r="I1818">
        <v>0</v>
      </c>
      <c r="J1818">
        <v>2.1479621</v>
      </c>
      <c r="K1818" t="s">
        <v>2069</v>
      </c>
      <c r="L1818" t="s">
        <v>252</v>
      </c>
      <c r="M1818" t="s">
        <v>252</v>
      </c>
      <c r="N1818" t="s">
        <v>253</v>
      </c>
      <c r="O1818">
        <v>0</v>
      </c>
      <c r="P1818">
        <v>4.41E-2</v>
      </c>
      <c r="Q1818">
        <v>9.8199999999999996E-2</v>
      </c>
      <c r="R1818">
        <v>0.1573</v>
      </c>
      <c r="S1818">
        <v>0.23860000000000001</v>
      </c>
      <c r="T1818">
        <v>-5.6536999999999997</v>
      </c>
      <c r="U1818">
        <v>-9.5745000000000005</v>
      </c>
      <c r="V1818">
        <v>-11.2768</v>
      </c>
      <c r="W1818">
        <v>-12.2178</v>
      </c>
      <c r="X1818">
        <v>-13.807600000000001</v>
      </c>
      <c r="Y1818">
        <v>-14.6791</v>
      </c>
      <c r="Z1818">
        <v>-15.4697</v>
      </c>
      <c r="AA1818">
        <v>-16.221399999999999</v>
      </c>
      <c r="AB1818">
        <v>-16.5807</v>
      </c>
      <c r="AC1818">
        <v>-16.894500000000001</v>
      </c>
      <c r="AD1818">
        <v>-17.204999999999998</v>
      </c>
      <c r="AE1818">
        <v>-16.262799999999999</v>
      </c>
      <c r="AF1818">
        <v>-15.207599999999999</v>
      </c>
      <c r="AG1818">
        <v>-14.089399999999999</v>
      </c>
      <c r="AH1818">
        <v>-12.955299999999999</v>
      </c>
      <c r="AI1818">
        <v>-22.543800000000001</v>
      </c>
      <c r="AJ1818">
        <v>-20.4495</v>
      </c>
      <c r="AK1818">
        <v>-25.0564</v>
      </c>
    </row>
    <row r="1819" spans="1:37">
      <c r="A1819" s="3">
        <v>42243</v>
      </c>
      <c r="B1819" t="s">
        <v>37</v>
      </c>
      <c r="C1819" t="s">
        <v>250</v>
      </c>
      <c r="D1819" s="3">
        <v>39661</v>
      </c>
      <c r="E1819">
        <v>1818</v>
      </c>
      <c r="F1819">
        <v>0</v>
      </c>
      <c r="G1819">
        <v>1</v>
      </c>
      <c r="I1819">
        <v>0</v>
      </c>
      <c r="J1819">
        <v>1.6356843999999999</v>
      </c>
      <c r="K1819" t="s">
        <v>2070</v>
      </c>
      <c r="L1819" t="s">
        <v>252</v>
      </c>
      <c r="M1819" t="s">
        <v>252</v>
      </c>
      <c r="N1819" t="s">
        <v>253</v>
      </c>
      <c r="O1819">
        <v>6.7000000000000004E-2</v>
      </c>
      <c r="P1819">
        <v>-0.3896</v>
      </c>
      <c r="Q1819">
        <v>-0.90010000000000001</v>
      </c>
      <c r="R1819">
        <v>-1.4560999999999999</v>
      </c>
      <c r="S1819">
        <v>-2.2223000000000002</v>
      </c>
      <c r="T1819">
        <v>-7.9116999999999997</v>
      </c>
      <c r="U1819">
        <v>-11.429399999999999</v>
      </c>
      <c r="V1819">
        <v>-13.0121</v>
      </c>
      <c r="W1819">
        <v>-13.955</v>
      </c>
      <c r="X1819">
        <v>-14.973800000000001</v>
      </c>
      <c r="Y1819">
        <v>-15.5108</v>
      </c>
      <c r="Z1819">
        <v>-15.936999999999999</v>
      </c>
      <c r="AA1819">
        <v>-16.339700000000001</v>
      </c>
      <c r="AB1819">
        <v>-16.769500000000001</v>
      </c>
      <c r="AC1819">
        <v>-17.1845</v>
      </c>
      <c r="AD1819">
        <v>-17.597200000000001</v>
      </c>
      <c r="AE1819">
        <v>-16.277200000000001</v>
      </c>
      <c r="AF1819">
        <v>-14.7826</v>
      </c>
      <c r="AG1819">
        <v>-13.234500000000001</v>
      </c>
      <c r="AH1819">
        <v>-11.6777</v>
      </c>
      <c r="AI1819">
        <v>-21.301600000000001</v>
      </c>
      <c r="AJ1819">
        <v>-18.171900000000001</v>
      </c>
      <c r="AK1819">
        <v>-17.288699999999999</v>
      </c>
    </row>
    <row r="1820" spans="1:37">
      <c r="A1820" s="3">
        <v>42243</v>
      </c>
      <c r="B1820" t="s">
        <v>37</v>
      </c>
      <c r="C1820" t="s">
        <v>250</v>
      </c>
      <c r="D1820" s="3">
        <v>39660</v>
      </c>
      <c r="E1820">
        <v>1819</v>
      </c>
      <c r="F1820">
        <v>0</v>
      </c>
      <c r="G1820">
        <v>1</v>
      </c>
      <c r="I1820">
        <v>0</v>
      </c>
      <c r="J1820">
        <v>1.7922336000000001</v>
      </c>
      <c r="K1820" t="s">
        <v>2071</v>
      </c>
      <c r="L1820" t="s">
        <v>252</v>
      </c>
      <c r="M1820" t="s">
        <v>252</v>
      </c>
      <c r="N1820" t="s">
        <v>253</v>
      </c>
      <c r="O1820">
        <v>0</v>
      </c>
      <c r="P1820">
        <v>-0.49230000000000002</v>
      </c>
      <c r="Q1820">
        <v>-1.0962000000000001</v>
      </c>
      <c r="R1820">
        <v>-1.7546999999999999</v>
      </c>
      <c r="S1820">
        <v>-2.6627999999999998</v>
      </c>
      <c r="T1820">
        <v>-11.5997</v>
      </c>
      <c r="U1820">
        <v>-16.821100000000001</v>
      </c>
      <c r="V1820">
        <v>-19.864999999999998</v>
      </c>
      <c r="W1820">
        <v>-19.809100000000001</v>
      </c>
      <c r="X1820">
        <v>-20.552299999999999</v>
      </c>
      <c r="Y1820">
        <v>-21.290500000000002</v>
      </c>
      <c r="Z1820">
        <v>-22.0031</v>
      </c>
      <c r="AA1820">
        <v>-22.6754</v>
      </c>
      <c r="AB1820">
        <v>-22.9785</v>
      </c>
      <c r="AC1820">
        <v>-23.228300000000001</v>
      </c>
      <c r="AD1820">
        <v>-23.4648</v>
      </c>
      <c r="AE1820">
        <v>-21.739000000000001</v>
      </c>
      <c r="AF1820">
        <v>-19.8017</v>
      </c>
      <c r="AG1820">
        <v>-17.8019</v>
      </c>
      <c r="AH1820">
        <v>-15.7994</v>
      </c>
      <c r="AI1820">
        <v>-23.288900000000002</v>
      </c>
      <c r="AJ1820">
        <v>-15.838100000000001</v>
      </c>
      <c r="AK1820">
        <v>-15.1158</v>
      </c>
    </row>
    <row r="1821" spans="1:37">
      <c r="A1821" s="3">
        <v>42243</v>
      </c>
      <c r="B1821" t="s">
        <v>37</v>
      </c>
      <c r="C1821" t="s">
        <v>250</v>
      </c>
      <c r="D1821" s="3">
        <v>39659</v>
      </c>
      <c r="E1821">
        <v>1820</v>
      </c>
      <c r="F1821">
        <v>0</v>
      </c>
      <c r="G1821">
        <v>1</v>
      </c>
      <c r="I1821">
        <v>0</v>
      </c>
      <c r="J1821">
        <v>2.2172139999999998</v>
      </c>
      <c r="K1821" t="s">
        <v>2072</v>
      </c>
      <c r="L1821" t="s">
        <v>252</v>
      </c>
      <c r="M1821" t="s">
        <v>252</v>
      </c>
      <c r="N1821" t="s">
        <v>253</v>
      </c>
      <c r="O1821">
        <v>0</v>
      </c>
      <c r="P1821">
        <v>-0.83620000000000005</v>
      </c>
      <c r="Q1821">
        <v>-1.8620000000000001</v>
      </c>
      <c r="R1821">
        <v>-2.9813000000000001</v>
      </c>
      <c r="S1821">
        <v>-4.5275999999999996</v>
      </c>
      <c r="T1821">
        <v>-14.188599999999999</v>
      </c>
      <c r="U1821">
        <v>-19.285599999999999</v>
      </c>
      <c r="V1821">
        <v>-22.503699999999998</v>
      </c>
      <c r="W1821">
        <v>-25.0974</v>
      </c>
      <c r="X1821">
        <v>-26.998799999999999</v>
      </c>
      <c r="Y1821">
        <v>-28.075600000000001</v>
      </c>
      <c r="Z1821">
        <v>-29.071300000000001</v>
      </c>
      <c r="AA1821">
        <v>-30.005299999999998</v>
      </c>
      <c r="AB1821">
        <v>-30.146799999999999</v>
      </c>
      <c r="AC1821">
        <v>-30.213799999999999</v>
      </c>
      <c r="AD1821">
        <v>-30.2529</v>
      </c>
      <c r="AE1821">
        <v>-28.7392</v>
      </c>
      <c r="AF1821">
        <v>-27.058499999999999</v>
      </c>
      <c r="AG1821">
        <v>-25.302600000000002</v>
      </c>
      <c r="AH1821">
        <v>-23.558499999999999</v>
      </c>
      <c r="AI1821">
        <v>-21.0426</v>
      </c>
      <c r="AJ1821">
        <v>-19.650200000000002</v>
      </c>
      <c r="AK1821">
        <v>-18.8383</v>
      </c>
    </row>
    <row r="1822" spans="1:37">
      <c r="A1822" s="3">
        <v>42243</v>
      </c>
      <c r="B1822" t="s">
        <v>37</v>
      </c>
      <c r="C1822" t="s">
        <v>250</v>
      </c>
      <c r="D1822" s="3">
        <v>39658</v>
      </c>
      <c r="E1822">
        <v>1821</v>
      </c>
      <c r="F1822">
        <v>0</v>
      </c>
      <c r="G1822">
        <v>1</v>
      </c>
      <c r="I1822">
        <v>0</v>
      </c>
      <c r="J1822">
        <v>2.5278174999999998</v>
      </c>
      <c r="K1822" t="s">
        <v>2073</v>
      </c>
      <c r="L1822" t="s">
        <v>252</v>
      </c>
      <c r="M1822" t="s">
        <v>252</v>
      </c>
      <c r="N1822" t="s">
        <v>253</v>
      </c>
      <c r="O1822">
        <v>0</v>
      </c>
      <c r="P1822">
        <v>-0.61529999999999996</v>
      </c>
      <c r="Q1822">
        <v>-1.3706</v>
      </c>
      <c r="R1822">
        <v>-2.1966999999999999</v>
      </c>
      <c r="S1822">
        <v>-3.3435000000000001</v>
      </c>
      <c r="T1822">
        <v>-11.366899999999999</v>
      </c>
      <c r="U1822">
        <v>-18.335599999999999</v>
      </c>
      <c r="V1822">
        <v>-23.377300000000002</v>
      </c>
      <c r="W1822">
        <v>-27.376999999999999</v>
      </c>
      <c r="X1822">
        <v>-30.3339</v>
      </c>
      <c r="Y1822">
        <v>-32.186700000000002</v>
      </c>
      <c r="Z1822">
        <v>-33.885199999999998</v>
      </c>
      <c r="AA1822">
        <v>-35.466000000000001</v>
      </c>
      <c r="AB1822">
        <v>-36.545000000000002</v>
      </c>
      <c r="AC1822">
        <v>-37.502400000000002</v>
      </c>
      <c r="AD1822">
        <v>-38.435699999999997</v>
      </c>
      <c r="AE1822">
        <v>-39.831000000000003</v>
      </c>
      <c r="AF1822">
        <v>-40.968800000000002</v>
      </c>
      <c r="AG1822">
        <v>-41.954900000000002</v>
      </c>
      <c r="AH1822">
        <v>-42.959000000000003</v>
      </c>
      <c r="AI1822">
        <v>-35.764299999999999</v>
      </c>
      <c r="AJ1822">
        <v>-40.153599999999997</v>
      </c>
      <c r="AK1822">
        <v>-39.084600000000002</v>
      </c>
    </row>
    <row r="1823" spans="1:37">
      <c r="A1823" s="3">
        <v>42243</v>
      </c>
      <c r="B1823" t="s">
        <v>37</v>
      </c>
      <c r="C1823" t="s">
        <v>250</v>
      </c>
      <c r="D1823" s="3">
        <v>39657</v>
      </c>
      <c r="E1823">
        <v>1822</v>
      </c>
      <c r="F1823">
        <v>0</v>
      </c>
      <c r="G1823">
        <v>1</v>
      </c>
      <c r="I1823">
        <v>0</v>
      </c>
      <c r="J1823">
        <v>1.2023360000000001</v>
      </c>
      <c r="K1823" t="s">
        <v>2074</v>
      </c>
      <c r="L1823" t="s">
        <v>252</v>
      </c>
      <c r="M1823" t="s">
        <v>252</v>
      </c>
      <c r="N1823" t="s">
        <v>253</v>
      </c>
      <c r="O1823">
        <v>0</v>
      </c>
      <c r="P1823">
        <v>-1.5738000000000001</v>
      </c>
      <c r="Q1823">
        <v>-3.5059999999999998</v>
      </c>
      <c r="R1823">
        <v>-5.6218000000000004</v>
      </c>
      <c r="S1823">
        <v>-8.5668000000000006</v>
      </c>
      <c r="T1823">
        <v>-11.186199999999999</v>
      </c>
      <c r="U1823">
        <v>-14.360099999999999</v>
      </c>
      <c r="V1823">
        <v>-16.902899999999999</v>
      </c>
      <c r="W1823">
        <v>-17.9695</v>
      </c>
      <c r="X1823">
        <v>-19.0184</v>
      </c>
      <c r="Y1823">
        <v>-19.828600000000002</v>
      </c>
      <c r="Z1823">
        <v>-20.548300000000001</v>
      </c>
      <c r="AA1823">
        <v>-21.186900000000001</v>
      </c>
      <c r="AB1823">
        <v>-21.666599999999999</v>
      </c>
      <c r="AC1823">
        <v>-22.054500000000001</v>
      </c>
      <c r="AD1823">
        <v>-22.4056</v>
      </c>
      <c r="AE1823">
        <v>-23.083500000000001</v>
      </c>
      <c r="AF1823">
        <v>-23.5564</v>
      </c>
      <c r="AG1823">
        <v>-23.929099999999998</v>
      </c>
      <c r="AH1823">
        <v>-24.326699999999999</v>
      </c>
      <c r="AI1823">
        <v>-17.506399999999999</v>
      </c>
      <c r="AJ1823">
        <v>-15.472300000000001</v>
      </c>
      <c r="AK1823">
        <v>-10.9452</v>
      </c>
    </row>
    <row r="1824" spans="1:37">
      <c r="A1824" s="3">
        <v>42243</v>
      </c>
      <c r="B1824" t="s">
        <v>37</v>
      </c>
      <c r="C1824" t="s">
        <v>250</v>
      </c>
      <c r="D1824" s="3">
        <v>39654</v>
      </c>
      <c r="E1824">
        <v>1823</v>
      </c>
      <c r="F1824">
        <v>0</v>
      </c>
      <c r="G1824">
        <v>1</v>
      </c>
      <c r="I1824">
        <v>0</v>
      </c>
      <c r="J1824">
        <v>1.9061022999999999</v>
      </c>
      <c r="K1824" t="s">
        <v>2075</v>
      </c>
      <c r="L1824" t="s">
        <v>252</v>
      </c>
      <c r="M1824" t="s">
        <v>252</v>
      </c>
      <c r="N1824" t="s">
        <v>253</v>
      </c>
      <c r="O1824">
        <v>-6.6400000000000001E-2</v>
      </c>
      <c r="P1824">
        <v>-0.59970000000000001</v>
      </c>
      <c r="Q1824">
        <v>-1.8975</v>
      </c>
      <c r="R1824">
        <v>-3.3241000000000001</v>
      </c>
      <c r="S1824">
        <v>-5.3491</v>
      </c>
      <c r="T1824">
        <v>-9.5443999999999996</v>
      </c>
      <c r="U1824">
        <v>-13.776400000000001</v>
      </c>
      <c r="V1824">
        <v>-17.279599999999999</v>
      </c>
      <c r="W1824">
        <v>-18.8933</v>
      </c>
      <c r="X1824">
        <v>-20.276800000000001</v>
      </c>
      <c r="Y1824">
        <v>-21.5337</v>
      </c>
      <c r="Z1824">
        <v>-22.728400000000001</v>
      </c>
      <c r="AA1824">
        <v>-23.795000000000002</v>
      </c>
      <c r="AB1824">
        <v>-24.192</v>
      </c>
      <c r="AC1824">
        <v>-24.374400000000001</v>
      </c>
      <c r="AD1824">
        <v>-24.504100000000001</v>
      </c>
      <c r="AE1824">
        <v>-25.9437</v>
      </c>
      <c r="AF1824">
        <v>-27.122399999999999</v>
      </c>
      <c r="AG1824">
        <v>-28.156400000000001</v>
      </c>
      <c r="AH1824">
        <v>-29.2105</v>
      </c>
      <c r="AI1824">
        <v>-24.195799999999998</v>
      </c>
      <c r="AJ1824">
        <v>-25.501899999999999</v>
      </c>
      <c r="AK1824">
        <v>-26.3523</v>
      </c>
    </row>
    <row r="1825" spans="1:37">
      <c r="A1825" s="3">
        <v>42243</v>
      </c>
      <c r="B1825" t="s">
        <v>37</v>
      </c>
      <c r="C1825" t="s">
        <v>250</v>
      </c>
      <c r="D1825" s="3">
        <v>39653</v>
      </c>
      <c r="E1825">
        <v>1824</v>
      </c>
      <c r="F1825">
        <v>0</v>
      </c>
      <c r="G1825">
        <v>1</v>
      </c>
      <c r="I1825">
        <v>0</v>
      </c>
      <c r="J1825">
        <v>1.6871073999999999</v>
      </c>
      <c r="K1825" t="s">
        <v>2076</v>
      </c>
      <c r="L1825" t="s">
        <v>252</v>
      </c>
      <c r="M1825" t="s">
        <v>252</v>
      </c>
      <c r="N1825" t="s">
        <v>253</v>
      </c>
      <c r="O1825">
        <v>0</v>
      </c>
      <c r="P1825">
        <v>-0.4879</v>
      </c>
      <c r="Q1825">
        <v>-1.0887</v>
      </c>
      <c r="R1825">
        <v>-1.7545999999999999</v>
      </c>
      <c r="S1825">
        <v>-2.7067000000000001</v>
      </c>
      <c r="T1825">
        <v>-4.9978999999999996</v>
      </c>
      <c r="U1825">
        <v>-7.6653000000000002</v>
      </c>
      <c r="V1825">
        <v>-9.2742000000000004</v>
      </c>
      <c r="W1825">
        <v>-12.5138</v>
      </c>
      <c r="X1825">
        <v>-14.3142</v>
      </c>
      <c r="Y1825">
        <v>-15.6394</v>
      </c>
      <c r="Z1825">
        <v>-16.828199999999999</v>
      </c>
      <c r="AA1825">
        <v>-17.882300000000001</v>
      </c>
      <c r="AB1825">
        <v>-18.473400000000002</v>
      </c>
      <c r="AC1825">
        <v>-18.9285</v>
      </c>
      <c r="AD1825">
        <v>-19.337900000000001</v>
      </c>
      <c r="AE1825">
        <v>-21.037400000000002</v>
      </c>
      <c r="AF1825">
        <v>-22.465</v>
      </c>
      <c r="AG1825">
        <v>-23.737400000000001</v>
      </c>
      <c r="AH1825">
        <v>-25.015499999999999</v>
      </c>
      <c r="AI1825">
        <v>-22.005700000000001</v>
      </c>
      <c r="AJ1825">
        <v>-24.0566</v>
      </c>
      <c r="AK1825">
        <v>-23.587700000000002</v>
      </c>
    </row>
    <row r="1826" spans="1:37">
      <c r="A1826" s="3">
        <v>42243</v>
      </c>
      <c r="B1826" t="s">
        <v>37</v>
      </c>
      <c r="C1826" t="s">
        <v>250</v>
      </c>
      <c r="D1826" s="3">
        <v>39652</v>
      </c>
      <c r="E1826">
        <v>1825</v>
      </c>
      <c r="F1826">
        <v>0</v>
      </c>
      <c r="G1826">
        <v>1</v>
      </c>
      <c r="I1826">
        <v>0</v>
      </c>
      <c r="J1826">
        <v>1.305331</v>
      </c>
      <c r="K1826" t="s">
        <v>2077</v>
      </c>
      <c r="L1826" t="s">
        <v>252</v>
      </c>
      <c r="M1826" t="s">
        <v>252</v>
      </c>
      <c r="N1826" t="s">
        <v>253</v>
      </c>
      <c r="O1826">
        <v>0</v>
      </c>
      <c r="P1826">
        <v>-9.0300000000000005E-2</v>
      </c>
      <c r="Q1826">
        <v>-0.20150000000000001</v>
      </c>
      <c r="R1826">
        <v>-0.32479999999999998</v>
      </c>
      <c r="S1826">
        <v>-0.50149999999999995</v>
      </c>
      <c r="T1826">
        <v>-1.7499</v>
      </c>
      <c r="U1826">
        <v>-4.0724</v>
      </c>
      <c r="V1826">
        <v>-5.7176999999999998</v>
      </c>
      <c r="W1826">
        <v>-7.2335000000000003</v>
      </c>
      <c r="X1826">
        <v>-8.2622999999999998</v>
      </c>
      <c r="Y1826">
        <v>-9.7199000000000009</v>
      </c>
      <c r="Z1826">
        <v>-11.1084</v>
      </c>
      <c r="AA1826">
        <v>-12.356299999999999</v>
      </c>
      <c r="AB1826">
        <v>-13.531499999999999</v>
      </c>
      <c r="AC1826">
        <v>-14.5822</v>
      </c>
      <c r="AD1826">
        <v>-15.595700000000001</v>
      </c>
      <c r="AE1826">
        <v>-17.506399999999999</v>
      </c>
      <c r="AF1826">
        <v>-19.129100000000001</v>
      </c>
      <c r="AG1826">
        <v>-20.585999999999999</v>
      </c>
      <c r="AH1826">
        <v>-22.032399999999999</v>
      </c>
      <c r="AI1826">
        <v>-21.381799999999998</v>
      </c>
      <c r="AJ1826">
        <v>-22.949300000000001</v>
      </c>
      <c r="AK1826">
        <v>-21.476800000000001</v>
      </c>
    </row>
    <row r="1827" spans="1:37">
      <c r="A1827" s="3">
        <v>42243</v>
      </c>
      <c r="B1827" t="s">
        <v>37</v>
      </c>
      <c r="C1827" t="s">
        <v>250</v>
      </c>
      <c r="D1827" s="3">
        <v>39651</v>
      </c>
      <c r="E1827">
        <v>1826</v>
      </c>
      <c r="F1827">
        <v>0</v>
      </c>
      <c r="G1827">
        <v>1</v>
      </c>
      <c r="I1827">
        <v>0</v>
      </c>
      <c r="J1827">
        <v>1.5848515999999999</v>
      </c>
      <c r="K1827" t="s">
        <v>2078</v>
      </c>
      <c r="L1827" t="s">
        <v>252</v>
      </c>
      <c r="M1827" t="s">
        <v>252</v>
      </c>
      <c r="N1827" t="s">
        <v>253</v>
      </c>
      <c r="O1827">
        <v>0</v>
      </c>
      <c r="P1827">
        <v>-1.09E-2</v>
      </c>
      <c r="Q1827">
        <v>-2.4199999999999999E-2</v>
      </c>
      <c r="R1827">
        <v>-3.9E-2</v>
      </c>
      <c r="S1827">
        <v>-6.0299999999999999E-2</v>
      </c>
      <c r="T1827">
        <v>-1.7233000000000001</v>
      </c>
      <c r="U1827">
        <v>-3.3027000000000002</v>
      </c>
      <c r="V1827">
        <v>-4.5772000000000004</v>
      </c>
      <c r="W1827">
        <v>-5.5824999999999996</v>
      </c>
      <c r="X1827">
        <v>-6.5762</v>
      </c>
      <c r="Y1827">
        <v>-7.657</v>
      </c>
      <c r="Z1827">
        <v>-8.6982999999999997</v>
      </c>
      <c r="AA1827">
        <v>-9.6297999999999995</v>
      </c>
      <c r="AB1827">
        <v>-10.3073</v>
      </c>
      <c r="AC1827">
        <v>-10.883900000000001</v>
      </c>
      <c r="AD1827">
        <v>-11.4278</v>
      </c>
      <c r="AE1827">
        <v>-12.0349</v>
      </c>
      <c r="AF1827">
        <v>-12.4472</v>
      </c>
      <c r="AG1827">
        <v>-12.7737</v>
      </c>
      <c r="AH1827">
        <v>-13.1142</v>
      </c>
      <c r="AI1827">
        <v>-18.3278</v>
      </c>
      <c r="AJ1827">
        <v>-19.337700000000002</v>
      </c>
      <c r="AK1827">
        <v>-17.9984</v>
      </c>
    </row>
    <row r="1828" spans="1:37">
      <c r="A1828" s="3">
        <v>42243</v>
      </c>
      <c r="B1828" t="s">
        <v>37</v>
      </c>
      <c r="C1828" t="s">
        <v>250</v>
      </c>
      <c r="D1828" s="3">
        <v>39650</v>
      </c>
      <c r="E1828">
        <v>1827</v>
      </c>
      <c r="F1828">
        <v>0</v>
      </c>
      <c r="G1828">
        <v>1</v>
      </c>
      <c r="I1828">
        <v>0</v>
      </c>
      <c r="J1828">
        <v>1.7532095000000001</v>
      </c>
      <c r="K1828" t="s">
        <v>2079</v>
      </c>
      <c r="L1828" t="s">
        <v>252</v>
      </c>
      <c r="M1828" t="s">
        <v>252</v>
      </c>
      <c r="N1828" t="s">
        <v>253</v>
      </c>
      <c r="O1828">
        <v>0</v>
      </c>
      <c r="P1828">
        <v>-4.3299999999999998E-2</v>
      </c>
      <c r="Q1828">
        <v>-9.6699999999999994E-2</v>
      </c>
      <c r="R1828">
        <v>-0.15579999999999999</v>
      </c>
      <c r="S1828">
        <v>-0.24049999999999999</v>
      </c>
      <c r="T1828">
        <v>-1.0981000000000001</v>
      </c>
      <c r="U1828">
        <v>-2.2721</v>
      </c>
      <c r="V1828">
        <v>-3.3723999999999998</v>
      </c>
      <c r="W1828">
        <v>-4.1948999999999996</v>
      </c>
      <c r="X1828">
        <v>-4.8159000000000001</v>
      </c>
      <c r="Y1828">
        <v>-5.4715999999999996</v>
      </c>
      <c r="Z1828">
        <v>-6.0960000000000001</v>
      </c>
      <c r="AA1828">
        <v>-6.6492000000000004</v>
      </c>
      <c r="AB1828">
        <v>-7.6189</v>
      </c>
      <c r="AC1828">
        <v>-8.5291999999999994</v>
      </c>
      <c r="AD1828">
        <v>-9.4151000000000007</v>
      </c>
      <c r="AE1828">
        <v>-10.0793</v>
      </c>
      <c r="AF1828">
        <v>-10.558199999999999</v>
      </c>
      <c r="AG1828">
        <v>-10.956300000000001</v>
      </c>
      <c r="AH1828">
        <v>-11.362399999999999</v>
      </c>
      <c r="AI1828">
        <v>-14.3133</v>
      </c>
      <c r="AJ1828">
        <v>-18.2</v>
      </c>
      <c r="AK1828">
        <v>-17.8081</v>
      </c>
    </row>
    <row r="1829" spans="1:37">
      <c r="A1829" s="3">
        <v>42243</v>
      </c>
      <c r="B1829" t="s">
        <v>37</v>
      </c>
      <c r="C1829" t="s">
        <v>250</v>
      </c>
      <c r="D1829" s="3">
        <v>39647</v>
      </c>
      <c r="E1829">
        <v>1828</v>
      </c>
      <c r="F1829">
        <v>0</v>
      </c>
      <c r="G1829">
        <v>1</v>
      </c>
      <c r="I1829">
        <v>0</v>
      </c>
      <c r="J1829">
        <v>1.1759056000000001</v>
      </c>
      <c r="K1829" t="s">
        <v>2080</v>
      </c>
      <c r="L1829" t="s">
        <v>252</v>
      </c>
      <c r="M1829" t="s">
        <v>252</v>
      </c>
      <c r="N1829" t="s">
        <v>253</v>
      </c>
      <c r="O1829">
        <v>0</v>
      </c>
      <c r="P1829">
        <v>-2.1700000000000001E-2</v>
      </c>
      <c r="Q1829">
        <v>-6.1499999999999999E-2</v>
      </c>
      <c r="R1829">
        <v>-0.10539999999999999</v>
      </c>
      <c r="S1829">
        <v>-0.16819999999999999</v>
      </c>
      <c r="T1829">
        <v>-1.0819000000000001</v>
      </c>
      <c r="U1829">
        <v>-1.9591000000000001</v>
      </c>
      <c r="V1829">
        <v>-2.7612999999999999</v>
      </c>
      <c r="W1829">
        <v>-4.2251000000000003</v>
      </c>
      <c r="X1829">
        <v>-5.7309000000000001</v>
      </c>
      <c r="Y1829">
        <v>-6.7248999999999999</v>
      </c>
      <c r="Z1829">
        <v>-7.5808</v>
      </c>
      <c r="AA1829">
        <v>-8.3420000000000005</v>
      </c>
      <c r="AB1829">
        <v>-9.0704999999999991</v>
      </c>
      <c r="AC1829">
        <v>-9.7024000000000008</v>
      </c>
      <c r="AD1829">
        <v>-10.303100000000001</v>
      </c>
      <c r="AE1829">
        <v>-10.596500000000001</v>
      </c>
      <c r="AF1829">
        <v>-10.669700000000001</v>
      </c>
      <c r="AG1829">
        <v>-10.6808</v>
      </c>
      <c r="AH1829">
        <v>-10.715999999999999</v>
      </c>
      <c r="AI1829">
        <v>-13.3256</v>
      </c>
      <c r="AJ1829">
        <v>-17.040800000000001</v>
      </c>
      <c r="AK1829">
        <v>-16.630199999999999</v>
      </c>
    </row>
    <row r="1830" spans="1:37">
      <c r="A1830" s="3">
        <v>42243</v>
      </c>
      <c r="B1830" t="s">
        <v>37</v>
      </c>
      <c r="C1830" t="s">
        <v>250</v>
      </c>
      <c r="D1830" s="3">
        <v>39646</v>
      </c>
      <c r="E1830">
        <v>1829</v>
      </c>
      <c r="F1830">
        <v>0</v>
      </c>
      <c r="G1830">
        <v>1</v>
      </c>
      <c r="I1830">
        <v>0</v>
      </c>
      <c r="J1830">
        <v>0.75367070000000003</v>
      </c>
      <c r="K1830" t="s">
        <v>2081</v>
      </c>
      <c r="L1830" t="s">
        <v>252</v>
      </c>
      <c r="M1830" t="s">
        <v>252</v>
      </c>
      <c r="N1830" t="s">
        <v>253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-0.82040000000000002</v>
      </c>
      <c r="V1830">
        <v>-1.5185</v>
      </c>
      <c r="W1830">
        <v>-2.4979</v>
      </c>
      <c r="X1830">
        <v>-3.1949000000000001</v>
      </c>
      <c r="Y1830">
        <v>-3.8290000000000002</v>
      </c>
      <c r="Z1830">
        <v>-4.4455999999999998</v>
      </c>
      <c r="AA1830">
        <v>-4.9981</v>
      </c>
      <c r="AB1830">
        <v>-5.5557999999999996</v>
      </c>
      <c r="AC1830">
        <v>-6.0518000000000001</v>
      </c>
      <c r="AD1830">
        <v>-6.5279999999999996</v>
      </c>
      <c r="AE1830">
        <v>-8.1609999999999996</v>
      </c>
      <c r="AF1830">
        <v>-9.6212999999999997</v>
      </c>
      <c r="AG1830">
        <v>-10.9528</v>
      </c>
      <c r="AH1830">
        <v>-12.253</v>
      </c>
      <c r="AI1830">
        <v>-11.235799999999999</v>
      </c>
      <c r="AJ1830">
        <v>-18.1952</v>
      </c>
      <c r="AK1830">
        <v>-16.7498</v>
      </c>
    </row>
    <row r="1831" spans="1:37">
      <c r="A1831" s="3">
        <v>42243</v>
      </c>
      <c r="B1831" t="s">
        <v>37</v>
      </c>
      <c r="C1831" t="s">
        <v>250</v>
      </c>
      <c r="D1831" s="3">
        <v>39645</v>
      </c>
      <c r="E1831">
        <v>1830</v>
      </c>
      <c r="F1831">
        <v>0</v>
      </c>
      <c r="G1831">
        <v>1</v>
      </c>
      <c r="I1831">
        <v>0</v>
      </c>
      <c r="J1831">
        <v>1.1600671</v>
      </c>
      <c r="K1831" t="s">
        <v>2082</v>
      </c>
      <c r="L1831" t="s">
        <v>252</v>
      </c>
      <c r="M1831" t="s">
        <v>252</v>
      </c>
      <c r="N1831" t="s">
        <v>253</v>
      </c>
      <c r="O1831">
        <v>0</v>
      </c>
      <c r="P1831">
        <v>3.3399999999999999E-2</v>
      </c>
      <c r="Q1831">
        <v>7.4499999999999997E-2</v>
      </c>
      <c r="R1831">
        <v>0.1201</v>
      </c>
      <c r="S1831">
        <v>0.18529999999999999</v>
      </c>
      <c r="T1831">
        <v>-0.40739999999999998</v>
      </c>
      <c r="U1831">
        <v>-3.1199999999999999E-2</v>
      </c>
      <c r="V1831">
        <v>-0.4093</v>
      </c>
      <c r="W1831">
        <v>-2.9000000000000001E-2</v>
      </c>
      <c r="X1831">
        <v>-5.3999999999999999E-2</v>
      </c>
      <c r="Y1831">
        <v>-8.6599999999999996E-2</v>
      </c>
      <c r="Z1831">
        <v>-0.125</v>
      </c>
      <c r="AA1831">
        <v>-0.16020000000000001</v>
      </c>
      <c r="AB1831">
        <v>-0.1101</v>
      </c>
      <c r="AC1831">
        <v>-5.62E-2</v>
      </c>
      <c r="AD1831">
        <v>-1.6999999999999999E-3</v>
      </c>
      <c r="AE1831">
        <v>-0.25419999999999998</v>
      </c>
      <c r="AF1831">
        <v>-0.499</v>
      </c>
      <c r="AG1831">
        <v>-0.72819999999999996</v>
      </c>
      <c r="AH1831">
        <v>-0.94920000000000004</v>
      </c>
      <c r="AI1831">
        <v>2.2134999999999998</v>
      </c>
      <c r="AJ1831">
        <v>-3.4897</v>
      </c>
      <c r="AK1831">
        <v>-2.1316999999999999</v>
      </c>
    </row>
    <row r="1832" spans="1:37">
      <c r="A1832" s="3">
        <v>42243</v>
      </c>
      <c r="B1832" t="s">
        <v>37</v>
      </c>
      <c r="C1832" t="s">
        <v>250</v>
      </c>
      <c r="D1832" s="3">
        <v>39644</v>
      </c>
      <c r="E1832">
        <v>1831</v>
      </c>
      <c r="F1832">
        <v>0</v>
      </c>
      <c r="G1832">
        <v>1</v>
      </c>
      <c r="I1832">
        <v>0</v>
      </c>
      <c r="J1832">
        <v>0.23298350000000001</v>
      </c>
      <c r="K1832" t="s">
        <v>2083</v>
      </c>
      <c r="L1832" t="s">
        <v>252</v>
      </c>
      <c r="M1832" t="s">
        <v>252</v>
      </c>
      <c r="N1832" t="s">
        <v>253</v>
      </c>
      <c r="O1832">
        <v>0</v>
      </c>
      <c r="P1832">
        <v>-0.1618</v>
      </c>
      <c r="Q1832">
        <v>-0.36099999999999999</v>
      </c>
      <c r="R1832">
        <v>-0.58160000000000001</v>
      </c>
      <c r="S1832">
        <v>-0.89729999999999999</v>
      </c>
      <c r="T1832">
        <v>-0.94450000000000001</v>
      </c>
      <c r="U1832">
        <v>-0.71630000000000005</v>
      </c>
      <c r="V1832">
        <v>-0.67869999999999997</v>
      </c>
      <c r="W1832">
        <v>-0.4481</v>
      </c>
      <c r="X1832">
        <v>-0.43109999999999998</v>
      </c>
      <c r="Y1832">
        <v>-0.4259</v>
      </c>
      <c r="Z1832">
        <v>-0.41670000000000001</v>
      </c>
      <c r="AA1832">
        <v>-0.40610000000000002</v>
      </c>
      <c r="AB1832">
        <v>-0.71709999999999996</v>
      </c>
      <c r="AC1832">
        <v>-1.0306999999999999</v>
      </c>
      <c r="AD1832">
        <v>-1.3426</v>
      </c>
      <c r="AE1832">
        <v>-0.60540000000000005</v>
      </c>
      <c r="AF1832">
        <v>0.13500000000000001</v>
      </c>
      <c r="AG1832">
        <v>0.83630000000000004</v>
      </c>
      <c r="AH1832">
        <v>1.5089999999999999</v>
      </c>
      <c r="AI1832">
        <v>7.0750000000000002</v>
      </c>
      <c r="AJ1832">
        <v>7.5392000000000001</v>
      </c>
      <c r="AK1832">
        <v>12.059200000000001</v>
      </c>
    </row>
    <row r="1833" spans="1:37">
      <c r="A1833" s="3">
        <v>42243</v>
      </c>
      <c r="B1833" t="s">
        <v>37</v>
      </c>
      <c r="C1833" t="s">
        <v>250</v>
      </c>
      <c r="D1833" s="3">
        <v>39643</v>
      </c>
      <c r="E1833">
        <v>1832</v>
      </c>
      <c r="F1833">
        <v>0</v>
      </c>
      <c r="G1833">
        <v>1</v>
      </c>
      <c r="I1833">
        <v>0</v>
      </c>
      <c r="J1833">
        <v>-7.8796599999999994E-2</v>
      </c>
      <c r="K1833" t="s">
        <v>2084</v>
      </c>
      <c r="L1833" t="s">
        <v>252</v>
      </c>
      <c r="M1833" t="s">
        <v>252</v>
      </c>
      <c r="N1833" t="s">
        <v>253</v>
      </c>
      <c r="O1833">
        <v>0</v>
      </c>
      <c r="P1833">
        <v>-4.2900000000000001E-2</v>
      </c>
      <c r="Q1833">
        <v>-9.5699999999999993E-2</v>
      </c>
      <c r="R1833">
        <v>-0.15429999999999999</v>
      </c>
      <c r="S1833">
        <v>-0.23799999999999999</v>
      </c>
      <c r="T1833">
        <v>-1.0879000000000001</v>
      </c>
      <c r="U1833">
        <v>-1.3833</v>
      </c>
      <c r="V1833">
        <v>-1.7379</v>
      </c>
      <c r="W1833">
        <v>-1.9298999999999999</v>
      </c>
      <c r="X1833">
        <v>-1.9363999999999999</v>
      </c>
      <c r="Y1833">
        <v>-2.2284000000000002</v>
      </c>
      <c r="Z1833">
        <v>-2.5386000000000002</v>
      </c>
      <c r="AA1833">
        <v>-2.8151999999999999</v>
      </c>
      <c r="AB1833">
        <v>-3.2452999999999999</v>
      </c>
      <c r="AC1833">
        <v>-3.6474000000000002</v>
      </c>
      <c r="AD1833">
        <v>-4.0384000000000002</v>
      </c>
      <c r="AE1833">
        <v>-4.4786000000000001</v>
      </c>
      <c r="AF1833">
        <v>-4.8289</v>
      </c>
      <c r="AG1833">
        <v>-5.1337000000000002</v>
      </c>
      <c r="AH1833">
        <v>-5.4374000000000002</v>
      </c>
      <c r="AI1833">
        <v>-2.2557</v>
      </c>
      <c r="AJ1833">
        <v>-1.9227000000000001</v>
      </c>
      <c r="AK1833">
        <v>2.1057000000000001</v>
      </c>
    </row>
    <row r="1834" spans="1:37">
      <c r="A1834" s="3">
        <v>42243</v>
      </c>
      <c r="B1834" t="s">
        <v>37</v>
      </c>
      <c r="C1834" t="s">
        <v>250</v>
      </c>
      <c r="D1834" s="3">
        <v>39640</v>
      </c>
      <c r="E1834">
        <v>1833</v>
      </c>
      <c r="F1834">
        <v>0</v>
      </c>
      <c r="G1834">
        <v>1</v>
      </c>
      <c r="I1834">
        <v>0</v>
      </c>
      <c r="J1834">
        <v>-7.0177100000000006E-2</v>
      </c>
      <c r="K1834" t="s">
        <v>2085</v>
      </c>
      <c r="L1834" t="s">
        <v>252</v>
      </c>
      <c r="M1834" t="s">
        <v>252</v>
      </c>
      <c r="N1834" t="s">
        <v>253</v>
      </c>
      <c r="O1834">
        <v>9.1000000000000004E-3</v>
      </c>
      <c r="P1834">
        <v>-5.6399999999999999E-2</v>
      </c>
      <c r="Q1834">
        <v>-0.17630000000000001</v>
      </c>
      <c r="R1834">
        <v>-0.30830000000000002</v>
      </c>
      <c r="S1834">
        <v>-0.49730000000000002</v>
      </c>
      <c r="T1834">
        <v>-1.2115</v>
      </c>
      <c r="U1834">
        <v>-1.5616000000000001</v>
      </c>
      <c r="V1834">
        <v>-1.5521</v>
      </c>
      <c r="W1834">
        <v>-1.6697</v>
      </c>
      <c r="X1834">
        <v>-1.3460000000000001</v>
      </c>
      <c r="Y1834">
        <v>-1.6086</v>
      </c>
      <c r="Z1834">
        <v>-2.0013999999999998</v>
      </c>
      <c r="AA1834">
        <v>-2.3578000000000001</v>
      </c>
      <c r="AB1834">
        <v>-3.2014</v>
      </c>
      <c r="AC1834">
        <v>-4.0540000000000003</v>
      </c>
      <c r="AD1834">
        <v>-4.8974000000000002</v>
      </c>
      <c r="AE1834">
        <v>-5.9192</v>
      </c>
      <c r="AF1834">
        <v>-6.7674000000000003</v>
      </c>
      <c r="AG1834">
        <v>-7.5332999999999997</v>
      </c>
      <c r="AH1834">
        <v>-8.2835999999999999</v>
      </c>
      <c r="AI1834">
        <v>-2.5078999999999998</v>
      </c>
      <c r="AJ1834">
        <v>-3.0789</v>
      </c>
      <c r="AK1834">
        <v>1.0962000000000001</v>
      </c>
    </row>
    <row r="1835" spans="1:37">
      <c r="A1835" s="3">
        <v>42243</v>
      </c>
      <c r="B1835" t="s">
        <v>37</v>
      </c>
      <c r="C1835" t="s">
        <v>250</v>
      </c>
      <c r="D1835" s="3">
        <v>39639</v>
      </c>
      <c r="E1835">
        <v>1834</v>
      </c>
      <c r="F1835">
        <v>0</v>
      </c>
      <c r="G1835">
        <v>1</v>
      </c>
      <c r="I1835">
        <v>0</v>
      </c>
      <c r="J1835">
        <v>-9.0784900000000002E-2</v>
      </c>
      <c r="K1835" t="s">
        <v>2086</v>
      </c>
      <c r="L1835" t="s">
        <v>252</v>
      </c>
      <c r="M1835" t="s">
        <v>252</v>
      </c>
      <c r="N1835" t="s">
        <v>253</v>
      </c>
      <c r="O1835">
        <v>0</v>
      </c>
      <c r="P1835">
        <v>-0.1711</v>
      </c>
      <c r="Q1835">
        <v>-0.38150000000000001</v>
      </c>
      <c r="R1835">
        <v>-0.61450000000000005</v>
      </c>
      <c r="S1835">
        <v>-0.94789999999999996</v>
      </c>
      <c r="T1835">
        <v>11.2662</v>
      </c>
      <c r="U1835">
        <v>0.21310000000000001</v>
      </c>
      <c r="V1835">
        <v>-2.3736999999999999</v>
      </c>
      <c r="W1835">
        <v>-2.5716999999999999</v>
      </c>
      <c r="X1835">
        <v>-3.1362000000000001</v>
      </c>
      <c r="Y1835">
        <v>-3.3997999999999999</v>
      </c>
      <c r="Z1835">
        <v>-3.5882000000000001</v>
      </c>
      <c r="AA1835">
        <v>-3.7456999999999998</v>
      </c>
      <c r="AB1835">
        <v>-4.2793000000000001</v>
      </c>
      <c r="AC1835">
        <v>-4.8146000000000004</v>
      </c>
      <c r="AD1835">
        <v>-5.3353000000000002</v>
      </c>
      <c r="AE1835">
        <v>-5.9048999999999996</v>
      </c>
      <c r="AF1835">
        <v>-6.3301999999999996</v>
      </c>
      <c r="AG1835">
        <v>-6.6970000000000001</v>
      </c>
      <c r="AH1835">
        <v>-7.0632999999999999</v>
      </c>
      <c r="AI1835">
        <v>-5.2977999999999996</v>
      </c>
      <c r="AJ1835">
        <v>-4.2229999999999999</v>
      </c>
      <c r="AK1835">
        <v>-1.4634</v>
      </c>
    </row>
    <row r="1836" spans="1:37">
      <c r="A1836" s="3">
        <v>42243</v>
      </c>
      <c r="B1836" t="s">
        <v>37</v>
      </c>
      <c r="C1836" t="s">
        <v>250</v>
      </c>
      <c r="D1836" s="3">
        <v>39638</v>
      </c>
      <c r="E1836">
        <v>1835</v>
      </c>
      <c r="F1836">
        <v>0</v>
      </c>
      <c r="G1836">
        <v>1</v>
      </c>
      <c r="I1836">
        <v>0</v>
      </c>
      <c r="J1836">
        <v>-0.75088200000000005</v>
      </c>
      <c r="K1836" t="s">
        <v>2087</v>
      </c>
      <c r="L1836" t="s">
        <v>252</v>
      </c>
      <c r="M1836" t="s">
        <v>252</v>
      </c>
      <c r="N1836" t="s">
        <v>253</v>
      </c>
      <c r="O1836">
        <v>-4.5199999999999997E-2</v>
      </c>
      <c r="P1836">
        <v>-0.1203</v>
      </c>
      <c r="Q1836">
        <v>-0.2132</v>
      </c>
      <c r="R1836">
        <v>-0.31680000000000003</v>
      </c>
      <c r="S1836">
        <v>-0.46500000000000002</v>
      </c>
      <c r="T1836">
        <v>-1.4271</v>
      </c>
      <c r="U1836">
        <v>-1.9180999999999999</v>
      </c>
      <c r="V1836">
        <v>-1.8081</v>
      </c>
      <c r="W1836">
        <v>-3.3294000000000001</v>
      </c>
      <c r="X1836">
        <v>-3.0653999999999999</v>
      </c>
      <c r="Y1836">
        <v>-3.7694000000000001</v>
      </c>
      <c r="Z1836">
        <v>-4.6760000000000002</v>
      </c>
      <c r="AA1836">
        <v>-5.4981</v>
      </c>
      <c r="AB1836">
        <v>-6.2080000000000002</v>
      </c>
      <c r="AC1836">
        <v>-6.7637</v>
      </c>
      <c r="AD1836">
        <v>-7.2973999999999997</v>
      </c>
      <c r="AE1836">
        <v>-8.0553000000000008</v>
      </c>
      <c r="AF1836">
        <v>-8.6548999999999996</v>
      </c>
      <c r="AG1836">
        <v>-9.1730999999999998</v>
      </c>
      <c r="AH1836">
        <v>-9.6898999999999997</v>
      </c>
      <c r="AI1836">
        <v>-10.6967</v>
      </c>
      <c r="AJ1836">
        <v>-6.9377000000000004</v>
      </c>
      <c r="AK1836">
        <v>-4.9500999999999999</v>
      </c>
    </row>
    <row r="1837" spans="1:37">
      <c r="A1837" s="3">
        <v>42243</v>
      </c>
      <c r="B1837" t="s">
        <v>37</v>
      </c>
      <c r="C1837" t="s">
        <v>250</v>
      </c>
      <c r="D1837" s="3">
        <v>39637</v>
      </c>
      <c r="E1837">
        <v>1836</v>
      </c>
      <c r="F1837">
        <v>0</v>
      </c>
      <c r="G1837">
        <v>1</v>
      </c>
      <c r="I1837">
        <v>0</v>
      </c>
      <c r="J1837">
        <v>-0.9640244</v>
      </c>
      <c r="K1837" t="s">
        <v>2088</v>
      </c>
      <c r="L1837" t="s">
        <v>252</v>
      </c>
      <c r="M1837" t="s">
        <v>252</v>
      </c>
      <c r="N1837" t="s">
        <v>253</v>
      </c>
      <c r="O1837">
        <v>0</v>
      </c>
      <c r="P1837">
        <v>8.0199999999999994E-2</v>
      </c>
      <c r="Q1837">
        <v>0.17879999999999999</v>
      </c>
      <c r="R1837">
        <v>0.28799999999999998</v>
      </c>
      <c r="S1837">
        <v>0.44409999999999999</v>
      </c>
      <c r="T1837">
        <v>-0.14810000000000001</v>
      </c>
      <c r="U1837">
        <v>-0.86170000000000002</v>
      </c>
      <c r="V1837">
        <v>-0.60519999999999996</v>
      </c>
      <c r="W1837">
        <v>-2.0396999999999998</v>
      </c>
      <c r="X1837">
        <v>-2.5270000000000001</v>
      </c>
      <c r="Y1837">
        <v>-3.1665000000000001</v>
      </c>
      <c r="Z1837">
        <v>-3.8132999999999999</v>
      </c>
      <c r="AA1837">
        <v>-4.3975</v>
      </c>
      <c r="AB1837">
        <v>-4.7701000000000002</v>
      </c>
      <c r="AC1837">
        <v>-5.085</v>
      </c>
      <c r="AD1837">
        <v>-5.3821000000000003</v>
      </c>
      <c r="AE1837">
        <v>-7.4062000000000001</v>
      </c>
      <c r="AF1837">
        <v>-9.2609999999999992</v>
      </c>
      <c r="AG1837">
        <v>-10.9643</v>
      </c>
      <c r="AH1837">
        <v>-12.617800000000001</v>
      </c>
      <c r="AI1837">
        <v>-13.1753</v>
      </c>
      <c r="AJ1837">
        <v>-13.703900000000001</v>
      </c>
      <c r="AK1837">
        <v>-13.707800000000001</v>
      </c>
    </row>
    <row r="1838" spans="1:37">
      <c r="A1838" s="3">
        <v>42243</v>
      </c>
      <c r="B1838" t="s">
        <v>37</v>
      </c>
      <c r="C1838" t="s">
        <v>250</v>
      </c>
      <c r="D1838" s="3">
        <v>39636</v>
      </c>
      <c r="E1838">
        <v>1837</v>
      </c>
      <c r="F1838">
        <v>0</v>
      </c>
      <c r="G1838">
        <v>1</v>
      </c>
      <c r="I1838">
        <v>0</v>
      </c>
      <c r="J1838">
        <v>-0.67025889999999999</v>
      </c>
      <c r="K1838" t="s">
        <v>2089</v>
      </c>
      <c r="L1838" t="s">
        <v>252</v>
      </c>
      <c r="M1838" t="s">
        <v>252</v>
      </c>
      <c r="N1838" t="s">
        <v>253</v>
      </c>
      <c r="O1838">
        <v>0</v>
      </c>
      <c r="P1838">
        <v>2.5499999999999998E-2</v>
      </c>
      <c r="Q1838">
        <v>5.6899999999999999E-2</v>
      </c>
      <c r="R1838">
        <v>9.1700000000000004E-2</v>
      </c>
      <c r="S1838">
        <v>0.14130000000000001</v>
      </c>
      <c r="T1838">
        <v>-0.84799999999999998</v>
      </c>
      <c r="U1838">
        <v>-0.70909999999999995</v>
      </c>
      <c r="V1838">
        <v>-0.86240000000000006</v>
      </c>
      <c r="W1838">
        <v>-1.4575</v>
      </c>
      <c r="X1838">
        <v>-2.2686000000000002</v>
      </c>
      <c r="Y1838">
        <v>-2.7637999999999998</v>
      </c>
      <c r="Z1838">
        <v>-3.2052999999999998</v>
      </c>
      <c r="AA1838">
        <v>-3.6009000000000002</v>
      </c>
      <c r="AB1838">
        <v>-3.6798999999999999</v>
      </c>
      <c r="AC1838">
        <v>-3.7138</v>
      </c>
      <c r="AD1838">
        <v>-3.7326999999999999</v>
      </c>
      <c r="AE1838">
        <v>-5.1078999999999999</v>
      </c>
      <c r="AF1838">
        <v>-6.3728999999999996</v>
      </c>
      <c r="AG1838">
        <v>-7.5332999999999997</v>
      </c>
      <c r="AH1838">
        <v>-8.6591000000000005</v>
      </c>
      <c r="AI1838">
        <v>-9.9154999999999998</v>
      </c>
      <c r="AJ1838">
        <v>-10.2858</v>
      </c>
      <c r="AK1838">
        <v>-9.4771000000000001</v>
      </c>
    </row>
    <row r="1839" spans="1:37">
      <c r="A1839" s="3">
        <v>42243</v>
      </c>
      <c r="B1839" t="s">
        <v>37</v>
      </c>
      <c r="C1839" t="s">
        <v>250</v>
      </c>
      <c r="D1839" s="3">
        <v>39633</v>
      </c>
      <c r="E1839">
        <v>1838</v>
      </c>
      <c r="F1839">
        <v>0</v>
      </c>
      <c r="G1839">
        <v>1</v>
      </c>
      <c r="I1839">
        <v>0</v>
      </c>
      <c r="J1839">
        <v>-6.0524000000000001E-2</v>
      </c>
      <c r="K1839" t="s">
        <v>2090</v>
      </c>
      <c r="L1839" t="s">
        <v>252</v>
      </c>
      <c r="M1839" t="s">
        <v>252</v>
      </c>
      <c r="N1839" t="s">
        <v>253</v>
      </c>
      <c r="O1839">
        <v>-8.9999999999999993E-3</v>
      </c>
      <c r="P1839">
        <v>5.5899999999999998E-2</v>
      </c>
      <c r="Q1839">
        <v>0.17460000000000001</v>
      </c>
      <c r="R1839">
        <v>0.30530000000000002</v>
      </c>
      <c r="S1839">
        <v>0.49220000000000003</v>
      </c>
      <c r="T1839">
        <v>-0.53839999999999999</v>
      </c>
      <c r="U1839">
        <v>-0.30009999999999998</v>
      </c>
      <c r="V1839">
        <v>-0.58950000000000002</v>
      </c>
      <c r="W1839">
        <v>-0.63529999999999998</v>
      </c>
      <c r="X1839">
        <v>-1.1615</v>
      </c>
      <c r="Y1839">
        <v>-1.6001000000000001</v>
      </c>
      <c r="Z1839">
        <v>-1.9923999999999999</v>
      </c>
      <c r="AA1839">
        <v>-2.3483000000000001</v>
      </c>
      <c r="AB1839">
        <v>-2.5512999999999999</v>
      </c>
      <c r="AC1839">
        <v>-2.706</v>
      </c>
      <c r="AD1839">
        <v>-2.851</v>
      </c>
      <c r="AE1839">
        <v>-3.9382000000000001</v>
      </c>
      <c r="AF1839">
        <v>-4.9490999999999996</v>
      </c>
      <c r="AG1839">
        <v>-5.8769999999999998</v>
      </c>
      <c r="AH1839">
        <v>-6.7766000000000002</v>
      </c>
      <c r="AI1839">
        <v>-11.0715</v>
      </c>
      <c r="AJ1839">
        <v>-9.6681000000000008</v>
      </c>
      <c r="AK1839">
        <v>-10.708399999999999</v>
      </c>
    </row>
    <row r="1840" spans="1:37">
      <c r="A1840" s="3">
        <v>42243</v>
      </c>
      <c r="B1840" t="s">
        <v>37</v>
      </c>
      <c r="C1840" t="s">
        <v>250</v>
      </c>
      <c r="D1840" s="3">
        <v>39632</v>
      </c>
      <c r="E1840">
        <v>1839</v>
      </c>
      <c r="F1840">
        <v>0</v>
      </c>
      <c r="G1840">
        <v>1</v>
      </c>
      <c r="I1840">
        <v>0</v>
      </c>
      <c r="J1840">
        <v>-0.3512556</v>
      </c>
      <c r="K1840" t="s">
        <v>2091</v>
      </c>
      <c r="L1840" t="s">
        <v>252</v>
      </c>
      <c r="M1840" t="s">
        <v>252</v>
      </c>
      <c r="N1840" t="s">
        <v>253</v>
      </c>
      <c r="O1840">
        <v>0</v>
      </c>
      <c r="P1840">
        <v>0.18060000000000001</v>
      </c>
      <c r="Q1840">
        <v>0.40260000000000001</v>
      </c>
      <c r="R1840">
        <v>0.6482</v>
      </c>
      <c r="S1840">
        <v>0.99939999999999996</v>
      </c>
      <c r="T1840">
        <v>-13.091200000000001</v>
      </c>
      <c r="U1840">
        <v>-1.8998999999999999</v>
      </c>
      <c r="V1840">
        <v>-0.81059999999999999</v>
      </c>
      <c r="W1840">
        <v>-1.2559</v>
      </c>
      <c r="X1840">
        <v>-1.4651000000000001</v>
      </c>
      <c r="Y1840">
        <v>-2.0886</v>
      </c>
      <c r="Z1840">
        <v>-2.7694999999999999</v>
      </c>
      <c r="AA1840">
        <v>-3.3913000000000002</v>
      </c>
      <c r="AB1840">
        <v>-3.8940000000000001</v>
      </c>
      <c r="AC1840">
        <v>-4.33</v>
      </c>
      <c r="AD1840">
        <v>-4.7521000000000004</v>
      </c>
      <c r="AE1840">
        <v>-6.0609000000000002</v>
      </c>
      <c r="AF1840">
        <v>-7.2317</v>
      </c>
      <c r="AG1840">
        <v>-8.2970000000000006</v>
      </c>
      <c r="AH1840">
        <v>-9.3327000000000009</v>
      </c>
      <c r="AI1840">
        <v>-12.3269</v>
      </c>
      <c r="AJ1840">
        <v>-13.435600000000001</v>
      </c>
      <c r="AK1840">
        <v>-13.813700000000001</v>
      </c>
    </row>
    <row r="1841" spans="1:37">
      <c r="A1841" s="3">
        <v>42243</v>
      </c>
      <c r="B1841" t="s">
        <v>37</v>
      </c>
      <c r="C1841" t="s">
        <v>250</v>
      </c>
      <c r="D1841" s="3">
        <v>39631</v>
      </c>
      <c r="E1841">
        <v>1840</v>
      </c>
      <c r="F1841">
        <v>0</v>
      </c>
      <c r="G1841">
        <v>1</v>
      </c>
      <c r="I1841">
        <v>0</v>
      </c>
      <c r="J1841">
        <v>-0.20182420000000001</v>
      </c>
      <c r="K1841" t="s">
        <v>2092</v>
      </c>
      <c r="L1841" t="s">
        <v>252</v>
      </c>
      <c r="M1841" t="s">
        <v>252</v>
      </c>
      <c r="N1841" t="s">
        <v>253</v>
      </c>
      <c r="O1841">
        <v>4.48E-2</v>
      </c>
      <c r="P1841">
        <v>0.1295</v>
      </c>
      <c r="Q1841">
        <v>0.23430000000000001</v>
      </c>
      <c r="R1841">
        <v>0.35089999999999999</v>
      </c>
      <c r="S1841">
        <v>0.51759999999999995</v>
      </c>
      <c r="T1841">
        <v>0.1522</v>
      </c>
      <c r="U1841">
        <v>-0.98099999999999998</v>
      </c>
      <c r="V1841">
        <v>-1.3069</v>
      </c>
      <c r="W1841">
        <v>-1.0828</v>
      </c>
      <c r="X1841">
        <v>-2.2905000000000002</v>
      </c>
      <c r="Y1841">
        <v>-2.2389999999999999</v>
      </c>
      <c r="Z1841">
        <v>-1.8937999999999999</v>
      </c>
      <c r="AA1841">
        <v>-1.5609</v>
      </c>
      <c r="AB1841">
        <v>-2.3315999999999999</v>
      </c>
      <c r="AC1841">
        <v>-3.2067000000000001</v>
      </c>
      <c r="AD1841">
        <v>-4.0766</v>
      </c>
      <c r="AE1841">
        <v>-5.4009999999999998</v>
      </c>
      <c r="AF1841">
        <v>-6.5853999999999999</v>
      </c>
      <c r="AG1841">
        <v>-7.6669999999999998</v>
      </c>
      <c r="AH1841">
        <v>-8.7165999999999997</v>
      </c>
      <c r="AI1841">
        <v>-9.6480999999999995</v>
      </c>
      <c r="AJ1841">
        <v>-11.017300000000001</v>
      </c>
      <c r="AK1841">
        <v>-11.6614</v>
      </c>
    </row>
    <row r="1842" spans="1:37">
      <c r="A1842" s="3">
        <v>42243</v>
      </c>
      <c r="B1842" t="s">
        <v>37</v>
      </c>
      <c r="C1842" t="s">
        <v>250</v>
      </c>
      <c r="D1842" s="3">
        <v>39630</v>
      </c>
      <c r="E1842">
        <v>1841</v>
      </c>
      <c r="F1842">
        <v>0</v>
      </c>
      <c r="G1842">
        <v>1</v>
      </c>
      <c r="I1842">
        <v>0</v>
      </c>
      <c r="J1842">
        <v>-0.99038269999999995</v>
      </c>
      <c r="K1842" t="s">
        <v>2093</v>
      </c>
      <c r="L1842" t="s">
        <v>252</v>
      </c>
      <c r="M1842" t="s">
        <v>252</v>
      </c>
      <c r="N1842" t="s">
        <v>253</v>
      </c>
      <c r="O1842">
        <v>0</v>
      </c>
      <c r="P1842">
        <v>8.9200000000000002E-2</v>
      </c>
      <c r="Q1842">
        <v>0.19889999999999999</v>
      </c>
      <c r="R1842">
        <v>0.32019999999999998</v>
      </c>
      <c r="S1842">
        <v>0.49359999999999998</v>
      </c>
      <c r="T1842">
        <v>4.7800000000000002E-2</v>
      </c>
      <c r="U1842">
        <v>-0.87570000000000003</v>
      </c>
      <c r="V1842">
        <v>-1.4764999999999999</v>
      </c>
      <c r="W1842">
        <v>-1.1999</v>
      </c>
      <c r="X1842">
        <v>-1.8407</v>
      </c>
      <c r="Y1842">
        <v>-2.2031000000000001</v>
      </c>
      <c r="Z1842">
        <v>-2.5124</v>
      </c>
      <c r="AA1842">
        <v>-2.7883</v>
      </c>
      <c r="AB1842">
        <v>-3.2803</v>
      </c>
      <c r="AC1842">
        <v>-3.7461000000000002</v>
      </c>
      <c r="AD1842">
        <v>-4.2008000000000001</v>
      </c>
      <c r="AE1842">
        <v>-4.1917999999999997</v>
      </c>
      <c r="AF1842">
        <v>-4.0991</v>
      </c>
      <c r="AG1842">
        <v>-3.9839000000000002</v>
      </c>
      <c r="AH1842">
        <v>-3.8812000000000002</v>
      </c>
      <c r="AI1842">
        <v>-4.3819999999999997</v>
      </c>
      <c r="AJ1842">
        <v>-6.1079999999999997</v>
      </c>
      <c r="AK1842">
        <v>-7.4493</v>
      </c>
    </row>
    <row r="1843" spans="1:37">
      <c r="A1843" s="3">
        <v>42243</v>
      </c>
      <c r="B1843" t="s">
        <v>37</v>
      </c>
      <c r="C1843" t="s">
        <v>250</v>
      </c>
      <c r="D1843" s="3">
        <v>39629</v>
      </c>
      <c r="E1843">
        <v>1842</v>
      </c>
      <c r="F1843">
        <v>0</v>
      </c>
      <c r="G1843">
        <v>1</v>
      </c>
      <c r="I1843">
        <v>0</v>
      </c>
      <c r="J1843">
        <v>-0.82151229999999997</v>
      </c>
      <c r="K1843" t="s">
        <v>2094</v>
      </c>
      <c r="L1843" t="s">
        <v>252</v>
      </c>
      <c r="M1843" t="s">
        <v>252</v>
      </c>
      <c r="N1843" t="s">
        <v>253</v>
      </c>
      <c r="O1843">
        <v>0</v>
      </c>
      <c r="P1843">
        <v>5.8999999999999997E-2</v>
      </c>
      <c r="Q1843">
        <v>0.13159999999999999</v>
      </c>
      <c r="R1843">
        <v>0.21179999999999999</v>
      </c>
      <c r="S1843">
        <v>0.32650000000000001</v>
      </c>
      <c r="T1843">
        <v>-0.84550000000000003</v>
      </c>
      <c r="U1843">
        <v>-1.5588</v>
      </c>
      <c r="V1843">
        <v>-2.3092000000000001</v>
      </c>
      <c r="W1843">
        <v>-2.3435999999999999</v>
      </c>
      <c r="X1843">
        <v>-2.8126000000000002</v>
      </c>
      <c r="Y1843">
        <v>-3.1836000000000002</v>
      </c>
      <c r="Z1843">
        <v>-3.5041000000000002</v>
      </c>
      <c r="AA1843">
        <v>-3.7852000000000001</v>
      </c>
      <c r="AB1843">
        <v>-3.9308999999999998</v>
      </c>
      <c r="AC1843">
        <v>-4.0392000000000001</v>
      </c>
      <c r="AD1843">
        <v>-4.1318000000000001</v>
      </c>
      <c r="AE1843">
        <v>-4.1113999999999997</v>
      </c>
      <c r="AF1843">
        <v>-4.0201000000000002</v>
      </c>
      <c r="AG1843">
        <v>-3.9068999999999998</v>
      </c>
      <c r="AH1843">
        <v>-3.8060999999999998</v>
      </c>
      <c r="AI1843">
        <v>-5.1463000000000001</v>
      </c>
      <c r="AJ1843">
        <v>-4.7823000000000002</v>
      </c>
      <c r="AK1843">
        <v>-6.7622</v>
      </c>
    </row>
    <row r="1844" spans="1:37">
      <c r="A1844" s="3">
        <v>42243</v>
      </c>
      <c r="B1844" t="s">
        <v>37</v>
      </c>
      <c r="C1844" t="s">
        <v>250</v>
      </c>
      <c r="D1844" s="3">
        <v>39626</v>
      </c>
      <c r="E1844">
        <v>1843</v>
      </c>
      <c r="F1844">
        <v>0</v>
      </c>
      <c r="G1844">
        <v>1</v>
      </c>
      <c r="I1844">
        <v>0</v>
      </c>
      <c r="J1844">
        <v>-0.70373779999999997</v>
      </c>
      <c r="K1844" t="s">
        <v>2095</v>
      </c>
      <c r="L1844" t="s">
        <v>252</v>
      </c>
      <c r="M1844" t="s">
        <v>252</v>
      </c>
      <c r="N1844" t="s">
        <v>253</v>
      </c>
      <c r="O1844">
        <v>-2.6700000000000002E-2</v>
      </c>
      <c r="P1844">
        <v>-1.0500000000000001E-2</v>
      </c>
      <c r="Q1844">
        <v>1.9099999999999999E-2</v>
      </c>
      <c r="R1844">
        <v>5.1299999999999998E-2</v>
      </c>
      <c r="S1844">
        <v>9.7299999999999998E-2</v>
      </c>
      <c r="T1844">
        <v>-0.4899</v>
      </c>
      <c r="U1844">
        <v>-1.4172</v>
      </c>
      <c r="V1844">
        <v>-2.3592</v>
      </c>
      <c r="W1844">
        <v>-2.9742999999999999</v>
      </c>
      <c r="X1844">
        <v>-3.3902000000000001</v>
      </c>
      <c r="Y1844">
        <v>-3.7625000000000002</v>
      </c>
      <c r="Z1844">
        <v>-4.1117999999999997</v>
      </c>
      <c r="AA1844">
        <v>-4.4165000000000001</v>
      </c>
      <c r="AB1844">
        <v>-4.5621</v>
      </c>
      <c r="AC1844">
        <v>-4.6615000000000002</v>
      </c>
      <c r="AD1844">
        <v>-4.7426000000000004</v>
      </c>
      <c r="AE1844">
        <v>-4.7304000000000004</v>
      </c>
      <c r="AF1844">
        <v>-4.6280000000000001</v>
      </c>
      <c r="AG1844">
        <v>-4.5004</v>
      </c>
      <c r="AH1844">
        <v>-4.3872</v>
      </c>
      <c r="AI1844">
        <v>-5.5369999999999999</v>
      </c>
      <c r="AJ1844">
        <v>-6.1496000000000004</v>
      </c>
      <c r="AK1844">
        <v>-6.4246999999999996</v>
      </c>
    </row>
    <row r="1845" spans="1:37">
      <c r="A1845" s="3">
        <v>42243</v>
      </c>
      <c r="B1845" t="s">
        <v>37</v>
      </c>
      <c r="C1845" t="s">
        <v>250</v>
      </c>
      <c r="D1845" s="3">
        <v>39625</v>
      </c>
      <c r="E1845">
        <v>1844</v>
      </c>
      <c r="F1845">
        <v>0</v>
      </c>
      <c r="G1845">
        <v>1</v>
      </c>
      <c r="I1845">
        <v>0</v>
      </c>
      <c r="J1845">
        <v>-0.81615729999999997</v>
      </c>
      <c r="K1845" t="s">
        <v>2096</v>
      </c>
      <c r="L1845" t="s">
        <v>252</v>
      </c>
      <c r="M1845" t="s">
        <v>252</v>
      </c>
      <c r="N1845" t="s">
        <v>253</v>
      </c>
      <c r="O1845">
        <v>-8.8900000000000007E-2</v>
      </c>
      <c r="P1845">
        <v>-8.4199999999999997E-2</v>
      </c>
      <c r="Q1845">
        <v>-7.9399999999999998E-2</v>
      </c>
      <c r="R1845">
        <v>-7.5600000000000001E-2</v>
      </c>
      <c r="S1845">
        <v>-7.0099999999999996E-2</v>
      </c>
      <c r="T1845">
        <v>-0.5988</v>
      </c>
      <c r="U1845">
        <v>-1.746</v>
      </c>
      <c r="V1845">
        <v>-1.2839</v>
      </c>
      <c r="W1845">
        <v>-2.4615</v>
      </c>
      <c r="X1845">
        <v>-3.2823000000000002</v>
      </c>
      <c r="Y1845">
        <v>-3.5518000000000001</v>
      </c>
      <c r="Z1845">
        <v>-3.7158000000000002</v>
      </c>
      <c r="AA1845">
        <v>-3.8491</v>
      </c>
      <c r="AB1845">
        <v>-3.9733000000000001</v>
      </c>
      <c r="AC1845">
        <v>-4.0888</v>
      </c>
      <c r="AD1845">
        <v>-4.1883999999999997</v>
      </c>
      <c r="AE1845">
        <v>-4.1200999999999999</v>
      </c>
      <c r="AF1845">
        <v>-3.9701</v>
      </c>
      <c r="AG1845">
        <v>-3.8018000000000001</v>
      </c>
      <c r="AH1845">
        <v>-3.6484000000000001</v>
      </c>
      <c r="AI1845">
        <v>-2.8963000000000001</v>
      </c>
      <c r="AJ1845">
        <v>-1.9360999999999999</v>
      </c>
      <c r="AK1845">
        <v>-2.0516000000000001</v>
      </c>
    </row>
    <row r="1846" spans="1:37">
      <c r="A1846" s="3">
        <v>42243</v>
      </c>
      <c r="B1846" t="s">
        <v>37</v>
      </c>
      <c r="C1846" t="s">
        <v>250</v>
      </c>
      <c r="D1846" s="3">
        <v>39624</v>
      </c>
      <c r="E1846">
        <v>1845</v>
      </c>
      <c r="F1846">
        <v>0</v>
      </c>
      <c r="G1846">
        <v>1</v>
      </c>
      <c r="I1846">
        <v>0</v>
      </c>
      <c r="J1846">
        <v>0.52338340000000005</v>
      </c>
      <c r="K1846" t="s">
        <v>2097</v>
      </c>
      <c r="L1846" t="s">
        <v>252</v>
      </c>
      <c r="M1846" t="s">
        <v>252</v>
      </c>
      <c r="N1846" t="s">
        <v>253</v>
      </c>
      <c r="O1846">
        <v>-3.5499999999999997E-2</v>
      </c>
      <c r="P1846">
        <v>-0.13730000000000001</v>
      </c>
      <c r="Q1846">
        <v>-0.26279999999999998</v>
      </c>
      <c r="R1846">
        <v>-0.40200000000000002</v>
      </c>
      <c r="S1846">
        <v>-0.60099999999999998</v>
      </c>
      <c r="T1846">
        <v>-0.6401</v>
      </c>
      <c r="U1846">
        <v>-0.67759999999999998</v>
      </c>
      <c r="V1846">
        <v>-2.0630999999999999</v>
      </c>
      <c r="W1846">
        <v>-2.3216000000000001</v>
      </c>
      <c r="X1846">
        <v>-3.2602000000000002</v>
      </c>
      <c r="Y1846">
        <v>-4.1146000000000003</v>
      </c>
      <c r="Z1846">
        <v>-4.9195000000000002</v>
      </c>
      <c r="AA1846">
        <v>-5.6456</v>
      </c>
      <c r="AB1846">
        <v>-5.3856999999999999</v>
      </c>
      <c r="AC1846">
        <v>-5.0582000000000003</v>
      </c>
      <c r="AD1846">
        <v>-4.7064000000000004</v>
      </c>
      <c r="AE1846">
        <v>-3.8357999999999999</v>
      </c>
      <c r="AF1846">
        <v>-2.9279000000000002</v>
      </c>
      <c r="AG1846">
        <v>-2.0472000000000001</v>
      </c>
      <c r="AH1846">
        <v>-1.2093</v>
      </c>
      <c r="AI1846">
        <v>-3.149</v>
      </c>
      <c r="AJ1846">
        <v>-1.5570999999999999</v>
      </c>
      <c r="AK1846">
        <v>0.65510000000000002</v>
      </c>
    </row>
    <row r="1847" spans="1:37">
      <c r="A1847" s="3">
        <v>42243</v>
      </c>
      <c r="B1847" t="s">
        <v>37</v>
      </c>
      <c r="C1847" t="s">
        <v>250</v>
      </c>
      <c r="D1847" s="3">
        <v>39623</v>
      </c>
      <c r="E1847">
        <v>1846</v>
      </c>
      <c r="F1847">
        <v>0</v>
      </c>
      <c r="G1847">
        <v>1</v>
      </c>
      <c r="I1847">
        <v>0</v>
      </c>
      <c r="J1847">
        <v>1.3411656999999999</v>
      </c>
      <c r="K1847" t="s">
        <v>2098</v>
      </c>
      <c r="L1847" t="s">
        <v>252</v>
      </c>
      <c r="M1847" t="s">
        <v>252</v>
      </c>
      <c r="N1847" t="s">
        <v>253</v>
      </c>
      <c r="O1847">
        <v>0.17710000000000001</v>
      </c>
      <c r="P1847">
        <v>-7.0400000000000004E-2</v>
      </c>
      <c r="Q1847">
        <v>-0.37240000000000001</v>
      </c>
      <c r="R1847">
        <v>-0.70340000000000003</v>
      </c>
      <c r="S1847">
        <v>-1.1761999999999999</v>
      </c>
      <c r="T1847">
        <v>-1.3608</v>
      </c>
      <c r="U1847">
        <v>-1.3572</v>
      </c>
      <c r="V1847">
        <v>-1.4174</v>
      </c>
      <c r="W1847">
        <v>-1.373</v>
      </c>
      <c r="X1847">
        <v>-1.8933</v>
      </c>
      <c r="Y1847">
        <v>-2.4192</v>
      </c>
      <c r="Z1847">
        <v>-2.8673999999999999</v>
      </c>
      <c r="AA1847">
        <v>-3.2709999999999999</v>
      </c>
      <c r="AB1847">
        <v>-3.8561999999999999</v>
      </c>
      <c r="AC1847">
        <v>-4.4051999999999998</v>
      </c>
      <c r="AD1847">
        <v>-4.9408000000000003</v>
      </c>
      <c r="AE1847">
        <v>-4.9269999999999996</v>
      </c>
      <c r="AF1847">
        <v>-4.8151000000000002</v>
      </c>
      <c r="AG1847">
        <v>-4.6782000000000004</v>
      </c>
      <c r="AH1847">
        <v>-4.5571999999999999</v>
      </c>
      <c r="AI1847">
        <v>-7.0579999999999998</v>
      </c>
      <c r="AJ1847">
        <v>-4.4414999999999996</v>
      </c>
      <c r="AK1847">
        <v>-2.3936000000000002</v>
      </c>
    </row>
    <row r="1848" spans="1:37">
      <c r="A1848" s="3">
        <v>42243</v>
      </c>
      <c r="B1848" t="s">
        <v>37</v>
      </c>
      <c r="C1848" t="s">
        <v>250</v>
      </c>
      <c r="D1848" s="3">
        <v>39622</v>
      </c>
      <c r="E1848">
        <v>1847</v>
      </c>
      <c r="F1848">
        <v>0</v>
      </c>
      <c r="G1848">
        <v>1</v>
      </c>
      <c r="I1848">
        <v>0</v>
      </c>
      <c r="J1848">
        <v>0.88006260000000003</v>
      </c>
      <c r="K1848" t="s">
        <v>2099</v>
      </c>
      <c r="L1848" t="s">
        <v>252</v>
      </c>
      <c r="M1848" t="s">
        <v>252</v>
      </c>
      <c r="N1848" t="s">
        <v>253</v>
      </c>
      <c r="O1848">
        <v>0</v>
      </c>
      <c r="P1848">
        <v>-9.7799999999999998E-2</v>
      </c>
      <c r="Q1848">
        <v>-0.21809999999999999</v>
      </c>
      <c r="R1848">
        <v>-0.35089999999999999</v>
      </c>
      <c r="S1848">
        <v>-0.54069999999999996</v>
      </c>
      <c r="T1848">
        <v>0.37580000000000002</v>
      </c>
      <c r="U1848">
        <v>-0.60629999999999995</v>
      </c>
      <c r="V1848">
        <v>-1.0861000000000001</v>
      </c>
      <c r="W1848">
        <v>-2.4430000000000001</v>
      </c>
      <c r="X1848">
        <v>-2.9274</v>
      </c>
      <c r="Y1848">
        <v>-3.4519000000000002</v>
      </c>
      <c r="Z1848">
        <v>-3.9870999999999999</v>
      </c>
      <c r="AA1848">
        <v>-4.4659000000000004</v>
      </c>
      <c r="AB1848">
        <v>-5.2230999999999996</v>
      </c>
      <c r="AC1848">
        <v>-5.9442000000000004</v>
      </c>
      <c r="AD1848">
        <v>-6.6471</v>
      </c>
      <c r="AE1848">
        <v>-7.3743999999999996</v>
      </c>
      <c r="AF1848">
        <v>-7.9436</v>
      </c>
      <c r="AG1848">
        <v>-8.4331999999999994</v>
      </c>
      <c r="AH1848">
        <v>-8.9192999999999998</v>
      </c>
      <c r="AI1848">
        <v>-10.464</v>
      </c>
      <c r="AJ1848">
        <v>-11.8649</v>
      </c>
      <c r="AK1848">
        <v>-11.123900000000001</v>
      </c>
    </row>
    <row r="1849" spans="1:37">
      <c r="A1849" s="3">
        <v>42243</v>
      </c>
      <c r="B1849" t="s">
        <v>37</v>
      </c>
      <c r="C1849" t="s">
        <v>250</v>
      </c>
      <c r="D1849" s="3">
        <v>39619</v>
      </c>
      <c r="E1849">
        <v>1848</v>
      </c>
      <c r="F1849">
        <v>0</v>
      </c>
      <c r="G1849">
        <v>1</v>
      </c>
      <c r="I1849">
        <v>0</v>
      </c>
      <c r="J1849">
        <v>0.12553249999999999</v>
      </c>
      <c r="K1849" t="s">
        <v>2100</v>
      </c>
      <c r="L1849" t="s">
        <v>252</v>
      </c>
      <c r="M1849" t="s">
        <v>252</v>
      </c>
      <c r="N1849" t="s">
        <v>253</v>
      </c>
      <c r="O1849">
        <v>2.6499999999999999E-2</v>
      </c>
      <c r="P1849">
        <v>2.3599999999999999E-2</v>
      </c>
      <c r="Q1849">
        <v>1.84E-2</v>
      </c>
      <c r="R1849">
        <v>1.3100000000000001E-2</v>
      </c>
      <c r="S1849">
        <v>5.5999999999999999E-3</v>
      </c>
      <c r="T1849">
        <v>0.37940000000000002</v>
      </c>
      <c r="U1849">
        <v>-0.4133</v>
      </c>
      <c r="V1849">
        <v>-0.63200000000000001</v>
      </c>
      <c r="W1849">
        <v>-0.68530000000000002</v>
      </c>
      <c r="X1849">
        <v>-1.5386</v>
      </c>
      <c r="Y1849">
        <v>-2.0678999999999998</v>
      </c>
      <c r="Z1849">
        <v>-2.5185</v>
      </c>
      <c r="AA1849">
        <v>-2.9262999999999999</v>
      </c>
      <c r="AB1849">
        <v>-3.4983</v>
      </c>
      <c r="AC1849">
        <v>-4.0399000000000003</v>
      </c>
      <c r="AD1849">
        <v>-4.5696000000000003</v>
      </c>
      <c r="AE1849">
        <v>-5.3936000000000002</v>
      </c>
      <c r="AF1849">
        <v>-6.0757000000000003</v>
      </c>
      <c r="AG1849">
        <v>-6.6833999999999998</v>
      </c>
      <c r="AH1849">
        <v>-7.2786</v>
      </c>
      <c r="AI1849">
        <v>-5.2995000000000001</v>
      </c>
      <c r="AJ1849">
        <v>-6.9965000000000002</v>
      </c>
      <c r="AK1849">
        <v>-6.6154000000000002</v>
      </c>
    </row>
    <row r="1850" spans="1:37">
      <c r="A1850" s="3">
        <v>42243</v>
      </c>
      <c r="B1850" t="s">
        <v>37</v>
      </c>
      <c r="C1850" t="s">
        <v>250</v>
      </c>
      <c r="D1850" s="3">
        <v>39618</v>
      </c>
      <c r="E1850">
        <v>1849</v>
      </c>
      <c r="F1850">
        <v>0</v>
      </c>
      <c r="G1850">
        <v>1</v>
      </c>
      <c r="I1850">
        <v>0</v>
      </c>
      <c r="J1850">
        <v>0.1469472</v>
      </c>
      <c r="K1850" t="s">
        <v>2101</v>
      </c>
      <c r="L1850" t="s">
        <v>252</v>
      </c>
      <c r="M1850" t="s">
        <v>252</v>
      </c>
      <c r="N1850" t="s">
        <v>253</v>
      </c>
      <c r="O1850">
        <v>8.8099999999999998E-2</v>
      </c>
      <c r="P1850">
        <v>7.2599999999999998E-2</v>
      </c>
      <c r="Q1850">
        <v>5.4600000000000003E-2</v>
      </c>
      <c r="R1850">
        <v>3.5999999999999997E-2</v>
      </c>
      <c r="S1850">
        <v>9.5999999999999992E-3</v>
      </c>
      <c r="T1850">
        <v>0.89700000000000002</v>
      </c>
      <c r="U1850">
        <v>0.748</v>
      </c>
      <c r="V1850">
        <v>2.6700000000000002E-2</v>
      </c>
      <c r="W1850">
        <v>0.92290000000000005</v>
      </c>
      <c r="X1850">
        <v>1.1698</v>
      </c>
      <c r="Y1850">
        <v>0.71679999999999999</v>
      </c>
      <c r="Z1850">
        <v>0.15040000000000001</v>
      </c>
      <c r="AA1850">
        <v>-0.38080000000000003</v>
      </c>
      <c r="AB1850">
        <v>-0.76729999999999998</v>
      </c>
      <c r="AC1850">
        <v>-1.1277999999999999</v>
      </c>
      <c r="AD1850">
        <v>-1.4870000000000001</v>
      </c>
      <c r="AE1850">
        <v>-3.0931999999999999</v>
      </c>
      <c r="AF1850">
        <v>-4.6176000000000004</v>
      </c>
      <c r="AG1850">
        <v>-6.0331999999999999</v>
      </c>
      <c r="AH1850">
        <v>-7.3987999999999996</v>
      </c>
      <c r="AI1850">
        <v>-4.6722999999999999</v>
      </c>
      <c r="AJ1850">
        <v>-9.5357000000000003</v>
      </c>
      <c r="AK1850">
        <v>-10.8971</v>
      </c>
    </row>
    <row r="1851" spans="1:37">
      <c r="A1851" s="3">
        <v>42243</v>
      </c>
      <c r="B1851" t="s">
        <v>37</v>
      </c>
      <c r="C1851" t="s">
        <v>250</v>
      </c>
      <c r="D1851" s="3">
        <v>39617</v>
      </c>
      <c r="E1851">
        <v>1850</v>
      </c>
      <c r="F1851">
        <v>0</v>
      </c>
      <c r="G1851">
        <v>1</v>
      </c>
      <c r="I1851">
        <v>0</v>
      </c>
      <c r="J1851">
        <v>-0.61517889999999997</v>
      </c>
      <c r="K1851" t="s">
        <v>2102</v>
      </c>
      <c r="L1851" t="s">
        <v>252</v>
      </c>
      <c r="M1851" t="s">
        <v>252</v>
      </c>
      <c r="N1851" t="s">
        <v>253</v>
      </c>
      <c r="O1851">
        <v>3.5200000000000002E-2</v>
      </c>
      <c r="P1851">
        <v>4.53E-2</v>
      </c>
      <c r="Q1851">
        <v>5.8200000000000002E-2</v>
      </c>
      <c r="R1851">
        <v>7.2900000000000006E-2</v>
      </c>
      <c r="S1851">
        <v>9.3899999999999997E-2</v>
      </c>
      <c r="T1851">
        <v>-1.7757000000000001</v>
      </c>
      <c r="U1851">
        <v>-1.4703999999999999</v>
      </c>
      <c r="V1851">
        <v>-0.84960000000000002</v>
      </c>
      <c r="W1851">
        <v>-0.67979999999999996</v>
      </c>
      <c r="X1851">
        <v>-0.16750000000000001</v>
      </c>
      <c r="Y1851">
        <v>0.18720000000000001</v>
      </c>
      <c r="Z1851">
        <v>0.45750000000000002</v>
      </c>
      <c r="AA1851">
        <v>0.70799999999999996</v>
      </c>
      <c r="AB1851">
        <v>0.82340000000000002</v>
      </c>
      <c r="AC1851">
        <v>0.92500000000000004</v>
      </c>
      <c r="AD1851">
        <v>1.0238</v>
      </c>
      <c r="AE1851">
        <v>0.56799999999999995</v>
      </c>
      <c r="AF1851">
        <v>0.1079</v>
      </c>
      <c r="AG1851">
        <v>-0.32940000000000003</v>
      </c>
      <c r="AH1851">
        <v>-0.74819999999999998</v>
      </c>
      <c r="AI1851">
        <v>1.2614000000000001</v>
      </c>
      <c r="AJ1851">
        <v>3.6558000000000002</v>
      </c>
      <c r="AK1851">
        <v>0.03</v>
      </c>
    </row>
    <row r="1852" spans="1:37">
      <c r="A1852" s="3">
        <v>42243</v>
      </c>
      <c r="B1852" t="s">
        <v>37</v>
      </c>
      <c r="C1852" t="s">
        <v>250</v>
      </c>
      <c r="D1852" s="3">
        <v>39616</v>
      </c>
      <c r="E1852">
        <v>1851</v>
      </c>
      <c r="F1852">
        <v>0</v>
      </c>
      <c r="G1852">
        <v>1</v>
      </c>
      <c r="I1852">
        <v>0</v>
      </c>
      <c r="J1852">
        <v>-0.55642139999999995</v>
      </c>
      <c r="K1852" t="s">
        <v>2103</v>
      </c>
      <c r="L1852" t="s">
        <v>252</v>
      </c>
      <c r="M1852" t="s">
        <v>252</v>
      </c>
      <c r="N1852" t="s">
        <v>253</v>
      </c>
      <c r="O1852">
        <v>-0.17560000000000001</v>
      </c>
      <c r="P1852">
        <v>2.7699999999999999E-2</v>
      </c>
      <c r="Q1852">
        <v>0.27539999999999998</v>
      </c>
      <c r="R1852">
        <v>0.54610000000000003</v>
      </c>
      <c r="S1852">
        <v>0.9325</v>
      </c>
      <c r="T1852">
        <v>0.63900000000000001</v>
      </c>
      <c r="U1852">
        <v>-0.80910000000000004</v>
      </c>
      <c r="V1852">
        <v>-1.3763000000000001</v>
      </c>
      <c r="W1852">
        <v>-1.4681999999999999</v>
      </c>
      <c r="X1852">
        <v>-0.95330000000000004</v>
      </c>
      <c r="Y1852">
        <v>0.1615</v>
      </c>
      <c r="Z1852">
        <v>1.2539</v>
      </c>
      <c r="AA1852">
        <v>2.27</v>
      </c>
      <c r="AB1852">
        <v>2.8637999999999999</v>
      </c>
      <c r="AC1852">
        <v>3.4024000000000001</v>
      </c>
      <c r="AD1852">
        <v>3.9321999999999999</v>
      </c>
      <c r="AE1852">
        <v>3.6164000000000001</v>
      </c>
      <c r="AF1852">
        <v>3.2290000000000001</v>
      </c>
      <c r="AG1852">
        <v>2.8401999999999998</v>
      </c>
      <c r="AH1852">
        <v>2.4744000000000002</v>
      </c>
      <c r="AI1852">
        <v>4.6889000000000003</v>
      </c>
      <c r="AJ1852">
        <v>6.7409999999999997</v>
      </c>
      <c r="AK1852">
        <v>3.6736</v>
      </c>
    </row>
    <row r="1853" spans="1:37">
      <c r="A1853" s="3">
        <v>42243</v>
      </c>
      <c r="B1853" t="s">
        <v>37</v>
      </c>
      <c r="C1853" t="s">
        <v>250</v>
      </c>
      <c r="D1853" s="3">
        <v>39615</v>
      </c>
      <c r="E1853">
        <v>1852</v>
      </c>
      <c r="F1853">
        <v>0</v>
      </c>
      <c r="G1853">
        <v>1</v>
      </c>
      <c r="I1853">
        <v>0</v>
      </c>
      <c r="J1853">
        <v>-1.2476649</v>
      </c>
      <c r="K1853" t="s">
        <v>2104</v>
      </c>
      <c r="L1853" t="s">
        <v>252</v>
      </c>
      <c r="M1853" t="s">
        <v>252</v>
      </c>
      <c r="N1853" t="s">
        <v>253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-0.30270000000000002</v>
      </c>
      <c r="U1853">
        <v>-1.4095</v>
      </c>
      <c r="V1853">
        <v>-1.8113999999999999</v>
      </c>
      <c r="W1853">
        <v>-1.2930999999999999</v>
      </c>
      <c r="X1853">
        <v>-1.2958000000000001</v>
      </c>
      <c r="Y1853">
        <v>-1.0431999999999999</v>
      </c>
      <c r="Z1853">
        <v>-0.75700000000000001</v>
      </c>
      <c r="AA1853">
        <v>-0.48480000000000001</v>
      </c>
      <c r="AB1853">
        <v>7.2700000000000001E-2</v>
      </c>
      <c r="AC1853">
        <v>0.61399999999999999</v>
      </c>
      <c r="AD1853">
        <v>1.1583000000000001</v>
      </c>
      <c r="AE1853">
        <v>-0.27160000000000001</v>
      </c>
      <c r="AF1853">
        <v>-1.6877</v>
      </c>
      <c r="AG1853">
        <v>-3.0204</v>
      </c>
      <c r="AH1853">
        <v>-4.3009000000000004</v>
      </c>
      <c r="AI1853">
        <v>-4.2167000000000003</v>
      </c>
      <c r="AJ1853">
        <v>-6.1993999999999998</v>
      </c>
      <c r="AK1853">
        <v>-8.2295999999999996</v>
      </c>
    </row>
    <row r="1854" spans="1:37">
      <c r="A1854" s="3">
        <v>42243</v>
      </c>
      <c r="B1854" t="s">
        <v>37</v>
      </c>
      <c r="C1854" t="s">
        <v>250</v>
      </c>
      <c r="D1854" s="3">
        <v>39612</v>
      </c>
      <c r="E1854">
        <v>1853</v>
      </c>
      <c r="F1854">
        <v>0</v>
      </c>
      <c r="G1854">
        <v>1</v>
      </c>
      <c r="I1854">
        <v>0</v>
      </c>
      <c r="J1854">
        <v>-0.28211779999999997</v>
      </c>
      <c r="K1854" t="s">
        <v>2105</v>
      </c>
      <c r="L1854" t="s">
        <v>252</v>
      </c>
      <c r="M1854" t="s">
        <v>252</v>
      </c>
      <c r="N1854" t="s">
        <v>253</v>
      </c>
      <c r="O1854">
        <v>0</v>
      </c>
      <c r="P1854">
        <v>-8.0199999999999994E-2</v>
      </c>
      <c r="Q1854">
        <v>-0.22670000000000001</v>
      </c>
      <c r="R1854">
        <v>-0.38790000000000002</v>
      </c>
      <c r="S1854">
        <v>-0.6179</v>
      </c>
      <c r="T1854">
        <v>-0.7631</v>
      </c>
      <c r="U1854">
        <v>-1.3938999999999999</v>
      </c>
      <c r="V1854">
        <v>-1.4612000000000001</v>
      </c>
      <c r="W1854">
        <v>-1.9665999999999999</v>
      </c>
      <c r="X1854">
        <v>-2.96</v>
      </c>
      <c r="Y1854">
        <v>-3.1577999999999999</v>
      </c>
      <c r="Z1854">
        <v>-3.1970999999999998</v>
      </c>
      <c r="AA1854">
        <v>-3.2166999999999999</v>
      </c>
      <c r="AB1854">
        <v>-3.8740000000000001</v>
      </c>
      <c r="AC1854">
        <v>-4.5445000000000002</v>
      </c>
      <c r="AD1854">
        <v>-5.2030000000000003</v>
      </c>
      <c r="AE1854">
        <v>-5.8628</v>
      </c>
      <c r="AF1854">
        <v>-6.3609</v>
      </c>
      <c r="AG1854">
        <v>-6.7930000000000001</v>
      </c>
      <c r="AH1854">
        <v>-7.2203999999999997</v>
      </c>
      <c r="AI1854">
        <v>-12.417999999999999</v>
      </c>
      <c r="AJ1854">
        <v>-9.9259000000000004</v>
      </c>
      <c r="AK1854">
        <v>-11.8002</v>
      </c>
    </row>
    <row r="1855" spans="1:37">
      <c r="A1855" s="3">
        <v>42243</v>
      </c>
      <c r="B1855" t="s">
        <v>37</v>
      </c>
      <c r="C1855" t="s">
        <v>250</v>
      </c>
      <c r="D1855" s="3">
        <v>39611</v>
      </c>
      <c r="E1855">
        <v>1854</v>
      </c>
      <c r="F1855">
        <v>0</v>
      </c>
      <c r="G1855">
        <v>1</v>
      </c>
      <c r="I1855">
        <v>0</v>
      </c>
      <c r="J1855">
        <v>-0.3489814</v>
      </c>
      <c r="K1855" t="s">
        <v>2106</v>
      </c>
      <c r="L1855" t="s">
        <v>252</v>
      </c>
      <c r="M1855" t="s">
        <v>252</v>
      </c>
      <c r="N1855" t="s">
        <v>253</v>
      </c>
      <c r="O1855">
        <v>0</v>
      </c>
      <c r="P1855">
        <v>-9.0800000000000006E-2</v>
      </c>
      <c r="Q1855">
        <v>-0.20219999999999999</v>
      </c>
      <c r="R1855">
        <v>-0.32519999999999999</v>
      </c>
      <c r="S1855">
        <v>-0.50080000000000002</v>
      </c>
      <c r="T1855">
        <v>-1.3653999999999999</v>
      </c>
      <c r="U1855">
        <v>-3.2827000000000002</v>
      </c>
      <c r="V1855">
        <v>-4.1105999999999998</v>
      </c>
      <c r="W1855">
        <v>-4.7797999999999998</v>
      </c>
      <c r="X1855">
        <v>-5.3326000000000002</v>
      </c>
      <c r="Y1855">
        <v>-5.2622999999999998</v>
      </c>
      <c r="Z1855">
        <v>-5.0541</v>
      </c>
      <c r="AA1855">
        <v>-4.8319000000000001</v>
      </c>
      <c r="AB1855">
        <v>-4.0631000000000004</v>
      </c>
      <c r="AC1855">
        <v>-3.2902999999999998</v>
      </c>
      <c r="AD1855">
        <v>-2.4950000000000001</v>
      </c>
      <c r="AE1855">
        <v>-3.3384999999999998</v>
      </c>
      <c r="AF1855">
        <v>-4.2041000000000004</v>
      </c>
      <c r="AG1855">
        <v>-4.9984000000000002</v>
      </c>
      <c r="AH1855">
        <v>-5.7683999999999997</v>
      </c>
      <c r="AI1855">
        <v>-8.8534000000000006</v>
      </c>
      <c r="AJ1855">
        <v>-5.9135</v>
      </c>
      <c r="AK1855">
        <v>-6.9225000000000003</v>
      </c>
    </row>
    <row r="1856" spans="1:37">
      <c r="A1856" s="3">
        <v>42243</v>
      </c>
      <c r="B1856" t="s">
        <v>37</v>
      </c>
      <c r="C1856" t="s">
        <v>250</v>
      </c>
      <c r="D1856" s="3">
        <v>39610</v>
      </c>
      <c r="E1856">
        <v>1855</v>
      </c>
      <c r="F1856">
        <v>0</v>
      </c>
      <c r="G1856">
        <v>1</v>
      </c>
      <c r="I1856">
        <v>0</v>
      </c>
      <c r="J1856">
        <v>-8.4218699999999994E-2</v>
      </c>
      <c r="K1856" t="s">
        <v>2107</v>
      </c>
      <c r="L1856" t="s">
        <v>252</v>
      </c>
      <c r="M1856" t="s">
        <v>252</v>
      </c>
      <c r="N1856" t="s">
        <v>253</v>
      </c>
      <c r="O1856">
        <v>0</v>
      </c>
      <c r="P1856">
        <v>-0.15970000000000001</v>
      </c>
      <c r="Q1856">
        <v>-0.35589999999999999</v>
      </c>
      <c r="R1856">
        <v>-0.57220000000000004</v>
      </c>
      <c r="S1856">
        <v>-0.88100000000000001</v>
      </c>
      <c r="T1856">
        <v>1.0396000000000001</v>
      </c>
      <c r="U1856">
        <v>-1.4822</v>
      </c>
      <c r="V1856">
        <v>-3.0322</v>
      </c>
      <c r="W1856">
        <v>-2.3159000000000001</v>
      </c>
      <c r="X1856">
        <v>-2.8420000000000001</v>
      </c>
      <c r="Y1856">
        <v>-3.3885999999999998</v>
      </c>
      <c r="Z1856">
        <v>-3.9077000000000002</v>
      </c>
      <c r="AA1856">
        <v>-4.3726000000000003</v>
      </c>
      <c r="AB1856">
        <v>-4.7986000000000004</v>
      </c>
      <c r="AC1856">
        <v>-5.1802999999999999</v>
      </c>
      <c r="AD1856">
        <v>-5.5445000000000002</v>
      </c>
      <c r="AE1856">
        <v>-7.9913999999999996</v>
      </c>
      <c r="AF1856">
        <v>-10.2491</v>
      </c>
      <c r="AG1856">
        <v>-12.3256</v>
      </c>
      <c r="AH1856">
        <v>-14.3369</v>
      </c>
      <c r="AI1856">
        <v>-16.153300000000002</v>
      </c>
      <c r="AJ1856">
        <v>-21.649799999999999</v>
      </c>
      <c r="AK1856">
        <v>-19.862200000000001</v>
      </c>
    </row>
    <row r="1857" spans="1:37">
      <c r="A1857" s="3">
        <v>42243</v>
      </c>
      <c r="B1857" t="s">
        <v>37</v>
      </c>
      <c r="C1857" t="s">
        <v>250</v>
      </c>
      <c r="D1857" s="3">
        <v>39609</v>
      </c>
      <c r="E1857">
        <v>1856</v>
      </c>
      <c r="F1857">
        <v>0</v>
      </c>
      <c r="G1857">
        <v>1</v>
      </c>
      <c r="I1857">
        <v>0</v>
      </c>
      <c r="J1857">
        <v>0.24902750000000001</v>
      </c>
      <c r="K1857" t="s">
        <v>2108</v>
      </c>
      <c r="L1857" t="s">
        <v>252</v>
      </c>
      <c r="M1857" t="s">
        <v>252</v>
      </c>
      <c r="N1857" t="s">
        <v>253</v>
      </c>
      <c r="O1857">
        <v>0</v>
      </c>
      <c r="P1857">
        <v>-0.16980000000000001</v>
      </c>
      <c r="Q1857">
        <v>-0.37830000000000003</v>
      </c>
      <c r="R1857">
        <v>-0.60819999999999996</v>
      </c>
      <c r="S1857">
        <v>-0.9365</v>
      </c>
      <c r="T1857">
        <v>-0.72519999999999996</v>
      </c>
      <c r="U1857">
        <v>-2.0152999999999999</v>
      </c>
      <c r="V1857">
        <v>-3.0019</v>
      </c>
      <c r="W1857">
        <v>-3.9478</v>
      </c>
      <c r="X1857">
        <v>-4.9039000000000001</v>
      </c>
      <c r="Y1857">
        <v>-5.9474999999999998</v>
      </c>
      <c r="Z1857">
        <v>-6.9604999999999997</v>
      </c>
      <c r="AA1857">
        <v>-7.8712999999999997</v>
      </c>
      <c r="AB1857">
        <v>-7.3711000000000002</v>
      </c>
      <c r="AC1857">
        <v>-6.8109999999999999</v>
      </c>
      <c r="AD1857">
        <v>-6.2164000000000001</v>
      </c>
      <c r="AE1857">
        <v>-10.4285</v>
      </c>
      <c r="AF1857">
        <v>-14.412800000000001</v>
      </c>
      <c r="AG1857">
        <v>-18.100000000000001</v>
      </c>
      <c r="AH1857">
        <v>-21.661200000000001</v>
      </c>
      <c r="AI1857">
        <v>-20.0366</v>
      </c>
      <c r="AJ1857">
        <v>-26.6388</v>
      </c>
      <c r="AK1857">
        <v>-24.743300000000001</v>
      </c>
    </row>
    <row r="1858" spans="1:37">
      <c r="A1858" s="3">
        <v>42243</v>
      </c>
      <c r="B1858" t="s">
        <v>37</v>
      </c>
      <c r="C1858" t="s">
        <v>250</v>
      </c>
      <c r="D1858" s="3">
        <v>39608</v>
      </c>
      <c r="E1858">
        <v>1857</v>
      </c>
      <c r="F1858">
        <v>0</v>
      </c>
      <c r="G1858">
        <v>1</v>
      </c>
      <c r="I1858">
        <v>0</v>
      </c>
      <c r="J1858">
        <v>0.68100899999999998</v>
      </c>
      <c r="K1858" t="s">
        <v>2109</v>
      </c>
      <c r="L1858" t="s">
        <v>252</v>
      </c>
      <c r="M1858" t="s">
        <v>252</v>
      </c>
      <c r="N1858" t="s">
        <v>253</v>
      </c>
      <c r="O1858">
        <v>0</v>
      </c>
      <c r="P1858">
        <v>-6.7799999999999999E-2</v>
      </c>
      <c r="Q1858">
        <v>-0.151</v>
      </c>
      <c r="R1858">
        <v>-0.24279999999999999</v>
      </c>
      <c r="S1858">
        <v>-0.37390000000000001</v>
      </c>
      <c r="T1858">
        <v>7.7999999999999996E-3</v>
      </c>
      <c r="U1858">
        <v>-0.54049999999999998</v>
      </c>
      <c r="V1858">
        <v>-1.7855000000000001</v>
      </c>
      <c r="W1858">
        <v>-2.4245999999999999</v>
      </c>
      <c r="X1858">
        <v>-2.8917999999999999</v>
      </c>
      <c r="Y1858">
        <v>-3.4033000000000002</v>
      </c>
      <c r="Z1858">
        <v>-3.8963000000000001</v>
      </c>
      <c r="AA1858">
        <v>-4.3364000000000003</v>
      </c>
      <c r="AB1858">
        <v>-3.3477000000000001</v>
      </c>
      <c r="AC1858">
        <v>-2.3420000000000001</v>
      </c>
      <c r="AD1858">
        <v>-1.3169</v>
      </c>
      <c r="AE1858">
        <v>-2.1886999999999999</v>
      </c>
      <c r="AF1858">
        <v>-3.0440999999999998</v>
      </c>
      <c r="AG1858">
        <v>-3.8363</v>
      </c>
      <c r="AH1858">
        <v>-4.6003999999999996</v>
      </c>
      <c r="AI1858">
        <v>0.81620000000000004</v>
      </c>
      <c r="AJ1858">
        <v>6.0658000000000003</v>
      </c>
      <c r="AK1858">
        <v>6.6051000000000002</v>
      </c>
    </row>
    <row r="1859" spans="1:37">
      <c r="A1859" s="3">
        <v>42243</v>
      </c>
      <c r="B1859" t="s">
        <v>37</v>
      </c>
      <c r="C1859" t="s">
        <v>250</v>
      </c>
      <c r="D1859" s="3">
        <v>39605</v>
      </c>
      <c r="E1859">
        <v>1858</v>
      </c>
      <c r="F1859">
        <v>0</v>
      </c>
      <c r="G1859">
        <v>1</v>
      </c>
      <c r="I1859">
        <v>0</v>
      </c>
      <c r="J1859">
        <v>1.1582779999999999</v>
      </c>
      <c r="K1859" t="s">
        <v>2110</v>
      </c>
      <c r="L1859" t="s">
        <v>252</v>
      </c>
      <c r="M1859" t="s">
        <v>252</v>
      </c>
      <c r="N1859" t="s">
        <v>253</v>
      </c>
      <c r="O1859">
        <v>6.2399999999999997E-2</v>
      </c>
      <c r="P1859">
        <v>0.10009999999999999</v>
      </c>
      <c r="Q1859">
        <v>0.14030000000000001</v>
      </c>
      <c r="R1859">
        <v>0.1857</v>
      </c>
      <c r="S1859">
        <v>0.25040000000000001</v>
      </c>
      <c r="T1859">
        <v>0.38030000000000003</v>
      </c>
      <c r="U1859">
        <v>-0.10879999999999999</v>
      </c>
      <c r="V1859">
        <v>-0.8972</v>
      </c>
      <c r="W1859">
        <v>-0.66979999999999995</v>
      </c>
      <c r="X1859">
        <v>1.7907</v>
      </c>
      <c r="Y1859">
        <v>2.5566</v>
      </c>
      <c r="Z1859">
        <v>2.9516</v>
      </c>
      <c r="AA1859">
        <v>3.3050999999999999</v>
      </c>
      <c r="AB1859">
        <v>4.3849999999999998</v>
      </c>
      <c r="AC1859">
        <v>5.4771999999999998</v>
      </c>
      <c r="AD1859">
        <v>6.5575999999999999</v>
      </c>
      <c r="AE1859">
        <v>7.4226999999999999</v>
      </c>
      <c r="AF1859">
        <v>8.0756999999999994</v>
      </c>
      <c r="AG1859">
        <v>8.6370000000000005</v>
      </c>
      <c r="AH1859">
        <v>9.1859000000000002</v>
      </c>
      <c r="AI1859">
        <v>16.735600000000002</v>
      </c>
      <c r="AJ1859">
        <v>21.024699999999999</v>
      </c>
      <c r="AK1859">
        <v>22.013300000000001</v>
      </c>
    </row>
    <row r="1860" spans="1:37">
      <c r="A1860" s="3">
        <v>42243</v>
      </c>
      <c r="B1860" t="s">
        <v>37</v>
      </c>
      <c r="C1860" t="s">
        <v>250</v>
      </c>
      <c r="D1860" s="3">
        <v>39604</v>
      </c>
      <c r="E1860">
        <v>1859</v>
      </c>
      <c r="F1860">
        <v>0</v>
      </c>
      <c r="G1860">
        <v>1</v>
      </c>
      <c r="I1860">
        <v>0</v>
      </c>
      <c r="J1860">
        <v>1.8556246999999999</v>
      </c>
      <c r="K1860" t="s">
        <v>2111</v>
      </c>
      <c r="L1860" t="s">
        <v>252</v>
      </c>
      <c r="M1860" t="s">
        <v>252</v>
      </c>
      <c r="N1860" t="s">
        <v>253</v>
      </c>
      <c r="O1860">
        <v>0</v>
      </c>
      <c r="P1860">
        <v>8.2000000000000007E-3</v>
      </c>
      <c r="Q1860">
        <v>1.8200000000000001E-2</v>
      </c>
      <c r="R1860">
        <v>2.93E-2</v>
      </c>
      <c r="S1860">
        <v>4.5100000000000001E-2</v>
      </c>
      <c r="T1860">
        <v>0.70640000000000003</v>
      </c>
      <c r="U1860">
        <v>0.98850000000000005</v>
      </c>
      <c r="V1860">
        <v>1.4467000000000001</v>
      </c>
      <c r="W1860">
        <v>0.99070000000000003</v>
      </c>
      <c r="X1860">
        <v>1.1034999999999999</v>
      </c>
      <c r="Y1860">
        <v>0.92130000000000001</v>
      </c>
      <c r="Z1860">
        <v>0.67589999999999995</v>
      </c>
      <c r="AA1860">
        <v>0.442</v>
      </c>
      <c r="AB1860">
        <v>0.44009999999999999</v>
      </c>
      <c r="AC1860">
        <v>0.44379999999999997</v>
      </c>
      <c r="AD1860">
        <v>0.44569999999999999</v>
      </c>
      <c r="AE1860">
        <v>2.3237000000000001</v>
      </c>
      <c r="AF1860">
        <v>4.1825999999999999</v>
      </c>
      <c r="AG1860">
        <v>5.9221000000000004</v>
      </c>
      <c r="AH1860">
        <v>7.5961999999999996</v>
      </c>
      <c r="AI1860">
        <v>13.129</v>
      </c>
      <c r="AJ1860">
        <v>14.1699</v>
      </c>
      <c r="AK1860">
        <v>15.406700000000001</v>
      </c>
    </row>
    <row r="1861" spans="1:37">
      <c r="A1861" s="3">
        <v>42243</v>
      </c>
      <c r="B1861" t="s">
        <v>37</v>
      </c>
      <c r="C1861" t="s">
        <v>250</v>
      </c>
      <c r="D1861" s="3">
        <v>39603</v>
      </c>
      <c r="E1861">
        <v>1860</v>
      </c>
      <c r="F1861">
        <v>0</v>
      </c>
      <c r="G1861">
        <v>1</v>
      </c>
      <c r="I1861">
        <v>0</v>
      </c>
      <c r="J1861">
        <v>1.9174648000000001</v>
      </c>
      <c r="K1861" t="s">
        <v>2112</v>
      </c>
      <c r="L1861" t="s">
        <v>252</v>
      </c>
      <c r="M1861" t="s">
        <v>252</v>
      </c>
      <c r="N1861" t="s">
        <v>253</v>
      </c>
      <c r="O1861">
        <v>0</v>
      </c>
      <c r="P1861">
        <v>0.14249999999999999</v>
      </c>
      <c r="Q1861">
        <v>0.31740000000000002</v>
      </c>
      <c r="R1861">
        <v>0.51019999999999999</v>
      </c>
      <c r="S1861">
        <v>0.78520000000000001</v>
      </c>
      <c r="T1861">
        <v>1.3270999999999999</v>
      </c>
      <c r="U1861">
        <v>0.91700000000000004</v>
      </c>
      <c r="V1861">
        <v>1.4596</v>
      </c>
      <c r="W1861">
        <v>-0.5998</v>
      </c>
      <c r="X1861">
        <v>-0.86480000000000001</v>
      </c>
      <c r="Y1861">
        <v>-0.58640000000000003</v>
      </c>
      <c r="Z1861">
        <v>-0.26919999999999999</v>
      </c>
      <c r="AA1861">
        <v>2.9700000000000001E-2</v>
      </c>
      <c r="AB1861">
        <v>0.60450000000000004</v>
      </c>
      <c r="AC1861">
        <v>1.159</v>
      </c>
      <c r="AD1861">
        <v>1.7143999999999999</v>
      </c>
      <c r="AE1861">
        <v>3.4963000000000002</v>
      </c>
      <c r="AF1861">
        <v>5.1797000000000004</v>
      </c>
      <c r="AG1861">
        <v>6.7450999999999999</v>
      </c>
      <c r="AH1861">
        <v>8.2538999999999998</v>
      </c>
      <c r="AI1861">
        <v>14.254200000000001</v>
      </c>
      <c r="AJ1861">
        <v>17.010200000000001</v>
      </c>
      <c r="AK1861">
        <v>16.440899999999999</v>
      </c>
    </row>
    <row r="1862" spans="1:37">
      <c r="A1862" s="3">
        <v>42243</v>
      </c>
      <c r="B1862" t="s">
        <v>37</v>
      </c>
      <c r="C1862" t="s">
        <v>250</v>
      </c>
      <c r="D1862" s="3">
        <v>39602</v>
      </c>
      <c r="E1862">
        <v>1861</v>
      </c>
      <c r="F1862">
        <v>0</v>
      </c>
      <c r="G1862">
        <v>1</v>
      </c>
      <c r="I1862">
        <v>0</v>
      </c>
      <c r="J1862">
        <v>0.34190029999999999</v>
      </c>
      <c r="K1862" t="s">
        <v>2113</v>
      </c>
      <c r="L1862" t="s">
        <v>252</v>
      </c>
      <c r="M1862" t="s">
        <v>252</v>
      </c>
      <c r="N1862" t="s">
        <v>253</v>
      </c>
      <c r="O1862">
        <v>0</v>
      </c>
      <c r="P1862">
        <v>0.1263</v>
      </c>
      <c r="Q1862">
        <v>0.28120000000000001</v>
      </c>
      <c r="R1862">
        <v>0.45190000000000002</v>
      </c>
      <c r="S1862">
        <v>0.69550000000000001</v>
      </c>
      <c r="T1862">
        <v>1.9356</v>
      </c>
      <c r="U1862">
        <v>2.8752</v>
      </c>
      <c r="V1862">
        <v>5.2205000000000004</v>
      </c>
      <c r="W1862">
        <v>3.8620000000000001</v>
      </c>
      <c r="X1862">
        <v>4.3944999999999999</v>
      </c>
      <c r="Y1862">
        <v>4.7424999999999997</v>
      </c>
      <c r="Z1862">
        <v>5.0277000000000003</v>
      </c>
      <c r="AA1862">
        <v>5.2667999999999999</v>
      </c>
      <c r="AB1862">
        <v>6.1249000000000002</v>
      </c>
      <c r="AC1862">
        <v>6.9344999999999999</v>
      </c>
      <c r="AD1862">
        <v>7.7247000000000003</v>
      </c>
      <c r="AE1862">
        <v>12.894</v>
      </c>
      <c r="AF1862">
        <v>17.7592</v>
      </c>
      <c r="AG1862">
        <v>22.2639</v>
      </c>
      <c r="AH1862">
        <v>26.608699999999999</v>
      </c>
      <c r="AI1862">
        <v>33.824300000000001</v>
      </c>
      <c r="AJ1862">
        <v>41.32</v>
      </c>
      <c r="AK1862">
        <v>40.778599999999997</v>
      </c>
    </row>
    <row r="1863" spans="1:37">
      <c r="A1863" s="3">
        <v>42243</v>
      </c>
      <c r="B1863" t="s">
        <v>37</v>
      </c>
      <c r="C1863" t="s">
        <v>250</v>
      </c>
      <c r="D1863" s="3">
        <v>39601</v>
      </c>
      <c r="E1863">
        <v>1862</v>
      </c>
      <c r="F1863">
        <v>0</v>
      </c>
      <c r="G1863">
        <v>1</v>
      </c>
      <c r="I1863">
        <v>0</v>
      </c>
      <c r="J1863">
        <v>0.73599809999999999</v>
      </c>
      <c r="K1863" t="s">
        <v>2114</v>
      </c>
      <c r="L1863" t="s">
        <v>252</v>
      </c>
      <c r="M1863" t="s">
        <v>252</v>
      </c>
      <c r="N1863" t="s">
        <v>253</v>
      </c>
      <c r="O1863">
        <v>0</v>
      </c>
      <c r="P1863">
        <v>0.15129999999999999</v>
      </c>
      <c r="Q1863">
        <v>0.33679999999999999</v>
      </c>
      <c r="R1863">
        <v>0.5413</v>
      </c>
      <c r="S1863">
        <v>0.83299999999999996</v>
      </c>
      <c r="T1863">
        <v>1.4503999999999999</v>
      </c>
      <c r="U1863">
        <v>2.2574999999999998</v>
      </c>
      <c r="V1863">
        <v>5.0438999999999998</v>
      </c>
      <c r="W1863">
        <v>6.1946000000000003</v>
      </c>
      <c r="X1863">
        <v>7.2351999999999999</v>
      </c>
      <c r="Y1863">
        <v>8.2246000000000006</v>
      </c>
      <c r="Z1863">
        <v>9.1522000000000006</v>
      </c>
      <c r="AA1863">
        <v>9.9696999999999996</v>
      </c>
      <c r="AB1863">
        <v>9.2702000000000009</v>
      </c>
      <c r="AC1863">
        <v>8.5091000000000001</v>
      </c>
      <c r="AD1863">
        <v>7.7050999999999998</v>
      </c>
      <c r="AE1863">
        <v>11.690200000000001</v>
      </c>
      <c r="AF1863">
        <v>15.4756</v>
      </c>
      <c r="AG1863">
        <v>18.967400000000001</v>
      </c>
      <c r="AH1863">
        <v>22.328499999999998</v>
      </c>
      <c r="AI1863">
        <v>17.252400000000002</v>
      </c>
      <c r="AJ1863">
        <v>20.9161</v>
      </c>
      <c r="AK1863">
        <v>21.4298</v>
      </c>
    </row>
    <row r="1864" spans="1:37">
      <c r="A1864" s="3">
        <v>42243</v>
      </c>
      <c r="B1864" t="s">
        <v>37</v>
      </c>
      <c r="C1864" t="s">
        <v>250</v>
      </c>
      <c r="D1864" s="3">
        <v>39598</v>
      </c>
      <c r="E1864">
        <v>1863</v>
      </c>
      <c r="F1864">
        <v>0</v>
      </c>
      <c r="G1864">
        <v>1</v>
      </c>
      <c r="I1864">
        <v>0</v>
      </c>
      <c r="J1864">
        <v>-0.97228789999999998</v>
      </c>
      <c r="K1864" t="s">
        <v>2115</v>
      </c>
      <c r="L1864" t="s">
        <v>252</v>
      </c>
      <c r="M1864" t="s">
        <v>252</v>
      </c>
      <c r="N1864" t="s">
        <v>253</v>
      </c>
      <c r="O1864">
        <v>-6.1899999999999997E-2</v>
      </c>
      <c r="P1864">
        <v>-0.28320000000000001</v>
      </c>
      <c r="Q1864">
        <v>-0.65869999999999995</v>
      </c>
      <c r="R1864">
        <v>-1.0722</v>
      </c>
      <c r="S1864">
        <v>-1.6618999999999999</v>
      </c>
      <c r="T1864">
        <v>0.71830000000000005</v>
      </c>
      <c r="U1864">
        <v>1.0606</v>
      </c>
      <c r="V1864">
        <v>1.3355999999999999</v>
      </c>
      <c r="W1864">
        <v>2.3885000000000001</v>
      </c>
      <c r="X1864">
        <v>1.5368999999999999</v>
      </c>
      <c r="Y1864">
        <v>1.3125</v>
      </c>
      <c r="Z1864">
        <v>1.264</v>
      </c>
      <c r="AA1864">
        <v>1.2109000000000001</v>
      </c>
      <c r="AB1864">
        <v>1.3835999999999999</v>
      </c>
      <c r="AC1864">
        <v>1.5513999999999999</v>
      </c>
      <c r="AD1864">
        <v>1.7144999999999999</v>
      </c>
      <c r="AE1864">
        <v>2.5160999999999998</v>
      </c>
      <c r="AF1864">
        <v>3.2555999999999998</v>
      </c>
      <c r="AG1864">
        <v>3.9350999999999998</v>
      </c>
      <c r="AH1864">
        <v>4.5876000000000001</v>
      </c>
      <c r="AI1864">
        <v>6.3425000000000002</v>
      </c>
      <c r="AJ1864">
        <v>2.0615999999999999</v>
      </c>
      <c r="AK1864">
        <v>3.6644999999999999</v>
      </c>
    </row>
    <row r="1865" spans="1:37">
      <c r="A1865" s="3">
        <v>42243</v>
      </c>
      <c r="B1865" t="s">
        <v>37</v>
      </c>
      <c r="C1865" t="s">
        <v>250</v>
      </c>
      <c r="D1865" s="3">
        <v>39597</v>
      </c>
      <c r="E1865">
        <v>1864</v>
      </c>
      <c r="F1865">
        <v>0</v>
      </c>
      <c r="G1865">
        <v>1</v>
      </c>
      <c r="I1865">
        <v>0</v>
      </c>
      <c r="J1865">
        <v>-0.99980429999999998</v>
      </c>
      <c r="K1865" t="s">
        <v>2116</v>
      </c>
      <c r="L1865" t="s">
        <v>252</v>
      </c>
      <c r="M1865" t="s">
        <v>252</v>
      </c>
      <c r="N1865" t="s">
        <v>253</v>
      </c>
      <c r="O1865">
        <v>0</v>
      </c>
      <c r="P1865">
        <v>-0.1217</v>
      </c>
      <c r="Q1865">
        <v>-0.27089999999999997</v>
      </c>
      <c r="R1865">
        <v>-0.43540000000000001</v>
      </c>
      <c r="S1865">
        <v>-0.67</v>
      </c>
      <c r="T1865">
        <v>0.69479999999999997</v>
      </c>
      <c r="U1865">
        <v>0.56489999999999996</v>
      </c>
      <c r="V1865">
        <v>0.3387</v>
      </c>
      <c r="W1865">
        <v>0.75639999999999996</v>
      </c>
      <c r="X1865">
        <v>0.35039999999999999</v>
      </c>
      <c r="Y1865">
        <v>0.5302</v>
      </c>
      <c r="Z1865">
        <v>0.7036</v>
      </c>
      <c r="AA1865">
        <v>0.86199999999999999</v>
      </c>
      <c r="AB1865">
        <v>0.59940000000000004</v>
      </c>
      <c r="AC1865">
        <v>0.3327</v>
      </c>
      <c r="AD1865">
        <v>6.2300000000000001E-2</v>
      </c>
      <c r="AE1865">
        <v>-0.2994</v>
      </c>
      <c r="AF1865">
        <v>-0.66049999999999998</v>
      </c>
      <c r="AG1865">
        <v>-1.0015000000000001</v>
      </c>
      <c r="AH1865">
        <v>-1.3292999999999999</v>
      </c>
      <c r="AI1865">
        <v>-2.6114999999999999</v>
      </c>
      <c r="AJ1865">
        <v>-0.27860000000000001</v>
      </c>
      <c r="AK1865">
        <v>0.85270000000000001</v>
      </c>
    </row>
    <row r="1866" spans="1:37">
      <c r="A1866" s="3">
        <v>42243</v>
      </c>
      <c r="B1866" t="s">
        <v>37</v>
      </c>
      <c r="C1866" t="s">
        <v>250</v>
      </c>
      <c r="D1866" s="3">
        <v>39596</v>
      </c>
      <c r="E1866">
        <v>1865</v>
      </c>
      <c r="F1866">
        <v>0</v>
      </c>
      <c r="G1866">
        <v>1</v>
      </c>
      <c r="I1866">
        <v>0</v>
      </c>
      <c r="J1866">
        <v>-1.1691202999999999</v>
      </c>
      <c r="K1866" t="s">
        <v>2117</v>
      </c>
      <c r="L1866" t="s">
        <v>252</v>
      </c>
      <c r="M1866" t="s">
        <v>252</v>
      </c>
      <c r="N1866" t="s">
        <v>253</v>
      </c>
      <c r="O1866">
        <v>0</v>
      </c>
      <c r="P1866">
        <v>-1.5699999999999999E-2</v>
      </c>
      <c r="Q1866">
        <v>-3.5000000000000003E-2</v>
      </c>
      <c r="R1866">
        <v>-5.62E-2</v>
      </c>
      <c r="S1866">
        <v>-8.6400000000000005E-2</v>
      </c>
      <c r="T1866">
        <v>1.2089000000000001</v>
      </c>
      <c r="U1866">
        <v>4.1772999999999998</v>
      </c>
      <c r="V1866">
        <v>4.9386000000000001</v>
      </c>
      <c r="W1866">
        <v>0.86240000000000006</v>
      </c>
      <c r="X1866">
        <v>-0.73470000000000002</v>
      </c>
      <c r="Y1866">
        <v>2.6863000000000001</v>
      </c>
      <c r="Z1866">
        <v>6.4908000000000001</v>
      </c>
      <c r="AA1866">
        <v>10.020300000000001</v>
      </c>
      <c r="AB1866">
        <v>6.3486000000000002</v>
      </c>
      <c r="AC1866">
        <v>2.3603999999999998</v>
      </c>
      <c r="AD1866">
        <v>-1.6733</v>
      </c>
      <c r="AE1866">
        <v>-1.6164000000000001</v>
      </c>
      <c r="AF1866">
        <v>-1.4019999999999999</v>
      </c>
      <c r="AG1866">
        <v>-1.1821999999999999</v>
      </c>
      <c r="AH1866">
        <v>-0.96989999999999998</v>
      </c>
      <c r="AI1866">
        <v>-1.2976000000000001</v>
      </c>
      <c r="AJ1866">
        <v>-3.5474999999999999</v>
      </c>
      <c r="AK1866">
        <v>-2.6206999999999998</v>
      </c>
    </row>
    <row r="1867" spans="1:37">
      <c r="A1867" s="3">
        <v>42243</v>
      </c>
      <c r="B1867" t="s">
        <v>37</v>
      </c>
      <c r="C1867" t="s">
        <v>250</v>
      </c>
      <c r="D1867" s="3">
        <v>39595</v>
      </c>
      <c r="E1867">
        <v>1866</v>
      </c>
      <c r="F1867">
        <v>0</v>
      </c>
      <c r="G1867">
        <v>1</v>
      </c>
      <c r="I1867">
        <v>0</v>
      </c>
      <c r="J1867">
        <v>6.0328800000000002E-2</v>
      </c>
      <c r="K1867" t="s">
        <v>2118</v>
      </c>
      <c r="L1867" t="s">
        <v>252</v>
      </c>
      <c r="M1867" t="s">
        <v>252</v>
      </c>
      <c r="N1867" t="s">
        <v>253</v>
      </c>
      <c r="O1867">
        <v>0</v>
      </c>
      <c r="P1867">
        <v>-2.7000000000000001E-3</v>
      </c>
      <c r="Q1867">
        <v>-6.0000000000000001E-3</v>
      </c>
      <c r="R1867">
        <v>-9.7000000000000003E-3</v>
      </c>
      <c r="S1867">
        <v>-1.4800000000000001E-2</v>
      </c>
      <c r="T1867">
        <v>0.47649999999999998</v>
      </c>
      <c r="U1867">
        <v>2.6343000000000001</v>
      </c>
      <c r="V1867">
        <v>1.3474999999999999</v>
      </c>
      <c r="W1867">
        <v>3.8083</v>
      </c>
      <c r="X1867">
        <v>4.8273999999999999</v>
      </c>
      <c r="Y1867">
        <v>5.3436000000000003</v>
      </c>
      <c r="Z1867">
        <v>5.8102999999999998</v>
      </c>
      <c r="AA1867">
        <v>6.2192999999999996</v>
      </c>
      <c r="AB1867">
        <v>5.5961999999999996</v>
      </c>
      <c r="AC1867">
        <v>4.9930000000000003</v>
      </c>
      <c r="AD1867">
        <v>4.3730000000000002</v>
      </c>
      <c r="AE1867">
        <v>0.9526</v>
      </c>
      <c r="AF1867">
        <v>-2.4651999999999998</v>
      </c>
      <c r="AG1867">
        <v>-5.7291999999999996</v>
      </c>
      <c r="AH1867">
        <v>-8.8707999999999991</v>
      </c>
      <c r="AI1867">
        <v>-12.8386</v>
      </c>
      <c r="AJ1867">
        <v>-17.971599999999999</v>
      </c>
      <c r="AK1867">
        <v>-18.0671</v>
      </c>
    </row>
    <row r="1868" spans="1:37">
      <c r="A1868" s="3">
        <v>42243</v>
      </c>
      <c r="B1868" t="s">
        <v>37</v>
      </c>
      <c r="C1868" t="s">
        <v>250</v>
      </c>
      <c r="D1868" s="3">
        <v>39594</v>
      </c>
      <c r="E1868">
        <v>1867</v>
      </c>
      <c r="F1868">
        <v>0</v>
      </c>
      <c r="G1868">
        <v>1</v>
      </c>
      <c r="I1868">
        <v>0</v>
      </c>
      <c r="J1868">
        <v>-0.23258419999999999</v>
      </c>
      <c r="K1868" t="s">
        <v>2119</v>
      </c>
      <c r="L1868" t="s">
        <v>252</v>
      </c>
      <c r="M1868" t="s">
        <v>252</v>
      </c>
      <c r="N1868" t="s">
        <v>253</v>
      </c>
      <c r="O1868">
        <v>0</v>
      </c>
      <c r="P1868">
        <v>-0.19059999999999999</v>
      </c>
      <c r="Q1868">
        <v>-0.42430000000000001</v>
      </c>
      <c r="R1868">
        <v>-0.68159999999999998</v>
      </c>
      <c r="S1868">
        <v>-1.0486</v>
      </c>
      <c r="T1868">
        <v>0.47360000000000002</v>
      </c>
      <c r="U1868">
        <v>2.5533000000000001</v>
      </c>
      <c r="V1868">
        <v>1.6946000000000001</v>
      </c>
      <c r="W1868">
        <v>1.8028</v>
      </c>
      <c r="X1868">
        <v>2.2856999999999998</v>
      </c>
      <c r="Y1868">
        <v>2.6404000000000001</v>
      </c>
      <c r="Z1868">
        <v>2.9815</v>
      </c>
      <c r="AA1868">
        <v>3.2867999999999999</v>
      </c>
      <c r="AB1868">
        <v>3.6297000000000001</v>
      </c>
      <c r="AC1868">
        <v>3.9876</v>
      </c>
      <c r="AD1868">
        <v>4.3384</v>
      </c>
      <c r="AE1868">
        <v>2.4744000000000002</v>
      </c>
      <c r="AF1868">
        <v>0.55769999999999997</v>
      </c>
      <c r="AG1868">
        <v>-1.2927999999999999</v>
      </c>
      <c r="AH1868">
        <v>-3.0768</v>
      </c>
      <c r="AI1868">
        <v>2.5032999999999999</v>
      </c>
      <c r="AJ1868">
        <v>-3.8711000000000002</v>
      </c>
      <c r="AK1868">
        <v>-3.1255000000000002</v>
      </c>
    </row>
    <row r="1869" spans="1:37">
      <c r="A1869" s="3">
        <v>42243</v>
      </c>
      <c r="B1869" t="s">
        <v>37</v>
      </c>
      <c r="C1869" t="s">
        <v>250</v>
      </c>
      <c r="D1869" s="3">
        <v>39591</v>
      </c>
      <c r="E1869">
        <v>1868</v>
      </c>
      <c r="F1869">
        <v>0</v>
      </c>
      <c r="G1869">
        <v>1</v>
      </c>
      <c r="I1869">
        <v>0</v>
      </c>
      <c r="J1869">
        <v>0.51848479999999997</v>
      </c>
      <c r="K1869" t="s">
        <v>2120</v>
      </c>
      <c r="L1869" t="s">
        <v>252</v>
      </c>
      <c r="M1869" t="s">
        <v>252</v>
      </c>
      <c r="N1869" t="s">
        <v>253</v>
      </c>
      <c r="O1869">
        <v>0</v>
      </c>
      <c r="P1869">
        <v>0.21740000000000001</v>
      </c>
      <c r="Q1869">
        <v>0.61419999999999997</v>
      </c>
      <c r="R1869">
        <v>1.0495000000000001</v>
      </c>
      <c r="S1869">
        <v>1.6702999999999999</v>
      </c>
      <c r="T1869">
        <v>1.0628</v>
      </c>
      <c r="U1869">
        <v>3.1172</v>
      </c>
      <c r="V1869">
        <v>1.5896999999999999</v>
      </c>
      <c r="W1869">
        <v>0.25359999999999999</v>
      </c>
      <c r="X1869">
        <v>0.41699999999999998</v>
      </c>
      <c r="Y1869">
        <v>0.79349999999999998</v>
      </c>
      <c r="Z1869">
        <v>1.1859999999999999</v>
      </c>
      <c r="AA1869">
        <v>1.5495000000000001</v>
      </c>
      <c r="AB1869">
        <v>1.7085999999999999</v>
      </c>
      <c r="AC1869">
        <v>1.8714</v>
      </c>
      <c r="AD1869">
        <v>2.0308999999999999</v>
      </c>
      <c r="AE1869">
        <v>2.5146000000000002</v>
      </c>
      <c r="AF1869">
        <v>2.9489000000000001</v>
      </c>
      <c r="AG1869">
        <v>3.3401999999999998</v>
      </c>
      <c r="AH1869">
        <v>3.7166999999999999</v>
      </c>
      <c r="AI1869">
        <v>-1.5373000000000001</v>
      </c>
      <c r="AJ1869">
        <v>1.1105</v>
      </c>
      <c r="AK1869">
        <v>1.6000000000000001E-3</v>
      </c>
    </row>
    <row r="1870" spans="1:37">
      <c r="A1870" s="3">
        <v>42243</v>
      </c>
      <c r="B1870" t="s">
        <v>37</v>
      </c>
      <c r="C1870" t="s">
        <v>250</v>
      </c>
      <c r="D1870" s="3">
        <v>39590</v>
      </c>
      <c r="E1870">
        <v>1869</v>
      </c>
      <c r="F1870">
        <v>0</v>
      </c>
      <c r="G1870">
        <v>1</v>
      </c>
      <c r="I1870">
        <v>0</v>
      </c>
      <c r="J1870">
        <v>-0.347605</v>
      </c>
      <c r="K1870" t="s">
        <v>2121</v>
      </c>
      <c r="L1870" t="s">
        <v>252</v>
      </c>
      <c r="M1870" t="s">
        <v>252</v>
      </c>
      <c r="N1870" t="s">
        <v>253</v>
      </c>
      <c r="O1870">
        <v>0</v>
      </c>
      <c r="P1870">
        <v>0.1206</v>
      </c>
      <c r="Q1870">
        <v>0.26860000000000001</v>
      </c>
      <c r="R1870">
        <v>0.43140000000000001</v>
      </c>
      <c r="S1870">
        <v>0.66390000000000005</v>
      </c>
      <c r="T1870">
        <v>0.95299999999999996</v>
      </c>
      <c r="U1870">
        <v>3.5975000000000001</v>
      </c>
      <c r="V1870">
        <v>4.7519</v>
      </c>
      <c r="W1870">
        <v>5.7832999999999997</v>
      </c>
      <c r="X1870">
        <v>7.3437999999999999</v>
      </c>
      <c r="Y1870">
        <v>8.3134999999999994</v>
      </c>
      <c r="Z1870">
        <v>9.2498000000000005</v>
      </c>
      <c r="AA1870">
        <v>10.0823</v>
      </c>
      <c r="AB1870">
        <v>8.2814999999999994</v>
      </c>
      <c r="AC1870">
        <v>6.2538999999999998</v>
      </c>
      <c r="AD1870">
        <v>4.1973000000000003</v>
      </c>
      <c r="AE1870">
        <v>5.7439999999999998</v>
      </c>
      <c r="AF1870">
        <v>7.4443000000000001</v>
      </c>
      <c r="AG1870">
        <v>9.0138999999999996</v>
      </c>
      <c r="AH1870">
        <v>10.525399999999999</v>
      </c>
      <c r="AI1870">
        <v>1.7437</v>
      </c>
      <c r="AJ1870">
        <v>0.38</v>
      </c>
      <c r="AK1870">
        <v>-1.3482000000000001</v>
      </c>
    </row>
    <row r="1871" spans="1:37">
      <c r="A1871" s="3">
        <v>42243</v>
      </c>
      <c r="B1871" t="s">
        <v>37</v>
      </c>
      <c r="C1871" t="s">
        <v>250</v>
      </c>
      <c r="D1871" s="3">
        <v>39589</v>
      </c>
      <c r="E1871">
        <v>1870</v>
      </c>
      <c r="F1871">
        <v>0</v>
      </c>
      <c r="G1871">
        <v>1</v>
      </c>
      <c r="I1871">
        <v>0</v>
      </c>
      <c r="J1871">
        <v>0.96752059999999995</v>
      </c>
      <c r="K1871" t="s">
        <v>2122</v>
      </c>
      <c r="L1871" t="s">
        <v>252</v>
      </c>
      <c r="M1871" t="s">
        <v>252</v>
      </c>
      <c r="N1871" t="s">
        <v>253</v>
      </c>
      <c r="O1871">
        <v>0</v>
      </c>
      <c r="P1871">
        <v>-7.7999999999999996E-3</v>
      </c>
      <c r="Q1871">
        <v>-1.7299999999999999E-2</v>
      </c>
      <c r="R1871">
        <v>-2.7799999999999998E-2</v>
      </c>
      <c r="S1871">
        <v>-4.2799999999999998E-2</v>
      </c>
      <c r="T1871">
        <v>0.10009999999999999</v>
      </c>
      <c r="U1871">
        <v>0.3372</v>
      </c>
      <c r="V1871">
        <v>0.50049999999999994</v>
      </c>
      <c r="W1871">
        <v>6.0496999999999996</v>
      </c>
      <c r="X1871">
        <v>9.1556999999999995</v>
      </c>
      <c r="Y1871">
        <v>6.5849000000000002</v>
      </c>
      <c r="Z1871">
        <v>3.5371000000000001</v>
      </c>
      <c r="AA1871">
        <v>0.64259999999999995</v>
      </c>
      <c r="AB1871">
        <v>4.7370000000000001</v>
      </c>
      <c r="AC1871">
        <v>9.0961999999999996</v>
      </c>
      <c r="AD1871">
        <v>13.4587</v>
      </c>
      <c r="AE1871">
        <v>14.748799999999999</v>
      </c>
      <c r="AF1871">
        <v>15.6511</v>
      </c>
      <c r="AG1871">
        <v>16.376200000000001</v>
      </c>
      <c r="AH1871">
        <v>17.068899999999999</v>
      </c>
      <c r="AI1871">
        <v>20.832000000000001</v>
      </c>
      <c r="AJ1871">
        <v>22.372299999999999</v>
      </c>
      <c r="AK1871">
        <v>20.266500000000001</v>
      </c>
    </row>
    <row r="1872" spans="1:37">
      <c r="A1872" s="3">
        <v>42243</v>
      </c>
      <c r="B1872" t="s">
        <v>37</v>
      </c>
      <c r="C1872" t="s">
        <v>250</v>
      </c>
      <c r="D1872" s="3">
        <v>39588</v>
      </c>
      <c r="E1872">
        <v>1871</v>
      </c>
      <c r="F1872">
        <v>0</v>
      </c>
      <c r="G1872">
        <v>1</v>
      </c>
      <c r="I1872">
        <v>0</v>
      </c>
      <c r="J1872">
        <v>0.13759099999999999</v>
      </c>
      <c r="K1872" t="s">
        <v>2123</v>
      </c>
      <c r="L1872" t="s">
        <v>252</v>
      </c>
      <c r="M1872" t="s">
        <v>252</v>
      </c>
      <c r="N1872" t="s">
        <v>253</v>
      </c>
      <c r="O1872">
        <v>0</v>
      </c>
      <c r="P1872">
        <v>-7.5399999999999995E-2</v>
      </c>
      <c r="Q1872">
        <v>-0.1678</v>
      </c>
      <c r="R1872">
        <v>-0.26960000000000001</v>
      </c>
      <c r="S1872">
        <v>-0.4148</v>
      </c>
      <c r="T1872">
        <v>-3.1583000000000001</v>
      </c>
      <c r="U1872">
        <v>-2.1863000000000001</v>
      </c>
      <c r="V1872">
        <v>-1.9149</v>
      </c>
      <c r="W1872">
        <v>-3.0154999999999998</v>
      </c>
      <c r="X1872">
        <v>-2.8169</v>
      </c>
      <c r="Y1872">
        <v>-1.7922</v>
      </c>
      <c r="Z1872">
        <v>-0.66159999999999997</v>
      </c>
      <c r="AA1872">
        <v>0.40450000000000003</v>
      </c>
      <c r="AB1872">
        <v>1.3436999999999999</v>
      </c>
      <c r="AC1872">
        <v>2.2694999999999999</v>
      </c>
      <c r="AD1872">
        <v>3.2023999999999999</v>
      </c>
      <c r="AE1872">
        <v>6.5490000000000004</v>
      </c>
      <c r="AF1872">
        <v>9.7482000000000006</v>
      </c>
      <c r="AG1872">
        <v>12.7318</v>
      </c>
      <c r="AH1872">
        <v>15.600099999999999</v>
      </c>
      <c r="AI1872">
        <v>11.7254</v>
      </c>
      <c r="AJ1872">
        <v>17.748999999999999</v>
      </c>
      <c r="AK1872">
        <v>15.7646</v>
      </c>
    </row>
    <row r="1873" spans="1:37">
      <c r="A1873" s="3">
        <v>42243</v>
      </c>
      <c r="B1873" t="s">
        <v>37</v>
      </c>
      <c r="C1873" t="s">
        <v>250</v>
      </c>
      <c r="D1873" s="3">
        <v>39587</v>
      </c>
      <c r="E1873">
        <v>1872</v>
      </c>
      <c r="F1873">
        <v>0</v>
      </c>
      <c r="G1873">
        <v>1</v>
      </c>
      <c r="I1873">
        <v>0</v>
      </c>
      <c r="J1873">
        <v>0.92500320000000003</v>
      </c>
      <c r="K1873" t="s">
        <v>2124</v>
      </c>
      <c r="L1873" t="s">
        <v>252</v>
      </c>
      <c r="M1873" t="s">
        <v>252</v>
      </c>
      <c r="N1873" t="s">
        <v>253</v>
      </c>
      <c r="O1873">
        <v>-8.5000000000000006E-3</v>
      </c>
      <c r="P1873">
        <v>7.2999999999999995E-2</v>
      </c>
      <c r="Q1873">
        <v>0.1729</v>
      </c>
      <c r="R1873">
        <v>0.28260000000000002</v>
      </c>
      <c r="S1873">
        <v>0.43909999999999999</v>
      </c>
      <c r="T1873">
        <v>-2.7452999999999999</v>
      </c>
      <c r="U1873">
        <v>-2.9901</v>
      </c>
      <c r="V1873">
        <v>-0.5171</v>
      </c>
      <c r="W1873">
        <v>-6.0000000000000001E-3</v>
      </c>
      <c r="X1873">
        <v>-1.3492999999999999</v>
      </c>
      <c r="Y1873">
        <v>-0.72829999999999995</v>
      </c>
      <c r="Z1873">
        <v>0.1401</v>
      </c>
      <c r="AA1873">
        <v>0.95599999999999996</v>
      </c>
      <c r="AB1873">
        <v>1.7132000000000001</v>
      </c>
      <c r="AC1873">
        <v>2.4194</v>
      </c>
      <c r="AD1873">
        <v>3.1305999999999998</v>
      </c>
      <c r="AE1873">
        <v>6.3567</v>
      </c>
      <c r="AF1873">
        <v>9.4542000000000002</v>
      </c>
      <c r="AG1873">
        <v>12.3461</v>
      </c>
      <c r="AH1873">
        <v>15.126200000000001</v>
      </c>
      <c r="AI1873">
        <v>16.8566</v>
      </c>
      <c r="AJ1873">
        <v>21.8428</v>
      </c>
      <c r="AK1873">
        <v>19.641999999999999</v>
      </c>
    </row>
    <row r="1874" spans="1:37">
      <c r="A1874" s="3">
        <v>42243</v>
      </c>
      <c r="B1874" t="s">
        <v>37</v>
      </c>
      <c r="C1874" t="s">
        <v>250</v>
      </c>
      <c r="D1874" s="3">
        <v>39584</v>
      </c>
      <c r="E1874">
        <v>1873</v>
      </c>
      <c r="F1874">
        <v>0</v>
      </c>
      <c r="G1874">
        <v>1</v>
      </c>
      <c r="I1874">
        <v>0</v>
      </c>
      <c r="J1874">
        <v>0.2359726</v>
      </c>
      <c r="K1874" t="s">
        <v>2125</v>
      </c>
      <c r="L1874" t="s">
        <v>252</v>
      </c>
      <c r="M1874" t="s">
        <v>252</v>
      </c>
      <c r="N1874" t="s">
        <v>253</v>
      </c>
      <c r="O1874">
        <v>5.0700000000000002E-2</v>
      </c>
      <c r="P1874">
        <v>9.5500000000000002E-2</v>
      </c>
      <c r="Q1874">
        <v>0.17730000000000001</v>
      </c>
      <c r="R1874">
        <v>0.26779999999999998</v>
      </c>
      <c r="S1874">
        <v>0.39689999999999998</v>
      </c>
      <c r="T1874">
        <v>-2.1299000000000001</v>
      </c>
      <c r="U1874">
        <v>-2.6585999999999999</v>
      </c>
      <c r="V1874">
        <v>-3.0599999999999999E-2</v>
      </c>
      <c r="W1874">
        <v>2.9434999999999998</v>
      </c>
      <c r="X1874">
        <v>3.9916999999999998</v>
      </c>
      <c r="Y1874">
        <v>4.4237000000000002</v>
      </c>
      <c r="Z1874">
        <v>4.7922000000000002</v>
      </c>
      <c r="AA1874">
        <v>5.1191000000000004</v>
      </c>
      <c r="AB1874">
        <v>5.7686999999999999</v>
      </c>
      <c r="AC1874">
        <v>6.4455999999999998</v>
      </c>
      <c r="AD1874">
        <v>7.1233000000000004</v>
      </c>
      <c r="AE1874">
        <v>9.3020999999999994</v>
      </c>
      <c r="AF1874">
        <v>11.303100000000001</v>
      </c>
      <c r="AG1874">
        <v>13.1206</v>
      </c>
      <c r="AH1874">
        <v>14.862</v>
      </c>
      <c r="AI1874">
        <v>20.443000000000001</v>
      </c>
      <c r="AJ1874">
        <v>18.5014</v>
      </c>
      <c r="AK1874">
        <v>16.6295</v>
      </c>
    </row>
    <row r="1875" spans="1:37">
      <c r="A1875" s="3">
        <v>42243</v>
      </c>
      <c r="B1875" t="s">
        <v>37</v>
      </c>
      <c r="C1875" t="s">
        <v>250</v>
      </c>
      <c r="D1875" s="3">
        <v>39583</v>
      </c>
      <c r="E1875">
        <v>1874</v>
      </c>
      <c r="F1875">
        <v>0</v>
      </c>
      <c r="G1875">
        <v>1</v>
      </c>
      <c r="I1875">
        <v>0</v>
      </c>
      <c r="J1875">
        <v>6.85394E-2</v>
      </c>
      <c r="K1875" t="s">
        <v>2126</v>
      </c>
      <c r="L1875" t="s">
        <v>252</v>
      </c>
      <c r="M1875" t="s">
        <v>252</v>
      </c>
      <c r="N1875" t="s">
        <v>253</v>
      </c>
      <c r="O1875">
        <v>0</v>
      </c>
      <c r="P1875">
        <v>1.6E-2</v>
      </c>
      <c r="Q1875">
        <v>3.5499999999999997E-2</v>
      </c>
      <c r="R1875">
        <v>5.7000000000000002E-2</v>
      </c>
      <c r="S1875">
        <v>8.77E-2</v>
      </c>
      <c r="T1875">
        <v>-2.9129</v>
      </c>
      <c r="U1875">
        <v>-2.9491999999999998</v>
      </c>
      <c r="V1875">
        <v>-2.4468999999999999</v>
      </c>
      <c r="W1875">
        <v>-1.9249000000000001</v>
      </c>
      <c r="X1875">
        <v>-1.5073000000000001</v>
      </c>
      <c r="Y1875">
        <v>-0.76349999999999996</v>
      </c>
      <c r="Z1875">
        <v>4.4499999999999998E-2</v>
      </c>
      <c r="AA1875">
        <v>0.80420000000000003</v>
      </c>
      <c r="AB1875">
        <v>3.8588</v>
      </c>
      <c r="AC1875">
        <v>7.0772000000000004</v>
      </c>
      <c r="AD1875">
        <v>10.324</v>
      </c>
      <c r="AE1875">
        <v>12.4795</v>
      </c>
      <c r="AF1875">
        <v>14.144</v>
      </c>
      <c r="AG1875">
        <v>15.603</v>
      </c>
      <c r="AH1875">
        <v>16.991700000000002</v>
      </c>
      <c r="AI1875">
        <v>28.1616</v>
      </c>
      <c r="AJ1875">
        <v>29.6599</v>
      </c>
      <c r="AK1875">
        <v>29.217300000000002</v>
      </c>
    </row>
    <row r="1876" spans="1:37">
      <c r="A1876" s="3">
        <v>42243</v>
      </c>
      <c r="B1876" t="s">
        <v>37</v>
      </c>
      <c r="C1876" t="s">
        <v>250</v>
      </c>
      <c r="D1876" s="3">
        <v>39582</v>
      </c>
      <c r="E1876">
        <v>1875</v>
      </c>
      <c r="F1876">
        <v>0</v>
      </c>
      <c r="G1876">
        <v>1</v>
      </c>
      <c r="I1876">
        <v>0</v>
      </c>
      <c r="J1876">
        <v>-1.9029334</v>
      </c>
      <c r="K1876" t="s">
        <v>2127</v>
      </c>
      <c r="L1876" t="s">
        <v>252</v>
      </c>
      <c r="M1876" t="s">
        <v>252</v>
      </c>
      <c r="N1876" t="s">
        <v>253</v>
      </c>
      <c r="O1876">
        <v>0</v>
      </c>
      <c r="P1876">
        <v>0.1158</v>
      </c>
      <c r="Q1876">
        <v>0.25769999999999998</v>
      </c>
      <c r="R1876">
        <v>0.41370000000000001</v>
      </c>
      <c r="S1876">
        <v>0.63619999999999999</v>
      </c>
      <c r="T1876">
        <v>-0.14119999999999999</v>
      </c>
      <c r="U1876">
        <v>0.48049999999999998</v>
      </c>
      <c r="V1876">
        <v>8.8499999999999995E-2</v>
      </c>
      <c r="W1876">
        <v>0.73299999999999998</v>
      </c>
      <c r="X1876">
        <v>1.0666</v>
      </c>
      <c r="Y1876">
        <v>1.3940999999999999</v>
      </c>
      <c r="Z1876">
        <v>1.7243999999999999</v>
      </c>
      <c r="AA1876">
        <v>2.0280999999999998</v>
      </c>
      <c r="AB1876">
        <v>2.3485999999999998</v>
      </c>
      <c r="AC1876">
        <v>2.6528999999999998</v>
      </c>
      <c r="AD1876">
        <v>2.96</v>
      </c>
      <c r="AE1876">
        <v>5.1847000000000003</v>
      </c>
      <c r="AF1876">
        <v>7.3186999999999998</v>
      </c>
      <c r="AG1876">
        <v>9.3001000000000005</v>
      </c>
      <c r="AH1876">
        <v>11.1982</v>
      </c>
      <c r="AI1876">
        <v>10.8742</v>
      </c>
      <c r="AJ1876">
        <v>9.0062999999999995</v>
      </c>
      <c r="AK1876">
        <v>9.0688999999999993</v>
      </c>
    </row>
    <row r="1877" spans="1:37">
      <c r="A1877" s="3">
        <v>42243</v>
      </c>
      <c r="B1877" t="s">
        <v>37</v>
      </c>
      <c r="C1877" t="s">
        <v>250</v>
      </c>
      <c r="D1877" s="3">
        <v>39581</v>
      </c>
      <c r="E1877">
        <v>1876</v>
      </c>
      <c r="F1877">
        <v>0</v>
      </c>
      <c r="G1877">
        <v>1</v>
      </c>
      <c r="I1877">
        <v>0</v>
      </c>
      <c r="J1877">
        <v>-0.54619569999999995</v>
      </c>
      <c r="K1877" t="s">
        <v>2128</v>
      </c>
      <c r="L1877" t="s">
        <v>252</v>
      </c>
      <c r="M1877" t="s">
        <v>252</v>
      </c>
      <c r="N1877" t="s">
        <v>253</v>
      </c>
      <c r="O1877">
        <v>0</v>
      </c>
      <c r="P1877">
        <v>7.4800000000000005E-2</v>
      </c>
      <c r="Q1877">
        <v>0.16639999999999999</v>
      </c>
      <c r="R1877">
        <v>0.26719999999999999</v>
      </c>
      <c r="S1877">
        <v>0.4108</v>
      </c>
      <c r="T1877">
        <v>2.8439000000000001</v>
      </c>
      <c r="U1877">
        <v>-0.1002</v>
      </c>
      <c r="V1877">
        <v>1.5683</v>
      </c>
      <c r="W1877">
        <v>2.9546000000000001</v>
      </c>
      <c r="X1877">
        <v>2.9815</v>
      </c>
      <c r="Y1877">
        <v>2.2000999999999999</v>
      </c>
      <c r="Z1877">
        <v>1.3150999999999999</v>
      </c>
      <c r="AA1877">
        <v>0.4773</v>
      </c>
      <c r="AB1877">
        <v>-0.30599999999999999</v>
      </c>
      <c r="AC1877">
        <v>-1.0374000000000001</v>
      </c>
      <c r="AD1877">
        <v>-1.7786999999999999</v>
      </c>
      <c r="AE1877">
        <v>0.97570000000000001</v>
      </c>
      <c r="AF1877">
        <v>3.7597999999999998</v>
      </c>
      <c r="AG1877">
        <v>6.4119999999999999</v>
      </c>
      <c r="AH1877">
        <v>8.9632000000000005</v>
      </c>
      <c r="AI1877">
        <v>15.085599999999999</v>
      </c>
      <c r="AJ1877">
        <v>9.5779999999999994</v>
      </c>
      <c r="AK1877">
        <v>9.5164000000000009</v>
      </c>
    </row>
    <row r="1878" spans="1:37">
      <c r="A1878" s="3">
        <v>42243</v>
      </c>
      <c r="B1878" t="s">
        <v>37</v>
      </c>
      <c r="C1878" t="s">
        <v>250</v>
      </c>
      <c r="D1878" s="3">
        <v>39580</v>
      </c>
      <c r="E1878">
        <v>1877</v>
      </c>
      <c r="F1878">
        <v>0</v>
      </c>
      <c r="G1878">
        <v>1</v>
      </c>
      <c r="I1878">
        <v>0</v>
      </c>
      <c r="J1878">
        <v>-1.2826998000000001</v>
      </c>
      <c r="K1878" t="s">
        <v>2129</v>
      </c>
      <c r="L1878" t="s">
        <v>252</v>
      </c>
      <c r="M1878" t="s">
        <v>252</v>
      </c>
      <c r="N1878" t="s">
        <v>253</v>
      </c>
      <c r="O1878">
        <v>8.3999999999999995E-3</v>
      </c>
      <c r="P1878">
        <v>0.126</v>
      </c>
      <c r="Q1878">
        <v>0.27010000000000001</v>
      </c>
      <c r="R1878">
        <v>0.42859999999999998</v>
      </c>
      <c r="S1878">
        <v>0.65459999999999996</v>
      </c>
      <c r="T1878">
        <v>0.43869999999999998</v>
      </c>
      <c r="U1878">
        <v>0.88390000000000002</v>
      </c>
      <c r="V1878">
        <v>-1.1292</v>
      </c>
      <c r="W1878">
        <v>-1.2090000000000001</v>
      </c>
      <c r="X1878">
        <v>0.59140000000000004</v>
      </c>
      <c r="Y1878">
        <v>0.84650000000000003</v>
      </c>
      <c r="Z1878">
        <v>0.91210000000000002</v>
      </c>
      <c r="AA1878">
        <v>0.97030000000000005</v>
      </c>
      <c r="AB1878">
        <v>1.0589999999999999</v>
      </c>
      <c r="AC1878">
        <v>1.1466000000000001</v>
      </c>
      <c r="AD1878">
        <v>1.2347999999999999</v>
      </c>
      <c r="AE1878">
        <v>2.8273000000000001</v>
      </c>
      <c r="AF1878">
        <v>4.3795999999999999</v>
      </c>
      <c r="AG1878">
        <v>5.8345000000000002</v>
      </c>
      <c r="AH1878">
        <v>7.2310999999999996</v>
      </c>
      <c r="AI1878">
        <v>8.2720000000000002</v>
      </c>
      <c r="AJ1878">
        <v>2.1827999999999999</v>
      </c>
      <c r="AK1878">
        <v>1.38</v>
      </c>
    </row>
    <row r="1879" spans="1:37">
      <c r="A1879" s="3">
        <v>42243</v>
      </c>
      <c r="B1879" t="s">
        <v>37</v>
      </c>
      <c r="C1879" t="s">
        <v>250</v>
      </c>
      <c r="D1879" s="3">
        <v>39577</v>
      </c>
      <c r="E1879">
        <v>1878</v>
      </c>
      <c r="F1879">
        <v>0</v>
      </c>
      <c r="G1879">
        <v>1</v>
      </c>
      <c r="I1879">
        <v>0</v>
      </c>
      <c r="J1879">
        <v>-0.61319159999999995</v>
      </c>
      <c r="K1879" t="s">
        <v>2130</v>
      </c>
      <c r="L1879" t="s">
        <v>252</v>
      </c>
      <c r="M1879" t="s">
        <v>252</v>
      </c>
      <c r="N1879" t="s">
        <v>253</v>
      </c>
      <c r="O1879">
        <v>-5.0299999999999997E-2</v>
      </c>
      <c r="P1879">
        <v>-9.4700000000000006E-2</v>
      </c>
      <c r="Q1879">
        <v>-0.17580000000000001</v>
      </c>
      <c r="R1879">
        <v>-0.26540000000000002</v>
      </c>
      <c r="S1879">
        <v>-0.3931</v>
      </c>
      <c r="T1879">
        <v>-0.19120000000000001</v>
      </c>
      <c r="U1879">
        <v>0.21659999999999999</v>
      </c>
      <c r="V1879">
        <v>0.56859999999999999</v>
      </c>
      <c r="W1879">
        <v>-0.85350000000000004</v>
      </c>
      <c r="X1879">
        <v>1.8452</v>
      </c>
      <c r="Y1879">
        <v>2.7364000000000002</v>
      </c>
      <c r="Z1879">
        <v>3.0775000000000001</v>
      </c>
      <c r="AA1879">
        <v>3.3862000000000001</v>
      </c>
      <c r="AB1879">
        <v>3.6467999999999998</v>
      </c>
      <c r="AC1879">
        <v>3.8771</v>
      </c>
      <c r="AD1879">
        <v>4.1086</v>
      </c>
      <c r="AE1879">
        <v>5.4272999999999998</v>
      </c>
      <c r="AF1879">
        <v>6.6635999999999997</v>
      </c>
      <c r="AG1879">
        <v>7.7870999999999997</v>
      </c>
      <c r="AH1879">
        <v>8.8597000000000001</v>
      </c>
      <c r="AI1879">
        <v>9.9512</v>
      </c>
      <c r="AJ1879">
        <v>10.148300000000001</v>
      </c>
      <c r="AK1879">
        <v>10.291399999999999</v>
      </c>
    </row>
    <row r="1880" spans="1:37">
      <c r="A1880" s="3">
        <v>42243</v>
      </c>
      <c r="B1880" t="s">
        <v>37</v>
      </c>
      <c r="C1880" t="s">
        <v>250</v>
      </c>
      <c r="D1880" s="3">
        <v>39576</v>
      </c>
      <c r="E1880">
        <v>1879</v>
      </c>
      <c r="F1880">
        <v>0</v>
      </c>
      <c r="G1880">
        <v>1</v>
      </c>
      <c r="I1880">
        <v>0</v>
      </c>
      <c r="J1880">
        <v>-0.1124404</v>
      </c>
      <c r="K1880" t="s">
        <v>2131</v>
      </c>
      <c r="L1880" t="s">
        <v>252</v>
      </c>
      <c r="M1880" t="s">
        <v>252</v>
      </c>
      <c r="N1880" t="s">
        <v>253</v>
      </c>
      <c r="O1880">
        <v>0</v>
      </c>
      <c r="P1880">
        <v>-3.0999999999999999E-3</v>
      </c>
      <c r="Q1880">
        <v>-6.8999999999999999E-3</v>
      </c>
      <c r="R1880">
        <v>-1.11E-2</v>
      </c>
      <c r="S1880">
        <v>-1.7100000000000001E-2</v>
      </c>
      <c r="T1880">
        <v>0.38850000000000001</v>
      </c>
      <c r="U1880">
        <v>0.50729999999999997</v>
      </c>
      <c r="V1880">
        <v>0.16719999999999999</v>
      </c>
      <c r="W1880">
        <v>1.9188000000000001</v>
      </c>
      <c r="X1880">
        <v>2.0206</v>
      </c>
      <c r="Y1880">
        <v>1.5920000000000001</v>
      </c>
      <c r="Z1880">
        <v>1.0875999999999999</v>
      </c>
      <c r="AA1880">
        <v>0.6089</v>
      </c>
      <c r="AB1880">
        <v>0.69799999999999995</v>
      </c>
      <c r="AC1880">
        <v>0.86329999999999996</v>
      </c>
      <c r="AD1880">
        <v>1.0305</v>
      </c>
      <c r="AE1880">
        <v>1.2464999999999999</v>
      </c>
      <c r="AF1880">
        <v>1.4294</v>
      </c>
      <c r="AG1880">
        <v>1.5906</v>
      </c>
      <c r="AH1880">
        <v>1.7434000000000001</v>
      </c>
      <c r="AI1880">
        <v>3.2618</v>
      </c>
      <c r="AJ1880">
        <v>3.1122999999999998</v>
      </c>
      <c r="AK1880">
        <v>2.2924000000000002</v>
      </c>
    </row>
    <row r="1881" spans="1:37">
      <c r="A1881" s="3">
        <v>42243</v>
      </c>
      <c r="B1881" t="s">
        <v>37</v>
      </c>
      <c r="C1881" t="s">
        <v>250</v>
      </c>
      <c r="D1881" s="3">
        <v>39575</v>
      </c>
      <c r="E1881">
        <v>1880</v>
      </c>
      <c r="F1881">
        <v>0</v>
      </c>
      <c r="G1881">
        <v>1</v>
      </c>
      <c r="I1881">
        <v>0</v>
      </c>
      <c r="J1881">
        <v>0.48606339999999998</v>
      </c>
      <c r="K1881" t="s">
        <v>2132</v>
      </c>
      <c r="L1881" t="s">
        <v>252</v>
      </c>
      <c r="M1881" t="s">
        <v>252</v>
      </c>
      <c r="N1881" t="s">
        <v>253</v>
      </c>
      <c r="O1881">
        <v>0</v>
      </c>
      <c r="P1881">
        <v>-6.4600000000000005E-2</v>
      </c>
      <c r="Q1881">
        <v>-0.14380000000000001</v>
      </c>
      <c r="R1881">
        <v>-0.23069999999999999</v>
      </c>
      <c r="S1881">
        <v>-0.35460000000000003</v>
      </c>
      <c r="T1881">
        <v>-2.6753</v>
      </c>
      <c r="U1881">
        <v>-3.2706</v>
      </c>
      <c r="V1881">
        <v>-2.9176000000000002</v>
      </c>
      <c r="W1881">
        <v>-3.2770999999999999</v>
      </c>
      <c r="X1881">
        <v>-3.4314</v>
      </c>
      <c r="Y1881">
        <v>-3.0274999999999999</v>
      </c>
      <c r="Z1881">
        <v>-2.4980000000000002</v>
      </c>
      <c r="AA1881">
        <v>-1.9903</v>
      </c>
      <c r="AB1881">
        <v>-1.4139999999999999</v>
      </c>
      <c r="AC1881">
        <v>-0.85129999999999995</v>
      </c>
      <c r="AD1881">
        <v>-0.2797</v>
      </c>
      <c r="AE1881">
        <v>-1.2524999999999999</v>
      </c>
      <c r="AF1881">
        <v>-2.2307999999999999</v>
      </c>
      <c r="AG1881">
        <v>-3.1543000000000001</v>
      </c>
      <c r="AH1881">
        <v>-4.0419999999999998</v>
      </c>
      <c r="AI1881">
        <v>-3.8607999999999998</v>
      </c>
      <c r="AJ1881">
        <v>-1.5012000000000001</v>
      </c>
      <c r="AK1881">
        <v>-1.6512</v>
      </c>
    </row>
    <row r="1882" spans="1:37">
      <c r="A1882" s="3">
        <v>42243</v>
      </c>
      <c r="B1882" t="s">
        <v>37</v>
      </c>
      <c r="C1882" t="s">
        <v>250</v>
      </c>
      <c r="D1882" s="3">
        <v>39574</v>
      </c>
      <c r="E1882">
        <v>1881</v>
      </c>
      <c r="F1882">
        <v>0</v>
      </c>
      <c r="G1882">
        <v>1</v>
      </c>
      <c r="I1882">
        <v>0</v>
      </c>
      <c r="J1882">
        <v>-0.6722553</v>
      </c>
      <c r="K1882" t="s">
        <v>2133</v>
      </c>
      <c r="L1882" t="s">
        <v>252</v>
      </c>
      <c r="M1882" t="s">
        <v>252</v>
      </c>
      <c r="N1882" t="s">
        <v>253</v>
      </c>
      <c r="O1882">
        <v>0</v>
      </c>
      <c r="P1882">
        <v>1.12E-2</v>
      </c>
      <c r="Q1882">
        <v>2.5000000000000001E-2</v>
      </c>
      <c r="R1882">
        <v>4.0099999999999997E-2</v>
      </c>
      <c r="S1882">
        <v>6.1600000000000002E-2</v>
      </c>
      <c r="T1882">
        <v>-2.4813999999999998</v>
      </c>
      <c r="U1882">
        <v>-4.36E-2</v>
      </c>
      <c r="V1882">
        <v>-1.9116</v>
      </c>
      <c r="W1882">
        <v>-2.0868000000000002</v>
      </c>
      <c r="X1882">
        <v>-2.2040999999999999</v>
      </c>
      <c r="Y1882">
        <v>-1.6391</v>
      </c>
      <c r="Z1882">
        <v>-0.97940000000000005</v>
      </c>
      <c r="AA1882">
        <v>-0.35539999999999999</v>
      </c>
      <c r="AB1882">
        <v>0.20599999999999999</v>
      </c>
      <c r="AC1882">
        <v>0.72499999999999998</v>
      </c>
      <c r="AD1882">
        <v>1.2512000000000001</v>
      </c>
      <c r="AE1882">
        <v>0.43149999999999999</v>
      </c>
      <c r="AF1882">
        <v>-0.42149999999999999</v>
      </c>
      <c r="AG1882">
        <v>-1.2442</v>
      </c>
      <c r="AH1882">
        <v>-2.0383</v>
      </c>
      <c r="AI1882">
        <v>-0.91910000000000003</v>
      </c>
      <c r="AJ1882">
        <v>-3.0379999999999998</v>
      </c>
      <c r="AK1882">
        <v>-2.2408000000000001</v>
      </c>
    </row>
    <row r="1883" spans="1:37">
      <c r="A1883" s="3">
        <v>42243</v>
      </c>
      <c r="B1883" t="s">
        <v>37</v>
      </c>
      <c r="C1883" t="s">
        <v>250</v>
      </c>
      <c r="D1883" s="3">
        <v>39573</v>
      </c>
      <c r="E1883">
        <v>1882</v>
      </c>
      <c r="F1883">
        <v>0</v>
      </c>
      <c r="G1883">
        <v>1</v>
      </c>
      <c r="I1883">
        <v>0</v>
      </c>
      <c r="J1883">
        <v>-0.42389939999999998</v>
      </c>
      <c r="K1883" t="s">
        <v>2134</v>
      </c>
      <c r="L1883" t="s">
        <v>252</v>
      </c>
      <c r="M1883" t="s">
        <v>252</v>
      </c>
      <c r="N1883" t="s">
        <v>253</v>
      </c>
      <c r="O1883">
        <v>0</v>
      </c>
      <c r="P1883">
        <v>-0.2361</v>
      </c>
      <c r="Q1883">
        <v>-0.5252</v>
      </c>
      <c r="R1883">
        <v>-0.84279999999999999</v>
      </c>
      <c r="S1883">
        <v>-1.2949999999999999</v>
      </c>
      <c r="T1883">
        <v>-0.41849999999999998</v>
      </c>
      <c r="U1883">
        <v>0.99299999999999999</v>
      </c>
      <c r="V1883">
        <v>-0.30570000000000003</v>
      </c>
      <c r="W1883">
        <v>-1.5203</v>
      </c>
      <c r="X1883">
        <v>-1.9358</v>
      </c>
      <c r="Y1883">
        <v>-2.8740999999999999</v>
      </c>
      <c r="Z1883">
        <v>-3.8791000000000002</v>
      </c>
      <c r="AA1883">
        <v>-4.8094000000000001</v>
      </c>
      <c r="AB1883">
        <v>-5.1029999999999998</v>
      </c>
      <c r="AC1883">
        <v>-5.2854999999999999</v>
      </c>
      <c r="AD1883">
        <v>-5.4679000000000002</v>
      </c>
      <c r="AE1883">
        <v>-6.1304999999999996</v>
      </c>
      <c r="AF1883">
        <v>-6.6830999999999996</v>
      </c>
      <c r="AG1883">
        <v>-7.1440000000000001</v>
      </c>
      <c r="AH1883">
        <v>-7.5762</v>
      </c>
      <c r="AI1883">
        <v>-11.515000000000001</v>
      </c>
      <c r="AJ1883">
        <v>-8.3451000000000004</v>
      </c>
      <c r="AK1883">
        <v>-7.1546000000000003</v>
      </c>
    </row>
    <row r="1884" spans="1:37">
      <c r="A1884" s="3">
        <v>42243</v>
      </c>
      <c r="B1884" t="s">
        <v>37</v>
      </c>
      <c r="C1884" t="s">
        <v>250</v>
      </c>
      <c r="D1884" s="3">
        <v>39570</v>
      </c>
      <c r="E1884">
        <v>1883</v>
      </c>
      <c r="F1884">
        <v>0</v>
      </c>
      <c r="G1884">
        <v>1</v>
      </c>
      <c r="I1884">
        <v>0</v>
      </c>
      <c r="J1884">
        <v>-1.7544312</v>
      </c>
      <c r="K1884" t="s">
        <v>2135</v>
      </c>
      <c r="L1884" t="s">
        <v>252</v>
      </c>
      <c r="M1884" t="s">
        <v>252</v>
      </c>
      <c r="N1884" t="s">
        <v>253</v>
      </c>
      <c r="O1884">
        <v>0</v>
      </c>
      <c r="P1884">
        <v>-0.19719999999999999</v>
      </c>
      <c r="Q1884">
        <v>-0.55679999999999996</v>
      </c>
      <c r="R1884">
        <v>-0.95020000000000004</v>
      </c>
      <c r="S1884">
        <v>-1.5104</v>
      </c>
      <c r="T1884">
        <v>-0.81850000000000001</v>
      </c>
      <c r="U1884">
        <v>-0.46179999999999999</v>
      </c>
      <c r="V1884">
        <v>0.1396</v>
      </c>
      <c r="W1884">
        <v>-8.6199999999999999E-2</v>
      </c>
      <c r="X1884">
        <v>-3.7330000000000001</v>
      </c>
      <c r="Y1884">
        <v>-4.25</v>
      </c>
      <c r="Z1884">
        <v>-3.9796</v>
      </c>
      <c r="AA1884">
        <v>-3.7101999999999999</v>
      </c>
      <c r="AB1884">
        <v>-3.8222</v>
      </c>
      <c r="AC1884">
        <v>-4.0106000000000002</v>
      </c>
      <c r="AD1884">
        <v>-4.1997</v>
      </c>
      <c r="AE1884">
        <v>-5.2008000000000001</v>
      </c>
      <c r="AF1884">
        <v>-6.1182999999999996</v>
      </c>
      <c r="AG1884">
        <v>-6.9389000000000003</v>
      </c>
      <c r="AH1884">
        <v>-7.7195</v>
      </c>
      <c r="AI1884">
        <v>-12.796799999999999</v>
      </c>
      <c r="AJ1884">
        <v>-8.3877000000000006</v>
      </c>
      <c r="AK1884">
        <v>-8.3777000000000008</v>
      </c>
    </row>
    <row r="1885" spans="1:37">
      <c r="A1885" s="3">
        <v>42243</v>
      </c>
      <c r="B1885" t="s">
        <v>37</v>
      </c>
      <c r="C1885" t="s">
        <v>250</v>
      </c>
      <c r="D1885" s="3">
        <v>39569</v>
      </c>
      <c r="E1885">
        <v>1884</v>
      </c>
      <c r="F1885">
        <v>0</v>
      </c>
      <c r="G1885">
        <v>1</v>
      </c>
      <c r="I1885">
        <v>0</v>
      </c>
      <c r="J1885">
        <v>-1.8748231</v>
      </c>
      <c r="K1885" t="s">
        <v>2136</v>
      </c>
      <c r="L1885" t="s">
        <v>252</v>
      </c>
      <c r="M1885" t="s">
        <v>252</v>
      </c>
      <c r="N1885" t="s">
        <v>253</v>
      </c>
      <c r="O1885">
        <v>0</v>
      </c>
      <c r="P1885">
        <v>-0.248</v>
      </c>
      <c r="Q1885">
        <v>-0.55149999999999999</v>
      </c>
      <c r="R1885">
        <v>-0.88490000000000002</v>
      </c>
      <c r="S1885">
        <v>-1.3597999999999999</v>
      </c>
      <c r="T1885">
        <v>-1.0315000000000001</v>
      </c>
      <c r="U1885">
        <v>-0.58040000000000003</v>
      </c>
      <c r="V1885">
        <v>-0.16550000000000001</v>
      </c>
      <c r="W1885">
        <v>-2.0200999999999998</v>
      </c>
      <c r="X1885">
        <v>-2.2749000000000001</v>
      </c>
      <c r="Y1885">
        <v>-1.9233</v>
      </c>
      <c r="Z1885">
        <v>-1.4829000000000001</v>
      </c>
      <c r="AA1885">
        <v>-1.0631999999999999</v>
      </c>
      <c r="AB1885">
        <v>-1.075</v>
      </c>
      <c r="AC1885">
        <v>-1.1469</v>
      </c>
      <c r="AD1885">
        <v>-1.2192000000000001</v>
      </c>
      <c r="AE1885">
        <v>-0.98409999999999997</v>
      </c>
      <c r="AF1885">
        <v>-0.71499999999999997</v>
      </c>
      <c r="AG1885">
        <v>-0.44550000000000001</v>
      </c>
      <c r="AH1885">
        <v>-0.1837</v>
      </c>
      <c r="AI1885">
        <v>-3.6837</v>
      </c>
      <c r="AJ1885">
        <v>-7.3712</v>
      </c>
      <c r="AK1885">
        <v>-6.2122000000000002</v>
      </c>
    </row>
    <row r="1886" spans="1:37">
      <c r="A1886" s="3">
        <v>42243</v>
      </c>
      <c r="B1886" t="s">
        <v>37</v>
      </c>
      <c r="C1886" t="s">
        <v>250</v>
      </c>
      <c r="D1886" s="3">
        <v>39568</v>
      </c>
      <c r="E1886">
        <v>1885</v>
      </c>
      <c r="F1886">
        <v>0</v>
      </c>
      <c r="G1886">
        <v>1</v>
      </c>
      <c r="I1886">
        <v>0</v>
      </c>
      <c r="J1886">
        <v>-1.6734321000000001</v>
      </c>
      <c r="K1886" t="s">
        <v>2137</v>
      </c>
      <c r="L1886" t="s">
        <v>252</v>
      </c>
      <c r="M1886" t="s">
        <v>252</v>
      </c>
      <c r="N1886" t="s">
        <v>253</v>
      </c>
      <c r="O1886">
        <v>0</v>
      </c>
      <c r="P1886">
        <v>-0.31559999999999999</v>
      </c>
      <c r="Q1886">
        <v>-0.70189999999999997</v>
      </c>
      <c r="R1886">
        <v>-1.1261000000000001</v>
      </c>
      <c r="S1886">
        <v>-1.7305999999999999</v>
      </c>
      <c r="T1886">
        <v>-0.49009999999999998</v>
      </c>
      <c r="U1886">
        <v>-0.3468</v>
      </c>
      <c r="V1886">
        <v>1.3740000000000001</v>
      </c>
      <c r="W1886">
        <v>1.5411999999999999</v>
      </c>
      <c r="X1886">
        <v>1.5174000000000001</v>
      </c>
      <c r="Y1886">
        <v>1.0563</v>
      </c>
      <c r="Z1886">
        <v>0.49740000000000001</v>
      </c>
      <c r="AA1886">
        <v>-2.98E-2</v>
      </c>
      <c r="AB1886">
        <v>-0.37180000000000002</v>
      </c>
      <c r="AC1886">
        <v>-0.66190000000000004</v>
      </c>
      <c r="AD1886">
        <v>-0.95599999999999996</v>
      </c>
      <c r="AE1886">
        <v>-0.13469999999999999</v>
      </c>
      <c r="AF1886">
        <v>0.70760000000000001</v>
      </c>
      <c r="AG1886">
        <v>1.5169999999999999</v>
      </c>
      <c r="AH1886">
        <v>2.2976000000000001</v>
      </c>
      <c r="AI1886">
        <v>-3.6985000000000001</v>
      </c>
      <c r="AJ1886">
        <v>-3.1185</v>
      </c>
      <c r="AK1886">
        <v>-2.0747</v>
      </c>
    </row>
    <row r="1887" spans="1:37">
      <c r="A1887" s="3">
        <v>42243</v>
      </c>
      <c r="B1887" t="s">
        <v>37</v>
      </c>
      <c r="C1887" t="s">
        <v>250</v>
      </c>
      <c r="D1887" s="3">
        <v>39567</v>
      </c>
      <c r="E1887">
        <v>1886</v>
      </c>
      <c r="F1887">
        <v>0</v>
      </c>
      <c r="G1887">
        <v>1</v>
      </c>
      <c r="I1887">
        <v>0</v>
      </c>
      <c r="J1887">
        <v>-1.3547377</v>
      </c>
      <c r="K1887" t="s">
        <v>2138</v>
      </c>
      <c r="L1887" t="s">
        <v>252</v>
      </c>
      <c r="M1887" t="s">
        <v>252</v>
      </c>
      <c r="N1887" t="s">
        <v>253</v>
      </c>
      <c r="O1887">
        <v>0</v>
      </c>
      <c r="P1887">
        <v>-0.2104</v>
      </c>
      <c r="Q1887">
        <v>-0.46789999999999998</v>
      </c>
      <c r="R1887">
        <v>-0.75070000000000003</v>
      </c>
      <c r="S1887">
        <v>-1.1537999999999999</v>
      </c>
      <c r="T1887">
        <v>-0.318</v>
      </c>
      <c r="U1887">
        <v>-0.24959999999999999</v>
      </c>
      <c r="V1887">
        <v>-0.16400000000000001</v>
      </c>
      <c r="W1887">
        <v>-4.4400000000000002E-2</v>
      </c>
      <c r="X1887">
        <v>-0.1134</v>
      </c>
      <c r="Y1887">
        <v>-0.29599999999999999</v>
      </c>
      <c r="Z1887">
        <v>-0.52110000000000001</v>
      </c>
      <c r="AA1887">
        <v>-0.73080000000000001</v>
      </c>
      <c r="AB1887">
        <v>-0.5524</v>
      </c>
      <c r="AC1887">
        <v>-0.39140000000000003</v>
      </c>
      <c r="AD1887">
        <v>-0.22770000000000001</v>
      </c>
      <c r="AE1887">
        <v>-1.1448</v>
      </c>
      <c r="AF1887">
        <v>-2.0562999999999998</v>
      </c>
      <c r="AG1887">
        <v>-2.9177</v>
      </c>
      <c r="AH1887">
        <v>-3.7458999999999998</v>
      </c>
      <c r="AI1887">
        <v>-10.442600000000001</v>
      </c>
      <c r="AJ1887">
        <v>-8.4044000000000008</v>
      </c>
      <c r="AK1887">
        <v>-7.6147999999999998</v>
      </c>
    </row>
    <row r="1888" spans="1:37">
      <c r="A1888" s="3">
        <v>42243</v>
      </c>
      <c r="B1888" t="s">
        <v>37</v>
      </c>
      <c r="C1888" t="s">
        <v>250</v>
      </c>
      <c r="D1888" s="3">
        <v>39566</v>
      </c>
      <c r="E1888">
        <v>1887</v>
      </c>
      <c r="F1888">
        <v>0</v>
      </c>
      <c r="G1888">
        <v>1</v>
      </c>
      <c r="I1888">
        <v>0</v>
      </c>
      <c r="J1888">
        <v>-1.8696792</v>
      </c>
      <c r="K1888" t="s">
        <v>2139</v>
      </c>
      <c r="L1888" t="s">
        <v>252</v>
      </c>
      <c r="M1888" t="s">
        <v>252</v>
      </c>
      <c r="N1888" t="s">
        <v>253</v>
      </c>
      <c r="O1888">
        <v>0</v>
      </c>
      <c r="P1888">
        <v>-9.9000000000000005E-2</v>
      </c>
      <c r="Q1888">
        <v>-0.22020000000000001</v>
      </c>
      <c r="R1888">
        <v>-0.3533</v>
      </c>
      <c r="S1888">
        <v>-0.54310000000000003</v>
      </c>
      <c r="T1888">
        <v>-0.62670000000000003</v>
      </c>
      <c r="U1888">
        <v>-1.7602</v>
      </c>
      <c r="V1888">
        <v>-0.4824</v>
      </c>
      <c r="W1888">
        <v>0.28799999999999998</v>
      </c>
      <c r="X1888">
        <v>0.1817</v>
      </c>
      <c r="Y1888">
        <v>0.83209999999999995</v>
      </c>
      <c r="Z1888">
        <v>1.5484</v>
      </c>
      <c r="AA1888">
        <v>2.2162000000000002</v>
      </c>
      <c r="AB1888">
        <v>2.7120000000000002</v>
      </c>
      <c r="AC1888">
        <v>3.1238000000000001</v>
      </c>
      <c r="AD1888">
        <v>3.5400999999999998</v>
      </c>
      <c r="AE1888">
        <v>1.3858999999999999</v>
      </c>
      <c r="AF1888">
        <v>-0.83050000000000002</v>
      </c>
      <c r="AG1888">
        <v>-2.9727999999999999</v>
      </c>
      <c r="AH1888">
        <v>-5.0419</v>
      </c>
      <c r="AI1888">
        <v>-6.8109999999999999</v>
      </c>
      <c r="AJ1888">
        <v>-7.0938999999999997</v>
      </c>
      <c r="AK1888">
        <v>-5.3516000000000004</v>
      </c>
    </row>
    <row r="1889" spans="1:37">
      <c r="A1889" s="3">
        <v>42243</v>
      </c>
      <c r="B1889" t="s">
        <v>37</v>
      </c>
      <c r="C1889" t="s">
        <v>250</v>
      </c>
      <c r="D1889" s="3">
        <v>39563</v>
      </c>
      <c r="E1889">
        <v>1888</v>
      </c>
      <c r="F1889">
        <v>0</v>
      </c>
      <c r="G1889">
        <v>1</v>
      </c>
      <c r="I1889">
        <v>0</v>
      </c>
      <c r="J1889">
        <v>-0.68058229999999997</v>
      </c>
      <c r="K1889" t="s">
        <v>2140</v>
      </c>
      <c r="L1889" t="s">
        <v>252</v>
      </c>
      <c r="M1889" t="s">
        <v>252</v>
      </c>
      <c r="N1889" t="s">
        <v>253</v>
      </c>
      <c r="O1889">
        <v>0</v>
      </c>
      <c r="P1889">
        <v>5.4999999999999997E-3</v>
      </c>
      <c r="Q1889">
        <v>1.55E-2</v>
      </c>
      <c r="R1889">
        <v>2.64E-2</v>
      </c>
      <c r="S1889">
        <v>4.19E-2</v>
      </c>
      <c r="T1889">
        <v>0.29530000000000001</v>
      </c>
      <c r="U1889">
        <v>0.11559999999999999</v>
      </c>
      <c r="V1889">
        <v>-0.54820000000000002</v>
      </c>
      <c r="W1889">
        <v>-0.85209999999999997</v>
      </c>
      <c r="X1889">
        <v>-0.94310000000000005</v>
      </c>
      <c r="Y1889">
        <v>-1.6241000000000001</v>
      </c>
      <c r="Z1889">
        <v>-2.4662999999999999</v>
      </c>
      <c r="AA1889">
        <v>-3.2494000000000001</v>
      </c>
      <c r="AB1889">
        <v>-3.9937999999999998</v>
      </c>
      <c r="AC1889">
        <v>-4.6958000000000002</v>
      </c>
      <c r="AD1889">
        <v>-5.4061000000000003</v>
      </c>
      <c r="AE1889">
        <v>-6.8817000000000004</v>
      </c>
      <c r="AF1889">
        <v>-8.2096999999999998</v>
      </c>
      <c r="AG1889">
        <v>-9.4079999999999995</v>
      </c>
      <c r="AH1889">
        <v>-10.550700000000001</v>
      </c>
      <c r="AI1889">
        <v>-11.673299999999999</v>
      </c>
      <c r="AJ1889">
        <v>-17.958100000000002</v>
      </c>
      <c r="AK1889">
        <v>-17.441299999999998</v>
      </c>
    </row>
    <row r="1890" spans="1:37">
      <c r="A1890" s="3">
        <v>42243</v>
      </c>
      <c r="B1890" t="s">
        <v>37</v>
      </c>
      <c r="C1890" t="s">
        <v>250</v>
      </c>
      <c r="D1890" s="3">
        <v>39562</v>
      </c>
      <c r="E1890">
        <v>1889</v>
      </c>
      <c r="F1890">
        <v>0</v>
      </c>
      <c r="G1890">
        <v>1</v>
      </c>
      <c r="I1890">
        <v>0</v>
      </c>
      <c r="J1890">
        <v>0.95854459999999997</v>
      </c>
      <c r="K1890" t="s">
        <v>2141</v>
      </c>
      <c r="L1890" t="s">
        <v>252</v>
      </c>
      <c r="M1890" t="s">
        <v>252</v>
      </c>
      <c r="N1890" t="s">
        <v>253</v>
      </c>
      <c r="O1890">
        <v>0.17799999999999999</v>
      </c>
      <c r="P1890">
        <v>0.22969999999999999</v>
      </c>
      <c r="Q1890">
        <v>1.21E-2</v>
      </c>
      <c r="R1890">
        <v>-0.22059999999999999</v>
      </c>
      <c r="S1890">
        <v>-0.55159999999999998</v>
      </c>
      <c r="T1890">
        <v>0.57189999999999996</v>
      </c>
      <c r="U1890">
        <v>-0.51890000000000003</v>
      </c>
      <c r="V1890">
        <v>-0.69840000000000002</v>
      </c>
      <c r="W1890">
        <v>-0.20960000000000001</v>
      </c>
      <c r="X1890">
        <v>-1.3160000000000001</v>
      </c>
      <c r="Y1890">
        <v>-1.4673</v>
      </c>
      <c r="Z1890">
        <v>-1.3112999999999999</v>
      </c>
      <c r="AA1890">
        <v>-1.1597999999999999</v>
      </c>
      <c r="AB1890">
        <v>-2.6442000000000001</v>
      </c>
      <c r="AC1890">
        <v>-4.3884999999999996</v>
      </c>
      <c r="AD1890">
        <v>-6.1576000000000004</v>
      </c>
      <c r="AE1890">
        <v>-8.0004000000000008</v>
      </c>
      <c r="AF1890">
        <v>-9.5353999999999992</v>
      </c>
      <c r="AG1890">
        <v>-10.9186</v>
      </c>
      <c r="AH1890">
        <v>-12.2363</v>
      </c>
      <c r="AI1890">
        <v>-14.816700000000001</v>
      </c>
      <c r="AJ1890">
        <v>-14.254</v>
      </c>
      <c r="AK1890">
        <v>-13.206799999999999</v>
      </c>
    </row>
    <row r="1891" spans="1:37">
      <c r="A1891" s="3">
        <v>42243</v>
      </c>
      <c r="B1891" t="s">
        <v>37</v>
      </c>
      <c r="C1891" t="s">
        <v>250</v>
      </c>
      <c r="D1891" s="3">
        <v>39561</v>
      </c>
      <c r="E1891">
        <v>1890</v>
      </c>
      <c r="F1891">
        <v>0</v>
      </c>
      <c r="G1891">
        <v>1</v>
      </c>
      <c r="I1891">
        <v>0</v>
      </c>
      <c r="J1891">
        <v>0.85842229999999997</v>
      </c>
      <c r="K1891" t="s">
        <v>2142</v>
      </c>
      <c r="L1891" t="s">
        <v>252</v>
      </c>
      <c r="M1891" t="s">
        <v>252</v>
      </c>
      <c r="N1891" t="s">
        <v>253</v>
      </c>
      <c r="O1891">
        <v>0</v>
      </c>
      <c r="P1891">
        <v>-0.2636</v>
      </c>
      <c r="Q1891">
        <v>-0.58620000000000005</v>
      </c>
      <c r="R1891">
        <v>-0.94020000000000004</v>
      </c>
      <c r="S1891">
        <v>-1.4446000000000001</v>
      </c>
      <c r="T1891">
        <v>-1.4850000000000001</v>
      </c>
      <c r="U1891">
        <v>-1.0016</v>
      </c>
      <c r="V1891">
        <v>-2.7351999999999999</v>
      </c>
      <c r="W1891">
        <v>-3.2728000000000002</v>
      </c>
      <c r="X1891">
        <v>-4.0655000000000001</v>
      </c>
      <c r="Y1891">
        <v>-4.6748000000000003</v>
      </c>
      <c r="Z1891">
        <v>-5.2923999999999998</v>
      </c>
      <c r="AA1891">
        <v>-5.8545999999999996</v>
      </c>
      <c r="AB1891">
        <v>-6.6407999999999996</v>
      </c>
      <c r="AC1891">
        <v>-7.4028999999999998</v>
      </c>
      <c r="AD1891">
        <v>-8.1744000000000003</v>
      </c>
      <c r="AE1891">
        <v>-9.9520999999999997</v>
      </c>
      <c r="AF1891">
        <v>-11.545999999999999</v>
      </c>
      <c r="AG1891">
        <v>-12.9612</v>
      </c>
      <c r="AH1891">
        <v>-14.303599999999999</v>
      </c>
      <c r="AI1891">
        <v>-22.3796</v>
      </c>
      <c r="AJ1891">
        <v>-22.620200000000001</v>
      </c>
      <c r="AK1891">
        <v>-23.249500000000001</v>
      </c>
    </row>
    <row r="1892" spans="1:37">
      <c r="A1892" s="3">
        <v>42243</v>
      </c>
      <c r="B1892" t="s">
        <v>37</v>
      </c>
      <c r="C1892" t="s">
        <v>250</v>
      </c>
      <c r="D1892" s="3">
        <v>39560</v>
      </c>
      <c r="E1892">
        <v>1891</v>
      </c>
      <c r="F1892">
        <v>0</v>
      </c>
      <c r="G1892">
        <v>1</v>
      </c>
      <c r="I1892">
        <v>0</v>
      </c>
      <c r="J1892">
        <v>6.8014900000000003E-2</v>
      </c>
      <c r="K1892" t="s">
        <v>2143</v>
      </c>
      <c r="L1892" t="s">
        <v>252</v>
      </c>
      <c r="M1892" t="s">
        <v>252</v>
      </c>
      <c r="N1892" t="s">
        <v>253</v>
      </c>
      <c r="O1892">
        <v>0</v>
      </c>
      <c r="P1892">
        <v>2.4E-2</v>
      </c>
      <c r="Q1892">
        <v>5.3400000000000003E-2</v>
      </c>
      <c r="R1892">
        <v>8.5699999999999998E-2</v>
      </c>
      <c r="S1892">
        <v>0.13170000000000001</v>
      </c>
      <c r="T1892">
        <v>2.8148</v>
      </c>
      <c r="U1892">
        <v>3.3214000000000001</v>
      </c>
      <c r="V1892">
        <v>4.5198999999999998</v>
      </c>
      <c r="W1892">
        <v>5.2218</v>
      </c>
      <c r="X1892">
        <v>6.0243000000000002</v>
      </c>
      <c r="Y1892">
        <v>6.7610999999999999</v>
      </c>
      <c r="Z1892">
        <v>7.4629000000000003</v>
      </c>
      <c r="AA1892">
        <v>8.0960999999999999</v>
      </c>
      <c r="AB1892">
        <v>8.3210999999999995</v>
      </c>
      <c r="AC1892">
        <v>8.4878</v>
      </c>
      <c r="AD1892">
        <v>8.6532</v>
      </c>
      <c r="AE1892">
        <v>7.3364000000000003</v>
      </c>
      <c r="AF1892">
        <v>5.8594999999999997</v>
      </c>
      <c r="AG1892">
        <v>4.3529</v>
      </c>
      <c r="AH1892">
        <v>2.8820000000000001</v>
      </c>
      <c r="AI1892">
        <v>5.6609999999999996</v>
      </c>
      <c r="AJ1892">
        <v>4.3212999999999999</v>
      </c>
      <c r="AK1892">
        <v>3.5666000000000002</v>
      </c>
    </row>
    <row r="1893" spans="1:37">
      <c r="A1893" s="3">
        <v>42243</v>
      </c>
      <c r="B1893" t="s">
        <v>37</v>
      </c>
      <c r="C1893" t="s">
        <v>250</v>
      </c>
      <c r="D1893" s="3">
        <v>39559</v>
      </c>
      <c r="E1893">
        <v>1892</v>
      </c>
      <c r="F1893">
        <v>0</v>
      </c>
      <c r="G1893">
        <v>1</v>
      </c>
      <c r="I1893">
        <v>0</v>
      </c>
      <c r="J1893">
        <v>0.89757960000000003</v>
      </c>
      <c r="K1893" t="s">
        <v>2144</v>
      </c>
      <c r="L1893" t="s">
        <v>252</v>
      </c>
      <c r="M1893" t="s">
        <v>252</v>
      </c>
      <c r="N1893" t="s">
        <v>253</v>
      </c>
      <c r="O1893">
        <v>0</v>
      </c>
      <c r="P1893">
        <v>0.08</v>
      </c>
      <c r="Q1893">
        <v>0.17780000000000001</v>
      </c>
      <c r="R1893">
        <v>0.28510000000000002</v>
      </c>
      <c r="S1893">
        <v>0.438</v>
      </c>
      <c r="T1893">
        <v>3.1634000000000002</v>
      </c>
      <c r="U1893">
        <v>3.6230000000000002</v>
      </c>
      <c r="V1893">
        <v>4.484</v>
      </c>
      <c r="W1893">
        <v>5.4847999999999999</v>
      </c>
      <c r="X1893">
        <v>6.3883999999999999</v>
      </c>
      <c r="Y1893">
        <v>7.0936000000000003</v>
      </c>
      <c r="Z1893">
        <v>7.7521000000000004</v>
      </c>
      <c r="AA1893">
        <v>8.3425999999999991</v>
      </c>
      <c r="AB1893">
        <v>8.4663000000000004</v>
      </c>
      <c r="AC1893">
        <v>8.5302000000000007</v>
      </c>
      <c r="AD1893">
        <v>8.5909999999999993</v>
      </c>
      <c r="AE1893">
        <v>8.5274999999999999</v>
      </c>
      <c r="AF1893">
        <v>8.3033000000000001</v>
      </c>
      <c r="AG1893">
        <v>7.9880000000000004</v>
      </c>
      <c r="AH1893">
        <v>7.6647999999999996</v>
      </c>
      <c r="AI1893">
        <v>13.266299999999999</v>
      </c>
      <c r="AJ1893">
        <v>8.1228999999999996</v>
      </c>
      <c r="AK1893">
        <v>6.1651999999999996</v>
      </c>
    </row>
    <row r="1894" spans="1:37">
      <c r="A1894" s="3">
        <v>42243</v>
      </c>
      <c r="B1894" t="s">
        <v>37</v>
      </c>
      <c r="C1894" t="s">
        <v>250</v>
      </c>
      <c r="D1894" s="3">
        <v>39556</v>
      </c>
      <c r="E1894">
        <v>1893</v>
      </c>
      <c r="F1894">
        <v>0</v>
      </c>
      <c r="G1894">
        <v>1</v>
      </c>
      <c r="I1894">
        <v>0</v>
      </c>
      <c r="J1894">
        <v>-1.1799265999999999</v>
      </c>
      <c r="K1894" t="s">
        <v>2145</v>
      </c>
      <c r="L1894" t="s">
        <v>252</v>
      </c>
      <c r="M1894" t="s">
        <v>252</v>
      </c>
      <c r="N1894" t="s">
        <v>253</v>
      </c>
      <c r="O1894">
        <v>0</v>
      </c>
      <c r="P1894">
        <v>0.20499999999999999</v>
      </c>
      <c r="Q1894">
        <v>0.57840000000000003</v>
      </c>
      <c r="R1894">
        <v>0.98660000000000003</v>
      </c>
      <c r="S1894">
        <v>1.5678000000000001</v>
      </c>
      <c r="T1894">
        <v>3.1480999999999999</v>
      </c>
      <c r="U1894">
        <v>4.1661000000000001</v>
      </c>
      <c r="V1894">
        <v>5.2961</v>
      </c>
      <c r="W1894">
        <v>6.6021000000000001</v>
      </c>
      <c r="X1894">
        <v>8.4277999999999995</v>
      </c>
      <c r="Y1894">
        <v>9.8031000000000006</v>
      </c>
      <c r="Z1894">
        <v>11.0669</v>
      </c>
      <c r="AA1894">
        <v>12.213100000000001</v>
      </c>
      <c r="AB1894">
        <v>14.019399999999999</v>
      </c>
      <c r="AC1894">
        <v>15.8438</v>
      </c>
      <c r="AD1894">
        <v>17.690100000000001</v>
      </c>
      <c r="AE1894">
        <v>19.088200000000001</v>
      </c>
      <c r="AF1894">
        <v>19.978999999999999</v>
      </c>
      <c r="AG1894">
        <v>20.608499999999999</v>
      </c>
      <c r="AH1894">
        <v>21.1737</v>
      </c>
      <c r="AI1894">
        <v>24.878599999999999</v>
      </c>
      <c r="AJ1894">
        <v>28.792999999999999</v>
      </c>
      <c r="AK1894">
        <v>27.241199999999999</v>
      </c>
    </row>
    <row r="1895" spans="1:37">
      <c r="A1895" s="3">
        <v>42243</v>
      </c>
      <c r="B1895" t="s">
        <v>37</v>
      </c>
      <c r="C1895" t="s">
        <v>250</v>
      </c>
      <c r="D1895" s="3">
        <v>39555</v>
      </c>
      <c r="E1895">
        <v>1894</v>
      </c>
      <c r="F1895">
        <v>0</v>
      </c>
      <c r="G1895">
        <v>1</v>
      </c>
      <c r="I1895">
        <v>0</v>
      </c>
      <c r="J1895">
        <v>-1.2499266</v>
      </c>
      <c r="K1895" t="s">
        <v>2146</v>
      </c>
      <c r="L1895" t="s">
        <v>252</v>
      </c>
      <c r="M1895" t="s">
        <v>252</v>
      </c>
      <c r="N1895" t="s">
        <v>253</v>
      </c>
      <c r="O1895">
        <v>-0.17660000000000001</v>
      </c>
      <c r="P1895">
        <v>8.09E-2</v>
      </c>
      <c r="Q1895">
        <v>0.67449999999999999</v>
      </c>
      <c r="R1895">
        <v>1.3196000000000001</v>
      </c>
      <c r="S1895">
        <v>2.238</v>
      </c>
      <c r="T1895">
        <v>3.2610999999999999</v>
      </c>
      <c r="U1895">
        <v>4.7732999999999999</v>
      </c>
      <c r="V1895">
        <v>5.5312000000000001</v>
      </c>
      <c r="W1895">
        <v>5.3874000000000004</v>
      </c>
      <c r="X1895">
        <v>7.7465999999999999</v>
      </c>
      <c r="Y1895">
        <v>8.8460000000000001</v>
      </c>
      <c r="Z1895">
        <v>9.5530000000000008</v>
      </c>
      <c r="AA1895">
        <v>10.1782</v>
      </c>
      <c r="AB1895">
        <v>12.319800000000001</v>
      </c>
      <c r="AC1895">
        <v>14.6707</v>
      </c>
      <c r="AD1895">
        <v>17.0562</v>
      </c>
      <c r="AE1895">
        <v>18.7469</v>
      </c>
      <c r="AF1895">
        <v>19.810700000000001</v>
      </c>
      <c r="AG1895">
        <v>20.5898</v>
      </c>
      <c r="AH1895">
        <v>21.296700000000001</v>
      </c>
      <c r="AI1895">
        <v>26.451899999999998</v>
      </c>
      <c r="AJ1895">
        <v>24.560099999999998</v>
      </c>
      <c r="AK1895">
        <v>20.3306</v>
      </c>
    </row>
    <row r="1896" spans="1:37">
      <c r="A1896" s="3">
        <v>42243</v>
      </c>
      <c r="B1896" t="s">
        <v>37</v>
      </c>
      <c r="C1896" t="s">
        <v>250</v>
      </c>
      <c r="D1896" s="3">
        <v>39554</v>
      </c>
      <c r="E1896">
        <v>1895</v>
      </c>
      <c r="F1896">
        <v>0</v>
      </c>
      <c r="G1896">
        <v>1</v>
      </c>
      <c r="I1896">
        <v>0</v>
      </c>
      <c r="J1896">
        <v>-0.6939862</v>
      </c>
      <c r="K1896" t="s">
        <v>2147</v>
      </c>
      <c r="L1896" t="s">
        <v>252</v>
      </c>
      <c r="M1896" t="s">
        <v>252</v>
      </c>
      <c r="N1896" t="s">
        <v>253</v>
      </c>
      <c r="O1896">
        <v>0</v>
      </c>
      <c r="P1896">
        <v>0.56040000000000001</v>
      </c>
      <c r="Q1896">
        <v>1.2458</v>
      </c>
      <c r="R1896">
        <v>1.998</v>
      </c>
      <c r="S1896">
        <v>3.0706000000000002</v>
      </c>
      <c r="T1896">
        <v>5.0942999999999996</v>
      </c>
      <c r="U1896">
        <v>5.2138</v>
      </c>
      <c r="V1896">
        <v>6.2770000000000001</v>
      </c>
      <c r="W1896">
        <v>7.4629000000000003</v>
      </c>
      <c r="X1896">
        <v>9.1161999999999992</v>
      </c>
      <c r="Y1896">
        <v>11.198499999999999</v>
      </c>
      <c r="Z1896">
        <v>13.264900000000001</v>
      </c>
      <c r="AA1896">
        <v>15.152200000000001</v>
      </c>
      <c r="AB1896">
        <v>16.936299999999999</v>
      </c>
      <c r="AC1896">
        <v>18.582999999999998</v>
      </c>
      <c r="AD1896">
        <v>20.253699999999998</v>
      </c>
      <c r="AE1896">
        <v>21.803699999999999</v>
      </c>
      <c r="AF1896">
        <v>22.819500000000001</v>
      </c>
      <c r="AG1896">
        <v>23.488399999999999</v>
      </c>
      <c r="AH1896">
        <v>24.078800000000001</v>
      </c>
      <c r="AI1896">
        <v>41.075499999999998</v>
      </c>
      <c r="AJ1896">
        <v>33.557099999999998</v>
      </c>
      <c r="AK1896">
        <v>30.674499999999998</v>
      </c>
    </row>
    <row r="1897" spans="1:37">
      <c r="A1897" s="3">
        <v>42243</v>
      </c>
      <c r="B1897" t="s">
        <v>37</v>
      </c>
      <c r="C1897" t="s">
        <v>250</v>
      </c>
      <c r="D1897" s="3">
        <v>39553</v>
      </c>
      <c r="E1897">
        <v>1896</v>
      </c>
      <c r="F1897">
        <v>0</v>
      </c>
      <c r="G1897">
        <v>1</v>
      </c>
      <c r="I1897">
        <v>0</v>
      </c>
      <c r="J1897">
        <v>-0.70234430000000003</v>
      </c>
      <c r="K1897" t="s">
        <v>2148</v>
      </c>
      <c r="L1897" t="s">
        <v>252</v>
      </c>
      <c r="M1897" t="s">
        <v>252</v>
      </c>
      <c r="N1897" t="s">
        <v>253</v>
      </c>
      <c r="O1897">
        <v>0</v>
      </c>
      <c r="P1897">
        <v>0.1351</v>
      </c>
      <c r="Q1897">
        <v>0.30030000000000001</v>
      </c>
      <c r="R1897">
        <v>0.48170000000000002</v>
      </c>
      <c r="S1897">
        <v>0.74070000000000003</v>
      </c>
      <c r="T1897">
        <v>0.21590000000000001</v>
      </c>
      <c r="U1897">
        <v>0.25430000000000003</v>
      </c>
      <c r="V1897">
        <v>0.3987</v>
      </c>
      <c r="W1897">
        <v>0.55589999999999995</v>
      </c>
      <c r="X1897">
        <v>0.84150000000000003</v>
      </c>
      <c r="Y1897">
        <v>1.1872</v>
      </c>
      <c r="Z1897">
        <v>1.5348999999999999</v>
      </c>
      <c r="AA1897">
        <v>1.8555999999999999</v>
      </c>
      <c r="AB1897">
        <v>2.2820999999999998</v>
      </c>
      <c r="AC1897">
        <v>2.7017000000000002</v>
      </c>
      <c r="AD1897">
        <v>3.1294</v>
      </c>
      <c r="AE1897">
        <v>7.1275000000000004</v>
      </c>
      <c r="AF1897">
        <v>10.976699999999999</v>
      </c>
      <c r="AG1897">
        <v>14.510400000000001</v>
      </c>
      <c r="AH1897">
        <v>17.854900000000001</v>
      </c>
      <c r="AI1897">
        <v>17.057300000000001</v>
      </c>
      <c r="AJ1897">
        <v>18.020499999999998</v>
      </c>
      <c r="AK1897">
        <v>15.087400000000001</v>
      </c>
    </row>
    <row r="1898" spans="1:37">
      <c r="A1898" s="3">
        <v>42243</v>
      </c>
      <c r="B1898" t="s">
        <v>37</v>
      </c>
      <c r="C1898" t="s">
        <v>250</v>
      </c>
      <c r="D1898" s="3">
        <v>39552</v>
      </c>
      <c r="E1898">
        <v>1897</v>
      </c>
      <c r="F1898">
        <v>0</v>
      </c>
      <c r="G1898">
        <v>1</v>
      </c>
      <c r="I1898">
        <v>0</v>
      </c>
      <c r="J1898">
        <v>-1.9709994</v>
      </c>
      <c r="K1898" t="s">
        <v>2149</v>
      </c>
      <c r="L1898" t="s">
        <v>252</v>
      </c>
      <c r="M1898" t="s">
        <v>252</v>
      </c>
      <c r="N1898" t="s">
        <v>253</v>
      </c>
      <c r="O1898">
        <v>0</v>
      </c>
      <c r="P1898">
        <v>0.15870000000000001</v>
      </c>
      <c r="Q1898">
        <v>0.35270000000000001</v>
      </c>
      <c r="R1898">
        <v>0.56569999999999998</v>
      </c>
      <c r="S1898">
        <v>0.86990000000000001</v>
      </c>
      <c r="T1898">
        <v>0.12330000000000001</v>
      </c>
      <c r="U1898">
        <v>-2.3300000000000001E-2</v>
      </c>
      <c r="V1898">
        <v>-4.0800000000000003E-2</v>
      </c>
      <c r="W1898">
        <v>-4.0399999999999998E-2</v>
      </c>
      <c r="X1898">
        <v>7.3599999999999999E-2</v>
      </c>
      <c r="Y1898">
        <v>0.3508</v>
      </c>
      <c r="Z1898">
        <v>0.64270000000000005</v>
      </c>
      <c r="AA1898">
        <v>0.91539999999999999</v>
      </c>
      <c r="AB1898">
        <v>1.4393</v>
      </c>
      <c r="AC1898">
        <v>1.9682999999999999</v>
      </c>
      <c r="AD1898">
        <v>2.5093000000000001</v>
      </c>
      <c r="AE1898">
        <v>6.2285000000000004</v>
      </c>
      <c r="AF1898">
        <v>9.8298000000000005</v>
      </c>
      <c r="AG1898">
        <v>13.1494</v>
      </c>
      <c r="AH1898">
        <v>16.291</v>
      </c>
      <c r="AI1898">
        <v>15.399699999999999</v>
      </c>
      <c r="AJ1898">
        <v>16.142499999999998</v>
      </c>
      <c r="AK1898">
        <v>14.191700000000001</v>
      </c>
    </row>
    <row r="1899" spans="1:37">
      <c r="A1899" s="3">
        <v>42243</v>
      </c>
      <c r="B1899" t="s">
        <v>37</v>
      </c>
      <c r="C1899" t="s">
        <v>250</v>
      </c>
      <c r="D1899" s="3">
        <v>39549</v>
      </c>
      <c r="E1899">
        <v>1898</v>
      </c>
      <c r="F1899">
        <v>0</v>
      </c>
      <c r="G1899">
        <v>1</v>
      </c>
      <c r="I1899">
        <v>0</v>
      </c>
      <c r="J1899">
        <v>1.3713379999999999</v>
      </c>
      <c r="K1899" t="s">
        <v>2150</v>
      </c>
      <c r="L1899" t="s">
        <v>252</v>
      </c>
      <c r="M1899" t="s">
        <v>252</v>
      </c>
      <c r="N1899" t="s">
        <v>253</v>
      </c>
      <c r="O1899">
        <v>0</v>
      </c>
      <c r="P1899">
        <v>-2.4799999999999999E-2</v>
      </c>
      <c r="Q1899">
        <v>-7.0000000000000007E-2</v>
      </c>
      <c r="R1899">
        <v>-0.11940000000000001</v>
      </c>
      <c r="S1899">
        <v>-0.18990000000000001</v>
      </c>
      <c r="T1899">
        <v>-0.55400000000000005</v>
      </c>
      <c r="U1899">
        <v>-0.87090000000000001</v>
      </c>
      <c r="V1899">
        <v>-0.9375</v>
      </c>
      <c r="W1899">
        <v>-1.0175000000000001</v>
      </c>
      <c r="X1899">
        <v>-1.1206</v>
      </c>
      <c r="Y1899">
        <v>-0.68740000000000001</v>
      </c>
      <c r="Z1899">
        <v>-0.157</v>
      </c>
      <c r="AA1899">
        <v>0.3453</v>
      </c>
      <c r="AB1899">
        <v>0.54720000000000002</v>
      </c>
      <c r="AC1899">
        <v>0.68359999999999999</v>
      </c>
      <c r="AD1899">
        <v>0.82299999999999995</v>
      </c>
      <c r="AE1899">
        <v>2.1126999999999998</v>
      </c>
      <c r="AF1899">
        <v>3.3881999999999999</v>
      </c>
      <c r="AG1899">
        <v>4.5678000000000001</v>
      </c>
      <c r="AH1899">
        <v>5.6843000000000004</v>
      </c>
      <c r="AI1899">
        <v>9.0937000000000001</v>
      </c>
      <c r="AJ1899">
        <v>4.5308999999999999</v>
      </c>
      <c r="AK1899">
        <v>2.2347999999999999</v>
      </c>
    </row>
    <row r="1900" spans="1:37">
      <c r="A1900" s="3">
        <v>42243</v>
      </c>
      <c r="B1900" t="s">
        <v>37</v>
      </c>
      <c r="C1900" t="s">
        <v>250</v>
      </c>
      <c r="D1900" s="3">
        <v>39548</v>
      </c>
      <c r="E1900">
        <v>1899</v>
      </c>
      <c r="F1900">
        <v>0</v>
      </c>
      <c r="G1900">
        <v>1</v>
      </c>
      <c r="I1900">
        <v>0</v>
      </c>
      <c r="J1900">
        <v>0.112857</v>
      </c>
      <c r="K1900" t="s">
        <v>2151</v>
      </c>
      <c r="L1900" t="s">
        <v>252</v>
      </c>
      <c r="M1900" t="s">
        <v>252</v>
      </c>
      <c r="N1900" t="s">
        <v>253</v>
      </c>
      <c r="O1900">
        <v>0.1542</v>
      </c>
      <c r="P1900">
        <v>5.0299999999999997E-2</v>
      </c>
      <c r="Q1900">
        <v>-7.51E-2</v>
      </c>
      <c r="R1900">
        <v>-0.2104</v>
      </c>
      <c r="S1900">
        <v>-0.4032</v>
      </c>
      <c r="T1900">
        <v>-0.48320000000000002</v>
      </c>
      <c r="U1900">
        <v>-0.71440000000000003</v>
      </c>
      <c r="V1900">
        <v>-0.8246</v>
      </c>
      <c r="W1900">
        <v>-0.54139999999999999</v>
      </c>
      <c r="X1900">
        <v>-1.0286999999999999</v>
      </c>
      <c r="Y1900">
        <v>-1.2548999999999999</v>
      </c>
      <c r="Z1900">
        <v>-1.4271</v>
      </c>
      <c r="AA1900">
        <v>-1.5826</v>
      </c>
      <c r="AB1900">
        <v>-1.3774999999999999</v>
      </c>
      <c r="AC1900">
        <v>-1.1264000000000001</v>
      </c>
      <c r="AD1900">
        <v>-0.86750000000000005</v>
      </c>
      <c r="AE1900">
        <v>0.1137</v>
      </c>
      <c r="AF1900">
        <v>1.0883</v>
      </c>
      <c r="AG1900">
        <v>2.0137999999999998</v>
      </c>
      <c r="AH1900">
        <v>2.8953000000000002</v>
      </c>
      <c r="AI1900">
        <v>4.7709999999999999</v>
      </c>
      <c r="AJ1900">
        <v>3.2263000000000002</v>
      </c>
      <c r="AK1900">
        <v>3.4459</v>
      </c>
    </row>
    <row r="1901" spans="1:37">
      <c r="A1901" s="3">
        <v>42243</v>
      </c>
      <c r="B1901" t="s">
        <v>37</v>
      </c>
      <c r="C1901" t="s">
        <v>250</v>
      </c>
      <c r="D1901" s="3">
        <v>39547</v>
      </c>
      <c r="E1901">
        <v>1900</v>
      </c>
      <c r="F1901">
        <v>0</v>
      </c>
      <c r="G1901">
        <v>1</v>
      </c>
      <c r="I1901">
        <v>0</v>
      </c>
      <c r="J1901">
        <v>-0.85357780000000005</v>
      </c>
      <c r="K1901" t="s">
        <v>2152</v>
      </c>
      <c r="L1901" t="s">
        <v>252</v>
      </c>
      <c r="M1901" t="s">
        <v>252</v>
      </c>
      <c r="N1901" t="s">
        <v>253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-0.8931</v>
      </c>
      <c r="U1901">
        <v>-0.52439999999999998</v>
      </c>
      <c r="V1901">
        <v>-0.5373</v>
      </c>
      <c r="W1901">
        <v>-0.44819999999999999</v>
      </c>
      <c r="X1901">
        <v>4.5999999999999999E-2</v>
      </c>
      <c r="Y1901">
        <v>0.4627</v>
      </c>
      <c r="Z1901">
        <v>0.87670000000000003</v>
      </c>
      <c r="AA1901">
        <v>1.2637</v>
      </c>
      <c r="AB1901">
        <v>1.2382</v>
      </c>
      <c r="AC1901">
        <v>1.1339999999999999</v>
      </c>
      <c r="AD1901">
        <v>1.0259</v>
      </c>
      <c r="AE1901">
        <v>1.78</v>
      </c>
      <c r="AF1901">
        <v>2.4609000000000001</v>
      </c>
      <c r="AG1901">
        <v>3.0807000000000002</v>
      </c>
      <c r="AH1901">
        <v>3.6654</v>
      </c>
      <c r="AI1901">
        <v>3.9190999999999998</v>
      </c>
      <c r="AJ1901">
        <v>8.1515000000000004</v>
      </c>
      <c r="AK1901">
        <v>7.8108000000000004</v>
      </c>
    </row>
    <row r="1902" spans="1:37">
      <c r="A1902" s="3">
        <v>42243</v>
      </c>
      <c r="B1902" t="s">
        <v>37</v>
      </c>
      <c r="C1902" t="s">
        <v>250</v>
      </c>
      <c r="D1902" s="3">
        <v>39546</v>
      </c>
      <c r="E1902">
        <v>1901</v>
      </c>
      <c r="F1902">
        <v>0</v>
      </c>
      <c r="G1902">
        <v>1</v>
      </c>
      <c r="I1902">
        <v>0</v>
      </c>
      <c r="J1902">
        <v>0.1254306</v>
      </c>
      <c r="K1902" t="s">
        <v>2153</v>
      </c>
      <c r="L1902" t="s">
        <v>252</v>
      </c>
      <c r="M1902" t="s">
        <v>252</v>
      </c>
      <c r="N1902" t="s">
        <v>253</v>
      </c>
      <c r="O1902">
        <v>0</v>
      </c>
      <c r="P1902">
        <v>-3.9399999999999998E-2</v>
      </c>
      <c r="Q1902">
        <v>-8.7599999999999997E-2</v>
      </c>
      <c r="R1902">
        <v>-0.14050000000000001</v>
      </c>
      <c r="S1902">
        <v>-0.21590000000000001</v>
      </c>
      <c r="T1902">
        <v>0.16239999999999999</v>
      </c>
      <c r="U1902">
        <v>-0.40379999999999999</v>
      </c>
      <c r="V1902">
        <v>-0.78080000000000005</v>
      </c>
      <c r="W1902">
        <v>-0.57930000000000004</v>
      </c>
      <c r="X1902">
        <v>-0.30370000000000003</v>
      </c>
      <c r="Y1902">
        <v>0.1186</v>
      </c>
      <c r="Z1902">
        <v>0.55959999999999999</v>
      </c>
      <c r="AA1902">
        <v>0.97389999999999999</v>
      </c>
      <c r="AB1902">
        <v>0.76919999999999999</v>
      </c>
      <c r="AC1902">
        <v>0.50680000000000003</v>
      </c>
      <c r="AD1902">
        <v>0.23710000000000001</v>
      </c>
      <c r="AE1902">
        <v>-0.57999999999999996</v>
      </c>
      <c r="AF1902">
        <v>-1.3894</v>
      </c>
      <c r="AG1902">
        <v>-2.1507000000000001</v>
      </c>
      <c r="AH1902">
        <v>-2.8744999999999998</v>
      </c>
      <c r="AI1902">
        <v>-0.37219999999999998</v>
      </c>
      <c r="AJ1902">
        <v>-2.2425999999999999</v>
      </c>
      <c r="AK1902">
        <v>-3.2029000000000001</v>
      </c>
    </row>
    <row r="1903" spans="1:37">
      <c r="A1903" s="3">
        <v>42243</v>
      </c>
      <c r="B1903" t="s">
        <v>37</v>
      </c>
      <c r="C1903" t="s">
        <v>250</v>
      </c>
      <c r="D1903" s="3">
        <v>39545</v>
      </c>
      <c r="E1903">
        <v>1902</v>
      </c>
      <c r="F1903">
        <v>0</v>
      </c>
      <c r="G1903">
        <v>1</v>
      </c>
      <c r="I1903">
        <v>0</v>
      </c>
      <c r="J1903">
        <v>0.35247050000000002</v>
      </c>
      <c r="K1903" t="s">
        <v>2154</v>
      </c>
      <c r="L1903" t="s">
        <v>252</v>
      </c>
      <c r="M1903" t="s">
        <v>252</v>
      </c>
      <c r="N1903" t="s">
        <v>253</v>
      </c>
      <c r="O1903">
        <v>8.0999999999999996E-3</v>
      </c>
      <c r="P1903">
        <v>8.5300000000000001E-2</v>
      </c>
      <c r="Q1903">
        <v>0.17979999999999999</v>
      </c>
      <c r="R1903">
        <v>0.28349999999999997</v>
      </c>
      <c r="S1903">
        <v>0.43159999999999998</v>
      </c>
      <c r="T1903">
        <v>-0.15679999999999999</v>
      </c>
      <c r="U1903">
        <v>-0.35170000000000001</v>
      </c>
      <c r="V1903">
        <v>-0.25540000000000002</v>
      </c>
      <c r="W1903">
        <v>5.9499999999999997E-2</v>
      </c>
      <c r="X1903">
        <v>0.42209999999999998</v>
      </c>
      <c r="Y1903">
        <v>0.89370000000000005</v>
      </c>
      <c r="Z1903">
        <v>1.3764000000000001</v>
      </c>
      <c r="AA1903">
        <v>1.8260000000000001</v>
      </c>
      <c r="AB1903">
        <v>1.524</v>
      </c>
      <c r="AC1903">
        <v>1.1536</v>
      </c>
      <c r="AD1903">
        <v>0.77229999999999999</v>
      </c>
      <c r="AE1903">
        <v>-9.7199999999999995E-2</v>
      </c>
      <c r="AF1903">
        <v>-0.96860000000000002</v>
      </c>
      <c r="AG1903">
        <v>-1.7968</v>
      </c>
      <c r="AH1903">
        <v>-2.5861000000000001</v>
      </c>
      <c r="AI1903">
        <v>-4.0571000000000002</v>
      </c>
      <c r="AJ1903">
        <v>-2.3483999999999998</v>
      </c>
      <c r="AK1903">
        <v>-4.3949999999999996</v>
      </c>
    </row>
    <row r="1904" spans="1:37">
      <c r="A1904" s="3">
        <v>42243</v>
      </c>
      <c r="B1904" t="s">
        <v>37</v>
      </c>
      <c r="C1904" t="s">
        <v>250</v>
      </c>
      <c r="D1904" s="3">
        <v>39542</v>
      </c>
      <c r="E1904">
        <v>1903</v>
      </c>
      <c r="F1904">
        <v>0</v>
      </c>
      <c r="G1904">
        <v>1</v>
      </c>
      <c r="I1904">
        <v>0</v>
      </c>
      <c r="J1904">
        <v>-1.8944217000000001</v>
      </c>
      <c r="K1904" t="s">
        <v>2155</v>
      </c>
      <c r="L1904" t="s">
        <v>252</v>
      </c>
      <c r="M1904" t="s">
        <v>252</v>
      </c>
      <c r="N1904" t="s">
        <v>253</v>
      </c>
      <c r="O1904">
        <v>0.129</v>
      </c>
      <c r="P1904">
        <v>0.1542</v>
      </c>
      <c r="Q1904">
        <v>0.20039999999999999</v>
      </c>
      <c r="R1904">
        <v>0.25280000000000002</v>
      </c>
      <c r="S1904">
        <v>0.32790000000000002</v>
      </c>
      <c r="T1904">
        <v>0.1525</v>
      </c>
      <c r="U1904">
        <v>-0.1109</v>
      </c>
      <c r="V1904">
        <v>-0.36940000000000001</v>
      </c>
      <c r="W1904">
        <v>-0.12590000000000001</v>
      </c>
      <c r="X1904">
        <v>0.19850000000000001</v>
      </c>
      <c r="Y1904">
        <v>0.42049999999999998</v>
      </c>
      <c r="Z1904">
        <v>0.62690000000000001</v>
      </c>
      <c r="AA1904">
        <v>0.81899999999999995</v>
      </c>
      <c r="AB1904">
        <v>1.1972</v>
      </c>
      <c r="AC1904">
        <v>1.5939000000000001</v>
      </c>
      <c r="AD1904">
        <v>1.9996</v>
      </c>
      <c r="AE1904">
        <v>2.2290999999999999</v>
      </c>
      <c r="AF1904">
        <v>2.3711000000000002</v>
      </c>
      <c r="AG1904">
        <v>2.4712999999999998</v>
      </c>
      <c r="AH1904">
        <v>2.5592999999999999</v>
      </c>
      <c r="AI1904">
        <v>-0.33100000000000002</v>
      </c>
      <c r="AJ1904">
        <v>2.9636999999999998</v>
      </c>
      <c r="AK1904">
        <v>2.1846999999999999</v>
      </c>
    </row>
    <row r="1905" spans="1:37">
      <c r="A1905" s="3">
        <v>42243</v>
      </c>
      <c r="B1905" t="s">
        <v>37</v>
      </c>
      <c r="C1905" t="s">
        <v>250</v>
      </c>
      <c r="D1905" s="3">
        <v>39541</v>
      </c>
      <c r="E1905">
        <v>1904</v>
      </c>
      <c r="F1905">
        <v>0</v>
      </c>
      <c r="G1905">
        <v>1</v>
      </c>
      <c r="I1905">
        <v>0</v>
      </c>
      <c r="J1905">
        <v>-2.5516749999999999</v>
      </c>
      <c r="K1905" t="s">
        <v>2156</v>
      </c>
      <c r="L1905" t="s">
        <v>252</v>
      </c>
      <c r="M1905" t="s">
        <v>252</v>
      </c>
      <c r="N1905" t="s">
        <v>253</v>
      </c>
      <c r="O1905">
        <v>4.0300000000000002E-2</v>
      </c>
      <c r="P1905">
        <v>9.3899999999999997E-2</v>
      </c>
      <c r="Q1905">
        <v>0.15989999999999999</v>
      </c>
      <c r="R1905">
        <v>0.2329</v>
      </c>
      <c r="S1905">
        <v>0.33710000000000001</v>
      </c>
      <c r="T1905">
        <v>-0.1406</v>
      </c>
      <c r="U1905">
        <v>-0.29120000000000001</v>
      </c>
      <c r="V1905">
        <v>3.3700000000000001E-2</v>
      </c>
      <c r="W1905">
        <v>0.45190000000000002</v>
      </c>
      <c r="X1905">
        <v>0.90600000000000003</v>
      </c>
      <c r="Y1905">
        <v>1.3956999999999999</v>
      </c>
      <c r="Z1905">
        <v>1.927</v>
      </c>
      <c r="AA1905">
        <v>2.42</v>
      </c>
      <c r="AB1905">
        <v>2.5038999999999998</v>
      </c>
      <c r="AC1905">
        <v>2.5226000000000002</v>
      </c>
      <c r="AD1905">
        <v>2.5392999999999999</v>
      </c>
      <c r="AE1905">
        <v>3.1145999999999998</v>
      </c>
      <c r="AF1905">
        <v>3.6532</v>
      </c>
      <c r="AG1905">
        <v>4.1172000000000004</v>
      </c>
      <c r="AH1905">
        <v>4.5491999999999999</v>
      </c>
      <c r="AI1905">
        <v>-4.4074999999999998</v>
      </c>
      <c r="AJ1905">
        <v>0.56950000000000001</v>
      </c>
      <c r="AK1905">
        <v>-1.2955000000000001</v>
      </c>
    </row>
    <row r="1906" spans="1:37">
      <c r="A1906" s="3">
        <v>42243</v>
      </c>
      <c r="B1906" t="s">
        <v>37</v>
      </c>
      <c r="C1906" t="s">
        <v>250</v>
      </c>
      <c r="D1906" s="3">
        <v>39540</v>
      </c>
      <c r="E1906">
        <v>1905</v>
      </c>
      <c r="F1906">
        <v>0</v>
      </c>
      <c r="G1906">
        <v>1</v>
      </c>
      <c r="I1906">
        <v>0</v>
      </c>
      <c r="J1906">
        <v>-2.1536540999999998</v>
      </c>
      <c r="K1906" t="s">
        <v>2157</v>
      </c>
      <c r="L1906" t="s">
        <v>252</v>
      </c>
      <c r="M1906" t="s">
        <v>252</v>
      </c>
      <c r="N1906" t="s">
        <v>253</v>
      </c>
      <c r="O1906">
        <v>0</v>
      </c>
      <c r="P1906">
        <v>3.6799999999999999E-2</v>
      </c>
      <c r="Q1906">
        <v>8.1699999999999995E-2</v>
      </c>
      <c r="R1906">
        <v>0.13100000000000001</v>
      </c>
      <c r="S1906">
        <v>0.20130000000000001</v>
      </c>
      <c r="T1906">
        <v>0.61339999999999995</v>
      </c>
      <c r="U1906">
        <v>0.22450000000000001</v>
      </c>
      <c r="V1906">
        <v>0.81079999999999997</v>
      </c>
      <c r="W1906">
        <v>1.2484</v>
      </c>
      <c r="X1906">
        <v>1.8205</v>
      </c>
      <c r="Y1906">
        <v>2.3218999999999999</v>
      </c>
      <c r="Z1906">
        <v>2.8109000000000002</v>
      </c>
      <c r="AA1906">
        <v>3.2597</v>
      </c>
      <c r="AB1906">
        <v>3.4851000000000001</v>
      </c>
      <c r="AC1906">
        <v>3.6543000000000001</v>
      </c>
      <c r="AD1906">
        <v>3.8245</v>
      </c>
      <c r="AE1906">
        <v>4.1553000000000004</v>
      </c>
      <c r="AF1906">
        <v>4.4309000000000003</v>
      </c>
      <c r="AG1906">
        <v>4.6279000000000003</v>
      </c>
      <c r="AH1906">
        <v>4.8017000000000003</v>
      </c>
      <c r="AI1906">
        <v>-7.5420999999999996</v>
      </c>
      <c r="AJ1906">
        <v>-2.7921999999999998</v>
      </c>
      <c r="AK1906">
        <v>-2.8414999999999999</v>
      </c>
    </row>
    <row r="1907" spans="1:37">
      <c r="A1907" s="3">
        <v>42243</v>
      </c>
      <c r="B1907" t="s">
        <v>37</v>
      </c>
      <c r="C1907" t="s">
        <v>250</v>
      </c>
      <c r="D1907" s="3">
        <v>39539</v>
      </c>
      <c r="E1907">
        <v>1906</v>
      </c>
      <c r="F1907">
        <v>0</v>
      </c>
      <c r="G1907">
        <v>1</v>
      </c>
      <c r="I1907">
        <v>0</v>
      </c>
      <c r="J1907">
        <v>-2.5140710999999998</v>
      </c>
      <c r="K1907" t="s">
        <v>2158</v>
      </c>
      <c r="L1907" t="s">
        <v>252</v>
      </c>
      <c r="M1907" t="s">
        <v>252</v>
      </c>
      <c r="N1907" t="s">
        <v>253</v>
      </c>
      <c r="O1907">
        <v>0</v>
      </c>
      <c r="P1907">
        <v>0.1361</v>
      </c>
      <c r="Q1907">
        <v>0.3024</v>
      </c>
      <c r="R1907">
        <v>0.48459999999999998</v>
      </c>
      <c r="S1907">
        <v>0.74439999999999995</v>
      </c>
      <c r="T1907">
        <v>0.24379999999999999</v>
      </c>
      <c r="U1907">
        <v>0.61670000000000003</v>
      </c>
      <c r="V1907">
        <v>1.2383</v>
      </c>
      <c r="W1907">
        <v>1.6465000000000001</v>
      </c>
      <c r="X1907">
        <v>2.2589999999999999</v>
      </c>
      <c r="Y1907">
        <v>2.7467000000000001</v>
      </c>
      <c r="Z1907">
        <v>3.2143000000000002</v>
      </c>
      <c r="AA1907">
        <v>3.6408</v>
      </c>
      <c r="AB1907">
        <v>4.1428000000000003</v>
      </c>
      <c r="AC1907">
        <v>4.6307999999999998</v>
      </c>
      <c r="AD1907">
        <v>5.1273</v>
      </c>
      <c r="AE1907">
        <v>6.4672999999999998</v>
      </c>
      <c r="AF1907">
        <v>7.6573000000000002</v>
      </c>
      <c r="AG1907">
        <v>8.6888000000000005</v>
      </c>
      <c r="AH1907">
        <v>9.6504999999999992</v>
      </c>
      <c r="AI1907">
        <v>4.6896000000000004</v>
      </c>
      <c r="AJ1907">
        <v>11.4031</v>
      </c>
      <c r="AK1907">
        <v>3.3077999999999999</v>
      </c>
    </row>
    <row r="1908" spans="1:37">
      <c r="A1908" s="3">
        <v>42243</v>
      </c>
      <c r="B1908" t="s">
        <v>37</v>
      </c>
      <c r="C1908" t="s">
        <v>250</v>
      </c>
      <c r="D1908" s="3">
        <v>39538</v>
      </c>
      <c r="E1908">
        <v>1907</v>
      </c>
      <c r="F1908">
        <v>0</v>
      </c>
      <c r="G1908">
        <v>1</v>
      </c>
      <c r="I1908">
        <v>0</v>
      </c>
      <c r="J1908">
        <v>-1.4464973999999999</v>
      </c>
      <c r="K1908" t="s">
        <v>2159</v>
      </c>
      <c r="L1908" t="s">
        <v>252</v>
      </c>
      <c r="M1908" t="s">
        <v>252</v>
      </c>
      <c r="N1908" t="s">
        <v>253</v>
      </c>
      <c r="O1908">
        <v>-8.0000000000000002E-3</v>
      </c>
      <c r="P1908">
        <v>-6.4999999999999997E-3</v>
      </c>
      <c r="Q1908">
        <v>-4.7999999999999996E-3</v>
      </c>
      <c r="R1908">
        <v>-3.0999999999999999E-3</v>
      </c>
      <c r="S1908">
        <v>-5.9999999999999995E-4</v>
      </c>
      <c r="T1908">
        <v>0.15640000000000001</v>
      </c>
      <c r="U1908">
        <v>0.2092</v>
      </c>
      <c r="V1908">
        <v>0.7833</v>
      </c>
      <c r="W1908">
        <v>1.1315</v>
      </c>
      <c r="X1908">
        <v>1.9201999999999999</v>
      </c>
      <c r="Y1908">
        <v>2.3818000000000001</v>
      </c>
      <c r="Z1908">
        <v>2.8092000000000001</v>
      </c>
      <c r="AA1908">
        <v>3.1996000000000002</v>
      </c>
      <c r="AB1908">
        <v>3.5718000000000001</v>
      </c>
      <c r="AC1908">
        <v>3.9129999999999998</v>
      </c>
      <c r="AD1908">
        <v>4.2595000000000001</v>
      </c>
      <c r="AE1908">
        <v>4.5914000000000001</v>
      </c>
      <c r="AF1908">
        <v>4.8044000000000002</v>
      </c>
      <c r="AG1908">
        <v>4.9339000000000004</v>
      </c>
      <c r="AH1908">
        <v>5.0411000000000001</v>
      </c>
      <c r="AI1908">
        <v>6.2828999999999997</v>
      </c>
      <c r="AJ1908">
        <v>9.8949999999999996</v>
      </c>
      <c r="AK1908">
        <v>10.337400000000001</v>
      </c>
    </row>
    <row r="1909" spans="1:37">
      <c r="A1909" s="3">
        <v>42243</v>
      </c>
      <c r="B1909" t="s">
        <v>37</v>
      </c>
      <c r="C1909" t="s">
        <v>250</v>
      </c>
      <c r="D1909" s="3">
        <v>39535</v>
      </c>
      <c r="E1909">
        <v>1908</v>
      </c>
      <c r="F1909">
        <v>0</v>
      </c>
      <c r="G1909">
        <v>1</v>
      </c>
      <c r="I1909">
        <v>0</v>
      </c>
      <c r="J1909">
        <v>-0.30457790000000001</v>
      </c>
      <c r="K1909" t="s">
        <v>2160</v>
      </c>
      <c r="L1909" t="s">
        <v>252</v>
      </c>
      <c r="M1909" t="s">
        <v>252</v>
      </c>
      <c r="N1909" t="s">
        <v>253</v>
      </c>
      <c r="O1909">
        <v>-0.12809999999999999</v>
      </c>
      <c r="P1909">
        <v>-0.1041</v>
      </c>
      <c r="Q1909">
        <v>-6.1100000000000002E-2</v>
      </c>
      <c r="R1909">
        <v>-1.6E-2</v>
      </c>
      <c r="S1909">
        <v>4.7899999999999998E-2</v>
      </c>
      <c r="T1909">
        <v>-0.12520000000000001</v>
      </c>
      <c r="U1909">
        <v>0.57769999999999999</v>
      </c>
      <c r="V1909">
        <v>0.60809999999999997</v>
      </c>
      <c r="W1909">
        <v>-4.5600000000000002E-2</v>
      </c>
      <c r="X1909">
        <v>-0.2195</v>
      </c>
      <c r="Y1909">
        <v>-0.39539999999999997</v>
      </c>
      <c r="Z1909">
        <v>-0.5746</v>
      </c>
      <c r="AA1909">
        <v>-0.74129999999999996</v>
      </c>
      <c r="AB1909">
        <v>-0.43730000000000002</v>
      </c>
      <c r="AC1909">
        <v>-5.5500000000000001E-2</v>
      </c>
      <c r="AD1909">
        <v>0.33660000000000001</v>
      </c>
      <c r="AE1909">
        <v>-0.69210000000000005</v>
      </c>
      <c r="AF1909">
        <v>-1.7874000000000001</v>
      </c>
      <c r="AG1909">
        <v>-2.8195000000000001</v>
      </c>
      <c r="AH1909">
        <v>-3.8010999999999999</v>
      </c>
      <c r="AI1909">
        <v>-6.4191000000000003</v>
      </c>
      <c r="AJ1909">
        <v>-3.9426000000000001</v>
      </c>
      <c r="AK1909">
        <v>-4.3620999999999999</v>
      </c>
    </row>
    <row r="1910" spans="1:37">
      <c r="A1910" s="3">
        <v>42243</v>
      </c>
      <c r="B1910" t="s">
        <v>37</v>
      </c>
      <c r="C1910" t="s">
        <v>250</v>
      </c>
      <c r="D1910" s="3">
        <v>39534</v>
      </c>
      <c r="E1910">
        <v>1909</v>
      </c>
      <c r="F1910">
        <v>0</v>
      </c>
      <c r="G1910">
        <v>1</v>
      </c>
      <c r="I1910">
        <v>0</v>
      </c>
      <c r="J1910">
        <v>1.3495200000000001E-2</v>
      </c>
      <c r="K1910" t="s">
        <v>2161</v>
      </c>
      <c r="L1910" t="s">
        <v>252</v>
      </c>
      <c r="M1910" t="s">
        <v>252</v>
      </c>
      <c r="N1910" t="s">
        <v>253</v>
      </c>
      <c r="O1910">
        <v>-0.19189999999999999</v>
      </c>
      <c r="P1910">
        <v>-0.14269999999999999</v>
      </c>
      <c r="Q1910">
        <v>-8.4699999999999998E-2</v>
      </c>
      <c r="R1910">
        <v>-2.41E-2</v>
      </c>
      <c r="S1910">
        <v>6.1899999999999997E-2</v>
      </c>
      <c r="T1910">
        <v>0.53239999999999998</v>
      </c>
      <c r="U1910">
        <v>0.5837</v>
      </c>
      <c r="V1910">
        <v>0.67100000000000004</v>
      </c>
      <c r="W1910">
        <v>0.97040000000000004</v>
      </c>
      <c r="X1910">
        <v>1.5693999999999999</v>
      </c>
      <c r="Y1910">
        <v>2.0691000000000002</v>
      </c>
      <c r="Z1910">
        <v>2.5116999999999998</v>
      </c>
      <c r="AA1910">
        <v>2.9182000000000001</v>
      </c>
      <c r="AB1910">
        <v>3.0771999999999999</v>
      </c>
      <c r="AC1910">
        <v>3.1909000000000001</v>
      </c>
      <c r="AD1910">
        <v>3.3045</v>
      </c>
      <c r="AE1910">
        <v>2.1671999999999998</v>
      </c>
      <c r="AF1910">
        <v>0.91359999999999997</v>
      </c>
      <c r="AG1910">
        <v>-0.31540000000000001</v>
      </c>
      <c r="AH1910">
        <v>-1.4952000000000001</v>
      </c>
      <c r="AI1910">
        <v>4.9471999999999996</v>
      </c>
      <c r="AJ1910">
        <v>4.2077999999999998</v>
      </c>
      <c r="AK1910">
        <v>7.1767000000000003</v>
      </c>
    </row>
    <row r="1911" spans="1:37">
      <c r="A1911" s="3">
        <v>42243</v>
      </c>
      <c r="B1911" t="s">
        <v>37</v>
      </c>
      <c r="C1911" t="s">
        <v>250</v>
      </c>
      <c r="D1911" s="3">
        <v>39533</v>
      </c>
      <c r="E1911">
        <v>1910</v>
      </c>
      <c r="F1911">
        <v>0</v>
      </c>
      <c r="G1911">
        <v>1</v>
      </c>
      <c r="I1911">
        <v>0</v>
      </c>
      <c r="J1911">
        <v>-0.41743989999999997</v>
      </c>
      <c r="K1911" t="s">
        <v>2162</v>
      </c>
      <c r="L1911" t="s">
        <v>252</v>
      </c>
      <c r="M1911" t="s">
        <v>252</v>
      </c>
      <c r="N1911" t="s">
        <v>253</v>
      </c>
      <c r="O1911">
        <v>-7.9799999999999996E-2</v>
      </c>
      <c r="P1911">
        <v>-6.6100000000000006E-2</v>
      </c>
      <c r="Q1911">
        <v>-5.0200000000000002E-2</v>
      </c>
      <c r="R1911">
        <v>-3.4000000000000002E-2</v>
      </c>
      <c r="S1911">
        <v>-1.11E-2</v>
      </c>
      <c r="T1911">
        <v>9.6000000000000002E-2</v>
      </c>
      <c r="U1911">
        <v>-0.23180000000000001</v>
      </c>
      <c r="V1911">
        <v>-0.14299999999999999</v>
      </c>
      <c r="W1911">
        <v>0.1026</v>
      </c>
      <c r="X1911">
        <v>1.8540000000000001</v>
      </c>
      <c r="Y1911">
        <v>1.3302</v>
      </c>
      <c r="Z1911">
        <v>0.4052</v>
      </c>
      <c r="AA1911">
        <v>-0.4728</v>
      </c>
      <c r="AB1911">
        <v>-0.46789999999999998</v>
      </c>
      <c r="AC1911">
        <v>-0.2959</v>
      </c>
      <c r="AD1911">
        <v>-0.11890000000000001</v>
      </c>
      <c r="AE1911">
        <v>-0.4723</v>
      </c>
      <c r="AF1911">
        <v>-0.82679999999999998</v>
      </c>
      <c r="AG1911">
        <v>-1.1571</v>
      </c>
      <c r="AH1911">
        <v>-1.4705999999999999</v>
      </c>
      <c r="AI1911">
        <v>6.3746999999999998</v>
      </c>
      <c r="AJ1911">
        <v>4.4573999999999998</v>
      </c>
      <c r="AK1911">
        <v>3.7292000000000001</v>
      </c>
    </row>
    <row r="1912" spans="1:37">
      <c r="A1912" s="3">
        <v>42243</v>
      </c>
      <c r="B1912" t="s">
        <v>37</v>
      </c>
      <c r="C1912" t="s">
        <v>250</v>
      </c>
      <c r="D1912" s="3">
        <v>39532</v>
      </c>
      <c r="E1912">
        <v>1911</v>
      </c>
      <c r="F1912">
        <v>0</v>
      </c>
      <c r="G1912">
        <v>1</v>
      </c>
      <c r="I1912">
        <v>0</v>
      </c>
      <c r="J1912">
        <v>-0.1056338</v>
      </c>
      <c r="K1912" t="s">
        <v>2163</v>
      </c>
      <c r="L1912" t="s">
        <v>252</v>
      </c>
      <c r="M1912" t="s">
        <v>252</v>
      </c>
      <c r="N1912" t="s">
        <v>253</v>
      </c>
      <c r="O1912">
        <v>0</v>
      </c>
      <c r="P1912">
        <v>-2.46E-2</v>
      </c>
      <c r="Q1912">
        <v>-5.4600000000000003E-2</v>
      </c>
      <c r="R1912">
        <v>-8.7499999999999994E-2</v>
      </c>
      <c r="S1912">
        <v>-0.1343</v>
      </c>
      <c r="T1912">
        <v>0.15429999999999999</v>
      </c>
      <c r="U1912">
        <v>0.14899999999999999</v>
      </c>
      <c r="V1912">
        <v>8.3299999999999999E-2</v>
      </c>
      <c r="W1912">
        <v>-0.14119999999999999</v>
      </c>
      <c r="X1912">
        <v>-0.1832</v>
      </c>
      <c r="Y1912">
        <v>-0.44030000000000002</v>
      </c>
      <c r="Z1912">
        <v>-0.69210000000000005</v>
      </c>
      <c r="AA1912">
        <v>-0.92700000000000005</v>
      </c>
      <c r="AB1912">
        <v>-0.97050000000000003</v>
      </c>
      <c r="AC1912">
        <v>-0.9929</v>
      </c>
      <c r="AD1912">
        <v>-1.0147999999999999</v>
      </c>
      <c r="AE1912">
        <v>-2.4096000000000002</v>
      </c>
      <c r="AF1912">
        <v>-3.7719999999999998</v>
      </c>
      <c r="AG1912">
        <v>-5.0323000000000002</v>
      </c>
      <c r="AH1912">
        <v>-6.2263999999999999</v>
      </c>
      <c r="AI1912">
        <v>-6.3491999999999997</v>
      </c>
      <c r="AJ1912">
        <v>-6.2001999999999997</v>
      </c>
      <c r="AK1912">
        <v>1.879</v>
      </c>
    </row>
    <row r="1913" spans="1:37">
      <c r="A1913" s="3">
        <v>42243</v>
      </c>
      <c r="B1913" t="s">
        <v>37</v>
      </c>
      <c r="C1913" t="s">
        <v>250</v>
      </c>
      <c r="D1913" s="3">
        <v>39527</v>
      </c>
      <c r="E1913">
        <v>1912</v>
      </c>
      <c r="F1913">
        <v>0</v>
      </c>
      <c r="G1913">
        <v>1</v>
      </c>
      <c r="I1913">
        <v>0</v>
      </c>
      <c r="J1913">
        <v>-1.5772237</v>
      </c>
      <c r="K1913" t="s">
        <v>2164</v>
      </c>
      <c r="L1913" t="s">
        <v>252</v>
      </c>
      <c r="M1913" t="s">
        <v>252</v>
      </c>
      <c r="N1913" t="s">
        <v>253</v>
      </c>
      <c r="O1913">
        <v>0.2291</v>
      </c>
      <c r="P1913">
        <v>0.22750000000000001</v>
      </c>
      <c r="Q1913">
        <v>0.25169999999999998</v>
      </c>
      <c r="R1913">
        <v>0.28129999999999999</v>
      </c>
      <c r="S1913">
        <v>0.32400000000000001</v>
      </c>
      <c r="T1913">
        <v>0.69869999999999999</v>
      </c>
      <c r="U1913">
        <v>0.38030000000000003</v>
      </c>
      <c r="V1913">
        <v>0.19420000000000001</v>
      </c>
      <c r="W1913">
        <v>7.8600000000000003E-2</v>
      </c>
      <c r="X1913">
        <v>-0.24079999999999999</v>
      </c>
      <c r="Y1913">
        <v>-0.54169999999999996</v>
      </c>
      <c r="Z1913">
        <v>-0.69979999999999998</v>
      </c>
      <c r="AA1913">
        <v>-0.84599999999999997</v>
      </c>
      <c r="AB1913">
        <v>-0.7258</v>
      </c>
      <c r="AC1913">
        <v>-0.58509999999999995</v>
      </c>
      <c r="AD1913">
        <v>-0.44009999999999999</v>
      </c>
      <c r="AE1913">
        <v>-0.7</v>
      </c>
      <c r="AF1913">
        <v>-1.0581</v>
      </c>
      <c r="AG1913">
        <v>-1.3884000000000001</v>
      </c>
      <c r="AH1913">
        <v>-1.7012</v>
      </c>
      <c r="AI1913">
        <v>-12.064500000000001</v>
      </c>
      <c r="AJ1913">
        <v>-11.3337</v>
      </c>
      <c r="AK1913">
        <v>-11.308299999999999</v>
      </c>
    </row>
    <row r="1914" spans="1:37">
      <c r="A1914" s="3">
        <v>42243</v>
      </c>
      <c r="B1914" t="s">
        <v>37</v>
      </c>
      <c r="C1914" t="s">
        <v>250</v>
      </c>
      <c r="D1914" s="3">
        <v>39526</v>
      </c>
      <c r="E1914">
        <v>1913</v>
      </c>
      <c r="F1914">
        <v>0</v>
      </c>
      <c r="G1914">
        <v>1</v>
      </c>
      <c r="I1914">
        <v>0</v>
      </c>
      <c r="J1914">
        <v>0.42368939999999999</v>
      </c>
      <c r="K1914" t="s">
        <v>2165</v>
      </c>
      <c r="L1914" t="s">
        <v>252</v>
      </c>
      <c r="M1914" t="s">
        <v>252</v>
      </c>
      <c r="N1914" t="s">
        <v>253</v>
      </c>
      <c r="O1914">
        <v>-0.1144</v>
      </c>
      <c r="P1914">
        <v>-9.0800000000000006E-2</v>
      </c>
      <c r="Q1914">
        <v>-6.0199999999999997E-2</v>
      </c>
      <c r="R1914">
        <v>-2.8400000000000002E-2</v>
      </c>
      <c r="S1914">
        <v>1.66E-2</v>
      </c>
      <c r="T1914">
        <v>0.7419</v>
      </c>
      <c r="U1914">
        <v>-4.2900000000000001E-2</v>
      </c>
      <c r="V1914">
        <v>0.62519999999999998</v>
      </c>
      <c r="W1914">
        <v>1.4708000000000001</v>
      </c>
      <c r="X1914">
        <v>2.6036000000000001</v>
      </c>
      <c r="Y1914">
        <v>3.3300999999999998</v>
      </c>
      <c r="Z1914">
        <v>3.9944000000000002</v>
      </c>
      <c r="AA1914">
        <v>4.6040999999999999</v>
      </c>
      <c r="AB1914">
        <v>4.1374000000000004</v>
      </c>
      <c r="AC1914">
        <v>3.4794999999999998</v>
      </c>
      <c r="AD1914">
        <v>2.8005</v>
      </c>
      <c r="AE1914">
        <v>3.6132</v>
      </c>
      <c r="AF1914">
        <v>4.4793000000000003</v>
      </c>
      <c r="AG1914">
        <v>5.2483000000000004</v>
      </c>
      <c r="AH1914">
        <v>5.9695</v>
      </c>
      <c r="AI1914">
        <v>-2.5097</v>
      </c>
      <c r="AJ1914">
        <v>0.64270000000000005</v>
      </c>
      <c r="AK1914">
        <v>1.4752000000000001</v>
      </c>
    </row>
    <row r="1915" spans="1:37">
      <c r="A1915" s="3">
        <v>42243</v>
      </c>
      <c r="B1915" t="s">
        <v>37</v>
      </c>
      <c r="C1915" t="s">
        <v>250</v>
      </c>
      <c r="D1915" s="3">
        <v>39525</v>
      </c>
      <c r="E1915">
        <v>1914</v>
      </c>
      <c r="F1915">
        <v>0</v>
      </c>
      <c r="G1915">
        <v>1</v>
      </c>
      <c r="I1915">
        <v>0</v>
      </c>
      <c r="J1915">
        <v>0.16559180000000001</v>
      </c>
      <c r="K1915" t="s">
        <v>2166</v>
      </c>
      <c r="L1915" t="s">
        <v>252</v>
      </c>
      <c r="M1915" t="s">
        <v>252</v>
      </c>
      <c r="N1915" t="s">
        <v>253</v>
      </c>
      <c r="O1915">
        <v>0</v>
      </c>
      <c r="P1915">
        <v>1.89E-2</v>
      </c>
      <c r="Q1915">
        <v>4.2000000000000003E-2</v>
      </c>
      <c r="R1915">
        <v>6.7199999999999996E-2</v>
      </c>
      <c r="S1915">
        <v>0.1032</v>
      </c>
      <c r="T1915">
        <v>0.37230000000000002</v>
      </c>
      <c r="U1915">
        <v>4.9799999999999997E-2</v>
      </c>
      <c r="V1915">
        <v>-0.2969</v>
      </c>
      <c r="W1915">
        <v>-0.61229999999999996</v>
      </c>
      <c r="X1915">
        <v>-0.79549999999999998</v>
      </c>
      <c r="Y1915">
        <v>-0.83030000000000004</v>
      </c>
      <c r="Z1915">
        <v>-0.87180000000000002</v>
      </c>
      <c r="AA1915">
        <v>-0.90690000000000004</v>
      </c>
      <c r="AB1915">
        <v>-1.0792999999999999</v>
      </c>
      <c r="AC1915">
        <v>-1.2558</v>
      </c>
      <c r="AD1915">
        <v>-1.4359</v>
      </c>
      <c r="AE1915">
        <v>-2.5600999999999998</v>
      </c>
      <c r="AF1915">
        <v>-3.577</v>
      </c>
      <c r="AG1915">
        <v>-4.5064000000000002</v>
      </c>
      <c r="AH1915">
        <v>-5.3844000000000003</v>
      </c>
      <c r="AI1915">
        <v>-13.857100000000001</v>
      </c>
      <c r="AJ1915">
        <v>-13.860799999999999</v>
      </c>
      <c r="AK1915">
        <v>-16.720500000000001</v>
      </c>
    </row>
    <row r="1916" spans="1:37">
      <c r="A1916" s="3">
        <v>42243</v>
      </c>
      <c r="B1916" t="s">
        <v>37</v>
      </c>
      <c r="C1916" t="s">
        <v>250</v>
      </c>
      <c r="D1916" s="3">
        <v>39524</v>
      </c>
      <c r="E1916">
        <v>1915</v>
      </c>
      <c r="F1916">
        <v>0</v>
      </c>
      <c r="G1916">
        <v>1</v>
      </c>
      <c r="I1916">
        <v>0</v>
      </c>
      <c r="J1916">
        <v>-7.2796799999999995E-2</v>
      </c>
      <c r="K1916" t="s">
        <v>2167</v>
      </c>
      <c r="L1916" t="s">
        <v>252</v>
      </c>
      <c r="M1916" t="s">
        <v>252</v>
      </c>
      <c r="N1916" t="s">
        <v>253</v>
      </c>
      <c r="O1916">
        <v>7.9200000000000007E-2</v>
      </c>
      <c r="P1916">
        <v>0.1295</v>
      </c>
      <c r="Q1916">
        <v>0.19159999999999999</v>
      </c>
      <c r="R1916">
        <v>0.26079999999999998</v>
      </c>
      <c r="S1916">
        <v>0.3594</v>
      </c>
      <c r="T1916">
        <v>0.1226</v>
      </c>
      <c r="U1916">
        <v>-0.2016</v>
      </c>
      <c r="V1916">
        <v>-1.0395000000000001</v>
      </c>
      <c r="W1916">
        <v>-1.7598</v>
      </c>
      <c r="X1916">
        <v>-4.5830000000000002</v>
      </c>
      <c r="Y1916">
        <v>-5.0002000000000004</v>
      </c>
      <c r="Z1916">
        <v>-4.9584000000000001</v>
      </c>
      <c r="AA1916">
        <v>-4.8944000000000001</v>
      </c>
      <c r="AB1916">
        <v>-5.1321000000000003</v>
      </c>
      <c r="AC1916">
        <v>-5.4195000000000002</v>
      </c>
      <c r="AD1916">
        <v>-5.7096</v>
      </c>
      <c r="AE1916">
        <v>-3.6446999999999998</v>
      </c>
      <c r="AF1916">
        <v>-1.4382999999999999</v>
      </c>
      <c r="AG1916">
        <v>0.72430000000000005</v>
      </c>
      <c r="AH1916">
        <v>2.8020999999999998</v>
      </c>
      <c r="AI1916">
        <v>-13.3355</v>
      </c>
      <c r="AJ1916">
        <v>-8.7497000000000007</v>
      </c>
      <c r="AK1916">
        <v>-10.2311</v>
      </c>
    </row>
    <row r="1917" spans="1:37">
      <c r="A1917" s="3">
        <v>42243</v>
      </c>
      <c r="B1917" t="s">
        <v>37</v>
      </c>
      <c r="C1917" t="s">
        <v>250</v>
      </c>
      <c r="D1917" s="3">
        <v>39521</v>
      </c>
      <c r="E1917">
        <v>1916</v>
      </c>
      <c r="F1917">
        <v>0</v>
      </c>
      <c r="G1917">
        <v>1</v>
      </c>
      <c r="I1917">
        <v>0</v>
      </c>
      <c r="J1917">
        <v>1.1086016000000001</v>
      </c>
      <c r="K1917" t="s">
        <v>2168</v>
      </c>
      <c r="L1917" t="s">
        <v>252</v>
      </c>
      <c r="M1917" t="s">
        <v>252</v>
      </c>
      <c r="N1917" t="s">
        <v>253</v>
      </c>
      <c r="O1917">
        <v>0.1139</v>
      </c>
      <c r="P1917">
        <v>8.5400000000000004E-2</v>
      </c>
      <c r="Q1917">
        <v>3.8899999999999997E-2</v>
      </c>
      <c r="R1917">
        <v>-1.01E-2</v>
      </c>
      <c r="S1917">
        <v>-7.9399999999999998E-2</v>
      </c>
      <c r="T1917">
        <v>-0.32969999999999999</v>
      </c>
      <c r="U1917">
        <v>-1.2257</v>
      </c>
      <c r="V1917">
        <v>-2.3277000000000001</v>
      </c>
      <c r="W1917">
        <v>-2.6423000000000001</v>
      </c>
      <c r="X1917">
        <v>-3.1486999999999998</v>
      </c>
      <c r="Y1917">
        <v>-3.7804000000000002</v>
      </c>
      <c r="Z1917">
        <v>-4.383</v>
      </c>
      <c r="AA1917">
        <v>-4.9321000000000002</v>
      </c>
      <c r="AB1917">
        <v>-5.3548999999999998</v>
      </c>
      <c r="AC1917">
        <v>-5.7290999999999999</v>
      </c>
      <c r="AD1917">
        <v>-6.1079999999999997</v>
      </c>
      <c r="AE1917">
        <v>-5.3365999999999998</v>
      </c>
      <c r="AF1917">
        <v>-4.4264999999999999</v>
      </c>
      <c r="AG1917">
        <v>-3.4756</v>
      </c>
      <c r="AH1917">
        <v>-2.5491000000000001</v>
      </c>
      <c r="AI1917">
        <v>-13.7143</v>
      </c>
      <c r="AJ1917">
        <v>-10.3591</v>
      </c>
      <c r="AK1917">
        <v>-11.375400000000001</v>
      </c>
    </row>
    <row r="1918" spans="1:37">
      <c r="A1918" s="3">
        <v>42243</v>
      </c>
      <c r="B1918" t="s">
        <v>37</v>
      </c>
      <c r="C1918" t="s">
        <v>250</v>
      </c>
      <c r="D1918" s="3">
        <v>39520</v>
      </c>
      <c r="E1918">
        <v>1917</v>
      </c>
      <c r="F1918">
        <v>0</v>
      </c>
      <c r="G1918">
        <v>1</v>
      </c>
      <c r="I1918">
        <v>0</v>
      </c>
      <c r="J1918">
        <v>2.4565952000000002</v>
      </c>
      <c r="K1918" t="s">
        <v>2169</v>
      </c>
      <c r="L1918" t="s">
        <v>252</v>
      </c>
      <c r="M1918" t="s">
        <v>252</v>
      </c>
      <c r="N1918" t="s">
        <v>253</v>
      </c>
      <c r="O1918">
        <v>-0.22739999999999999</v>
      </c>
      <c r="P1918">
        <v>-0.14099999999999999</v>
      </c>
      <c r="Q1918">
        <v>-6.1400000000000003E-2</v>
      </c>
      <c r="R1918">
        <v>2.2599999999999999E-2</v>
      </c>
      <c r="S1918">
        <v>0.1414</v>
      </c>
      <c r="T1918">
        <v>-9.2999999999999999E-2</v>
      </c>
      <c r="U1918">
        <v>-0.56040000000000001</v>
      </c>
      <c r="V1918">
        <v>-2.1381000000000001</v>
      </c>
      <c r="W1918">
        <v>-3.3633000000000002</v>
      </c>
      <c r="X1918">
        <v>-4.8653000000000004</v>
      </c>
      <c r="Y1918">
        <v>-6.1439000000000004</v>
      </c>
      <c r="Z1918">
        <v>-7.4537000000000004</v>
      </c>
      <c r="AA1918">
        <v>-8.6576000000000004</v>
      </c>
      <c r="AB1918">
        <v>-9.6768000000000001</v>
      </c>
      <c r="AC1918">
        <v>-10.605399999999999</v>
      </c>
      <c r="AD1918">
        <v>-11.5489</v>
      </c>
      <c r="AE1918">
        <v>-11.8773</v>
      </c>
      <c r="AF1918">
        <v>-11.7791</v>
      </c>
      <c r="AG1918">
        <v>-11.503299999999999</v>
      </c>
      <c r="AH1918">
        <v>-11.201000000000001</v>
      </c>
      <c r="AI1918">
        <v>-15.2233</v>
      </c>
      <c r="AJ1918">
        <v>-16.800799999999999</v>
      </c>
      <c r="AK1918">
        <v>-14.363899999999999</v>
      </c>
    </row>
    <row r="1919" spans="1:37">
      <c r="A1919" s="3">
        <v>42243</v>
      </c>
      <c r="B1919" t="s">
        <v>37</v>
      </c>
      <c r="C1919" t="s">
        <v>250</v>
      </c>
      <c r="D1919" s="3">
        <v>39519</v>
      </c>
      <c r="E1919">
        <v>1918</v>
      </c>
      <c r="F1919">
        <v>0</v>
      </c>
      <c r="G1919">
        <v>1</v>
      </c>
      <c r="I1919">
        <v>0</v>
      </c>
      <c r="J1919">
        <v>-0.23605619999999999</v>
      </c>
      <c r="K1919" t="s">
        <v>2170</v>
      </c>
      <c r="L1919" t="s">
        <v>252</v>
      </c>
      <c r="M1919" t="s">
        <v>252</v>
      </c>
      <c r="N1919" t="s">
        <v>253</v>
      </c>
      <c r="O1919">
        <v>0</v>
      </c>
      <c r="P1919">
        <v>-2.1600000000000001E-2</v>
      </c>
      <c r="Q1919">
        <v>-4.8000000000000001E-2</v>
      </c>
      <c r="R1919">
        <v>-7.6899999999999996E-2</v>
      </c>
      <c r="S1919">
        <v>-0.1179</v>
      </c>
      <c r="T1919">
        <v>-4.8899999999999999E-2</v>
      </c>
      <c r="U1919">
        <v>-0.73680000000000001</v>
      </c>
      <c r="V1919">
        <v>-2.0846</v>
      </c>
      <c r="W1919">
        <v>-2.9975999999999998</v>
      </c>
      <c r="X1919">
        <v>-4.5505000000000004</v>
      </c>
      <c r="Y1919">
        <v>-5.7820999999999998</v>
      </c>
      <c r="Z1919">
        <v>-6.9303999999999997</v>
      </c>
      <c r="AA1919">
        <v>-7.9840999999999998</v>
      </c>
      <c r="AB1919">
        <v>-8.8939000000000004</v>
      </c>
      <c r="AC1919">
        <v>-9.7281999999999993</v>
      </c>
      <c r="AD1919">
        <v>-10.575799999999999</v>
      </c>
      <c r="AE1919">
        <v>-11.117000000000001</v>
      </c>
      <c r="AF1919">
        <v>-11.3643</v>
      </c>
      <c r="AG1919">
        <v>-11.4269</v>
      </c>
      <c r="AH1919">
        <v>-11.4519</v>
      </c>
      <c r="AI1919">
        <v>-2.9283000000000001</v>
      </c>
      <c r="AJ1919">
        <v>-6.9451999999999998</v>
      </c>
      <c r="AK1919">
        <v>-8.5992999999999995</v>
      </c>
    </row>
    <row r="1920" spans="1:37">
      <c r="A1920" s="3">
        <v>42243</v>
      </c>
      <c r="B1920" t="s">
        <v>37</v>
      </c>
      <c r="C1920" t="s">
        <v>250</v>
      </c>
      <c r="D1920" s="3">
        <v>39518</v>
      </c>
      <c r="E1920">
        <v>1919</v>
      </c>
      <c r="F1920">
        <v>0</v>
      </c>
      <c r="G1920">
        <v>1</v>
      </c>
      <c r="I1920">
        <v>0</v>
      </c>
      <c r="J1920">
        <v>0.41703820000000003</v>
      </c>
      <c r="K1920" t="s">
        <v>2171</v>
      </c>
      <c r="L1920" t="s">
        <v>252</v>
      </c>
      <c r="M1920" t="s">
        <v>252</v>
      </c>
      <c r="N1920" t="s">
        <v>253</v>
      </c>
      <c r="O1920">
        <v>0</v>
      </c>
      <c r="P1920">
        <v>-6.9900000000000004E-2</v>
      </c>
      <c r="Q1920">
        <v>-0.15509999999999999</v>
      </c>
      <c r="R1920">
        <v>-0.24829999999999999</v>
      </c>
      <c r="S1920">
        <v>-0.38080000000000003</v>
      </c>
      <c r="T1920">
        <v>-0.50900000000000001</v>
      </c>
      <c r="U1920">
        <v>-0.91920000000000002</v>
      </c>
      <c r="V1920">
        <v>-1.3893</v>
      </c>
      <c r="W1920">
        <v>-2.1025999999999998</v>
      </c>
      <c r="X1920">
        <v>-3.3340000000000001</v>
      </c>
      <c r="Y1920">
        <v>-4.7484999999999999</v>
      </c>
      <c r="Z1920">
        <v>-6.1806999999999999</v>
      </c>
      <c r="AA1920">
        <v>-7.5079000000000002</v>
      </c>
      <c r="AB1920">
        <v>-8.4733999999999998</v>
      </c>
      <c r="AC1920">
        <v>-9.3590999999999998</v>
      </c>
      <c r="AD1920">
        <v>-10.2599</v>
      </c>
      <c r="AE1920">
        <v>-9.7766000000000002</v>
      </c>
      <c r="AF1920">
        <v>-9.0054999999999996</v>
      </c>
      <c r="AG1920">
        <v>-8.1181000000000001</v>
      </c>
      <c r="AH1920">
        <v>-7.2428999999999997</v>
      </c>
      <c r="AI1920">
        <v>0.39079999999999998</v>
      </c>
      <c r="AJ1920">
        <v>-0.60519999999999996</v>
      </c>
      <c r="AK1920">
        <v>-8.1328999999999994</v>
      </c>
    </row>
    <row r="1921" spans="1:37">
      <c r="A1921" s="3">
        <v>42243</v>
      </c>
      <c r="B1921" t="s">
        <v>37</v>
      </c>
      <c r="C1921" t="s">
        <v>250</v>
      </c>
      <c r="D1921" s="3">
        <v>39517</v>
      </c>
      <c r="E1921">
        <v>1920</v>
      </c>
      <c r="F1921">
        <v>0</v>
      </c>
      <c r="G1921">
        <v>1</v>
      </c>
      <c r="I1921">
        <v>0</v>
      </c>
      <c r="J1921">
        <v>-0.37631429999999999</v>
      </c>
      <c r="K1921" t="s">
        <v>2172</v>
      </c>
      <c r="L1921" t="s">
        <v>252</v>
      </c>
      <c r="M1921" t="s">
        <v>252</v>
      </c>
      <c r="N1921" t="s">
        <v>253</v>
      </c>
      <c r="O1921">
        <v>0</v>
      </c>
      <c r="P1921">
        <v>-3.7100000000000001E-2</v>
      </c>
      <c r="Q1921">
        <v>-8.2299999999999998E-2</v>
      </c>
      <c r="R1921">
        <v>-0.1318</v>
      </c>
      <c r="S1921">
        <v>-0.20200000000000001</v>
      </c>
      <c r="T1921">
        <v>1.8200000000000001E-2</v>
      </c>
      <c r="U1921">
        <v>-0.1356</v>
      </c>
      <c r="V1921">
        <v>-0.27339999999999998</v>
      </c>
      <c r="W1921">
        <v>-0.3836</v>
      </c>
      <c r="X1921">
        <v>-0.46870000000000001</v>
      </c>
      <c r="Y1921">
        <v>-1.1491</v>
      </c>
      <c r="Z1921">
        <v>-1.9078999999999999</v>
      </c>
      <c r="AA1921">
        <v>-2.6191</v>
      </c>
      <c r="AB1921">
        <v>-3.1208</v>
      </c>
      <c r="AC1921">
        <v>-3.5800999999999998</v>
      </c>
      <c r="AD1921">
        <v>-4.0487000000000002</v>
      </c>
      <c r="AE1921">
        <v>-6.7526999999999999</v>
      </c>
      <c r="AF1921">
        <v>-9.3108000000000004</v>
      </c>
      <c r="AG1921">
        <v>-11.6313</v>
      </c>
      <c r="AH1921">
        <v>-13.821</v>
      </c>
      <c r="AI1921">
        <v>4.4800000000000004</v>
      </c>
      <c r="AJ1921">
        <v>1.4343999999999999</v>
      </c>
      <c r="AK1921">
        <v>-7.9899999999999999E-2</v>
      </c>
    </row>
    <row r="1922" spans="1:37">
      <c r="A1922" s="3">
        <v>42243</v>
      </c>
      <c r="B1922" t="s">
        <v>37</v>
      </c>
      <c r="C1922" t="s">
        <v>250</v>
      </c>
      <c r="D1922" s="3">
        <v>39514</v>
      </c>
      <c r="E1922">
        <v>1921</v>
      </c>
      <c r="F1922">
        <v>0</v>
      </c>
      <c r="G1922">
        <v>1</v>
      </c>
      <c r="I1922">
        <v>0</v>
      </c>
      <c r="J1922">
        <v>-0.36695270000000002</v>
      </c>
      <c r="K1922" t="s">
        <v>2173</v>
      </c>
      <c r="L1922" t="s">
        <v>252</v>
      </c>
      <c r="M1922" t="s">
        <v>252</v>
      </c>
      <c r="N1922" t="s">
        <v>253</v>
      </c>
      <c r="O1922">
        <v>0</v>
      </c>
      <c r="P1922">
        <v>2.3199999999999998E-2</v>
      </c>
      <c r="Q1922">
        <v>6.5500000000000003E-2</v>
      </c>
      <c r="R1922">
        <v>0.1114</v>
      </c>
      <c r="S1922">
        <v>0.1767</v>
      </c>
      <c r="T1922">
        <v>7.1099999999999997E-2</v>
      </c>
      <c r="U1922">
        <v>0.35239999999999999</v>
      </c>
      <c r="V1922">
        <v>-8.4699999999999998E-2</v>
      </c>
      <c r="W1922">
        <v>-8.9200000000000002E-2</v>
      </c>
      <c r="X1922">
        <v>-4.58E-2</v>
      </c>
      <c r="Y1922">
        <v>-0.43380000000000002</v>
      </c>
      <c r="Z1922">
        <v>-0.91710000000000003</v>
      </c>
      <c r="AA1922">
        <v>-1.3717999999999999</v>
      </c>
      <c r="AB1922">
        <v>-1.7879</v>
      </c>
      <c r="AC1922">
        <v>-2.1785999999999999</v>
      </c>
      <c r="AD1922">
        <v>-2.5783999999999998</v>
      </c>
      <c r="AE1922">
        <v>-4.4774000000000003</v>
      </c>
      <c r="AF1922">
        <v>-6.2968000000000002</v>
      </c>
      <c r="AG1922">
        <v>-7.9527000000000001</v>
      </c>
      <c r="AH1922">
        <v>-9.5149000000000008</v>
      </c>
      <c r="AI1922">
        <v>11.445499999999999</v>
      </c>
      <c r="AJ1922">
        <v>5.4256000000000002</v>
      </c>
      <c r="AK1922">
        <v>4.8337000000000003</v>
      </c>
    </row>
    <row r="1923" spans="1:37">
      <c r="A1923" s="3">
        <v>42243</v>
      </c>
      <c r="B1923" t="s">
        <v>37</v>
      </c>
      <c r="C1923" t="s">
        <v>250</v>
      </c>
      <c r="D1923" s="3">
        <v>39513</v>
      </c>
      <c r="E1923">
        <v>1922</v>
      </c>
      <c r="F1923">
        <v>0</v>
      </c>
      <c r="G1923">
        <v>1</v>
      </c>
      <c r="I1923">
        <v>0</v>
      </c>
      <c r="J1923">
        <v>3.6111900000000002E-2</v>
      </c>
      <c r="K1923" t="s">
        <v>2174</v>
      </c>
      <c r="L1923" t="s">
        <v>252</v>
      </c>
      <c r="M1923" t="s">
        <v>252</v>
      </c>
      <c r="N1923" t="s">
        <v>253</v>
      </c>
      <c r="O1923">
        <v>0</v>
      </c>
      <c r="P1923">
        <v>-3.6999999999999998E-2</v>
      </c>
      <c r="Q1923">
        <v>-8.2100000000000006E-2</v>
      </c>
      <c r="R1923">
        <v>-0.1313</v>
      </c>
      <c r="S1923">
        <v>-0.20130000000000001</v>
      </c>
      <c r="T1923">
        <v>-0.81169999999999998</v>
      </c>
      <c r="U1923">
        <v>-5.0000000000000001E-3</v>
      </c>
      <c r="V1923">
        <v>0.19650000000000001</v>
      </c>
      <c r="W1923">
        <v>0.23139999999999999</v>
      </c>
      <c r="X1923">
        <v>0.34129999999999999</v>
      </c>
      <c r="Y1923">
        <v>5.4300000000000001E-2</v>
      </c>
      <c r="Z1923">
        <v>-0.30470000000000003</v>
      </c>
      <c r="AA1923">
        <v>-0.64429999999999998</v>
      </c>
      <c r="AB1923">
        <v>-0.86429999999999996</v>
      </c>
      <c r="AC1923">
        <v>-1.0579000000000001</v>
      </c>
      <c r="AD1923">
        <v>-1.256</v>
      </c>
      <c r="AE1923">
        <v>-2.2755999999999998</v>
      </c>
      <c r="AF1923">
        <v>-3.2587000000000002</v>
      </c>
      <c r="AG1923">
        <v>-4.1559999999999997</v>
      </c>
      <c r="AH1923">
        <v>-5.0027999999999997</v>
      </c>
      <c r="AI1923">
        <v>10.220700000000001</v>
      </c>
      <c r="AJ1923">
        <v>9.9962999999999997</v>
      </c>
      <c r="AK1923">
        <v>6.7968000000000002</v>
      </c>
    </row>
    <row r="1924" spans="1:37">
      <c r="A1924" s="3">
        <v>42243</v>
      </c>
      <c r="B1924" t="s">
        <v>37</v>
      </c>
      <c r="C1924" t="s">
        <v>250</v>
      </c>
      <c r="D1924" s="3">
        <v>39512</v>
      </c>
      <c r="E1924">
        <v>1923</v>
      </c>
      <c r="F1924">
        <v>0</v>
      </c>
      <c r="G1924">
        <v>1</v>
      </c>
      <c r="I1924">
        <v>0</v>
      </c>
      <c r="J1924">
        <v>1.3017551999999999</v>
      </c>
      <c r="K1924" t="s">
        <v>2175</v>
      </c>
      <c r="L1924" t="s">
        <v>252</v>
      </c>
      <c r="M1924" t="s">
        <v>252</v>
      </c>
      <c r="N1924" t="s">
        <v>253</v>
      </c>
      <c r="O1924">
        <v>1.5699999999999999E-2</v>
      </c>
      <c r="P1924">
        <v>4.8800000000000003E-2</v>
      </c>
      <c r="Q1924">
        <v>8.9300000000000004E-2</v>
      </c>
      <c r="R1924">
        <v>0.1338</v>
      </c>
      <c r="S1924">
        <v>0.19700000000000001</v>
      </c>
      <c r="T1924">
        <v>-0.2631</v>
      </c>
      <c r="U1924">
        <v>-0.55489999999999995</v>
      </c>
      <c r="V1924">
        <v>-0.63480000000000003</v>
      </c>
      <c r="W1924">
        <v>-0.84079999999999999</v>
      </c>
      <c r="X1924">
        <v>-1.2712000000000001</v>
      </c>
      <c r="Y1924">
        <v>-1.6822999999999999</v>
      </c>
      <c r="Z1924">
        <v>-2.0865</v>
      </c>
      <c r="AA1924">
        <v>-2.46</v>
      </c>
      <c r="AB1924">
        <v>-2.8879999999999999</v>
      </c>
      <c r="AC1924">
        <v>-3.3062</v>
      </c>
      <c r="AD1924">
        <v>-3.7330999999999999</v>
      </c>
      <c r="AE1924">
        <v>-5.9287999999999998</v>
      </c>
      <c r="AF1924">
        <v>-8.0005000000000006</v>
      </c>
      <c r="AG1924">
        <v>-9.8734000000000002</v>
      </c>
      <c r="AH1924">
        <v>-11.6371</v>
      </c>
      <c r="AI1924">
        <v>-7.4744999999999999</v>
      </c>
      <c r="AJ1924">
        <v>-15.604100000000001</v>
      </c>
      <c r="AK1924">
        <v>-13.8446</v>
      </c>
    </row>
    <row r="1925" spans="1:37">
      <c r="A1925" s="3">
        <v>42243</v>
      </c>
      <c r="B1925" t="s">
        <v>37</v>
      </c>
      <c r="C1925" t="s">
        <v>250</v>
      </c>
      <c r="D1925" s="3">
        <v>39511</v>
      </c>
      <c r="E1925">
        <v>1924</v>
      </c>
      <c r="F1925">
        <v>0</v>
      </c>
      <c r="G1925">
        <v>1</v>
      </c>
      <c r="I1925">
        <v>0</v>
      </c>
      <c r="J1925">
        <v>1.1539756999999999</v>
      </c>
      <c r="K1925" t="s">
        <v>2176</v>
      </c>
      <c r="L1925" t="s">
        <v>252</v>
      </c>
      <c r="M1925" t="s">
        <v>252</v>
      </c>
      <c r="N1925" t="s">
        <v>253</v>
      </c>
      <c r="O1925">
        <v>19.5473</v>
      </c>
      <c r="P1925">
        <v>16.252700000000001</v>
      </c>
      <c r="Q1925">
        <v>12.4358</v>
      </c>
      <c r="R1925">
        <v>8.5519999999999996</v>
      </c>
      <c r="S1925">
        <v>3.0861999999999998</v>
      </c>
      <c r="T1925">
        <v>1.4265000000000001</v>
      </c>
      <c r="U1925">
        <v>-0.1159</v>
      </c>
      <c r="V1925">
        <v>-0.51390000000000002</v>
      </c>
      <c r="W1925">
        <v>-1.1819</v>
      </c>
      <c r="X1925">
        <v>-1.2676000000000001</v>
      </c>
      <c r="Y1925">
        <v>-1.6</v>
      </c>
      <c r="Z1925">
        <v>-1.964</v>
      </c>
      <c r="AA1925">
        <v>-2.2997999999999998</v>
      </c>
      <c r="AB1925">
        <v>-2.3605</v>
      </c>
      <c r="AC1925">
        <v>-2.3883000000000001</v>
      </c>
      <c r="AD1925">
        <v>-2.4142000000000001</v>
      </c>
      <c r="AE1925">
        <v>-2.5247999999999999</v>
      </c>
      <c r="AF1925">
        <v>-2.5716999999999999</v>
      </c>
      <c r="AG1925">
        <v>-2.5745</v>
      </c>
      <c r="AH1925">
        <v>-2.5680999999999998</v>
      </c>
      <c r="AI1925">
        <v>-2.9420999999999999</v>
      </c>
      <c r="AJ1925">
        <v>-4.0358000000000001</v>
      </c>
      <c r="AK1925">
        <v>3.9752000000000001</v>
      </c>
    </row>
    <row r="1926" spans="1:37">
      <c r="A1926" s="3">
        <v>42243</v>
      </c>
      <c r="B1926" t="s">
        <v>37</v>
      </c>
      <c r="C1926" t="s">
        <v>250</v>
      </c>
      <c r="D1926" s="3">
        <v>39510</v>
      </c>
      <c r="E1926">
        <v>1925</v>
      </c>
      <c r="F1926">
        <v>0</v>
      </c>
      <c r="G1926">
        <v>1</v>
      </c>
      <c r="I1926">
        <v>0</v>
      </c>
      <c r="J1926">
        <v>3.5011557</v>
      </c>
      <c r="K1926" t="s">
        <v>2177</v>
      </c>
      <c r="L1926" t="s">
        <v>252</v>
      </c>
      <c r="M1926" t="s">
        <v>252</v>
      </c>
      <c r="N1926" t="s">
        <v>253</v>
      </c>
      <c r="O1926">
        <v>19.787500000000001</v>
      </c>
      <c r="P1926">
        <v>16.468900000000001</v>
      </c>
      <c r="Q1926">
        <v>12.6294</v>
      </c>
      <c r="R1926">
        <v>8.7294</v>
      </c>
      <c r="S1926">
        <v>3.2890999999999999</v>
      </c>
      <c r="T1926">
        <v>1.3238000000000001</v>
      </c>
      <c r="U1926">
        <v>0.54300000000000004</v>
      </c>
      <c r="V1926">
        <v>-2.0375999999999999</v>
      </c>
      <c r="W1926">
        <v>-2.8807</v>
      </c>
      <c r="X1926">
        <v>-3.8382000000000001</v>
      </c>
      <c r="Y1926">
        <v>-4.5697999999999999</v>
      </c>
      <c r="Z1926">
        <v>-5.2610999999999999</v>
      </c>
      <c r="AA1926">
        <v>-5.8910999999999998</v>
      </c>
      <c r="AB1926">
        <v>-6.6257999999999999</v>
      </c>
      <c r="AC1926">
        <v>-7.3406000000000002</v>
      </c>
      <c r="AD1926">
        <v>-8.0685000000000002</v>
      </c>
      <c r="AE1926">
        <v>-9.5914999999999999</v>
      </c>
      <c r="AF1926">
        <v>-10.8748</v>
      </c>
      <c r="AG1926">
        <v>-11.9374</v>
      </c>
      <c r="AH1926">
        <v>-12.9153</v>
      </c>
      <c r="AI1926">
        <v>-17.5061</v>
      </c>
      <c r="AJ1926">
        <v>-21.797899999999998</v>
      </c>
      <c r="AK1926">
        <v>-17.280799999999999</v>
      </c>
    </row>
    <row r="1927" spans="1:37">
      <c r="A1927" s="3">
        <v>42243</v>
      </c>
      <c r="B1927" t="s">
        <v>37</v>
      </c>
      <c r="C1927" t="s">
        <v>250</v>
      </c>
      <c r="D1927" s="3">
        <v>39507</v>
      </c>
      <c r="E1927">
        <v>1926</v>
      </c>
      <c r="F1927">
        <v>0</v>
      </c>
      <c r="G1927">
        <v>1</v>
      </c>
      <c r="I1927">
        <v>0</v>
      </c>
      <c r="J1927">
        <v>2.0878679999999998</v>
      </c>
      <c r="K1927" t="s">
        <v>2178</v>
      </c>
      <c r="L1927" t="s">
        <v>252</v>
      </c>
      <c r="M1927" t="s">
        <v>252</v>
      </c>
      <c r="N1927" t="s">
        <v>253</v>
      </c>
      <c r="O1927">
        <v>20.0566</v>
      </c>
      <c r="P1927">
        <v>18.398800000000001</v>
      </c>
      <c r="Q1927">
        <v>15.4833</v>
      </c>
      <c r="R1927">
        <v>12.595000000000001</v>
      </c>
      <c r="S1927">
        <v>8.6170000000000009</v>
      </c>
      <c r="T1927">
        <v>4.1284000000000001</v>
      </c>
      <c r="U1927">
        <v>4.3844000000000003</v>
      </c>
      <c r="V1927">
        <v>1.6382000000000001</v>
      </c>
      <c r="W1927">
        <v>0.21659999999999999</v>
      </c>
      <c r="X1927">
        <v>-4.5620000000000003</v>
      </c>
      <c r="Y1927">
        <v>-10.434699999999999</v>
      </c>
      <c r="Z1927">
        <v>-16.424700000000001</v>
      </c>
      <c r="AA1927">
        <v>-22.037299999999998</v>
      </c>
      <c r="AB1927">
        <v>-24.246500000000001</v>
      </c>
      <c r="AC1927">
        <v>-25.6919</v>
      </c>
      <c r="AD1927">
        <v>-27.151299999999999</v>
      </c>
      <c r="AE1927">
        <v>-22.866299999999999</v>
      </c>
      <c r="AF1927">
        <v>-17.6236</v>
      </c>
      <c r="AG1927">
        <v>-12.249000000000001</v>
      </c>
      <c r="AH1927">
        <v>-7.05</v>
      </c>
      <c r="AI1927">
        <v>-29.069500000000001</v>
      </c>
      <c r="AJ1927">
        <v>-20.0549</v>
      </c>
      <c r="AK1927">
        <v>-17.4163</v>
      </c>
    </row>
    <row r="1928" spans="1:37">
      <c r="A1928" s="3">
        <v>42243</v>
      </c>
      <c r="B1928" t="s">
        <v>37</v>
      </c>
      <c r="C1928" t="s">
        <v>250</v>
      </c>
      <c r="D1928" s="3">
        <v>39506</v>
      </c>
      <c r="E1928">
        <v>1927</v>
      </c>
      <c r="F1928">
        <v>0</v>
      </c>
      <c r="G1928">
        <v>1</v>
      </c>
      <c r="I1928">
        <v>0</v>
      </c>
      <c r="J1928">
        <v>2.3819366999999998</v>
      </c>
      <c r="K1928" t="s">
        <v>2179</v>
      </c>
      <c r="L1928" t="s">
        <v>252</v>
      </c>
      <c r="M1928" t="s">
        <v>252</v>
      </c>
      <c r="N1928" t="s">
        <v>253</v>
      </c>
      <c r="O1928">
        <v>20.3599</v>
      </c>
      <c r="P1928">
        <v>17.6356</v>
      </c>
      <c r="Q1928">
        <v>14.4825</v>
      </c>
      <c r="R1928">
        <v>11.312200000000001</v>
      </c>
      <c r="S1928">
        <v>6.9378000000000002</v>
      </c>
      <c r="T1928">
        <v>3.2334000000000001</v>
      </c>
      <c r="U1928">
        <v>-0.67110000000000003</v>
      </c>
      <c r="V1928">
        <v>-1.8772</v>
      </c>
      <c r="W1928">
        <v>-3.157</v>
      </c>
      <c r="X1928">
        <v>-2.9295</v>
      </c>
      <c r="Y1928">
        <v>-3.8281999999999998</v>
      </c>
      <c r="Z1928">
        <v>-4.8436000000000003</v>
      </c>
      <c r="AA1928">
        <v>-5.8041</v>
      </c>
      <c r="AB1928">
        <v>-6.6771000000000003</v>
      </c>
      <c r="AC1928">
        <v>-7.5556000000000001</v>
      </c>
      <c r="AD1928">
        <v>-8.4505999999999997</v>
      </c>
      <c r="AE1928">
        <v>-10.3154</v>
      </c>
      <c r="AF1928">
        <v>-11.8988</v>
      </c>
      <c r="AG1928">
        <v>-13.2483</v>
      </c>
      <c r="AH1928">
        <v>-14.566000000000001</v>
      </c>
      <c r="AI1928">
        <v>-25.0197</v>
      </c>
      <c r="AJ1928">
        <v>-21.161799999999999</v>
      </c>
      <c r="AK1928">
        <v>-21.567</v>
      </c>
    </row>
    <row r="1929" spans="1:37">
      <c r="A1929" s="3">
        <v>42243</v>
      </c>
      <c r="B1929" t="s">
        <v>37</v>
      </c>
      <c r="C1929" t="s">
        <v>250</v>
      </c>
      <c r="D1929" s="3">
        <v>39505</v>
      </c>
      <c r="E1929">
        <v>1928</v>
      </c>
      <c r="F1929">
        <v>0</v>
      </c>
      <c r="G1929">
        <v>1</v>
      </c>
      <c r="I1929">
        <v>0</v>
      </c>
      <c r="J1929">
        <v>0.72086910000000004</v>
      </c>
      <c r="K1929" t="s">
        <v>2180</v>
      </c>
      <c r="L1929" t="s">
        <v>252</v>
      </c>
      <c r="M1929" t="s">
        <v>252</v>
      </c>
      <c r="N1929" t="s">
        <v>253</v>
      </c>
      <c r="O1929">
        <v>20.689699999999998</v>
      </c>
      <c r="P1929">
        <v>17.681699999999999</v>
      </c>
      <c r="Q1929">
        <v>14.1816</v>
      </c>
      <c r="R1929">
        <v>10.630599999999999</v>
      </c>
      <c r="S1929">
        <v>5.7606999999999999</v>
      </c>
      <c r="T1929">
        <v>2.1783000000000001</v>
      </c>
      <c r="U1929">
        <v>-1.1258999999999999</v>
      </c>
      <c r="V1929">
        <v>-3.5335000000000001</v>
      </c>
      <c r="W1929">
        <v>-4.4664999999999999</v>
      </c>
      <c r="X1929">
        <v>-6.3914</v>
      </c>
      <c r="Y1929">
        <v>-7.3231000000000002</v>
      </c>
      <c r="Z1929">
        <v>-8.3137000000000008</v>
      </c>
      <c r="AA1929">
        <v>-9.2355999999999998</v>
      </c>
      <c r="AB1929">
        <v>-10.4031</v>
      </c>
      <c r="AC1929">
        <v>-11.561999999999999</v>
      </c>
      <c r="AD1929">
        <v>-12.7407</v>
      </c>
      <c r="AE1929">
        <v>-14.0503</v>
      </c>
      <c r="AF1929">
        <v>-14.946099999999999</v>
      </c>
      <c r="AG1929">
        <v>-15.590999999999999</v>
      </c>
      <c r="AH1929">
        <v>-16.191800000000001</v>
      </c>
      <c r="AI1929">
        <v>-31.556699999999999</v>
      </c>
      <c r="AJ1929">
        <v>-23.349799999999998</v>
      </c>
      <c r="AK1929">
        <v>-21.685500000000001</v>
      </c>
    </row>
    <row r="1930" spans="1:37">
      <c r="A1930" s="3">
        <v>42243</v>
      </c>
      <c r="B1930" t="s">
        <v>37</v>
      </c>
      <c r="C1930" t="s">
        <v>250</v>
      </c>
      <c r="D1930" s="3">
        <v>39504</v>
      </c>
      <c r="E1930">
        <v>1929</v>
      </c>
      <c r="F1930">
        <v>0</v>
      </c>
      <c r="G1930">
        <v>1</v>
      </c>
      <c r="I1930">
        <v>0</v>
      </c>
      <c r="J1930">
        <v>0.71174170000000003</v>
      </c>
      <c r="K1930" t="s">
        <v>2181</v>
      </c>
      <c r="L1930" t="s">
        <v>252</v>
      </c>
      <c r="M1930" t="s">
        <v>252</v>
      </c>
      <c r="N1930" t="s">
        <v>253</v>
      </c>
      <c r="O1930">
        <v>0</v>
      </c>
      <c r="P1930">
        <v>0.96560000000000001</v>
      </c>
      <c r="Q1930">
        <v>2.1242999999999999</v>
      </c>
      <c r="R1930">
        <v>3.3349000000000002</v>
      </c>
      <c r="S1930">
        <v>4.9341999999999997</v>
      </c>
      <c r="T1930">
        <v>1.9005000000000001</v>
      </c>
      <c r="U1930">
        <v>3.6499999999999998E-2</v>
      </c>
      <c r="V1930">
        <v>-1.7894000000000001</v>
      </c>
      <c r="W1930">
        <v>-2.5388999999999999</v>
      </c>
      <c r="X1930">
        <v>-3.7406000000000001</v>
      </c>
      <c r="Y1930">
        <v>-4.5945999999999998</v>
      </c>
      <c r="Z1930">
        <v>-5.4660000000000002</v>
      </c>
      <c r="AA1930">
        <v>-6.2851999999999997</v>
      </c>
      <c r="AB1930">
        <v>-7.3322000000000003</v>
      </c>
      <c r="AC1930">
        <v>-8.3749000000000002</v>
      </c>
      <c r="AD1930">
        <v>-9.4400999999999993</v>
      </c>
      <c r="AE1930">
        <v>-12.32</v>
      </c>
      <c r="AF1930">
        <v>-14.820600000000001</v>
      </c>
      <c r="AG1930">
        <v>-16.9833</v>
      </c>
      <c r="AH1930">
        <v>-19.021100000000001</v>
      </c>
      <c r="AI1930">
        <v>-31.8385</v>
      </c>
      <c r="AJ1930">
        <v>-25.012599999999999</v>
      </c>
      <c r="AK1930">
        <v>-24.296399999999998</v>
      </c>
    </row>
    <row r="1931" spans="1:37">
      <c r="A1931" s="3">
        <v>42243</v>
      </c>
      <c r="B1931" t="s">
        <v>37</v>
      </c>
      <c r="C1931" t="s">
        <v>250</v>
      </c>
      <c r="D1931" s="3">
        <v>39503</v>
      </c>
      <c r="E1931">
        <v>1930</v>
      </c>
      <c r="F1931">
        <v>0</v>
      </c>
      <c r="G1931">
        <v>1</v>
      </c>
      <c r="I1931">
        <v>0</v>
      </c>
      <c r="J1931">
        <v>-0.7196148</v>
      </c>
      <c r="K1931" t="s">
        <v>2182</v>
      </c>
      <c r="L1931" t="s">
        <v>252</v>
      </c>
      <c r="M1931" t="s">
        <v>252</v>
      </c>
      <c r="N1931" t="s">
        <v>253</v>
      </c>
      <c r="O1931">
        <v>0</v>
      </c>
      <c r="P1931">
        <v>0.74219999999999997</v>
      </c>
      <c r="Q1931">
        <v>1.6332</v>
      </c>
      <c r="R1931">
        <v>2.5659000000000001</v>
      </c>
      <c r="S1931">
        <v>3.8022</v>
      </c>
      <c r="T1931">
        <v>2.3294999999999999</v>
      </c>
      <c r="U1931">
        <v>-0.87229999999999996</v>
      </c>
      <c r="V1931">
        <v>-0.78249999999999997</v>
      </c>
      <c r="W1931">
        <v>-1.5670999999999999</v>
      </c>
      <c r="X1931">
        <v>-2.1667999999999998</v>
      </c>
      <c r="Y1931">
        <v>-2.6919</v>
      </c>
      <c r="Z1931">
        <v>-3.2696000000000001</v>
      </c>
      <c r="AA1931">
        <v>-3.8144</v>
      </c>
      <c r="AB1931">
        <v>-4.3734000000000002</v>
      </c>
      <c r="AC1931">
        <v>-4.9238</v>
      </c>
      <c r="AD1931">
        <v>-5.4856999999999996</v>
      </c>
      <c r="AE1931">
        <v>-8.0983000000000001</v>
      </c>
      <c r="AF1931">
        <v>-10.476100000000001</v>
      </c>
      <c r="AG1931">
        <v>-12.576599999999999</v>
      </c>
      <c r="AH1931">
        <v>-14.551600000000001</v>
      </c>
      <c r="AI1931">
        <v>-24.078700000000001</v>
      </c>
      <c r="AJ1931">
        <v>-23.564699999999998</v>
      </c>
      <c r="AK1931">
        <v>-23.133500000000002</v>
      </c>
    </row>
    <row r="1932" spans="1:37">
      <c r="A1932" s="3">
        <v>42243</v>
      </c>
      <c r="B1932" t="s">
        <v>37</v>
      </c>
      <c r="C1932" t="s">
        <v>250</v>
      </c>
      <c r="D1932" s="3">
        <v>39500</v>
      </c>
      <c r="E1932">
        <v>1931</v>
      </c>
      <c r="F1932">
        <v>0</v>
      </c>
      <c r="G1932">
        <v>1</v>
      </c>
      <c r="I1932">
        <v>0</v>
      </c>
      <c r="J1932">
        <v>-0.73432200000000003</v>
      </c>
      <c r="K1932" t="s">
        <v>2183</v>
      </c>
      <c r="L1932" t="s">
        <v>252</v>
      </c>
      <c r="M1932" t="s">
        <v>252</v>
      </c>
      <c r="N1932" t="s">
        <v>253</v>
      </c>
      <c r="O1932">
        <v>-8.3999999999999995E-3</v>
      </c>
      <c r="P1932">
        <v>0.27939999999999998</v>
      </c>
      <c r="Q1932">
        <v>0.79559999999999997</v>
      </c>
      <c r="R1932">
        <v>1.3357000000000001</v>
      </c>
      <c r="S1932">
        <v>2.0537999999999998</v>
      </c>
      <c r="T1932">
        <v>1.2898000000000001</v>
      </c>
      <c r="U1932">
        <v>-1.7098</v>
      </c>
      <c r="V1932">
        <v>-2.4744999999999999</v>
      </c>
      <c r="W1932">
        <v>-3.423</v>
      </c>
      <c r="X1932">
        <v>-0.82320000000000004</v>
      </c>
      <c r="Y1932">
        <v>3.2509000000000001</v>
      </c>
      <c r="Z1932">
        <v>7.5696000000000003</v>
      </c>
      <c r="AA1932">
        <v>11.722099999999999</v>
      </c>
      <c r="AB1932">
        <v>12.7399</v>
      </c>
      <c r="AC1932">
        <v>13.0604</v>
      </c>
      <c r="AD1932">
        <v>13.3687</v>
      </c>
      <c r="AE1932">
        <v>7.1924999999999999</v>
      </c>
      <c r="AF1932">
        <v>0.57169999999999999</v>
      </c>
      <c r="AG1932">
        <v>-5.7544000000000004</v>
      </c>
      <c r="AH1932">
        <v>-11.743</v>
      </c>
      <c r="AI1932">
        <v>-9.7448999999999995</v>
      </c>
      <c r="AJ1932">
        <v>-15.9337</v>
      </c>
      <c r="AK1932">
        <v>-15.6035</v>
      </c>
    </row>
    <row r="1933" spans="1:37">
      <c r="A1933" s="3">
        <v>42243</v>
      </c>
      <c r="B1933" t="s">
        <v>37</v>
      </c>
      <c r="C1933" t="s">
        <v>250</v>
      </c>
      <c r="D1933" s="3">
        <v>39499</v>
      </c>
      <c r="E1933">
        <v>1932</v>
      </c>
      <c r="F1933">
        <v>0</v>
      </c>
      <c r="G1933">
        <v>1</v>
      </c>
      <c r="I1933">
        <v>0</v>
      </c>
      <c r="J1933">
        <v>-1.4070640999999999</v>
      </c>
      <c r="K1933" t="s">
        <v>2184</v>
      </c>
      <c r="L1933" t="s">
        <v>252</v>
      </c>
      <c r="M1933" t="s">
        <v>252</v>
      </c>
      <c r="N1933" t="s">
        <v>253</v>
      </c>
      <c r="O1933">
        <v>0</v>
      </c>
      <c r="P1933">
        <v>0.59830000000000005</v>
      </c>
      <c r="Q1933">
        <v>1.3168</v>
      </c>
      <c r="R1933">
        <v>2.0697999999999999</v>
      </c>
      <c r="S1933">
        <v>3.0703999999999998</v>
      </c>
      <c r="T1933">
        <v>2.9521999999999999</v>
      </c>
      <c r="U1933">
        <v>2.9548000000000001</v>
      </c>
      <c r="V1933">
        <v>1.6700999999999999</v>
      </c>
      <c r="W1933">
        <v>0.80940000000000001</v>
      </c>
      <c r="X1933">
        <v>-0.56499999999999995</v>
      </c>
      <c r="Y1933">
        <v>-0.59209999999999996</v>
      </c>
      <c r="Z1933">
        <v>-0.56830000000000003</v>
      </c>
      <c r="AA1933">
        <v>-0.54320000000000002</v>
      </c>
      <c r="AB1933">
        <v>-0.76580000000000004</v>
      </c>
      <c r="AC1933">
        <v>-0.95579999999999998</v>
      </c>
      <c r="AD1933">
        <v>-1.1511</v>
      </c>
      <c r="AE1933">
        <v>-0.71440000000000003</v>
      </c>
      <c r="AF1933">
        <v>-0.19309999999999999</v>
      </c>
      <c r="AG1933">
        <v>0.30630000000000002</v>
      </c>
      <c r="AH1933">
        <v>0.82350000000000001</v>
      </c>
      <c r="AI1933">
        <v>-5.9523000000000001</v>
      </c>
      <c r="AJ1933">
        <v>-5.1790000000000003</v>
      </c>
      <c r="AK1933">
        <v>-2.1006</v>
      </c>
    </row>
    <row r="1934" spans="1:37">
      <c r="A1934" s="3">
        <v>42243</v>
      </c>
      <c r="B1934" t="s">
        <v>37</v>
      </c>
      <c r="C1934" t="s">
        <v>250</v>
      </c>
      <c r="D1934" s="3">
        <v>39498</v>
      </c>
      <c r="E1934">
        <v>1933</v>
      </c>
      <c r="F1934">
        <v>0</v>
      </c>
      <c r="G1934">
        <v>1</v>
      </c>
      <c r="I1934">
        <v>0</v>
      </c>
      <c r="J1934">
        <v>-8.2447599999999996E-2</v>
      </c>
      <c r="K1934" t="s">
        <v>2185</v>
      </c>
      <c r="L1934" t="s">
        <v>252</v>
      </c>
      <c r="M1934" t="s">
        <v>252</v>
      </c>
      <c r="N1934" t="s">
        <v>253</v>
      </c>
      <c r="O1934">
        <v>0</v>
      </c>
      <c r="P1934">
        <v>1.1626000000000001</v>
      </c>
      <c r="Q1934">
        <v>2.5589</v>
      </c>
      <c r="R1934">
        <v>4.0233999999999996</v>
      </c>
      <c r="S1934">
        <v>5.9718</v>
      </c>
      <c r="T1934">
        <v>4.4032</v>
      </c>
      <c r="U1934">
        <v>4.6105</v>
      </c>
      <c r="V1934">
        <v>4.1951000000000001</v>
      </c>
      <c r="W1934">
        <v>3.1172</v>
      </c>
      <c r="X1934">
        <v>2.8289</v>
      </c>
      <c r="Y1934">
        <v>3.0499000000000001</v>
      </c>
      <c r="Z1934">
        <v>3.2881999999999998</v>
      </c>
      <c r="AA1934">
        <v>3.5095999999999998</v>
      </c>
      <c r="AB1934">
        <v>3.8096000000000001</v>
      </c>
      <c r="AC1934">
        <v>4.0989000000000004</v>
      </c>
      <c r="AD1934">
        <v>4.3909000000000002</v>
      </c>
      <c r="AE1934">
        <v>4.3243</v>
      </c>
      <c r="AF1934">
        <v>4.1692999999999998</v>
      </c>
      <c r="AG1934">
        <v>3.9651999999999998</v>
      </c>
      <c r="AH1934">
        <v>3.7684000000000002</v>
      </c>
      <c r="AI1934">
        <v>4.0461</v>
      </c>
      <c r="AJ1934">
        <v>5.2508999999999997</v>
      </c>
      <c r="AK1934">
        <v>5.9508000000000001</v>
      </c>
    </row>
    <row r="1935" spans="1:37">
      <c r="A1935" s="3">
        <v>42243</v>
      </c>
      <c r="B1935" t="s">
        <v>37</v>
      </c>
      <c r="C1935" t="s">
        <v>250</v>
      </c>
      <c r="D1935" s="3">
        <v>39497</v>
      </c>
      <c r="E1935">
        <v>1934</v>
      </c>
      <c r="F1935">
        <v>0</v>
      </c>
      <c r="G1935">
        <v>1</v>
      </c>
      <c r="I1935">
        <v>0</v>
      </c>
      <c r="J1935">
        <v>0.12601789999999999</v>
      </c>
      <c r="K1935" t="s">
        <v>2186</v>
      </c>
      <c r="L1935" t="s">
        <v>252</v>
      </c>
      <c r="M1935" t="s">
        <v>252</v>
      </c>
      <c r="N1935" t="s">
        <v>253</v>
      </c>
      <c r="O1935">
        <v>0</v>
      </c>
      <c r="P1935">
        <v>0.42009999999999997</v>
      </c>
      <c r="Q1935">
        <v>0.92500000000000004</v>
      </c>
      <c r="R1935">
        <v>1.456</v>
      </c>
      <c r="S1935">
        <v>2.1659999999999999</v>
      </c>
      <c r="T1935">
        <v>3.8481999999999998</v>
      </c>
      <c r="U1935">
        <v>3.6004999999999998</v>
      </c>
      <c r="V1935">
        <v>2.2618999999999998</v>
      </c>
      <c r="W1935">
        <v>2.0044</v>
      </c>
      <c r="X1935">
        <v>1.6172</v>
      </c>
      <c r="Y1935">
        <v>1.3895</v>
      </c>
      <c r="Z1935">
        <v>1.1516</v>
      </c>
      <c r="AA1935">
        <v>0.91559999999999997</v>
      </c>
      <c r="AB1935">
        <v>0.72889999999999999</v>
      </c>
      <c r="AC1935">
        <v>0.54910000000000003</v>
      </c>
      <c r="AD1935">
        <v>0.3614</v>
      </c>
      <c r="AE1935">
        <v>-1.6289</v>
      </c>
      <c r="AF1935">
        <v>-3.5914000000000001</v>
      </c>
      <c r="AG1935">
        <v>-5.4130000000000003</v>
      </c>
      <c r="AH1935">
        <v>-7.1410999999999998</v>
      </c>
      <c r="AI1935">
        <v>-4.6269</v>
      </c>
      <c r="AJ1935">
        <v>-9.7967999999999993</v>
      </c>
      <c r="AK1935">
        <v>-8.7756000000000007</v>
      </c>
    </row>
    <row r="1936" spans="1:37">
      <c r="A1936" s="3">
        <v>42243</v>
      </c>
      <c r="B1936" t="s">
        <v>37</v>
      </c>
      <c r="C1936" t="s">
        <v>250</v>
      </c>
      <c r="D1936" s="3">
        <v>39496</v>
      </c>
      <c r="E1936">
        <v>1935</v>
      </c>
      <c r="F1936">
        <v>0</v>
      </c>
      <c r="G1936">
        <v>1</v>
      </c>
      <c r="I1936">
        <v>0</v>
      </c>
      <c r="J1936">
        <v>-0.4435249</v>
      </c>
      <c r="K1936" t="s">
        <v>2187</v>
      </c>
      <c r="L1936" t="s">
        <v>252</v>
      </c>
      <c r="M1936" t="s">
        <v>252</v>
      </c>
      <c r="N1936" t="s">
        <v>253</v>
      </c>
      <c r="O1936">
        <v>2.5100000000000001E-2</v>
      </c>
      <c r="P1936">
        <v>1.1106</v>
      </c>
      <c r="Q1936">
        <v>2.4157000000000002</v>
      </c>
      <c r="R1936">
        <v>3.7888000000000002</v>
      </c>
      <c r="S1936">
        <v>5.6254</v>
      </c>
      <c r="T1936">
        <v>3.9676999999999998</v>
      </c>
      <c r="U1936">
        <v>4.1247999999999996</v>
      </c>
      <c r="V1936">
        <v>3.5785999999999998</v>
      </c>
      <c r="W1936">
        <v>2.7364000000000002</v>
      </c>
      <c r="X1936">
        <v>2.3936999999999999</v>
      </c>
      <c r="Y1936">
        <v>2.1595</v>
      </c>
      <c r="Z1936">
        <v>1.9086000000000001</v>
      </c>
      <c r="AA1936">
        <v>1.6576</v>
      </c>
      <c r="AB1936">
        <v>1.5669999999999999</v>
      </c>
      <c r="AC1936">
        <v>1.4866999999999999</v>
      </c>
      <c r="AD1936">
        <v>1.4003000000000001</v>
      </c>
      <c r="AE1936">
        <v>1.9236</v>
      </c>
      <c r="AF1936">
        <v>2.4095</v>
      </c>
      <c r="AG1936">
        <v>2.8403999999999998</v>
      </c>
      <c r="AH1936">
        <v>3.2483</v>
      </c>
      <c r="AI1936">
        <v>1.0350999999999999</v>
      </c>
      <c r="AJ1936">
        <v>4.3036000000000003</v>
      </c>
      <c r="AK1936">
        <v>4.1538000000000004</v>
      </c>
    </row>
    <row r="1937" spans="1:37">
      <c r="A1937" s="3">
        <v>42243</v>
      </c>
      <c r="B1937" t="s">
        <v>37</v>
      </c>
      <c r="C1937" t="s">
        <v>250</v>
      </c>
      <c r="D1937" s="3">
        <v>39493</v>
      </c>
      <c r="E1937">
        <v>1936</v>
      </c>
      <c r="F1937">
        <v>0</v>
      </c>
      <c r="G1937">
        <v>1</v>
      </c>
      <c r="I1937">
        <v>0</v>
      </c>
      <c r="J1937">
        <v>-1.0708991000000001</v>
      </c>
      <c r="K1937" t="s">
        <v>2188</v>
      </c>
      <c r="L1937" t="s">
        <v>252</v>
      </c>
      <c r="M1937" t="s">
        <v>252</v>
      </c>
      <c r="N1937" t="s">
        <v>253</v>
      </c>
      <c r="O1937">
        <v>0</v>
      </c>
      <c r="P1937">
        <v>0.66469999999999996</v>
      </c>
      <c r="Q1937">
        <v>1.8586</v>
      </c>
      <c r="R1937">
        <v>3.1151</v>
      </c>
      <c r="S1937">
        <v>4.8047000000000004</v>
      </c>
      <c r="T1937">
        <v>3.871</v>
      </c>
      <c r="U1937">
        <v>3.4041000000000001</v>
      </c>
      <c r="V1937">
        <v>3.2378</v>
      </c>
      <c r="W1937">
        <v>2.4714999999999998</v>
      </c>
      <c r="X1937">
        <v>2.016</v>
      </c>
      <c r="Y1937">
        <v>2.0230999999999999</v>
      </c>
      <c r="Z1937">
        <v>2.0777000000000001</v>
      </c>
      <c r="AA1937">
        <v>2.1240000000000001</v>
      </c>
      <c r="AB1937">
        <v>1.9845999999999999</v>
      </c>
      <c r="AC1937">
        <v>1.8168</v>
      </c>
      <c r="AD1937">
        <v>1.639</v>
      </c>
      <c r="AE1937">
        <v>1.1694</v>
      </c>
      <c r="AF1937">
        <v>0.67500000000000004</v>
      </c>
      <c r="AG1937">
        <v>0.19439999999999999</v>
      </c>
      <c r="AH1937">
        <v>-0.26300000000000001</v>
      </c>
      <c r="AI1937">
        <v>-0.60519999999999996</v>
      </c>
      <c r="AJ1937">
        <v>9.1999999999999998E-3</v>
      </c>
      <c r="AK1937">
        <v>8.6499999999999994E-2</v>
      </c>
    </row>
    <row r="1938" spans="1:37">
      <c r="A1938" s="3">
        <v>42243</v>
      </c>
      <c r="B1938" t="s">
        <v>37</v>
      </c>
      <c r="C1938" t="s">
        <v>250</v>
      </c>
      <c r="D1938" s="3">
        <v>39492</v>
      </c>
      <c r="E1938">
        <v>1937</v>
      </c>
      <c r="F1938">
        <v>0</v>
      </c>
      <c r="G1938">
        <v>1</v>
      </c>
      <c r="I1938">
        <v>0</v>
      </c>
      <c r="J1938">
        <v>-2.1563705</v>
      </c>
      <c r="K1938" t="s">
        <v>2189</v>
      </c>
      <c r="L1938" t="s">
        <v>252</v>
      </c>
      <c r="M1938" t="s">
        <v>252</v>
      </c>
      <c r="N1938" t="s">
        <v>253</v>
      </c>
      <c r="O1938">
        <v>0</v>
      </c>
      <c r="P1938">
        <v>0.85609999999999997</v>
      </c>
      <c r="Q1938">
        <v>1.8862000000000001</v>
      </c>
      <c r="R1938">
        <v>2.9742999999999999</v>
      </c>
      <c r="S1938">
        <v>4.4413999999999998</v>
      </c>
      <c r="T1938">
        <v>3.6276000000000002</v>
      </c>
      <c r="U1938">
        <v>2.5055000000000001</v>
      </c>
      <c r="V1938">
        <v>2.5251999999999999</v>
      </c>
      <c r="W1938">
        <v>2.9123000000000001</v>
      </c>
      <c r="X1938">
        <v>2.0024999999999999</v>
      </c>
      <c r="Y1938">
        <v>1.6019000000000001</v>
      </c>
      <c r="Z1938">
        <v>1.1947000000000001</v>
      </c>
      <c r="AA1938">
        <v>0.79359999999999997</v>
      </c>
      <c r="AB1938">
        <v>0.70550000000000002</v>
      </c>
      <c r="AC1938">
        <v>0.66520000000000001</v>
      </c>
      <c r="AD1938">
        <v>0.62209999999999999</v>
      </c>
      <c r="AE1938">
        <v>-0.5131</v>
      </c>
      <c r="AF1938">
        <v>-1.66</v>
      </c>
      <c r="AG1938">
        <v>-2.7315999999999998</v>
      </c>
      <c r="AH1938">
        <v>-3.7492999999999999</v>
      </c>
      <c r="AI1938">
        <v>-4.9713000000000003</v>
      </c>
      <c r="AJ1938">
        <v>-8.2771000000000008</v>
      </c>
      <c r="AK1938">
        <v>-8.7219999999999995</v>
      </c>
    </row>
    <row r="1939" spans="1:37">
      <c r="A1939" s="3">
        <v>42243</v>
      </c>
      <c r="B1939" t="s">
        <v>37</v>
      </c>
      <c r="C1939" t="s">
        <v>250</v>
      </c>
      <c r="D1939" s="3">
        <v>39491</v>
      </c>
      <c r="E1939">
        <v>1938</v>
      </c>
      <c r="F1939">
        <v>0</v>
      </c>
      <c r="G1939">
        <v>1</v>
      </c>
      <c r="I1939">
        <v>0</v>
      </c>
      <c r="J1939">
        <v>-2.9606048</v>
      </c>
      <c r="K1939" t="s">
        <v>2190</v>
      </c>
      <c r="L1939" t="s">
        <v>252</v>
      </c>
      <c r="M1939" t="s">
        <v>252</v>
      </c>
      <c r="N1939" t="s">
        <v>253</v>
      </c>
      <c r="O1939">
        <v>0</v>
      </c>
      <c r="P1939">
        <v>1.1006</v>
      </c>
      <c r="Q1939">
        <v>2.4256000000000002</v>
      </c>
      <c r="R1939">
        <v>3.827</v>
      </c>
      <c r="S1939">
        <v>5.7218</v>
      </c>
      <c r="T1939">
        <v>5.0182000000000002</v>
      </c>
      <c r="U1939">
        <v>6.0155000000000003</v>
      </c>
      <c r="V1939">
        <v>6.2793999999999999</v>
      </c>
      <c r="W1939">
        <v>6.3171999999999997</v>
      </c>
      <c r="X1939">
        <v>7.4715999999999996</v>
      </c>
      <c r="Y1939">
        <v>7.3789999999999996</v>
      </c>
      <c r="Z1939">
        <v>7.2073</v>
      </c>
      <c r="AA1939">
        <v>7.016</v>
      </c>
      <c r="AB1939">
        <v>7.4142000000000001</v>
      </c>
      <c r="AC1939">
        <v>7.8269000000000002</v>
      </c>
      <c r="AD1939">
        <v>8.2398000000000007</v>
      </c>
      <c r="AE1939">
        <v>8.2270000000000003</v>
      </c>
      <c r="AF1939">
        <v>7.9432</v>
      </c>
      <c r="AG1939">
        <v>7.5663999999999998</v>
      </c>
      <c r="AH1939">
        <v>7.2023999999999999</v>
      </c>
      <c r="AI1939">
        <v>8.9067000000000007</v>
      </c>
      <c r="AJ1939">
        <v>7.1905000000000001</v>
      </c>
      <c r="AK1939">
        <v>6.5312000000000001</v>
      </c>
    </row>
    <row r="1940" spans="1:37">
      <c r="A1940" s="3">
        <v>42243</v>
      </c>
      <c r="B1940" t="s">
        <v>37</v>
      </c>
      <c r="C1940" t="s">
        <v>250</v>
      </c>
      <c r="D1940" s="3">
        <v>39490</v>
      </c>
      <c r="E1940">
        <v>1939</v>
      </c>
      <c r="F1940">
        <v>0</v>
      </c>
      <c r="G1940">
        <v>1</v>
      </c>
      <c r="I1940">
        <v>0</v>
      </c>
      <c r="J1940">
        <v>-1.8913606999999999</v>
      </c>
      <c r="K1940" t="s">
        <v>2191</v>
      </c>
      <c r="L1940" t="s">
        <v>252</v>
      </c>
      <c r="M1940" t="s">
        <v>252</v>
      </c>
      <c r="N1940" t="s">
        <v>253</v>
      </c>
      <c r="O1940">
        <v>0</v>
      </c>
      <c r="P1940">
        <v>1.3753</v>
      </c>
      <c r="Q1940">
        <v>3.0320999999999998</v>
      </c>
      <c r="R1940">
        <v>4.7887000000000004</v>
      </c>
      <c r="S1940">
        <v>7.1750999999999996</v>
      </c>
      <c r="T1940">
        <v>4.8605999999999998</v>
      </c>
      <c r="U1940">
        <v>5.9038000000000004</v>
      </c>
      <c r="V1940">
        <v>7.1132</v>
      </c>
      <c r="W1940">
        <v>7.1578999999999997</v>
      </c>
      <c r="X1940">
        <v>6.6074999999999999</v>
      </c>
      <c r="Y1940">
        <v>7.1210000000000004</v>
      </c>
      <c r="Z1940">
        <v>7.6707999999999998</v>
      </c>
      <c r="AA1940">
        <v>8.1809999999999992</v>
      </c>
      <c r="AB1940">
        <v>8.6364999999999998</v>
      </c>
      <c r="AC1940">
        <v>9.0572999999999997</v>
      </c>
      <c r="AD1940">
        <v>9.4757999999999996</v>
      </c>
      <c r="AE1940">
        <v>11.5549</v>
      </c>
      <c r="AF1940">
        <v>13.330500000000001</v>
      </c>
      <c r="AG1940">
        <v>14.844900000000001</v>
      </c>
      <c r="AH1940">
        <v>16.276599999999998</v>
      </c>
      <c r="AI1940">
        <v>16.025500000000001</v>
      </c>
      <c r="AJ1940">
        <v>21.532900000000001</v>
      </c>
      <c r="AK1940">
        <v>21.9437</v>
      </c>
    </row>
    <row r="1941" spans="1:37">
      <c r="A1941" s="3">
        <v>42243</v>
      </c>
      <c r="B1941" t="s">
        <v>37</v>
      </c>
      <c r="C1941" t="s">
        <v>250</v>
      </c>
      <c r="D1941" s="3">
        <v>39489</v>
      </c>
      <c r="E1941">
        <v>1940</v>
      </c>
      <c r="F1941">
        <v>0</v>
      </c>
      <c r="G1941">
        <v>1</v>
      </c>
      <c r="I1941">
        <v>0</v>
      </c>
      <c r="J1941">
        <v>-0.68870719999999996</v>
      </c>
      <c r="K1941" t="s">
        <v>2192</v>
      </c>
      <c r="L1941" t="s">
        <v>252</v>
      </c>
      <c r="M1941" t="s">
        <v>252</v>
      </c>
      <c r="N1941" t="s">
        <v>253</v>
      </c>
      <c r="O1941">
        <v>-2.4899999999999999E-2</v>
      </c>
      <c r="P1941">
        <v>1.0619000000000001</v>
      </c>
      <c r="Q1941">
        <v>2.3723000000000001</v>
      </c>
      <c r="R1941">
        <v>3.7667999999999999</v>
      </c>
      <c r="S1941">
        <v>5.6760000000000002</v>
      </c>
      <c r="T1941">
        <v>5.2146999999999997</v>
      </c>
      <c r="U1941">
        <v>6.1555</v>
      </c>
      <c r="V1941">
        <v>7.1745999999999999</v>
      </c>
      <c r="W1941">
        <v>7.9191000000000003</v>
      </c>
      <c r="X1941">
        <v>8.6007999999999996</v>
      </c>
      <c r="Y1941">
        <v>9.2515999999999998</v>
      </c>
      <c r="Z1941">
        <v>9.8960000000000008</v>
      </c>
      <c r="AA1941">
        <v>10.4903</v>
      </c>
      <c r="AB1941">
        <v>9.7147000000000006</v>
      </c>
      <c r="AC1941">
        <v>8.8421000000000003</v>
      </c>
      <c r="AD1941">
        <v>7.9177</v>
      </c>
      <c r="AE1941">
        <v>8.1109000000000009</v>
      </c>
      <c r="AF1941">
        <v>8.1458999999999993</v>
      </c>
      <c r="AG1941">
        <v>8.0647000000000002</v>
      </c>
      <c r="AH1941">
        <v>7.9809000000000001</v>
      </c>
      <c r="AI1941">
        <v>12.5702</v>
      </c>
      <c r="AJ1941">
        <v>11.619400000000001</v>
      </c>
      <c r="AK1941">
        <v>10.6675</v>
      </c>
    </row>
    <row r="1942" spans="1:37">
      <c r="A1942" s="3">
        <v>42243</v>
      </c>
      <c r="B1942" t="s">
        <v>37</v>
      </c>
      <c r="C1942" t="s">
        <v>250</v>
      </c>
      <c r="D1942" s="3">
        <v>39486</v>
      </c>
      <c r="E1942">
        <v>1941</v>
      </c>
      <c r="F1942">
        <v>0</v>
      </c>
      <c r="G1942">
        <v>1</v>
      </c>
      <c r="I1942">
        <v>0</v>
      </c>
      <c r="J1942">
        <v>-0.3320591</v>
      </c>
      <c r="K1942" t="s">
        <v>2193</v>
      </c>
      <c r="L1942" t="s">
        <v>252</v>
      </c>
      <c r="M1942" t="s">
        <v>252</v>
      </c>
      <c r="N1942" t="s">
        <v>253</v>
      </c>
      <c r="O1942">
        <v>0</v>
      </c>
      <c r="P1942">
        <v>0.76870000000000005</v>
      </c>
      <c r="Q1942">
        <v>2.153</v>
      </c>
      <c r="R1942">
        <v>3.6259000000000001</v>
      </c>
      <c r="S1942">
        <v>5.6524000000000001</v>
      </c>
      <c r="T1942">
        <v>9.8032000000000004</v>
      </c>
      <c r="U1942">
        <v>11.495900000000001</v>
      </c>
      <c r="V1942">
        <v>13.492900000000001</v>
      </c>
      <c r="W1942">
        <v>14.673400000000001</v>
      </c>
      <c r="X1942">
        <v>15.7844</v>
      </c>
      <c r="Y1942">
        <v>16.4209</v>
      </c>
      <c r="Z1942">
        <v>16.982399999999998</v>
      </c>
      <c r="AA1942">
        <v>17.469100000000001</v>
      </c>
      <c r="AB1942">
        <v>18.422599999999999</v>
      </c>
      <c r="AC1942">
        <v>19.373100000000001</v>
      </c>
      <c r="AD1942">
        <v>20.319500000000001</v>
      </c>
      <c r="AE1942">
        <v>20.790400000000002</v>
      </c>
      <c r="AF1942">
        <v>20.5717</v>
      </c>
      <c r="AG1942">
        <v>20.072299999999998</v>
      </c>
      <c r="AH1942">
        <v>19.583400000000001</v>
      </c>
      <c r="AI1942">
        <v>25.778600000000001</v>
      </c>
      <c r="AJ1942">
        <v>27.622</v>
      </c>
      <c r="AK1942">
        <v>27.656400000000001</v>
      </c>
    </row>
    <row r="1943" spans="1:37">
      <c r="A1943" s="3">
        <v>42243</v>
      </c>
      <c r="B1943" t="s">
        <v>37</v>
      </c>
      <c r="C1943" t="s">
        <v>250</v>
      </c>
      <c r="D1943" s="3">
        <v>39485</v>
      </c>
      <c r="E1943">
        <v>1942</v>
      </c>
      <c r="F1943">
        <v>0</v>
      </c>
      <c r="G1943">
        <v>1</v>
      </c>
      <c r="I1943">
        <v>0</v>
      </c>
      <c r="J1943">
        <v>0.52898089999999998</v>
      </c>
      <c r="K1943" t="s">
        <v>2194</v>
      </c>
      <c r="L1943" t="s">
        <v>252</v>
      </c>
      <c r="M1943" t="s">
        <v>252</v>
      </c>
      <c r="N1943" t="s">
        <v>253</v>
      </c>
      <c r="O1943">
        <v>0</v>
      </c>
      <c r="P1943">
        <v>1.2441</v>
      </c>
      <c r="Q1943">
        <v>2.7462</v>
      </c>
      <c r="R1943">
        <v>4.3521999999999998</v>
      </c>
      <c r="S1943">
        <v>6.5735999999999999</v>
      </c>
      <c r="T1943">
        <v>8.1766000000000005</v>
      </c>
      <c r="U1943">
        <v>12.3033</v>
      </c>
      <c r="V1943">
        <v>13.8294</v>
      </c>
      <c r="W1943">
        <v>14.397600000000001</v>
      </c>
      <c r="X1943">
        <v>16.465299999999999</v>
      </c>
      <c r="Y1943">
        <v>17.584299999999999</v>
      </c>
      <c r="Z1943">
        <v>18.6404</v>
      </c>
      <c r="AA1943">
        <v>19.593900000000001</v>
      </c>
      <c r="AB1943">
        <v>20.534099999999999</v>
      </c>
      <c r="AC1943">
        <v>21.389800000000001</v>
      </c>
      <c r="AD1943">
        <v>22.2272</v>
      </c>
      <c r="AE1943">
        <v>22.9802</v>
      </c>
      <c r="AF1943">
        <v>22.955200000000001</v>
      </c>
      <c r="AG1943">
        <v>22.5962</v>
      </c>
      <c r="AH1943">
        <v>22.259499999999999</v>
      </c>
      <c r="AI1943">
        <v>29.427499999999998</v>
      </c>
      <c r="AJ1943">
        <v>28.109000000000002</v>
      </c>
      <c r="AK1943">
        <v>28.857099999999999</v>
      </c>
    </row>
    <row r="1944" spans="1:37">
      <c r="A1944" s="3">
        <v>42243</v>
      </c>
      <c r="B1944" t="s">
        <v>37</v>
      </c>
      <c r="C1944" t="s">
        <v>250</v>
      </c>
      <c r="D1944" s="3">
        <v>39484</v>
      </c>
      <c r="E1944">
        <v>1943</v>
      </c>
      <c r="F1944">
        <v>0</v>
      </c>
      <c r="G1944">
        <v>1</v>
      </c>
      <c r="I1944">
        <v>0</v>
      </c>
      <c r="J1944">
        <v>0.3681374</v>
      </c>
      <c r="K1944" t="s">
        <v>2195</v>
      </c>
      <c r="L1944" t="s">
        <v>252</v>
      </c>
      <c r="M1944" t="s">
        <v>252</v>
      </c>
      <c r="N1944" t="s">
        <v>253</v>
      </c>
      <c r="O1944">
        <v>0</v>
      </c>
      <c r="P1944">
        <v>0.78700000000000003</v>
      </c>
      <c r="Q1944">
        <v>1.7381</v>
      </c>
      <c r="R1944">
        <v>2.7582</v>
      </c>
      <c r="S1944">
        <v>4.1788999999999996</v>
      </c>
      <c r="T1944">
        <v>8.3186999999999998</v>
      </c>
      <c r="U1944">
        <v>10.0326</v>
      </c>
      <c r="V1944">
        <v>11.958500000000001</v>
      </c>
      <c r="W1944">
        <v>12.877000000000001</v>
      </c>
      <c r="X1944">
        <v>14.256500000000001</v>
      </c>
      <c r="Y1944">
        <v>15.0777</v>
      </c>
      <c r="Z1944">
        <v>15.8398</v>
      </c>
      <c r="AA1944">
        <v>16.506799999999998</v>
      </c>
      <c r="AB1944">
        <v>16.776800000000001</v>
      </c>
      <c r="AC1944">
        <v>16.965</v>
      </c>
      <c r="AD1944">
        <v>17.110800000000001</v>
      </c>
      <c r="AE1944">
        <v>16.992599999999999</v>
      </c>
      <c r="AF1944">
        <v>16.2454</v>
      </c>
      <c r="AG1944">
        <v>15.2973</v>
      </c>
      <c r="AH1944">
        <v>14.4293</v>
      </c>
      <c r="AI1944">
        <v>18.169899999999998</v>
      </c>
      <c r="AJ1944">
        <v>18.2669</v>
      </c>
      <c r="AK1944">
        <v>19.419799999999999</v>
      </c>
    </row>
    <row r="1945" spans="1:37">
      <c r="A1945" s="3">
        <v>42243</v>
      </c>
      <c r="B1945" t="s">
        <v>37</v>
      </c>
      <c r="C1945" t="s">
        <v>250</v>
      </c>
      <c r="D1945" s="3">
        <v>39483</v>
      </c>
      <c r="E1945">
        <v>1944</v>
      </c>
      <c r="F1945">
        <v>0</v>
      </c>
      <c r="G1945">
        <v>1</v>
      </c>
      <c r="I1945">
        <v>0</v>
      </c>
      <c r="J1945">
        <v>-0.92784029999999995</v>
      </c>
      <c r="K1945" t="s">
        <v>2196</v>
      </c>
      <c r="L1945" t="s">
        <v>252</v>
      </c>
      <c r="M1945" t="s">
        <v>252</v>
      </c>
      <c r="N1945" t="s">
        <v>253</v>
      </c>
      <c r="O1945">
        <v>20.6023</v>
      </c>
      <c r="P1945">
        <v>17.641999999999999</v>
      </c>
      <c r="Q1945">
        <v>14.2395</v>
      </c>
      <c r="R1945">
        <v>10.83</v>
      </c>
      <c r="S1945">
        <v>6.1307999999999998</v>
      </c>
      <c r="T1945">
        <v>9.0349000000000004</v>
      </c>
      <c r="U1945">
        <v>10.214</v>
      </c>
      <c r="V1945">
        <v>11.786300000000001</v>
      </c>
      <c r="W1945">
        <v>12.85</v>
      </c>
      <c r="X1945">
        <v>15.482100000000001</v>
      </c>
      <c r="Y1945">
        <v>16.2425</v>
      </c>
      <c r="Z1945">
        <v>16.8764</v>
      </c>
      <c r="AA1945">
        <v>17.402699999999999</v>
      </c>
      <c r="AB1945">
        <v>17.603400000000001</v>
      </c>
      <c r="AC1945">
        <v>17.720800000000001</v>
      </c>
      <c r="AD1945">
        <v>17.784300000000002</v>
      </c>
      <c r="AE1945">
        <v>17.963699999999999</v>
      </c>
      <c r="AF1945">
        <v>17.456399999999999</v>
      </c>
      <c r="AG1945">
        <v>16.720500000000001</v>
      </c>
      <c r="AH1945">
        <v>16.072299999999998</v>
      </c>
      <c r="AI1945">
        <v>14.9777</v>
      </c>
      <c r="AJ1945">
        <v>15.604799999999999</v>
      </c>
      <c r="AK1945">
        <v>17.635899999999999</v>
      </c>
    </row>
    <row r="1946" spans="1:37">
      <c r="A1946" s="3">
        <v>42243</v>
      </c>
      <c r="B1946" t="s">
        <v>37</v>
      </c>
      <c r="C1946" t="s">
        <v>250</v>
      </c>
      <c r="D1946" s="3">
        <v>39482</v>
      </c>
      <c r="E1946">
        <v>1945</v>
      </c>
      <c r="F1946">
        <v>0</v>
      </c>
      <c r="G1946">
        <v>1</v>
      </c>
      <c r="I1946">
        <v>0</v>
      </c>
      <c r="J1946">
        <v>-0.75955620000000001</v>
      </c>
      <c r="K1946" t="s">
        <v>2197</v>
      </c>
      <c r="L1946" t="s">
        <v>252</v>
      </c>
      <c r="M1946" t="s">
        <v>252</v>
      </c>
      <c r="N1946" t="s">
        <v>253</v>
      </c>
      <c r="O1946">
        <v>20.985600000000002</v>
      </c>
      <c r="P1946">
        <v>18.0168</v>
      </c>
      <c r="Q1946">
        <v>14.606199999999999</v>
      </c>
      <c r="R1946">
        <v>11.183400000000001</v>
      </c>
      <c r="S1946">
        <v>6.5004999999999997</v>
      </c>
      <c r="T1946">
        <v>10.3787</v>
      </c>
      <c r="U1946">
        <v>12.765499999999999</v>
      </c>
      <c r="V1946">
        <v>14.4552</v>
      </c>
      <c r="W1946">
        <v>10.4901</v>
      </c>
      <c r="X1946">
        <v>16.9437</v>
      </c>
      <c r="Y1946">
        <v>15.462199999999999</v>
      </c>
      <c r="Z1946">
        <v>13.471500000000001</v>
      </c>
      <c r="AA1946">
        <v>11.440899999999999</v>
      </c>
      <c r="AB1946">
        <v>12.9581</v>
      </c>
      <c r="AC1946">
        <v>14.64</v>
      </c>
      <c r="AD1946">
        <v>16.330200000000001</v>
      </c>
      <c r="AE1946">
        <v>15.9213</v>
      </c>
      <c r="AF1946">
        <v>14.7491</v>
      </c>
      <c r="AG1946">
        <v>13.446199999999999</v>
      </c>
      <c r="AH1946">
        <v>12.2867</v>
      </c>
      <c r="AI1946">
        <v>11.0358</v>
      </c>
      <c r="AJ1946">
        <v>12.0334</v>
      </c>
      <c r="AK1946">
        <v>13.742699999999999</v>
      </c>
    </row>
    <row r="1947" spans="1:37">
      <c r="A1947" s="3">
        <v>42243</v>
      </c>
      <c r="B1947" t="s">
        <v>37</v>
      </c>
      <c r="C1947" t="s">
        <v>250</v>
      </c>
      <c r="D1947" s="3">
        <v>39479</v>
      </c>
      <c r="E1947">
        <v>1946</v>
      </c>
      <c r="F1947">
        <v>0</v>
      </c>
      <c r="G1947">
        <v>1</v>
      </c>
      <c r="I1947">
        <v>0</v>
      </c>
      <c r="J1947">
        <v>-0.3861599</v>
      </c>
      <c r="K1947" t="s">
        <v>2198</v>
      </c>
      <c r="L1947" t="s">
        <v>252</v>
      </c>
      <c r="M1947" t="s">
        <v>252</v>
      </c>
      <c r="N1947" t="s">
        <v>253</v>
      </c>
      <c r="O1947">
        <v>21.424700000000001</v>
      </c>
      <c r="P1947">
        <v>19.8367</v>
      </c>
      <c r="Q1947">
        <v>17.059100000000001</v>
      </c>
      <c r="R1947">
        <v>14.3005</v>
      </c>
      <c r="S1947">
        <v>10.550800000000001</v>
      </c>
      <c r="T1947">
        <v>5.8807999999999998</v>
      </c>
      <c r="U1947">
        <v>4.6969000000000003</v>
      </c>
      <c r="V1947">
        <v>5.7855999999999996</v>
      </c>
      <c r="W1947">
        <v>5.6</v>
      </c>
      <c r="X1947">
        <v>5.8802000000000003</v>
      </c>
      <c r="Y1947">
        <v>5.9427000000000003</v>
      </c>
      <c r="Z1947">
        <v>5.9855999999999998</v>
      </c>
      <c r="AA1947">
        <v>5.9936999999999996</v>
      </c>
      <c r="AB1947">
        <v>5.4737999999999998</v>
      </c>
      <c r="AC1947">
        <v>4.8606999999999996</v>
      </c>
      <c r="AD1947">
        <v>4.2023000000000001</v>
      </c>
      <c r="AE1947">
        <v>3.2244999999999999</v>
      </c>
      <c r="AF1947">
        <v>2.1808000000000001</v>
      </c>
      <c r="AG1947">
        <v>1.1955</v>
      </c>
      <c r="AH1947">
        <v>0.2964</v>
      </c>
      <c r="AI1947">
        <v>-2.3012999999999999</v>
      </c>
      <c r="AJ1947">
        <v>-6.6643999999999997</v>
      </c>
      <c r="AK1947">
        <v>-5.8135000000000003</v>
      </c>
    </row>
    <row r="1948" spans="1:37">
      <c r="A1948" s="3">
        <v>42243</v>
      </c>
      <c r="B1948" t="s">
        <v>37</v>
      </c>
      <c r="C1948" t="s">
        <v>250</v>
      </c>
      <c r="D1948" s="3">
        <v>39478</v>
      </c>
      <c r="E1948">
        <v>1947</v>
      </c>
      <c r="F1948">
        <v>0</v>
      </c>
      <c r="G1948">
        <v>1</v>
      </c>
      <c r="I1948">
        <v>0</v>
      </c>
      <c r="J1948">
        <v>-2.139634</v>
      </c>
      <c r="K1948" t="s">
        <v>2199</v>
      </c>
      <c r="L1948" t="s">
        <v>252</v>
      </c>
      <c r="M1948" t="s">
        <v>252</v>
      </c>
      <c r="N1948" t="s">
        <v>253</v>
      </c>
      <c r="O1948">
        <v>22.279399999999999</v>
      </c>
      <c r="P1948">
        <v>19.674399999999999</v>
      </c>
      <c r="Q1948">
        <v>16.6356</v>
      </c>
      <c r="R1948">
        <v>13.556800000000001</v>
      </c>
      <c r="S1948">
        <v>9.3558000000000003</v>
      </c>
      <c r="T1948">
        <v>8.2118000000000002</v>
      </c>
      <c r="U1948">
        <v>7.5255999999999998</v>
      </c>
      <c r="V1948">
        <v>8.9002999999999997</v>
      </c>
      <c r="W1948">
        <v>9.1227999999999998</v>
      </c>
      <c r="X1948">
        <v>9.4740000000000002</v>
      </c>
      <c r="Y1948">
        <v>9.6645000000000003</v>
      </c>
      <c r="Z1948">
        <v>9.7934000000000001</v>
      </c>
      <c r="AA1948">
        <v>9.8627000000000002</v>
      </c>
      <c r="AB1948">
        <v>9.8221000000000007</v>
      </c>
      <c r="AC1948">
        <v>9.7210999999999999</v>
      </c>
      <c r="AD1948">
        <v>9.5775000000000006</v>
      </c>
      <c r="AE1948">
        <v>9.1866000000000003</v>
      </c>
      <c r="AF1948">
        <v>8.4118999999999993</v>
      </c>
      <c r="AG1948">
        <v>7.5845000000000002</v>
      </c>
      <c r="AH1948">
        <v>6.8589000000000002</v>
      </c>
      <c r="AI1948">
        <v>7.7351000000000001</v>
      </c>
      <c r="AJ1948">
        <v>10.044</v>
      </c>
      <c r="AK1948">
        <v>10.944800000000001</v>
      </c>
    </row>
    <row r="1949" spans="1:37">
      <c r="A1949" s="3">
        <v>42243</v>
      </c>
      <c r="B1949" t="s">
        <v>37</v>
      </c>
      <c r="C1949" t="s">
        <v>250</v>
      </c>
      <c r="D1949" s="3">
        <v>39477</v>
      </c>
      <c r="E1949">
        <v>1948</v>
      </c>
      <c r="F1949">
        <v>0</v>
      </c>
      <c r="G1949">
        <v>1</v>
      </c>
      <c r="I1949">
        <v>0</v>
      </c>
      <c r="J1949">
        <v>-2.0456085000000002</v>
      </c>
      <c r="K1949" t="s">
        <v>2200</v>
      </c>
      <c r="L1949" t="s">
        <v>252</v>
      </c>
      <c r="M1949" t="s">
        <v>252</v>
      </c>
      <c r="N1949" t="s">
        <v>253</v>
      </c>
      <c r="O1949">
        <v>22.629100000000001</v>
      </c>
      <c r="P1949">
        <v>19.997299999999999</v>
      </c>
      <c r="Q1949">
        <v>16.902200000000001</v>
      </c>
      <c r="R1949">
        <v>13.7157</v>
      </c>
      <c r="S1949">
        <v>9.3812999999999995</v>
      </c>
      <c r="T1949">
        <v>8.83</v>
      </c>
      <c r="U1949">
        <v>8.5373999999999999</v>
      </c>
      <c r="V1949">
        <v>8.2635000000000005</v>
      </c>
      <c r="W1949">
        <v>6.5778999999999996</v>
      </c>
      <c r="X1949">
        <v>6.9017999999999997</v>
      </c>
      <c r="Y1949">
        <v>6.9393000000000002</v>
      </c>
      <c r="Z1949">
        <v>6.9198000000000004</v>
      </c>
      <c r="AA1949">
        <v>6.8601999999999999</v>
      </c>
      <c r="AB1949">
        <v>6.8125</v>
      </c>
      <c r="AC1949">
        <v>6.7405999999999997</v>
      </c>
      <c r="AD1949">
        <v>6.6383999999999999</v>
      </c>
      <c r="AE1949">
        <v>7.2664</v>
      </c>
      <c r="AF1949">
        <v>7.5945</v>
      </c>
      <c r="AG1949">
        <v>7.7878999999999996</v>
      </c>
      <c r="AH1949">
        <v>8.0030999999999999</v>
      </c>
      <c r="AI1949">
        <v>8.3270999999999997</v>
      </c>
      <c r="AJ1949">
        <v>9.2779000000000007</v>
      </c>
      <c r="AK1949">
        <v>8.8915000000000006</v>
      </c>
    </row>
    <row r="1950" spans="1:37">
      <c r="A1950" s="3">
        <v>42243</v>
      </c>
      <c r="B1950" t="s">
        <v>37</v>
      </c>
      <c r="C1950" t="s">
        <v>250</v>
      </c>
      <c r="D1950" s="3">
        <v>39476</v>
      </c>
      <c r="E1950">
        <v>1949</v>
      </c>
      <c r="F1950">
        <v>0</v>
      </c>
      <c r="G1950">
        <v>1</v>
      </c>
      <c r="I1950">
        <v>0</v>
      </c>
      <c r="J1950">
        <v>-2.1242736</v>
      </c>
      <c r="K1950" t="s">
        <v>2201</v>
      </c>
      <c r="L1950" t="s">
        <v>252</v>
      </c>
      <c r="M1950" t="s">
        <v>252</v>
      </c>
      <c r="N1950" t="s">
        <v>253</v>
      </c>
      <c r="O1950">
        <v>0</v>
      </c>
      <c r="P1950">
        <v>1.7622</v>
      </c>
      <c r="Q1950">
        <v>3.8601999999999999</v>
      </c>
      <c r="R1950">
        <v>5.9672999999999998</v>
      </c>
      <c r="S1950">
        <v>8.5577000000000005</v>
      </c>
      <c r="T1950">
        <v>7.3201999999999998</v>
      </c>
      <c r="U1950">
        <v>7.6791</v>
      </c>
      <c r="V1950">
        <v>8.4242000000000008</v>
      </c>
      <c r="W1950">
        <v>7.9821</v>
      </c>
      <c r="X1950">
        <v>8.2749000000000006</v>
      </c>
      <c r="Y1950">
        <v>7.4851999999999999</v>
      </c>
      <c r="Z1950">
        <v>6.5688000000000004</v>
      </c>
      <c r="AA1950">
        <v>5.6443000000000003</v>
      </c>
      <c r="AB1950">
        <v>6.0519999999999996</v>
      </c>
      <c r="AC1950">
        <v>6.5206</v>
      </c>
      <c r="AD1950">
        <v>6.9810999999999996</v>
      </c>
      <c r="AE1950">
        <v>7.9298000000000002</v>
      </c>
      <c r="AF1950">
        <v>8.4827999999999992</v>
      </c>
      <c r="AG1950">
        <v>8.8673999999999999</v>
      </c>
      <c r="AH1950">
        <v>9.2637</v>
      </c>
      <c r="AI1950">
        <v>13.553100000000001</v>
      </c>
      <c r="AJ1950">
        <v>10.0754</v>
      </c>
      <c r="AK1950">
        <v>8.4031000000000002</v>
      </c>
    </row>
    <row r="1951" spans="1:37">
      <c r="A1951" s="3">
        <v>42243</v>
      </c>
      <c r="B1951" t="s">
        <v>37</v>
      </c>
      <c r="C1951" t="s">
        <v>250</v>
      </c>
      <c r="D1951" s="3">
        <v>39475</v>
      </c>
      <c r="E1951">
        <v>1950</v>
      </c>
      <c r="F1951">
        <v>0</v>
      </c>
      <c r="G1951">
        <v>1</v>
      </c>
      <c r="I1951">
        <v>0</v>
      </c>
      <c r="J1951">
        <v>-3.1274855000000001</v>
      </c>
      <c r="K1951" t="s">
        <v>2202</v>
      </c>
      <c r="L1951" t="s">
        <v>252</v>
      </c>
      <c r="M1951" t="s">
        <v>252</v>
      </c>
      <c r="N1951" t="s">
        <v>253</v>
      </c>
      <c r="O1951">
        <v>0</v>
      </c>
      <c r="P1951">
        <v>1.8817999999999999</v>
      </c>
      <c r="Q1951">
        <v>4.1284999999999998</v>
      </c>
      <c r="R1951">
        <v>6.4036999999999997</v>
      </c>
      <c r="S1951">
        <v>9.2294</v>
      </c>
      <c r="T1951">
        <v>11.9063</v>
      </c>
      <c r="U1951">
        <v>11.4925</v>
      </c>
      <c r="V1951">
        <v>11.427</v>
      </c>
      <c r="W1951">
        <v>15.688599999999999</v>
      </c>
      <c r="X1951">
        <v>10.832599999999999</v>
      </c>
      <c r="Y1951">
        <v>10.162000000000001</v>
      </c>
      <c r="Z1951">
        <v>9.5810999999999993</v>
      </c>
      <c r="AA1951">
        <v>8.9658999999999995</v>
      </c>
      <c r="AB1951">
        <v>8.6806999999999999</v>
      </c>
      <c r="AC1951">
        <v>8.3902000000000001</v>
      </c>
      <c r="AD1951">
        <v>8.0527999999999995</v>
      </c>
      <c r="AE1951">
        <v>8.7861999999999991</v>
      </c>
      <c r="AF1951">
        <v>9.1323000000000008</v>
      </c>
      <c r="AG1951">
        <v>9.3170999999999999</v>
      </c>
      <c r="AH1951">
        <v>9.5333000000000006</v>
      </c>
      <c r="AI1951">
        <v>12.6083</v>
      </c>
      <c r="AJ1951">
        <v>14.682600000000001</v>
      </c>
      <c r="AK1951">
        <v>13.4602</v>
      </c>
    </row>
    <row r="1952" spans="1:37">
      <c r="A1952" s="3">
        <v>42243</v>
      </c>
      <c r="B1952" t="s">
        <v>37</v>
      </c>
      <c r="C1952" t="s">
        <v>250</v>
      </c>
      <c r="D1952" s="3">
        <v>39472</v>
      </c>
      <c r="E1952">
        <v>1951</v>
      </c>
      <c r="F1952">
        <v>0</v>
      </c>
      <c r="G1952">
        <v>1</v>
      </c>
      <c r="I1952">
        <v>0</v>
      </c>
      <c r="J1952">
        <v>-2.8760623000000001</v>
      </c>
      <c r="K1952" t="s">
        <v>2203</v>
      </c>
      <c r="L1952" t="s">
        <v>252</v>
      </c>
      <c r="M1952" t="s">
        <v>252</v>
      </c>
      <c r="N1952" t="s">
        <v>253</v>
      </c>
      <c r="O1952">
        <v>5.8299999999999998E-2</v>
      </c>
      <c r="P1952">
        <v>1.1453</v>
      </c>
      <c r="Q1952">
        <v>2.4929000000000001</v>
      </c>
      <c r="R1952">
        <v>3.8706999999999998</v>
      </c>
      <c r="S1952">
        <v>5.6036999999999999</v>
      </c>
      <c r="T1952">
        <v>7.4337999999999997</v>
      </c>
      <c r="U1952">
        <v>8.0928000000000004</v>
      </c>
      <c r="V1952">
        <v>8.1895000000000007</v>
      </c>
      <c r="W1952">
        <v>8.4733999999999998</v>
      </c>
      <c r="X1952">
        <v>9.1762999999999995</v>
      </c>
      <c r="Y1952">
        <v>9.0597999999999992</v>
      </c>
      <c r="Z1952">
        <v>8.7873999999999999</v>
      </c>
      <c r="AA1952">
        <v>8.4749999999999996</v>
      </c>
      <c r="AB1952">
        <v>8.6110000000000007</v>
      </c>
      <c r="AC1952">
        <v>8.7989999999999995</v>
      </c>
      <c r="AD1952">
        <v>8.9568999999999992</v>
      </c>
      <c r="AE1952">
        <v>9.2205999999999992</v>
      </c>
      <c r="AF1952">
        <v>9.0263000000000009</v>
      </c>
      <c r="AG1952">
        <v>8.7195999999999998</v>
      </c>
      <c r="AH1952">
        <v>8.4852000000000007</v>
      </c>
      <c r="AI1952">
        <v>9.7950999999999997</v>
      </c>
      <c r="AJ1952">
        <v>13.6213</v>
      </c>
      <c r="AK1952">
        <v>12.3317</v>
      </c>
    </row>
    <row r="1953" spans="1:37">
      <c r="A1953" s="3">
        <v>42243</v>
      </c>
      <c r="B1953" t="s">
        <v>37</v>
      </c>
      <c r="C1953" t="s">
        <v>250</v>
      </c>
      <c r="D1953" s="3">
        <v>39471</v>
      </c>
      <c r="E1953">
        <v>1952</v>
      </c>
      <c r="F1953">
        <v>0</v>
      </c>
      <c r="G1953">
        <v>1</v>
      </c>
      <c r="I1953">
        <v>0</v>
      </c>
      <c r="J1953">
        <v>-0.81585859999999999</v>
      </c>
      <c r="K1953" t="s">
        <v>2204</v>
      </c>
      <c r="L1953" t="s">
        <v>252</v>
      </c>
      <c r="M1953" t="s">
        <v>252</v>
      </c>
      <c r="N1953" t="s">
        <v>253</v>
      </c>
      <c r="O1953">
        <v>-0.33560000000000001</v>
      </c>
      <c r="P1953">
        <v>0.69010000000000005</v>
      </c>
      <c r="Q1953">
        <v>1.919</v>
      </c>
      <c r="R1953">
        <v>3.1804999999999999</v>
      </c>
      <c r="S1953">
        <v>4.7804000000000002</v>
      </c>
      <c r="T1953">
        <v>9.9308999999999994</v>
      </c>
      <c r="U1953">
        <v>9.9692000000000007</v>
      </c>
      <c r="V1953">
        <v>9.3745999999999992</v>
      </c>
      <c r="W1953">
        <v>9.2650000000000006</v>
      </c>
      <c r="X1953">
        <v>9.8455999999999992</v>
      </c>
      <c r="Y1953">
        <v>7.9180000000000001</v>
      </c>
      <c r="Z1953">
        <v>5.7713999999999999</v>
      </c>
      <c r="AA1953">
        <v>3.6795</v>
      </c>
      <c r="AB1953">
        <v>2.9859</v>
      </c>
      <c r="AC1953">
        <v>2.4998999999999998</v>
      </c>
      <c r="AD1953">
        <v>1.9839</v>
      </c>
      <c r="AE1953">
        <v>1.4991000000000001</v>
      </c>
      <c r="AF1953">
        <v>0.99690000000000001</v>
      </c>
      <c r="AG1953">
        <v>0.52759999999999996</v>
      </c>
      <c r="AH1953">
        <v>0.1026</v>
      </c>
      <c r="AI1953">
        <v>4.5365000000000002</v>
      </c>
      <c r="AJ1953">
        <v>-8.7599999999999997E-2</v>
      </c>
      <c r="AK1953">
        <v>-3.3311999999999999</v>
      </c>
    </row>
    <row r="1954" spans="1:37">
      <c r="A1954" s="3">
        <v>42243</v>
      </c>
      <c r="B1954" t="s">
        <v>37</v>
      </c>
      <c r="C1954" t="s">
        <v>250</v>
      </c>
      <c r="D1954" s="3">
        <v>39470</v>
      </c>
      <c r="E1954">
        <v>1953</v>
      </c>
      <c r="F1954">
        <v>0</v>
      </c>
      <c r="G1954">
        <v>1</v>
      </c>
      <c r="I1954">
        <v>0</v>
      </c>
      <c r="J1954">
        <v>-0.68752250000000004</v>
      </c>
      <c r="K1954" t="s">
        <v>2205</v>
      </c>
      <c r="L1954" t="s">
        <v>252</v>
      </c>
      <c r="M1954" t="s">
        <v>252</v>
      </c>
      <c r="N1954" t="s">
        <v>253</v>
      </c>
      <c r="O1954">
        <v>0</v>
      </c>
      <c r="P1954">
        <v>1.2907999999999999</v>
      </c>
      <c r="Q1954">
        <v>2.8397000000000001</v>
      </c>
      <c r="R1954">
        <v>4.4332000000000003</v>
      </c>
      <c r="S1954">
        <v>6.4558</v>
      </c>
      <c r="T1954">
        <v>7.4267000000000003</v>
      </c>
      <c r="U1954">
        <v>7.2667999999999999</v>
      </c>
      <c r="V1954">
        <v>7.9729000000000001</v>
      </c>
      <c r="W1954">
        <v>9.6388999999999996</v>
      </c>
      <c r="X1954">
        <v>9.9090000000000007</v>
      </c>
      <c r="Y1954">
        <v>9.0562000000000005</v>
      </c>
      <c r="Z1954">
        <v>8.0809999999999995</v>
      </c>
      <c r="AA1954">
        <v>7.1109999999999998</v>
      </c>
      <c r="AB1954">
        <v>6.6203000000000003</v>
      </c>
      <c r="AC1954">
        <v>6.1463999999999999</v>
      </c>
      <c r="AD1954">
        <v>5.6273</v>
      </c>
      <c r="AE1954">
        <v>3.9097</v>
      </c>
      <c r="AF1954">
        <v>2.0586000000000002</v>
      </c>
      <c r="AG1954">
        <v>0.35149999999999998</v>
      </c>
      <c r="AH1954">
        <v>-1.2033</v>
      </c>
      <c r="AI1954">
        <v>7.0446</v>
      </c>
      <c r="AJ1954">
        <v>1.7286999999999999</v>
      </c>
      <c r="AK1954">
        <v>0.71350000000000002</v>
      </c>
    </row>
    <row r="1955" spans="1:37">
      <c r="A1955" s="3">
        <v>42243</v>
      </c>
      <c r="B1955" t="s">
        <v>37</v>
      </c>
      <c r="C1955" t="s">
        <v>250</v>
      </c>
      <c r="D1955" s="3">
        <v>39469</v>
      </c>
      <c r="E1955">
        <v>1954</v>
      </c>
      <c r="F1955">
        <v>0</v>
      </c>
      <c r="G1955">
        <v>1</v>
      </c>
      <c r="I1955">
        <v>0</v>
      </c>
      <c r="J1955">
        <v>-0.71507799999999999</v>
      </c>
      <c r="K1955" t="s">
        <v>2206</v>
      </c>
      <c r="L1955" t="s">
        <v>252</v>
      </c>
      <c r="M1955" t="s">
        <v>252</v>
      </c>
      <c r="N1955" t="s">
        <v>253</v>
      </c>
      <c r="O1955">
        <v>0</v>
      </c>
      <c r="P1955">
        <v>2.3298999999999999</v>
      </c>
      <c r="Q1955">
        <v>5.1299000000000001</v>
      </c>
      <c r="R1955">
        <v>8.0239999999999991</v>
      </c>
      <c r="S1955">
        <v>11.7227</v>
      </c>
      <c r="T1955">
        <v>12.4048</v>
      </c>
      <c r="U1955">
        <v>12.213800000000001</v>
      </c>
      <c r="V1955">
        <v>11.754200000000001</v>
      </c>
      <c r="W1955">
        <v>12.4002</v>
      </c>
      <c r="X1955">
        <v>13.2446</v>
      </c>
      <c r="Y1955">
        <v>13.5586</v>
      </c>
      <c r="Z1955">
        <v>13.781000000000001</v>
      </c>
      <c r="AA1955">
        <v>13.9305</v>
      </c>
      <c r="AB1955">
        <v>13.6206</v>
      </c>
      <c r="AC1955">
        <v>13.2308</v>
      </c>
      <c r="AD1955">
        <v>12.768700000000001</v>
      </c>
      <c r="AE1955">
        <v>7.0730000000000004</v>
      </c>
      <c r="AF1955">
        <v>1.1701999999999999</v>
      </c>
      <c r="AG1955">
        <v>-4.1925999999999997</v>
      </c>
      <c r="AH1955">
        <v>-9.1077999999999992</v>
      </c>
      <c r="AI1955">
        <v>4.4203999999999999</v>
      </c>
      <c r="AJ1955">
        <v>7.6795999999999998</v>
      </c>
      <c r="AK1955">
        <v>7.7295999999999996</v>
      </c>
    </row>
    <row r="1956" spans="1:37">
      <c r="A1956" s="3">
        <v>42243</v>
      </c>
      <c r="B1956" t="s">
        <v>37</v>
      </c>
      <c r="C1956" t="s">
        <v>250</v>
      </c>
      <c r="D1956" s="3">
        <v>39468</v>
      </c>
      <c r="E1956">
        <v>1955</v>
      </c>
      <c r="F1956">
        <v>0</v>
      </c>
      <c r="G1956">
        <v>1</v>
      </c>
      <c r="I1956">
        <v>0</v>
      </c>
      <c r="J1956">
        <v>-0.26523770000000002</v>
      </c>
      <c r="K1956" t="s">
        <v>2207</v>
      </c>
      <c r="L1956" t="s">
        <v>252</v>
      </c>
      <c r="M1956" t="s">
        <v>252</v>
      </c>
      <c r="N1956" t="s">
        <v>253</v>
      </c>
      <c r="O1956">
        <v>0</v>
      </c>
      <c r="P1956">
        <v>1.7032</v>
      </c>
      <c r="Q1956">
        <v>3.7603</v>
      </c>
      <c r="R1956">
        <v>5.9206000000000003</v>
      </c>
      <c r="S1956">
        <v>8.7506000000000004</v>
      </c>
      <c r="T1956">
        <v>4.0978000000000003</v>
      </c>
      <c r="U1956">
        <v>3.3075000000000001</v>
      </c>
      <c r="V1956">
        <v>3.1812999999999998</v>
      </c>
      <c r="W1956">
        <v>4.2050999999999998</v>
      </c>
      <c r="X1956">
        <v>4.7297000000000002</v>
      </c>
      <c r="Y1956">
        <v>6.9653</v>
      </c>
      <c r="Z1956">
        <v>9.2721</v>
      </c>
      <c r="AA1956">
        <v>11.4154</v>
      </c>
      <c r="AB1956">
        <v>11.0802</v>
      </c>
      <c r="AC1956">
        <v>10.5349</v>
      </c>
      <c r="AD1956">
        <v>9.9228000000000005</v>
      </c>
      <c r="AE1956">
        <v>5.2492999999999999</v>
      </c>
      <c r="AF1956">
        <v>0.51339999999999997</v>
      </c>
      <c r="AG1956">
        <v>-3.7732999999999999</v>
      </c>
      <c r="AH1956">
        <v>-7.7144000000000004</v>
      </c>
      <c r="AI1956">
        <v>1.6667000000000001</v>
      </c>
      <c r="AJ1956">
        <v>4.0499000000000001</v>
      </c>
      <c r="AK1956">
        <v>7.0308000000000002</v>
      </c>
    </row>
    <row r="1957" spans="1:37">
      <c r="A1957" s="3">
        <v>42243</v>
      </c>
      <c r="B1957" t="s">
        <v>37</v>
      </c>
      <c r="C1957" t="s">
        <v>250</v>
      </c>
      <c r="D1957" s="3">
        <v>39465</v>
      </c>
      <c r="E1957">
        <v>1956</v>
      </c>
      <c r="F1957">
        <v>0</v>
      </c>
      <c r="G1957">
        <v>1</v>
      </c>
      <c r="I1957">
        <v>0</v>
      </c>
      <c r="J1957">
        <v>1.0734433000000001</v>
      </c>
      <c r="K1957" t="s">
        <v>2208</v>
      </c>
      <c r="L1957" t="s">
        <v>252</v>
      </c>
      <c r="M1957" t="s">
        <v>252</v>
      </c>
      <c r="N1957" t="s">
        <v>253</v>
      </c>
      <c r="O1957">
        <v>-5.7700000000000001E-2</v>
      </c>
      <c r="P1957">
        <v>0.53839999999999999</v>
      </c>
      <c r="Q1957">
        <v>2.2113</v>
      </c>
      <c r="R1957">
        <v>3.9782999999999999</v>
      </c>
      <c r="S1957">
        <v>6.3361000000000001</v>
      </c>
      <c r="T1957">
        <v>6.3311000000000002</v>
      </c>
      <c r="U1957">
        <v>5.4275000000000002</v>
      </c>
      <c r="V1957">
        <v>5.9855999999999998</v>
      </c>
      <c r="W1957">
        <v>5.1361999999999997</v>
      </c>
      <c r="X1957">
        <v>4.5978000000000003</v>
      </c>
      <c r="Y1957">
        <v>4.3323999999999998</v>
      </c>
      <c r="Z1957">
        <v>4.0800999999999998</v>
      </c>
      <c r="AA1957">
        <v>3.819</v>
      </c>
      <c r="AB1957">
        <v>3.7035999999999998</v>
      </c>
      <c r="AC1957">
        <v>3.5590000000000002</v>
      </c>
      <c r="AD1957">
        <v>3.3934000000000002</v>
      </c>
      <c r="AE1957">
        <v>-1.1463000000000001</v>
      </c>
      <c r="AF1957">
        <v>-5.5667</v>
      </c>
      <c r="AG1957">
        <v>-9.5077999999999996</v>
      </c>
      <c r="AH1957">
        <v>-13.178800000000001</v>
      </c>
      <c r="AI1957">
        <v>-6.4584000000000001</v>
      </c>
      <c r="AJ1957">
        <v>-9.9715000000000007</v>
      </c>
      <c r="AK1957">
        <v>-7.3391000000000002</v>
      </c>
    </row>
    <row r="1958" spans="1:37">
      <c r="A1958" s="3">
        <v>42243</v>
      </c>
      <c r="B1958" t="s">
        <v>37</v>
      </c>
      <c r="C1958" t="s">
        <v>250</v>
      </c>
      <c r="D1958" s="3">
        <v>39464</v>
      </c>
      <c r="E1958">
        <v>1957</v>
      </c>
      <c r="F1958">
        <v>0</v>
      </c>
      <c r="G1958">
        <v>1</v>
      </c>
      <c r="I1958">
        <v>0</v>
      </c>
      <c r="J1958">
        <v>0.20644419999999999</v>
      </c>
      <c r="K1958" t="s">
        <v>2209</v>
      </c>
      <c r="L1958" t="s">
        <v>252</v>
      </c>
      <c r="M1958" t="s">
        <v>252</v>
      </c>
      <c r="N1958" t="s">
        <v>253</v>
      </c>
      <c r="O1958">
        <v>0</v>
      </c>
      <c r="P1958">
        <v>1.5754999999999999</v>
      </c>
      <c r="Q1958">
        <v>3.4853000000000001</v>
      </c>
      <c r="R1958">
        <v>5.5175999999999998</v>
      </c>
      <c r="S1958">
        <v>8.2455999999999996</v>
      </c>
      <c r="T1958">
        <v>3.7841999999999998</v>
      </c>
      <c r="U1958">
        <v>3.3311999999999999</v>
      </c>
      <c r="V1958">
        <v>3.1053999999999999</v>
      </c>
      <c r="W1958">
        <v>3.8279999999999998</v>
      </c>
      <c r="X1958">
        <v>4.5876999999999999</v>
      </c>
      <c r="Y1958">
        <v>5.9147999999999996</v>
      </c>
      <c r="Z1958">
        <v>7.2628000000000004</v>
      </c>
      <c r="AA1958">
        <v>8.5107999999999997</v>
      </c>
      <c r="AB1958">
        <v>8.6334999999999997</v>
      </c>
      <c r="AC1958">
        <v>8.5380000000000003</v>
      </c>
      <c r="AD1958">
        <v>8.4003999999999994</v>
      </c>
      <c r="AE1958">
        <v>2.6901999999999999</v>
      </c>
      <c r="AF1958">
        <v>-2.9963000000000002</v>
      </c>
      <c r="AG1958">
        <v>-8.1189</v>
      </c>
      <c r="AH1958">
        <v>-12.8696</v>
      </c>
      <c r="AI1958">
        <v>-5.7674000000000003</v>
      </c>
      <c r="AJ1958">
        <v>2.9706000000000001</v>
      </c>
      <c r="AK1958">
        <v>7.4436999999999998</v>
      </c>
    </row>
    <row r="1959" spans="1:37">
      <c r="A1959" s="3">
        <v>42243</v>
      </c>
      <c r="B1959" t="s">
        <v>37</v>
      </c>
      <c r="C1959" t="s">
        <v>250</v>
      </c>
      <c r="D1959" s="3">
        <v>39463</v>
      </c>
      <c r="E1959">
        <v>1958</v>
      </c>
      <c r="F1959">
        <v>0</v>
      </c>
      <c r="G1959">
        <v>1</v>
      </c>
      <c r="I1959">
        <v>0</v>
      </c>
      <c r="J1959">
        <v>0.69977299999999998</v>
      </c>
      <c r="K1959" t="s">
        <v>2210</v>
      </c>
      <c r="L1959" t="s">
        <v>252</v>
      </c>
      <c r="M1959" t="s">
        <v>252</v>
      </c>
      <c r="N1959" t="s">
        <v>253</v>
      </c>
      <c r="O1959">
        <v>0</v>
      </c>
      <c r="P1959">
        <v>1.2217</v>
      </c>
      <c r="Q1959">
        <v>2.7059000000000002</v>
      </c>
      <c r="R1959">
        <v>4.2976000000000001</v>
      </c>
      <c r="S1959">
        <v>6.4653</v>
      </c>
      <c r="T1959">
        <v>3.3582000000000001</v>
      </c>
      <c r="U1959">
        <v>2.6259999999999999</v>
      </c>
      <c r="V1959">
        <v>1.8878999999999999</v>
      </c>
      <c r="W1959">
        <v>1.218</v>
      </c>
      <c r="X1959">
        <v>1.1660999999999999</v>
      </c>
      <c r="Y1959">
        <v>1.2170000000000001</v>
      </c>
      <c r="Z1959">
        <v>1.2652000000000001</v>
      </c>
      <c r="AA1959">
        <v>1.3046</v>
      </c>
      <c r="AB1959">
        <v>1.1533</v>
      </c>
      <c r="AC1959">
        <v>0.98750000000000004</v>
      </c>
      <c r="AD1959">
        <v>0.81189999999999996</v>
      </c>
      <c r="AE1959">
        <v>-3.4456000000000002</v>
      </c>
      <c r="AF1959">
        <v>-7.5095000000000001</v>
      </c>
      <c r="AG1959">
        <v>-11.139699999999999</v>
      </c>
      <c r="AH1959">
        <v>-14.552099999999999</v>
      </c>
      <c r="AI1959">
        <v>-11.0389</v>
      </c>
      <c r="AJ1959">
        <v>-9.1524999999999999</v>
      </c>
      <c r="AK1959">
        <v>-5.3752000000000004</v>
      </c>
    </row>
    <row r="1960" spans="1:37">
      <c r="A1960" s="3">
        <v>42243</v>
      </c>
      <c r="B1960" t="s">
        <v>37</v>
      </c>
      <c r="C1960" t="s">
        <v>250</v>
      </c>
      <c r="D1960" s="3">
        <v>39462</v>
      </c>
      <c r="E1960">
        <v>1959</v>
      </c>
      <c r="F1960">
        <v>0</v>
      </c>
      <c r="G1960">
        <v>1</v>
      </c>
      <c r="I1960">
        <v>0</v>
      </c>
      <c r="J1960">
        <v>1.7998632999999999</v>
      </c>
      <c r="K1960" t="s">
        <v>2211</v>
      </c>
      <c r="L1960" t="s">
        <v>252</v>
      </c>
      <c r="M1960" t="s">
        <v>252</v>
      </c>
      <c r="N1960" t="s">
        <v>253</v>
      </c>
      <c r="O1960">
        <v>0</v>
      </c>
      <c r="P1960">
        <v>-8.1600000000000006E-2</v>
      </c>
      <c r="Q1960">
        <v>-0.18090000000000001</v>
      </c>
      <c r="R1960">
        <v>-0.28789999999999999</v>
      </c>
      <c r="S1960">
        <v>-0.43490000000000001</v>
      </c>
      <c r="T1960">
        <v>-1.1821999999999999</v>
      </c>
      <c r="U1960">
        <v>-1.7504</v>
      </c>
      <c r="V1960">
        <v>-2.3410000000000002</v>
      </c>
      <c r="W1960">
        <v>-3.3026</v>
      </c>
      <c r="X1960">
        <v>-5.2107000000000001</v>
      </c>
      <c r="Y1960">
        <v>-5.5545999999999998</v>
      </c>
      <c r="Z1960">
        <v>-5.8151000000000002</v>
      </c>
      <c r="AA1960">
        <v>-6.0338000000000003</v>
      </c>
      <c r="AB1960">
        <v>-6.7443999999999997</v>
      </c>
      <c r="AC1960">
        <v>-7.4386000000000001</v>
      </c>
      <c r="AD1960">
        <v>-8.1198999999999995</v>
      </c>
      <c r="AE1960">
        <v>-9.6030999999999995</v>
      </c>
      <c r="AF1960">
        <v>-10.682</v>
      </c>
      <c r="AG1960">
        <v>-11.5814</v>
      </c>
      <c r="AH1960">
        <v>-12.4815</v>
      </c>
      <c r="AI1960">
        <v>-17.182300000000001</v>
      </c>
      <c r="AJ1960">
        <v>-19.6663</v>
      </c>
      <c r="AK1960">
        <v>-16.491199999999999</v>
      </c>
    </row>
    <row r="1961" spans="1:37">
      <c r="A1961" s="3">
        <v>42243</v>
      </c>
      <c r="B1961" t="s">
        <v>37</v>
      </c>
      <c r="C1961" t="s">
        <v>250</v>
      </c>
      <c r="D1961" s="3">
        <v>39461</v>
      </c>
      <c r="E1961">
        <v>1960</v>
      </c>
      <c r="F1961">
        <v>0</v>
      </c>
      <c r="G1961">
        <v>1</v>
      </c>
      <c r="I1961">
        <v>0</v>
      </c>
      <c r="J1961">
        <v>3.3649502</v>
      </c>
      <c r="K1961" t="s">
        <v>2212</v>
      </c>
      <c r="L1961" t="s">
        <v>252</v>
      </c>
      <c r="M1961" t="s">
        <v>252</v>
      </c>
      <c r="N1961" t="s">
        <v>253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4.2500000000000003E-2</v>
      </c>
      <c r="U1961">
        <v>-0.26669999999999999</v>
      </c>
      <c r="V1961">
        <v>-0.49149999999999999</v>
      </c>
      <c r="W1961">
        <v>-2.7553000000000001</v>
      </c>
      <c r="X1961">
        <v>-3.6435</v>
      </c>
      <c r="Y1961">
        <v>-3.6183999999999998</v>
      </c>
      <c r="Z1961">
        <v>-3.5396999999999998</v>
      </c>
      <c r="AA1961">
        <v>-3.4460000000000002</v>
      </c>
      <c r="AB1961">
        <v>-3.6067999999999998</v>
      </c>
      <c r="AC1961">
        <v>-3.7641</v>
      </c>
      <c r="AD1961">
        <v>-3.9085000000000001</v>
      </c>
      <c r="AE1961">
        <v>-5.6576000000000004</v>
      </c>
      <c r="AF1961">
        <v>-7.1505999999999998</v>
      </c>
      <c r="AG1961">
        <v>-8.4499999999999993</v>
      </c>
      <c r="AH1961">
        <v>-9.6982999999999997</v>
      </c>
      <c r="AI1961">
        <v>-9.1411999999999995</v>
      </c>
      <c r="AJ1961">
        <v>-14.061</v>
      </c>
      <c r="AK1961">
        <v>-13.8392</v>
      </c>
    </row>
    <row r="1962" spans="1:37">
      <c r="A1962" s="3">
        <v>42243</v>
      </c>
      <c r="B1962" t="s">
        <v>37</v>
      </c>
      <c r="C1962" t="s">
        <v>250</v>
      </c>
      <c r="D1962" s="3">
        <v>39458</v>
      </c>
      <c r="E1962">
        <v>1961</v>
      </c>
      <c r="F1962">
        <v>0</v>
      </c>
      <c r="G1962">
        <v>1</v>
      </c>
      <c r="I1962">
        <v>0</v>
      </c>
      <c r="J1962">
        <v>1.2337076</v>
      </c>
      <c r="K1962" t="s">
        <v>2213</v>
      </c>
      <c r="L1962" t="s">
        <v>252</v>
      </c>
      <c r="M1962" t="s">
        <v>252</v>
      </c>
      <c r="N1962" t="s">
        <v>253</v>
      </c>
      <c r="O1962">
        <v>0</v>
      </c>
      <c r="P1962">
        <v>7.5899999999999995E-2</v>
      </c>
      <c r="Q1962">
        <v>0.21360000000000001</v>
      </c>
      <c r="R1962">
        <v>0.36149999999999999</v>
      </c>
      <c r="S1962">
        <v>0.56479999999999997</v>
      </c>
      <c r="T1962">
        <v>2.2185999999999999</v>
      </c>
      <c r="U1962">
        <v>2.8037999999999998</v>
      </c>
      <c r="V1962">
        <v>2.4809999999999999</v>
      </c>
      <c r="W1962">
        <v>-6.0000000000000001E-3</v>
      </c>
      <c r="X1962">
        <v>-2.4137</v>
      </c>
      <c r="Y1962">
        <v>-2.0718999999999999</v>
      </c>
      <c r="Z1962">
        <v>-1.3911</v>
      </c>
      <c r="AA1962">
        <v>-0.73380000000000001</v>
      </c>
      <c r="AB1962">
        <v>-1.0258</v>
      </c>
      <c r="AC1962">
        <v>-1.4442999999999999</v>
      </c>
      <c r="AD1962">
        <v>-1.8694999999999999</v>
      </c>
      <c r="AE1962">
        <v>-3.8521000000000001</v>
      </c>
      <c r="AF1962">
        <v>-5.6326000000000001</v>
      </c>
      <c r="AG1962">
        <v>-7.2045000000000003</v>
      </c>
      <c r="AH1962">
        <v>-8.6952999999999996</v>
      </c>
      <c r="AI1962">
        <v>-4.8906999999999998</v>
      </c>
      <c r="AJ1962">
        <v>-2.9927999999999999</v>
      </c>
      <c r="AK1962">
        <v>-3.3852000000000002</v>
      </c>
    </row>
    <row r="1963" spans="1:37">
      <c r="A1963" s="3">
        <v>42243</v>
      </c>
      <c r="B1963" t="s">
        <v>37</v>
      </c>
      <c r="C1963" t="s">
        <v>250</v>
      </c>
      <c r="D1963" s="3">
        <v>39457</v>
      </c>
      <c r="E1963">
        <v>1962</v>
      </c>
      <c r="F1963">
        <v>0</v>
      </c>
      <c r="G1963">
        <v>1</v>
      </c>
      <c r="I1963">
        <v>0</v>
      </c>
      <c r="J1963">
        <v>1.4912623</v>
      </c>
      <c r="K1963" t="s">
        <v>2214</v>
      </c>
      <c r="L1963" t="s">
        <v>252</v>
      </c>
      <c r="M1963" t="s">
        <v>252</v>
      </c>
      <c r="N1963" t="s">
        <v>253</v>
      </c>
      <c r="O1963">
        <v>0</v>
      </c>
      <c r="P1963">
        <v>3.4500000000000003E-2</v>
      </c>
      <c r="Q1963">
        <v>7.6499999999999999E-2</v>
      </c>
      <c r="R1963">
        <v>0.1217</v>
      </c>
      <c r="S1963">
        <v>0.18379999999999999</v>
      </c>
      <c r="T1963">
        <v>0.74690000000000001</v>
      </c>
      <c r="U1963">
        <v>-0.29039999999999999</v>
      </c>
      <c r="V1963">
        <v>-1.2052</v>
      </c>
      <c r="W1963">
        <v>-2.2658999999999998</v>
      </c>
      <c r="X1963">
        <v>-2.9698000000000002</v>
      </c>
      <c r="Y1963">
        <v>-3.1065</v>
      </c>
      <c r="Z1963">
        <v>-3.2069000000000001</v>
      </c>
      <c r="AA1963">
        <v>-3.2862</v>
      </c>
      <c r="AB1963">
        <v>-3.6229</v>
      </c>
      <c r="AC1963">
        <v>-3.9672999999999998</v>
      </c>
      <c r="AD1963">
        <v>-4.3038999999999996</v>
      </c>
      <c r="AE1963">
        <v>-6.3179999999999996</v>
      </c>
      <c r="AF1963">
        <v>-8.0469000000000008</v>
      </c>
      <c r="AG1963">
        <v>-9.5515000000000008</v>
      </c>
      <c r="AH1963">
        <v>-10.9937</v>
      </c>
      <c r="AI1963">
        <v>-9.7764000000000006</v>
      </c>
      <c r="AJ1963">
        <v>-18.124500000000001</v>
      </c>
      <c r="AK1963">
        <v>-16.828800000000001</v>
      </c>
    </row>
    <row r="1964" spans="1:37">
      <c r="A1964" s="3">
        <v>42243</v>
      </c>
      <c r="B1964" t="s">
        <v>37</v>
      </c>
      <c r="C1964" t="s">
        <v>250</v>
      </c>
      <c r="D1964" s="3">
        <v>39456</v>
      </c>
      <c r="E1964">
        <v>1963</v>
      </c>
      <c r="F1964">
        <v>0</v>
      </c>
      <c r="G1964">
        <v>1</v>
      </c>
      <c r="I1964">
        <v>0</v>
      </c>
      <c r="J1964">
        <v>0.5934507</v>
      </c>
      <c r="K1964" t="s">
        <v>2215</v>
      </c>
      <c r="L1964" t="s">
        <v>252</v>
      </c>
      <c r="M1964" t="s">
        <v>252</v>
      </c>
      <c r="N1964" t="s">
        <v>253</v>
      </c>
      <c r="O1964">
        <v>0</v>
      </c>
      <c r="P1964">
        <v>0.37569999999999998</v>
      </c>
      <c r="Q1964">
        <v>0.83260000000000001</v>
      </c>
      <c r="R1964">
        <v>1.3246</v>
      </c>
      <c r="S1964">
        <v>2.0005999999999999</v>
      </c>
      <c r="T1964">
        <v>0.9526</v>
      </c>
      <c r="U1964">
        <v>0.65590000000000004</v>
      </c>
      <c r="V1964">
        <v>0.38679999999999998</v>
      </c>
      <c r="W1964">
        <v>1.18E-2</v>
      </c>
      <c r="X1964">
        <v>0.17230000000000001</v>
      </c>
      <c r="Y1964">
        <v>6.7000000000000004E-2</v>
      </c>
      <c r="Z1964">
        <v>-5.2400000000000002E-2</v>
      </c>
      <c r="AA1964">
        <v>-0.16600000000000001</v>
      </c>
      <c r="AB1964">
        <v>-0.21340000000000001</v>
      </c>
      <c r="AC1964">
        <v>-0.25409999999999999</v>
      </c>
      <c r="AD1964">
        <v>-0.29499999999999998</v>
      </c>
      <c r="AE1964">
        <v>-2.3365</v>
      </c>
      <c r="AF1964">
        <v>-4.2805</v>
      </c>
      <c r="AG1964">
        <v>-6.0125999999999999</v>
      </c>
      <c r="AH1964">
        <v>-7.6425000000000001</v>
      </c>
      <c r="AI1964">
        <v>-9.4679000000000002</v>
      </c>
      <c r="AJ1964">
        <v>-8.3488000000000007</v>
      </c>
      <c r="AK1964">
        <v>-9.6376000000000008</v>
      </c>
    </row>
    <row r="1965" spans="1:37">
      <c r="A1965" s="3">
        <v>42243</v>
      </c>
      <c r="B1965" t="s">
        <v>37</v>
      </c>
      <c r="C1965" t="s">
        <v>250</v>
      </c>
      <c r="D1965" s="3">
        <v>39455</v>
      </c>
      <c r="E1965">
        <v>1964</v>
      </c>
      <c r="F1965">
        <v>0</v>
      </c>
      <c r="G1965">
        <v>1</v>
      </c>
      <c r="I1965">
        <v>0</v>
      </c>
      <c r="J1965">
        <v>-1.0838715999999999</v>
      </c>
      <c r="K1965" t="s">
        <v>2216</v>
      </c>
      <c r="L1965" t="s">
        <v>252</v>
      </c>
      <c r="M1965" t="s">
        <v>252</v>
      </c>
      <c r="N1965" t="s">
        <v>253</v>
      </c>
      <c r="O1965">
        <v>0</v>
      </c>
      <c r="P1965">
        <v>0.46100000000000002</v>
      </c>
      <c r="Q1965">
        <v>1.0216000000000001</v>
      </c>
      <c r="R1965">
        <v>1.6254</v>
      </c>
      <c r="S1965">
        <v>2.4558</v>
      </c>
      <c r="T1965">
        <v>2.0992999999999999</v>
      </c>
      <c r="U1965">
        <v>1.9432</v>
      </c>
      <c r="V1965">
        <v>1.3269</v>
      </c>
      <c r="W1965">
        <v>0.97240000000000004</v>
      </c>
      <c r="X1965">
        <v>2.3127</v>
      </c>
      <c r="Y1965">
        <v>2.3123</v>
      </c>
      <c r="Z1965">
        <v>2.2452000000000001</v>
      </c>
      <c r="AA1965">
        <v>2.1697000000000002</v>
      </c>
      <c r="AB1965">
        <v>2.1945999999999999</v>
      </c>
      <c r="AC1965">
        <v>2.2155999999999998</v>
      </c>
      <c r="AD1965">
        <v>2.2265999999999999</v>
      </c>
      <c r="AE1965">
        <v>0.69189999999999996</v>
      </c>
      <c r="AF1965">
        <v>-0.82540000000000002</v>
      </c>
      <c r="AG1965">
        <v>-2.2010999999999998</v>
      </c>
      <c r="AH1965">
        <v>-3.4815</v>
      </c>
      <c r="AI1965">
        <v>-2.4948000000000001</v>
      </c>
      <c r="AJ1965">
        <v>-3.7919999999999998</v>
      </c>
      <c r="AK1965">
        <v>-6.2590000000000003</v>
      </c>
    </row>
    <row r="1966" spans="1:37">
      <c r="A1966" s="3">
        <v>42243</v>
      </c>
      <c r="B1966" t="s">
        <v>37</v>
      </c>
      <c r="C1966" t="s">
        <v>250</v>
      </c>
      <c r="D1966" s="3">
        <v>39454</v>
      </c>
      <c r="E1966">
        <v>1965</v>
      </c>
      <c r="F1966">
        <v>0</v>
      </c>
      <c r="G1966">
        <v>1</v>
      </c>
      <c r="I1966">
        <v>0</v>
      </c>
      <c r="J1966">
        <v>-3.540305</v>
      </c>
      <c r="K1966" t="s">
        <v>2217</v>
      </c>
      <c r="L1966" t="s">
        <v>252</v>
      </c>
      <c r="M1966" t="s">
        <v>252</v>
      </c>
      <c r="N1966" t="s">
        <v>253</v>
      </c>
      <c r="O1966">
        <v>0</v>
      </c>
      <c r="P1966">
        <v>0.51480000000000004</v>
      </c>
      <c r="Q1966">
        <v>1.141</v>
      </c>
      <c r="R1966">
        <v>1.8158000000000001</v>
      </c>
      <c r="S1966">
        <v>2.7448000000000001</v>
      </c>
      <c r="T1966">
        <v>2.2557</v>
      </c>
      <c r="U1966">
        <v>2.302</v>
      </c>
      <c r="V1966">
        <v>2.2504</v>
      </c>
      <c r="W1966">
        <v>2.7942999999999998</v>
      </c>
      <c r="X1966">
        <v>3.2338</v>
      </c>
      <c r="Y1966">
        <v>3.2930000000000001</v>
      </c>
      <c r="Z1966">
        <v>3.3197999999999999</v>
      </c>
      <c r="AA1966">
        <v>3.3281999999999998</v>
      </c>
      <c r="AB1966">
        <v>3.2118000000000002</v>
      </c>
      <c r="AC1966">
        <v>3.0746000000000002</v>
      </c>
      <c r="AD1966">
        <v>2.9182000000000001</v>
      </c>
      <c r="AE1966">
        <v>2.8</v>
      </c>
      <c r="AF1966">
        <v>2.5994999999999999</v>
      </c>
      <c r="AG1966">
        <v>2.3934000000000002</v>
      </c>
      <c r="AH1966">
        <v>2.2166999999999999</v>
      </c>
      <c r="AI1966">
        <v>-0.25490000000000002</v>
      </c>
      <c r="AJ1966">
        <v>-6.9400000000000003E-2</v>
      </c>
      <c r="AK1966">
        <v>-0.63160000000000005</v>
      </c>
    </row>
    <row r="1967" spans="1:37">
      <c r="A1967" s="3">
        <v>42243</v>
      </c>
      <c r="B1967" t="s">
        <v>37</v>
      </c>
      <c r="C1967" t="s">
        <v>250</v>
      </c>
      <c r="D1967" s="3">
        <v>39451</v>
      </c>
      <c r="E1967">
        <v>1966</v>
      </c>
      <c r="F1967">
        <v>0</v>
      </c>
      <c r="G1967">
        <v>1</v>
      </c>
      <c r="I1967">
        <v>0</v>
      </c>
      <c r="J1967">
        <v>-2.6023038000000001</v>
      </c>
      <c r="K1967" t="s">
        <v>2218</v>
      </c>
      <c r="L1967" t="s">
        <v>252</v>
      </c>
      <c r="M1967" t="s">
        <v>252</v>
      </c>
      <c r="N1967" t="s">
        <v>253</v>
      </c>
      <c r="O1967">
        <v>0</v>
      </c>
      <c r="P1967">
        <v>0.32240000000000002</v>
      </c>
      <c r="Q1967">
        <v>0.90710000000000002</v>
      </c>
      <c r="R1967">
        <v>1.5359</v>
      </c>
      <c r="S1967">
        <v>2.4033000000000002</v>
      </c>
      <c r="T1967">
        <v>1.5159</v>
      </c>
      <c r="U1967">
        <v>1.7603</v>
      </c>
      <c r="V1967">
        <v>2.1665999999999999</v>
      </c>
      <c r="W1967">
        <v>4.6516999999999999</v>
      </c>
      <c r="X1967">
        <v>8.0214999999999996</v>
      </c>
      <c r="Y1967">
        <v>7.7003000000000004</v>
      </c>
      <c r="Z1967">
        <v>6.9009999999999998</v>
      </c>
      <c r="AA1967">
        <v>6.1029999999999998</v>
      </c>
      <c r="AB1967">
        <v>5.7648999999999999</v>
      </c>
      <c r="AC1967">
        <v>5.4698000000000002</v>
      </c>
      <c r="AD1967">
        <v>5.1388999999999996</v>
      </c>
      <c r="AE1967">
        <v>3.5973000000000002</v>
      </c>
      <c r="AF1967">
        <v>1.9836</v>
      </c>
      <c r="AG1967">
        <v>0.49440000000000001</v>
      </c>
      <c r="AH1967">
        <v>-0.87619999999999998</v>
      </c>
      <c r="AI1967">
        <v>-1.7282</v>
      </c>
      <c r="AJ1967">
        <v>-2.0596999999999999</v>
      </c>
      <c r="AK1967">
        <v>-1.8082</v>
      </c>
    </row>
    <row r="1968" spans="1:37">
      <c r="A1968" s="3">
        <v>42243</v>
      </c>
      <c r="B1968" t="s">
        <v>37</v>
      </c>
      <c r="C1968" t="s">
        <v>250</v>
      </c>
      <c r="D1968" s="3">
        <v>39450</v>
      </c>
      <c r="E1968">
        <v>1967</v>
      </c>
      <c r="F1968">
        <v>0</v>
      </c>
      <c r="G1968">
        <v>1</v>
      </c>
      <c r="I1968">
        <v>0</v>
      </c>
      <c r="J1968">
        <v>-1.3847364</v>
      </c>
      <c r="K1968" t="s">
        <v>2219</v>
      </c>
      <c r="L1968" t="s">
        <v>252</v>
      </c>
      <c r="M1968" t="s">
        <v>252</v>
      </c>
      <c r="N1968" t="s">
        <v>253</v>
      </c>
      <c r="O1968">
        <v>0</v>
      </c>
      <c r="P1968">
        <v>0.47020000000000001</v>
      </c>
      <c r="Q1968">
        <v>1.0422</v>
      </c>
      <c r="R1968">
        <v>1.6594</v>
      </c>
      <c r="S1968">
        <v>2.5114000000000001</v>
      </c>
      <c r="T1968">
        <v>2.2656000000000001</v>
      </c>
      <c r="U1968">
        <v>2.6105999999999998</v>
      </c>
      <c r="V1968">
        <v>3.1215999999999999</v>
      </c>
      <c r="W1968">
        <v>2.1497000000000002</v>
      </c>
      <c r="X1968">
        <v>1.7551000000000001</v>
      </c>
      <c r="Y1968">
        <v>1.4930000000000001</v>
      </c>
      <c r="Z1968">
        <v>1.2188000000000001</v>
      </c>
      <c r="AA1968">
        <v>0.95179999999999998</v>
      </c>
      <c r="AB1968">
        <v>0.66839999999999999</v>
      </c>
      <c r="AC1968">
        <v>0.39579999999999999</v>
      </c>
      <c r="AD1968">
        <v>0.11269999999999999</v>
      </c>
      <c r="AE1968">
        <v>6.3399999999999998E-2</v>
      </c>
      <c r="AF1968">
        <v>3.9699999999999999E-2</v>
      </c>
      <c r="AG1968">
        <v>1.77E-2</v>
      </c>
      <c r="AH1968">
        <v>-2.3999999999999998E-3</v>
      </c>
      <c r="AI1968">
        <v>-3.2</v>
      </c>
      <c r="AJ1968">
        <v>-0.82410000000000005</v>
      </c>
      <c r="AK1968">
        <v>-2.5114000000000001</v>
      </c>
    </row>
    <row r="1969" spans="1:37">
      <c r="A1969" s="3">
        <v>42243</v>
      </c>
      <c r="B1969" t="s">
        <v>37</v>
      </c>
      <c r="C1969" t="s">
        <v>250</v>
      </c>
      <c r="D1969" s="3">
        <v>39449</v>
      </c>
      <c r="E1969">
        <v>1968</v>
      </c>
      <c r="F1969">
        <v>0</v>
      </c>
      <c r="G1969">
        <v>1</v>
      </c>
      <c r="I1969">
        <v>0</v>
      </c>
      <c r="J1969">
        <v>-1.2287199</v>
      </c>
      <c r="K1969" t="s">
        <v>2220</v>
      </c>
      <c r="L1969" t="s">
        <v>252</v>
      </c>
      <c r="M1969" t="s">
        <v>252</v>
      </c>
      <c r="N1969" t="s">
        <v>253</v>
      </c>
      <c r="O1969">
        <v>0</v>
      </c>
      <c r="P1969">
        <v>0.1241</v>
      </c>
      <c r="Q1969">
        <v>0.27510000000000001</v>
      </c>
      <c r="R1969">
        <v>0.43809999999999999</v>
      </c>
      <c r="S1969">
        <v>0.66339999999999999</v>
      </c>
      <c r="T1969">
        <v>1.6283000000000001</v>
      </c>
      <c r="U1969">
        <v>1.2986</v>
      </c>
      <c r="V1969">
        <v>1.5</v>
      </c>
      <c r="W1969">
        <v>1.2766</v>
      </c>
      <c r="X1969">
        <v>2.3679000000000001</v>
      </c>
      <c r="Y1969">
        <v>1.5387999999999999</v>
      </c>
      <c r="Z1969">
        <v>0.60499999999999998</v>
      </c>
      <c r="AA1969">
        <v>-0.2863</v>
      </c>
      <c r="AB1969">
        <v>-0.50329999999999997</v>
      </c>
      <c r="AC1969">
        <v>-0.66600000000000004</v>
      </c>
      <c r="AD1969">
        <v>-0.8306</v>
      </c>
      <c r="AE1969">
        <v>-1.6204000000000001</v>
      </c>
      <c r="AF1969">
        <v>-2.3298000000000001</v>
      </c>
      <c r="AG1969">
        <v>-2.9567999999999999</v>
      </c>
      <c r="AH1969">
        <v>-3.5522</v>
      </c>
      <c r="AI1969">
        <v>-7.2931999999999997</v>
      </c>
      <c r="AJ1969">
        <v>-6.4420999999999999</v>
      </c>
      <c r="AK1969">
        <v>-7.4335000000000004</v>
      </c>
    </row>
    <row r="1970" spans="1:37">
      <c r="A1970" s="3">
        <v>42243</v>
      </c>
      <c r="B1970" t="s">
        <v>37</v>
      </c>
      <c r="C1970" t="s">
        <v>250</v>
      </c>
      <c r="D1970" s="3">
        <v>39447</v>
      </c>
      <c r="E1970">
        <v>1969</v>
      </c>
      <c r="F1970">
        <v>0</v>
      </c>
      <c r="G1970">
        <v>1</v>
      </c>
      <c r="I1970">
        <v>0</v>
      </c>
      <c r="J1970">
        <v>-1.0297391</v>
      </c>
      <c r="K1970" t="s">
        <v>2221</v>
      </c>
      <c r="L1970" t="s">
        <v>252</v>
      </c>
      <c r="M1970" t="s">
        <v>252</v>
      </c>
      <c r="N1970" t="s">
        <v>253</v>
      </c>
      <c r="O1970">
        <v>0.98709999999999998</v>
      </c>
      <c r="P1970">
        <v>1.1122000000000001</v>
      </c>
      <c r="Q1970">
        <v>1.2479</v>
      </c>
      <c r="R1970">
        <v>1.4056</v>
      </c>
      <c r="S1970">
        <v>1.6209</v>
      </c>
      <c r="T1970">
        <v>0.50939999999999996</v>
      </c>
      <c r="U1970">
        <v>-1.1573</v>
      </c>
      <c r="V1970">
        <v>-1.2336</v>
      </c>
      <c r="W1970">
        <v>-2.7414999999999998</v>
      </c>
      <c r="X1970">
        <v>-4.3746</v>
      </c>
      <c r="Y1970">
        <v>-5.3082000000000003</v>
      </c>
      <c r="Z1970">
        <v>-6.1928000000000001</v>
      </c>
      <c r="AA1970">
        <v>-7.0048000000000004</v>
      </c>
      <c r="AB1970">
        <v>-7.274</v>
      </c>
      <c r="AC1970">
        <v>-7.4321999999999999</v>
      </c>
      <c r="AD1970">
        <v>-7.5598999999999998</v>
      </c>
      <c r="AE1970">
        <v>-7.8559999999999999</v>
      </c>
      <c r="AF1970">
        <v>-7.9393000000000002</v>
      </c>
      <c r="AG1970">
        <v>-7.9477000000000002</v>
      </c>
      <c r="AH1970">
        <v>-8.0009999999999994</v>
      </c>
      <c r="AI1970">
        <v>-14.6335</v>
      </c>
      <c r="AJ1970">
        <v>-18.764299999999999</v>
      </c>
      <c r="AK1970">
        <v>-19.349399999999999</v>
      </c>
    </row>
    <row r="1971" spans="1:37">
      <c r="A1971" s="3">
        <v>42243</v>
      </c>
      <c r="B1971" t="s">
        <v>37</v>
      </c>
      <c r="C1971" t="s">
        <v>250</v>
      </c>
      <c r="D1971" s="3">
        <v>39444</v>
      </c>
      <c r="E1971">
        <v>1970</v>
      </c>
      <c r="F1971">
        <v>0</v>
      </c>
      <c r="G1971">
        <v>1</v>
      </c>
      <c r="I1971">
        <v>0</v>
      </c>
      <c r="J1971">
        <v>-0.64324479999999995</v>
      </c>
      <c r="K1971" t="s">
        <v>2222</v>
      </c>
      <c r="L1971" t="s">
        <v>252</v>
      </c>
      <c r="M1971" t="s">
        <v>252</v>
      </c>
      <c r="N1971" t="s">
        <v>253</v>
      </c>
      <c r="O1971">
        <v>0.11260000000000001</v>
      </c>
      <c r="P1971">
        <v>0.34760000000000002</v>
      </c>
      <c r="Q1971">
        <v>0.63460000000000005</v>
      </c>
      <c r="R1971">
        <v>0.94569999999999999</v>
      </c>
      <c r="S1971">
        <v>1.3754</v>
      </c>
      <c r="T1971">
        <v>1.1420999999999999</v>
      </c>
      <c r="U1971">
        <v>0.51639999999999997</v>
      </c>
      <c r="V1971">
        <v>-0.2437</v>
      </c>
      <c r="W1971">
        <v>-1.2355</v>
      </c>
      <c r="X1971">
        <v>-1.6284000000000001</v>
      </c>
      <c r="Y1971">
        <v>-2.1408999999999998</v>
      </c>
      <c r="Z1971">
        <v>-2.6663000000000001</v>
      </c>
      <c r="AA1971">
        <v>-3.1535000000000002</v>
      </c>
      <c r="AB1971">
        <v>-3.1619999999999999</v>
      </c>
      <c r="AC1971">
        <v>-3.0969000000000002</v>
      </c>
      <c r="AD1971">
        <v>-3.0146000000000002</v>
      </c>
      <c r="AE1971">
        <v>-6.5888999999999998</v>
      </c>
      <c r="AF1971">
        <v>-10.0176</v>
      </c>
      <c r="AG1971">
        <v>-13.0556</v>
      </c>
      <c r="AH1971">
        <v>-15.933</v>
      </c>
      <c r="AI1971">
        <v>-17.3888</v>
      </c>
      <c r="AJ1971">
        <v>-20.2135</v>
      </c>
      <c r="AK1971">
        <v>-21.947399999999998</v>
      </c>
    </row>
    <row r="1972" spans="1:37">
      <c r="A1972" s="3">
        <v>42243</v>
      </c>
      <c r="B1972" t="s">
        <v>37</v>
      </c>
      <c r="C1972" t="s">
        <v>250</v>
      </c>
      <c r="D1972" s="3">
        <v>39443</v>
      </c>
      <c r="E1972">
        <v>1971</v>
      </c>
      <c r="F1972">
        <v>0</v>
      </c>
      <c r="G1972">
        <v>1</v>
      </c>
      <c r="I1972">
        <v>0</v>
      </c>
      <c r="J1972">
        <v>-0.50489589999999995</v>
      </c>
      <c r="K1972" t="s">
        <v>2223</v>
      </c>
      <c r="L1972" t="s">
        <v>252</v>
      </c>
      <c r="M1972" t="s">
        <v>252</v>
      </c>
      <c r="N1972" t="s">
        <v>253</v>
      </c>
      <c r="O1972">
        <v>-0.1124</v>
      </c>
      <c r="P1972">
        <v>-0.12379999999999999</v>
      </c>
      <c r="Q1972">
        <v>-0.13880000000000001</v>
      </c>
      <c r="R1972">
        <v>-0.15629999999999999</v>
      </c>
      <c r="S1972">
        <v>-0.18010000000000001</v>
      </c>
      <c r="T1972">
        <v>0.46350000000000002</v>
      </c>
      <c r="U1972">
        <v>-0.44950000000000001</v>
      </c>
      <c r="V1972">
        <v>-1.3326</v>
      </c>
      <c r="W1972">
        <v>-2.0745</v>
      </c>
      <c r="X1972">
        <v>-2.3456999999999999</v>
      </c>
      <c r="Y1972">
        <v>-2.5815999999999999</v>
      </c>
      <c r="Z1972">
        <v>-2.8199000000000001</v>
      </c>
      <c r="AA1972">
        <v>-3.0331000000000001</v>
      </c>
      <c r="AB1972">
        <v>-3.2650999999999999</v>
      </c>
      <c r="AC1972">
        <v>-3.4740000000000002</v>
      </c>
      <c r="AD1972">
        <v>-3.6724999999999999</v>
      </c>
      <c r="AE1972">
        <v>-6.1287000000000003</v>
      </c>
      <c r="AF1972">
        <v>-8.25</v>
      </c>
      <c r="AG1972">
        <v>-10.1114</v>
      </c>
      <c r="AH1972">
        <v>-11.884</v>
      </c>
      <c r="AI1972">
        <v>-12.887499999999999</v>
      </c>
      <c r="AJ1972">
        <v>-17.125499999999999</v>
      </c>
      <c r="AK1972">
        <v>-19.0502</v>
      </c>
    </row>
    <row r="1973" spans="1:37">
      <c r="A1973" s="3">
        <v>42243</v>
      </c>
      <c r="B1973" t="s">
        <v>37</v>
      </c>
      <c r="C1973" t="s">
        <v>250</v>
      </c>
      <c r="D1973" s="3">
        <v>39440</v>
      </c>
      <c r="E1973">
        <v>1972</v>
      </c>
      <c r="F1973">
        <v>0</v>
      </c>
      <c r="G1973">
        <v>1</v>
      </c>
      <c r="I1973">
        <v>0</v>
      </c>
      <c r="J1973">
        <v>-1.6292983999999999</v>
      </c>
      <c r="K1973" t="s">
        <v>2224</v>
      </c>
      <c r="L1973" t="s">
        <v>252</v>
      </c>
      <c r="M1973" t="s">
        <v>252</v>
      </c>
      <c r="N1973" t="s">
        <v>253</v>
      </c>
      <c r="O1973">
        <v>0.11219999999999999</v>
      </c>
      <c r="P1973">
        <v>0.23180000000000001</v>
      </c>
      <c r="Q1973">
        <v>0.38590000000000002</v>
      </c>
      <c r="R1973">
        <v>0.55349999999999999</v>
      </c>
      <c r="S1973">
        <v>0.78490000000000004</v>
      </c>
      <c r="T1973">
        <v>1.5907</v>
      </c>
      <c r="U1973">
        <v>0.62590000000000001</v>
      </c>
      <c r="V1973">
        <v>0.30620000000000003</v>
      </c>
      <c r="W1973">
        <v>0.13569999999999999</v>
      </c>
      <c r="X1973">
        <v>-1.66E-2</v>
      </c>
      <c r="Y1973">
        <v>-3.5400000000000001E-2</v>
      </c>
      <c r="Z1973">
        <v>-3.9600000000000003E-2</v>
      </c>
      <c r="AA1973">
        <v>-4.3499999999999997E-2</v>
      </c>
      <c r="AB1973">
        <v>-2.8899999999999999E-2</v>
      </c>
      <c r="AC1973">
        <v>1.24E-2</v>
      </c>
      <c r="AD1973">
        <v>5.5E-2</v>
      </c>
      <c r="AE1973">
        <v>-1.7191000000000001</v>
      </c>
      <c r="AF1973">
        <v>-3.6692</v>
      </c>
      <c r="AG1973">
        <v>-5.4165999999999999</v>
      </c>
      <c r="AH1973">
        <v>-7.0579000000000001</v>
      </c>
      <c r="AI1973">
        <v>-9.8361999999999998</v>
      </c>
      <c r="AJ1973">
        <v>-13.8072</v>
      </c>
      <c r="AK1973">
        <v>-15.755000000000001</v>
      </c>
    </row>
    <row r="1974" spans="1:37">
      <c r="A1974" s="3">
        <v>42243</v>
      </c>
      <c r="B1974" t="s">
        <v>37</v>
      </c>
      <c r="C1974" t="s">
        <v>250</v>
      </c>
      <c r="D1974" s="3">
        <v>39437</v>
      </c>
      <c r="E1974">
        <v>1973</v>
      </c>
      <c r="F1974">
        <v>0</v>
      </c>
      <c r="G1974">
        <v>1</v>
      </c>
      <c r="I1974">
        <v>0</v>
      </c>
      <c r="J1974">
        <v>-1.4797997000000001</v>
      </c>
      <c r="K1974" t="s">
        <v>2225</v>
      </c>
      <c r="L1974" t="s">
        <v>252</v>
      </c>
      <c r="M1974" t="s">
        <v>252</v>
      </c>
      <c r="N1974" t="s">
        <v>253</v>
      </c>
      <c r="O1974">
        <v>0.112</v>
      </c>
      <c r="P1974">
        <v>0.1643</v>
      </c>
      <c r="Q1974">
        <v>0.22919999999999999</v>
      </c>
      <c r="R1974">
        <v>0.3004</v>
      </c>
      <c r="S1974">
        <v>0.39850000000000002</v>
      </c>
      <c r="T1974">
        <v>1.2668999999999999</v>
      </c>
      <c r="U1974">
        <v>0.87170000000000003</v>
      </c>
      <c r="V1974">
        <v>0.22620000000000001</v>
      </c>
      <c r="W1974">
        <v>9.69E-2</v>
      </c>
      <c r="X1974">
        <v>-1.9276</v>
      </c>
      <c r="Y1974">
        <v>-1.8293999999999999</v>
      </c>
      <c r="Z1974">
        <v>-1.6316999999999999</v>
      </c>
      <c r="AA1974">
        <v>-1.4354</v>
      </c>
      <c r="AB1974">
        <v>-2.1364999999999998</v>
      </c>
      <c r="AC1974">
        <v>-2.8449</v>
      </c>
      <c r="AD1974">
        <v>-3.5619000000000001</v>
      </c>
      <c r="AE1974">
        <v>-3.2675000000000001</v>
      </c>
      <c r="AF1974">
        <v>-2.77</v>
      </c>
      <c r="AG1974">
        <v>-2.2877999999999998</v>
      </c>
      <c r="AH1974">
        <v>-1.8540000000000001</v>
      </c>
      <c r="AI1974">
        <v>-3.0344000000000002</v>
      </c>
      <c r="AJ1974">
        <v>-7.5708000000000002</v>
      </c>
      <c r="AK1974">
        <v>-7.5656999999999996</v>
      </c>
    </row>
    <row r="1975" spans="1:37">
      <c r="A1975" s="3">
        <v>42243</v>
      </c>
      <c r="B1975" t="s">
        <v>37</v>
      </c>
      <c r="C1975" t="s">
        <v>250</v>
      </c>
      <c r="D1975" s="3">
        <v>39436</v>
      </c>
      <c r="E1975">
        <v>1974</v>
      </c>
      <c r="F1975">
        <v>0</v>
      </c>
      <c r="G1975">
        <v>1</v>
      </c>
      <c r="I1975">
        <v>0</v>
      </c>
      <c r="J1975">
        <v>-1.7854023000000001</v>
      </c>
      <c r="K1975" t="s">
        <v>2226</v>
      </c>
      <c r="L1975" t="s">
        <v>252</v>
      </c>
      <c r="M1975" t="s">
        <v>252</v>
      </c>
      <c r="N1975" t="s">
        <v>253</v>
      </c>
      <c r="O1975">
        <v>-0.79930000000000001</v>
      </c>
      <c r="P1975">
        <v>-0.7117</v>
      </c>
      <c r="Q1975">
        <v>-0.58709999999999996</v>
      </c>
      <c r="R1975">
        <v>-0.4617</v>
      </c>
      <c r="S1975">
        <v>-0.2863</v>
      </c>
      <c r="T1975">
        <v>1.5549999999999999</v>
      </c>
      <c r="U1975">
        <v>2.1583000000000001</v>
      </c>
      <c r="V1975">
        <v>1.9302999999999999</v>
      </c>
      <c r="W1975">
        <v>13.674899999999999</v>
      </c>
      <c r="X1975">
        <v>4.7220000000000004</v>
      </c>
      <c r="Y1975">
        <v>3.4361000000000002</v>
      </c>
      <c r="Z1975">
        <v>3.5712000000000002</v>
      </c>
      <c r="AA1975">
        <v>3.6825000000000001</v>
      </c>
      <c r="AB1975">
        <v>3.4765000000000001</v>
      </c>
      <c r="AC1975">
        <v>3.2433999999999998</v>
      </c>
      <c r="AD1975">
        <v>2.9870000000000001</v>
      </c>
      <c r="AE1975">
        <v>3.1591</v>
      </c>
      <c r="AF1975">
        <v>3.2461000000000002</v>
      </c>
      <c r="AG1975">
        <v>3.2946</v>
      </c>
      <c r="AH1975">
        <v>3.3561999999999999</v>
      </c>
      <c r="AI1975">
        <v>4.3699000000000003</v>
      </c>
      <c r="AJ1975">
        <v>5.6555999999999997</v>
      </c>
      <c r="AK1975">
        <v>8.0251999999999999</v>
      </c>
    </row>
    <row r="1976" spans="1:37">
      <c r="A1976" s="3">
        <v>42243</v>
      </c>
      <c r="B1976" t="s">
        <v>37</v>
      </c>
      <c r="C1976" t="s">
        <v>250</v>
      </c>
      <c r="D1976" s="3">
        <v>39435</v>
      </c>
      <c r="E1976">
        <v>1975</v>
      </c>
      <c r="F1976">
        <v>0</v>
      </c>
      <c r="G1976">
        <v>1</v>
      </c>
      <c r="I1976">
        <v>0</v>
      </c>
      <c r="J1976">
        <v>-2.1628742000000001</v>
      </c>
      <c r="K1976" t="s">
        <v>2227</v>
      </c>
      <c r="L1976" t="s">
        <v>252</v>
      </c>
      <c r="M1976" t="s">
        <v>252</v>
      </c>
      <c r="N1976" t="s">
        <v>253</v>
      </c>
      <c r="O1976">
        <v>-8.48E-2</v>
      </c>
      <c r="P1976">
        <v>-1.9E-2</v>
      </c>
      <c r="Q1976">
        <v>6.0100000000000001E-2</v>
      </c>
      <c r="R1976">
        <v>0.14460000000000001</v>
      </c>
      <c r="S1976">
        <v>0.26150000000000001</v>
      </c>
      <c r="T1976">
        <v>0.56769999999999998</v>
      </c>
      <c r="U1976">
        <v>0.4667</v>
      </c>
      <c r="V1976">
        <v>4.3499999999999997E-2</v>
      </c>
      <c r="W1976">
        <v>0.2989</v>
      </c>
      <c r="X1976">
        <v>-0.84609999999999996</v>
      </c>
      <c r="Y1976">
        <v>-0.98399999999999999</v>
      </c>
      <c r="Z1976">
        <v>-1.0343</v>
      </c>
      <c r="AA1976">
        <v>-1.0771999999999999</v>
      </c>
      <c r="AB1976">
        <v>-1.3134999999999999</v>
      </c>
      <c r="AC1976">
        <v>-1.5573999999999999</v>
      </c>
      <c r="AD1976">
        <v>-1.8017000000000001</v>
      </c>
      <c r="AE1976">
        <v>0.86499999999999999</v>
      </c>
      <c r="AF1976">
        <v>3.5306000000000002</v>
      </c>
      <c r="AG1976">
        <v>5.9356</v>
      </c>
      <c r="AH1976">
        <v>8.1879000000000008</v>
      </c>
      <c r="AI1976">
        <v>3.2972000000000001</v>
      </c>
      <c r="AJ1976">
        <v>4.2320000000000002</v>
      </c>
      <c r="AK1976">
        <v>3.8094999999999999</v>
      </c>
    </row>
    <row r="1977" spans="1:37">
      <c r="A1977" s="3">
        <v>42243</v>
      </c>
      <c r="B1977" t="s">
        <v>37</v>
      </c>
      <c r="C1977" t="s">
        <v>250</v>
      </c>
      <c r="D1977" s="3">
        <v>39434</v>
      </c>
      <c r="E1977">
        <v>1976</v>
      </c>
      <c r="F1977">
        <v>0</v>
      </c>
      <c r="G1977">
        <v>1</v>
      </c>
      <c r="I1977">
        <v>0</v>
      </c>
      <c r="J1977">
        <v>-3.4103976</v>
      </c>
      <c r="K1977" t="s">
        <v>2228</v>
      </c>
      <c r="L1977" t="s">
        <v>252</v>
      </c>
      <c r="M1977" t="s">
        <v>252</v>
      </c>
      <c r="N1977" t="s">
        <v>253</v>
      </c>
      <c r="O1977">
        <v>0</v>
      </c>
      <c r="P1977">
        <v>4.9799999999999997E-2</v>
      </c>
      <c r="Q1977">
        <v>0.1103</v>
      </c>
      <c r="R1977">
        <v>0.1757</v>
      </c>
      <c r="S1977">
        <v>0.26590000000000003</v>
      </c>
      <c r="T1977">
        <v>1.4697</v>
      </c>
      <c r="U1977">
        <v>0.79820000000000002</v>
      </c>
      <c r="V1977">
        <v>0.35560000000000003</v>
      </c>
      <c r="W1977">
        <v>0.38030000000000003</v>
      </c>
      <c r="X1977">
        <v>-0.5524</v>
      </c>
      <c r="Y1977">
        <v>-0.77949999999999997</v>
      </c>
      <c r="Z1977">
        <v>-0.92920000000000003</v>
      </c>
      <c r="AA1977">
        <v>-1.0672999999999999</v>
      </c>
      <c r="AB1977">
        <v>-1.1099000000000001</v>
      </c>
      <c r="AC1977">
        <v>-1.1485000000000001</v>
      </c>
      <c r="AD1977">
        <v>-1.1828000000000001</v>
      </c>
      <c r="AE1977">
        <v>1.5189999999999999</v>
      </c>
      <c r="AF1977">
        <v>4.1994999999999996</v>
      </c>
      <c r="AG1977">
        <v>6.6150000000000002</v>
      </c>
      <c r="AH1977">
        <v>8.8820999999999994</v>
      </c>
      <c r="AI1977">
        <v>6.4516</v>
      </c>
      <c r="AJ1977">
        <v>5.2401</v>
      </c>
      <c r="AK1977">
        <v>5.4499000000000004</v>
      </c>
    </row>
    <row r="1978" spans="1:37">
      <c r="A1978" s="3">
        <v>42243</v>
      </c>
      <c r="B1978" t="s">
        <v>37</v>
      </c>
      <c r="C1978" t="s">
        <v>250</v>
      </c>
      <c r="D1978" s="3">
        <v>39433</v>
      </c>
      <c r="E1978">
        <v>1977</v>
      </c>
      <c r="F1978">
        <v>0</v>
      </c>
      <c r="G1978">
        <v>1</v>
      </c>
      <c r="I1978">
        <v>0</v>
      </c>
      <c r="J1978">
        <v>-3.0455578000000001</v>
      </c>
      <c r="K1978" t="s">
        <v>2229</v>
      </c>
      <c r="L1978" t="s">
        <v>252</v>
      </c>
      <c r="M1978" t="s">
        <v>252</v>
      </c>
      <c r="N1978" t="s">
        <v>253</v>
      </c>
      <c r="O1978">
        <v>-0.11119999999999999</v>
      </c>
      <c r="P1978">
        <v>-1.9800000000000002E-2</v>
      </c>
      <c r="Q1978">
        <v>8.2799999999999999E-2</v>
      </c>
      <c r="R1978">
        <v>0.1923</v>
      </c>
      <c r="S1978">
        <v>0.34389999999999998</v>
      </c>
      <c r="T1978">
        <v>0.69550000000000001</v>
      </c>
      <c r="U1978">
        <v>0.37430000000000002</v>
      </c>
      <c r="V1978">
        <v>-5.3499999999999999E-2</v>
      </c>
      <c r="W1978">
        <v>0.29260000000000003</v>
      </c>
      <c r="X1978">
        <v>1.2500000000000001E-2</v>
      </c>
      <c r="Y1978">
        <v>-0.14929999999999999</v>
      </c>
      <c r="Z1978">
        <v>-0.3075</v>
      </c>
      <c r="AA1978">
        <v>-0.45679999999999998</v>
      </c>
      <c r="AB1978">
        <v>-0.5222</v>
      </c>
      <c r="AC1978">
        <v>-0.61729999999999996</v>
      </c>
      <c r="AD1978">
        <v>-0.71250000000000002</v>
      </c>
      <c r="AE1978">
        <v>1.3824000000000001</v>
      </c>
      <c r="AF1978">
        <v>3.7227999999999999</v>
      </c>
      <c r="AG1978">
        <v>5.8339999999999996</v>
      </c>
      <c r="AH1978">
        <v>7.8170000000000002</v>
      </c>
      <c r="AI1978">
        <v>9.4303000000000008</v>
      </c>
      <c r="AJ1978">
        <v>12.297599999999999</v>
      </c>
      <c r="AK1978">
        <v>13.2277</v>
      </c>
    </row>
    <row r="1979" spans="1:37">
      <c r="A1979" s="3">
        <v>42243</v>
      </c>
      <c r="B1979" t="s">
        <v>37</v>
      </c>
      <c r="C1979" t="s">
        <v>250</v>
      </c>
      <c r="D1979" s="3">
        <v>39430</v>
      </c>
      <c r="E1979">
        <v>1978</v>
      </c>
      <c r="F1979">
        <v>0</v>
      </c>
      <c r="G1979">
        <v>1</v>
      </c>
      <c r="I1979">
        <v>0</v>
      </c>
      <c r="J1979">
        <v>-2.2563542999999999</v>
      </c>
      <c r="K1979" t="s">
        <v>2230</v>
      </c>
      <c r="L1979" t="s">
        <v>252</v>
      </c>
      <c r="M1979" t="s">
        <v>252</v>
      </c>
      <c r="N1979" t="s">
        <v>253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1.1036999999999999</v>
      </c>
      <c r="U1979">
        <v>0.96120000000000005</v>
      </c>
      <c r="V1979">
        <v>0.91279999999999994</v>
      </c>
      <c r="W1979">
        <v>0.49049999999999999</v>
      </c>
      <c r="X1979">
        <v>0.24740000000000001</v>
      </c>
      <c r="Y1979">
        <v>9.5399999999999999E-2</v>
      </c>
      <c r="Z1979">
        <v>-5.0099999999999999E-2</v>
      </c>
      <c r="AA1979">
        <v>-0.1885</v>
      </c>
      <c r="AB1979">
        <v>0.32719999999999999</v>
      </c>
      <c r="AC1979">
        <v>0.95199999999999996</v>
      </c>
      <c r="AD1979">
        <v>1.5922000000000001</v>
      </c>
      <c r="AE1979">
        <v>2.4923999999999999</v>
      </c>
      <c r="AF1979">
        <v>3.2299000000000002</v>
      </c>
      <c r="AG1979">
        <v>3.8765999999999998</v>
      </c>
      <c r="AH1979">
        <v>4.4942000000000002</v>
      </c>
      <c r="AI1979">
        <v>5.1203000000000003</v>
      </c>
      <c r="AJ1979">
        <v>6.0890000000000004</v>
      </c>
      <c r="AK1979">
        <v>7.1317000000000004</v>
      </c>
    </row>
    <row r="1980" spans="1:37">
      <c r="A1980" s="3">
        <v>42243</v>
      </c>
      <c r="B1980" t="s">
        <v>37</v>
      </c>
      <c r="C1980" t="s">
        <v>250</v>
      </c>
      <c r="D1980" s="3">
        <v>39429</v>
      </c>
      <c r="E1980">
        <v>1979</v>
      </c>
      <c r="F1980">
        <v>0</v>
      </c>
      <c r="G1980">
        <v>1</v>
      </c>
      <c r="I1980">
        <v>0</v>
      </c>
      <c r="J1980">
        <v>-0.90272129999999995</v>
      </c>
      <c r="K1980" t="s">
        <v>2231</v>
      </c>
      <c r="L1980" t="s">
        <v>252</v>
      </c>
      <c r="M1980" t="s">
        <v>252</v>
      </c>
      <c r="N1980" t="s">
        <v>253</v>
      </c>
      <c r="O1980">
        <v>-0.17760000000000001</v>
      </c>
      <c r="P1980">
        <v>-6.2199999999999998E-2</v>
      </c>
      <c r="Q1980">
        <v>7.6399999999999996E-2</v>
      </c>
      <c r="R1980">
        <v>0.22389999999999999</v>
      </c>
      <c r="S1980">
        <v>0.42809999999999998</v>
      </c>
      <c r="T1980">
        <v>0.67279999999999995</v>
      </c>
      <c r="U1980">
        <v>0.31019999999999998</v>
      </c>
      <c r="V1980">
        <v>0.39450000000000002</v>
      </c>
      <c r="W1980">
        <v>-13.2873</v>
      </c>
      <c r="X1980">
        <v>-1.6988000000000001</v>
      </c>
      <c r="Y1980">
        <v>-0.34010000000000001</v>
      </c>
      <c r="Z1980">
        <v>-0.7923</v>
      </c>
      <c r="AA1980">
        <v>-1.2192000000000001</v>
      </c>
      <c r="AB1980">
        <v>-0.55379999999999996</v>
      </c>
      <c r="AC1980">
        <v>0.25840000000000002</v>
      </c>
      <c r="AD1980">
        <v>1.0954999999999999</v>
      </c>
      <c r="AE1980">
        <v>2.3448000000000002</v>
      </c>
      <c r="AF1980">
        <v>3.4251</v>
      </c>
      <c r="AG1980">
        <v>4.3849</v>
      </c>
      <c r="AH1980">
        <v>5.2949999999999999</v>
      </c>
      <c r="AI1980">
        <v>7.6188000000000002</v>
      </c>
      <c r="AJ1980">
        <v>5.9497</v>
      </c>
      <c r="AK1980">
        <v>2.6995</v>
      </c>
    </row>
    <row r="1981" spans="1:37">
      <c r="A1981" s="3">
        <v>42243</v>
      </c>
      <c r="B1981" t="s">
        <v>37</v>
      </c>
      <c r="C1981" t="s">
        <v>250</v>
      </c>
      <c r="D1981" s="3">
        <v>39428</v>
      </c>
      <c r="E1981">
        <v>1980</v>
      </c>
      <c r="F1981">
        <v>0</v>
      </c>
      <c r="G1981">
        <v>1</v>
      </c>
      <c r="I1981">
        <v>0</v>
      </c>
      <c r="J1981">
        <v>0.97367859999999995</v>
      </c>
      <c r="K1981" t="s">
        <v>2232</v>
      </c>
      <c r="L1981" t="s">
        <v>252</v>
      </c>
      <c r="M1981" t="s">
        <v>252</v>
      </c>
      <c r="N1981" t="s">
        <v>253</v>
      </c>
      <c r="O1981">
        <v>-2.6599999999999999E-2</v>
      </c>
      <c r="P1981">
        <v>-0.14349999999999999</v>
      </c>
      <c r="Q1981">
        <v>-0.2858</v>
      </c>
      <c r="R1981">
        <v>-0.43959999999999999</v>
      </c>
      <c r="S1981">
        <v>-0.65190000000000003</v>
      </c>
      <c r="T1981">
        <v>1.5215000000000001</v>
      </c>
      <c r="U1981">
        <v>0.71140000000000003</v>
      </c>
      <c r="V1981">
        <v>0.89790000000000003</v>
      </c>
      <c r="W1981">
        <v>0.52859999999999996</v>
      </c>
      <c r="X1981">
        <v>1.0169999999999999</v>
      </c>
      <c r="Y1981">
        <v>1.2143999999999999</v>
      </c>
      <c r="Z1981">
        <v>1.3862000000000001</v>
      </c>
      <c r="AA1981">
        <v>1.5430999999999999</v>
      </c>
      <c r="AB1981">
        <v>1.6088</v>
      </c>
      <c r="AC1981">
        <v>1.6446000000000001</v>
      </c>
      <c r="AD1981">
        <v>1.6739999999999999</v>
      </c>
      <c r="AE1981">
        <v>2.4355000000000002</v>
      </c>
      <c r="AF1981">
        <v>3.1154000000000002</v>
      </c>
      <c r="AG1981">
        <v>3.7105000000000001</v>
      </c>
      <c r="AH1981">
        <v>4.2794999999999996</v>
      </c>
      <c r="AI1981">
        <v>7.9168000000000003</v>
      </c>
      <c r="AJ1981">
        <v>6.5054999999999996</v>
      </c>
      <c r="AK1981">
        <v>7.5975999999999999</v>
      </c>
    </row>
    <row r="1982" spans="1:37">
      <c r="A1982" s="3">
        <v>42243</v>
      </c>
      <c r="B1982" t="s">
        <v>37</v>
      </c>
      <c r="C1982" t="s">
        <v>250</v>
      </c>
      <c r="D1982" s="3">
        <v>39427</v>
      </c>
      <c r="E1982">
        <v>1981</v>
      </c>
      <c r="F1982">
        <v>0</v>
      </c>
      <c r="G1982">
        <v>1</v>
      </c>
      <c r="I1982">
        <v>0</v>
      </c>
      <c r="J1982">
        <v>2.2282424999999999</v>
      </c>
      <c r="K1982" t="s">
        <v>2233</v>
      </c>
      <c r="L1982" t="s">
        <v>252</v>
      </c>
      <c r="M1982" t="s">
        <v>252</v>
      </c>
      <c r="N1982" t="s">
        <v>253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0.1666</v>
      </c>
      <c r="U1982">
        <v>0.4839</v>
      </c>
      <c r="V1982">
        <v>0.44409999999999999</v>
      </c>
      <c r="W1982">
        <v>0.38740000000000002</v>
      </c>
      <c r="X1982">
        <v>0.51619999999999999</v>
      </c>
      <c r="Y1982">
        <v>0.48349999999999999</v>
      </c>
      <c r="Z1982">
        <v>0.43480000000000002</v>
      </c>
      <c r="AA1982">
        <v>0.38619999999999999</v>
      </c>
      <c r="AB1982">
        <v>0.42070000000000002</v>
      </c>
      <c r="AC1982">
        <v>0.46089999999999998</v>
      </c>
      <c r="AD1982">
        <v>0.50029999999999997</v>
      </c>
      <c r="AE1982">
        <v>6.9806999999999997</v>
      </c>
      <c r="AF1982">
        <v>13.0969</v>
      </c>
      <c r="AG1982">
        <v>18.5928</v>
      </c>
      <c r="AH1982">
        <v>23.774999999999999</v>
      </c>
      <c r="AI1982">
        <v>14.2525</v>
      </c>
      <c r="AJ1982">
        <v>20.720600000000001</v>
      </c>
      <c r="AK1982">
        <v>20.588799999999999</v>
      </c>
    </row>
    <row r="1983" spans="1:37">
      <c r="A1983" s="3">
        <v>42243</v>
      </c>
      <c r="B1983" t="s">
        <v>37</v>
      </c>
      <c r="C1983" t="s">
        <v>250</v>
      </c>
      <c r="D1983" s="3">
        <v>39426</v>
      </c>
      <c r="E1983">
        <v>1982</v>
      </c>
      <c r="F1983">
        <v>0</v>
      </c>
      <c r="G1983">
        <v>1</v>
      </c>
      <c r="I1983">
        <v>0</v>
      </c>
      <c r="J1983">
        <v>1.4383694</v>
      </c>
      <c r="K1983" t="s">
        <v>2234</v>
      </c>
      <c r="L1983" t="s">
        <v>252</v>
      </c>
      <c r="M1983" t="s">
        <v>252</v>
      </c>
      <c r="N1983" t="s">
        <v>253</v>
      </c>
      <c r="O1983">
        <v>0</v>
      </c>
      <c r="P1983">
        <v>-4.1599999999999998E-2</v>
      </c>
      <c r="Q1983">
        <v>-9.2200000000000004E-2</v>
      </c>
      <c r="R1983">
        <v>-0.1467</v>
      </c>
      <c r="S1983">
        <v>-0.222</v>
      </c>
      <c r="T1983">
        <v>0.68969999999999998</v>
      </c>
      <c r="U1983">
        <v>0.63319999999999999</v>
      </c>
      <c r="V1983">
        <v>-0.24709999999999999</v>
      </c>
      <c r="W1983">
        <v>0.38090000000000002</v>
      </c>
      <c r="X1983">
        <v>-0.378</v>
      </c>
      <c r="Y1983">
        <v>-0.37469999999999998</v>
      </c>
      <c r="Z1983">
        <v>-0.30409999999999998</v>
      </c>
      <c r="AA1983">
        <v>-0.23530000000000001</v>
      </c>
      <c r="AB1983">
        <v>1.0730999999999999</v>
      </c>
      <c r="AC1983">
        <v>2.4735</v>
      </c>
      <c r="AD1983">
        <v>3.9076</v>
      </c>
      <c r="AE1983">
        <v>8.6793999999999993</v>
      </c>
      <c r="AF1983">
        <v>13.0253</v>
      </c>
      <c r="AG1983">
        <v>16.9131</v>
      </c>
      <c r="AH1983">
        <v>20.594100000000001</v>
      </c>
      <c r="AI1983">
        <v>14.6271</v>
      </c>
      <c r="AJ1983">
        <v>13.506399999999999</v>
      </c>
      <c r="AK1983">
        <v>12.546099999999999</v>
      </c>
    </row>
    <row r="1984" spans="1:37">
      <c r="A1984" s="3">
        <v>42243</v>
      </c>
      <c r="B1984" t="s">
        <v>37</v>
      </c>
      <c r="C1984" t="s">
        <v>250</v>
      </c>
      <c r="D1984" s="3">
        <v>39423</v>
      </c>
      <c r="E1984">
        <v>1983</v>
      </c>
      <c r="F1984">
        <v>0</v>
      </c>
      <c r="G1984">
        <v>1</v>
      </c>
      <c r="I1984">
        <v>0</v>
      </c>
      <c r="J1984">
        <v>1.3897259</v>
      </c>
      <c r="K1984" t="s">
        <v>2235</v>
      </c>
      <c r="L1984" t="s">
        <v>252</v>
      </c>
      <c r="M1984" t="s">
        <v>252</v>
      </c>
      <c r="N1984" t="s">
        <v>253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1.1304000000000001</v>
      </c>
      <c r="U1984">
        <v>0.92769999999999997</v>
      </c>
      <c r="V1984">
        <v>0.59770000000000001</v>
      </c>
      <c r="W1984">
        <v>0.97519999999999996</v>
      </c>
      <c r="X1984">
        <v>1.4490000000000001</v>
      </c>
      <c r="Y1984">
        <v>2.4087999999999998</v>
      </c>
      <c r="Z1984">
        <v>3.4609000000000001</v>
      </c>
      <c r="AA1984">
        <v>4.4467999999999996</v>
      </c>
      <c r="AB1984">
        <v>4.7416999999999998</v>
      </c>
      <c r="AC1984">
        <v>4.8663999999999996</v>
      </c>
      <c r="AD1984">
        <v>4.9734999999999996</v>
      </c>
      <c r="AE1984">
        <v>12.002000000000001</v>
      </c>
      <c r="AF1984">
        <v>18.745999999999999</v>
      </c>
      <c r="AG1984">
        <v>24.8019</v>
      </c>
      <c r="AH1984">
        <v>30.521699999999999</v>
      </c>
      <c r="AI1984">
        <v>31.189</v>
      </c>
      <c r="AJ1984">
        <v>33.802100000000003</v>
      </c>
      <c r="AK1984">
        <v>32.206299999999999</v>
      </c>
    </row>
    <row r="1985" spans="1:37">
      <c r="A1985" s="3">
        <v>42243</v>
      </c>
      <c r="B1985" t="s">
        <v>37</v>
      </c>
      <c r="C1985" t="s">
        <v>250</v>
      </c>
      <c r="D1985" s="3">
        <v>39422</v>
      </c>
      <c r="E1985">
        <v>1984</v>
      </c>
      <c r="F1985">
        <v>0</v>
      </c>
      <c r="G1985">
        <v>1</v>
      </c>
      <c r="I1985">
        <v>0</v>
      </c>
      <c r="J1985">
        <v>0.32009939999999998</v>
      </c>
      <c r="K1985" t="s">
        <v>2236</v>
      </c>
      <c r="L1985" t="s">
        <v>252</v>
      </c>
      <c r="M1985" t="s">
        <v>252</v>
      </c>
      <c r="N1985" t="s">
        <v>253</v>
      </c>
      <c r="O1985">
        <v>0</v>
      </c>
      <c r="P1985">
        <v>-4.1500000000000002E-2</v>
      </c>
      <c r="Q1985">
        <v>-9.1899999999999996E-2</v>
      </c>
      <c r="R1985">
        <v>-0.1462</v>
      </c>
      <c r="S1985">
        <v>-0.22109999999999999</v>
      </c>
      <c r="T1985">
        <v>1.163</v>
      </c>
      <c r="U1985">
        <v>1.5125999999999999</v>
      </c>
      <c r="V1985">
        <v>0.95320000000000005</v>
      </c>
      <c r="W1985">
        <v>3.6581000000000001</v>
      </c>
      <c r="X1985">
        <v>2.4148000000000001</v>
      </c>
      <c r="Y1985">
        <v>3.1665999999999999</v>
      </c>
      <c r="Z1985">
        <v>4.2725</v>
      </c>
      <c r="AA1985">
        <v>5.3067000000000002</v>
      </c>
      <c r="AB1985">
        <v>4.9333</v>
      </c>
      <c r="AC1985">
        <v>4.3342000000000001</v>
      </c>
      <c r="AD1985">
        <v>3.6956000000000002</v>
      </c>
      <c r="AE1985">
        <v>9.6989000000000001</v>
      </c>
      <c r="AF1985">
        <v>15.567299999999999</v>
      </c>
      <c r="AG1985">
        <v>20.8736</v>
      </c>
      <c r="AH1985">
        <v>25.871500000000001</v>
      </c>
      <c r="AI1985">
        <v>22.364799999999999</v>
      </c>
      <c r="AJ1985">
        <v>29.124300000000002</v>
      </c>
      <c r="AK1985">
        <v>30.8748</v>
      </c>
    </row>
    <row r="1986" spans="1:37">
      <c r="A1986" s="3">
        <v>42243</v>
      </c>
      <c r="B1986" t="s">
        <v>37</v>
      </c>
      <c r="C1986" t="s">
        <v>250</v>
      </c>
      <c r="D1986" s="3">
        <v>39421</v>
      </c>
      <c r="E1986">
        <v>1985</v>
      </c>
      <c r="F1986">
        <v>0</v>
      </c>
      <c r="G1986">
        <v>1</v>
      </c>
      <c r="I1986">
        <v>0</v>
      </c>
      <c r="J1986">
        <v>-0.58274170000000003</v>
      </c>
      <c r="K1986" t="s">
        <v>2237</v>
      </c>
      <c r="L1986" t="s">
        <v>252</v>
      </c>
      <c r="M1986" t="s">
        <v>252</v>
      </c>
      <c r="N1986" t="s">
        <v>253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0.45660000000000001</v>
      </c>
      <c r="U1986">
        <v>0.53459999999999996</v>
      </c>
      <c r="V1986">
        <v>0.4834</v>
      </c>
      <c r="W1986">
        <v>1.0041</v>
      </c>
      <c r="X1986">
        <v>1.1240000000000001</v>
      </c>
      <c r="Y1986">
        <v>1.9811000000000001</v>
      </c>
      <c r="Z1986">
        <v>2.9085000000000001</v>
      </c>
      <c r="AA1986">
        <v>3.7797999999999998</v>
      </c>
      <c r="AB1986">
        <v>4.0987999999999998</v>
      </c>
      <c r="AC1986">
        <v>4.2774000000000001</v>
      </c>
      <c r="AD1986">
        <v>4.4427000000000003</v>
      </c>
      <c r="AE1986">
        <v>11.2979</v>
      </c>
      <c r="AF1986">
        <v>18.056000000000001</v>
      </c>
      <c r="AG1986">
        <v>24.199100000000001</v>
      </c>
      <c r="AH1986">
        <v>29.980499999999999</v>
      </c>
      <c r="AI1986">
        <v>25.942799999999998</v>
      </c>
      <c r="AJ1986">
        <v>34.538499999999999</v>
      </c>
      <c r="AK1986">
        <v>36.138199999999998</v>
      </c>
    </row>
    <row r="1987" spans="1:37">
      <c r="A1987" s="3">
        <v>42243</v>
      </c>
      <c r="B1987" t="s">
        <v>37</v>
      </c>
      <c r="C1987" t="s">
        <v>250</v>
      </c>
      <c r="D1987" s="3">
        <v>39420</v>
      </c>
      <c r="E1987">
        <v>1986</v>
      </c>
      <c r="F1987">
        <v>0</v>
      </c>
      <c r="G1987">
        <v>1</v>
      </c>
      <c r="I1987">
        <v>0</v>
      </c>
      <c r="J1987">
        <v>-2.280786</v>
      </c>
      <c r="K1987" t="s">
        <v>2238</v>
      </c>
      <c r="L1987" t="s">
        <v>252</v>
      </c>
      <c r="M1987" t="s">
        <v>252</v>
      </c>
      <c r="N1987" t="s">
        <v>253</v>
      </c>
      <c r="O1987">
        <v>0.26319999999999999</v>
      </c>
      <c r="P1987">
        <v>6.3500000000000001E-2</v>
      </c>
      <c r="Q1987">
        <v>-0.17649999999999999</v>
      </c>
      <c r="R1987">
        <v>-0.43230000000000002</v>
      </c>
      <c r="S1987">
        <v>-0.78580000000000005</v>
      </c>
      <c r="T1987">
        <v>0.7772</v>
      </c>
      <c r="U1987">
        <v>0.29370000000000002</v>
      </c>
      <c r="V1987">
        <v>-0.15709999999999999</v>
      </c>
      <c r="W1987">
        <v>-5.8999999999999999E-3</v>
      </c>
      <c r="X1987">
        <v>1.5E-3</v>
      </c>
      <c r="Y1987">
        <v>0.26169999999999999</v>
      </c>
      <c r="Z1987">
        <v>0.54749999999999999</v>
      </c>
      <c r="AA1987">
        <v>0.81789999999999996</v>
      </c>
      <c r="AB1987">
        <v>1.1283000000000001</v>
      </c>
      <c r="AC1987">
        <v>1.4289000000000001</v>
      </c>
      <c r="AD1987">
        <v>1.7327999999999999</v>
      </c>
      <c r="AE1987">
        <v>1.6523000000000001</v>
      </c>
      <c r="AF1987">
        <v>1.5051000000000001</v>
      </c>
      <c r="AG1987">
        <v>1.3384</v>
      </c>
      <c r="AH1987">
        <v>1.1751</v>
      </c>
      <c r="AI1987">
        <v>5.8855000000000004</v>
      </c>
      <c r="AJ1987">
        <v>5.2393000000000001</v>
      </c>
      <c r="AK1987">
        <v>9.3740000000000006</v>
      </c>
    </row>
    <row r="1988" spans="1:37">
      <c r="A1988" s="3">
        <v>42243</v>
      </c>
      <c r="B1988" t="s">
        <v>37</v>
      </c>
      <c r="C1988" t="s">
        <v>250</v>
      </c>
      <c r="D1988" s="3">
        <v>39419</v>
      </c>
      <c r="E1988">
        <v>1987</v>
      </c>
      <c r="F1988">
        <v>0</v>
      </c>
      <c r="G1988">
        <v>1</v>
      </c>
      <c r="I1988">
        <v>0</v>
      </c>
      <c r="J1988">
        <v>-1.0186223000000001</v>
      </c>
      <c r="K1988" t="s">
        <v>2239</v>
      </c>
      <c r="L1988" t="s">
        <v>252</v>
      </c>
      <c r="M1988" t="s">
        <v>252</v>
      </c>
      <c r="N1988" t="s">
        <v>253</v>
      </c>
      <c r="O1988">
        <v>0.42909999999999998</v>
      </c>
      <c r="P1988">
        <v>0.2286</v>
      </c>
      <c r="Q1988">
        <v>-1.09E-2</v>
      </c>
      <c r="R1988">
        <v>-0.26419999999999999</v>
      </c>
      <c r="S1988">
        <v>-0.61480000000000001</v>
      </c>
      <c r="T1988">
        <v>-0.11609999999999999</v>
      </c>
      <c r="U1988">
        <v>-0.59889999999999999</v>
      </c>
      <c r="V1988">
        <v>0.32979999999999998</v>
      </c>
      <c r="W1988">
        <v>-0.52869999999999995</v>
      </c>
      <c r="X1988">
        <v>-3.8199999999999998E-2</v>
      </c>
      <c r="Y1988">
        <v>0.15809999999999999</v>
      </c>
      <c r="Z1988">
        <v>0.3291</v>
      </c>
      <c r="AA1988">
        <v>0.4909</v>
      </c>
      <c r="AB1988">
        <v>-0.42899999999999999</v>
      </c>
      <c r="AC1988">
        <v>-1.4378</v>
      </c>
      <c r="AD1988">
        <v>-2.4727999999999999</v>
      </c>
      <c r="AE1988">
        <v>-1.4349000000000001</v>
      </c>
      <c r="AF1988">
        <v>-0.2621</v>
      </c>
      <c r="AG1988">
        <v>0.87039999999999995</v>
      </c>
      <c r="AH1988">
        <v>1.9477</v>
      </c>
      <c r="AI1988">
        <v>1.548</v>
      </c>
      <c r="AJ1988">
        <v>7.1</v>
      </c>
      <c r="AK1988">
        <v>11.5619</v>
      </c>
    </row>
    <row r="1989" spans="1:37">
      <c r="A1989" s="3">
        <v>42243</v>
      </c>
      <c r="B1989" t="s">
        <v>37</v>
      </c>
      <c r="C1989" t="s">
        <v>250</v>
      </c>
      <c r="D1989" s="3">
        <v>39416</v>
      </c>
      <c r="E1989">
        <v>1988</v>
      </c>
      <c r="F1989">
        <v>0</v>
      </c>
      <c r="G1989">
        <v>1</v>
      </c>
      <c r="I1989">
        <v>0</v>
      </c>
      <c r="J1989">
        <v>-0.65172980000000003</v>
      </c>
      <c r="K1989" t="s">
        <v>2240</v>
      </c>
      <c r="L1989" t="s">
        <v>252</v>
      </c>
      <c r="M1989" t="s">
        <v>252</v>
      </c>
      <c r="N1989" t="s">
        <v>253</v>
      </c>
      <c r="O1989">
        <v>0.74280000000000002</v>
      </c>
      <c r="P1989">
        <v>0.50729999999999997</v>
      </c>
      <c r="Q1989">
        <v>8.3199999999999996E-2</v>
      </c>
      <c r="R1989">
        <v>-0.36399999999999999</v>
      </c>
      <c r="S1989">
        <v>-0.98340000000000005</v>
      </c>
      <c r="T1989">
        <v>-0.95650000000000002</v>
      </c>
      <c r="U1989">
        <v>-1.4689000000000001</v>
      </c>
      <c r="V1989">
        <v>-1.6639999999999999</v>
      </c>
      <c r="W1989">
        <v>-1.6597999999999999</v>
      </c>
      <c r="X1989">
        <v>-2.2501000000000002</v>
      </c>
      <c r="Y1989">
        <v>-2.5760000000000001</v>
      </c>
      <c r="Z1989">
        <v>-2.8411</v>
      </c>
      <c r="AA1989">
        <v>-3.0809000000000002</v>
      </c>
      <c r="AB1989">
        <v>-3.484</v>
      </c>
      <c r="AC1989">
        <v>-3.8858999999999999</v>
      </c>
      <c r="AD1989">
        <v>-4.2840999999999996</v>
      </c>
      <c r="AE1989">
        <v>-6.0006000000000004</v>
      </c>
      <c r="AF1989">
        <v>-7.5865</v>
      </c>
      <c r="AG1989">
        <v>-8.9872999999999994</v>
      </c>
      <c r="AH1989">
        <v>-10.2949</v>
      </c>
      <c r="AI1989">
        <v>-18.092300000000002</v>
      </c>
      <c r="AJ1989">
        <v>-13.406000000000001</v>
      </c>
      <c r="AK1989">
        <v>-10.430300000000001</v>
      </c>
    </row>
    <row r="1990" spans="1:37">
      <c r="A1990" s="3">
        <v>42243</v>
      </c>
      <c r="B1990" t="s">
        <v>37</v>
      </c>
      <c r="C1990" t="s">
        <v>250</v>
      </c>
      <c r="D1990" s="3">
        <v>39415</v>
      </c>
      <c r="E1990">
        <v>1989</v>
      </c>
      <c r="F1990">
        <v>0</v>
      </c>
      <c r="G1990">
        <v>1</v>
      </c>
      <c r="I1990">
        <v>0</v>
      </c>
      <c r="J1990">
        <v>-0.73650000000000004</v>
      </c>
      <c r="K1990" t="s">
        <v>2241</v>
      </c>
      <c r="L1990" t="s">
        <v>252</v>
      </c>
      <c r="M1990" t="s">
        <v>252</v>
      </c>
      <c r="N1990" t="s">
        <v>253</v>
      </c>
      <c r="O1990">
        <v>0.1396</v>
      </c>
      <c r="P1990">
        <v>-9.0899999999999995E-2</v>
      </c>
      <c r="Q1990">
        <v>-0.36959999999999998</v>
      </c>
      <c r="R1990">
        <v>-0.66820000000000002</v>
      </c>
      <c r="S1990">
        <v>-1.0806</v>
      </c>
      <c r="T1990">
        <v>-1.5353000000000001</v>
      </c>
      <c r="U1990">
        <v>-2.2385999999999999</v>
      </c>
      <c r="V1990">
        <v>-2.4081000000000001</v>
      </c>
      <c r="W1990">
        <v>-2.6166</v>
      </c>
      <c r="X1990">
        <v>-2.5093999999999999</v>
      </c>
      <c r="Y1990">
        <v>-2.5773999999999999</v>
      </c>
      <c r="Z1990">
        <v>-2.6423999999999999</v>
      </c>
      <c r="AA1990">
        <v>-2.6919</v>
      </c>
      <c r="AB1990">
        <v>-2.7818000000000001</v>
      </c>
      <c r="AC1990">
        <v>-2.8704999999999998</v>
      </c>
      <c r="AD1990">
        <v>-2.9495</v>
      </c>
      <c r="AE1990">
        <v>-3.5558999999999998</v>
      </c>
      <c r="AF1990">
        <v>-4.1260000000000003</v>
      </c>
      <c r="AG1990">
        <v>-4.6056999999999997</v>
      </c>
      <c r="AH1990">
        <v>-5.0476999999999999</v>
      </c>
      <c r="AI1990">
        <v>-8.0078999999999994</v>
      </c>
      <c r="AJ1990">
        <v>-5.7826000000000004</v>
      </c>
      <c r="AK1990">
        <v>-1.4504999999999999</v>
      </c>
    </row>
    <row r="1991" spans="1:37">
      <c r="A1991" s="3">
        <v>42243</v>
      </c>
      <c r="B1991" t="s">
        <v>37</v>
      </c>
      <c r="C1991" t="s">
        <v>250</v>
      </c>
      <c r="D1991" s="3">
        <v>39414</v>
      </c>
      <c r="E1991">
        <v>1990</v>
      </c>
      <c r="F1991">
        <v>0</v>
      </c>
      <c r="G1991">
        <v>1</v>
      </c>
      <c r="I1991">
        <v>0</v>
      </c>
      <c r="J1991">
        <v>-0.84026699999999999</v>
      </c>
      <c r="K1991" t="s">
        <v>2242</v>
      </c>
      <c r="L1991" t="s">
        <v>252</v>
      </c>
      <c r="M1991" t="s">
        <v>252</v>
      </c>
      <c r="N1991" t="s">
        <v>253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-1.1222000000000001</v>
      </c>
      <c r="U1991">
        <v>-1.2967</v>
      </c>
      <c r="V1991">
        <v>-1.8056000000000001</v>
      </c>
      <c r="W1991">
        <v>-1.4925999999999999</v>
      </c>
      <c r="X1991">
        <v>-3.7841999999999998</v>
      </c>
      <c r="Y1991">
        <v>-4.9394</v>
      </c>
      <c r="Z1991">
        <v>-6.1109999999999998</v>
      </c>
      <c r="AA1991">
        <v>-7.2011000000000003</v>
      </c>
      <c r="AB1991">
        <v>-6.7411000000000003</v>
      </c>
      <c r="AC1991">
        <v>-6.0853000000000002</v>
      </c>
      <c r="AD1991">
        <v>-5.3811999999999998</v>
      </c>
      <c r="AE1991">
        <v>-6.9394999999999998</v>
      </c>
      <c r="AF1991">
        <v>-8.4478000000000009</v>
      </c>
      <c r="AG1991">
        <v>-9.7578999999999994</v>
      </c>
      <c r="AH1991">
        <v>-10.974399999999999</v>
      </c>
      <c r="AI1991">
        <v>-12.404</v>
      </c>
      <c r="AJ1991">
        <v>-16.504899999999999</v>
      </c>
      <c r="AK1991">
        <v>-15.185700000000001</v>
      </c>
    </row>
    <row r="1992" spans="1:37">
      <c r="A1992" s="3">
        <v>42243</v>
      </c>
      <c r="B1992" t="s">
        <v>37</v>
      </c>
      <c r="C1992" t="s">
        <v>250</v>
      </c>
      <c r="D1992" s="3">
        <v>39413</v>
      </c>
      <c r="E1992">
        <v>1991</v>
      </c>
      <c r="F1992">
        <v>0</v>
      </c>
      <c r="G1992">
        <v>1</v>
      </c>
      <c r="I1992">
        <v>0</v>
      </c>
      <c r="J1992">
        <v>-0.19288640000000001</v>
      </c>
      <c r="K1992" t="s">
        <v>2243</v>
      </c>
      <c r="L1992" t="s">
        <v>252</v>
      </c>
      <c r="M1992" t="s">
        <v>252</v>
      </c>
      <c r="N1992" t="s">
        <v>253</v>
      </c>
      <c r="O1992">
        <v>-0.26090000000000002</v>
      </c>
      <c r="P1992">
        <v>-0.17560000000000001</v>
      </c>
      <c r="Q1992">
        <v>-7.4399999999999994E-2</v>
      </c>
      <c r="R1992">
        <v>3.1600000000000003E-2</v>
      </c>
      <c r="S1992">
        <v>0.17860000000000001</v>
      </c>
      <c r="T1992">
        <v>-0.63900000000000001</v>
      </c>
      <c r="U1992">
        <v>-0.67349999999999999</v>
      </c>
      <c r="V1992">
        <v>-1.1184000000000001</v>
      </c>
      <c r="W1992">
        <v>-1.1387</v>
      </c>
      <c r="X1992">
        <v>-1.6498999999999999</v>
      </c>
      <c r="Y1992">
        <v>-1.9781</v>
      </c>
      <c r="Z1992">
        <v>-2.3203</v>
      </c>
      <c r="AA1992">
        <v>-2.6364000000000001</v>
      </c>
      <c r="AB1992">
        <v>-3.0872999999999999</v>
      </c>
      <c r="AC1992">
        <v>-3.5415000000000001</v>
      </c>
      <c r="AD1992">
        <v>-3.9948999999999999</v>
      </c>
      <c r="AE1992">
        <v>-3.4258000000000002</v>
      </c>
      <c r="AF1992">
        <v>-2.7164000000000001</v>
      </c>
      <c r="AG1992">
        <v>-1.9857</v>
      </c>
      <c r="AH1992">
        <v>-1.2808999999999999</v>
      </c>
      <c r="AI1992">
        <v>-4.8864000000000001</v>
      </c>
      <c r="AJ1992">
        <v>-4.2805999999999997</v>
      </c>
      <c r="AK1992">
        <v>-4.4615</v>
      </c>
    </row>
    <row r="1993" spans="1:37">
      <c r="A1993" s="3">
        <v>42243</v>
      </c>
      <c r="B1993" t="s">
        <v>37</v>
      </c>
      <c r="C1993" t="s">
        <v>250</v>
      </c>
      <c r="D1993" s="3">
        <v>39412</v>
      </c>
      <c r="E1993">
        <v>1992</v>
      </c>
      <c r="F1993">
        <v>0</v>
      </c>
      <c r="G1993">
        <v>1</v>
      </c>
      <c r="I1993">
        <v>0</v>
      </c>
      <c r="J1993">
        <v>-0.73780020000000002</v>
      </c>
      <c r="K1993" t="s">
        <v>2244</v>
      </c>
      <c r="L1993" t="s">
        <v>252</v>
      </c>
      <c r="M1993" t="s">
        <v>252</v>
      </c>
      <c r="N1993" t="s">
        <v>253</v>
      </c>
      <c r="O1993">
        <v>-0.42549999999999999</v>
      </c>
      <c r="P1993">
        <v>-0.3619</v>
      </c>
      <c r="Q1993">
        <v>-0.28870000000000001</v>
      </c>
      <c r="R1993">
        <v>-0.21460000000000001</v>
      </c>
      <c r="S1993">
        <v>-0.1113</v>
      </c>
      <c r="T1993">
        <v>0.72740000000000005</v>
      </c>
      <c r="U1993">
        <v>1.5777000000000001</v>
      </c>
      <c r="V1993">
        <v>1.7267999999999999</v>
      </c>
      <c r="W1993">
        <v>2.5950000000000002</v>
      </c>
      <c r="X1993">
        <v>2.6353</v>
      </c>
      <c r="Y1993">
        <v>3.0017999999999998</v>
      </c>
      <c r="Z1993">
        <v>3.3485999999999998</v>
      </c>
      <c r="AA1993">
        <v>3.6640000000000001</v>
      </c>
      <c r="AB1993">
        <v>3.6743999999999999</v>
      </c>
      <c r="AC1993">
        <v>3.6299000000000001</v>
      </c>
      <c r="AD1993">
        <v>3.5682999999999998</v>
      </c>
      <c r="AE1993">
        <v>4.0952999999999999</v>
      </c>
      <c r="AF1993">
        <v>4.5307000000000004</v>
      </c>
      <c r="AG1993">
        <v>4.8724999999999996</v>
      </c>
      <c r="AH1993">
        <v>5.181</v>
      </c>
      <c r="AI1993">
        <v>-0.68459999999999999</v>
      </c>
      <c r="AJ1993">
        <v>3.0173999999999999</v>
      </c>
      <c r="AK1993">
        <v>0.60570000000000002</v>
      </c>
    </row>
    <row r="1994" spans="1:37">
      <c r="A1994" s="3">
        <v>42243</v>
      </c>
      <c r="B1994" t="s">
        <v>37</v>
      </c>
      <c r="C1994" t="s">
        <v>250</v>
      </c>
      <c r="D1994" s="3">
        <v>39409</v>
      </c>
      <c r="E1994">
        <v>1993</v>
      </c>
      <c r="F1994">
        <v>0</v>
      </c>
      <c r="G1994">
        <v>1</v>
      </c>
      <c r="I1994">
        <v>0</v>
      </c>
      <c r="J1994">
        <v>-1.4098668999999999</v>
      </c>
      <c r="K1994" t="s">
        <v>2245</v>
      </c>
      <c r="L1994" t="s">
        <v>252</v>
      </c>
      <c r="M1994" t="s">
        <v>252</v>
      </c>
      <c r="N1994" t="s">
        <v>253</v>
      </c>
      <c r="O1994">
        <v>-0.73650000000000004</v>
      </c>
      <c r="P1994">
        <v>-0.52339999999999998</v>
      </c>
      <c r="Q1994">
        <v>-0.1401</v>
      </c>
      <c r="R1994">
        <v>0.26329999999999998</v>
      </c>
      <c r="S1994">
        <v>0.82179999999999997</v>
      </c>
      <c r="T1994">
        <v>0.23549999999999999</v>
      </c>
      <c r="U1994">
        <v>1.5371999999999999</v>
      </c>
      <c r="V1994">
        <v>2.8872</v>
      </c>
      <c r="W1994">
        <v>1.2538</v>
      </c>
      <c r="X1994">
        <v>1.8776999999999999</v>
      </c>
      <c r="Y1994">
        <v>3.0988000000000002</v>
      </c>
      <c r="Z1994">
        <v>4.3124000000000002</v>
      </c>
      <c r="AA1994">
        <v>5.4526000000000003</v>
      </c>
      <c r="AB1994">
        <v>5.8570000000000002</v>
      </c>
      <c r="AC1994">
        <v>6.1105</v>
      </c>
      <c r="AD1994">
        <v>6.3456999999999999</v>
      </c>
      <c r="AE1994">
        <v>6.7942999999999998</v>
      </c>
      <c r="AF1994">
        <v>7.0460000000000003</v>
      </c>
      <c r="AG1994">
        <v>7.1669999999999998</v>
      </c>
      <c r="AH1994">
        <v>7.2563000000000004</v>
      </c>
      <c r="AI1994">
        <v>4.8190999999999997</v>
      </c>
      <c r="AJ1994">
        <v>3.8222999999999998</v>
      </c>
      <c r="AK1994">
        <v>2.3454000000000002</v>
      </c>
    </row>
    <row r="1995" spans="1:37">
      <c r="A1995" s="3">
        <v>42243</v>
      </c>
      <c r="B1995" t="s">
        <v>37</v>
      </c>
      <c r="C1995" t="s">
        <v>250</v>
      </c>
      <c r="D1995" s="3">
        <v>39408</v>
      </c>
      <c r="E1995">
        <v>1994</v>
      </c>
      <c r="F1995">
        <v>0</v>
      </c>
      <c r="G1995">
        <v>1</v>
      </c>
      <c r="I1995">
        <v>0</v>
      </c>
      <c r="J1995">
        <v>-1.1139839</v>
      </c>
      <c r="K1995" t="s">
        <v>2246</v>
      </c>
      <c r="L1995" t="s">
        <v>252</v>
      </c>
      <c r="M1995" t="s">
        <v>252</v>
      </c>
      <c r="N1995" t="s">
        <v>253</v>
      </c>
      <c r="O1995">
        <v>-0.13850000000000001</v>
      </c>
      <c r="P1995">
        <v>-3.2199999999999999E-2</v>
      </c>
      <c r="Q1995">
        <v>9.5600000000000004E-2</v>
      </c>
      <c r="R1995">
        <v>0.2316</v>
      </c>
      <c r="S1995">
        <v>0.41949999999999998</v>
      </c>
      <c r="T1995">
        <v>0.62039999999999995</v>
      </c>
      <c r="U1995">
        <v>2.0011000000000001</v>
      </c>
      <c r="V1995">
        <v>2.2307999999999999</v>
      </c>
      <c r="W1995">
        <v>1.17</v>
      </c>
      <c r="X1995">
        <v>0.4526</v>
      </c>
      <c r="Y1995">
        <v>2.9999999999999997E-4</v>
      </c>
      <c r="Z1995">
        <v>-0.45760000000000001</v>
      </c>
      <c r="AA1995">
        <v>-0.89400000000000002</v>
      </c>
      <c r="AB1995">
        <v>-0.85019999999999996</v>
      </c>
      <c r="AC1995">
        <v>-0.72130000000000005</v>
      </c>
      <c r="AD1995">
        <v>-0.58509999999999995</v>
      </c>
      <c r="AE1995">
        <v>0.84360000000000002</v>
      </c>
      <c r="AF1995">
        <v>2.3382000000000001</v>
      </c>
      <c r="AG1995">
        <v>3.7368999999999999</v>
      </c>
      <c r="AH1995">
        <v>5.0571000000000002</v>
      </c>
      <c r="AI1995">
        <v>-3.8645</v>
      </c>
      <c r="AJ1995">
        <v>-3.4180999999999999</v>
      </c>
      <c r="AK1995">
        <v>-7.5507999999999997</v>
      </c>
    </row>
    <row r="1996" spans="1:37">
      <c r="A1996" s="3">
        <v>42243</v>
      </c>
      <c r="B1996" t="s">
        <v>37</v>
      </c>
      <c r="C1996" t="s">
        <v>250</v>
      </c>
      <c r="D1996" s="3">
        <v>39407</v>
      </c>
      <c r="E1996">
        <v>1995</v>
      </c>
      <c r="F1996">
        <v>0</v>
      </c>
      <c r="G1996">
        <v>1</v>
      </c>
      <c r="I1996">
        <v>0</v>
      </c>
      <c r="J1996">
        <v>-0.76744100000000004</v>
      </c>
      <c r="K1996" t="s">
        <v>2247</v>
      </c>
      <c r="L1996" t="s">
        <v>252</v>
      </c>
      <c r="M1996" t="s">
        <v>252</v>
      </c>
      <c r="N1996" t="s">
        <v>253</v>
      </c>
      <c r="O1996">
        <v>0</v>
      </c>
      <c r="P1996">
        <v>-7.8899999999999998E-2</v>
      </c>
      <c r="Q1996">
        <v>-0.17469999999999999</v>
      </c>
      <c r="R1996">
        <v>-0.2777</v>
      </c>
      <c r="S1996">
        <v>-0.42</v>
      </c>
      <c r="T1996">
        <v>0.13769999999999999</v>
      </c>
      <c r="U1996">
        <v>0.99860000000000004</v>
      </c>
      <c r="V1996">
        <v>1.7468999999999999</v>
      </c>
      <c r="W1996">
        <v>3.3431000000000002</v>
      </c>
      <c r="X1996">
        <v>5.8696999999999999</v>
      </c>
      <c r="Y1996">
        <v>6.7713999999999999</v>
      </c>
      <c r="Z1996">
        <v>7.6040999999999999</v>
      </c>
      <c r="AA1996">
        <v>8.3651999999999997</v>
      </c>
      <c r="AB1996">
        <v>8.3894000000000002</v>
      </c>
      <c r="AC1996">
        <v>8.3244000000000007</v>
      </c>
      <c r="AD1996">
        <v>8.2207000000000008</v>
      </c>
      <c r="AE1996">
        <v>8.6468000000000007</v>
      </c>
      <c r="AF1996">
        <v>8.8316999999999997</v>
      </c>
      <c r="AG1996">
        <v>8.8569999999999993</v>
      </c>
      <c r="AH1996">
        <v>8.8485999999999994</v>
      </c>
      <c r="AI1996">
        <v>4.3737000000000004</v>
      </c>
      <c r="AJ1996">
        <v>10.2338</v>
      </c>
      <c r="AK1996">
        <v>8.2672000000000008</v>
      </c>
    </row>
    <row r="1997" spans="1:37">
      <c r="A1997" s="3">
        <v>42243</v>
      </c>
      <c r="B1997" t="s">
        <v>37</v>
      </c>
      <c r="C1997" t="s">
        <v>250</v>
      </c>
      <c r="D1997" s="3">
        <v>39406</v>
      </c>
      <c r="E1997">
        <v>1996</v>
      </c>
      <c r="F1997">
        <v>0</v>
      </c>
      <c r="G1997">
        <v>1</v>
      </c>
      <c r="I1997">
        <v>0</v>
      </c>
      <c r="J1997">
        <v>1.5915861</v>
      </c>
      <c r="K1997" t="s">
        <v>2248</v>
      </c>
      <c r="L1997" t="s">
        <v>252</v>
      </c>
      <c r="M1997" t="s">
        <v>252</v>
      </c>
      <c r="N1997" t="s">
        <v>253</v>
      </c>
      <c r="O1997">
        <v>0</v>
      </c>
      <c r="P1997">
        <v>-0.16769999999999999</v>
      </c>
      <c r="Q1997">
        <v>-0.37140000000000001</v>
      </c>
      <c r="R1997">
        <v>-0.59040000000000004</v>
      </c>
      <c r="S1997">
        <v>-0.89270000000000005</v>
      </c>
      <c r="T1997">
        <v>-9.4899999999999998E-2</v>
      </c>
      <c r="U1997">
        <v>1.1829000000000001</v>
      </c>
      <c r="V1997">
        <v>1.5964</v>
      </c>
      <c r="W1997">
        <v>1.4286000000000001</v>
      </c>
      <c r="X1997">
        <v>1.8720000000000001</v>
      </c>
      <c r="Y1997">
        <v>2.1253000000000002</v>
      </c>
      <c r="Z1997">
        <v>2.3673999999999999</v>
      </c>
      <c r="AA1997">
        <v>2.5876999999999999</v>
      </c>
      <c r="AB1997">
        <v>2.7078000000000002</v>
      </c>
      <c r="AC1997">
        <v>2.8052999999999999</v>
      </c>
      <c r="AD1997">
        <v>2.8933</v>
      </c>
      <c r="AE1997">
        <v>1.7630999999999999</v>
      </c>
      <c r="AF1997">
        <v>0.54420000000000002</v>
      </c>
      <c r="AG1997">
        <v>-0.63849999999999996</v>
      </c>
      <c r="AH1997">
        <v>-1.7633000000000001</v>
      </c>
      <c r="AI1997">
        <v>-3.0415999999999999</v>
      </c>
      <c r="AJ1997">
        <v>-2.9575</v>
      </c>
      <c r="AK1997">
        <v>-3.2303999999999999</v>
      </c>
    </row>
    <row r="1998" spans="1:37">
      <c r="A1998" s="3">
        <v>42243</v>
      </c>
      <c r="B1998" t="s">
        <v>37</v>
      </c>
      <c r="C1998" t="s">
        <v>250</v>
      </c>
      <c r="D1998" s="3">
        <v>39405</v>
      </c>
      <c r="E1998">
        <v>1997</v>
      </c>
      <c r="F1998">
        <v>0</v>
      </c>
      <c r="G1998">
        <v>1</v>
      </c>
      <c r="I1998">
        <v>0</v>
      </c>
      <c r="J1998">
        <v>1.7018530999999999</v>
      </c>
      <c r="K1998" t="s">
        <v>2249</v>
      </c>
      <c r="L1998" t="s">
        <v>252</v>
      </c>
      <c r="M1998" t="s">
        <v>252</v>
      </c>
      <c r="N1998" t="s">
        <v>253</v>
      </c>
      <c r="O1998">
        <v>0</v>
      </c>
      <c r="P1998">
        <v>-4.19E-2</v>
      </c>
      <c r="Q1998">
        <v>-9.2700000000000005E-2</v>
      </c>
      <c r="R1998">
        <v>-0.14729999999999999</v>
      </c>
      <c r="S1998">
        <v>-0.2228</v>
      </c>
      <c r="T1998">
        <v>-1.4107000000000001</v>
      </c>
      <c r="U1998">
        <v>-0.88360000000000005</v>
      </c>
      <c r="V1998">
        <v>-1.5162</v>
      </c>
      <c r="W1998">
        <v>-2.4903</v>
      </c>
      <c r="X1998">
        <v>-2.5289000000000001</v>
      </c>
      <c r="Y1998">
        <v>-3.2313999999999998</v>
      </c>
      <c r="Z1998">
        <v>-3.9660000000000002</v>
      </c>
      <c r="AA1998">
        <v>-4.6505000000000001</v>
      </c>
      <c r="AB1998">
        <v>-4.8154000000000003</v>
      </c>
      <c r="AC1998">
        <v>-4.9177999999999997</v>
      </c>
      <c r="AD1998">
        <v>-5.0012999999999996</v>
      </c>
      <c r="AE1998">
        <v>-5.7222</v>
      </c>
      <c r="AF1998">
        <v>-6.2995999999999999</v>
      </c>
      <c r="AG1998">
        <v>-6.7458999999999998</v>
      </c>
      <c r="AH1998">
        <v>-7.1474000000000002</v>
      </c>
      <c r="AI1998">
        <v>-7.5746000000000002</v>
      </c>
      <c r="AJ1998">
        <v>-10.1928</v>
      </c>
      <c r="AK1998">
        <v>-7.7592999999999996</v>
      </c>
    </row>
    <row r="1999" spans="1:37">
      <c r="A1999" s="3">
        <v>42243</v>
      </c>
      <c r="B1999" t="s">
        <v>37</v>
      </c>
      <c r="C1999" t="s">
        <v>250</v>
      </c>
      <c r="D1999" s="3">
        <v>39402</v>
      </c>
      <c r="E1999">
        <v>1998</v>
      </c>
      <c r="F1999">
        <v>0</v>
      </c>
      <c r="G1999">
        <v>1</v>
      </c>
      <c r="I1999">
        <v>0</v>
      </c>
      <c r="J1999">
        <v>2.3616958000000001</v>
      </c>
      <c r="K1999" t="s">
        <v>2250</v>
      </c>
      <c r="L1999" t="s">
        <v>252</v>
      </c>
      <c r="M1999" t="s">
        <v>252</v>
      </c>
      <c r="N1999" t="s">
        <v>253</v>
      </c>
      <c r="O1999">
        <v>0</v>
      </c>
      <c r="P1999">
        <v>-0.12759999999999999</v>
      </c>
      <c r="Q1999">
        <v>-0.3584</v>
      </c>
      <c r="R1999">
        <v>-0.60609999999999997</v>
      </c>
      <c r="S1999">
        <v>-0.94789999999999996</v>
      </c>
      <c r="T1999">
        <v>-0.4763</v>
      </c>
      <c r="U1999">
        <v>9.3899999999999997E-2</v>
      </c>
      <c r="V1999">
        <v>-1.3777999999999999</v>
      </c>
      <c r="W1999">
        <v>-0.16170000000000001</v>
      </c>
      <c r="X1999">
        <v>-0.78380000000000005</v>
      </c>
      <c r="Y1999">
        <v>-2.4167999999999998</v>
      </c>
      <c r="Z1999">
        <v>-4.1600999999999999</v>
      </c>
      <c r="AA1999">
        <v>-5.8118999999999996</v>
      </c>
      <c r="AB1999">
        <v>-6.1497999999999999</v>
      </c>
      <c r="AC1999">
        <v>-6.2492000000000001</v>
      </c>
      <c r="AD1999">
        <v>-6.3234000000000004</v>
      </c>
      <c r="AE1999">
        <v>-7.1150000000000002</v>
      </c>
      <c r="AF1999">
        <v>-7.7351000000000001</v>
      </c>
      <c r="AG1999">
        <v>-8.1960999999999995</v>
      </c>
      <c r="AH1999">
        <v>-8.6058000000000003</v>
      </c>
      <c r="AI1999">
        <v>-3.4043000000000001</v>
      </c>
      <c r="AJ1999">
        <v>-5.0438999999999998</v>
      </c>
      <c r="AK1999">
        <v>-3.6987999999999999</v>
      </c>
    </row>
    <row r="2000" spans="1:37">
      <c r="A2000" s="3">
        <v>42243</v>
      </c>
      <c r="B2000" t="s">
        <v>37</v>
      </c>
      <c r="C2000" t="s">
        <v>250</v>
      </c>
      <c r="D2000" s="3">
        <v>39401</v>
      </c>
      <c r="E2000">
        <v>1999</v>
      </c>
      <c r="F2000">
        <v>0</v>
      </c>
      <c r="G2000">
        <v>1</v>
      </c>
      <c r="I2000">
        <v>0</v>
      </c>
      <c r="J2000">
        <v>2.9838743000000001</v>
      </c>
      <c r="K2000" t="s">
        <v>2251</v>
      </c>
      <c r="L2000" t="s">
        <v>252</v>
      </c>
      <c r="M2000" t="s">
        <v>252</v>
      </c>
      <c r="N2000" t="s">
        <v>253</v>
      </c>
      <c r="O2000">
        <v>0</v>
      </c>
      <c r="P2000">
        <v>-0.2021</v>
      </c>
      <c r="Q2000">
        <v>-0.44729999999999998</v>
      </c>
      <c r="R2000">
        <v>-0.71099999999999997</v>
      </c>
      <c r="S2000">
        <v>-1.0749</v>
      </c>
      <c r="T2000">
        <v>-0.3261</v>
      </c>
      <c r="U2000">
        <v>0.1217</v>
      </c>
      <c r="V2000">
        <v>-0.47189999999999999</v>
      </c>
      <c r="W2000">
        <v>-1.1879</v>
      </c>
      <c r="X2000">
        <v>-1.8152999999999999</v>
      </c>
      <c r="Y2000">
        <v>-2.0173999999999999</v>
      </c>
      <c r="Z2000">
        <v>-2.2004000000000001</v>
      </c>
      <c r="AA2000">
        <v>-2.3654999999999999</v>
      </c>
      <c r="AB2000">
        <v>-2.4887000000000001</v>
      </c>
      <c r="AC2000">
        <v>-2.5880000000000001</v>
      </c>
      <c r="AD2000">
        <v>-2.6785000000000001</v>
      </c>
      <c r="AE2000">
        <v>-4.5217000000000001</v>
      </c>
      <c r="AF2000">
        <v>-6.3029000000000002</v>
      </c>
      <c r="AG2000">
        <v>-7.9043999999999999</v>
      </c>
      <c r="AH2000">
        <v>-9.4006000000000007</v>
      </c>
      <c r="AI2000">
        <v>2.9165999999999999</v>
      </c>
      <c r="AJ2000">
        <v>1.4928999999999999</v>
      </c>
      <c r="AK2000">
        <v>2.8294000000000001</v>
      </c>
    </row>
    <row r="2001" spans="1:37">
      <c r="A2001" s="3">
        <v>42243</v>
      </c>
      <c r="B2001" t="s">
        <v>37</v>
      </c>
      <c r="C2001" t="s">
        <v>250</v>
      </c>
      <c r="D2001" s="3">
        <v>39400</v>
      </c>
      <c r="E2001">
        <v>2000</v>
      </c>
      <c r="F2001">
        <v>0</v>
      </c>
      <c r="G2001">
        <v>1</v>
      </c>
      <c r="I2001">
        <v>0</v>
      </c>
      <c r="J2001">
        <v>3.2732293000000001</v>
      </c>
      <c r="K2001" t="s">
        <v>2252</v>
      </c>
      <c r="L2001" t="s">
        <v>252</v>
      </c>
      <c r="M2001" t="s">
        <v>252</v>
      </c>
      <c r="N2001" t="s">
        <v>253</v>
      </c>
      <c r="O2001">
        <v>0</v>
      </c>
      <c r="P2001">
        <v>-3.9100000000000003E-2</v>
      </c>
      <c r="Q2001">
        <v>-8.6599999999999996E-2</v>
      </c>
      <c r="R2001">
        <v>-0.1376</v>
      </c>
      <c r="S2001">
        <v>-0.20810000000000001</v>
      </c>
      <c r="T2001">
        <v>-0.47510000000000002</v>
      </c>
      <c r="U2001">
        <v>-7.17E-2</v>
      </c>
      <c r="V2001">
        <v>-1.2537</v>
      </c>
      <c r="W2001">
        <v>-3.9104000000000001</v>
      </c>
      <c r="X2001">
        <v>-4.6684999999999999</v>
      </c>
      <c r="Y2001">
        <v>-6.1372999999999998</v>
      </c>
      <c r="Z2001">
        <v>-7.6542000000000003</v>
      </c>
      <c r="AA2001">
        <v>-9.0747999999999998</v>
      </c>
      <c r="AB2001">
        <v>-10.182600000000001</v>
      </c>
      <c r="AC2001">
        <v>-11.1898</v>
      </c>
      <c r="AD2001">
        <v>-12.1769</v>
      </c>
      <c r="AE2001">
        <v>-13.9999</v>
      </c>
      <c r="AF2001">
        <v>-15.382899999999999</v>
      </c>
      <c r="AG2001">
        <v>-16.4376</v>
      </c>
      <c r="AH2001">
        <v>-17.378799999999998</v>
      </c>
      <c r="AI2001">
        <v>-9.5922999999999998</v>
      </c>
      <c r="AJ2001">
        <v>-15.116300000000001</v>
      </c>
      <c r="AK2001">
        <v>-13.8735</v>
      </c>
    </row>
    <row r="2002" spans="1:37">
      <c r="A2002" s="3">
        <v>42243</v>
      </c>
      <c r="B2002" t="s">
        <v>37</v>
      </c>
      <c r="C2002" t="s">
        <v>250</v>
      </c>
      <c r="D2002" s="3">
        <v>39399</v>
      </c>
      <c r="E2002">
        <v>2001</v>
      </c>
      <c r="F2002">
        <v>0</v>
      </c>
      <c r="G2002">
        <v>1</v>
      </c>
      <c r="I2002">
        <v>0</v>
      </c>
      <c r="J2002">
        <v>-0.17306759999999999</v>
      </c>
      <c r="K2002" t="s">
        <v>2253</v>
      </c>
      <c r="L2002" t="s">
        <v>252</v>
      </c>
      <c r="M2002" t="s">
        <v>252</v>
      </c>
      <c r="N2002" t="s">
        <v>253</v>
      </c>
      <c r="O2002">
        <v>0</v>
      </c>
      <c r="P2002">
        <v>-0.1663</v>
      </c>
      <c r="Q2002">
        <v>-0.36809999999999998</v>
      </c>
      <c r="R2002">
        <v>-0.58520000000000005</v>
      </c>
      <c r="S2002">
        <v>-0.88460000000000005</v>
      </c>
      <c r="T2002">
        <v>-2.6983999999999999</v>
      </c>
      <c r="U2002">
        <v>-2.7012</v>
      </c>
      <c r="V2002">
        <v>-4.1378000000000004</v>
      </c>
      <c r="W2002">
        <v>-4.7290999999999999</v>
      </c>
      <c r="X2002">
        <v>-5.4348000000000001</v>
      </c>
      <c r="Y2002">
        <v>-6.0324999999999998</v>
      </c>
      <c r="Z2002">
        <v>-6.6167999999999996</v>
      </c>
      <c r="AA2002">
        <v>-7.1467000000000001</v>
      </c>
      <c r="AB2002">
        <v>-7.6775000000000002</v>
      </c>
      <c r="AC2002">
        <v>-8.157</v>
      </c>
      <c r="AD2002">
        <v>-8.6127000000000002</v>
      </c>
      <c r="AE2002">
        <v>-9.0792000000000002</v>
      </c>
      <c r="AF2002">
        <v>-9.2558000000000007</v>
      </c>
      <c r="AG2002">
        <v>-9.2462999999999997</v>
      </c>
      <c r="AH2002">
        <v>-9.1978000000000009</v>
      </c>
      <c r="AI2002">
        <v>-0.62109999999999999</v>
      </c>
      <c r="AJ2002">
        <v>-2.7488999999999999</v>
      </c>
      <c r="AK2002">
        <v>-2.1724000000000001</v>
      </c>
    </row>
    <row r="2003" spans="1:37">
      <c r="A2003" s="3">
        <v>42243</v>
      </c>
      <c r="B2003" t="s">
        <v>37</v>
      </c>
      <c r="C2003" t="s">
        <v>250</v>
      </c>
      <c r="D2003" s="3">
        <v>39398</v>
      </c>
      <c r="E2003">
        <v>2002</v>
      </c>
      <c r="F2003">
        <v>0</v>
      </c>
      <c r="G2003">
        <v>1</v>
      </c>
      <c r="I2003">
        <v>0</v>
      </c>
      <c r="J2003">
        <v>-0.89817910000000001</v>
      </c>
      <c r="K2003" t="s">
        <v>2254</v>
      </c>
      <c r="L2003" t="s">
        <v>252</v>
      </c>
      <c r="M2003" t="s">
        <v>252</v>
      </c>
      <c r="N2003" t="s">
        <v>253</v>
      </c>
      <c r="O2003">
        <v>0</v>
      </c>
      <c r="P2003">
        <v>-8.3000000000000004E-2</v>
      </c>
      <c r="Q2003">
        <v>-0.18379999999999999</v>
      </c>
      <c r="R2003">
        <v>-0.29210000000000003</v>
      </c>
      <c r="S2003">
        <v>-0.4415</v>
      </c>
      <c r="T2003">
        <v>-0.44729999999999998</v>
      </c>
      <c r="U2003">
        <v>-6.9599999999999995E-2</v>
      </c>
      <c r="V2003">
        <v>-2.4657</v>
      </c>
      <c r="W2003">
        <v>0.5857</v>
      </c>
      <c r="X2003">
        <v>0.43980000000000002</v>
      </c>
      <c r="Y2003">
        <v>0.9466</v>
      </c>
      <c r="Z2003">
        <v>1.5005999999999999</v>
      </c>
      <c r="AA2003">
        <v>2.0268000000000002</v>
      </c>
      <c r="AB2003">
        <v>1.8292999999999999</v>
      </c>
      <c r="AC2003">
        <v>1.5771999999999999</v>
      </c>
      <c r="AD2003">
        <v>1.3089</v>
      </c>
      <c r="AE2003">
        <v>1.4376</v>
      </c>
      <c r="AF2003">
        <v>1.5437000000000001</v>
      </c>
      <c r="AG2003">
        <v>1.6153</v>
      </c>
      <c r="AH2003">
        <v>1.6765000000000001</v>
      </c>
      <c r="AI2003">
        <v>3.9150999999999998</v>
      </c>
      <c r="AJ2003">
        <v>5.9615999999999998</v>
      </c>
      <c r="AK2003">
        <v>6.4177999999999997</v>
      </c>
    </row>
    <row r="2004" spans="1:37">
      <c r="A2004" s="3">
        <v>42243</v>
      </c>
      <c r="B2004" t="s">
        <v>37</v>
      </c>
      <c r="C2004" t="s">
        <v>250</v>
      </c>
      <c r="D2004" s="3">
        <v>39395</v>
      </c>
      <c r="E2004">
        <v>2003</v>
      </c>
      <c r="F2004">
        <v>0</v>
      </c>
      <c r="G2004">
        <v>1</v>
      </c>
      <c r="I2004">
        <v>0</v>
      </c>
      <c r="J2004">
        <v>0.3609542</v>
      </c>
      <c r="K2004" t="s">
        <v>2255</v>
      </c>
      <c r="L2004" t="s">
        <v>252</v>
      </c>
      <c r="M2004" t="s">
        <v>252</v>
      </c>
      <c r="N2004" t="s">
        <v>253</v>
      </c>
      <c r="O2004">
        <v>0</v>
      </c>
      <c r="P2004">
        <v>3.1099999999999999E-2</v>
      </c>
      <c r="Q2004">
        <v>8.7499999999999994E-2</v>
      </c>
      <c r="R2004">
        <v>0.1479</v>
      </c>
      <c r="S2004">
        <v>0.23119999999999999</v>
      </c>
      <c r="T2004">
        <v>-1.5150999999999999</v>
      </c>
      <c r="U2004">
        <v>-2.0505</v>
      </c>
      <c r="V2004">
        <v>-1.2608999999999999</v>
      </c>
      <c r="W2004">
        <v>-0.90659999999999996</v>
      </c>
      <c r="X2004">
        <v>-0.99729999999999996</v>
      </c>
      <c r="Y2004">
        <v>-0.85389999999999999</v>
      </c>
      <c r="Z2004">
        <v>-0.66679999999999995</v>
      </c>
      <c r="AA2004">
        <v>-0.48299999999999998</v>
      </c>
      <c r="AB2004">
        <v>-0.48430000000000001</v>
      </c>
      <c r="AC2004">
        <v>-0.51019999999999999</v>
      </c>
      <c r="AD2004">
        <v>-0.53449999999999998</v>
      </c>
      <c r="AE2004">
        <v>-0.32950000000000002</v>
      </c>
      <c r="AF2004">
        <v>-9.9000000000000005E-2</v>
      </c>
      <c r="AG2004">
        <v>0.1245</v>
      </c>
      <c r="AH2004">
        <v>0.3362</v>
      </c>
      <c r="AI2004">
        <v>-6.4824000000000002</v>
      </c>
      <c r="AJ2004">
        <v>-2.3971</v>
      </c>
      <c r="AK2004">
        <v>-1.7424999999999999</v>
      </c>
    </row>
    <row r="2005" spans="1:37">
      <c r="A2005" s="3">
        <v>42243</v>
      </c>
      <c r="B2005" t="s">
        <v>37</v>
      </c>
      <c r="C2005" t="s">
        <v>250</v>
      </c>
      <c r="D2005" s="3">
        <v>39394</v>
      </c>
      <c r="E2005">
        <v>2004</v>
      </c>
      <c r="F2005">
        <v>0</v>
      </c>
      <c r="G2005">
        <v>1</v>
      </c>
      <c r="I2005">
        <v>0</v>
      </c>
      <c r="J2005">
        <v>1.0483610000000001</v>
      </c>
      <c r="K2005" t="s">
        <v>2256</v>
      </c>
      <c r="L2005" t="s">
        <v>252</v>
      </c>
      <c r="M2005" t="s">
        <v>252</v>
      </c>
      <c r="N2005" t="s">
        <v>253</v>
      </c>
      <c r="O2005">
        <v>0</v>
      </c>
      <c r="P2005">
        <v>4.0099999999999997E-2</v>
      </c>
      <c r="Q2005">
        <v>8.8700000000000001E-2</v>
      </c>
      <c r="R2005">
        <v>0.1409</v>
      </c>
      <c r="S2005">
        <v>0.21299999999999999</v>
      </c>
      <c r="T2005">
        <v>-2.2759999999999998</v>
      </c>
      <c r="U2005">
        <v>-2.5364</v>
      </c>
      <c r="V2005">
        <v>-2.3456000000000001</v>
      </c>
      <c r="W2005">
        <v>-1.9645999999999999</v>
      </c>
      <c r="X2005">
        <v>-0.76519999999999999</v>
      </c>
      <c r="Y2005">
        <v>-0.43790000000000001</v>
      </c>
      <c r="Z2005">
        <v>-0.1288</v>
      </c>
      <c r="AA2005">
        <v>0.1699</v>
      </c>
      <c r="AB2005">
        <v>0.1361</v>
      </c>
      <c r="AC2005">
        <v>5.2999999999999999E-2</v>
      </c>
      <c r="AD2005">
        <v>-3.32E-2</v>
      </c>
      <c r="AE2005">
        <v>-0.39329999999999998</v>
      </c>
      <c r="AF2005">
        <v>-0.74880000000000002</v>
      </c>
      <c r="AG2005">
        <v>-1.0759000000000001</v>
      </c>
      <c r="AH2005">
        <v>-1.3819999999999999</v>
      </c>
      <c r="AI2005">
        <v>-9.5184999999999995</v>
      </c>
      <c r="AJ2005">
        <v>-8.2568000000000001</v>
      </c>
      <c r="AK2005">
        <v>-7.5716000000000001</v>
      </c>
    </row>
    <row r="2006" spans="1:37">
      <c r="A2006" s="3">
        <v>42243</v>
      </c>
      <c r="B2006" t="s">
        <v>37</v>
      </c>
      <c r="C2006" t="s">
        <v>250</v>
      </c>
      <c r="D2006" s="3">
        <v>39393</v>
      </c>
      <c r="E2006">
        <v>2005</v>
      </c>
      <c r="F2006">
        <v>0</v>
      </c>
      <c r="G2006">
        <v>1</v>
      </c>
      <c r="I2006">
        <v>0</v>
      </c>
      <c r="J2006">
        <v>1.6957983999999999</v>
      </c>
      <c r="K2006" t="s">
        <v>2257</v>
      </c>
      <c r="L2006" t="s">
        <v>252</v>
      </c>
      <c r="M2006" t="s">
        <v>252</v>
      </c>
      <c r="N2006" t="s">
        <v>253</v>
      </c>
      <c r="O2006">
        <v>0</v>
      </c>
      <c r="P2006">
        <v>3.8800000000000001E-2</v>
      </c>
      <c r="Q2006">
        <v>8.5800000000000001E-2</v>
      </c>
      <c r="R2006">
        <v>0.13639999999999999</v>
      </c>
      <c r="S2006">
        <v>0.20610000000000001</v>
      </c>
      <c r="T2006">
        <v>-2.1842000000000001</v>
      </c>
      <c r="U2006">
        <v>-2.4979</v>
      </c>
      <c r="V2006">
        <v>-2.649</v>
      </c>
      <c r="W2006">
        <v>-3.1758999999999999</v>
      </c>
      <c r="X2006">
        <v>-2.1187</v>
      </c>
      <c r="Y2006">
        <v>-2.0287000000000002</v>
      </c>
      <c r="Z2006">
        <v>-1.9621999999999999</v>
      </c>
      <c r="AA2006">
        <v>-1.8880999999999999</v>
      </c>
      <c r="AB2006">
        <v>-2.1419999999999999</v>
      </c>
      <c r="AC2006">
        <v>-2.4015</v>
      </c>
      <c r="AD2006">
        <v>-2.6577999999999999</v>
      </c>
      <c r="AE2006">
        <v>-2.1920999999999999</v>
      </c>
      <c r="AF2006">
        <v>-1.5955999999999999</v>
      </c>
      <c r="AG2006">
        <v>-0.99070000000000003</v>
      </c>
      <c r="AH2006">
        <v>-0.41220000000000001</v>
      </c>
      <c r="AI2006">
        <v>-9.1783000000000001</v>
      </c>
      <c r="AJ2006">
        <v>-7.1883999999999997</v>
      </c>
      <c r="AK2006">
        <v>-7.0233999999999996</v>
      </c>
    </row>
    <row r="2007" spans="1:37">
      <c r="A2007" s="3">
        <v>42243</v>
      </c>
      <c r="B2007" t="s">
        <v>37</v>
      </c>
      <c r="C2007" t="s">
        <v>250</v>
      </c>
      <c r="D2007" s="3">
        <v>39392</v>
      </c>
      <c r="E2007">
        <v>2006</v>
      </c>
      <c r="F2007">
        <v>0</v>
      </c>
      <c r="G2007">
        <v>1</v>
      </c>
      <c r="I2007">
        <v>0</v>
      </c>
      <c r="J2007">
        <v>3.1066970999999999</v>
      </c>
      <c r="K2007" t="s">
        <v>2258</v>
      </c>
      <c r="L2007" t="s">
        <v>252</v>
      </c>
      <c r="M2007" t="s">
        <v>252</v>
      </c>
      <c r="N2007" t="s">
        <v>253</v>
      </c>
      <c r="O2007">
        <v>21.2042</v>
      </c>
      <c r="P2007">
        <v>17.684999999999999</v>
      </c>
      <c r="Q2007">
        <v>13.6142</v>
      </c>
      <c r="R2007">
        <v>9.4670000000000005</v>
      </c>
      <c r="S2007">
        <v>3.71</v>
      </c>
      <c r="T2007">
        <v>1.4926999999999999</v>
      </c>
      <c r="U2007">
        <v>1.4441999999999999</v>
      </c>
      <c r="V2007">
        <v>1.3251999999999999</v>
      </c>
      <c r="W2007">
        <v>1.542</v>
      </c>
      <c r="X2007">
        <v>2.8719000000000001</v>
      </c>
      <c r="Y2007">
        <v>2.5642</v>
      </c>
      <c r="Z2007">
        <v>2.1692</v>
      </c>
      <c r="AA2007">
        <v>1.7775000000000001</v>
      </c>
      <c r="AB2007">
        <v>2.3224</v>
      </c>
      <c r="AC2007">
        <v>2.9070999999999998</v>
      </c>
      <c r="AD2007">
        <v>3.4967999999999999</v>
      </c>
      <c r="AE2007">
        <v>4.2385999999999999</v>
      </c>
      <c r="AF2007">
        <v>4.8353999999999999</v>
      </c>
      <c r="AG2007">
        <v>5.3150000000000004</v>
      </c>
      <c r="AH2007">
        <v>5.7485999999999997</v>
      </c>
      <c r="AI2007">
        <v>-2.1126</v>
      </c>
      <c r="AJ2007">
        <v>2.41E-2</v>
      </c>
      <c r="AK2007">
        <v>-2.8386</v>
      </c>
    </row>
    <row r="2008" spans="1:37">
      <c r="A2008" s="3">
        <v>42243</v>
      </c>
      <c r="B2008" t="s">
        <v>37</v>
      </c>
      <c r="C2008" t="s">
        <v>250</v>
      </c>
      <c r="D2008" s="3">
        <v>39391</v>
      </c>
      <c r="E2008">
        <v>2007</v>
      </c>
      <c r="F2008">
        <v>0</v>
      </c>
      <c r="G2008">
        <v>1</v>
      </c>
      <c r="I2008">
        <v>0</v>
      </c>
      <c r="J2008">
        <v>3.3223505000000002</v>
      </c>
      <c r="K2008" t="s">
        <v>2259</v>
      </c>
      <c r="L2008" t="s">
        <v>252</v>
      </c>
      <c r="M2008" t="s">
        <v>252</v>
      </c>
      <c r="N2008" t="s">
        <v>253</v>
      </c>
      <c r="O2008">
        <v>21.690999999999999</v>
      </c>
      <c r="P2008">
        <v>18.000900000000001</v>
      </c>
      <c r="Q2008">
        <v>13.738899999999999</v>
      </c>
      <c r="R2008">
        <v>9.4069000000000003</v>
      </c>
      <c r="S2008">
        <v>3.4906999999999999</v>
      </c>
      <c r="T2008">
        <v>-0.78649999999999998</v>
      </c>
      <c r="U2008">
        <v>-1.3836999999999999</v>
      </c>
      <c r="V2008">
        <v>4.3400000000000001E-2</v>
      </c>
      <c r="W2008">
        <v>-3.7837999999999998</v>
      </c>
      <c r="X2008">
        <v>-3.9903</v>
      </c>
      <c r="Y2008">
        <v>-5.6136999999999997</v>
      </c>
      <c r="Z2008">
        <v>-7.3315999999999999</v>
      </c>
      <c r="AA2008">
        <v>-8.9504000000000001</v>
      </c>
      <c r="AB2008">
        <v>-8.8989999999999991</v>
      </c>
      <c r="AC2008">
        <v>-8.6890000000000001</v>
      </c>
      <c r="AD2008">
        <v>-8.4291999999999998</v>
      </c>
      <c r="AE2008">
        <v>-8.9506999999999994</v>
      </c>
      <c r="AF2008">
        <v>-9.2302999999999997</v>
      </c>
      <c r="AG2008">
        <v>-9.3184000000000005</v>
      </c>
      <c r="AH2008">
        <v>-9.3633000000000006</v>
      </c>
      <c r="AI2008">
        <v>-11.678599999999999</v>
      </c>
      <c r="AJ2008">
        <v>-14.7003</v>
      </c>
      <c r="AK2008">
        <v>-17.143799999999999</v>
      </c>
    </row>
    <row r="2009" spans="1:37">
      <c r="A2009" s="3">
        <v>42243</v>
      </c>
      <c r="B2009" t="s">
        <v>37</v>
      </c>
      <c r="C2009" t="s">
        <v>250</v>
      </c>
      <c r="D2009" s="3">
        <v>39388</v>
      </c>
      <c r="E2009">
        <v>2008</v>
      </c>
      <c r="F2009">
        <v>0</v>
      </c>
      <c r="G2009">
        <v>1</v>
      </c>
      <c r="I2009">
        <v>0</v>
      </c>
      <c r="J2009">
        <v>1.1103573</v>
      </c>
      <c r="K2009" t="s">
        <v>2260</v>
      </c>
      <c r="L2009" t="s">
        <v>252</v>
      </c>
      <c r="M2009" t="s">
        <v>252</v>
      </c>
      <c r="N2009" t="s">
        <v>253</v>
      </c>
      <c r="O2009">
        <v>22.2669</v>
      </c>
      <c r="P2009">
        <v>20.049600000000002</v>
      </c>
      <c r="Q2009">
        <v>16.209499999999998</v>
      </c>
      <c r="R2009">
        <v>12.353899999999999</v>
      </c>
      <c r="S2009">
        <v>7.1898999999999997</v>
      </c>
      <c r="T2009">
        <v>3.3786999999999998</v>
      </c>
      <c r="U2009">
        <v>3.5135999999999998</v>
      </c>
      <c r="V2009">
        <v>4.8952999999999998</v>
      </c>
      <c r="W2009">
        <v>4.5326000000000004</v>
      </c>
      <c r="X2009">
        <v>4.5819999999999999</v>
      </c>
      <c r="Y2009">
        <v>3.2591000000000001</v>
      </c>
      <c r="Z2009">
        <v>1.7031000000000001</v>
      </c>
      <c r="AA2009">
        <v>0.191</v>
      </c>
      <c r="AB2009">
        <v>1.196</v>
      </c>
      <c r="AC2009">
        <v>2.5411999999999999</v>
      </c>
      <c r="AD2009">
        <v>3.9175</v>
      </c>
      <c r="AE2009">
        <v>3.0893000000000002</v>
      </c>
      <c r="AF2009">
        <v>1.9260999999999999</v>
      </c>
      <c r="AG2009">
        <v>0.77049999999999996</v>
      </c>
      <c r="AH2009">
        <v>-0.32869999999999999</v>
      </c>
      <c r="AI2009">
        <v>3.4093</v>
      </c>
      <c r="AJ2009">
        <v>1.1879</v>
      </c>
      <c r="AK2009">
        <v>-0.16750000000000001</v>
      </c>
    </row>
    <row r="2010" spans="1:37">
      <c r="A2010" s="3">
        <v>42243</v>
      </c>
      <c r="B2010" t="s">
        <v>37</v>
      </c>
      <c r="C2010" t="s">
        <v>250</v>
      </c>
      <c r="D2010" s="3">
        <v>39387</v>
      </c>
      <c r="E2010">
        <v>2009</v>
      </c>
      <c r="F2010">
        <v>0</v>
      </c>
      <c r="G2010">
        <v>1</v>
      </c>
      <c r="I2010">
        <v>0</v>
      </c>
      <c r="J2010">
        <v>0.37205969999999999</v>
      </c>
      <c r="K2010" t="s">
        <v>2261</v>
      </c>
      <c r="L2010" t="s">
        <v>252</v>
      </c>
      <c r="M2010" t="s">
        <v>252</v>
      </c>
      <c r="N2010" t="s">
        <v>253</v>
      </c>
      <c r="O2010">
        <v>22.9922</v>
      </c>
      <c r="P2010">
        <v>19.942499999999999</v>
      </c>
      <c r="Q2010">
        <v>16.370999999999999</v>
      </c>
      <c r="R2010">
        <v>12.7819</v>
      </c>
      <c r="S2010">
        <v>8.0599000000000007</v>
      </c>
      <c r="T2010">
        <v>6.8357999999999999</v>
      </c>
      <c r="U2010">
        <v>6.9221000000000004</v>
      </c>
      <c r="V2010">
        <v>7.1593</v>
      </c>
      <c r="W2010">
        <v>7.5724999999999998</v>
      </c>
      <c r="X2010">
        <v>6.3867000000000003</v>
      </c>
      <c r="Y2010">
        <v>6.0849000000000002</v>
      </c>
      <c r="Z2010">
        <v>5.7769000000000004</v>
      </c>
      <c r="AA2010">
        <v>5.4526000000000003</v>
      </c>
      <c r="AB2010">
        <v>5.4306000000000001</v>
      </c>
      <c r="AC2010">
        <v>5.4484000000000004</v>
      </c>
      <c r="AD2010">
        <v>5.4404000000000003</v>
      </c>
      <c r="AE2010">
        <v>4.8693</v>
      </c>
      <c r="AF2010">
        <v>4.1181999999999999</v>
      </c>
      <c r="AG2010">
        <v>3.3159999999999998</v>
      </c>
      <c r="AH2010">
        <v>2.5419999999999998</v>
      </c>
      <c r="AI2010">
        <v>4.0167000000000002</v>
      </c>
      <c r="AJ2010">
        <v>6.8220000000000001</v>
      </c>
      <c r="AK2010">
        <v>3.778</v>
      </c>
    </row>
    <row r="2011" spans="1:37">
      <c r="A2011" s="3">
        <v>42243</v>
      </c>
      <c r="B2011" t="s">
        <v>37</v>
      </c>
      <c r="C2011" t="s">
        <v>250</v>
      </c>
      <c r="D2011" s="3">
        <v>39386</v>
      </c>
      <c r="E2011">
        <v>2010</v>
      </c>
      <c r="F2011">
        <v>0</v>
      </c>
      <c r="G2011">
        <v>1</v>
      </c>
      <c r="I2011">
        <v>0</v>
      </c>
      <c r="J2011">
        <v>0.13381270000000001</v>
      </c>
      <c r="K2011" t="s">
        <v>2262</v>
      </c>
      <c r="L2011" t="s">
        <v>252</v>
      </c>
      <c r="M2011" t="s">
        <v>252</v>
      </c>
      <c r="N2011" t="s">
        <v>253</v>
      </c>
      <c r="O2011">
        <v>23.9038</v>
      </c>
      <c r="P2011">
        <v>21.024100000000001</v>
      </c>
      <c r="Q2011">
        <v>17.629200000000001</v>
      </c>
      <c r="R2011">
        <v>14.1959</v>
      </c>
      <c r="S2011">
        <v>9.7573000000000008</v>
      </c>
      <c r="T2011">
        <v>7.3373999999999997</v>
      </c>
      <c r="U2011">
        <v>7.2760999999999996</v>
      </c>
      <c r="V2011">
        <v>7.8893000000000004</v>
      </c>
      <c r="W2011">
        <v>8.1415000000000006</v>
      </c>
      <c r="X2011">
        <v>7.1106999999999996</v>
      </c>
      <c r="Y2011">
        <v>7.3007999999999997</v>
      </c>
      <c r="Z2011">
        <v>7.5099</v>
      </c>
      <c r="AA2011">
        <v>7.6767000000000003</v>
      </c>
      <c r="AB2011">
        <v>8.4220000000000006</v>
      </c>
      <c r="AC2011">
        <v>9.1472999999999995</v>
      </c>
      <c r="AD2011">
        <v>9.8521000000000001</v>
      </c>
      <c r="AE2011">
        <v>9.2951999999999995</v>
      </c>
      <c r="AF2011">
        <v>8.3116000000000003</v>
      </c>
      <c r="AG2011">
        <v>7.2057000000000002</v>
      </c>
      <c r="AH2011">
        <v>6.1295999999999999</v>
      </c>
      <c r="AI2011">
        <v>13.331099999999999</v>
      </c>
      <c r="AJ2011">
        <v>8.4571000000000005</v>
      </c>
      <c r="AK2011">
        <v>12.055899999999999</v>
      </c>
    </row>
    <row r="2012" spans="1:37">
      <c r="A2012" s="3">
        <v>42243</v>
      </c>
      <c r="B2012" t="s">
        <v>37</v>
      </c>
      <c r="C2012" t="s">
        <v>250</v>
      </c>
      <c r="D2012" s="3">
        <v>39385</v>
      </c>
      <c r="E2012">
        <v>2011</v>
      </c>
      <c r="F2012">
        <v>0</v>
      </c>
      <c r="G2012">
        <v>1</v>
      </c>
      <c r="I2012">
        <v>0</v>
      </c>
      <c r="J2012">
        <v>4.91732E-2</v>
      </c>
      <c r="K2012" t="s">
        <v>2263</v>
      </c>
      <c r="L2012" t="s">
        <v>252</v>
      </c>
      <c r="M2012" t="s">
        <v>252</v>
      </c>
      <c r="N2012" t="s">
        <v>253</v>
      </c>
      <c r="O2012">
        <v>0</v>
      </c>
      <c r="P2012">
        <v>1.5952999999999999</v>
      </c>
      <c r="Q2012">
        <v>3.4401999999999999</v>
      </c>
      <c r="R2012">
        <v>5.2233000000000001</v>
      </c>
      <c r="S2012">
        <v>7.4008000000000003</v>
      </c>
      <c r="T2012">
        <v>7.0871000000000004</v>
      </c>
      <c r="U2012">
        <v>6.5449000000000002</v>
      </c>
      <c r="V2012">
        <v>8.1073000000000004</v>
      </c>
      <c r="W2012">
        <v>7.6795</v>
      </c>
      <c r="X2012">
        <v>6.7880000000000003</v>
      </c>
      <c r="Y2012">
        <v>7.2484000000000002</v>
      </c>
      <c r="Z2012">
        <v>7.7412000000000001</v>
      </c>
      <c r="AA2012">
        <v>8.1796000000000006</v>
      </c>
      <c r="AB2012">
        <v>8.0576000000000008</v>
      </c>
      <c r="AC2012">
        <v>7.8593999999999999</v>
      </c>
      <c r="AD2012">
        <v>7.6146000000000003</v>
      </c>
      <c r="AE2012">
        <v>8.3056000000000001</v>
      </c>
      <c r="AF2012">
        <v>8.7660999999999998</v>
      </c>
      <c r="AG2012">
        <v>9.0373999999999999</v>
      </c>
      <c r="AH2012">
        <v>9.2629999999999999</v>
      </c>
      <c r="AI2012">
        <v>12.904199999999999</v>
      </c>
      <c r="AJ2012">
        <v>14.025700000000001</v>
      </c>
      <c r="AK2012">
        <v>15.9415</v>
      </c>
    </row>
    <row r="2013" spans="1:37">
      <c r="A2013" s="3">
        <v>42243</v>
      </c>
      <c r="B2013" t="s">
        <v>37</v>
      </c>
      <c r="C2013" t="s">
        <v>250</v>
      </c>
      <c r="D2013" s="3">
        <v>39384</v>
      </c>
      <c r="E2013">
        <v>2012</v>
      </c>
      <c r="F2013">
        <v>0</v>
      </c>
      <c r="G2013">
        <v>1</v>
      </c>
      <c r="I2013">
        <v>0</v>
      </c>
      <c r="J2013">
        <v>1.0673235000000001</v>
      </c>
      <c r="K2013" t="s">
        <v>2264</v>
      </c>
      <c r="L2013" t="s">
        <v>252</v>
      </c>
      <c r="M2013" t="s">
        <v>252</v>
      </c>
      <c r="N2013" t="s">
        <v>253</v>
      </c>
      <c r="O2013">
        <v>0</v>
      </c>
      <c r="P2013">
        <v>1.6527000000000001</v>
      </c>
      <c r="Q2013">
        <v>3.569</v>
      </c>
      <c r="R2013">
        <v>5.4333999999999998</v>
      </c>
      <c r="S2013">
        <v>7.7263999999999999</v>
      </c>
      <c r="T2013">
        <v>7.45</v>
      </c>
      <c r="U2013">
        <v>7.6092000000000004</v>
      </c>
      <c r="V2013">
        <v>7.9974999999999996</v>
      </c>
      <c r="W2013">
        <v>7.8978999999999999</v>
      </c>
      <c r="X2013">
        <v>7.9592000000000001</v>
      </c>
      <c r="Y2013">
        <v>8.8301999999999996</v>
      </c>
      <c r="Z2013">
        <v>9.7383000000000006</v>
      </c>
      <c r="AA2013">
        <v>10.5662</v>
      </c>
      <c r="AB2013">
        <v>10.4331</v>
      </c>
      <c r="AC2013">
        <v>10.1835</v>
      </c>
      <c r="AD2013">
        <v>9.8733000000000004</v>
      </c>
      <c r="AE2013">
        <v>11.224399999999999</v>
      </c>
      <c r="AF2013">
        <v>12.267899999999999</v>
      </c>
      <c r="AG2013">
        <v>13.0244</v>
      </c>
      <c r="AH2013">
        <v>13.6945</v>
      </c>
      <c r="AI2013">
        <v>20.582599999999999</v>
      </c>
      <c r="AJ2013">
        <v>22.025500000000001</v>
      </c>
      <c r="AK2013">
        <v>21.007999999999999</v>
      </c>
    </row>
    <row r="2014" spans="1:37">
      <c r="A2014" s="3">
        <v>42243</v>
      </c>
      <c r="B2014" t="s">
        <v>37</v>
      </c>
      <c r="C2014" t="s">
        <v>250</v>
      </c>
      <c r="D2014" s="3">
        <v>39381</v>
      </c>
      <c r="E2014">
        <v>2013</v>
      </c>
      <c r="F2014">
        <v>0</v>
      </c>
      <c r="G2014">
        <v>1</v>
      </c>
      <c r="I2014">
        <v>0</v>
      </c>
      <c r="J2014">
        <v>1.1629799000000001</v>
      </c>
      <c r="K2014" t="s">
        <v>2265</v>
      </c>
      <c r="L2014" t="s">
        <v>252</v>
      </c>
      <c r="M2014" t="s">
        <v>252</v>
      </c>
      <c r="N2014" t="s">
        <v>253</v>
      </c>
      <c r="O2014">
        <v>0</v>
      </c>
      <c r="P2014">
        <v>0.93600000000000005</v>
      </c>
      <c r="Q2014">
        <v>2.5695000000000001</v>
      </c>
      <c r="R2014">
        <v>4.173</v>
      </c>
      <c r="S2014">
        <v>6.1642000000000001</v>
      </c>
      <c r="T2014">
        <v>6.5170000000000003</v>
      </c>
      <c r="U2014">
        <v>12.801600000000001</v>
      </c>
      <c r="V2014">
        <v>4.6212999999999997</v>
      </c>
      <c r="W2014">
        <v>1.8348</v>
      </c>
      <c r="X2014">
        <v>1.6820999999999999</v>
      </c>
      <c r="Y2014">
        <v>2.7065999999999999</v>
      </c>
      <c r="Z2014">
        <v>3.8864999999999998</v>
      </c>
      <c r="AA2014">
        <v>5.0056000000000003</v>
      </c>
      <c r="AB2014">
        <v>3.9117000000000002</v>
      </c>
      <c r="AC2014">
        <v>2.4948999999999999</v>
      </c>
      <c r="AD2014">
        <v>1.0198</v>
      </c>
      <c r="AE2014">
        <v>3.0154000000000001</v>
      </c>
      <c r="AF2014">
        <v>5.2164000000000001</v>
      </c>
      <c r="AG2014">
        <v>7.2121000000000004</v>
      </c>
      <c r="AH2014">
        <v>9.0687999999999995</v>
      </c>
      <c r="AI2014">
        <v>14.218</v>
      </c>
      <c r="AJ2014">
        <v>15.0235</v>
      </c>
      <c r="AK2014">
        <v>14.8315</v>
      </c>
    </row>
    <row r="2015" spans="1:37">
      <c r="A2015" s="3">
        <v>42243</v>
      </c>
      <c r="B2015" t="s">
        <v>37</v>
      </c>
      <c r="C2015" t="s">
        <v>250</v>
      </c>
      <c r="D2015" s="3">
        <v>39380</v>
      </c>
      <c r="E2015">
        <v>2014</v>
      </c>
      <c r="F2015">
        <v>0</v>
      </c>
      <c r="G2015">
        <v>1</v>
      </c>
      <c r="I2015">
        <v>0</v>
      </c>
      <c r="J2015">
        <v>8.4610099999999994E-2</v>
      </c>
      <c r="K2015" t="s">
        <v>2266</v>
      </c>
      <c r="L2015" t="s">
        <v>252</v>
      </c>
      <c r="M2015" t="s">
        <v>252</v>
      </c>
      <c r="N2015" t="s">
        <v>253</v>
      </c>
      <c r="O2015">
        <v>0</v>
      </c>
      <c r="P2015">
        <v>0.7732</v>
      </c>
      <c r="Q2015">
        <v>1.6736</v>
      </c>
      <c r="R2015">
        <v>2.5602999999999998</v>
      </c>
      <c r="S2015">
        <v>3.6665999999999999</v>
      </c>
      <c r="T2015">
        <v>10.8238</v>
      </c>
      <c r="U2015">
        <v>11.5305</v>
      </c>
      <c r="V2015">
        <v>11.454599999999999</v>
      </c>
      <c r="W2015">
        <v>11.1532</v>
      </c>
      <c r="X2015">
        <v>11.8344</v>
      </c>
      <c r="Y2015">
        <v>11.937200000000001</v>
      </c>
      <c r="Z2015">
        <v>11.984299999999999</v>
      </c>
      <c r="AA2015">
        <v>11.967700000000001</v>
      </c>
      <c r="AB2015">
        <v>12.0817</v>
      </c>
      <c r="AC2015">
        <v>12.116300000000001</v>
      </c>
      <c r="AD2015">
        <v>12.091799999999999</v>
      </c>
      <c r="AE2015">
        <v>11.7393</v>
      </c>
      <c r="AF2015">
        <v>10.9717</v>
      </c>
      <c r="AG2015">
        <v>10.010899999999999</v>
      </c>
      <c r="AH2015">
        <v>9.0648999999999997</v>
      </c>
      <c r="AI2015">
        <v>20.273</v>
      </c>
      <c r="AJ2015">
        <v>13.3896</v>
      </c>
      <c r="AK2015">
        <v>15.0853</v>
      </c>
    </row>
    <row r="2016" spans="1:37">
      <c r="A2016" s="3">
        <v>42243</v>
      </c>
      <c r="B2016" t="s">
        <v>37</v>
      </c>
      <c r="C2016" t="s">
        <v>250</v>
      </c>
      <c r="D2016" s="3">
        <v>39379</v>
      </c>
      <c r="E2016">
        <v>2015</v>
      </c>
      <c r="F2016">
        <v>0</v>
      </c>
      <c r="G2016">
        <v>1</v>
      </c>
      <c r="I2016">
        <v>0</v>
      </c>
      <c r="J2016">
        <v>-1.5453211</v>
      </c>
      <c r="K2016" t="s">
        <v>2267</v>
      </c>
      <c r="L2016" t="s">
        <v>252</v>
      </c>
      <c r="M2016" t="s">
        <v>252</v>
      </c>
      <c r="N2016" t="s">
        <v>253</v>
      </c>
      <c r="O2016">
        <v>0</v>
      </c>
      <c r="P2016">
        <v>0.81130000000000002</v>
      </c>
      <c r="Q2016">
        <v>1.7566999999999999</v>
      </c>
      <c r="R2016">
        <v>2.6890999999999998</v>
      </c>
      <c r="S2016">
        <v>3.8549000000000002</v>
      </c>
      <c r="T2016">
        <v>4.1167999999999996</v>
      </c>
      <c r="U2016">
        <v>11.5387</v>
      </c>
      <c r="V2016">
        <v>4.1879</v>
      </c>
      <c r="W2016">
        <v>3.6263999999999998</v>
      </c>
      <c r="X2016">
        <v>4.0735000000000001</v>
      </c>
      <c r="Y2016">
        <v>4.1291000000000002</v>
      </c>
      <c r="Z2016">
        <v>4.1821999999999999</v>
      </c>
      <c r="AA2016">
        <v>4.2104999999999997</v>
      </c>
      <c r="AB2016">
        <v>4.2031000000000001</v>
      </c>
      <c r="AC2016">
        <v>4.1704999999999997</v>
      </c>
      <c r="AD2016">
        <v>4.1153000000000004</v>
      </c>
      <c r="AE2016">
        <v>6.6413000000000002</v>
      </c>
      <c r="AF2016">
        <v>9.0731000000000002</v>
      </c>
      <c r="AG2016">
        <v>11.2035</v>
      </c>
      <c r="AH2016">
        <v>13.1717</v>
      </c>
      <c r="AI2016">
        <v>11.968299999999999</v>
      </c>
      <c r="AJ2016">
        <v>18.747399999999999</v>
      </c>
      <c r="AK2016">
        <v>13.6813</v>
      </c>
    </row>
    <row r="2017" spans="1:37">
      <c r="A2017" s="3">
        <v>42243</v>
      </c>
      <c r="B2017" t="s">
        <v>37</v>
      </c>
      <c r="C2017" t="s">
        <v>250</v>
      </c>
      <c r="D2017" s="3">
        <v>39378</v>
      </c>
      <c r="E2017">
        <v>2016</v>
      </c>
      <c r="F2017">
        <v>0</v>
      </c>
      <c r="G2017">
        <v>1</v>
      </c>
      <c r="I2017">
        <v>0</v>
      </c>
      <c r="J2017">
        <v>-1.8558817000000001</v>
      </c>
      <c r="K2017" t="s">
        <v>2268</v>
      </c>
      <c r="L2017" t="s">
        <v>252</v>
      </c>
      <c r="M2017" t="s">
        <v>252</v>
      </c>
      <c r="N2017" t="s">
        <v>253</v>
      </c>
      <c r="O2017">
        <v>1.9900000000000001E-2</v>
      </c>
      <c r="P2017">
        <v>1.4678</v>
      </c>
      <c r="Q2017">
        <v>3.1560999999999999</v>
      </c>
      <c r="R2017">
        <v>4.8243</v>
      </c>
      <c r="S2017">
        <v>6.9146000000000001</v>
      </c>
      <c r="T2017">
        <v>7.9904000000000002</v>
      </c>
      <c r="U2017">
        <v>9.4471000000000007</v>
      </c>
      <c r="V2017">
        <v>10.068199999999999</v>
      </c>
      <c r="W2017">
        <v>10.931699999999999</v>
      </c>
      <c r="X2017">
        <v>11.436199999999999</v>
      </c>
      <c r="Y2017">
        <v>11.595800000000001</v>
      </c>
      <c r="Z2017">
        <v>11.7012</v>
      </c>
      <c r="AA2017">
        <v>11.7384</v>
      </c>
      <c r="AB2017">
        <v>10.9808</v>
      </c>
      <c r="AC2017">
        <v>10.129300000000001</v>
      </c>
      <c r="AD2017">
        <v>9.1994000000000007</v>
      </c>
      <c r="AE2017">
        <v>9.1213999999999995</v>
      </c>
      <c r="AF2017">
        <v>8.7818000000000005</v>
      </c>
      <c r="AG2017">
        <v>8.2707999999999995</v>
      </c>
      <c r="AH2017">
        <v>7.7576999999999998</v>
      </c>
      <c r="AI2017">
        <v>17.502600000000001</v>
      </c>
      <c r="AJ2017">
        <v>16.2179</v>
      </c>
      <c r="AK2017">
        <v>14.501099999999999</v>
      </c>
    </row>
    <row r="2018" spans="1:37">
      <c r="A2018" s="3">
        <v>42243</v>
      </c>
      <c r="B2018" t="s">
        <v>37</v>
      </c>
      <c r="C2018" t="s">
        <v>250</v>
      </c>
      <c r="D2018" s="3">
        <v>39377</v>
      </c>
      <c r="E2018">
        <v>2017</v>
      </c>
      <c r="F2018">
        <v>0</v>
      </c>
      <c r="G2018">
        <v>1</v>
      </c>
      <c r="I2018">
        <v>0</v>
      </c>
      <c r="J2018">
        <v>-2.9335135999999999</v>
      </c>
      <c r="K2018" t="s">
        <v>2269</v>
      </c>
      <c r="L2018" t="s">
        <v>252</v>
      </c>
      <c r="M2018" t="s">
        <v>252</v>
      </c>
      <c r="N2018" t="s">
        <v>253</v>
      </c>
      <c r="O2018">
        <v>0</v>
      </c>
      <c r="P2018">
        <v>1.3431999999999999</v>
      </c>
      <c r="Q2018">
        <v>2.9129</v>
      </c>
      <c r="R2018">
        <v>4.4729999999999999</v>
      </c>
      <c r="S2018">
        <v>6.4421999999999997</v>
      </c>
      <c r="T2018">
        <v>10.372</v>
      </c>
      <c r="U2018">
        <v>10.955299999999999</v>
      </c>
      <c r="V2018">
        <v>11.0061</v>
      </c>
      <c r="W2018">
        <v>10.990600000000001</v>
      </c>
      <c r="X2018">
        <v>11.460900000000001</v>
      </c>
      <c r="Y2018">
        <v>11.6685</v>
      </c>
      <c r="Z2018">
        <v>11.8049</v>
      </c>
      <c r="AA2018">
        <v>11.8675</v>
      </c>
      <c r="AB2018">
        <v>11.4108</v>
      </c>
      <c r="AC2018">
        <v>10.869300000000001</v>
      </c>
      <c r="AD2018">
        <v>10.257400000000001</v>
      </c>
      <c r="AE2018">
        <v>10.7234</v>
      </c>
      <c r="AF2018">
        <v>10.8592</v>
      </c>
      <c r="AG2018">
        <v>10.7567</v>
      </c>
      <c r="AH2018">
        <v>10.621700000000001</v>
      </c>
      <c r="AI2018">
        <v>18.041399999999999</v>
      </c>
      <c r="AJ2018">
        <v>14.5441</v>
      </c>
      <c r="AK2018">
        <v>14.478300000000001</v>
      </c>
    </row>
    <row r="2019" spans="1:37">
      <c r="A2019" s="3">
        <v>42243</v>
      </c>
      <c r="B2019" t="s">
        <v>37</v>
      </c>
      <c r="C2019" t="s">
        <v>250</v>
      </c>
      <c r="D2019" s="3">
        <v>39374</v>
      </c>
      <c r="E2019">
        <v>2018</v>
      </c>
      <c r="F2019">
        <v>0</v>
      </c>
      <c r="G2019">
        <v>1</v>
      </c>
      <c r="I2019">
        <v>0</v>
      </c>
      <c r="J2019">
        <v>-2.3511354999999998</v>
      </c>
      <c r="K2019" t="s">
        <v>2270</v>
      </c>
      <c r="L2019" t="s">
        <v>252</v>
      </c>
      <c r="M2019" t="s">
        <v>252</v>
      </c>
      <c r="N2019" t="s">
        <v>253</v>
      </c>
      <c r="O2019">
        <v>0</v>
      </c>
      <c r="P2019">
        <v>1.1952</v>
      </c>
      <c r="Q2019">
        <v>3.2930999999999999</v>
      </c>
      <c r="R2019">
        <v>5.3897000000000004</v>
      </c>
      <c r="S2019">
        <v>8.0559999999999992</v>
      </c>
      <c r="T2019">
        <v>10.264699999999999</v>
      </c>
      <c r="U2019">
        <v>3.9277000000000002</v>
      </c>
      <c r="V2019">
        <v>9.8248999999999995</v>
      </c>
      <c r="W2019">
        <v>12.234299999999999</v>
      </c>
      <c r="X2019">
        <v>13.4069</v>
      </c>
      <c r="Y2019">
        <v>13.991899999999999</v>
      </c>
      <c r="Z2019">
        <v>14.4643</v>
      </c>
      <c r="AA2019">
        <v>14.8291</v>
      </c>
      <c r="AB2019">
        <v>15.0596</v>
      </c>
      <c r="AC2019">
        <v>15.1661</v>
      </c>
      <c r="AD2019">
        <v>15.196</v>
      </c>
      <c r="AE2019">
        <v>15.507199999999999</v>
      </c>
      <c r="AF2019">
        <v>15.2384</v>
      </c>
      <c r="AG2019">
        <v>14.650399999999999</v>
      </c>
      <c r="AH2019">
        <v>14.048500000000001</v>
      </c>
      <c r="AI2019">
        <v>13.703900000000001</v>
      </c>
      <c r="AJ2019">
        <v>16.1052</v>
      </c>
      <c r="AK2019">
        <v>15.2607</v>
      </c>
    </row>
    <row r="2020" spans="1:37">
      <c r="A2020" s="3">
        <v>42243</v>
      </c>
      <c r="B2020" t="s">
        <v>37</v>
      </c>
      <c r="C2020" t="s">
        <v>250</v>
      </c>
      <c r="D2020" s="3">
        <v>39373</v>
      </c>
      <c r="E2020">
        <v>2019</v>
      </c>
      <c r="F2020">
        <v>0</v>
      </c>
      <c r="G2020">
        <v>1</v>
      </c>
      <c r="I2020">
        <v>0</v>
      </c>
      <c r="J2020">
        <v>-1.3018547</v>
      </c>
      <c r="K2020" t="s">
        <v>2271</v>
      </c>
      <c r="L2020" t="s">
        <v>252</v>
      </c>
      <c r="M2020" t="s">
        <v>252</v>
      </c>
      <c r="N2020" t="s">
        <v>253</v>
      </c>
      <c r="O2020">
        <v>0</v>
      </c>
      <c r="P2020">
        <v>1.7999000000000001</v>
      </c>
      <c r="Q2020">
        <v>3.9125000000000001</v>
      </c>
      <c r="R2020">
        <v>6.0396999999999998</v>
      </c>
      <c r="S2020">
        <v>8.7751999999999999</v>
      </c>
      <c r="T2020">
        <v>2.0596000000000001</v>
      </c>
      <c r="U2020">
        <v>1.3653999999999999</v>
      </c>
      <c r="V2020">
        <v>1.5799000000000001</v>
      </c>
      <c r="W2020">
        <v>1.1924999999999999</v>
      </c>
      <c r="X2020">
        <v>1.7137</v>
      </c>
      <c r="Y2020">
        <v>1.8884000000000001</v>
      </c>
      <c r="Z2020">
        <v>1.9984</v>
      </c>
      <c r="AA2020">
        <v>2.0903</v>
      </c>
      <c r="AB2020">
        <v>1.9079999999999999</v>
      </c>
      <c r="AC2020">
        <v>1.6782999999999999</v>
      </c>
      <c r="AD2020">
        <v>1.4339999999999999</v>
      </c>
      <c r="AE2020">
        <v>4.4603000000000002</v>
      </c>
      <c r="AF2020">
        <v>7.4527999999999999</v>
      </c>
      <c r="AG2020">
        <v>10.1145</v>
      </c>
      <c r="AH2020">
        <v>12.569000000000001</v>
      </c>
      <c r="AI2020">
        <v>6.0208000000000004</v>
      </c>
      <c r="AJ2020">
        <v>11.6471</v>
      </c>
      <c r="AK2020">
        <v>9.7363</v>
      </c>
    </row>
    <row r="2021" spans="1:37">
      <c r="A2021" s="3">
        <v>42243</v>
      </c>
      <c r="B2021" t="s">
        <v>37</v>
      </c>
      <c r="C2021" t="s">
        <v>250</v>
      </c>
      <c r="D2021" s="3">
        <v>39372</v>
      </c>
      <c r="E2021">
        <v>2020</v>
      </c>
      <c r="F2021">
        <v>0</v>
      </c>
      <c r="G2021">
        <v>1</v>
      </c>
      <c r="I2021">
        <v>0</v>
      </c>
      <c r="J2021">
        <v>-0.13163730000000001</v>
      </c>
      <c r="K2021" t="s">
        <v>2272</v>
      </c>
      <c r="L2021" t="s">
        <v>252</v>
      </c>
      <c r="M2021" t="s">
        <v>252</v>
      </c>
      <c r="N2021" t="s">
        <v>253</v>
      </c>
      <c r="O2021">
        <v>0</v>
      </c>
      <c r="P2021">
        <v>1.5634999999999999</v>
      </c>
      <c r="Q2021">
        <v>3.4047999999999998</v>
      </c>
      <c r="R2021">
        <v>5.2763999999999998</v>
      </c>
      <c r="S2021">
        <v>7.7165999999999997</v>
      </c>
      <c r="T2021">
        <v>9.5076000000000001</v>
      </c>
      <c r="U2021">
        <v>2.0484</v>
      </c>
      <c r="V2021">
        <v>9.4885000000000002</v>
      </c>
      <c r="W2021">
        <v>9.7730999999999995</v>
      </c>
      <c r="X2021">
        <v>9.9679000000000002</v>
      </c>
      <c r="Y2021">
        <v>10.110799999999999</v>
      </c>
      <c r="Z2021">
        <v>10.1678</v>
      </c>
      <c r="AA2021">
        <v>10.152200000000001</v>
      </c>
      <c r="AB2021">
        <v>10.065899999999999</v>
      </c>
      <c r="AC2021">
        <v>9.9149999999999991</v>
      </c>
      <c r="AD2021">
        <v>9.7047000000000008</v>
      </c>
      <c r="AE2021">
        <v>9.7802000000000007</v>
      </c>
      <c r="AF2021">
        <v>9.4903999999999993</v>
      </c>
      <c r="AG2021">
        <v>8.9991000000000003</v>
      </c>
      <c r="AH2021">
        <v>8.51</v>
      </c>
      <c r="AI2021">
        <v>9.0517000000000003</v>
      </c>
      <c r="AJ2021">
        <v>10.1732</v>
      </c>
      <c r="AK2021">
        <v>8.1900999999999993</v>
      </c>
    </row>
    <row r="2022" spans="1:37">
      <c r="A2022" s="3">
        <v>42243</v>
      </c>
      <c r="B2022" t="s">
        <v>37</v>
      </c>
      <c r="C2022" t="s">
        <v>250</v>
      </c>
      <c r="D2022" s="3">
        <v>39371</v>
      </c>
      <c r="E2022">
        <v>2021</v>
      </c>
      <c r="F2022">
        <v>0</v>
      </c>
      <c r="G2022">
        <v>1</v>
      </c>
      <c r="I2022">
        <v>0</v>
      </c>
      <c r="J2022">
        <v>9.8801399999999998E-2</v>
      </c>
      <c r="K2022" t="s">
        <v>2273</v>
      </c>
      <c r="L2022" t="s">
        <v>252</v>
      </c>
      <c r="M2022" t="s">
        <v>252</v>
      </c>
      <c r="N2022" t="s">
        <v>253</v>
      </c>
      <c r="O2022">
        <v>-1.9699999999999999E-2</v>
      </c>
      <c r="P2022">
        <v>0.76270000000000004</v>
      </c>
      <c r="Q2022">
        <v>1.6863999999999999</v>
      </c>
      <c r="R2022">
        <v>2.6320000000000001</v>
      </c>
      <c r="S2022">
        <v>3.879</v>
      </c>
      <c r="T2022">
        <v>3.9876</v>
      </c>
      <c r="U2022">
        <v>3.2324999999999999</v>
      </c>
      <c r="V2022">
        <v>2.2408000000000001</v>
      </c>
      <c r="W2022">
        <v>1.2874000000000001</v>
      </c>
      <c r="X2022">
        <v>0.58589999999999998</v>
      </c>
      <c r="Y2022">
        <v>0.71719999999999995</v>
      </c>
      <c r="Z2022">
        <v>0.9103</v>
      </c>
      <c r="AA2022">
        <v>1.0887</v>
      </c>
      <c r="AB2022">
        <v>1.8234999999999999</v>
      </c>
      <c r="AC2022">
        <v>2.5592000000000001</v>
      </c>
      <c r="AD2022">
        <v>3.2949000000000002</v>
      </c>
      <c r="AE2022">
        <v>3.6219000000000001</v>
      </c>
      <c r="AF2022">
        <v>3.7631999999999999</v>
      </c>
      <c r="AG2022">
        <v>3.8102</v>
      </c>
      <c r="AH2022">
        <v>3.8426</v>
      </c>
      <c r="AI2022">
        <v>-5.3628</v>
      </c>
      <c r="AJ2022">
        <v>-3.1208</v>
      </c>
      <c r="AK2022">
        <v>-5.3884999999999996</v>
      </c>
    </row>
    <row r="2023" spans="1:37">
      <c r="A2023" s="3">
        <v>42243</v>
      </c>
      <c r="B2023" t="s">
        <v>37</v>
      </c>
      <c r="C2023" t="s">
        <v>250</v>
      </c>
      <c r="D2023" s="3">
        <v>39370</v>
      </c>
      <c r="E2023">
        <v>2022</v>
      </c>
      <c r="F2023">
        <v>0</v>
      </c>
      <c r="G2023">
        <v>1</v>
      </c>
      <c r="I2023">
        <v>0</v>
      </c>
      <c r="J2023">
        <v>1.7762263</v>
      </c>
      <c r="K2023" t="s">
        <v>2274</v>
      </c>
      <c r="L2023" t="s">
        <v>252</v>
      </c>
      <c r="M2023" t="s">
        <v>252</v>
      </c>
      <c r="N2023" t="s">
        <v>253</v>
      </c>
      <c r="O2023">
        <v>0</v>
      </c>
      <c r="P2023">
        <v>0.73460000000000003</v>
      </c>
      <c r="Q2023">
        <v>1.6023000000000001</v>
      </c>
      <c r="R2023">
        <v>2.4923999999999999</v>
      </c>
      <c r="S2023">
        <v>3.6695000000000002</v>
      </c>
      <c r="T2023">
        <v>1.288</v>
      </c>
      <c r="U2023">
        <v>0.59919999999999995</v>
      </c>
      <c r="V2023">
        <v>0.81089999999999995</v>
      </c>
      <c r="W2023">
        <v>0.22500000000000001</v>
      </c>
      <c r="X2023">
        <v>5.4600000000000003E-2</v>
      </c>
      <c r="Y2023">
        <v>-9.7999999999999997E-3</v>
      </c>
      <c r="Z2023">
        <v>-7.0400000000000004E-2</v>
      </c>
      <c r="AA2023">
        <v>-0.128</v>
      </c>
      <c r="AB2023">
        <v>0.1691</v>
      </c>
      <c r="AC2023">
        <v>0.4793</v>
      </c>
      <c r="AD2023">
        <v>0.79310000000000003</v>
      </c>
      <c r="AE2023">
        <v>0.55600000000000005</v>
      </c>
      <c r="AF2023">
        <v>0.26860000000000001</v>
      </c>
      <c r="AG2023">
        <v>-9.4000000000000004E-3</v>
      </c>
      <c r="AH2023">
        <v>-0.26850000000000002</v>
      </c>
      <c r="AI2023">
        <v>-8.0924999999999994</v>
      </c>
      <c r="AJ2023">
        <v>-6.0259999999999998</v>
      </c>
      <c r="AK2023">
        <v>-7.3205</v>
      </c>
    </row>
    <row r="2024" spans="1:37">
      <c r="A2024" s="3">
        <v>42243</v>
      </c>
      <c r="B2024" t="s">
        <v>37</v>
      </c>
      <c r="C2024" t="s">
        <v>250</v>
      </c>
      <c r="D2024" s="3">
        <v>39367</v>
      </c>
      <c r="E2024">
        <v>2023</v>
      </c>
      <c r="F2024">
        <v>0</v>
      </c>
      <c r="G2024">
        <v>1</v>
      </c>
      <c r="I2024">
        <v>0</v>
      </c>
      <c r="J2024">
        <v>2.0009323000000001</v>
      </c>
      <c r="K2024" t="s">
        <v>2275</v>
      </c>
      <c r="L2024" t="s">
        <v>252</v>
      </c>
      <c r="M2024" t="s">
        <v>252</v>
      </c>
      <c r="N2024" t="s">
        <v>253</v>
      </c>
      <c r="O2024">
        <v>0</v>
      </c>
      <c r="P2024">
        <v>0.23580000000000001</v>
      </c>
      <c r="Q2024">
        <v>0.65290000000000004</v>
      </c>
      <c r="R2024">
        <v>1.081</v>
      </c>
      <c r="S2024">
        <v>1.6483000000000001</v>
      </c>
      <c r="T2024">
        <v>1.0686</v>
      </c>
      <c r="U2024">
        <v>-0.49619999999999997</v>
      </c>
      <c r="V2024">
        <v>-0.63139999999999996</v>
      </c>
      <c r="W2024">
        <v>-1.1762999999999999</v>
      </c>
      <c r="X2024">
        <v>-2.2761</v>
      </c>
      <c r="Y2024">
        <v>-2.7669000000000001</v>
      </c>
      <c r="Z2024">
        <v>-3.1429999999999998</v>
      </c>
      <c r="AA2024">
        <v>-3.4809999999999999</v>
      </c>
      <c r="AB2024">
        <v>-3.7002000000000002</v>
      </c>
      <c r="AC2024">
        <v>-3.8675999999999999</v>
      </c>
      <c r="AD2024">
        <v>-4.0162000000000004</v>
      </c>
      <c r="AE2024">
        <v>-4.1064999999999996</v>
      </c>
      <c r="AF2024">
        <v>-4.01</v>
      </c>
      <c r="AG2024">
        <v>-3.8268</v>
      </c>
      <c r="AH2024">
        <v>-3.6444000000000001</v>
      </c>
      <c r="AI2024">
        <v>-5.4995000000000003</v>
      </c>
      <c r="AJ2024">
        <v>-11.1953</v>
      </c>
      <c r="AK2024">
        <v>-12.773999999999999</v>
      </c>
    </row>
    <row r="2025" spans="1:37">
      <c r="A2025" s="3">
        <v>42243</v>
      </c>
      <c r="B2025" t="s">
        <v>37</v>
      </c>
      <c r="C2025" t="s">
        <v>250</v>
      </c>
      <c r="D2025" s="3">
        <v>39366</v>
      </c>
      <c r="E2025">
        <v>2024</v>
      </c>
      <c r="F2025">
        <v>0</v>
      </c>
      <c r="G2025">
        <v>1</v>
      </c>
      <c r="I2025">
        <v>0</v>
      </c>
      <c r="J2025">
        <v>1.850198</v>
      </c>
      <c r="K2025" t="s">
        <v>2276</v>
      </c>
      <c r="L2025" t="s">
        <v>252</v>
      </c>
      <c r="M2025" t="s">
        <v>252</v>
      </c>
      <c r="N2025" t="s">
        <v>253</v>
      </c>
      <c r="O2025">
        <v>0.2056</v>
      </c>
      <c r="P2025">
        <v>0.53320000000000001</v>
      </c>
      <c r="Q2025">
        <v>0.92149999999999999</v>
      </c>
      <c r="R2025">
        <v>1.3213999999999999</v>
      </c>
      <c r="S2025">
        <v>1.8523000000000001</v>
      </c>
      <c r="T2025">
        <v>1.3902000000000001</v>
      </c>
      <c r="U2025">
        <v>0.4128</v>
      </c>
      <c r="V2025">
        <v>12.145799999999999</v>
      </c>
      <c r="W2025">
        <v>14.005699999999999</v>
      </c>
      <c r="X2025">
        <v>2.6493000000000002</v>
      </c>
      <c r="Y2025">
        <v>3.9266000000000001</v>
      </c>
      <c r="Z2025">
        <v>7.3666999999999998</v>
      </c>
      <c r="AA2025">
        <v>10.611599999999999</v>
      </c>
      <c r="AB2025">
        <v>7.9855</v>
      </c>
      <c r="AC2025">
        <v>4.532</v>
      </c>
      <c r="AD2025">
        <v>0.98089999999999999</v>
      </c>
      <c r="AE2025">
        <v>0.1633</v>
      </c>
      <c r="AF2025">
        <v>-0.34079999999999999</v>
      </c>
      <c r="AG2025">
        <v>-0.80940000000000001</v>
      </c>
      <c r="AH2025">
        <v>-1.2439</v>
      </c>
      <c r="AI2025">
        <v>-1.9529000000000001</v>
      </c>
      <c r="AJ2025">
        <v>-3.9455</v>
      </c>
      <c r="AK2025">
        <v>-4.5042999999999997</v>
      </c>
    </row>
    <row r="2026" spans="1:37">
      <c r="A2026" s="3">
        <v>42243</v>
      </c>
      <c r="B2026" t="s">
        <v>37</v>
      </c>
      <c r="C2026" t="s">
        <v>250</v>
      </c>
      <c r="D2026" s="3">
        <v>39365</v>
      </c>
      <c r="E2026">
        <v>2025</v>
      </c>
      <c r="F2026">
        <v>0</v>
      </c>
      <c r="G2026">
        <v>1</v>
      </c>
      <c r="I2026">
        <v>0</v>
      </c>
      <c r="J2026">
        <v>0.45882460000000003</v>
      </c>
      <c r="K2026" t="s">
        <v>2277</v>
      </c>
      <c r="L2026" t="s">
        <v>252</v>
      </c>
      <c r="M2026" t="s">
        <v>252</v>
      </c>
      <c r="N2026" t="s">
        <v>253</v>
      </c>
      <c r="O2026">
        <v>0</v>
      </c>
      <c r="P2026">
        <v>0.48680000000000001</v>
      </c>
      <c r="Q2026">
        <v>1.0623</v>
      </c>
      <c r="R2026">
        <v>1.6538999999999999</v>
      </c>
      <c r="S2026">
        <v>2.4390999999999998</v>
      </c>
      <c r="T2026">
        <v>1.1661999999999999</v>
      </c>
      <c r="U2026">
        <v>-2.1299999999999999E-2</v>
      </c>
      <c r="V2026">
        <v>0.7359</v>
      </c>
      <c r="W2026">
        <v>-1.3484</v>
      </c>
      <c r="X2026">
        <v>0.1996</v>
      </c>
      <c r="Y2026">
        <v>0.54449999999999998</v>
      </c>
      <c r="Z2026">
        <v>0.80069999999999997</v>
      </c>
      <c r="AA2026">
        <v>1.0429999999999999</v>
      </c>
      <c r="AB2026">
        <v>1.1328</v>
      </c>
      <c r="AC2026">
        <v>1.2025999999999999</v>
      </c>
      <c r="AD2026">
        <v>1.2687999999999999</v>
      </c>
      <c r="AE2026">
        <v>0.72529999999999994</v>
      </c>
      <c r="AF2026">
        <v>0.113</v>
      </c>
      <c r="AG2026">
        <v>-0.46839999999999998</v>
      </c>
      <c r="AH2026">
        <v>-1.0092000000000001</v>
      </c>
      <c r="AI2026">
        <v>0.33489999999999998</v>
      </c>
      <c r="AJ2026">
        <v>-3.5045000000000002</v>
      </c>
      <c r="AK2026">
        <v>-3.4575999999999998</v>
      </c>
    </row>
    <row r="2027" spans="1:37">
      <c r="A2027" s="3">
        <v>42243</v>
      </c>
      <c r="B2027" t="s">
        <v>37</v>
      </c>
      <c r="C2027" t="s">
        <v>250</v>
      </c>
      <c r="D2027" s="3">
        <v>39364</v>
      </c>
      <c r="E2027">
        <v>2026</v>
      </c>
      <c r="F2027">
        <v>0</v>
      </c>
      <c r="G2027">
        <v>1</v>
      </c>
      <c r="I2027">
        <v>0</v>
      </c>
      <c r="J2027">
        <v>1.2910668000000001</v>
      </c>
      <c r="K2027" t="s">
        <v>2278</v>
      </c>
      <c r="L2027" t="s">
        <v>252</v>
      </c>
      <c r="M2027" t="s">
        <v>252</v>
      </c>
      <c r="N2027" t="s">
        <v>253</v>
      </c>
      <c r="O2027">
        <v>0</v>
      </c>
      <c r="P2027">
        <v>0.68579999999999997</v>
      </c>
      <c r="Q2027">
        <v>1.4966999999999999</v>
      </c>
      <c r="R2027">
        <v>2.3308</v>
      </c>
      <c r="S2027">
        <v>3.4392</v>
      </c>
      <c r="T2027">
        <v>1.61</v>
      </c>
      <c r="U2027">
        <v>-0.43840000000000001</v>
      </c>
      <c r="V2027">
        <v>-0.30880000000000002</v>
      </c>
      <c r="W2027">
        <v>-0.52410000000000001</v>
      </c>
      <c r="X2027">
        <v>0.3402</v>
      </c>
      <c r="Y2027">
        <v>0.4017</v>
      </c>
      <c r="Z2027">
        <v>0.40039999999999998</v>
      </c>
      <c r="AA2027">
        <v>0.3967</v>
      </c>
      <c r="AB2027">
        <v>0.68049999999999999</v>
      </c>
      <c r="AC2027">
        <v>0.96870000000000001</v>
      </c>
      <c r="AD2027">
        <v>1.2578</v>
      </c>
      <c r="AE2027">
        <v>1.3947000000000001</v>
      </c>
      <c r="AF2027">
        <v>1.4601</v>
      </c>
      <c r="AG2027">
        <v>1.4885999999999999</v>
      </c>
      <c r="AH2027">
        <v>1.5108999999999999</v>
      </c>
      <c r="AI2027">
        <v>2.0047999999999999</v>
      </c>
      <c r="AJ2027">
        <v>-0.60019999999999996</v>
      </c>
      <c r="AK2027">
        <v>-5.1000000000000004E-3</v>
      </c>
    </row>
    <row r="2028" spans="1:37">
      <c r="A2028" s="3">
        <v>42243</v>
      </c>
      <c r="B2028" t="s">
        <v>37</v>
      </c>
      <c r="C2028" t="s">
        <v>250</v>
      </c>
      <c r="D2028" s="3">
        <v>39363</v>
      </c>
      <c r="E2028">
        <v>2027</v>
      </c>
      <c r="F2028">
        <v>0</v>
      </c>
      <c r="G2028">
        <v>1</v>
      </c>
      <c r="I2028">
        <v>0</v>
      </c>
      <c r="J2028">
        <v>-0.28935</v>
      </c>
      <c r="K2028" t="s">
        <v>2279</v>
      </c>
      <c r="L2028" t="s">
        <v>252</v>
      </c>
      <c r="M2028" t="s">
        <v>252</v>
      </c>
      <c r="N2028" t="s">
        <v>253</v>
      </c>
      <c r="O2028">
        <v>0</v>
      </c>
      <c r="P2028">
        <v>0.45469999999999999</v>
      </c>
      <c r="Q2028">
        <v>0.99260000000000004</v>
      </c>
      <c r="R2028">
        <v>1.5466</v>
      </c>
      <c r="S2028">
        <v>2.2845</v>
      </c>
      <c r="T2028">
        <v>6.9436</v>
      </c>
      <c r="U2028">
        <v>0.22309999999999999</v>
      </c>
      <c r="V2028">
        <v>0.73270000000000002</v>
      </c>
      <c r="W2028">
        <v>0.22850000000000001</v>
      </c>
      <c r="X2028">
        <v>0.9657</v>
      </c>
      <c r="Y2028">
        <v>1.1601999999999999</v>
      </c>
      <c r="Z2028">
        <v>1.3077000000000001</v>
      </c>
      <c r="AA2028">
        <v>1.4419</v>
      </c>
      <c r="AB2028">
        <v>1.8913</v>
      </c>
      <c r="AC2028">
        <v>2.3338000000000001</v>
      </c>
      <c r="AD2028">
        <v>2.7746</v>
      </c>
      <c r="AE2028">
        <v>2.7166999999999999</v>
      </c>
      <c r="AF2028">
        <v>2.5181</v>
      </c>
      <c r="AG2028">
        <v>2.2728999999999999</v>
      </c>
      <c r="AH2028">
        <v>2.0377999999999998</v>
      </c>
      <c r="AI2028">
        <v>3.6497999999999999</v>
      </c>
      <c r="AJ2028">
        <v>2.3058999999999998</v>
      </c>
      <c r="AK2028">
        <v>2.1579000000000002</v>
      </c>
    </row>
    <row r="2029" spans="1:37">
      <c r="A2029" s="3">
        <v>42243</v>
      </c>
      <c r="B2029" t="s">
        <v>37</v>
      </c>
      <c r="C2029" t="s">
        <v>250</v>
      </c>
      <c r="D2029" s="3">
        <v>39360</v>
      </c>
      <c r="E2029">
        <v>2028</v>
      </c>
      <c r="F2029">
        <v>0</v>
      </c>
      <c r="G2029">
        <v>1</v>
      </c>
      <c r="I2029">
        <v>0</v>
      </c>
      <c r="J2029">
        <v>-1.0734049000000001</v>
      </c>
      <c r="K2029" t="s">
        <v>2280</v>
      </c>
      <c r="L2029" t="s">
        <v>252</v>
      </c>
      <c r="M2029" t="s">
        <v>252</v>
      </c>
      <c r="N2029" t="s">
        <v>253</v>
      </c>
      <c r="O2029">
        <v>2.9100000000000001E-2</v>
      </c>
      <c r="P2029">
        <v>0.29909999999999998</v>
      </c>
      <c r="Q2029">
        <v>0.77739999999999998</v>
      </c>
      <c r="R2029">
        <v>1.2697000000000001</v>
      </c>
      <c r="S2029">
        <v>1.9258</v>
      </c>
      <c r="T2029">
        <v>0.67210000000000003</v>
      </c>
      <c r="U2029">
        <v>0.10050000000000001</v>
      </c>
      <c r="V2029">
        <v>0.34920000000000001</v>
      </c>
      <c r="W2029">
        <v>-0.26600000000000001</v>
      </c>
      <c r="X2029">
        <v>-0.24329999999999999</v>
      </c>
      <c r="Y2029">
        <v>6.7199999999999996E-2</v>
      </c>
      <c r="Z2029">
        <v>0.41120000000000001</v>
      </c>
      <c r="AA2029">
        <v>0.74060000000000004</v>
      </c>
      <c r="AB2029">
        <v>1.0197000000000001</v>
      </c>
      <c r="AC2029">
        <v>1.2739</v>
      </c>
      <c r="AD2029">
        <v>1.5274000000000001</v>
      </c>
      <c r="AE2029">
        <v>1.4175</v>
      </c>
      <c r="AF2029">
        <v>1.2084999999999999</v>
      </c>
      <c r="AG2029">
        <v>0.98350000000000004</v>
      </c>
      <c r="AH2029">
        <v>0.77080000000000004</v>
      </c>
      <c r="AI2029">
        <v>6.8719000000000001</v>
      </c>
      <c r="AJ2029">
        <v>4.5175999999999998</v>
      </c>
      <c r="AK2029">
        <v>4.952</v>
      </c>
    </row>
    <row r="2030" spans="1:37">
      <c r="A2030" s="3">
        <v>42243</v>
      </c>
      <c r="B2030" t="s">
        <v>37</v>
      </c>
      <c r="C2030" t="s">
        <v>250</v>
      </c>
      <c r="D2030" s="3">
        <v>39359</v>
      </c>
      <c r="E2030">
        <v>2029</v>
      </c>
      <c r="F2030">
        <v>0</v>
      </c>
      <c r="G2030">
        <v>1</v>
      </c>
      <c r="I2030">
        <v>0</v>
      </c>
      <c r="J2030">
        <v>-1.9635313999999999</v>
      </c>
      <c r="K2030" t="s">
        <v>2281</v>
      </c>
      <c r="L2030" t="s">
        <v>252</v>
      </c>
      <c r="M2030" t="s">
        <v>252</v>
      </c>
      <c r="N2030" t="s">
        <v>253</v>
      </c>
      <c r="O2030">
        <v>-0.2036</v>
      </c>
      <c r="P2030">
        <v>0.1966</v>
      </c>
      <c r="Q2030">
        <v>0.66910000000000003</v>
      </c>
      <c r="R2030">
        <v>1.1551</v>
      </c>
      <c r="S2030">
        <v>1.8029999999999999</v>
      </c>
      <c r="T2030">
        <v>5.9649000000000001</v>
      </c>
      <c r="U2030">
        <v>6.8799000000000001</v>
      </c>
      <c r="V2030">
        <v>-4.3558000000000003</v>
      </c>
      <c r="W2030">
        <v>-4.2927</v>
      </c>
      <c r="X2030">
        <v>6.5233999999999996</v>
      </c>
      <c r="Y2030">
        <v>5.1871</v>
      </c>
      <c r="Z2030">
        <v>1.7524</v>
      </c>
      <c r="AA2030">
        <v>-1.5750999999999999</v>
      </c>
      <c r="AB2030">
        <v>1.3928</v>
      </c>
      <c r="AC2030">
        <v>5.1478999999999999</v>
      </c>
      <c r="AD2030">
        <v>8.9459999999999997</v>
      </c>
      <c r="AE2030">
        <v>8.8261000000000003</v>
      </c>
      <c r="AF2030">
        <v>7.9691000000000001</v>
      </c>
      <c r="AG2030">
        <v>6.9782000000000002</v>
      </c>
      <c r="AH2030">
        <v>6.0343999999999998</v>
      </c>
      <c r="AI2030">
        <v>13.367800000000001</v>
      </c>
      <c r="AJ2030">
        <v>11.9099</v>
      </c>
      <c r="AK2030">
        <v>12.4688</v>
      </c>
    </row>
    <row r="2031" spans="1:37">
      <c r="A2031" s="3">
        <v>42243</v>
      </c>
      <c r="B2031" t="s">
        <v>37</v>
      </c>
      <c r="C2031" t="s">
        <v>250</v>
      </c>
      <c r="D2031" s="3">
        <v>39358</v>
      </c>
      <c r="E2031">
        <v>2030</v>
      </c>
      <c r="F2031">
        <v>0</v>
      </c>
      <c r="G2031">
        <v>1</v>
      </c>
      <c r="I2031">
        <v>0</v>
      </c>
      <c r="J2031">
        <v>-0.86708070000000004</v>
      </c>
      <c r="K2031" t="s">
        <v>2282</v>
      </c>
      <c r="L2031" t="s">
        <v>252</v>
      </c>
      <c r="M2031" t="s">
        <v>252</v>
      </c>
      <c r="N2031" t="s">
        <v>253</v>
      </c>
      <c r="O2031">
        <v>0</v>
      </c>
      <c r="P2031">
        <v>0.24540000000000001</v>
      </c>
      <c r="Q2031">
        <v>0.53590000000000004</v>
      </c>
      <c r="R2031">
        <v>0.83540000000000003</v>
      </c>
      <c r="S2031">
        <v>1.2353000000000001</v>
      </c>
      <c r="T2031">
        <v>6.3468999999999998</v>
      </c>
      <c r="U2031">
        <v>6.9992000000000001</v>
      </c>
      <c r="V2031">
        <v>6.8639000000000001</v>
      </c>
      <c r="W2031">
        <v>11.1663</v>
      </c>
      <c r="X2031">
        <v>8.7498000000000005</v>
      </c>
      <c r="Y2031">
        <v>6.4909999999999997</v>
      </c>
      <c r="Z2031">
        <v>4.1402000000000001</v>
      </c>
      <c r="AA2031">
        <v>1.8575999999999999</v>
      </c>
      <c r="AB2031">
        <v>1.8401000000000001</v>
      </c>
      <c r="AC2031">
        <v>1.9715</v>
      </c>
      <c r="AD2031">
        <v>2.1008</v>
      </c>
      <c r="AE2031">
        <v>2.8755999999999999</v>
      </c>
      <c r="AF2031">
        <v>3.5703</v>
      </c>
      <c r="AG2031">
        <v>4.1452</v>
      </c>
      <c r="AH2031">
        <v>4.6706000000000003</v>
      </c>
      <c r="AI2031">
        <v>8.7967999999999993</v>
      </c>
      <c r="AJ2031">
        <v>5.0861000000000001</v>
      </c>
      <c r="AK2031">
        <v>4.2260999999999997</v>
      </c>
    </row>
    <row r="2032" spans="1:37">
      <c r="A2032" s="3">
        <v>42243</v>
      </c>
      <c r="B2032" t="s">
        <v>37</v>
      </c>
      <c r="C2032" t="s">
        <v>250</v>
      </c>
      <c r="D2032" s="3">
        <v>39357</v>
      </c>
      <c r="E2032">
        <v>2031</v>
      </c>
      <c r="F2032">
        <v>0</v>
      </c>
      <c r="G2032">
        <v>1</v>
      </c>
      <c r="I2032">
        <v>0</v>
      </c>
      <c r="J2032">
        <v>-1.8119852000000001</v>
      </c>
      <c r="K2032" t="s">
        <v>2283</v>
      </c>
      <c r="L2032" t="s">
        <v>252</v>
      </c>
      <c r="M2032" t="s">
        <v>252</v>
      </c>
      <c r="N2032" t="s">
        <v>253</v>
      </c>
      <c r="O2032">
        <v>0</v>
      </c>
      <c r="P2032">
        <v>0.2122</v>
      </c>
      <c r="Q2032">
        <v>0.46339999999999998</v>
      </c>
      <c r="R2032">
        <v>0.72250000000000003</v>
      </c>
      <c r="S2032">
        <v>1.0684</v>
      </c>
      <c r="T2032">
        <v>6.3080999999999996</v>
      </c>
      <c r="U2032">
        <v>7.9256000000000002</v>
      </c>
      <c r="V2032">
        <v>8.3632000000000009</v>
      </c>
      <c r="W2032">
        <v>10.8711</v>
      </c>
      <c r="X2032">
        <v>10.101900000000001</v>
      </c>
      <c r="Y2032">
        <v>10.137</v>
      </c>
      <c r="Z2032">
        <v>10.196099999999999</v>
      </c>
      <c r="AA2032">
        <v>10.221</v>
      </c>
      <c r="AB2032">
        <v>10.256399999999999</v>
      </c>
      <c r="AC2032">
        <v>10.2544</v>
      </c>
      <c r="AD2032">
        <v>10.227600000000001</v>
      </c>
      <c r="AE2032">
        <v>10.6625</v>
      </c>
      <c r="AF2032">
        <v>10.671099999999999</v>
      </c>
      <c r="AG2032">
        <v>10.438599999999999</v>
      </c>
      <c r="AH2032">
        <v>10.1968</v>
      </c>
      <c r="AI2032">
        <v>15.912000000000001</v>
      </c>
      <c r="AJ2032">
        <v>16.302199999999999</v>
      </c>
      <c r="AK2032">
        <v>14.9582</v>
      </c>
    </row>
    <row r="2033" spans="1:37">
      <c r="A2033" s="3">
        <v>42243</v>
      </c>
      <c r="B2033" t="s">
        <v>37</v>
      </c>
      <c r="C2033" t="s">
        <v>250</v>
      </c>
      <c r="D2033" s="3">
        <v>39356</v>
      </c>
      <c r="E2033">
        <v>2032</v>
      </c>
      <c r="F2033">
        <v>0</v>
      </c>
      <c r="G2033">
        <v>1</v>
      </c>
      <c r="I2033">
        <v>0</v>
      </c>
      <c r="J2033">
        <v>-0.75024760000000001</v>
      </c>
      <c r="K2033" t="s">
        <v>2284</v>
      </c>
      <c r="L2033" t="s">
        <v>252</v>
      </c>
      <c r="M2033" t="s">
        <v>252</v>
      </c>
      <c r="N2033" t="s">
        <v>253</v>
      </c>
      <c r="O2033">
        <v>0</v>
      </c>
      <c r="P2033">
        <v>0.49540000000000001</v>
      </c>
      <c r="Q2033">
        <v>1.0815999999999999</v>
      </c>
      <c r="R2033">
        <v>1.6862999999999999</v>
      </c>
      <c r="S2033">
        <v>2.4937999999999998</v>
      </c>
      <c r="T2033">
        <v>-0.18360000000000001</v>
      </c>
      <c r="U2033">
        <v>7.0252999999999997</v>
      </c>
      <c r="V2033">
        <v>6.4532999999999996</v>
      </c>
      <c r="W2033">
        <v>8.9770000000000003</v>
      </c>
      <c r="X2033">
        <v>9.8501999999999992</v>
      </c>
      <c r="Y2033">
        <v>10.166399999999999</v>
      </c>
      <c r="Z2033">
        <v>10.4155</v>
      </c>
      <c r="AA2033">
        <v>10.6203</v>
      </c>
      <c r="AB2033">
        <v>10.580399999999999</v>
      </c>
      <c r="AC2033">
        <v>10.4861</v>
      </c>
      <c r="AD2033">
        <v>10.3635</v>
      </c>
      <c r="AE2033">
        <v>11.035</v>
      </c>
      <c r="AF2033">
        <v>11.2614</v>
      </c>
      <c r="AG2033">
        <v>11.216200000000001</v>
      </c>
      <c r="AH2033">
        <v>11.149900000000001</v>
      </c>
      <c r="AI2033">
        <v>13.982699999999999</v>
      </c>
      <c r="AJ2033">
        <v>13.577500000000001</v>
      </c>
      <c r="AK2033">
        <v>13.4185</v>
      </c>
    </row>
    <row r="2034" spans="1:37">
      <c r="A2034" s="3">
        <v>42243</v>
      </c>
      <c r="B2034" t="s">
        <v>37</v>
      </c>
      <c r="C2034" t="s">
        <v>250</v>
      </c>
      <c r="D2034" s="3">
        <v>39353</v>
      </c>
      <c r="E2034">
        <v>2033</v>
      </c>
      <c r="F2034">
        <v>0</v>
      </c>
      <c r="G2034">
        <v>1</v>
      </c>
      <c r="I2034">
        <v>0</v>
      </c>
      <c r="J2034">
        <v>-1.2146005</v>
      </c>
      <c r="K2034" t="s">
        <v>2285</v>
      </c>
      <c r="L2034" t="s">
        <v>252</v>
      </c>
      <c r="M2034" t="s">
        <v>252</v>
      </c>
      <c r="N2034" t="s">
        <v>253</v>
      </c>
      <c r="O2034">
        <v>2.6800000000000001E-2</v>
      </c>
      <c r="P2034">
        <v>5.7599999999999998E-2</v>
      </c>
      <c r="Q2034">
        <v>0.1032</v>
      </c>
      <c r="R2034">
        <v>0.15049999999999999</v>
      </c>
      <c r="S2034">
        <v>0.2137</v>
      </c>
      <c r="T2034">
        <v>3.7921999999999998</v>
      </c>
      <c r="U2034">
        <v>6.4112999999999998</v>
      </c>
      <c r="V2034">
        <v>7.6711999999999998</v>
      </c>
      <c r="W2034">
        <v>9.4925999999999995</v>
      </c>
      <c r="X2034">
        <v>12.0398</v>
      </c>
      <c r="Y2034">
        <v>12.8826</v>
      </c>
      <c r="Z2034">
        <v>13.346</v>
      </c>
      <c r="AA2034">
        <v>13.743600000000001</v>
      </c>
      <c r="AB2034">
        <v>14.1471</v>
      </c>
      <c r="AC2034">
        <v>14.492800000000001</v>
      </c>
      <c r="AD2034">
        <v>14.807399999999999</v>
      </c>
      <c r="AE2034">
        <v>15.1645</v>
      </c>
      <c r="AF2034">
        <v>14.8103</v>
      </c>
      <c r="AG2034">
        <v>14.1304</v>
      </c>
      <c r="AH2034">
        <v>13.4725</v>
      </c>
      <c r="AI2034">
        <v>13.764200000000001</v>
      </c>
      <c r="AJ2034">
        <v>16.164999999999999</v>
      </c>
      <c r="AK2034">
        <v>15.5764</v>
      </c>
    </row>
    <row r="2035" spans="1:37">
      <c r="A2035" s="3">
        <v>42243</v>
      </c>
      <c r="B2035" t="s">
        <v>37</v>
      </c>
      <c r="C2035" t="s">
        <v>250</v>
      </c>
      <c r="D2035" s="3">
        <v>39352</v>
      </c>
      <c r="E2035">
        <v>2034</v>
      </c>
      <c r="F2035">
        <v>0</v>
      </c>
      <c r="G2035">
        <v>1</v>
      </c>
      <c r="I2035">
        <v>0</v>
      </c>
      <c r="J2035">
        <v>-0.32902369999999997</v>
      </c>
      <c r="K2035" t="s">
        <v>2286</v>
      </c>
      <c r="L2035" t="s">
        <v>252</v>
      </c>
      <c r="M2035" t="s">
        <v>252</v>
      </c>
      <c r="N2035" t="s">
        <v>253</v>
      </c>
      <c r="O2035">
        <v>0</v>
      </c>
      <c r="P2035">
        <v>0.4037</v>
      </c>
      <c r="Q2035">
        <v>0.88160000000000005</v>
      </c>
      <c r="R2035">
        <v>1.3749</v>
      </c>
      <c r="S2035">
        <v>2.0341999999999998</v>
      </c>
      <c r="T2035">
        <v>1.3267</v>
      </c>
      <c r="U2035">
        <v>0.84109999999999996</v>
      </c>
      <c r="V2035">
        <v>0.92110000000000003</v>
      </c>
      <c r="W2035">
        <v>1.0749</v>
      </c>
      <c r="X2035">
        <v>1.7454000000000001</v>
      </c>
      <c r="Y2035">
        <v>2.2109999999999999</v>
      </c>
      <c r="Z2035">
        <v>2.5958000000000001</v>
      </c>
      <c r="AA2035">
        <v>2.9537</v>
      </c>
      <c r="AB2035">
        <v>3.22</v>
      </c>
      <c r="AC2035">
        <v>3.4466999999999999</v>
      </c>
      <c r="AD2035">
        <v>3.6674000000000002</v>
      </c>
      <c r="AE2035">
        <v>4.6101999999999999</v>
      </c>
      <c r="AF2035">
        <v>5.3338000000000001</v>
      </c>
      <c r="AG2035">
        <v>5.8804999999999996</v>
      </c>
      <c r="AH2035">
        <v>6.3769</v>
      </c>
      <c r="AI2035">
        <v>3.6122999999999998</v>
      </c>
      <c r="AJ2035">
        <v>4.2641999999999998</v>
      </c>
      <c r="AK2035">
        <v>3.2677999999999998</v>
      </c>
    </row>
    <row r="2036" spans="1:37">
      <c r="A2036" s="3">
        <v>42243</v>
      </c>
      <c r="B2036" t="s">
        <v>37</v>
      </c>
      <c r="C2036" t="s">
        <v>250</v>
      </c>
      <c r="D2036" s="3">
        <v>39351</v>
      </c>
      <c r="E2036">
        <v>2035</v>
      </c>
      <c r="F2036">
        <v>0</v>
      </c>
      <c r="G2036">
        <v>1</v>
      </c>
      <c r="I2036">
        <v>0</v>
      </c>
      <c r="J2036">
        <v>-0.47631709999999999</v>
      </c>
      <c r="K2036" t="s">
        <v>2287</v>
      </c>
      <c r="L2036" t="s">
        <v>252</v>
      </c>
      <c r="M2036" t="s">
        <v>252</v>
      </c>
      <c r="N2036" t="s">
        <v>253</v>
      </c>
      <c r="O2036">
        <v>-0.21079999999999999</v>
      </c>
      <c r="P2036">
        <v>-6.8699999999999997E-2</v>
      </c>
      <c r="Q2036">
        <v>9.8500000000000004E-2</v>
      </c>
      <c r="R2036">
        <v>0.26979999999999998</v>
      </c>
      <c r="S2036">
        <v>0.4985</v>
      </c>
      <c r="T2036">
        <v>0.57940000000000003</v>
      </c>
      <c r="U2036">
        <v>1.0021</v>
      </c>
      <c r="V2036">
        <v>0.68869999999999998</v>
      </c>
      <c r="W2036">
        <v>0.34420000000000001</v>
      </c>
      <c r="X2036">
        <v>1.2773000000000001</v>
      </c>
      <c r="Y2036">
        <v>3.6107999999999998</v>
      </c>
      <c r="Z2036">
        <v>6.0681000000000003</v>
      </c>
      <c r="AA2036">
        <v>8.3948</v>
      </c>
      <c r="AB2036">
        <v>8.7772000000000006</v>
      </c>
      <c r="AC2036">
        <v>8.9748999999999999</v>
      </c>
      <c r="AD2036">
        <v>9.15</v>
      </c>
      <c r="AE2036">
        <v>9.3724000000000007</v>
      </c>
      <c r="AF2036">
        <v>9.1030999999999995</v>
      </c>
      <c r="AG2036">
        <v>8.6316000000000006</v>
      </c>
      <c r="AH2036">
        <v>8.1867000000000001</v>
      </c>
      <c r="AI2036">
        <v>7.8338999999999999</v>
      </c>
      <c r="AJ2036">
        <v>10.667899999999999</v>
      </c>
      <c r="AK2036">
        <v>8.9824999999999999</v>
      </c>
    </row>
    <row r="2037" spans="1:37">
      <c r="A2037" s="3">
        <v>42243</v>
      </c>
      <c r="B2037" t="s">
        <v>37</v>
      </c>
      <c r="C2037" t="s">
        <v>250</v>
      </c>
      <c r="D2037" s="3">
        <v>39350</v>
      </c>
      <c r="E2037">
        <v>2036</v>
      </c>
      <c r="F2037">
        <v>0</v>
      </c>
      <c r="G2037">
        <v>1</v>
      </c>
      <c r="I2037">
        <v>0</v>
      </c>
      <c r="J2037">
        <v>-0.55854999999999999</v>
      </c>
      <c r="K2037" t="s">
        <v>2288</v>
      </c>
      <c r="L2037" t="s">
        <v>252</v>
      </c>
      <c r="M2037" t="s">
        <v>252</v>
      </c>
      <c r="N2037" t="s">
        <v>253</v>
      </c>
      <c r="O2037">
        <v>4.7800000000000002E-2</v>
      </c>
      <c r="P2037">
        <v>4.6199999999999998E-2</v>
      </c>
      <c r="Q2037">
        <v>4.4499999999999998E-2</v>
      </c>
      <c r="R2037">
        <v>4.2999999999999997E-2</v>
      </c>
      <c r="S2037">
        <v>4.1099999999999998E-2</v>
      </c>
      <c r="T2037">
        <v>0.42009999999999997</v>
      </c>
      <c r="U2037">
        <v>0.8407</v>
      </c>
      <c r="V2037">
        <v>0.59870000000000001</v>
      </c>
      <c r="W2037">
        <v>0.25269999999999998</v>
      </c>
      <c r="X2037">
        <v>0.84189999999999998</v>
      </c>
      <c r="Y2037">
        <v>1.0792999999999999</v>
      </c>
      <c r="Z2037">
        <v>1.2591000000000001</v>
      </c>
      <c r="AA2037">
        <v>1.4274</v>
      </c>
      <c r="AB2037">
        <v>1.7907999999999999</v>
      </c>
      <c r="AC2037">
        <v>2.1444999999999999</v>
      </c>
      <c r="AD2037">
        <v>2.4977999999999998</v>
      </c>
      <c r="AE2037">
        <v>3.9405000000000001</v>
      </c>
      <c r="AF2037">
        <v>5.2003000000000004</v>
      </c>
      <c r="AG2037">
        <v>6.2454000000000001</v>
      </c>
      <c r="AH2037">
        <v>7.1999000000000004</v>
      </c>
      <c r="AI2037">
        <v>4.1618000000000004</v>
      </c>
      <c r="AJ2037">
        <v>4.3388</v>
      </c>
      <c r="AK2037">
        <v>5.0529999999999999</v>
      </c>
    </row>
    <row r="2038" spans="1:37">
      <c r="A2038" s="3">
        <v>42243</v>
      </c>
      <c r="B2038" t="s">
        <v>37</v>
      </c>
      <c r="C2038" t="s">
        <v>250</v>
      </c>
      <c r="D2038" s="3">
        <v>39349</v>
      </c>
      <c r="E2038">
        <v>2037</v>
      </c>
      <c r="F2038">
        <v>0</v>
      </c>
      <c r="G2038">
        <v>1</v>
      </c>
      <c r="I2038">
        <v>0</v>
      </c>
      <c r="J2038">
        <v>-1.7425592999999999</v>
      </c>
      <c r="K2038" t="s">
        <v>2289</v>
      </c>
      <c r="L2038" t="s">
        <v>252</v>
      </c>
      <c r="M2038" t="s">
        <v>252</v>
      </c>
      <c r="N2038" t="s">
        <v>253</v>
      </c>
      <c r="O2038">
        <v>8.5900000000000004E-2</v>
      </c>
      <c r="P2038">
        <v>-0.16869999999999999</v>
      </c>
      <c r="Q2038">
        <v>-0.46960000000000002</v>
      </c>
      <c r="R2038">
        <v>-0.77980000000000005</v>
      </c>
      <c r="S2038">
        <v>-1.1944999999999999</v>
      </c>
      <c r="T2038">
        <v>1.548</v>
      </c>
      <c r="U2038">
        <v>1.758</v>
      </c>
      <c r="V2038">
        <v>1.9004000000000001</v>
      </c>
      <c r="W2038">
        <v>-0.29720000000000002</v>
      </c>
      <c r="X2038">
        <v>0.9708</v>
      </c>
      <c r="Y2038">
        <v>0.75829999999999997</v>
      </c>
      <c r="Z2038">
        <v>0.49559999999999998</v>
      </c>
      <c r="AA2038">
        <v>0.24149999999999999</v>
      </c>
      <c r="AB2038">
        <v>0.45939999999999998</v>
      </c>
      <c r="AC2038">
        <v>0.69830000000000003</v>
      </c>
      <c r="AD2038">
        <v>0.93930000000000002</v>
      </c>
      <c r="AE2038">
        <v>1.3844000000000001</v>
      </c>
      <c r="AF2038">
        <v>1.7564</v>
      </c>
      <c r="AG2038">
        <v>2.0594000000000001</v>
      </c>
      <c r="AH2038">
        <v>2.3357000000000001</v>
      </c>
      <c r="AI2038">
        <v>2.5625</v>
      </c>
      <c r="AJ2038">
        <v>3.3641000000000001</v>
      </c>
      <c r="AK2038">
        <v>3.1593</v>
      </c>
    </row>
    <row r="2039" spans="1:37">
      <c r="A2039" s="3">
        <v>42243</v>
      </c>
      <c r="B2039" t="s">
        <v>37</v>
      </c>
      <c r="C2039" t="s">
        <v>250</v>
      </c>
      <c r="D2039" s="3">
        <v>39346</v>
      </c>
      <c r="E2039">
        <v>2038</v>
      </c>
      <c r="F2039">
        <v>0</v>
      </c>
      <c r="G2039">
        <v>1</v>
      </c>
      <c r="I2039">
        <v>0</v>
      </c>
      <c r="J2039">
        <v>-1.4077891</v>
      </c>
      <c r="K2039" t="s">
        <v>2290</v>
      </c>
      <c r="L2039" t="s">
        <v>252</v>
      </c>
      <c r="M2039" t="s">
        <v>252</v>
      </c>
      <c r="N2039" t="s">
        <v>253</v>
      </c>
      <c r="O2039">
        <v>0.10680000000000001</v>
      </c>
      <c r="P2039">
        <v>0.13869999999999999</v>
      </c>
      <c r="Q2039">
        <v>0.20449999999999999</v>
      </c>
      <c r="R2039">
        <v>0.27289999999999998</v>
      </c>
      <c r="S2039">
        <v>0.36470000000000002</v>
      </c>
      <c r="T2039">
        <v>2.1147</v>
      </c>
      <c r="U2039">
        <v>2.1568999999999998</v>
      </c>
      <c r="V2039">
        <v>1.5813999999999999</v>
      </c>
      <c r="W2039">
        <v>2.8980999999999999</v>
      </c>
      <c r="X2039">
        <v>2.3725999999999998</v>
      </c>
      <c r="Y2039">
        <v>2.0752999999999999</v>
      </c>
      <c r="Z2039">
        <v>1.9097999999999999</v>
      </c>
      <c r="AA2039">
        <v>1.7442</v>
      </c>
      <c r="AB2039">
        <v>1.9874000000000001</v>
      </c>
      <c r="AC2039">
        <v>2.2524000000000002</v>
      </c>
      <c r="AD2039">
        <v>2.5152000000000001</v>
      </c>
      <c r="AE2039">
        <v>2.9512</v>
      </c>
      <c r="AF2039">
        <v>3.2219000000000002</v>
      </c>
      <c r="AG2039">
        <v>3.3946999999999998</v>
      </c>
      <c r="AH2039">
        <v>3.5499000000000001</v>
      </c>
      <c r="AI2039">
        <v>3.2153</v>
      </c>
      <c r="AJ2039">
        <v>5.3693</v>
      </c>
      <c r="AK2039">
        <v>4.9897</v>
      </c>
    </row>
    <row r="2040" spans="1:37">
      <c r="A2040" s="3">
        <v>42243</v>
      </c>
      <c r="B2040" t="s">
        <v>37</v>
      </c>
      <c r="C2040" t="s">
        <v>250</v>
      </c>
      <c r="D2040" s="3">
        <v>39345</v>
      </c>
      <c r="E2040">
        <v>2039</v>
      </c>
      <c r="F2040">
        <v>0</v>
      </c>
      <c r="G2040">
        <v>1</v>
      </c>
      <c r="I2040">
        <v>0</v>
      </c>
      <c r="J2040">
        <v>-0.99738769999999999</v>
      </c>
      <c r="K2040" t="s">
        <v>2291</v>
      </c>
      <c r="L2040" t="s">
        <v>252</v>
      </c>
      <c r="M2040" t="s">
        <v>252</v>
      </c>
      <c r="N2040" t="s">
        <v>253</v>
      </c>
      <c r="O2040">
        <v>0.19969999999999999</v>
      </c>
      <c r="P2040">
        <v>0.2515</v>
      </c>
      <c r="Q2040">
        <v>0.31380000000000002</v>
      </c>
      <c r="R2040">
        <v>0.37930000000000003</v>
      </c>
      <c r="S2040">
        <v>0.46750000000000003</v>
      </c>
      <c r="T2040">
        <v>0.17069999999999999</v>
      </c>
      <c r="U2040">
        <v>0.47120000000000001</v>
      </c>
      <c r="V2040">
        <v>-9.5399999999999999E-2</v>
      </c>
      <c r="W2040">
        <v>-9.1399999999999995E-2</v>
      </c>
      <c r="X2040">
        <v>0.434</v>
      </c>
      <c r="Y2040">
        <v>0.69020000000000004</v>
      </c>
      <c r="Z2040">
        <v>0.96109999999999995</v>
      </c>
      <c r="AA2040">
        <v>1.218</v>
      </c>
      <c r="AB2040">
        <v>1.0490999999999999</v>
      </c>
      <c r="AC2040">
        <v>0.82040000000000002</v>
      </c>
      <c r="AD2040">
        <v>0.58509999999999995</v>
      </c>
      <c r="AE2040">
        <v>2.3224</v>
      </c>
      <c r="AF2040">
        <v>4.0308000000000002</v>
      </c>
      <c r="AG2040">
        <v>5.5221999999999998</v>
      </c>
      <c r="AH2040">
        <v>6.8871000000000002</v>
      </c>
      <c r="AI2040">
        <v>7.9343000000000004</v>
      </c>
      <c r="AJ2040">
        <v>1.4245000000000001</v>
      </c>
      <c r="AK2040">
        <v>1.9893000000000001</v>
      </c>
    </row>
    <row r="2041" spans="1:37">
      <c r="A2041" s="3">
        <v>42243</v>
      </c>
      <c r="B2041" t="s">
        <v>37</v>
      </c>
      <c r="C2041" t="s">
        <v>250</v>
      </c>
      <c r="D2041" s="3">
        <v>39344</v>
      </c>
      <c r="E2041">
        <v>2040</v>
      </c>
      <c r="F2041">
        <v>0</v>
      </c>
      <c r="G2041">
        <v>1</v>
      </c>
      <c r="I2041">
        <v>0</v>
      </c>
      <c r="J2041">
        <v>-1.2565272000000001</v>
      </c>
      <c r="K2041" t="s">
        <v>2292</v>
      </c>
      <c r="L2041" t="s">
        <v>252</v>
      </c>
      <c r="M2041" t="s">
        <v>252</v>
      </c>
      <c r="N2041" t="s">
        <v>253</v>
      </c>
      <c r="O2041">
        <v>0.57899999999999996</v>
      </c>
      <c r="P2041">
        <v>0.51770000000000005</v>
      </c>
      <c r="Q2041">
        <v>0.44829999999999998</v>
      </c>
      <c r="R2041">
        <v>0.38</v>
      </c>
      <c r="S2041">
        <v>0.29010000000000002</v>
      </c>
      <c r="T2041">
        <v>0.47560000000000002</v>
      </c>
      <c r="U2041">
        <v>0.81010000000000004</v>
      </c>
      <c r="V2041">
        <v>1.0733999999999999</v>
      </c>
      <c r="W2041">
        <v>0.80189999999999995</v>
      </c>
      <c r="X2041">
        <v>3.0627</v>
      </c>
      <c r="Y2041">
        <v>3.2524999999999999</v>
      </c>
      <c r="Z2041">
        <v>3.3509000000000002</v>
      </c>
      <c r="AA2041">
        <v>3.4340000000000002</v>
      </c>
      <c r="AB2041">
        <v>3.4030999999999998</v>
      </c>
      <c r="AC2041">
        <v>3.3511000000000002</v>
      </c>
      <c r="AD2041">
        <v>3.2881</v>
      </c>
      <c r="AE2041">
        <v>5.4974999999999996</v>
      </c>
      <c r="AF2041">
        <v>7.5490000000000004</v>
      </c>
      <c r="AG2041">
        <v>9.2743000000000002</v>
      </c>
      <c r="AH2041">
        <v>10.85</v>
      </c>
      <c r="AI2041">
        <v>11.977</v>
      </c>
      <c r="AJ2041">
        <v>12.0404</v>
      </c>
      <c r="AK2041">
        <v>14.178599999999999</v>
      </c>
    </row>
    <row r="2042" spans="1:37">
      <c r="A2042" s="3">
        <v>42243</v>
      </c>
      <c r="B2042" t="s">
        <v>37</v>
      </c>
      <c r="C2042" t="s">
        <v>250</v>
      </c>
      <c r="D2042" s="3">
        <v>39343</v>
      </c>
      <c r="E2042">
        <v>2041</v>
      </c>
      <c r="F2042">
        <v>0</v>
      </c>
      <c r="G2042">
        <v>1</v>
      </c>
      <c r="I2042">
        <v>0</v>
      </c>
      <c r="J2042">
        <v>-2.7208580000000002</v>
      </c>
      <c r="K2042" t="s">
        <v>2293</v>
      </c>
      <c r="L2042" t="s">
        <v>252</v>
      </c>
      <c r="M2042" t="s">
        <v>252</v>
      </c>
      <c r="N2042" t="s">
        <v>253</v>
      </c>
      <c r="O2042">
        <v>0.91890000000000005</v>
      </c>
      <c r="P2042">
        <v>0.9254</v>
      </c>
      <c r="Q2042">
        <v>0.93810000000000004</v>
      </c>
      <c r="R2042">
        <v>0.95640000000000003</v>
      </c>
      <c r="S2042">
        <v>0.98329999999999995</v>
      </c>
      <c r="T2042">
        <v>0.52790000000000004</v>
      </c>
      <c r="U2042">
        <v>1.2986</v>
      </c>
      <c r="V2042">
        <v>2.0920000000000001</v>
      </c>
      <c r="W2042">
        <v>1.3448</v>
      </c>
      <c r="X2042">
        <v>3.6499000000000001</v>
      </c>
      <c r="Y2042">
        <v>3.9266999999999999</v>
      </c>
      <c r="Z2042">
        <v>4.1112000000000002</v>
      </c>
      <c r="AA2042">
        <v>4.2743000000000002</v>
      </c>
      <c r="AB2042">
        <v>4.4222000000000001</v>
      </c>
      <c r="AC2042">
        <v>4.5438000000000001</v>
      </c>
      <c r="AD2042">
        <v>4.6539000000000001</v>
      </c>
      <c r="AE2042">
        <v>4.7004999999999999</v>
      </c>
      <c r="AF2042">
        <v>4.5105000000000004</v>
      </c>
      <c r="AG2042">
        <v>4.2191000000000001</v>
      </c>
      <c r="AH2042">
        <v>3.9445000000000001</v>
      </c>
      <c r="AI2042">
        <v>10.070499999999999</v>
      </c>
      <c r="AJ2042">
        <v>12.7258</v>
      </c>
      <c r="AK2042">
        <v>13.669700000000001</v>
      </c>
    </row>
    <row r="2043" spans="1:37">
      <c r="A2043" s="3">
        <v>42243</v>
      </c>
      <c r="B2043" t="s">
        <v>37</v>
      </c>
      <c r="C2043" t="s">
        <v>250</v>
      </c>
      <c r="D2043" s="3">
        <v>39342</v>
      </c>
      <c r="E2043">
        <v>2042</v>
      </c>
      <c r="F2043">
        <v>0</v>
      </c>
      <c r="G2043">
        <v>1</v>
      </c>
      <c r="I2043">
        <v>0</v>
      </c>
      <c r="J2043">
        <v>-2.4194428000000001</v>
      </c>
      <c r="K2043" t="s">
        <v>2294</v>
      </c>
      <c r="L2043" t="s">
        <v>252</v>
      </c>
      <c r="M2043" t="s">
        <v>252</v>
      </c>
      <c r="N2043" t="s">
        <v>253</v>
      </c>
      <c r="O2043">
        <v>0.33100000000000002</v>
      </c>
      <c r="P2043">
        <v>0.58679999999999999</v>
      </c>
      <c r="Q2043">
        <v>0.89139999999999997</v>
      </c>
      <c r="R2043">
        <v>1.2078</v>
      </c>
      <c r="S2043">
        <v>1.6316999999999999</v>
      </c>
      <c r="T2043">
        <v>3.1300000000000001E-2</v>
      </c>
      <c r="U2043">
        <v>0.28560000000000002</v>
      </c>
      <c r="V2043">
        <v>1.2656000000000001</v>
      </c>
      <c r="W2043">
        <v>3.2723</v>
      </c>
      <c r="X2043">
        <v>1.9192</v>
      </c>
      <c r="Y2043">
        <v>2.9531999999999998</v>
      </c>
      <c r="Z2043">
        <v>4.1012000000000004</v>
      </c>
      <c r="AA2043">
        <v>5.1894999999999998</v>
      </c>
      <c r="AB2043">
        <v>5.4614000000000003</v>
      </c>
      <c r="AC2043">
        <v>5.6425999999999998</v>
      </c>
      <c r="AD2043">
        <v>5.8098999999999998</v>
      </c>
      <c r="AE2043">
        <v>7.0438000000000001</v>
      </c>
      <c r="AF2043">
        <v>7.9528999999999996</v>
      </c>
      <c r="AG2043">
        <v>8.6</v>
      </c>
      <c r="AH2043">
        <v>9.1827000000000005</v>
      </c>
      <c r="AI2043">
        <v>13.956799999999999</v>
      </c>
      <c r="AJ2043">
        <v>13.565200000000001</v>
      </c>
      <c r="AK2043">
        <v>14.0596</v>
      </c>
    </row>
    <row r="2044" spans="1:37">
      <c r="A2044" s="3">
        <v>42243</v>
      </c>
      <c r="B2044" t="s">
        <v>37</v>
      </c>
      <c r="C2044" t="s">
        <v>250</v>
      </c>
      <c r="D2044" s="3">
        <v>39339</v>
      </c>
      <c r="E2044">
        <v>2043</v>
      </c>
      <c r="F2044">
        <v>0</v>
      </c>
      <c r="G2044">
        <v>1</v>
      </c>
      <c r="I2044">
        <v>0</v>
      </c>
      <c r="J2044">
        <v>-2.0674877</v>
      </c>
      <c r="K2044" t="s">
        <v>2295</v>
      </c>
      <c r="L2044" t="s">
        <v>252</v>
      </c>
      <c r="M2044" t="s">
        <v>252</v>
      </c>
      <c r="N2044" t="s">
        <v>253</v>
      </c>
      <c r="O2044">
        <v>0.80200000000000005</v>
      </c>
      <c r="P2044">
        <v>0.76329999999999998</v>
      </c>
      <c r="Q2044">
        <v>0.69810000000000005</v>
      </c>
      <c r="R2044">
        <v>0.63560000000000005</v>
      </c>
      <c r="S2044">
        <v>0.55400000000000005</v>
      </c>
      <c r="T2044">
        <v>0.54420000000000002</v>
      </c>
      <c r="U2044">
        <v>0.58199999999999996</v>
      </c>
      <c r="V2044">
        <v>0.79590000000000005</v>
      </c>
      <c r="W2044">
        <v>0.33079999999999998</v>
      </c>
      <c r="X2044">
        <v>0.76980000000000004</v>
      </c>
      <c r="Y2044">
        <v>1.5017</v>
      </c>
      <c r="Z2044">
        <v>2.2744</v>
      </c>
      <c r="AA2044">
        <v>3.0097</v>
      </c>
      <c r="AB2044">
        <v>3.09</v>
      </c>
      <c r="AC2044">
        <v>3.0566</v>
      </c>
      <c r="AD2044">
        <v>3.0133000000000001</v>
      </c>
      <c r="AE2044">
        <v>3.8607999999999998</v>
      </c>
      <c r="AF2044">
        <v>4.5605000000000002</v>
      </c>
      <c r="AG2044">
        <v>5.0955000000000004</v>
      </c>
      <c r="AH2044">
        <v>5.5793999999999997</v>
      </c>
      <c r="AI2044">
        <v>8.6807999999999996</v>
      </c>
      <c r="AJ2044">
        <v>8.9920000000000009</v>
      </c>
      <c r="AK2044">
        <v>9.3318999999999992</v>
      </c>
    </row>
    <row r="2045" spans="1:37">
      <c r="A2045" s="3">
        <v>42243</v>
      </c>
      <c r="B2045" t="s">
        <v>37</v>
      </c>
      <c r="C2045" t="s">
        <v>250</v>
      </c>
      <c r="D2045" s="3">
        <v>39338</v>
      </c>
      <c r="E2045">
        <v>2044</v>
      </c>
      <c r="F2045">
        <v>0</v>
      </c>
      <c r="G2045">
        <v>1</v>
      </c>
      <c r="I2045">
        <v>0</v>
      </c>
      <c r="J2045">
        <v>-3.6864577000000001</v>
      </c>
      <c r="K2045" t="s">
        <v>2296</v>
      </c>
      <c r="L2045" t="s">
        <v>252</v>
      </c>
      <c r="M2045" t="s">
        <v>252</v>
      </c>
      <c r="N2045" t="s">
        <v>253</v>
      </c>
      <c r="O2045">
        <v>0.63119999999999998</v>
      </c>
      <c r="P2045">
        <v>0.38190000000000002</v>
      </c>
      <c r="Q2045">
        <v>9.0200000000000002E-2</v>
      </c>
      <c r="R2045">
        <v>-0.2074</v>
      </c>
      <c r="S2045">
        <v>-0.60389999999999999</v>
      </c>
      <c r="T2045">
        <v>0.36570000000000003</v>
      </c>
      <c r="U2045">
        <v>1.0330999999999999</v>
      </c>
      <c r="V2045">
        <v>1.3528</v>
      </c>
      <c r="W2045">
        <v>1.3206</v>
      </c>
      <c r="X2045">
        <v>2.9403000000000001</v>
      </c>
      <c r="Y2045">
        <v>3.0625</v>
      </c>
      <c r="Z2045">
        <v>3.0950000000000002</v>
      </c>
      <c r="AA2045">
        <v>3.1156999999999999</v>
      </c>
      <c r="AB2045">
        <v>3.2945000000000002</v>
      </c>
      <c r="AC2045">
        <v>3.4733000000000001</v>
      </c>
      <c r="AD2045">
        <v>3.6444000000000001</v>
      </c>
      <c r="AE2045">
        <v>4.0449000000000002</v>
      </c>
      <c r="AF2045">
        <v>4.2390999999999996</v>
      </c>
      <c r="AG2045">
        <v>4.3105000000000002</v>
      </c>
      <c r="AH2045">
        <v>4.3693</v>
      </c>
      <c r="AI2045">
        <v>7.8061999999999996</v>
      </c>
      <c r="AJ2045">
        <v>13.1531</v>
      </c>
      <c r="AK2045">
        <v>13.6189</v>
      </c>
    </row>
    <row r="2046" spans="1:37">
      <c r="A2046" s="3">
        <v>42243</v>
      </c>
      <c r="B2046" t="s">
        <v>37</v>
      </c>
      <c r="C2046" t="s">
        <v>250</v>
      </c>
      <c r="D2046" s="3">
        <v>39337</v>
      </c>
      <c r="E2046">
        <v>2045</v>
      </c>
      <c r="F2046">
        <v>0</v>
      </c>
      <c r="G2046">
        <v>1</v>
      </c>
      <c r="I2046">
        <v>0</v>
      </c>
      <c r="J2046">
        <v>-3.5536688000000001</v>
      </c>
      <c r="K2046" t="s">
        <v>2297</v>
      </c>
      <c r="L2046" t="s">
        <v>252</v>
      </c>
      <c r="M2046" t="s">
        <v>252</v>
      </c>
      <c r="N2046" t="s">
        <v>253</v>
      </c>
      <c r="O2046">
        <v>0.19750000000000001</v>
      </c>
      <c r="P2046">
        <v>0.1193</v>
      </c>
      <c r="Q2046">
        <v>2.7900000000000001E-2</v>
      </c>
      <c r="R2046">
        <v>-6.54E-2</v>
      </c>
      <c r="S2046">
        <v>-0.18970000000000001</v>
      </c>
      <c r="T2046">
        <v>0.47610000000000002</v>
      </c>
      <c r="U2046">
        <v>1.3048999999999999</v>
      </c>
      <c r="V2046">
        <v>1.1967000000000001</v>
      </c>
      <c r="W2046">
        <v>1.0082</v>
      </c>
      <c r="X2046">
        <v>-0.83840000000000003</v>
      </c>
      <c r="Y2046">
        <v>-0.74829999999999997</v>
      </c>
      <c r="Z2046">
        <v>-0.57730000000000004</v>
      </c>
      <c r="AA2046">
        <v>-0.4108</v>
      </c>
      <c r="AB2046">
        <v>-0.34320000000000001</v>
      </c>
      <c r="AC2046">
        <v>-0.28370000000000001</v>
      </c>
      <c r="AD2046">
        <v>-0.22220000000000001</v>
      </c>
      <c r="AE2046">
        <v>-1.1520999999999999</v>
      </c>
      <c r="AF2046">
        <v>-2.0800999999999998</v>
      </c>
      <c r="AG2046">
        <v>-2.8915000000000002</v>
      </c>
      <c r="AH2046">
        <v>-3.6326000000000001</v>
      </c>
      <c r="AI2046">
        <v>2.9529999999999998</v>
      </c>
      <c r="AJ2046">
        <v>2.0908000000000002</v>
      </c>
      <c r="AK2046">
        <v>2.3704000000000001</v>
      </c>
    </row>
    <row r="2047" spans="1:37">
      <c r="A2047" s="3">
        <v>42243</v>
      </c>
      <c r="B2047" t="s">
        <v>37</v>
      </c>
      <c r="C2047" t="s">
        <v>250</v>
      </c>
      <c r="D2047" s="3">
        <v>39336</v>
      </c>
      <c r="E2047">
        <v>2046</v>
      </c>
      <c r="F2047">
        <v>0</v>
      </c>
      <c r="G2047">
        <v>1</v>
      </c>
      <c r="I2047">
        <v>0</v>
      </c>
      <c r="J2047">
        <v>-2.4964805000000001</v>
      </c>
      <c r="K2047" t="s">
        <v>2298</v>
      </c>
      <c r="L2047" t="s">
        <v>252</v>
      </c>
      <c r="M2047" t="s">
        <v>252</v>
      </c>
      <c r="N2047" t="s">
        <v>253</v>
      </c>
      <c r="O2047">
        <v>-0.78839999999999999</v>
      </c>
      <c r="P2047">
        <v>-0.81830000000000003</v>
      </c>
      <c r="Q2047">
        <v>-0.8579</v>
      </c>
      <c r="R2047">
        <v>-0.90329999999999999</v>
      </c>
      <c r="S2047">
        <v>-0.96609999999999996</v>
      </c>
      <c r="T2047">
        <v>-0.47599999999999998</v>
      </c>
      <c r="U2047">
        <v>-0.1149</v>
      </c>
      <c r="V2047">
        <v>-0.4178</v>
      </c>
      <c r="W2047">
        <v>-0.54059999999999997</v>
      </c>
      <c r="X2047">
        <v>-2.3786</v>
      </c>
      <c r="Y2047">
        <v>-1.9908999999999999</v>
      </c>
      <c r="Z2047">
        <v>-1.4945999999999999</v>
      </c>
      <c r="AA2047">
        <v>-1.012</v>
      </c>
      <c r="AB2047">
        <v>-0.76700000000000002</v>
      </c>
      <c r="AC2047">
        <v>-0.54490000000000005</v>
      </c>
      <c r="AD2047">
        <v>-0.31730000000000003</v>
      </c>
      <c r="AE2047">
        <v>-0.67730000000000001</v>
      </c>
      <c r="AF2047">
        <v>-1.0286999999999999</v>
      </c>
      <c r="AG2047">
        <v>-1.3299000000000001</v>
      </c>
      <c r="AH2047">
        <v>-1.6046</v>
      </c>
      <c r="AI2047">
        <v>5.3586999999999998</v>
      </c>
      <c r="AJ2047">
        <v>-0.99570000000000003</v>
      </c>
      <c r="AK2047">
        <v>-1.1020000000000001</v>
      </c>
    </row>
    <row r="2048" spans="1:37">
      <c r="A2048" s="3">
        <v>42243</v>
      </c>
      <c r="B2048" t="s">
        <v>37</v>
      </c>
      <c r="C2048" t="s">
        <v>250</v>
      </c>
      <c r="D2048" s="3">
        <v>39335</v>
      </c>
      <c r="E2048">
        <v>2047</v>
      </c>
      <c r="F2048">
        <v>0</v>
      </c>
      <c r="G2048">
        <v>1</v>
      </c>
      <c r="I2048">
        <v>0</v>
      </c>
      <c r="J2048">
        <v>-2.9036987000000001</v>
      </c>
      <c r="K2048" t="s">
        <v>2299</v>
      </c>
      <c r="L2048" t="s">
        <v>252</v>
      </c>
      <c r="M2048" t="s">
        <v>252</v>
      </c>
      <c r="N2048" t="s">
        <v>253</v>
      </c>
      <c r="O2048">
        <v>0.46839999999999998</v>
      </c>
      <c r="P2048">
        <v>0.15260000000000001</v>
      </c>
      <c r="Q2048">
        <v>-0.21879999999999999</v>
      </c>
      <c r="R2048">
        <v>-0.59940000000000004</v>
      </c>
      <c r="S2048">
        <v>-1.1074999999999999</v>
      </c>
      <c r="T2048">
        <v>0.32919999999999999</v>
      </c>
      <c r="U2048">
        <v>0.47849999999999998</v>
      </c>
      <c r="V2048">
        <v>3.3300000000000003E-2</v>
      </c>
      <c r="W2048">
        <v>3.0999999999999999E-3</v>
      </c>
      <c r="X2048">
        <v>-3.6999</v>
      </c>
      <c r="Y2048">
        <v>-3.9691999999999998</v>
      </c>
      <c r="Z2048">
        <v>-4.0949999999999998</v>
      </c>
      <c r="AA2048">
        <v>-4.2023999999999999</v>
      </c>
      <c r="AB2048">
        <v>-3.0148000000000001</v>
      </c>
      <c r="AC2048">
        <v>-1.7750999999999999</v>
      </c>
      <c r="AD2048">
        <v>-0.50839999999999996</v>
      </c>
      <c r="AE2048">
        <v>-1.8875999999999999</v>
      </c>
      <c r="AF2048">
        <v>-3.2955000000000001</v>
      </c>
      <c r="AG2048">
        <v>-4.524</v>
      </c>
      <c r="AH2048">
        <v>-5.6463000000000001</v>
      </c>
      <c r="AI2048">
        <v>0.82989999999999997</v>
      </c>
      <c r="AJ2048">
        <v>0.91290000000000004</v>
      </c>
      <c r="AK2048">
        <v>2.3843999999999999</v>
      </c>
    </row>
    <row r="2049" spans="1:37">
      <c r="A2049" s="3">
        <v>42243</v>
      </c>
      <c r="B2049" t="s">
        <v>37</v>
      </c>
      <c r="C2049" t="s">
        <v>250</v>
      </c>
      <c r="D2049" s="3">
        <v>39332</v>
      </c>
      <c r="E2049">
        <v>2048</v>
      </c>
      <c r="F2049">
        <v>0</v>
      </c>
      <c r="G2049">
        <v>1</v>
      </c>
      <c r="I2049">
        <v>0</v>
      </c>
      <c r="J2049">
        <v>-2.9877611000000002</v>
      </c>
      <c r="K2049" t="s">
        <v>2300</v>
      </c>
      <c r="L2049" t="s">
        <v>252</v>
      </c>
      <c r="M2049" t="s">
        <v>252</v>
      </c>
      <c r="N2049" t="s">
        <v>253</v>
      </c>
      <c r="O2049">
        <v>-0.95350000000000001</v>
      </c>
      <c r="P2049">
        <v>-1.0375000000000001</v>
      </c>
      <c r="Q2049">
        <v>-1.1900999999999999</v>
      </c>
      <c r="R2049">
        <v>-1.353</v>
      </c>
      <c r="S2049">
        <v>-1.5733999999999999</v>
      </c>
      <c r="T2049">
        <v>-1.0495000000000001</v>
      </c>
      <c r="U2049">
        <v>-0.95150000000000001</v>
      </c>
      <c r="V2049">
        <v>-1.2277</v>
      </c>
      <c r="W2049">
        <v>-1.3366</v>
      </c>
      <c r="X2049">
        <v>-1.9518</v>
      </c>
      <c r="Y2049">
        <v>-2.1524000000000001</v>
      </c>
      <c r="Z2049">
        <v>-2.2890000000000001</v>
      </c>
      <c r="AA2049">
        <v>-2.4127999999999998</v>
      </c>
      <c r="AB2049">
        <v>-2.3502999999999998</v>
      </c>
      <c r="AC2049">
        <v>-2.2532999999999999</v>
      </c>
      <c r="AD2049">
        <v>-2.1482999999999999</v>
      </c>
      <c r="AE2049">
        <v>-5.19</v>
      </c>
      <c r="AF2049">
        <v>-8.1440000000000001</v>
      </c>
      <c r="AG2049">
        <v>-10.6911</v>
      </c>
      <c r="AH2049">
        <v>-13.0161</v>
      </c>
      <c r="AI2049">
        <v>-12.727600000000001</v>
      </c>
      <c r="AJ2049">
        <v>-6.7953000000000001</v>
      </c>
      <c r="AK2049">
        <v>-6.3098999999999998</v>
      </c>
    </row>
    <row r="2050" spans="1:37">
      <c r="A2050" s="3">
        <v>42243</v>
      </c>
      <c r="B2050" t="s">
        <v>37</v>
      </c>
      <c r="C2050" t="s">
        <v>250</v>
      </c>
      <c r="D2050" s="3">
        <v>39331</v>
      </c>
      <c r="E2050">
        <v>2049</v>
      </c>
      <c r="F2050">
        <v>0</v>
      </c>
      <c r="G2050">
        <v>1</v>
      </c>
      <c r="I2050">
        <v>0</v>
      </c>
      <c r="J2050">
        <v>-1.2694437000000001</v>
      </c>
      <c r="K2050" t="s">
        <v>2301</v>
      </c>
      <c r="L2050" t="s">
        <v>252</v>
      </c>
      <c r="M2050" t="s">
        <v>252</v>
      </c>
      <c r="N2050" t="s">
        <v>253</v>
      </c>
      <c r="O2050">
        <v>-0.51949999999999996</v>
      </c>
      <c r="P2050">
        <v>-0.50190000000000001</v>
      </c>
      <c r="Q2050">
        <v>-0.59440000000000004</v>
      </c>
      <c r="R2050">
        <v>-0.69240000000000002</v>
      </c>
      <c r="S2050">
        <v>-0.8246</v>
      </c>
      <c r="T2050">
        <v>-1.3077000000000001</v>
      </c>
      <c r="U2050">
        <v>-1.2301</v>
      </c>
      <c r="V2050">
        <v>-0.99060000000000004</v>
      </c>
      <c r="W2050">
        <v>-2.1918000000000002</v>
      </c>
      <c r="X2050">
        <v>-5.3164999999999996</v>
      </c>
      <c r="Y2050">
        <v>-5.7937000000000003</v>
      </c>
      <c r="Z2050">
        <v>-5.9775999999999998</v>
      </c>
      <c r="AA2050">
        <v>-6.1344000000000003</v>
      </c>
      <c r="AB2050">
        <v>-5.7499000000000002</v>
      </c>
      <c r="AC2050">
        <v>-5.2431999999999999</v>
      </c>
      <c r="AD2050">
        <v>-4.7133000000000003</v>
      </c>
      <c r="AE2050">
        <v>-7.1984000000000004</v>
      </c>
      <c r="AF2050">
        <v>-9.5063999999999993</v>
      </c>
      <c r="AG2050">
        <v>-11.4146</v>
      </c>
      <c r="AH2050">
        <v>-13.1464</v>
      </c>
      <c r="AI2050">
        <v>-12.0298</v>
      </c>
      <c r="AJ2050">
        <v>-12.2003</v>
      </c>
      <c r="AK2050">
        <v>-12.6511</v>
      </c>
    </row>
    <row r="2051" spans="1:37">
      <c r="A2051" s="3">
        <v>42243</v>
      </c>
      <c r="B2051" t="s">
        <v>37</v>
      </c>
      <c r="C2051" t="s">
        <v>250</v>
      </c>
      <c r="D2051" s="3">
        <v>39330</v>
      </c>
      <c r="E2051">
        <v>2050</v>
      </c>
      <c r="F2051">
        <v>0</v>
      </c>
      <c r="G2051">
        <v>1</v>
      </c>
      <c r="I2051">
        <v>0</v>
      </c>
      <c r="J2051">
        <v>-1.4039227999999999</v>
      </c>
      <c r="K2051" t="s">
        <v>2302</v>
      </c>
      <c r="L2051" t="s">
        <v>252</v>
      </c>
      <c r="M2051" t="s">
        <v>252</v>
      </c>
      <c r="N2051" t="s">
        <v>253</v>
      </c>
      <c r="O2051">
        <v>-0.19570000000000001</v>
      </c>
      <c r="P2051">
        <v>-0.24490000000000001</v>
      </c>
      <c r="Q2051">
        <v>-0.30409999999999998</v>
      </c>
      <c r="R2051">
        <v>-0.36649999999999999</v>
      </c>
      <c r="S2051">
        <v>-0.45040000000000002</v>
      </c>
      <c r="T2051">
        <v>0.27239999999999998</v>
      </c>
      <c r="U2051">
        <v>-0.12770000000000001</v>
      </c>
      <c r="V2051">
        <v>5.3956999999999997</v>
      </c>
      <c r="W2051">
        <v>5.2070999999999996</v>
      </c>
      <c r="X2051">
        <v>0.48299999999999998</v>
      </c>
      <c r="Y2051">
        <v>-0.50070000000000003</v>
      </c>
      <c r="Z2051">
        <v>-1.3714</v>
      </c>
      <c r="AA2051">
        <v>-2.2039</v>
      </c>
      <c r="AB2051">
        <v>-1.1288</v>
      </c>
      <c r="AC2051">
        <v>3.3500000000000002E-2</v>
      </c>
      <c r="AD2051">
        <v>1.214</v>
      </c>
      <c r="AE2051">
        <v>-1.8849</v>
      </c>
      <c r="AF2051">
        <v>-5.2333999999999996</v>
      </c>
      <c r="AG2051">
        <v>-8.2299000000000007</v>
      </c>
      <c r="AH2051">
        <v>-10.967499999999999</v>
      </c>
      <c r="AI2051">
        <v>-11.281000000000001</v>
      </c>
      <c r="AJ2051">
        <v>-8.9131</v>
      </c>
      <c r="AK2051">
        <v>-8.3422000000000001</v>
      </c>
    </row>
    <row r="2052" spans="1:37">
      <c r="A2052" s="3">
        <v>42243</v>
      </c>
      <c r="B2052" t="s">
        <v>37</v>
      </c>
      <c r="C2052" t="s">
        <v>250</v>
      </c>
      <c r="D2052" s="3">
        <v>39329</v>
      </c>
      <c r="E2052">
        <v>2051</v>
      </c>
      <c r="F2052">
        <v>0</v>
      </c>
      <c r="G2052">
        <v>1</v>
      </c>
      <c r="I2052">
        <v>0</v>
      </c>
      <c r="J2052">
        <v>0.33426410000000001</v>
      </c>
      <c r="K2052" t="s">
        <v>2303</v>
      </c>
      <c r="L2052" t="s">
        <v>252</v>
      </c>
      <c r="M2052" t="s">
        <v>252</v>
      </c>
      <c r="N2052" t="s">
        <v>253</v>
      </c>
      <c r="O2052">
        <v>0.15809999999999999</v>
      </c>
      <c r="P2052">
        <v>0.44180000000000003</v>
      </c>
      <c r="Q2052">
        <v>0.77849999999999997</v>
      </c>
      <c r="R2052">
        <v>1.1272</v>
      </c>
      <c r="S2052">
        <v>1.5940000000000001</v>
      </c>
      <c r="T2052">
        <v>1.3447</v>
      </c>
      <c r="U2052">
        <v>0.68120000000000003</v>
      </c>
      <c r="V2052">
        <v>-2.9066999999999998</v>
      </c>
      <c r="W2052">
        <v>-3.7833000000000001</v>
      </c>
      <c r="X2052">
        <v>-3.823</v>
      </c>
      <c r="Y2052">
        <v>-4.5917000000000003</v>
      </c>
      <c r="Z2052">
        <v>-5.3898000000000001</v>
      </c>
      <c r="AA2052">
        <v>-6.1395</v>
      </c>
      <c r="AB2052">
        <v>-7.3011999999999997</v>
      </c>
      <c r="AC2052">
        <v>-8.4108999999999998</v>
      </c>
      <c r="AD2052">
        <v>-9.5166000000000004</v>
      </c>
      <c r="AE2052">
        <v>-10.061199999999999</v>
      </c>
      <c r="AF2052">
        <v>-10.059799999999999</v>
      </c>
      <c r="AG2052">
        <v>-9.7826000000000004</v>
      </c>
      <c r="AH2052">
        <v>-9.4961000000000002</v>
      </c>
      <c r="AI2052">
        <v>-18.866199999999999</v>
      </c>
      <c r="AJ2052">
        <v>-14.1625</v>
      </c>
      <c r="AK2052">
        <v>-16.128399999999999</v>
      </c>
    </row>
    <row r="2053" spans="1:37">
      <c r="A2053" s="3">
        <v>42243</v>
      </c>
      <c r="B2053" t="s">
        <v>37</v>
      </c>
      <c r="C2053" t="s">
        <v>250</v>
      </c>
      <c r="D2053" s="3">
        <v>39328</v>
      </c>
      <c r="E2053">
        <v>2052</v>
      </c>
      <c r="F2053">
        <v>0</v>
      </c>
      <c r="G2053">
        <v>1</v>
      </c>
      <c r="I2053">
        <v>0</v>
      </c>
      <c r="J2053">
        <v>0.1091713</v>
      </c>
      <c r="K2053" t="s">
        <v>2304</v>
      </c>
      <c r="L2053" t="s">
        <v>252</v>
      </c>
      <c r="M2053" t="s">
        <v>252</v>
      </c>
      <c r="N2053" t="s">
        <v>253</v>
      </c>
      <c r="O2053">
        <v>-0.78900000000000003</v>
      </c>
      <c r="P2053">
        <v>-0.81679999999999997</v>
      </c>
      <c r="Q2053">
        <v>-0.85399999999999998</v>
      </c>
      <c r="R2053">
        <v>-0.89690000000000003</v>
      </c>
      <c r="S2053">
        <v>-0.95650000000000002</v>
      </c>
      <c r="T2053">
        <v>0.88060000000000005</v>
      </c>
      <c r="U2053">
        <v>4.7355999999999998</v>
      </c>
      <c r="V2053">
        <v>0.34039999999999998</v>
      </c>
      <c r="W2053">
        <v>0.1236</v>
      </c>
      <c r="X2053">
        <v>4.3415999999999997</v>
      </c>
      <c r="Y2053">
        <v>3.9169</v>
      </c>
      <c r="Z2053">
        <v>3.2772999999999999</v>
      </c>
      <c r="AA2053">
        <v>2.6501999999999999</v>
      </c>
      <c r="AB2053">
        <v>1.0827</v>
      </c>
      <c r="AC2053">
        <v>-0.48670000000000002</v>
      </c>
      <c r="AD2053">
        <v>-2.0821000000000001</v>
      </c>
      <c r="AE2053">
        <v>-1.6865000000000001</v>
      </c>
      <c r="AF2053">
        <v>-1.0854999999999999</v>
      </c>
      <c r="AG2053">
        <v>-0.49159999999999998</v>
      </c>
      <c r="AH2053">
        <v>5.6599999999999998E-2</v>
      </c>
      <c r="AI2053">
        <v>-11.281499999999999</v>
      </c>
      <c r="AJ2053">
        <v>-9.2620000000000005</v>
      </c>
      <c r="AK2053">
        <v>-11.4963</v>
      </c>
    </row>
    <row r="2054" spans="1:37">
      <c r="A2054" s="3">
        <v>42243</v>
      </c>
      <c r="B2054" t="s">
        <v>37</v>
      </c>
      <c r="C2054" t="s">
        <v>250</v>
      </c>
      <c r="D2054" s="3">
        <v>39325</v>
      </c>
      <c r="E2054">
        <v>2053</v>
      </c>
      <c r="F2054">
        <v>0</v>
      </c>
      <c r="G2054">
        <v>1</v>
      </c>
      <c r="I2054">
        <v>0</v>
      </c>
      <c r="J2054">
        <v>-0.71522819999999998</v>
      </c>
      <c r="K2054" t="s">
        <v>2305</v>
      </c>
      <c r="L2054" t="s">
        <v>252</v>
      </c>
      <c r="M2054" t="s">
        <v>252</v>
      </c>
      <c r="N2054" t="s">
        <v>253</v>
      </c>
      <c r="O2054">
        <v>0</v>
      </c>
      <c r="P2054">
        <v>0.19600000000000001</v>
      </c>
      <c r="Q2054">
        <v>0.54320000000000002</v>
      </c>
      <c r="R2054">
        <v>0.9012</v>
      </c>
      <c r="S2054">
        <v>1.3801000000000001</v>
      </c>
      <c r="T2054">
        <v>1.6217999999999999</v>
      </c>
      <c r="U2054">
        <v>1.8168</v>
      </c>
      <c r="V2054">
        <v>0.42249999999999999</v>
      </c>
      <c r="W2054">
        <v>0.40760000000000002</v>
      </c>
      <c r="X2054">
        <v>-0.94510000000000005</v>
      </c>
      <c r="Y2054">
        <v>-1.1129</v>
      </c>
      <c r="Z2054">
        <v>-1.1072</v>
      </c>
      <c r="AA2054">
        <v>-1.0981000000000001</v>
      </c>
      <c r="AB2054">
        <v>-1.2165999999999999</v>
      </c>
      <c r="AC2054">
        <v>-1.3438000000000001</v>
      </c>
      <c r="AD2054">
        <v>-1.4702</v>
      </c>
      <c r="AE2054">
        <v>0.4284</v>
      </c>
      <c r="AF2054">
        <v>2.4373999999999998</v>
      </c>
      <c r="AG2054">
        <v>4.2538</v>
      </c>
      <c r="AH2054">
        <v>5.9145000000000003</v>
      </c>
      <c r="AI2054">
        <v>3.0122</v>
      </c>
      <c r="AJ2054">
        <v>-2.4746999999999999</v>
      </c>
      <c r="AK2054">
        <v>-2.9287000000000001</v>
      </c>
    </row>
    <row r="2055" spans="1:37">
      <c r="A2055" s="3">
        <v>42243</v>
      </c>
      <c r="B2055" t="s">
        <v>37</v>
      </c>
      <c r="C2055" t="s">
        <v>250</v>
      </c>
      <c r="D2055" s="3">
        <v>39324</v>
      </c>
      <c r="E2055">
        <v>2054</v>
      </c>
      <c r="F2055">
        <v>0</v>
      </c>
      <c r="G2055">
        <v>1</v>
      </c>
      <c r="I2055">
        <v>0</v>
      </c>
      <c r="J2055">
        <v>-0.59137830000000002</v>
      </c>
      <c r="K2055" t="s">
        <v>2306</v>
      </c>
      <c r="L2055" t="s">
        <v>252</v>
      </c>
      <c r="M2055" t="s">
        <v>252</v>
      </c>
      <c r="N2055" t="s">
        <v>253</v>
      </c>
      <c r="O2055">
        <v>0.66269999999999996</v>
      </c>
      <c r="P2055">
        <v>0.4748</v>
      </c>
      <c r="Q2055">
        <v>0.36530000000000001</v>
      </c>
      <c r="R2055">
        <v>0.25559999999999999</v>
      </c>
      <c r="S2055">
        <v>0.24479999999999999</v>
      </c>
      <c r="T2055">
        <v>2.3266</v>
      </c>
      <c r="U2055">
        <v>2.3504999999999998</v>
      </c>
      <c r="V2055">
        <v>1.6902999999999999</v>
      </c>
      <c r="W2055">
        <v>2.0179999999999998</v>
      </c>
      <c r="X2055">
        <v>4.2961</v>
      </c>
      <c r="Y2055">
        <v>4.3414000000000001</v>
      </c>
      <c r="Z2055">
        <v>4.0998999999999999</v>
      </c>
      <c r="AA2055">
        <v>3.8540999999999999</v>
      </c>
      <c r="AB2055">
        <v>3.4746999999999999</v>
      </c>
      <c r="AC2055">
        <v>2.9668000000000001</v>
      </c>
      <c r="AD2055">
        <v>2.4430000000000001</v>
      </c>
      <c r="AE2055">
        <v>3.9552</v>
      </c>
      <c r="AF2055">
        <v>5.3451000000000004</v>
      </c>
      <c r="AG2055">
        <v>6.5021000000000004</v>
      </c>
      <c r="AH2055">
        <v>7.5495999999999999</v>
      </c>
      <c r="AI2055">
        <v>-0.1</v>
      </c>
      <c r="AJ2055">
        <v>4.3674999999999997</v>
      </c>
      <c r="AK2055">
        <v>4.2404999999999999</v>
      </c>
    </row>
    <row r="2056" spans="1:37">
      <c r="A2056" s="3">
        <v>42243</v>
      </c>
      <c r="B2056" t="s">
        <v>37</v>
      </c>
      <c r="C2056" t="s">
        <v>250</v>
      </c>
      <c r="D2056" s="3">
        <v>39323</v>
      </c>
      <c r="E2056">
        <v>2055</v>
      </c>
      <c r="F2056">
        <v>0</v>
      </c>
      <c r="G2056">
        <v>1</v>
      </c>
      <c r="I2056">
        <v>0</v>
      </c>
      <c r="J2056">
        <v>-0.53397930000000005</v>
      </c>
      <c r="K2056" t="s">
        <v>2307</v>
      </c>
      <c r="L2056" t="s">
        <v>252</v>
      </c>
      <c r="M2056" t="s">
        <v>252</v>
      </c>
      <c r="N2056" t="s">
        <v>253</v>
      </c>
      <c r="O2056">
        <v>1.8742000000000001</v>
      </c>
      <c r="P2056">
        <v>1.7366999999999999</v>
      </c>
      <c r="Q2056">
        <v>1.5841000000000001</v>
      </c>
      <c r="R2056">
        <v>1.4374</v>
      </c>
      <c r="S2056">
        <v>1.2461</v>
      </c>
      <c r="T2056">
        <v>0.38950000000000001</v>
      </c>
      <c r="U2056">
        <v>0.65910000000000002</v>
      </c>
      <c r="V2056">
        <v>-5.3921000000000001</v>
      </c>
      <c r="W2056">
        <v>-5.5549999999999997</v>
      </c>
      <c r="X2056">
        <v>0.31769999999999998</v>
      </c>
      <c r="Y2056">
        <v>1.1133999999999999</v>
      </c>
      <c r="Z2056">
        <v>1.7020999999999999</v>
      </c>
      <c r="AA2056">
        <v>2.2624</v>
      </c>
      <c r="AB2056">
        <v>1.0925</v>
      </c>
      <c r="AC2056">
        <v>-0.14829999999999999</v>
      </c>
      <c r="AD2056">
        <v>-1.4101999999999999</v>
      </c>
      <c r="AE2056">
        <v>1.8858999999999999</v>
      </c>
      <c r="AF2056">
        <v>5.3779000000000003</v>
      </c>
      <c r="AG2056">
        <v>8.5078999999999994</v>
      </c>
      <c r="AH2056">
        <v>11.367599999999999</v>
      </c>
      <c r="AI2056">
        <v>4.4073000000000002</v>
      </c>
      <c r="AJ2056">
        <v>2.1698</v>
      </c>
      <c r="AK2056">
        <v>-0.90069999999999995</v>
      </c>
    </row>
    <row r="2057" spans="1:37">
      <c r="A2057" s="3">
        <v>42243</v>
      </c>
      <c r="B2057" t="s">
        <v>37</v>
      </c>
      <c r="C2057" t="s">
        <v>250</v>
      </c>
      <c r="D2057" s="3">
        <v>39322</v>
      </c>
      <c r="E2057">
        <v>2056</v>
      </c>
      <c r="F2057">
        <v>0</v>
      </c>
      <c r="G2057">
        <v>1</v>
      </c>
      <c r="I2057">
        <v>0</v>
      </c>
      <c r="J2057">
        <v>-0.30735069999999998</v>
      </c>
      <c r="K2057" t="s">
        <v>2308</v>
      </c>
      <c r="L2057" t="s">
        <v>252</v>
      </c>
      <c r="M2057" t="s">
        <v>252</v>
      </c>
      <c r="N2057" t="s">
        <v>253</v>
      </c>
      <c r="O2057">
        <v>-0.1014</v>
      </c>
      <c r="P2057">
        <v>-0.21540000000000001</v>
      </c>
      <c r="Q2057">
        <v>-0.3508</v>
      </c>
      <c r="R2057">
        <v>-0.49130000000000001</v>
      </c>
      <c r="S2057">
        <v>-0.67949999999999999</v>
      </c>
      <c r="T2057">
        <v>0.1724</v>
      </c>
      <c r="U2057">
        <v>0.58830000000000005</v>
      </c>
      <c r="V2057">
        <v>3.5987</v>
      </c>
      <c r="W2057">
        <v>4.5616000000000003</v>
      </c>
      <c r="X2057">
        <v>5.8215000000000003</v>
      </c>
      <c r="Y2057">
        <v>6.1883999999999997</v>
      </c>
      <c r="Z2057">
        <v>6.4476000000000004</v>
      </c>
      <c r="AA2057">
        <v>6.6759000000000004</v>
      </c>
      <c r="AB2057">
        <v>7.4531999999999998</v>
      </c>
      <c r="AC2057">
        <v>8.2086000000000006</v>
      </c>
      <c r="AD2057">
        <v>8.9601000000000006</v>
      </c>
      <c r="AE2057">
        <v>9.1721000000000004</v>
      </c>
      <c r="AF2057">
        <v>8.8949999999999996</v>
      </c>
      <c r="AG2057">
        <v>8.3873999999999995</v>
      </c>
      <c r="AH2057">
        <v>7.8895</v>
      </c>
      <c r="AI2057">
        <v>7.5730000000000004</v>
      </c>
      <c r="AJ2057">
        <v>11.3474</v>
      </c>
      <c r="AK2057">
        <v>12.5412</v>
      </c>
    </row>
    <row r="2058" spans="1:37">
      <c r="A2058" s="3">
        <v>42243</v>
      </c>
      <c r="B2058" t="s">
        <v>37</v>
      </c>
      <c r="C2058" t="s">
        <v>250</v>
      </c>
      <c r="D2058" s="3">
        <v>39321</v>
      </c>
      <c r="E2058">
        <v>2057</v>
      </c>
      <c r="F2058">
        <v>0</v>
      </c>
      <c r="G2058">
        <v>1</v>
      </c>
      <c r="I2058">
        <v>0</v>
      </c>
      <c r="J2058">
        <v>1.2144965000000001</v>
      </c>
      <c r="K2058" t="s">
        <v>2309</v>
      </c>
      <c r="L2058" t="s">
        <v>252</v>
      </c>
      <c r="M2058" t="s">
        <v>252</v>
      </c>
      <c r="N2058" t="s">
        <v>253</v>
      </c>
      <c r="O2058">
        <v>-8.2799999999999999E-2</v>
      </c>
      <c r="P2058">
        <v>0.16539999999999999</v>
      </c>
      <c r="Q2058">
        <v>0.4587</v>
      </c>
      <c r="R2058">
        <v>0.76119999999999999</v>
      </c>
      <c r="S2058">
        <v>1.1657</v>
      </c>
      <c r="T2058">
        <v>0.35820000000000002</v>
      </c>
      <c r="U2058">
        <v>-3.1930999999999998</v>
      </c>
      <c r="V2058">
        <v>0.3422</v>
      </c>
      <c r="W2058">
        <v>0.77859999999999996</v>
      </c>
      <c r="X2058">
        <v>0.42580000000000001</v>
      </c>
      <c r="Y2058">
        <v>0.43840000000000001</v>
      </c>
      <c r="Z2058">
        <v>0.41849999999999998</v>
      </c>
      <c r="AA2058">
        <v>0.39789999999999998</v>
      </c>
      <c r="AB2058">
        <v>0.48909999999999998</v>
      </c>
      <c r="AC2058">
        <v>0.58230000000000004</v>
      </c>
      <c r="AD2058">
        <v>0.67589999999999995</v>
      </c>
      <c r="AE2058">
        <v>-0.14050000000000001</v>
      </c>
      <c r="AF2058">
        <v>-0.98709999999999998</v>
      </c>
      <c r="AG2058">
        <v>-1.7548999999999999</v>
      </c>
      <c r="AH2058">
        <v>-2.4573</v>
      </c>
      <c r="AI2058">
        <v>-2.6084999999999998</v>
      </c>
      <c r="AJ2058">
        <v>0.67279999999999995</v>
      </c>
      <c r="AK2058">
        <v>0.21229999999999999</v>
      </c>
    </row>
    <row r="2059" spans="1:37">
      <c r="A2059" s="3">
        <v>42243</v>
      </c>
      <c r="B2059" t="s">
        <v>37</v>
      </c>
      <c r="C2059" t="s">
        <v>250</v>
      </c>
      <c r="D2059" s="3">
        <v>39318</v>
      </c>
      <c r="E2059">
        <v>2058</v>
      </c>
      <c r="F2059">
        <v>0</v>
      </c>
      <c r="G2059">
        <v>1</v>
      </c>
      <c r="I2059">
        <v>0</v>
      </c>
      <c r="J2059">
        <v>1.3935557000000001</v>
      </c>
      <c r="K2059" t="s">
        <v>2310</v>
      </c>
      <c r="L2059" t="s">
        <v>252</v>
      </c>
      <c r="M2059" t="s">
        <v>252</v>
      </c>
      <c r="N2059" t="s">
        <v>253</v>
      </c>
      <c r="O2059">
        <v>0</v>
      </c>
      <c r="P2059">
        <v>-2.3400000000000001E-2</v>
      </c>
      <c r="Q2059">
        <v>-6.4699999999999994E-2</v>
      </c>
      <c r="R2059">
        <v>-0.1074</v>
      </c>
      <c r="S2059">
        <v>-0.16439999999999999</v>
      </c>
      <c r="T2059">
        <v>-1.3619000000000001</v>
      </c>
      <c r="U2059">
        <v>-0.53990000000000005</v>
      </c>
      <c r="V2059">
        <v>0.153</v>
      </c>
      <c r="W2059">
        <v>0.27689999999999998</v>
      </c>
      <c r="X2059">
        <v>1.2009000000000001</v>
      </c>
      <c r="Y2059">
        <v>0.83889999999999998</v>
      </c>
      <c r="Z2059">
        <v>0.33339999999999997</v>
      </c>
      <c r="AA2059">
        <v>-0.15379999999999999</v>
      </c>
      <c r="AB2059">
        <v>-0.28010000000000002</v>
      </c>
      <c r="AC2059">
        <v>-0.34699999999999998</v>
      </c>
      <c r="AD2059">
        <v>-0.41439999999999999</v>
      </c>
      <c r="AE2059">
        <v>0.31979999999999997</v>
      </c>
      <c r="AF2059">
        <v>1.0927</v>
      </c>
      <c r="AG2059">
        <v>1.7884</v>
      </c>
      <c r="AH2059">
        <v>2.4245000000000001</v>
      </c>
      <c r="AI2059">
        <v>0.87749999999999995</v>
      </c>
      <c r="AJ2059">
        <v>0.33310000000000001</v>
      </c>
      <c r="AK2059">
        <v>-0.99239999999999995</v>
      </c>
    </row>
    <row r="2060" spans="1:37">
      <c r="A2060" s="3">
        <v>42243</v>
      </c>
      <c r="B2060" t="s">
        <v>37</v>
      </c>
      <c r="C2060" t="s">
        <v>250</v>
      </c>
      <c r="D2060" s="3">
        <v>39317</v>
      </c>
      <c r="E2060">
        <v>2059</v>
      </c>
      <c r="F2060">
        <v>0</v>
      </c>
      <c r="G2060">
        <v>1</v>
      </c>
      <c r="I2060">
        <v>0</v>
      </c>
      <c r="J2060">
        <v>0.3110772</v>
      </c>
      <c r="K2060" t="s">
        <v>2311</v>
      </c>
      <c r="L2060" t="s">
        <v>252</v>
      </c>
      <c r="M2060" t="s">
        <v>252</v>
      </c>
      <c r="N2060" t="s">
        <v>253</v>
      </c>
      <c r="O2060">
        <v>-0.80669999999999997</v>
      </c>
      <c r="P2060">
        <v>-0.4294</v>
      </c>
      <c r="Q2060">
        <v>1.29E-2</v>
      </c>
      <c r="R2060">
        <v>0.46500000000000002</v>
      </c>
      <c r="S2060">
        <v>0.93459999999999999</v>
      </c>
      <c r="T2060">
        <v>4.0599999999999997E-2</v>
      </c>
      <c r="U2060">
        <v>0.39169999999999999</v>
      </c>
      <c r="V2060">
        <v>0.3629</v>
      </c>
      <c r="W2060">
        <v>0.4763</v>
      </c>
      <c r="X2060">
        <v>0.28949999999999998</v>
      </c>
      <c r="Y2060">
        <v>0.1724</v>
      </c>
      <c r="Z2060">
        <v>-6.8000000000000005E-2</v>
      </c>
      <c r="AA2060">
        <v>-0.2989</v>
      </c>
      <c r="AB2060">
        <v>-0.4209</v>
      </c>
      <c r="AC2060">
        <v>-0.44319999999999998</v>
      </c>
      <c r="AD2060">
        <v>-0.46479999999999999</v>
      </c>
      <c r="AE2060">
        <v>-1.2462</v>
      </c>
      <c r="AF2060">
        <v>-1.9328000000000001</v>
      </c>
      <c r="AG2060">
        <v>-2.5245000000000002</v>
      </c>
      <c r="AH2060">
        <v>-3.0623999999999998</v>
      </c>
      <c r="AI2060">
        <v>-0.28699999999999998</v>
      </c>
      <c r="AJ2060">
        <v>0.2114</v>
      </c>
      <c r="AK2060">
        <v>-0.97670000000000001</v>
      </c>
    </row>
    <row r="2061" spans="1:37">
      <c r="A2061" s="3">
        <v>42243</v>
      </c>
      <c r="B2061" t="s">
        <v>37</v>
      </c>
      <c r="C2061" t="s">
        <v>250</v>
      </c>
      <c r="D2061" s="3">
        <v>39316</v>
      </c>
      <c r="E2061">
        <v>2060</v>
      </c>
      <c r="F2061">
        <v>0</v>
      </c>
      <c r="G2061">
        <v>1</v>
      </c>
      <c r="I2061">
        <v>0</v>
      </c>
      <c r="J2061">
        <v>-0.42094500000000001</v>
      </c>
      <c r="K2061" t="s">
        <v>2312</v>
      </c>
      <c r="L2061" t="s">
        <v>252</v>
      </c>
      <c r="M2061" t="s">
        <v>252</v>
      </c>
      <c r="N2061" t="s">
        <v>253</v>
      </c>
      <c r="O2061">
        <v>-2.1503999999999999</v>
      </c>
      <c r="P2061">
        <v>-1.978</v>
      </c>
      <c r="Q2061">
        <v>-1.7854000000000001</v>
      </c>
      <c r="R2061">
        <v>-1.5991</v>
      </c>
      <c r="S2061">
        <v>-1.3555999999999999</v>
      </c>
      <c r="T2061">
        <v>0.12180000000000001</v>
      </c>
      <c r="U2061">
        <v>0.16700000000000001</v>
      </c>
      <c r="V2061">
        <v>0.4854</v>
      </c>
      <c r="W2061">
        <v>0.47820000000000001</v>
      </c>
      <c r="X2061">
        <v>0.313</v>
      </c>
      <c r="Y2061">
        <v>3.9199999999999999E-2</v>
      </c>
      <c r="Z2061">
        <v>-0.37440000000000001</v>
      </c>
      <c r="AA2061">
        <v>-0.77090000000000003</v>
      </c>
      <c r="AB2061">
        <v>-0.73680000000000001</v>
      </c>
      <c r="AC2061">
        <v>-0.67230000000000001</v>
      </c>
      <c r="AD2061">
        <v>-0.60509999999999997</v>
      </c>
      <c r="AE2061">
        <v>-0.8488</v>
      </c>
      <c r="AF2061">
        <v>-0.99109999999999998</v>
      </c>
      <c r="AG2061">
        <v>-1.0972999999999999</v>
      </c>
      <c r="AH2061">
        <v>-1.1918</v>
      </c>
      <c r="AI2061">
        <v>0.44800000000000001</v>
      </c>
      <c r="AJ2061">
        <v>1.1029</v>
      </c>
      <c r="AK2061">
        <v>0.61209999999999998</v>
      </c>
    </row>
    <row r="2062" spans="1:37">
      <c r="A2062" s="3">
        <v>42243</v>
      </c>
      <c r="B2062" t="s">
        <v>37</v>
      </c>
      <c r="C2062" t="s">
        <v>250</v>
      </c>
      <c r="D2062" s="3">
        <v>39315</v>
      </c>
      <c r="E2062">
        <v>2061</v>
      </c>
      <c r="F2062">
        <v>0</v>
      </c>
      <c r="G2062">
        <v>1</v>
      </c>
      <c r="I2062">
        <v>0</v>
      </c>
      <c r="J2062">
        <v>-1.2407775999999999</v>
      </c>
      <c r="K2062" t="s">
        <v>2313</v>
      </c>
      <c r="L2062" t="s">
        <v>252</v>
      </c>
      <c r="M2062" t="s">
        <v>252</v>
      </c>
      <c r="N2062" t="s">
        <v>253</v>
      </c>
      <c r="O2062">
        <v>-0.21929999999999999</v>
      </c>
      <c r="P2062">
        <v>-0.2001</v>
      </c>
      <c r="Q2062">
        <v>-0.17849999999999999</v>
      </c>
      <c r="R2062">
        <v>-0.15740000000000001</v>
      </c>
      <c r="S2062">
        <v>-0.12989999999999999</v>
      </c>
      <c r="T2062">
        <v>-2.0891000000000002</v>
      </c>
      <c r="U2062">
        <v>-1.2306999999999999</v>
      </c>
      <c r="V2062">
        <v>-1.2779</v>
      </c>
      <c r="W2062">
        <v>-1.0414000000000001</v>
      </c>
      <c r="X2062">
        <v>-1.2270000000000001</v>
      </c>
      <c r="Y2062">
        <v>-0.37509999999999999</v>
      </c>
      <c r="Z2062">
        <v>0.63219999999999998</v>
      </c>
      <c r="AA2062">
        <v>1.5987</v>
      </c>
      <c r="AB2062">
        <v>1.9892000000000001</v>
      </c>
      <c r="AC2062">
        <v>2.3170000000000002</v>
      </c>
      <c r="AD2062">
        <v>2.6459000000000001</v>
      </c>
      <c r="AE2062">
        <v>3.1606000000000001</v>
      </c>
      <c r="AF2062">
        <v>3.5169999999999999</v>
      </c>
      <c r="AG2062">
        <v>3.7545999999999999</v>
      </c>
      <c r="AH2062">
        <v>3.9620000000000002</v>
      </c>
      <c r="AI2062">
        <v>5.9051999999999998</v>
      </c>
      <c r="AJ2062">
        <v>2.427</v>
      </c>
      <c r="AK2062">
        <v>1.2544</v>
      </c>
    </row>
    <row r="2063" spans="1:37">
      <c r="A2063" s="3">
        <v>42243</v>
      </c>
      <c r="B2063" t="s">
        <v>37</v>
      </c>
      <c r="C2063" t="s">
        <v>250</v>
      </c>
      <c r="D2063" s="3">
        <v>39314</v>
      </c>
      <c r="E2063">
        <v>2062</v>
      </c>
      <c r="F2063">
        <v>0</v>
      </c>
      <c r="G2063">
        <v>1</v>
      </c>
      <c r="I2063">
        <v>0</v>
      </c>
      <c r="J2063">
        <v>-1.8387407</v>
      </c>
      <c r="K2063" t="s">
        <v>2314</v>
      </c>
      <c r="L2063" t="s">
        <v>252</v>
      </c>
      <c r="M2063" t="s">
        <v>252</v>
      </c>
      <c r="N2063" t="s">
        <v>253</v>
      </c>
      <c r="O2063">
        <v>0</v>
      </c>
      <c r="P2063">
        <v>4.2599999999999999E-2</v>
      </c>
      <c r="Q2063">
        <v>9.3100000000000002E-2</v>
      </c>
      <c r="R2063">
        <v>0.14510000000000001</v>
      </c>
      <c r="S2063">
        <v>0.21479999999999999</v>
      </c>
      <c r="T2063">
        <v>-2.2376999999999998</v>
      </c>
      <c r="U2063">
        <v>-1.2902</v>
      </c>
      <c r="V2063">
        <v>-0.4531</v>
      </c>
      <c r="W2063">
        <v>-0.26319999999999999</v>
      </c>
      <c r="X2063">
        <v>-0.2651</v>
      </c>
      <c r="Y2063">
        <v>0.69679999999999997</v>
      </c>
      <c r="Z2063">
        <v>1.8015000000000001</v>
      </c>
      <c r="AA2063">
        <v>2.8584000000000001</v>
      </c>
      <c r="AB2063">
        <v>3.2854999999999999</v>
      </c>
      <c r="AC2063">
        <v>3.6404000000000001</v>
      </c>
      <c r="AD2063">
        <v>3.9940000000000002</v>
      </c>
      <c r="AE2063">
        <v>4.5347</v>
      </c>
      <c r="AF2063">
        <v>4.8483999999999998</v>
      </c>
      <c r="AG2063">
        <v>5.0087999999999999</v>
      </c>
      <c r="AH2063">
        <v>5.141</v>
      </c>
      <c r="AI2063">
        <v>8.9943000000000008</v>
      </c>
      <c r="AJ2063">
        <v>7.0640000000000001</v>
      </c>
      <c r="AK2063">
        <v>6.1357999999999997</v>
      </c>
    </row>
    <row r="2064" spans="1:37">
      <c r="A2064" s="3">
        <v>42243</v>
      </c>
      <c r="B2064" t="s">
        <v>37</v>
      </c>
      <c r="C2064" t="s">
        <v>250</v>
      </c>
      <c r="D2064" s="3">
        <v>39311</v>
      </c>
      <c r="E2064">
        <v>2063</v>
      </c>
      <c r="F2064">
        <v>0</v>
      </c>
      <c r="G2064">
        <v>1</v>
      </c>
      <c r="I2064">
        <v>0</v>
      </c>
      <c r="J2064">
        <v>-3.0855564000000002</v>
      </c>
      <c r="K2064" t="s">
        <v>2315</v>
      </c>
      <c r="L2064" t="s">
        <v>252</v>
      </c>
      <c r="M2064" t="s">
        <v>252</v>
      </c>
      <c r="N2064" t="s">
        <v>253</v>
      </c>
      <c r="O2064">
        <v>0</v>
      </c>
      <c r="P2064">
        <v>-8.0100000000000005E-2</v>
      </c>
      <c r="Q2064">
        <v>-0.22189999999999999</v>
      </c>
      <c r="R2064">
        <v>-0.36820000000000003</v>
      </c>
      <c r="S2064">
        <v>-0.56369999999999998</v>
      </c>
      <c r="T2064">
        <v>-0.30359999999999998</v>
      </c>
      <c r="U2064">
        <v>-0.61599999999999999</v>
      </c>
      <c r="V2064">
        <v>1.8147</v>
      </c>
      <c r="W2064">
        <v>2.4967000000000001</v>
      </c>
      <c r="X2064">
        <v>2.2526999999999999</v>
      </c>
      <c r="Y2064">
        <v>2.4394</v>
      </c>
      <c r="Z2064">
        <v>2.7275999999999998</v>
      </c>
      <c r="AA2064">
        <v>2.9969000000000001</v>
      </c>
      <c r="AB2064">
        <v>3.1392000000000002</v>
      </c>
      <c r="AC2064">
        <v>3.2452999999999999</v>
      </c>
      <c r="AD2064">
        <v>3.3462999999999998</v>
      </c>
      <c r="AE2064">
        <v>3.3029000000000002</v>
      </c>
      <c r="AF2064">
        <v>3.0746000000000002</v>
      </c>
      <c r="AG2064">
        <v>2.7742</v>
      </c>
      <c r="AH2064">
        <v>2.4883999999999999</v>
      </c>
      <c r="AI2064">
        <v>2.6690999999999998</v>
      </c>
      <c r="AJ2064">
        <v>4.1500000000000004</v>
      </c>
      <c r="AK2064">
        <v>4.3601000000000001</v>
      </c>
    </row>
    <row r="2065" spans="1:37">
      <c r="A2065" s="3">
        <v>42243</v>
      </c>
      <c r="B2065" t="s">
        <v>37</v>
      </c>
      <c r="C2065" t="s">
        <v>250</v>
      </c>
      <c r="D2065" s="3">
        <v>39310</v>
      </c>
      <c r="E2065">
        <v>2064</v>
      </c>
      <c r="F2065">
        <v>0</v>
      </c>
      <c r="G2065">
        <v>1</v>
      </c>
      <c r="I2065">
        <v>0</v>
      </c>
      <c r="J2065">
        <v>-2.7856719000000001</v>
      </c>
      <c r="K2065" t="s">
        <v>2316</v>
      </c>
      <c r="L2065" t="s">
        <v>252</v>
      </c>
      <c r="M2065" t="s">
        <v>252</v>
      </c>
      <c r="N2065" t="s">
        <v>253</v>
      </c>
      <c r="O2065">
        <v>-0.1454</v>
      </c>
      <c r="P2065">
        <v>0.98560000000000003</v>
      </c>
      <c r="Q2065">
        <v>2.3235999999999999</v>
      </c>
      <c r="R2065">
        <v>3.7040999999999999</v>
      </c>
      <c r="S2065">
        <v>5.5505000000000004</v>
      </c>
      <c r="T2065">
        <v>3.3252000000000002</v>
      </c>
      <c r="U2065">
        <v>2.0813000000000001</v>
      </c>
      <c r="V2065">
        <v>0.2155</v>
      </c>
      <c r="W2065">
        <v>-1.2355</v>
      </c>
      <c r="X2065">
        <v>-0.86560000000000004</v>
      </c>
      <c r="Y2065">
        <v>0.55459999999999998</v>
      </c>
      <c r="Z2065">
        <v>2.1688999999999998</v>
      </c>
      <c r="AA2065">
        <v>3.7159</v>
      </c>
      <c r="AB2065">
        <v>3.9459</v>
      </c>
      <c r="AC2065">
        <v>3.9588000000000001</v>
      </c>
      <c r="AD2065">
        <v>3.9632999999999998</v>
      </c>
      <c r="AE2065">
        <v>3.6160000000000001</v>
      </c>
      <c r="AF2065">
        <v>3.0687000000000002</v>
      </c>
      <c r="AG2065">
        <v>2.4687999999999999</v>
      </c>
      <c r="AH2065">
        <v>1.9077</v>
      </c>
      <c r="AI2065">
        <v>9.6716999999999995</v>
      </c>
      <c r="AJ2065">
        <v>7.2000999999999999</v>
      </c>
      <c r="AK2065">
        <v>5.3509000000000002</v>
      </c>
    </row>
    <row r="2066" spans="1:37">
      <c r="A2066" s="3">
        <v>42243</v>
      </c>
      <c r="B2066" t="s">
        <v>37</v>
      </c>
      <c r="C2066" t="s">
        <v>250</v>
      </c>
      <c r="D2066" s="3">
        <v>39309</v>
      </c>
      <c r="E2066">
        <v>2065</v>
      </c>
      <c r="F2066">
        <v>0</v>
      </c>
      <c r="G2066">
        <v>1</v>
      </c>
      <c r="I2066">
        <v>0</v>
      </c>
      <c r="J2066">
        <v>2.6924754000000002</v>
      </c>
      <c r="K2066" t="s">
        <v>2317</v>
      </c>
      <c r="L2066" t="s">
        <v>252</v>
      </c>
      <c r="M2066" t="s">
        <v>252</v>
      </c>
      <c r="N2066" t="s">
        <v>253</v>
      </c>
      <c r="O2066">
        <v>-6.3500000000000001E-2</v>
      </c>
      <c r="P2066">
        <v>4.6600000000000003E-2</v>
      </c>
      <c r="Q2066">
        <v>0.17660000000000001</v>
      </c>
      <c r="R2066">
        <v>0.31080000000000002</v>
      </c>
      <c r="S2066">
        <v>0.49109999999999998</v>
      </c>
      <c r="T2066">
        <v>-2.4565999999999999</v>
      </c>
      <c r="U2066">
        <v>-2.0266999999999999</v>
      </c>
      <c r="V2066">
        <v>-1.6719999999999999</v>
      </c>
      <c r="W2066">
        <v>-1.2626999999999999</v>
      </c>
      <c r="X2066">
        <v>-2.9278</v>
      </c>
      <c r="Y2066">
        <v>-2.3331</v>
      </c>
      <c r="Z2066">
        <v>-1.2056</v>
      </c>
      <c r="AA2066">
        <v>-0.11609999999999999</v>
      </c>
      <c r="AB2066">
        <v>-0.66339999999999999</v>
      </c>
      <c r="AC2066">
        <v>-1.2966</v>
      </c>
      <c r="AD2066">
        <v>-1.9388000000000001</v>
      </c>
      <c r="AE2066">
        <v>-3.726</v>
      </c>
      <c r="AF2066">
        <v>-5.3467000000000002</v>
      </c>
      <c r="AG2066">
        <v>-6.7214</v>
      </c>
      <c r="AH2066">
        <v>-7.9696999999999996</v>
      </c>
      <c r="AI2066">
        <v>-9.7769999999999992</v>
      </c>
      <c r="AJ2066">
        <v>-5.6510999999999996</v>
      </c>
      <c r="AK2066">
        <v>-3.3472</v>
      </c>
    </row>
    <row r="2067" spans="1:37">
      <c r="A2067" s="3">
        <v>42243</v>
      </c>
      <c r="B2067" t="s">
        <v>37</v>
      </c>
      <c r="C2067" t="s">
        <v>250</v>
      </c>
      <c r="D2067" s="3">
        <v>39308</v>
      </c>
      <c r="E2067">
        <v>2066</v>
      </c>
      <c r="F2067">
        <v>0</v>
      </c>
      <c r="G2067">
        <v>1</v>
      </c>
      <c r="I2067">
        <v>0</v>
      </c>
      <c r="J2067">
        <v>3.8872954000000002</v>
      </c>
      <c r="K2067" t="s">
        <v>2318</v>
      </c>
      <c r="L2067" t="s">
        <v>252</v>
      </c>
      <c r="M2067" t="s">
        <v>252</v>
      </c>
      <c r="N2067" t="s">
        <v>253</v>
      </c>
      <c r="O2067">
        <v>0</v>
      </c>
      <c r="P2067">
        <v>-0.11940000000000001</v>
      </c>
      <c r="Q2067">
        <v>-0.26090000000000002</v>
      </c>
      <c r="R2067">
        <v>-0.40739999999999998</v>
      </c>
      <c r="S2067">
        <v>-0.60440000000000005</v>
      </c>
      <c r="T2067">
        <v>2.6493000000000002</v>
      </c>
      <c r="U2067">
        <v>2.1673</v>
      </c>
      <c r="V2067">
        <v>2.2370000000000001</v>
      </c>
      <c r="W2067">
        <v>1.6729000000000001</v>
      </c>
      <c r="X2067">
        <v>1.4761</v>
      </c>
      <c r="Y2067">
        <v>5.4100000000000002E-2</v>
      </c>
      <c r="Z2067">
        <v>-1.5623</v>
      </c>
      <c r="AA2067">
        <v>-3.1147999999999998</v>
      </c>
      <c r="AB2067">
        <v>-4.1908000000000003</v>
      </c>
      <c r="AC2067">
        <v>-5.1741999999999999</v>
      </c>
      <c r="AD2067">
        <v>-6.1649000000000003</v>
      </c>
      <c r="AE2067">
        <v>-9.0335000000000001</v>
      </c>
      <c r="AF2067">
        <v>-11.4985</v>
      </c>
      <c r="AG2067">
        <v>-13.4955</v>
      </c>
      <c r="AH2067">
        <v>-15.2959</v>
      </c>
      <c r="AI2067">
        <v>-14.884600000000001</v>
      </c>
      <c r="AJ2067">
        <v>-15.3089</v>
      </c>
      <c r="AK2067">
        <v>-14.9842</v>
      </c>
    </row>
    <row r="2068" spans="1:37">
      <c r="A2068" s="3">
        <v>42243</v>
      </c>
      <c r="B2068" t="s">
        <v>37</v>
      </c>
      <c r="C2068" t="s">
        <v>250</v>
      </c>
      <c r="D2068" s="3">
        <v>39307</v>
      </c>
      <c r="E2068">
        <v>2067</v>
      </c>
      <c r="F2068">
        <v>0</v>
      </c>
      <c r="G2068">
        <v>1</v>
      </c>
      <c r="I2068">
        <v>0</v>
      </c>
      <c r="J2068">
        <v>3.8008025999999999</v>
      </c>
      <c r="K2068" t="s">
        <v>2319</v>
      </c>
      <c r="L2068" t="s">
        <v>252</v>
      </c>
      <c r="M2068" t="s">
        <v>252</v>
      </c>
      <c r="N2068" t="s">
        <v>253</v>
      </c>
      <c r="O2068">
        <v>0</v>
      </c>
      <c r="P2068">
        <v>-0.25340000000000001</v>
      </c>
      <c r="Q2068">
        <v>-0.55359999999999998</v>
      </c>
      <c r="R2068">
        <v>-0.86439999999999995</v>
      </c>
      <c r="S2068">
        <v>-1.2823</v>
      </c>
      <c r="T2068">
        <v>2.6150000000000002</v>
      </c>
      <c r="U2068">
        <v>2.2614000000000001</v>
      </c>
      <c r="V2068">
        <v>1.8807</v>
      </c>
      <c r="W2068">
        <v>1.0247999999999999</v>
      </c>
      <c r="X2068">
        <v>0.81169999999999998</v>
      </c>
      <c r="Y2068">
        <v>-0.58109999999999995</v>
      </c>
      <c r="Z2068">
        <v>-2.1608000000000001</v>
      </c>
      <c r="AA2068">
        <v>-3.6783999999999999</v>
      </c>
      <c r="AB2068">
        <v>-4.6414</v>
      </c>
      <c r="AC2068">
        <v>-5.5106999999999999</v>
      </c>
      <c r="AD2068">
        <v>-6.3853</v>
      </c>
      <c r="AE2068">
        <v>-8.0261999999999993</v>
      </c>
      <c r="AF2068">
        <v>-9.2729999999999997</v>
      </c>
      <c r="AG2068">
        <v>-10.175800000000001</v>
      </c>
      <c r="AH2068">
        <v>-10.97</v>
      </c>
      <c r="AI2068">
        <v>-13.190099999999999</v>
      </c>
      <c r="AJ2068">
        <v>-14.4794</v>
      </c>
      <c r="AK2068">
        <v>-15.071999999999999</v>
      </c>
    </row>
    <row r="2069" spans="1:37">
      <c r="A2069" s="3">
        <v>42243</v>
      </c>
      <c r="B2069" t="s">
        <v>37</v>
      </c>
      <c r="C2069" t="s">
        <v>250</v>
      </c>
      <c r="D2069" s="3">
        <v>39304</v>
      </c>
      <c r="E2069">
        <v>2068</v>
      </c>
      <c r="F2069">
        <v>0</v>
      </c>
      <c r="G2069">
        <v>1</v>
      </c>
      <c r="I2069">
        <v>0</v>
      </c>
      <c r="J2069">
        <v>5.6813459000000002</v>
      </c>
      <c r="K2069" t="s">
        <v>2320</v>
      </c>
      <c r="L2069" t="s">
        <v>252</v>
      </c>
      <c r="M2069" t="s">
        <v>252</v>
      </c>
      <c r="N2069" t="s">
        <v>253</v>
      </c>
      <c r="O2069">
        <v>0</v>
      </c>
      <c r="P2069">
        <v>7.9399999999999998E-2</v>
      </c>
      <c r="Q2069">
        <v>0.22009999999999999</v>
      </c>
      <c r="R2069">
        <v>0.36549999999999999</v>
      </c>
      <c r="S2069">
        <v>0.56089999999999995</v>
      </c>
      <c r="T2069">
        <v>2.3336999999999999</v>
      </c>
      <c r="U2069">
        <v>2.4281000000000001</v>
      </c>
      <c r="V2069">
        <v>-1.0145999999999999</v>
      </c>
      <c r="W2069">
        <v>-2.2486000000000002</v>
      </c>
      <c r="X2069">
        <v>-2.0341</v>
      </c>
      <c r="Y2069">
        <v>-2.5619999999999998</v>
      </c>
      <c r="Z2069">
        <v>-3.2967</v>
      </c>
      <c r="AA2069">
        <v>-3.9990999999999999</v>
      </c>
      <c r="AB2069">
        <v>-4.8178000000000001</v>
      </c>
      <c r="AC2069">
        <v>-5.6016000000000004</v>
      </c>
      <c r="AD2069">
        <v>-6.3894000000000002</v>
      </c>
      <c r="AE2069">
        <v>-7.2662000000000004</v>
      </c>
      <c r="AF2069">
        <v>-7.7115</v>
      </c>
      <c r="AG2069">
        <v>-7.8989000000000003</v>
      </c>
      <c r="AH2069">
        <v>-8.0397999999999996</v>
      </c>
      <c r="AI2069">
        <v>-9.5040999999999993</v>
      </c>
      <c r="AJ2069">
        <v>-11.0458</v>
      </c>
      <c r="AK2069">
        <v>-12.3942</v>
      </c>
    </row>
    <row r="2070" spans="1:37">
      <c r="A2070" s="3">
        <v>42243</v>
      </c>
      <c r="B2070" t="s">
        <v>37</v>
      </c>
      <c r="C2070" t="s">
        <v>250</v>
      </c>
      <c r="D2070" s="3">
        <v>39303</v>
      </c>
      <c r="E2070">
        <v>2069</v>
      </c>
      <c r="F2070">
        <v>0</v>
      </c>
      <c r="G2070">
        <v>1</v>
      </c>
      <c r="I2070">
        <v>0</v>
      </c>
      <c r="J2070">
        <v>7.0559858000000002</v>
      </c>
      <c r="K2070" t="s">
        <v>2321</v>
      </c>
      <c r="L2070" t="s">
        <v>252</v>
      </c>
      <c r="M2070" t="s">
        <v>252</v>
      </c>
      <c r="N2070" t="s">
        <v>253</v>
      </c>
      <c r="O2070">
        <v>0</v>
      </c>
      <c r="P2070">
        <v>-2.02</v>
      </c>
      <c r="Q2070">
        <v>-4.4130000000000003</v>
      </c>
      <c r="R2070">
        <v>-6.8906999999999998</v>
      </c>
      <c r="S2070">
        <v>-10.2226</v>
      </c>
      <c r="T2070">
        <v>-2.7888000000000002</v>
      </c>
      <c r="U2070">
        <v>-1.1535</v>
      </c>
      <c r="V2070">
        <v>1.1618999999999999</v>
      </c>
      <c r="W2070">
        <v>2.3414000000000001</v>
      </c>
      <c r="X2070">
        <v>1.4579</v>
      </c>
      <c r="Y2070">
        <v>-0.1105</v>
      </c>
      <c r="Z2070">
        <v>-1.8199000000000001</v>
      </c>
      <c r="AA2070">
        <v>-3.4661</v>
      </c>
      <c r="AB2070">
        <v>-4.1835000000000004</v>
      </c>
      <c r="AC2070">
        <v>-4.7195</v>
      </c>
      <c r="AD2070">
        <v>-5.2565</v>
      </c>
      <c r="AE2070">
        <v>-6.3646000000000003</v>
      </c>
      <c r="AF2070">
        <v>-7.1444000000000001</v>
      </c>
      <c r="AG2070">
        <v>-7.6605999999999996</v>
      </c>
      <c r="AH2070">
        <v>-8.1053999999999995</v>
      </c>
      <c r="AI2070">
        <v>-16.7654</v>
      </c>
      <c r="AJ2070">
        <v>-15.036799999999999</v>
      </c>
      <c r="AK2070">
        <v>-13.0913</v>
      </c>
    </row>
    <row r="2071" spans="1:37">
      <c r="A2071" s="3">
        <v>42243</v>
      </c>
      <c r="B2071" t="s">
        <v>37</v>
      </c>
      <c r="C2071" t="s">
        <v>250</v>
      </c>
      <c r="D2071" s="3">
        <v>39302</v>
      </c>
      <c r="E2071">
        <v>2070</v>
      </c>
      <c r="F2071">
        <v>0</v>
      </c>
      <c r="G2071">
        <v>1</v>
      </c>
      <c r="I2071">
        <v>0</v>
      </c>
      <c r="J2071">
        <v>2.6020360999999999</v>
      </c>
      <c r="K2071" t="s">
        <v>2322</v>
      </c>
      <c r="L2071" t="s">
        <v>252</v>
      </c>
      <c r="M2071" t="s">
        <v>252</v>
      </c>
      <c r="N2071" t="s">
        <v>253</v>
      </c>
      <c r="O2071">
        <v>0</v>
      </c>
      <c r="P2071">
        <v>-0.20369999999999999</v>
      </c>
      <c r="Q2071">
        <v>-0.44579999999999997</v>
      </c>
      <c r="R2071">
        <v>-0.69889999999999997</v>
      </c>
      <c r="S2071">
        <v>-1.0454000000000001</v>
      </c>
      <c r="T2071">
        <v>12.629099999999999</v>
      </c>
      <c r="U2071">
        <v>3.9184000000000001</v>
      </c>
      <c r="V2071">
        <v>11.5627</v>
      </c>
      <c r="W2071">
        <v>0.2147</v>
      </c>
      <c r="X2071">
        <v>3.2141999999999999</v>
      </c>
      <c r="Y2071">
        <v>3.1145</v>
      </c>
      <c r="Z2071">
        <v>2.1156000000000001</v>
      </c>
      <c r="AA2071">
        <v>1.1476</v>
      </c>
      <c r="AB2071">
        <v>1.1032</v>
      </c>
      <c r="AC2071">
        <v>1.1198999999999999</v>
      </c>
      <c r="AD2071">
        <v>1.1345000000000001</v>
      </c>
      <c r="AE2071">
        <v>-0.3029</v>
      </c>
      <c r="AF2071">
        <v>-1.8278000000000001</v>
      </c>
      <c r="AG2071">
        <v>-3.2071000000000001</v>
      </c>
      <c r="AH2071">
        <v>-4.4634999999999998</v>
      </c>
      <c r="AI2071">
        <v>-2.0941999999999998</v>
      </c>
      <c r="AJ2071">
        <v>-6.4199000000000002</v>
      </c>
      <c r="AK2071">
        <v>-6.9714</v>
      </c>
    </row>
    <row r="2072" spans="1:37">
      <c r="A2072" s="3">
        <v>42243</v>
      </c>
      <c r="B2072" t="s">
        <v>37</v>
      </c>
      <c r="C2072" t="s">
        <v>250</v>
      </c>
      <c r="D2072" s="3">
        <v>39301</v>
      </c>
      <c r="E2072">
        <v>2071</v>
      </c>
      <c r="F2072">
        <v>0</v>
      </c>
      <c r="G2072">
        <v>1</v>
      </c>
      <c r="I2072">
        <v>0</v>
      </c>
      <c r="J2072">
        <v>1.1844489</v>
      </c>
      <c r="K2072" t="s">
        <v>2323</v>
      </c>
      <c r="L2072" t="s">
        <v>252</v>
      </c>
      <c r="M2072" t="s">
        <v>252</v>
      </c>
      <c r="N2072" t="s">
        <v>253</v>
      </c>
      <c r="O2072">
        <v>22.435300000000002</v>
      </c>
      <c r="P2072">
        <v>19.627500000000001</v>
      </c>
      <c r="Q2072">
        <v>16.449100000000001</v>
      </c>
      <c r="R2072">
        <v>13.323600000000001</v>
      </c>
      <c r="S2072">
        <v>9.1836000000000002</v>
      </c>
      <c r="T2072">
        <v>1.1391</v>
      </c>
      <c r="U2072">
        <v>0.79300000000000004</v>
      </c>
      <c r="V2072">
        <v>0.80779999999999996</v>
      </c>
      <c r="W2072">
        <v>0.59860000000000002</v>
      </c>
      <c r="X2072">
        <v>0.40600000000000003</v>
      </c>
      <c r="Y2072">
        <v>0.21820000000000001</v>
      </c>
      <c r="Z2072">
        <v>2.3699999999999999E-2</v>
      </c>
      <c r="AA2072">
        <v>-0.1641</v>
      </c>
      <c r="AB2072">
        <v>3.2800000000000003E-2</v>
      </c>
      <c r="AC2072">
        <v>0.2482</v>
      </c>
      <c r="AD2072">
        <v>0.46779999999999999</v>
      </c>
      <c r="AE2072">
        <v>0.99690000000000001</v>
      </c>
      <c r="AF2072">
        <v>1.4834000000000001</v>
      </c>
      <c r="AG2072">
        <v>1.8958999999999999</v>
      </c>
      <c r="AH2072">
        <v>2.2679999999999998</v>
      </c>
      <c r="AI2072">
        <v>-0.33379999999999999</v>
      </c>
      <c r="AJ2072">
        <v>-2.8563000000000001</v>
      </c>
      <c r="AK2072">
        <v>-2.1177999999999999</v>
      </c>
    </row>
    <row r="2073" spans="1:37">
      <c r="A2073" s="3">
        <v>42243</v>
      </c>
      <c r="B2073" t="s">
        <v>37</v>
      </c>
      <c r="C2073" t="s">
        <v>250</v>
      </c>
      <c r="D2073" s="3">
        <v>39300</v>
      </c>
      <c r="E2073">
        <v>2072</v>
      </c>
      <c r="F2073">
        <v>0</v>
      </c>
      <c r="G2073">
        <v>1</v>
      </c>
      <c r="I2073">
        <v>0</v>
      </c>
      <c r="J2073">
        <v>0.95826160000000005</v>
      </c>
      <c r="K2073" t="s">
        <v>2324</v>
      </c>
      <c r="L2073" t="s">
        <v>252</v>
      </c>
      <c r="M2073" t="s">
        <v>252</v>
      </c>
      <c r="N2073" t="s">
        <v>253</v>
      </c>
      <c r="O2073">
        <v>23.1936</v>
      </c>
      <c r="P2073">
        <v>20.546399999999998</v>
      </c>
      <c r="Q2073">
        <v>17.560099999999998</v>
      </c>
      <c r="R2073">
        <v>14.608599999999999</v>
      </c>
      <c r="S2073">
        <v>10.728</v>
      </c>
      <c r="T2073">
        <v>3.2357999999999998</v>
      </c>
      <c r="U2073">
        <v>2.6288999999999998</v>
      </c>
      <c r="V2073">
        <v>1.931</v>
      </c>
      <c r="W2073">
        <v>1.8078000000000001</v>
      </c>
      <c r="X2073">
        <v>1.5528</v>
      </c>
      <c r="Y2073">
        <v>1.7059</v>
      </c>
      <c r="Z2073">
        <v>1.9074</v>
      </c>
      <c r="AA2073">
        <v>2.0992999999999999</v>
      </c>
      <c r="AB2073">
        <v>2.1072000000000002</v>
      </c>
      <c r="AC2073">
        <v>2.0948000000000002</v>
      </c>
      <c r="AD2073">
        <v>2.0773999999999999</v>
      </c>
      <c r="AE2073">
        <v>2.2362000000000002</v>
      </c>
      <c r="AF2073">
        <v>2.2862</v>
      </c>
      <c r="AG2073">
        <v>2.2629000000000001</v>
      </c>
      <c r="AH2073">
        <v>2.2321</v>
      </c>
      <c r="AI2073">
        <v>-1.9699999999999999E-2</v>
      </c>
      <c r="AJ2073">
        <v>-2.4053</v>
      </c>
      <c r="AK2073">
        <v>-0.93110000000000004</v>
      </c>
    </row>
    <row r="2074" spans="1:37">
      <c r="A2074" s="3">
        <v>42243</v>
      </c>
      <c r="B2074" t="s">
        <v>37</v>
      </c>
      <c r="C2074" t="s">
        <v>250</v>
      </c>
      <c r="D2074" s="3">
        <v>39297</v>
      </c>
      <c r="E2074">
        <v>2073</v>
      </c>
      <c r="F2074">
        <v>0</v>
      </c>
      <c r="G2074">
        <v>1</v>
      </c>
      <c r="I2074">
        <v>0</v>
      </c>
      <c r="J2074">
        <v>0.61887519999999996</v>
      </c>
      <c r="K2074" t="s">
        <v>2325</v>
      </c>
      <c r="L2074" t="s">
        <v>252</v>
      </c>
      <c r="M2074" t="s">
        <v>252</v>
      </c>
      <c r="N2074" t="s">
        <v>253</v>
      </c>
      <c r="O2074">
        <v>24.209099999999999</v>
      </c>
      <c r="P2074">
        <v>22.546099999999999</v>
      </c>
      <c r="Q2074">
        <v>18.815300000000001</v>
      </c>
      <c r="R2074">
        <v>15.0557</v>
      </c>
      <c r="S2074">
        <v>10.1309</v>
      </c>
      <c r="T2074">
        <v>2.7130000000000001</v>
      </c>
      <c r="U2074">
        <v>1.9479</v>
      </c>
      <c r="V2074">
        <v>3.7673000000000001</v>
      </c>
      <c r="W2074">
        <v>3.42</v>
      </c>
      <c r="X2074">
        <v>3.1677</v>
      </c>
      <c r="Y2074">
        <v>3.0914000000000001</v>
      </c>
      <c r="Z2074">
        <v>3.0297000000000001</v>
      </c>
      <c r="AA2074">
        <v>2.9662999999999999</v>
      </c>
      <c r="AB2074">
        <v>2.6711</v>
      </c>
      <c r="AC2074">
        <v>2.3496000000000001</v>
      </c>
      <c r="AD2074">
        <v>2.0156999999999998</v>
      </c>
      <c r="AE2074">
        <v>0.8226</v>
      </c>
      <c r="AF2074">
        <v>-0.43340000000000001</v>
      </c>
      <c r="AG2074">
        <v>-1.6035999999999999</v>
      </c>
      <c r="AH2074">
        <v>-2.6749999999999998</v>
      </c>
      <c r="AI2074">
        <v>-1.2007000000000001</v>
      </c>
      <c r="AJ2074">
        <v>0.15140000000000001</v>
      </c>
      <c r="AK2074">
        <v>1.5834999999999999</v>
      </c>
    </row>
    <row r="2075" spans="1:37">
      <c r="A2075" s="3">
        <v>42243</v>
      </c>
      <c r="B2075" t="s">
        <v>37</v>
      </c>
      <c r="C2075" t="s">
        <v>250</v>
      </c>
      <c r="D2075" s="3">
        <v>39296</v>
      </c>
      <c r="E2075">
        <v>2074</v>
      </c>
      <c r="F2075">
        <v>0</v>
      </c>
      <c r="G2075">
        <v>1</v>
      </c>
      <c r="I2075">
        <v>0</v>
      </c>
      <c r="J2075">
        <v>0.39124809999999999</v>
      </c>
      <c r="K2075" t="s">
        <v>2326</v>
      </c>
      <c r="L2075" t="s">
        <v>252</v>
      </c>
      <c r="M2075" t="s">
        <v>252</v>
      </c>
      <c r="N2075" t="s">
        <v>253</v>
      </c>
      <c r="O2075">
        <v>25.480899999999998</v>
      </c>
      <c r="P2075">
        <v>22.990300000000001</v>
      </c>
      <c r="Q2075">
        <v>19.9085</v>
      </c>
      <c r="R2075">
        <v>16.7241</v>
      </c>
      <c r="S2075">
        <v>12.629300000000001</v>
      </c>
      <c r="T2075">
        <v>4.0945</v>
      </c>
      <c r="U2075">
        <v>2.7229000000000001</v>
      </c>
      <c r="V2075">
        <v>2.0137999999999998</v>
      </c>
      <c r="W2075">
        <v>1.4837</v>
      </c>
      <c r="X2075">
        <v>1.054</v>
      </c>
      <c r="Y2075">
        <v>1.2302</v>
      </c>
      <c r="Z2075">
        <v>1.5051000000000001</v>
      </c>
      <c r="AA2075">
        <v>1.7685</v>
      </c>
      <c r="AB2075">
        <v>1.5785</v>
      </c>
      <c r="AC2075">
        <v>1.3240000000000001</v>
      </c>
      <c r="AD2075">
        <v>1.0611999999999999</v>
      </c>
      <c r="AE2075">
        <v>0.70169999999999999</v>
      </c>
      <c r="AF2075">
        <v>0.33389999999999997</v>
      </c>
      <c r="AG2075">
        <v>-2.29E-2</v>
      </c>
      <c r="AH2075">
        <v>-0.35160000000000002</v>
      </c>
      <c r="AI2075">
        <v>-2.6646000000000001</v>
      </c>
      <c r="AJ2075">
        <v>-3.5423</v>
      </c>
      <c r="AK2075">
        <v>-3.4104999999999999</v>
      </c>
    </row>
    <row r="2076" spans="1:37">
      <c r="A2076" s="3">
        <v>42243</v>
      </c>
      <c r="B2076" t="s">
        <v>37</v>
      </c>
      <c r="C2076" t="s">
        <v>250</v>
      </c>
      <c r="D2076" s="3">
        <v>39295</v>
      </c>
      <c r="E2076">
        <v>2075</v>
      </c>
      <c r="F2076">
        <v>0</v>
      </c>
      <c r="G2076">
        <v>1</v>
      </c>
      <c r="I2076">
        <v>0</v>
      </c>
      <c r="J2076">
        <v>-0.94858960000000003</v>
      </c>
      <c r="K2076" t="s">
        <v>2327</v>
      </c>
      <c r="L2076" t="s">
        <v>252</v>
      </c>
      <c r="M2076" t="s">
        <v>252</v>
      </c>
      <c r="N2076" t="s">
        <v>253</v>
      </c>
      <c r="O2076">
        <v>27.382000000000001</v>
      </c>
      <c r="P2076">
        <v>24.5869</v>
      </c>
      <c r="Q2076">
        <v>20.975999999999999</v>
      </c>
      <c r="R2076">
        <v>17.090599999999998</v>
      </c>
      <c r="S2076">
        <v>12.2094</v>
      </c>
      <c r="T2076">
        <v>-5.9119000000000002</v>
      </c>
      <c r="U2076">
        <v>2.3904000000000001</v>
      </c>
      <c r="V2076">
        <v>-5.6782000000000004</v>
      </c>
      <c r="W2076">
        <v>4.6966999999999999</v>
      </c>
      <c r="X2076">
        <v>2.569</v>
      </c>
      <c r="Y2076">
        <v>2.0394000000000001</v>
      </c>
      <c r="Z2076">
        <v>2.0297999999999998</v>
      </c>
      <c r="AA2076">
        <v>2.0179</v>
      </c>
      <c r="AB2076">
        <v>1.8331</v>
      </c>
      <c r="AC2076">
        <v>1.6373</v>
      </c>
      <c r="AD2076">
        <v>1.4337</v>
      </c>
      <c r="AE2076">
        <v>2.6008</v>
      </c>
      <c r="AF2076">
        <v>3.7679</v>
      </c>
      <c r="AG2076">
        <v>4.7531999999999996</v>
      </c>
      <c r="AH2076">
        <v>5.6421000000000001</v>
      </c>
      <c r="AI2076">
        <v>-1.9634</v>
      </c>
      <c r="AJ2076">
        <v>-1.0835999999999999</v>
      </c>
      <c r="AK2076">
        <v>-1.9849000000000001</v>
      </c>
    </row>
    <row r="2077" spans="1:37">
      <c r="A2077" s="3">
        <v>42243</v>
      </c>
      <c r="B2077" t="s">
        <v>37</v>
      </c>
      <c r="C2077" t="s">
        <v>250</v>
      </c>
      <c r="D2077" s="3">
        <v>39294</v>
      </c>
      <c r="E2077">
        <v>2076</v>
      </c>
      <c r="F2077">
        <v>0</v>
      </c>
      <c r="G2077">
        <v>1</v>
      </c>
      <c r="I2077">
        <v>0</v>
      </c>
      <c r="J2077">
        <v>-0.1212863</v>
      </c>
      <c r="K2077" t="s">
        <v>2328</v>
      </c>
      <c r="L2077" t="s">
        <v>252</v>
      </c>
      <c r="M2077" t="s">
        <v>252</v>
      </c>
      <c r="N2077" t="s">
        <v>253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2.6766000000000001</v>
      </c>
      <c r="U2077">
        <v>2.1414</v>
      </c>
      <c r="V2077">
        <v>2.2098</v>
      </c>
      <c r="W2077">
        <v>2.1896</v>
      </c>
      <c r="X2077">
        <v>1.8646</v>
      </c>
      <c r="Y2077">
        <v>2.1884999999999999</v>
      </c>
      <c r="Z2077">
        <v>2.5924999999999998</v>
      </c>
      <c r="AA2077">
        <v>2.9792000000000001</v>
      </c>
      <c r="AB2077">
        <v>2.6676000000000002</v>
      </c>
      <c r="AC2077">
        <v>2.3113000000000001</v>
      </c>
      <c r="AD2077">
        <v>1.9422999999999999</v>
      </c>
      <c r="AE2077">
        <v>0.2044</v>
      </c>
      <c r="AF2077">
        <v>-1.6004</v>
      </c>
      <c r="AG2077">
        <v>-3.2534000000000001</v>
      </c>
      <c r="AH2077">
        <v>-4.7641</v>
      </c>
      <c r="AI2077">
        <v>-2.218</v>
      </c>
      <c r="AJ2077">
        <v>0.43390000000000001</v>
      </c>
      <c r="AK2077">
        <v>6.6000000000000003E-2</v>
      </c>
    </row>
    <row r="2078" spans="1:37">
      <c r="A2078" s="3">
        <v>42243</v>
      </c>
      <c r="B2078" t="s">
        <v>37</v>
      </c>
      <c r="C2078" t="s">
        <v>250</v>
      </c>
      <c r="D2078" s="3">
        <v>39293</v>
      </c>
      <c r="E2078">
        <v>2077</v>
      </c>
      <c r="F2078">
        <v>0</v>
      </c>
      <c r="G2078">
        <v>1</v>
      </c>
      <c r="I2078">
        <v>0</v>
      </c>
      <c r="J2078">
        <v>-0.2749759</v>
      </c>
      <c r="K2078" t="s">
        <v>2329</v>
      </c>
      <c r="L2078" t="s">
        <v>252</v>
      </c>
      <c r="M2078" t="s">
        <v>252</v>
      </c>
      <c r="N2078" t="s">
        <v>253</v>
      </c>
      <c r="O2078">
        <v>-3.6499999999999998E-2</v>
      </c>
      <c r="P2078">
        <v>0.14580000000000001</v>
      </c>
      <c r="Q2078">
        <v>0.35170000000000001</v>
      </c>
      <c r="R2078">
        <v>0.52890000000000004</v>
      </c>
      <c r="S2078">
        <v>0.71779999999999999</v>
      </c>
      <c r="T2078">
        <v>1.6851</v>
      </c>
      <c r="U2078">
        <v>1.2567999999999999</v>
      </c>
      <c r="V2078">
        <v>1.5366</v>
      </c>
      <c r="W2078">
        <v>1.2363</v>
      </c>
      <c r="X2078">
        <v>1.0610999999999999</v>
      </c>
      <c r="Y2078">
        <v>0.97789999999999999</v>
      </c>
      <c r="Z2078">
        <v>0.89800000000000002</v>
      </c>
      <c r="AA2078">
        <v>0.81979999999999997</v>
      </c>
      <c r="AB2078">
        <v>0.74319999999999997</v>
      </c>
      <c r="AC2078">
        <v>0.66720000000000002</v>
      </c>
      <c r="AD2078">
        <v>0.58809999999999996</v>
      </c>
      <c r="AE2078">
        <v>-0.74819999999999998</v>
      </c>
      <c r="AF2078">
        <v>-2.1027</v>
      </c>
      <c r="AG2078">
        <v>-3.3168000000000002</v>
      </c>
      <c r="AH2078">
        <v>-4.4230999999999998</v>
      </c>
      <c r="AI2078">
        <v>-3.3401999999999998</v>
      </c>
      <c r="AJ2078">
        <v>-5.5063000000000004</v>
      </c>
      <c r="AK2078">
        <v>-7.3994</v>
      </c>
    </row>
    <row r="2079" spans="1:37">
      <c r="A2079" s="3">
        <v>42243</v>
      </c>
      <c r="B2079" t="s">
        <v>37</v>
      </c>
      <c r="C2079" t="s">
        <v>250</v>
      </c>
      <c r="D2079" s="3">
        <v>39290</v>
      </c>
      <c r="E2079">
        <v>2078</v>
      </c>
      <c r="F2079">
        <v>0</v>
      </c>
      <c r="G2079">
        <v>1</v>
      </c>
      <c r="I2079">
        <v>0</v>
      </c>
      <c r="J2079">
        <v>0.49152289999999998</v>
      </c>
      <c r="K2079" t="s">
        <v>2330</v>
      </c>
      <c r="L2079" t="s">
        <v>252</v>
      </c>
      <c r="M2079" t="s">
        <v>252</v>
      </c>
      <c r="N2079" t="s">
        <v>253</v>
      </c>
      <c r="O2079">
        <v>-0.1014</v>
      </c>
      <c r="P2079">
        <v>4.7199999999999999E-2</v>
      </c>
      <c r="Q2079">
        <v>1.4511000000000001</v>
      </c>
      <c r="R2079">
        <v>2.6945999999999999</v>
      </c>
      <c r="S2079">
        <v>4.0373000000000001</v>
      </c>
      <c r="T2079">
        <v>4.0660999999999996</v>
      </c>
      <c r="U2079">
        <v>3.1897000000000002</v>
      </c>
      <c r="V2079">
        <v>2.7801999999999998</v>
      </c>
      <c r="W2079">
        <v>2.5102000000000002</v>
      </c>
      <c r="X2079">
        <v>2.6698</v>
      </c>
      <c r="Y2079">
        <v>2.6013999999999999</v>
      </c>
      <c r="Z2079">
        <v>2.4561000000000002</v>
      </c>
      <c r="AA2079">
        <v>2.3128000000000002</v>
      </c>
      <c r="AB2079">
        <v>2.0760000000000001</v>
      </c>
      <c r="AC2079">
        <v>1.8244</v>
      </c>
      <c r="AD2079">
        <v>1.5634999999999999</v>
      </c>
      <c r="AE2079">
        <v>0.97940000000000005</v>
      </c>
      <c r="AF2079">
        <v>0.31809999999999999</v>
      </c>
      <c r="AG2079">
        <v>-0.31590000000000001</v>
      </c>
      <c r="AH2079">
        <v>-0.89970000000000006</v>
      </c>
      <c r="AI2079">
        <v>-5.2709999999999999</v>
      </c>
      <c r="AJ2079">
        <v>-5.7991000000000001</v>
      </c>
      <c r="AK2079">
        <v>-6.5138999999999996</v>
      </c>
    </row>
    <row r="2080" spans="1:37">
      <c r="A2080" s="3">
        <v>42243</v>
      </c>
      <c r="B2080" t="s">
        <v>37</v>
      </c>
      <c r="C2080" t="s">
        <v>250</v>
      </c>
      <c r="D2080" s="3">
        <v>39289</v>
      </c>
      <c r="E2080">
        <v>2079</v>
      </c>
      <c r="F2080">
        <v>0</v>
      </c>
      <c r="G2080">
        <v>1</v>
      </c>
      <c r="I2080">
        <v>0</v>
      </c>
      <c r="J2080">
        <v>1.7098481999999999</v>
      </c>
      <c r="K2080" t="s">
        <v>2331</v>
      </c>
      <c r="L2080" t="s">
        <v>252</v>
      </c>
      <c r="M2080" t="s">
        <v>252</v>
      </c>
      <c r="N2080" t="s">
        <v>253</v>
      </c>
      <c r="O2080">
        <v>-3.6299999999999999E-2</v>
      </c>
      <c r="P2080">
        <v>1.7928999999999999</v>
      </c>
      <c r="Q2080">
        <v>3.8525999999999998</v>
      </c>
      <c r="R2080">
        <v>5.6178999999999997</v>
      </c>
      <c r="S2080">
        <v>7.5011000000000001</v>
      </c>
      <c r="T2080">
        <v>2.0366</v>
      </c>
      <c r="U2080">
        <v>2.7625999999999999</v>
      </c>
      <c r="V2080">
        <v>2.3933</v>
      </c>
      <c r="W2080">
        <v>1.9719</v>
      </c>
      <c r="X2080">
        <v>3.3208000000000002</v>
      </c>
      <c r="Y2080">
        <v>3.2353999999999998</v>
      </c>
      <c r="Z2080">
        <v>2.8142999999999998</v>
      </c>
      <c r="AA2080">
        <v>2.4043999999999999</v>
      </c>
      <c r="AB2080">
        <v>2.1829000000000001</v>
      </c>
      <c r="AC2080">
        <v>1.9908999999999999</v>
      </c>
      <c r="AD2080">
        <v>1.7905</v>
      </c>
      <c r="AE2080">
        <v>0.8427</v>
      </c>
      <c r="AF2080">
        <v>-0.20660000000000001</v>
      </c>
      <c r="AG2080">
        <v>-1.1910000000000001</v>
      </c>
      <c r="AH2080">
        <v>-2.0949</v>
      </c>
      <c r="AI2080">
        <v>1.0498000000000001</v>
      </c>
      <c r="AJ2080">
        <v>0.1681</v>
      </c>
      <c r="AK2080">
        <v>-1.2203999999999999</v>
      </c>
    </row>
    <row r="2081" spans="1:37">
      <c r="A2081" s="3">
        <v>42243</v>
      </c>
      <c r="B2081" t="s">
        <v>37</v>
      </c>
      <c r="C2081" t="s">
        <v>250</v>
      </c>
      <c r="D2081" s="3">
        <v>39288</v>
      </c>
      <c r="E2081">
        <v>2080</v>
      </c>
      <c r="F2081">
        <v>0</v>
      </c>
      <c r="G2081">
        <v>1</v>
      </c>
      <c r="I2081">
        <v>0</v>
      </c>
      <c r="J2081">
        <v>3.1868884</v>
      </c>
      <c r="K2081" t="s">
        <v>2332</v>
      </c>
      <c r="L2081" t="s">
        <v>252</v>
      </c>
      <c r="M2081" t="s">
        <v>252</v>
      </c>
      <c r="N2081" t="s">
        <v>253</v>
      </c>
      <c r="O2081">
        <v>-3.6299999999999999E-2</v>
      </c>
      <c r="P2081">
        <v>0.85209999999999997</v>
      </c>
      <c r="Q2081">
        <v>1.8581000000000001</v>
      </c>
      <c r="R2081">
        <v>2.7301000000000002</v>
      </c>
      <c r="S2081">
        <v>3.6638999999999999</v>
      </c>
      <c r="T2081">
        <v>2.8988</v>
      </c>
      <c r="U2081">
        <v>1.5734999999999999</v>
      </c>
      <c r="V2081">
        <v>1.0246999999999999</v>
      </c>
      <c r="W2081">
        <v>0.46010000000000001</v>
      </c>
      <c r="X2081">
        <v>0.6502</v>
      </c>
      <c r="Y2081">
        <v>0.8</v>
      </c>
      <c r="Z2081">
        <v>0.91279999999999994</v>
      </c>
      <c r="AA2081">
        <v>1.0205</v>
      </c>
      <c r="AB2081">
        <v>0.30919999999999997</v>
      </c>
      <c r="AC2081">
        <v>-0.49440000000000001</v>
      </c>
      <c r="AD2081">
        <v>-1.3140000000000001</v>
      </c>
      <c r="AE2081">
        <v>-2.4815</v>
      </c>
      <c r="AF2081">
        <v>-3.5181</v>
      </c>
      <c r="AG2081">
        <v>-4.3912000000000004</v>
      </c>
      <c r="AH2081">
        <v>-5.1792999999999996</v>
      </c>
      <c r="AI2081">
        <v>-8.1158999999999999</v>
      </c>
      <c r="AJ2081">
        <v>-7.0381999999999998</v>
      </c>
      <c r="AK2081">
        <v>-7.9267000000000003</v>
      </c>
    </row>
    <row r="2082" spans="1:37">
      <c r="A2082" s="3">
        <v>42243</v>
      </c>
      <c r="B2082" t="s">
        <v>37</v>
      </c>
      <c r="C2082" t="s">
        <v>250</v>
      </c>
      <c r="D2082" s="3">
        <v>39287</v>
      </c>
      <c r="E2082">
        <v>2081</v>
      </c>
      <c r="F2082">
        <v>0</v>
      </c>
      <c r="G2082">
        <v>1</v>
      </c>
      <c r="I2082">
        <v>0</v>
      </c>
      <c r="J2082">
        <v>1.9499259</v>
      </c>
      <c r="K2082" t="s">
        <v>2333</v>
      </c>
      <c r="L2082" t="s">
        <v>252</v>
      </c>
      <c r="M2082" t="s">
        <v>252</v>
      </c>
      <c r="N2082" t="s">
        <v>253</v>
      </c>
      <c r="O2082">
        <v>-3.6200000000000003E-2</v>
      </c>
      <c r="P2082">
        <v>2.7454999999999998</v>
      </c>
      <c r="Q2082">
        <v>5.8977000000000004</v>
      </c>
      <c r="R2082">
        <v>8.6344999999999992</v>
      </c>
      <c r="S2082">
        <v>11.5672</v>
      </c>
      <c r="T2082">
        <v>11.494</v>
      </c>
      <c r="U2082">
        <v>11.344900000000001</v>
      </c>
      <c r="V2082">
        <v>11.4063</v>
      </c>
      <c r="W2082">
        <v>11.387</v>
      </c>
      <c r="X2082">
        <v>11.196099999999999</v>
      </c>
      <c r="Y2082">
        <v>11.334899999999999</v>
      </c>
      <c r="Z2082">
        <v>11.483499999999999</v>
      </c>
      <c r="AA2082">
        <v>11.6128</v>
      </c>
      <c r="AB2082">
        <v>11.5199</v>
      </c>
      <c r="AC2082">
        <v>11.367699999999999</v>
      </c>
      <c r="AD2082">
        <v>11.189299999999999</v>
      </c>
      <c r="AE2082">
        <v>12.225899999999999</v>
      </c>
      <c r="AF2082">
        <v>12.7014</v>
      </c>
      <c r="AG2082">
        <v>12.767799999999999</v>
      </c>
      <c r="AH2082">
        <v>12.7758</v>
      </c>
      <c r="AI2082">
        <v>0.96719999999999995</v>
      </c>
      <c r="AJ2082">
        <v>1.488</v>
      </c>
      <c r="AK2082">
        <v>-0.57999999999999996</v>
      </c>
    </row>
    <row r="2083" spans="1:37">
      <c r="A2083" s="3">
        <v>42243</v>
      </c>
      <c r="B2083" t="s">
        <v>37</v>
      </c>
      <c r="C2083" t="s">
        <v>250</v>
      </c>
      <c r="D2083" s="3">
        <v>39286</v>
      </c>
      <c r="E2083">
        <v>2082</v>
      </c>
      <c r="F2083">
        <v>0</v>
      </c>
      <c r="G2083">
        <v>1</v>
      </c>
      <c r="I2083">
        <v>0</v>
      </c>
      <c r="J2083">
        <v>2.5702395</v>
      </c>
      <c r="K2083" t="s">
        <v>2334</v>
      </c>
      <c r="L2083" t="s">
        <v>252</v>
      </c>
      <c r="M2083" t="s">
        <v>252</v>
      </c>
      <c r="N2083" t="s">
        <v>253</v>
      </c>
      <c r="O2083">
        <v>0</v>
      </c>
      <c r="P2083">
        <v>2.4937999999999998</v>
      </c>
      <c r="Q2083">
        <v>5.3543000000000003</v>
      </c>
      <c r="R2083">
        <v>7.9013999999999998</v>
      </c>
      <c r="S2083">
        <v>10.659000000000001</v>
      </c>
      <c r="T2083">
        <v>11.1341</v>
      </c>
      <c r="U2083">
        <v>10.858700000000001</v>
      </c>
      <c r="V2083">
        <v>11.157500000000001</v>
      </c>
      <c r="W2083">
        <v>11.167299999999999</v>
      </c>
      <c r="X2083">
        <v>11.1851</v>
      </c>
      <c r="Y2083">
        <v>11.341900000000001</v>
      </c>
      <c r="Z2083">
        <v>11.4787</v>
      </c>
      <c r="AA2083">
        <v>11.5954</v>
      </c>
      <c r="AB2083">
        <v>11.5185</v>
      </c>
      <c r="AC2083">
        <v>11.393700000000001</v>
      </c>
      <c r="AD2083">
        <v>11.242800000000001</v>
      </c>
      <c r="AE2083">
        <v>11.999499999999999</v>
      </c>
      <c r="AF2083">
        <v>12.164400000000001</v>
      </c>
      <c r="AG2083">
        <v>11.9405</v>
      </c>
      <c r="AH2083">
        <v>11.686299999999999</v>
      </c>
      <c r="AI2083">
        <v>3.0232000000000001</v>
      </c>
      <c r="AJ2083">
        <v>8.1443999999999992</v>
      </c>
      <c r="AK2083">
        <v>7.6506999999999996</v>
      </c>
    </row>
    <row r="2084" spans="1:37">
      <c r="A2084" s="3">
        <v>42243</v>
      </c>
      <c r="B2084" t="s">
        <v>37</v>
      </c>
      <c r="C2084" t="s">
        <v>250</v>
      </c>
      <c r="D2084" s="3">
        <v>39283</v>
      </c>
      <c r="E2084">
        <v>2083</v>
      </c>
      <c r="F2084">
        <v>0</v>
      </c>
      <c r="G2084">
        <v>1</v>
      </c>
      <c r="I2084">
        <v>0</v>
      </c>
      <c r="J2084">
        <v>1.9509879999999999</v>
      </c>
      <c r="K2084" t="s">
        <v>2335</v>
      </c>
      <c r="L2084" t="s">
        <v>252</v>
      </c>
      <c r="M2084" t="s">
        <v>252</v>
      </c>
      <c r="N2084" t="s">
        <v>253</v>
      </c>
      <c r="O2084">
        <v>0</v>
      </c>
      <c r="P2084">
        <v>1.4918</v>
      </c>
      <c r="Q2084">
        <v>4.0879000000000003</v>
      </c>
      <c r="R2084">
        <v>6.4740000000000002</v>
      </c>
      <c r="S2084">
        <v>9.1069999999999993</v>
      </c>
      <c r="T2084">
        <v>10.297000000000001</v>
      </c>
      <c r="U2084">
        <v>10.041700000000001</v>
      </c>
      <c r="V2084">
        <v>10.3179</v>
      </c>
      <c r="W2084">
        <v>10.5176</v>
      </c>
      <c r="X2084">
        <v>10.4954</v>
      </c>
      <c r="Y2084">
        <v>10.5754</v>
      </c>
      <c r="Z2084">
        <v>10.657999999999999</v>
      </c>
      <c r="AA2084">
        <v>10.7224</v>
      </c>
      <c r="AB2084">
        <v>10.8835</v>
      </c>
      <c r="AC2084">
        <v>11.0152</v>
      </c>
      <c r="AD2084">
        <v>11.125999999999999</v>
      </c>
      <c r="AE2084">
        <v>5.8207000000000004</v>
      </c>
      <c r="AF2084">
        <v>-0.21429999999999999</v>
      </c>
      <c r="AG2084">
        <v>-5.8758999999999997</v>
      </c>
      <c r="AH2084">
        <v>-11.048299999999999</v>
      </c>
      <c r="AI2084">
        <v>-4.7403000000000004</v>
      </c>
      <c r="AJ2084">
        <v>-5.5750999999999999</v>
      </c>
      <c r="AK2084">
        <v>-7.7157</v>
      </c>
    </row>
    <row r="2085" spans="1:37">
      <c r="A2085" s="3">
        <v>42243</v>
      </c>
      <c r="B2085" t="s">
        <v>37</v>
      </c>
      <c r="C2085" t="s">
        <v>250</v>
      </c>
      <c r="D2085" s="3">
        <v>39282</v>
      </c>
      <c r="E2085">
        <v>2084</v>
      </c>
      <c r="F2085">
        <v>0</v>
      </c>
      <c r="G2085">
        <v>1</v>
      </c>
      <c r="I2085">
        <v>0</v>
      </c>
      <c r="J2085">
        <v>0.31554690000000002</v>
      </c>
      <c r="K2085" t="s">
        <v>2336</v>
      </c>
      <c r="L2085" t="s">
        <v>252</v>
      </c>
      <c r="M2085" t="s">
        <v>252</v>
      </c>
      <c r="N2085" t="s">
        <v>253</v>
      </c>
      <c r="O2085">
        <v>0</v>
      </c>
      <c r="P2085">
        <v>1.8080000000000001</v>
      </c>
      <c r="Q2085">
        <v>3.9169</v>
      </c>
      <c r="R2085">
        <v>5.8719000000000001</v>
      </c>
      <c r="S2085">
        <v>8.0427999999999997</v>
      </c>
      <c r="T2085">
        <v>10.353400000000001</v>
      </c>
      <c r="U2085">
        <v>9.3302999999999994</v>
      </c>
      <c r="V2085">
        <v>9.9882000000000009</v>
      </c>
      <c r="W2085">
        <v>10.6038</v>
      </c>
      <c r="X2085">
        <v>9.3081999999999994</v>
      </c>
      <c r="Y2085">
        <v>9.2170000000000005</v>
      </c>
      <c r="Z2085">
        <v>9.3741000000000003</v>
      </c>
      <c r="AA2085">
        <v>9.5109999999999992</v>
      </c>
      <c r="AB2085">
        <v>9.7898999999999994</v>
      </c>
      <c r="AC2085">
        <v>10.039199999999999</v>
      </c>
      <c r="AD2085">
        <v>10.270300000000001</v>
      </c>
      <c r="AE2085">
        <v>5.2649999999999997</v>
      </c>
      <c r="AF2085">
        <v>-0.30349999999999999</v>
      </c>
      <c r="AG2085">
        <v>-5.5218999999999996</v>
      </c>
      <c r="AH2085">
        <v>-10.3081</v>
      </c>
      <c r="AI2085">
        <v>-9.2797999999999998</v>
      </c>
      <c r="AJ2085">
        <v>-12.7828</v>
      </c>
      <c r="AK2085">
        <v>-14.7485</v>
      </c>
    </row>
    <row r="2086" spans="1:37">
      <c r="A2086" s="3">
        <v>42243</v>
      </c>
      <c r="B2086" t="s">
        <v>37</v>
      </c>
      <c r="C2086" t="s">
        <v>250</v>
      </c>
      <c r="D2086" s="3">
        <v>39281</v>
      </c>
      <c r="E2086">
        <v>2085</v>
      </c>
      <c r="F2086">
        <v>0</v>
      </c>
      <c r="G2086">
        <v>1</v>
      </c>
      <c r="I2086">
        <v>0</v>
      </c>
      <c r="J2086">
        <v>-0.80665880000000001</v>
      </c>
      <c r="K2086" t="s">
        <v>2337</v>
      </c>
      <c r="L2086" t="s">
        <v>252</v>
      </c>
      <c r="M2086" t="s">
        <v>252</v>
      </c>
      <c r="N2086" t="s">
        <v>253</v>
      </c>
      <c r="O2086">
        <v>0</v>
      </c>
      <c r="P2086">
        <v>2.0779000000000001</v>
      </c>
      <c r="Q2086">
        <v>4.5151000000000003</v>
      </c>
      <c r="R2086">
        <v>6.8048000000000002</v>
      </c>
      <c r="S2086">
        <v>9.3721999999999994</v>
      </c>
      <c r="T2086">
        <v>10.134600000000001</v>
      </c>
      <c r="U2086">
        <v>10.3826</v>
      </c>
      <c r="V2086">
        <v>10.4704</v>
      </c>
      <c r="W2086">
        <v>10.9107</v>
      </c>
      <c r="X2086">
        <v>10.7715</v>
      </c>
      <c r="Y2086">
        <v>10.6541</v>
      </c>
      <c r="Z2086">
        <v>10.522600000000001</v>
      </c>
      <c r="AA2086">
        <v>10.38</v>
      </c>
      <c r="AB2086">
        <v>10.91</v>
      </c>
      <c r="AC2086">
        <v>11.4978</v>
      </c>
      <c r="AD2086">
        <v>12.068300000000001</v>
      </c>
      <c r="AE2086">
        <v>7.0507999999999997</v>
      </c>
      <c r="AF2086">
        <v>1.3088</v>
      </c>
      <c r="AG2086">
        <v>-4.1136999999999997</v>
      </c>
      <c r="AH2086">
        <v>-9.1083999999999996</v>
      </c>
      <c r="AI2086">
        <v>0.34889999999999999</v>
      </c>
      <c r="AJ2086">
        <v>-3.5289000000000001</v>
      </c>
      <c r="AK2086">
        <v>-4.7546999999999997</v>
      </c>
    </row>
    <row r="2087" spans="1:37">
      <c r="A2087" s="3">
        <v>42243</v>
      </c>
      <c r="B2087" t="s">
        <v>37</v>
      </c>
      <c r="C2087" t="s">
        <v>250</v>
      </c>
      <c r="D2087" s="3">
        <v>39280</v>
      </c>
      <c r="E2087">
        <v>2086</v>
      </c>
      <c r="F2087">
        <v>0</v>
      </c>
      <c r="G2087">
        <v>1</v>
      </c>
      <c r="I2087">
        <v>0</v>
      </c>
      <c r="J2087">
        <v>-0.54199520000000001</v>
      </c>
      <c r="K2087" t="s">
        <v>2338</v>
      </c>
      <c r="L2087" t="s">
        <v>252</v>
      </c>
      <c r="M2087" t="s">
        <v>252</v>
      </c>
      <c r="N2087" t="s">
        <v>253</v>
      </c>
      <c r="O2087">
        <v>0</v>
      </c>
      <c r="P2087">
        <v>0.63580000000000003</v>
      </c>
      <c r="Q2087">
        <v>1.387</v>
      </c>
      <c r="R2087">
        <v>2.1059999999999999</v>
      </c>
      <c r="S2087">
        <v>2.9243000000000001</v>
      </c>
      <c r="T2087">
        <v>1.0952</v>
      </c>
      <c r="U2087">
        <v>0.51149999999999995</v>
      </c>
      <c r="V2087">
        <v>0.1007</v>
      </c>
      <c r="W2087">
        <v>-0.30580000000000002</v>
      </c>
      <c r="X2087">
        <v>-0.80959999999999999</v>
      </c>
      <c r="Y2087">
        <v>-1.3361000000000001</v>
      </c>
      <c r="Z2087">
        <v>-1.8756999999999999</v>
      </c>
      <c r="AA2087">
        <v>-2.3892000000000002</v>
      </c>
      <c r="AB2087">
        <v>-2.7940999999999998</v>
      </c>
      <c r="AC2087">
        <v>-3.1507000000000001</v>
      </c>
      <c r="AD2087">
        <v>-3.5051999999999999</v>
      </c>
      <c r="AE2087">
        <v>-3.7896000000000001</v>
      </c>
      <c r="AF2087">
        <v>-3.8853</v>
      </c>
      <c r="AG2087">
        <v>-3.8841999999999999</v>
      </c>
      <c r="AH2087">
        <v>-3.8776000000000002</v>
      </c>
      <c r="AI2087">
        <v>7.2714999999999996</v>
      </c>
      <c r="AJ2087">
        <v>2.2993000000000001</v>
      </c>
      <c r="AK2087">
        <v>1.4291</v>
      </c>
    </row>
    <row r="2088" spans="1:37">
      <c r="A2088" s="3">
        <v>42243</v>
      </c>
      <c r="B2088" t="s">
        <v>37</v>
      </c>
      <c r="C2088" t="s">
        <v>250</v>
      </c>
      <c r="D2088" s="3">
        <v>39279</v>
      </c>
      <c r="E2088">
        <v>2087</v>
      </c>
      <c r="F2088">
        <v>0</v>
      </c>
      <c r="G2088">
        <v>1</v>
      </c>
      <c r="I2088">
        <v>0</v>
      </c>
      <c r="J2088">
        <v>-0.43517400000000001</v>
      </c>
      <c r="K2088" t="s">
        <v>2339</v>
      </c>
      <c r="L2088" t="s">
        <v>252</v>
      </c>
      <c r="M2088" t="s">
        <v>252</v>
      </c>
      <c r="N2088" t="s">
        <v>253</v>
      </c>
      <c r="O2088">
        <v>0</v>
      </c>
      <c r="P2088">
        <v>0.56189999999999996</v>
      </c>
      <c r="Q2088">
        <v>1.2262</v>
      </c>
      <c r="R2088">
        <v>1.8632</v>
      </c>
      <c r="S2088">
        <v>2.5893999999999999</v>
      </c>
      <c r="T2088">
        <v>0.84460000000000002</v>
      </c>
      <c r="U2088">
        <v>0.67959999999999998</v>
      </c>
      <c r="V2088">
        <v>0.66149999999999998</v>
      </c>
      <c r="W2088">
        <v>0.38400000000000001</v>
      </c>
      <c r="X2088">
        <v>-0.33179999999999998</v>
      </c>
      <c r="Y2088">
        <v>-0.69430000000000003</v>
      </c>
      <c r="Z2088">
        <v>-1.0206</v>
      </c>
      <c r="AA2088">
        <v>-1.3314999999999999</v>
      </c>
      <c r="AB2088">
        <v>-1.4723999999999999</v>
      </c>
      <c r="AC2088">
        <v>-1.5831</v>
      </c>
      <c r="AD2088">
        <v>-1.6916</v>
      </c>
      <c r="AE2088">
        <v>-2.1798000000000002</v>
      </c>
      <c r="AF2088">
        <v>-2.5735999999999999</v>
      </c>
      <c r="AG2088">
        <v>-2.8822000000000001</v>
      </c>
      <c r="AH2088">
        <v>-3.1636000000000002</v>
      </c>
      <c r="AI2088">
        <v>8.8513999999999999</v>
      </c>
      <c r="AJ2088">
        <v>3.6501000000000001</v>
      </c>
      <c r="AK2088">
        <v>4.0631000000000004</v>
      </c>
    </row>
    <row r="2089" spans="1:37">
      <c r="A2089" s="3">
        <v>42243</v>
      </c>
      <c r="B2089" t="s">
        <v>37</v>
      </c>
      <c r="C2089" t="s">
        <v>250</v>
      </c>
      <c r="D2089" s="3">
        <v>39276</v>
      </c>
      <c r="E2089">
        <v>2088</v>
      </c>
      <c r="F2089">
        <v>0</v>
      </c>
      <c r="G2089">
        <v>1</v>
      </c>
      <c r="I2089">
        <v>0</v>
      </c>
      <c r="J2089">
        <v>-0.37327250000000001</v>
      </c>
      <c r="K2089" t="s">
        <v>2340</v>
      </c>
      <c r="L2089" t="s">
        <v>252</v>
      </c>
      <c r="M2089" t="s">
        <v>252</v>
      </c>
      <c r="N2089" t="s">
        <v>253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-0.24110000000000001</v>
      </c>
      <c r="U2089">
        <v>-0.65529999999999999</v>
      </c>
      <c r="V2089">
        <v>-0.77359999999999995</v>
      </c>
      <c r="W2089">
        <v>-0.2737</v>
      </c>
      <c r="X2089">
        <v>-0.84670000000000001</v>
      </c>
      <c r="Y2089">
        <v>-1.3156000000000001</v>
      </c>
      <c r="Z2089">
        <v>-1.7241</v>
      </c>
      <c r="AA2089">
        <v>-2.1126</v>
      </c>
      <c r="AB2089">
        <v>-2.5072999999999999</v>
      </c>
      <c r="AC2089">
        <v>-2.8740999999999999</v>
      </c>
      <c r="AD2089">
        <v>-3.2399</v>
      </c>
      <c r="AE2089">
        <v>2.0790999999999999</v>
      </c>
      <c r="AF2089">
        <v>7.6143000000000001</v>
      </c>
      <c r="AG2089">
        <v>12.6195</v>
      </c>
      <c r="AH2089">
        <v>17.231200000000001</v>
      </c>
      <c r="AI2089">
        <v>17.3003</v>
      </c>
      <c r="AJ2089">
        <v>13.568300000000001</v>
      </c>
      <c r="AK2089">
        <v>13.033799999999999</v>
      </c>
    </row>
    <row r="2090" spans="1:37">
      <c r="A2090" s="3">
        <v>42243</v>
      </c>
      <c r="B2090" t="s">
        <v>37</v>
      </c>
      <c r="C2090" t="s">
        <v>250</v>
      </c>
      <c r="D2090" s="3">
        <v>39275</v>
      </c>
      <c r="E2090">
        <v>2089</v>
      </c>
      <c r="F2090">
        <v>0</v>
      </c>
      <c r="G2090">
        <v>1</v>
      </c>
      <c r="I2090">
        <v>0</v>
      </c>
      <c r="J2090">
        <v>-1.1054595</v>
      </c>
      <c r="K2090" t="s">
        <v>2341</v>
      </c>
      <c r="L2090" t="s">
        <v>252</v>
      </c>
      <c r="M2090" t="s">
        <v>252</v>
      </c>
      <c r="N2090" t="s">
        <v>253</v>
      </c>
      <c r="O2090">
        <v>0</v>
      </c>
      <c r="P2090">
        <v>0.1119</v>
      </c>
      <c r="Q2090">
        <v>0.2442</v>
      </c>
      <c r="R2090">
        <v>0.37119999999999997</v>
      </c>
      <c r="S2090">
        <v>0.51629999999999998</v>
      </c>
      <c r="T2090">
        <v>0.73819999999999997</v>
      </c>
      <c r="U2090">
        <v>0.7288</v>
      </c>
      <c r="V2090">
        <v>0.66400000000000003</v>
      </c>
      <c r="W2090">
        <v>-0.16919999999999999</v>
      </c>
      <c r="X2090">
        <v>-0.42159999999999997</v>
      </c>
      <c r="Y2090">
        <v>-0.59930000000000005</v>
      </c>
      <c r="Z2090">
        <v>-0.77459999999999996</v>
      </c>
      <c r="AA2090">
        <v>-0.94130000000000003</v>
      </c>
      <c r="AB2090">
        <v>-0.98260000000000003</v>
      </c>
      <c r="AC2090">
        <v>-0.99960000000000004</v>
      </c>
      <c r="AD2090">
        <v>-1.0143</v>
      </c>
      <c r="AE2090">
        <v>4.1044999999999998</v>
      </c>
      <c r="AF2090">
        <v>9.2494999999999994</v>
      </c>
      <c r="AG2090">
        <v>13.881500000000001</v>
      </c>
      <c r="AH2090">
        <v>18.1568</v>
      </c>
      <c r="AI2090">
        <v>16.9694</v>
      </c>
      <c r="AJ2090">
        <v>14.965299999999999</v>
      </c>
      <c r="AK2090">
        <v>14.835000000000001</v>
      </c>
    </row>
    <row r="2091" spans="1:37">
      <c r="A2091" s="3">
        <v>42243</v>
      </c>
      <c r="B2091" t="s">
        <v>37</v>
      </c>
      <c r="C2091" t="s">
        <v>250</v>
      </c>
      <c r="D2091" s="3">
        <v>39274</v>
      </c>
      <c r="E2091">
        <v>2090</v>
      </c>
      <c r="F2091">
        <v>0</v>
      </c>
      <c r="G2091">
        <v>1</v>
      </c>
      <c r="I2091">
        <v>0</v>
      </c>
      <c r="J2091">
        <v>-1.0598296</v>
      </c>
      <c r="K2091" t="s">
        <v>2342</v>
      </c>
      <c r="L2091" t="s">
        <v>252</v>
      </c>
      <c r="M2091" t="s">
        <v>252</v>
      </c>
      <c r="N2091" t="s">
        <v>253</v>
      </c>
      <c r="O2091">
        <v>0</v>
      </c>
      <c r="P2091">
        <v>0.1082</v>
      </c>
      <c r="Q2091">
        <v>0.23619999999999999</v>
      </c>
      <c r="R2091">
        <v>0.35909999999999997</v>
      </c>
      <c r="S2091">
        <v>0.4995</v>
      </c>
      <c r="T2091">
        <v>0.27889999999999998</v>
      </c>
      <c r="U2091">
        <v>-0.34589999999999999</v>
      </c>
      <c r="V2091">
        <v>-0.41830000000000001</v>
      </c>
      <c r="W2091">
        <v>-1.1263000000000001</v>
      </c>
      <c r="X2091">
        <v>-1.548</v>
      </c>
      <c r="Y2091">
        <v>-1.5956999999999999</v>
      </c>
      <c r="Z2091">
        <v>-1.5656000000000001</v>
      </c>
      <c r="AA2091">
        <v>-1.5344</v>
      </c>
      <c r="AB2091">
        <v>-1.3358000000000001</v>
      </c>
      <c r="AC2091">
        <v>-1.1085</v>
      </c>
      <c r="AD2091">
        <v>-0.87439999999999996</v>
      </c>
      <c r="AE2091">
        <v>3.8513000000000002</v>
      </c>
      <c r="AF2091">
        <v>8.6486000000000001</v>
      </c>
      <c r="AG2091">
        <v>12.992699999999999</v>
      </c>
      <c r="AH2091">
        <v>17.008700000000001</v>
      </c>
      <c r="AI2091">
        <v>18.883500000000002</v>
      </c>
      <c r="AJ2091">
        <v>16.560700000000001</v>
      </c>
      <c r="AK2091">
        <v>16.717700000000001</v>
      </c>
    </row>
    <row r="2092" spans="1:37">
      <c r="A2092" s="3">
        <v>42243</v>
      </c>
      <c r="B2092" t="s">
        <v>37</v>
      </c>
      <c r="C2092" t="s">
        <v>250</v>
      </c>
      <c r="D2092" s="3">
        <v>39273</v>
      </c>
      <c r="E2092">
        <v>2091</v>
      </c>
      <c r="F2092">
        <v>0</v>
      </c>
      <c r="G2092">
        <v>1</v>
      </c>
      <c r="I2092">
        <v>0</v>
      </c>
      <c r="J2092">
        <v>-0.36025010000000002</v>
      </c>
      <c r="K2092" t="s">
        <v>2343</v>
      </c>
      <c r="L2092" t="s">
        <v>252</v>
      </c>
      <c r="M2092" t="s">
        <v>252</v>
      </c>
      <c r="N2092" t="s">
        <v>253</v>
      </c>
      <c r="O2092">
        <v>0</v>
      </c>
      <c r="P2092">
        <v>0.20949999999999999</v>
      </c>
      <c r="Q2092">
        <v>0.45729999999999998</v>
      </c>
      <c r="R2092">
        <v>0.69540000000000002</v>
      </c>
      <c r="S2092">
        <v>0.96730000000000005</v>
      </c>
      <c r="T2092">
        <v>1.3100000000000001E-2</v>
      </c>
      <c r="U2092">
        <v>-0.68400000000000005</v>
      </c>
      <c r="V2092">
        <v>-0.82650000000000001</v>
      </c>
      <c r="W2092">
        <v>-1.6979</v>
      </c>
      <c r="X2092">
        <v>-1.6267</v>
      </c>
      <c r="Y2092">
        <v>-1.6836</v>
      </c>
      <c r="Z2092">
        <v>-1.7579</v>
      </c>
      <c r="AA2092">
        <v>-1.8263</v>
      </c>
      <c r="AB2092">
        <v>-1.5565</v>
      </c>
      <c r="AC2092">
        <v>-1.2563</v>
      </c>
      <c r="AD2092">
        <v>-0.94769999999999999</v>
      </c>
      <c r="AE2092">
        <v>-1.0497000000000001</v>
      </c>
      <c r="AF2092">
        <v>-1.1349</v>
      </c>
      <c r="AG2092">
        <v>-1.1899</v>
      </c>
      <c r="AH2092">
        <v>-1.2367999999999999</v>
      </c>
      <c r="AI2092">
        <v>-2.1177000000000001</v>
      </c>
      <c r="AJ2092">
        <v>-0.33200000000000002</v>
      </c>
      <c r="AK2092">
        <v>-0.51929999999999998</v>
      </c>
    </row>
    <row r="2093" spans="1:37">
      <c r="A2093" s="3">
        <v>42243</v>
      </c>
      <c r="B2093" t="s">
        <v>37</v>
      </c>
      <c r="C2093" t="s">
        <v>250</v>
      </c>
      <c r="D2093" s="3">
        <v>39272</v>
      </c>
      <c r="E2093">
        <v>2092</v>
      </c>
      <c r="F2093">
        <v>0</v>
      </c>
      <c r="G2093">
        <v>1</v>
      </c>
      <c r="I2093">
        <v>0</v>
      </c>
      <c r="J2093">
        <v>-0.39503500000000003</v>
      </c>
      <c r="K2093" t="s">
        <v>2344</v>
      </c>
      <c r="L2093" t="s">
        <v>252</v>
      </c>
      <c r="M2093" t="s">
        <v>252</v>
      </c>
      <c r="N2093" t="s">
        <v>253</v>
      </c>
      <c r="O2093">
        <v>0</v>
      </c>
      <c r="P2093">
        <v>0.22209999999999999</v>
      </c>
      <c r="Q2093">
        <v>0.48499999999999999</v>
      </c>
      <c r="R2093">
        <v>0.73740000000000006</v>
      </c>
      <c r="S2093">
        <v>1.026</v>
      </c>
      <c r="T2093">
        <v>-0.63400000000000001</v>
      </c>
      <c r="U2093">
        <v>-1.7647999999999999</v>
      </c>
      <c r="V2093">
        <v>-1.8185</v>
      </c>
      <c r="W2093">
        <v>-2.5571999999999999</v>
      </c>
      <c r="X2093">
        <v>-2.5956000000000001</v>
      </c>
      <c r="Y2093">
        <v>-2.9870000000000001</v>
      </c>
      <c r="Z2093">
        <v>-3.4239999999999999</v>
      </c>
      <c r="AA2093">
        <v>-3.8372999999999999</v>
      </c>
      <c r="AB2093">
        <v>-3.9695999999999998</v>
      </c>
      <c r="AC2093">
        <v>-4.0503</v>
      </c>
      <c r="AD2093">
        <v>-4.1219999999999999</v>
      </c>
      <c r="AE2093">
        <v>-4.0373000000000001</v>
      </c>
      <c r="AF2093">
        <v>-3.7879</v>
      </c>
      <c r="AG2093">
        <v>-3.4632999999999998</v>
      </c>
      <c r="AH2093">
        <v>-3.1455000000000002</v>
      </c>
      <c r="AI2093">
        <v>-7.8635999999999999</v>
      </c>
      <c r="AJ2093">
        <v>-6.6661999999999999</v>
      </c>
      <c r="AK2093">
        <v>-8.7605000000000004</v>
      </c>
    </row>
    <row r="2094" spans="1:37">
      <c r="A2094" s="3">
        <v>42243</v>
      </c>
      <c r="B2094" t="s">
        <v>37</v>
      </c>
      <c r="C2094" t="s">
        <v>250</v>
      </c>
      <c r="D2094" s="3">
        <v>39269</v>
      </c>
      <c r="E2094">
        <v>2093</v>
      </c>
      <c r="F2094">
        <v>0</v>
      </c>
      <c r="G2094">
        <v>1</v>
      </c>
      <c r="I2094">
        <v>0</v>
      </c>
      <c r="J2094">
        <v>-0.29584110000000002</v>
      </c>
      <c r="K2094" t="s">
        <v>2345</v>
      </c>
      <c r="L2094" t="s">
        <v>252</v>
      </c>
      <c r="M2094" t="s">
        <v>252</v>
      </c>
      <c r="N2094" t="s">
        <v>253</v>
      </c>
      <c r="O2094">
        <v>0</v>
      </c>
      <c r="P2094">
        <v>0.27810000000000001</v>
      </c>
      <c r="Q2094">
        <v>0.77059999999999995</v>
      </c>
      <c r="R2094">
        <v>1.2465999999999999</v>
      </c>
      <c r="S2094">
        <v>1.7946</v>
      </c>
      <c r="T2094">
        <v>0.59130000000000005</v>
      </c>
      <c r="U2094">
        <v>-0.36840000000000001</v>
      </c>
      <c r="V2094">
        <v>-1.4624999999999999</v>
      </c>
      <c r="W2094">
        <v>-2.9836</v>
      </c>
      <c r="X2094">
        <v>-3.2277</v>
      </c>
      <c r="Y2094">
        <v>-3.5034000000000001</v>
      </c>
      <c r="Z2094">
        <v>-3.8317000000000001</v>
      </c>
      <c r="AA2094">
        <v>-4.1402999999999999</v>
      </c>
      <c r="AB2094">
        <v>-4.0819000000000001</v>
      </c>
      <c r="AC2094">
        <v>-3.9388000000000001</v>
      </c>
      <c r="AD2094">
        <v>-3.7831999999999999</v>
      </c>
      <c r="AE2094">
        <v>-3.8864999999999998</v>
      </c>
      <c r="AF2094">
        <v>-3.8607999999999998</v>
      </c>
      <c r="AG2094">
        <v>-3.7477</v>
      </c>
      <c r="AH2094">
        <v>-3.6274000000000002</v>
      </c>
      <c r="AI2094">
        <v>-6.8085000000000004</v>
      </c>
      <c r="AJ2094">
        <v>-7.7266000000000004</v>
      </c>
      <c r="AK2094">
        <v>-7.4504000000000001</v>
      </c>
    </row>
    <row r="2095" spans="1:37">
      <c r="A2095" s="3">
        <v>42243</v>
      </c>
      <c r="B2095" t="s">
        <v>37</v>
      </c>
      <c r="C2095" t="s">
        <v>250</v>
      </c>
      <c r="D2095" s="3">
        <v>39268</v>
      </c>
      <c r="E2095">
        <v>2094</v>
      </c>
      <c r="F2095">
        <v>0</v>
      </c>
      <c r="G2095">
        <v>1</v>
      </c>
      <c r="I2095">
        <v>0</v>
      </c>
      <c r="J2095">
        <v>7.16498E-2</v>
      </c>
      <c r="K2095" t="s">
        <v>2346</v>
      </c>
      <c r="L2095" t="s">
        <v>252</v>
      </c>
      <c r="M2095" t="s">
        <v>252</v>
      </c>
      <c r="N2095" t="s">
        <v>253</v>
      </c>
      <c r="O2095">
        <v>0</v>
      </c>
      <c r="P2095">
        <v>0.38850000000000001</v>
      </c>
      <c r="Q2095">
        <v>0.84830000000000005</v>
      </c>
      <c r="R2095">
        <v>1.2904</v>
      </c>
      <c r="S2095">
        <v>1.7964</v>
      </c>
      <c r="T2095">
        <v>0.27639999999999998</v>
      </c>
      <c r="U2095">
        <v>-0.87250000000000005</v>
      </c>
      <c r="V2095">
        <v>-1.3146</v>
      </c>
      <c r="W2095">
        <v>-1.2646999999999999</v>
      </c>
      <c r="X2095">
        <v>-2.0706000000000002</v>
      </c>
      <c r="Y2095">
        <v>-1.8883000000000001</v>
      </c>
      <c r="Z2095">
        <v>-1.5265</v>
      </c>
      <c r="AA2095">
        <v>-1.1774</v>
      </c>
      <c r="AB2095">
        <v>-0.59089999999999998</v>
      </c>
      <c r="AC2095">
        <v>6.6E-3</v>
      </c>
      <c r="AD2095">
        <v>0.61419999999999997</v>
      </c>
      <c r="AE2095">
        <v>-0.1303</v>
      </c>
      <c r="AF2095">
        <v>-0.96540000000000004</v>
      </c>
      <c r="AG2095">
        <v>-1.7379</v>
      </c>
      <c r="AH2095">
        <v>-2.4554999999999998</v>
      </c>
      <c r="AI2095">
        <v>-1.6478999999999999</v>
      </c>
      <c r="AJ2095">
        <v>-1.0006999999999999</v>
      </c>
      <c r="AK2095">
        <v>-0.15040000000000001</v>
      </c>
    </row>
    <row r="2096" spans="1:37">
      <c r="A2096" s="3">
        <v>42243</v>
      </c>
      <c r="B2096" t="s">
        <v>37</v>
      </c>
      <c r="C2096" t="s">
        <v>250</v>
      </c>
      <c r="D2096" s="3">
        <v>39267</v>
      </c>
      <c r="E2096">
        <v>2095</v>
      </c>
      <c r="F2096">
        <v>0</v>
      </c>
      <c r="G2096">
        <v>1</v>
      </c>
      <c r="I2096">
        <v>0</v>
      </c>
      <c r="J2096">
        <v>0.40261330000000001</v>
      </c>
      <c r="K2096" t="s">
        <v>2347</v>
      </c>
      <c r="L2096" t="s">
        <v>252</v>
      </c>
      <c r="M2096" t="s">
        <v>252</v>
      </c>
      <c r="N2096" t="s">
        <v>253</v>
      </c>
      <c r="O2096">
        <v>0</v>
      </c>
      <c r="P2096">
        <v>0.33389999999999997</v>
      </c>
      <c r="Q2096">
        <v>0.72919999999999996</v>
      </c>
      <c r="R2096">
        <v>1.1095999999999999</v>
      </c>
      <c r="S2096">
        <v>1.5451999999999999</v>
      </c>
      <c r="T2096">
        <v>0.89259999999999995</v>
      </c>
      <c r="U2096">
        <v>0.36520000000000002</v>
      </c>
      <c r="V2096">
        <v>0.57850000000000001</v>
      </c>
      <c r="W2096">
        <v>0.45889999999999997</v>
      </c>
      <c r="X2096">
        <v>6.7799999999999999E-2</v>
      </c>
      <c r="Y2096">
        <v>0.193</v>
      </c>
      <c r="Z2096">
        <v>0.4304</v>
      </c>
      <c r="AA2096">
        <v>0.65710000000000002</v>
      </c>
      <c r="AB2096">
        <v>1.2020999999999999</v>
      </c>
      <c r="AC2096">
        <v>1.7774000000000001</v>
      </c>
      <c r="AD2096">
        <v>2.3578999999999999</v>
      </c>
      <c r="AE2096">
        <v>1.8357000000000001</v>
      </c>
      <c r="AF2096">
        <v>1.1305000000000001</v>
      </c>
      <c r="AG2096">
        <v>0.4335</v>
      </c>
      <c r="AH2096">
        <v>-0.2218</v>
      </c>
      <c r="AI2096">
        <v>-0.45419999999999999</v>
      </c>
      <c r="AJ2096">
        <v>1.3360000000000001</v>
      </c>
      <c r="AK2096">
        <v>1.8453999999999999</v>
      </c>
    </row>
    <row r="2097" spans="1:37">
      <c r="A2097" s="3">
        <v>42243</v>
      </c>
      <c r="B2097" t="s">
        <v>37</v>
      </c>
      <c r="C2097" t="s">
        <v>250</v>
      </c>
      <c r="D2097" s="3">
        <v>39266</v>
      </c>
      <c r="E2097">
        <v>2096</v>
      </c>
      <c r="F2097">
        <v>0</v>
      </c>
      <c r="G2097">
        <v>1</v>
      </c>
      <c r="I2097">
        <v>0</v>
      </c>
      <c r="J2097">
        <v>-0.56792580000000004</v>
      </c>
      <c r="K2097" t="s">
        <v>2348</v>
      </c>
      <c r="L2097" t="s">
        <v>252</v>
      </c>
      <c r="M2097" t="s">
        <v>252</v>
      </c>
      <c r="N2097" t="s">
        <v>253</v>
      </c>
      <c r="O2097">
        <v>0</v>
      </c>
      <c r="P2097">
        <v>0.1188</v>
      </c>
      <c r="Q2097">
        <v>0.25950000000000001</v>
      </c>
      <c r="R2097">
        <v>0.39500000000000002</v>
      </c>
      <c r="S2097">
        <v>0.55020000000000002</v>
      </c>
      <c r="T2097">
        <v>0.74690000000000001</v>
      </c>
      <c r="U2097">
        <v>0.67459999999999998</v>
      </c>
      <c r="V2097">
        <v>0.2036</v>
      </c>
      <c r="W2097">
        <v>0.92879999999999996</v>
      </c>
      <c r="X2097">
        <v>0.93910000000000005</v>
      </c>
      <c r="Y2097">
        <v>0.92989999999999995</v>
      </c>
      <c r="Z2097">
        <v>0.92130000000000001</v>
      </c>
      <c r="AA2097">
        <v>0.91159999999999997</v>
      </c>
      <c r="AB2097">
        <v>0.79930000000000001</v>
      </c>
      <c r="AC2097">
        <v>0.67779999999999996</v>
      </c>
      <c r="AD2097">
        <v>0.55259999999999998</v>
      </c>
      <c r="AE2097">
        <v>1.4101999999999999</v>
      </c>
      <c r="AF2097">
        <v>2.2509999999999999</v>
      </c>
      <c r="AG2097">
        <v>2.9998999999999998</v>
      </c>
      <c r="AH2097">
        <v>3.6909999999999998</v>
      </c>
      <c r="AI2097">
        <v>1.4894000000000001</v>
      </c>
      <c r="AJ2097">
        <v>-0.3997</v>
      </c>
      <c r="AK2097">
        <v>0.39019999999999999</v>
      </c>
    </row>
    <row r="2098" spans="1:37">
      <c r="A2098" s="3">
        <v>42243</v>
      </c>
      <c r="B2098" t="s">
        <v>37</v>
      </c>
      <c r="C2098" t="s">
        <v>250</v>
      </c>
      <c r="D2098" s="3">
        <v>39265</v>
      </c>
      <c r="E2098">
        <v>2097</v>
      </c>
      <c r="F2098">
        <v>0</v>
      </c>
      <c r="G2098">
        <v>1</v>
      </c>
      <c r="I2098">
        <v>0</v>
      </c>
      <c r="J2098">
        <v>-0.19060050000000001</v>
      </c>
      <c r="K2098" t="s">
        <v>2349</v>
      </c>
      <c r="L2098" t="s">
        <v>252</v>
      </c>
      <c r="M2098" t="s">
        <v>252</v>
      </c>
      <c r="N2098" t="s">
        <v>253</v>
      </c>
      <c r="O2098">
        <v>0</v>
      </c>
      <c r="P2098">
        <v>4.3900000000000002E-2</v>
      </c>
      <c r="Q2098">
        <v>9.5899999999999999E-2</v>
      </c>
      <c r="R2098">
        <v>0.14599999999999999</v>
      </c>
      <c r="S2098">
        <v>0.2034</v>
      </c>
      <c r="T2098">
        <v>1.0142</v>
      </c>
      <c r="U2098">
        <v>0.24890000000000001</v>
      </c>
      <c r="V2098">
        <v>-0.15290000000000001</v>
      </c>
      <c r="W2098">
        <v>2.6800000000000001E-2</v>
      </c>
      <c r="X2098">
        <v>-0.63749999999999996</v>
      </c>
      <c r="Y2098">
        <v>-0.1361</v>
      </c>
      <c r="Z2098">
        <v>0.52090000000000003</v>
      </c>
      <c r="AA2098">
        <v>1.1495</v>
      </c>
      <c r="AB2098">
        <v>1.9359</v>
      </c>
      <c r="AC2098">
        <v>2.6966999999999999</v>
      </c>
      <c r="AD2098">
        <v>3.464</v>
      </c>
      <c r="AE2098">
        <v>2.5200999999999998</v>
      </c>
      <c r="AF2098">
        <v>1.3953</v>
      </c>
      <c r="AG2098">
        <v>0.2928</v>
      </c>
      <c r="AH2098">
        <v>-0.74239999999999995</v>
      </c>
      <c r="AI2098">
        <v>3.5024999999999999</v>
      </c>
      <c r="AJ2098">
        <v>4.4840999999999998</v>
      </c>
      <c r="AK2098">
        <v>5.7352999999999996</v>
      </c>
    </row>
    <row r="2099" spans="1:37">
      <c r="A2099" s="3">
        <v>42243</v>
      </c>
      <c r="B2099" t="s">
        <v>37</v>
      </c>
      <c r="C2099" t="s">
        <v>250</v>
      </c>
      <c r="D2099" s="3">
        <v>39262</v>
      </c>
      <c r="E2099">
        <v>2098</v>
      </c>
      <c r="F2099">
        <v>0</v>
      </c>
      <c r="G2099">
        <v>1</v>
      </c>
      <c r="I2099">
        <v>0</v>
      </c>
      <c r="J2099">
        <v>-0.79391460000000003</v>
      </c>
      <c r="K2099" t="s">
        <v>2350</v>
      </c>
      <c r="L2099" t="s">
        <v>252</v>
      </c>
      <c r="M2099" t="s">
        <v>252</v>
      </c>
      <c r="N2099" t="s">
        <v>253</v>
      </c>
      <c r="O2099">
        <v>0</v>
      </c>
      <c r="P2099">
        <v>4.1200000000000001E-2</v>
      </c>
      <c r="Q2099">
        <v>0.1143</v>
      </c>
      <c r="R2099">
        <v>0.18509999999999999</v>
      </c>
      <c r="S2099">
        <v>0.26669999999999999</v>
      </c>
      <c r="T2099">
        <v>0.44619999999999999</v>
      </c>
      <c r="U2099">
        <v>0.26550000000000001</v>
      </c>
      <c r="V2099">
        <v>0.53359999999999996</v>
      </c>
      <c r="W2099">
        <v>0.61099999999999999</v>
      </c>
      <c r="X2099">
        <v>0.3584</v>
      </c>
      <c r="Y2099">
        <v>-1.5599999999999999E-2</v>
      </c>
      <c r="Z2099">
        <v>-0.41370000000000001</v>
      </c>
      <c r="AA2099">
        <v>-0.79449999999999998</v>
      </c>
      <c r="AB2099">
        <v>-0.94899999999999995</v>
      </c>
      <c r="AC2099">
        <v>-1.0496000000000001</v>
      </c>
      <c r="AD2099">
        <v>-1.1495</v>
      </c>
      <c r="AE2099">
        <v>-1.214</v>
      </c>
      <c r="AF2099">
        <v>-1.2205999999999999</v>
      </c>
      <c r="AG2099">
        <v>-1.1994</v>
      </c>
      <c r="AH2099">
        <v>-1.1751</v>
      </c>
      <c r="AI2099">
        <v>-2.8662000000000001</v>
      </c>
      <c r="AJ2099">
        <v>2.7248999999999999</v>
      </c>
      <c r="AK2099">
        <v>3.2360000000000002</v>
      </c>
    </row>
    <row r="2100" spans="1:37">
      <c r="A2100" s="3">
        <v>42243</v>
      </c>
      <c r="B2100" t="s">
        <v>37</v>
      </c>
      <c r="C2100" t="s">
        <v>250</v>
      </c>
      <c r="D2100" s="3">
        <v>39261</v>
      </c>
      <c r="E2100">
        <v>2099</v>
      </c>
      <c r="F2100">
        <v>0</v>
      </c>
      <c r="G2100">
        <v>1</v>
      </c>
      <c r="I2100">
        <v>0</v>
      </c>
      <c r="J2100">
        <v>-0.93064139999999995</v>
      </c>
      <c r="K2100" t="s">
        <v>2351</v>
      </c>
      <c r="L2100" t="s">
        <v>252</v>
      </c>
      <c r="M2100" t="s">
        <v>252</v>
      </c>
      <c r="N2100" t="s">
        <v>253</v>
      </c>
      <c r="O2100">
        <v>3.4700000000000002E-2</v>
      </c>
      <c r="P2100">
        <v>-0.1588</v>
      </c>
      <c r="Q2100">
        <v>-0.38800000000000001</v>
      </c>
      <c r="R2100">
        <v>-0.60950000000000004</v>
      </c>
      <c r="S2100">
        <v>-0.86450000000000005</v>
      </c>
      <c r="T2100">
        <v>8.0000000000000002E-3</v>
      </c>
      <c r="U2100">
        <v>-0.10630000000000001</v>
      </c>
      <c r="V2100">
        <v>-0.36880000000000002</v>
      </c>
      <c r="W2100">
        <v>0.1002</v>
      </c>
      <c r="X2100">
        <v>0.52010000000000001</v>
      </c>
      <c r="Y2100">
        <v>0.16170000000000001</v>
      </c>
      <c r="Z2100">
        <v>-0.32969999999999999</v>
      </c>
      <c r="AA2100">
        <v>-0.8</v>
      </c>
      <c r="AB2100">
        <v>-1.4098999999999999</v>
      </c>
      <c r="AC2100">
        <v>-2.0074000000000001</v>
      </c>
      <c r="AD2100">
        <v>-2.6105</v>
      </c>
      <c r="AE2100">
        <v>-2.3294999999999999</v>
      </c>
      <c r="AF2100">
        <v>-1.8841000000000001</v>
      </c>
      <c r="AG2100">
        <v>-1.4177999999999999</v>
      </c>
      <c r="AH2100">
        <v>-0.97509999999999997</v>
      </c>
      <c r="AI2100">
        <v>-8.1913999999999998</v>
      </c>
      <c r="AJ2100">
        <v>-6.6833</v>
      </c>
      <c r="AK2100">
        <v>-8.4986999999999995</v>
      </c>
    </row>
    <row r="2101" spans="1:37">
      <c r="A2101" s="3">
        <v>42243</v>
      </c>
      <c r="B2101" t="s">
        <v>37</v>
      </c>
      <c r="C2101" t="s">
        <v>250</v>
      </c>
      <c r="D2101" s="3">
        <v>39260</v>
      </c>
      <c r="E2101">
        <v>2100</v>
      </c>
      <c r="F2101">
        <v>0</v>
      </c>
      <c r="G2101">
        <v>1</v>
      </c>
      <c r="I2101">
        <v>0</v>
      </c>
      <c r="J2101">
        <v>-1.6557523999999999</v>
      </c>
      <c r="K2101" t="s">
        <v>2352</v>
      </c>
      <c r="L2101" t="s">
        <v>252</v>
      </c>
      <c r="M2101" t="s">
        <v>252</v>
      </c>
      <c r="N2101" t="s">
        <v>253</v>
      </c>
      <c r="O2101">
        <v>3.4599999999999999E-2</v>
      </c>
      <c r="P2101">
        <v>-0.09</v>
      </c>
      <c r="Q2101">
        <v>-0.23769999999999999</v>
      </c>
      <c r="R2101">
        <v>-0.38069999999999998</v>
      </c>
      <c r="S2101">
        <v>-0.54569999999999996</v>
      </c>
      <c r="T2101">
        <v>6.1999999999999998E-3</v>
      </c>
      <c r="U2101">
        <v>-3.7199999999999997E-2</v>
      </c>
      <c r="V2101">
        <v>-0.62929999999999997</v>
      </c>
      <c r="W2101">
        <v>-0.29409999999999997</v>
      </c>
      <c r="X2101">
        <v>-0.44629999999999997</v>
      </c>
      <c r="Y2101">
        <v>-0.85550000000000004</v>
      </c>
      <c r="Z2101">
        <v>-1.3835999999999999</v>
      </c>
      <c r="AA2101">
        <v>-1.8875999999999999</v>
      </c>
      <c r="AB2101">
        <v>-2.375</v>
      </c>
      <c r="AC2101">
        <v>-2.9005999999999998</v>
      </c>
      <c r="AD2101">
        <v>-3.4285999999999999</v>
      </c>
      <c r="AE2101">
        <v>-2.4022999999999999</v>
      </c>
      <c r="AF2101">
        <v>-1.1499999999999999</v>
      </c>
      <c r="AG2101">
        <v>6.7699999999999996E-2</v>
      </c>
      <c r="AH2101">
        <v>1.2099</v>
      </c>
      <c r="AI2101">
        <v>-7.4344999999999999</v>
      </c>
      <c r="AJ2101">
        <v>-5.7702</v>
      </c>
      <c r="AK2101">
        <v>-6.665</v>
      </c>
    </row>
    <row r="2102" spans="1:37">
      <c r="A2102" s="3">
        <v>42243</v>
      </c>
      <c r="B2102" t="s">
        <v>37</v>
      </c>
      <c r="C2102" t="s">
        <v>250</v>
      </c>
      <c r="D2102" s="3">
        <v>39259</v>
      </c>
      <c r="E2102">
        <v>2101</v>
      </c>
      <c r="F2102">
        <v>0</v>
      </c>
      <c r="G2102">
        <v>1</v>
      </c>
      <c r="I2102">
        <v>0</v>
      </c>
      <c r="J2102">
        <v>3.3762300000000002E-2</v>
      </c>
      <c r="K2102" t="s">
        <v>2353</v>
      </c>
      <c r="L2102" t="s">
        <v>252</v>
      </c>
      <c r="M2102" t="s">
        <v>252</v>
      </c>
      <c r="N2102" t="s">
        <v>253</v>
      </c>
      <c r="O2102">
        <v>3.4500000000000003E-2</v>
      </c>
      <c r="P2102">
        <v>-3.8100000000000002E-2</v>
      </c>
      <c r="Q2102">
        <v>-0.1244</v>
      </c>
      <c r="R2102">
        <v>-0.2082</v>
      </c>
      <c r="S2102">
        <v>-0.30520000000000003</v>
      </c>
      <c r="T2102">
        <v>0.69310000000000005</v>
      </c>
      <c r="U2102">
        <v>0.2762</v>
      </c>
      <c r="V2102">
        <v>0.35139999999999999</v>
      </c>
      <c r="W2102">
        <v>6.6199999999999995E-2</v>
      </c>
      <c r="X2102">
        <v>9.9599999999999994E-2</v>
      </c>
      <c r="Y2102">
        <v>-0.1477</v>
      </c>
      <c r="Z2102">
        <v>-0.42849999999999999</v>
      </c>
      <c r="AA2102">
        <v>-0.69699999999999995</v>
      </c>
      <c r="AB2102">
        <v>-0.56079999999999997</v>
      </c>
      <c r="AC2102">
        <v>-0.41189999999999999</v>
      </c>
      <c r="AD2102">
        <v>-0.25929999999999997</v>
      </c>
      <c r="AE2102">
        <v>-0.74770000000000003</v>
      </c>
      <c r="AF2102">
        <v>-1.2337</v>
      </c>
      <c r="AG2102">
        <v>-1.6689000000000001</v>
      </c>
      <c r="AH2102">
        <v>-2.0714999999999999</v>
      </c>
      <c r="AI2102">
        <v>-8.6516999999999999</v>
      </c>
      <c r="AJ2102">
        <v>-5.5297999999999998</v>
      </c>
      <c r="AK2102">
        <v>-7.1856999999999998</v>
      </c>
    </row>
    <row r="2103" spans="1:37">
      <c r="A2103" s="3">
        <v>42243</v>
      </c>
      <c r="B2103" t="s">
        <v>37</v>
      </c>
      <c r="C2103" t="s">
        <v>250</v>
      </c>
      <c r="D2103" s="3">
        <v>39258</v>
      </c>
      <c r="E2103">
        <v>2102</v>
      </c>
      <c r="F2103">
        <v>0</v>
      </c>
      <c r="G2103">
        <v>1</v>
      </c>
      <c r="I2103">
        <v>0</v>
      </c>
      <c r="J2103">
        <v>-0.3316926</v>
      </c>
      <c r="K2103" t="s">
        <v>2354</v>
      </c>
      <c r="L2103" t="s">
        <v>252</v>
      </c>
      <c r="M2103" t="s">
        <v>252</v>
      </c>
      <c r="N2103" t="s">
        <v>253</v>
      </c>
      <c r="O2103">
        <v>3.4500000000000003E-2</v>
      </c>
      <c r="P2103">
        <v>7.5200000000000003E-2</v>
      </c>
      <c r="Q2103">
        <v>0.1231</v>
      </c>
      <c r="R2103">
        <v>0.16869999999999999</v>
      </c>
      <c r="S2103">
        <v>0.22009999999999999</v>
      </c>
      <c r="T2103">
        <v>1.0901000000000001</v>
      </c>
      <c r="U2103">
        <v>1.1821999999999999</v>
      </c>
      <c r="V2103">
        <v>0.96909999999999996</v>
      </c>
      <c r="W2103">
        <v>2.4217</v>
      </c>
      <c r="X2103">
        <v>4.657</v>
      </c>
      <c r="Y2103">
        <v>5.3925000000000001</v>
      </c>
      <c r="Z2103">
        <v>5.9518000000000004</v>
      </c>
      <c r="AA2103">
        <v>6.4797000000000002</v>
      </c>
      <c r="AB2103">
        <v>6.4093999999999998</v>
      </c>
      <c r="AC2103">
        <v>6.2523999999999997</v>
      </c>
      <c r="AD2103">
        <v>6.0773999999999999</v>
      </c>
      <c r="AE2103">
        <v>5.1189</v>
      </c>
      <c r="AF2103">
        <v>3.9451000000000001</v>
      </c>
      <c r="AG2103">
        <v>2.7406999999999999</v>
      </c>
      <c r="AH2103">
        <v>1.6007</v>
      </c>
      <c r="AI2103">
        <v>-2.9258999999999999</v>
      </c>
      <c r="AJ2103">
        <v>-3.9089</v>
      </c>
      <c r="AK2103">
        <v>-4.2146999999999997</v>
      </c>
    </row>
    <row r="2104" spans="1:37">
      <c r="A2104" s="3">
        <v>42243</v>
      </c>
      <c r="B2104" t="s">
        <v>37</v>
      </c>
      <c r="C2104" t="s">
        <v>250</v>
      </c>
      <c r="D2104" s="3">
        <v>39255</v>
      </c>
      <c r="E2104">
        <v>2103</v>
      </c>
      <c r="F2104">
        <v>0</v>
      </c>
      <c r="G2104">
        <v>1</v>
      </c>
      <c r="I2104">
        <v>0</v>
      </c>
      <c r="J2104">
        <v>0.49191990000000002</v>
      </c>
      <c r="K2104" t="s">
        <v>2355</v>
      </c>
      <c r="L2104" t="s">
        <v>252</v>
      </c>
      <c r="M2104" t="s">
        <v>252</v>
      </c>
      <c r="N2104" t="s">
        <v>253</v>
      </c>
      <c r="O2104">
        <v>3.44E-2</v>
      </c>
      <c r="P2104">
        <v>-0.1037</v>
      </c>
      <c r="Q2104">
        <v>-0.34870000000000001</v>
      </c>
      <c r="R2104">
        <v>-0.58679999999999999</v>
      </c>
      <c r="S2104">
        <v>-0.86280000000000001</v>
      </c>
      <c r="T2104">
        <v>0.75590000000000002</v>
      </c>
      <c r="U2104">
        <v>0.75190000000000001</v>
      </c>
      <c r="V2104">
        <v>0.53979999999999995</v>
      </c>
      <c r="W2104">
        <v>0.55740000000000001</v>
      </c>
      <c r="X2104">
        <v>1.06</v>
      </c>
      <c r="Y2104">
        <v>1.2888999999999999</v>
      </c>
      <c r="Z2104">
        <v>1.4261999999999999</v>
      </c>
      <c r="AA2104">
        <v>1.5557000000000001</v>
      </c>
      <c r="AB2104">
        <v>1.4739</v>
      </c>
      <c r="AC2104">
        <v>1.3274999999999999</v>
      </c>
      <c r="AD2104">
        <v>1.1752</v>
      </c>
      <c r="AE2104">
        <v>1.3104</v>
      </c>
      <c r="AF2104">
        <v>1.4221999999999999</v>
      </c>
      <c r="AG2104">
        <v>1.4975000000000001</v>
      </c>
      <c r="AH2104">
        <v>1.5631999999999999</v>
      </c>
      <c r="AI2104">
        <v>-2.7320000000000002</v>
      </c>
      <c r="AJ2104">
        <v>-4.1691000000000003</v>
      </c>
      <c r="AK2104">
        <v>-4.2156000000000002</v>
      </c>
    </row>
    <row r="2105" spans="1:37">
      <c r="A2105" s="3">
        <v>42243</v>
      </c>
      <c r="B2105" t="s">
        <v>37</v>
      </c>
      <c r="C2105" t="s">
        <v>250</v>
      </c>
      <c r="D2105" s="3">
        <v>39254</v>
      </c>
      <c r="E2105">
        <v>2104</v>
      </c>
      <c r="F2105">
        <v>0</v>
      </c>
      <c r="G2105">
        <v>1</v>
      </c>
      <c r="I2105">
        <v>0</v>
      </c>
      <c r="J2105">
        <v>0.69235809999999998</v>
      </c>
      <c r="K2105" t="s">
        <v>2356</v>
      </c>
      <c r="L2105" t="s">
        <v>252</v>
      </c>
      <c r="M2105" t="s">
        <v>252</v>
      </c>
      <c r="N2105" t="s">
        <v>253</v>
      </c>
      <c r="O2105">
        <v>0</v>
      </c>
      <c r="P2105">
        <v>2.1600000000000001E-2</v>
      </c>
      <c r="Q2105">
        <v>4.7199999999999999E-2</v>
      </c>
      <c r="R2105">
        <v>7.1900000000000006E-2</v>
      </c>
      <c r="S2105">
        <v>0.1002</v>
      </c>
      <c r="T2105">
        <v>1.4355</v>
      </c>
      <c r="U2105">
        <v>1.3409</v>
      </c>
      <c r="V2105">
        <v>0.98409999999999997</v>
      </c>
      <c r="W2105">
        <v>0.30869999999999997</v>
      </c>
      <c r="X2105">
        <v>-8.2199999999999995E-2</v>
      </c>
      <c r="Y2105">
        <v>-0.40529999999999999</v>
      </c>
      <c r="Z2105">
        <v>-0.72860000000000003</v>
      </c>
      <c r="AA2105">
        <v>-1.0375000000000001</v>
      </c>
      <c r="AB2105">
        <v>-1.4191</v>
      </c>
      <c r="AC2105">
        <v>-1.7692000000000001</v>
      </c>
      <c r="AD2105">
        <v>-2.1213000000000002</v>
      </c>
      <c r="AE2105">
        <v>-1.8671</v>
      </c>
      <c r="AF2105">
        <v>-1.4944999999999999</v>
      </c>
      <c r="AG2105">
        <v>-1.1075999999999999</v>
      </c>
      <c r="AH2105">
        <v>-0.74099999999999999</v>
      </c>
      <c r="AI2105">
        <v>-1.0853999999999999</v>
      </c>
      <c r="AJ2105">
        <v>0.60660000000000003</v>
      </c>
      <c r="AK2105">
        <v>2.4929999999999999</v>
      </c>
    </row>
    <row r="2106" spans="1:37">
      <c r="A2106" s="3">
        <v>42243</v>
      </c>
      <c r="B2106" t="s">
        <v>37</v>
      </c>
      <c r="C2106" t="s">
        <v>250</v>
      </c>
      <c r="D2106" s="3">
        <v>39253</v>
      </c>
      <c r="E2106">
        <v>2105</v>
      </c>
      <c r="F2106">
        <v>0</v>
      </c>
      <c r="G2106">
        <v>1</v>
      </c>
      <c r="I2106">
        <v>0</v>
      </c>
      <c r="J2106">
        <v>1.2721688</v>
      </c>
      <c r="K2106" t="s">
        <v>2357</v>
      </c>
      <c r="L2106" t="s">
        <v>252</v>
      </c>
      <c r="M2106" t="s">
        <v>252</v>
      </c>
      <c r="N2106" t="s">
        <v>253</v>
      </c>
      <c r="O2106">
        <v>0</v>
      </c>
      <c r="P2106">
        <v>0.1045</v>
      </c>
      <c r="Q2106">
        <v>0.22819999999999999</v>
      </c>
      <c r="R2106">
        <v>0.34749999999999998</v>
      </c>
      <c r="S2106">
        <v>0.48449999999999999</v>
      </c>
      <c r="T2106">
        <v>1.4568000000000001</v>
      </c>
      <c r="U2106">
        <v>0.93240000000000001</v>
      </c>
      <c r="V2106">
        <v>0.2082</v>
      </c>
      <c r="W2106">
        <v>0.38009999999999999</v>
      </c>
      <c r="X2106">
        <v>-0.21929999999999999</v>
      </c>
      <c r="Y2106">
        <v>-0.46060000000000001</v>
      </c>
      <c r="Z2106">
        <v>-0.67649999999999999</v>
      </c>
      <c r="AA2106">
        <v>-0.88260000000000005</v>
      </c>
      <c r="AB2106">
        <v>-1.4979</v>
      </c>
      <c r="AC2106">
        <v>-2.0741000000000001</v>
      </c>
      <c r="AD2106">
        <v>-2.6556000000000002</v>
      </c>
      <c r="AE2106">
        <v>-2.6705999999999999</v>
      </c>
      <c r="AF2106">
        <v>-2.5036</v>
      </c>
      <c r="AG2106">
        <v>-2.2905000000000002</v>
      </c>
      <c r="AH2106">
        <v>-2.0832000000000002</v>
      </c>
      <c r="AI2106">
        <v>-0.15459999999999999</v>
      </c>
      <c r="AJ2106">
        <v>-0.21190000000000001</v>
      </c>
      <c r="AK2106">
        <v>1.33</v>
      </c>
    </row>
    <row r="2107" spans="1:37">
      <c r="A2107" s="3">
        <v>42243</v>
      </c>
      <c r="B2107" t="s">
        <v>37</v>
      </c>
      <c r="C2107" t="s">
        <v>250</v>
      </c>
      <c r="D2107" s="3">
        <v>39252</v>
      </c>
      <c r="E2107">
        <v>2106</v>
      </c>
      <c r="F2107">
        <v>0</v>
      </c>
      <c r="G2107">
        <v>1</v>
      </c>
      <c r="I2107">
        <v>0</v>
      </c>
      <c r="J2107">
        <v>0.33161600000000002</v>
      </c>
      <c r="K2107" t="s">
        <v>2358</v>
      </c>
      <c r="L2107" t="s">
        <v>252</v>
      </c>
      <c r="M2107" t="s">
        <v>252</v>
      </c>
      <c r="N2107" t="s">
        <v>253</v>
      </c>
      <c r="O2107">
        <v>0</v>
      </c>
      <c r="P2107">
        <v>8.8800000000000004E-2</v>
      </c>
      <c r="Q2107">
        <v>0.19400000000000001</v>
      </c>
      <c r="R2107">
        <v>0.2954</v>
      </c>
      <c r="S2107">
        <v>0.41189999999999999</v>
      </c>
      <c r="T2107">
        <v>1.1762999999999999</v>
      </c>
      <c r="U2107">
        <v>0.69240000000000002</v>
      </c>
      <c r="V2107">
        <v>0.35959999999999998</v>
      </c>
      <c r="W2107">
        <v>0.26779999999999998</v>
      </c>
      <c r="X2107">
        <v>-6.4199999999999993E-2</v>
      </c>
      <c r="Y2107">
        <v>-7.4999999999999997E-3</v>
      </c>
      <c r="Z2107">
        <v>8.0799999999999997E-2</v>
      </c>
      <c r="AA2107">
        <v>0.16539999999999999</v>
      </c>
      <c r="AB2107">
        <v>-1.55E-2</v>
      </c>
      <c r="AC2107">
        <v>-0.20680000000000001</v>
      </c>
      <c r="AD2107">
        <v>-0.40100000000000002</v>
      </c>
      <c r="AE2107">
        <v>-0.89049999999999996</v>
      </c>
      <c r="AF2107">
        <v>-1.3489</v>
      </c>
      <c r="AG2107">
        <v>-1.7554000000000001</v>
      </c>
      <c r="AH2107">
        <v>-2.1314000000000002</v>
      </c>
      <c r="AI2107">
        <v>0.29980000000000001</v>
      </c>
      <c r="AJ2107">
        <v>2.3559000000000001</v>
      </c>
      <c r="AK2107">
        <v>4.5763999999999996</v>
      </c>
    </row>
    <row r="2108" spans="1:37">
      <c r="A2108" s="3">
        <v>42243</v>
      </c>
      <c r="B2108" t="s">
        <v>37</v>
      </c>
      <c r="C2108" t="s">
        <v>250</v>
      </c>
      <c r="D2108" s="3">
        <v>39251</v>
      </c>
      <c r="E2108">
        <v>2107</v>
      </c>
      <c r="F2108">
        <v>0</v>
      </c>
      <c r="G2108">
        <v>1</v>
      </c>
      <c r="I2108">
        <v>0</v>
      </c>
      <c r="J2108">
        <v>0.16486200000000001</v>
      </c>
      <c r="K2108" t="s">
        <v>2359</v>
      </c>
      <c r="L2108" t="s">
        <v>252</v>
      </c>
      <c r="M2108" t="s">
        <v>252</v>
      </c>
      <c r="N2108" t="s">
        <v>253</v>
      </c>
      <c r="O2108">
        <v>0</v>
      </c>
      <c r="P2108">
        <v>6.6500000000000004E-2</v>
      </c>
      <c r="Q2108">
        <v>0.1452</v>
      </c>
      <c r="R2108">
        <v>0.221</v>
      </c>
      <c r="S2108">
        <v>0.30819999999999997</v>
      </c>
      <c r="T2108">
        <v>1.2298</v>
      </c>
      <c r="U2108">
        <v>0.87390000000000001</v>
      </c>
      <c r="V2108">
        <v>0.39489999999999997</v>
      </c>
      <c r="W2108">
        <v>-0.63629999999999998</v>
      </c>
      <c r="X2108">
        <v>-2.4716</v>
      </c>
      <c r="Y2108">
        <v>-3.7195999999999998</v>
      </c>
      <c r="Z2108">
        <v>-4.9240000000000004</v>
      </c>
      <c r="AA2108">
        <v>-6.0720999999999998</v>
      </c>
      <c r="AB2108">
        <v>-6.8971</v>
      </c>
      <c r="AC2108">
        <v>-7.6390000000000002</v>
      </c>
      <c r="AD2108">
        <v>-8.3762000000000008</v>
      </c>
      <c r="AE2108">
        <v>-6.9793000000000003</v>
      </c>
      <c r="AF2108">
        <v>-5.2255000000000003</v>
      </c>
      <c r="AG2108">
        <v>-3.4445999999999999</v>
      </c>
      <c r="AH2108">
        <v>-1.7623</v>
      </c>
      <c r="AI2108">
        <v>-5.7595999999999998</v>
      </c>
      <c r="AJ2108">
        <v>-3.0409999999999999</v>
      </c>
      <c r="AK2108">
        <v>-1.9595</v>
      </c>
    </row>
    <row r="2109" spans="1:37">
      <c r="A2109" s="3">
        <v>42243</v>
      </c>
      <c r="B2109" t="s">
        <v>37</v>
      </c>
      <c r="C2109" t="s">
        <v>250</v>
      </c>
      <c r="D2109" s="3">
        <v>39248</v>
      </c>
      <c r="E2109">
        <v>2108</v>
      </c>
      <c r="F2109">
        <v>0</v>
      </c>
      <c r="G2109">
        <v>1</v>
      </c>
      <c r="I2109">
        <v>0</v>
      </c>
      <c r="J2109">
        <v>3.8728199999999997E-2</v>
      </c>
      <c r="K2109" t="s">
        <v>2360</v>
      </c>
      <c r="L2109" t="s">
        <v>252</v>
      </c>
      <c r="M2109" t="s">
        <v>252</v>
      </c>
      <c r="N2109" t="s">
        <v>253</v>
      </c>
      <c r="O2109">
        <v>0</v>
      </c>
      <c r="P2109">
        <v>6.9199999999999998E-2</v>
      </c>
      <c r="Q2109">
        <v>0.19189999999999999</v>
      </c>
      <c r="R2109">
        <v>0.31080000000000002</v>
      </c>
      <c r="S2109">
        <v>0.44829999999999998</v>
      </c>
      <c r="T2109">
        <v>1.6396999999999999</v>
      </c>
      <c r="U2109">
        <v>1.6361000000000001</v>
      </c>
      <c r="V2109">
        <v>1.643</v>
      </c>
      <c r="W2109">
        <v>2.1181000000000001</v>
      </c>
      <c r="X2109">
        <v>3.1276999999999999</v>
      </c>
      <c r="Y2109">
        <v>4.9085000000000001</v>
      </c>
      <c r="Z2109">
        <v>6.8685999999999998</v>
      </c>
      <c r="AA2109">
        <v>8.7413000000000007</v>
      </c>
      <c r="AB2109">
        <v>10.3614</v>
      </c>
      <c r="AC2109">
        <v>11.8324</v>
      </c>
      <c r="AD2109">
        <v>13.3019</v>
      </c>
      <c r="AE2109">
        <v>9.8522999999999996</v>
      </c>
      <c r="AF2109">
        <v>5.6382000000000003</v>
      </c>
      <c r="AG2109">
        <v>1.52</v>
      </c>
      <c r="AH2109">
        <v>-2.3460000000000001</v>
      </c>
      <c r="AI2109">
        <v>5.7748999999999997</v>
      </c>
      <c r="AJ2109">
        <v>3.8260000000000001</v>
      </c>
      <c r="AK2109">
        <v>4.2092999999999998</v>
      </c>
    </row>
    <row r="2110" spans="1:37">
      <c r="A2110" s="3">
        <v>42243</v>
      </c>
      <c r="B2110" t="s">
        <v>37</v>
      </c>
      <c r="C2110" t="s">
        <v>250</v>
      </c>
      <c r="D2110" s="3">
        <v>39247</v>
      </c>
      <c r="E2110">
        <v>2109</v>
      </c>
      <c r="F2110">
        <v>0</v>
      </c>
      <c r="G2110">
        <v>1</v>
      </c>
      <c r="I2110">
        <v>0</v>
      </c>
      <c r="J2110">
        <v>-0.2498107</v>
      </c>
      <c r="K2110" t="s">
        <v>2361</v>
      </c>
      <c r="L2110" t="s">
        <v>252</v>
      </c>
      <c r="M2110" t="s">
        <v>252</v>
      </c>
      <c r="N2110" t="s">
        <v>253</v>
      </c>
      <c r="O2110">
        <v>0</v>
      </c>
      <c r="P2110">
        <v>6.4100000000000004E-2</v>
      </c>
      <c r="Q2110">
        <v>0.14000000000000001</v>
      </c>
      <c r="R2110">
        <v>0.21310000000000001</v>
      </c>
      <c r="S2110">
        <v>0.29730000000000001</v>
      </c>
      <c r="T2110">
        <v>-0.89480000000000004</v>
      </c>
      <c r="U2110">
        <v>-1.3478000000000001</v>
      </c>
      <c r="V2110">
        <v>-1.5307999999999999</v>
      </c>
      <c r="W2110">
        <v>-1.5338000000000001</v>
      </c>
      <c r="X2110">
        <v>-1.6414</v>
      </c>
      <c r="Y2110">
        <v>-1.6633</v>
      </c>
      <c r="Z2110">
        <v>-1.6648000000000001</v>
      </c>
      <c r="AA2110">
        <v>-1.6640999999999999</v>
      </c>
      <c r="AB2110">
        <v>-1.6707000000000001</v>
      </c>
      <c r="AC2110">
        <v>-1.6904999999999999</v>
      </c>
      <c r="AD2110">
        <v>-1.7061999999999999</v>
      </c>
      <c r="AE2110">
        <v>-1.1121000000000001</v>
      </c>
      <c r="AF2110">
        <v>-0.45600000000000002</v>
      </c>
      <c r="AG2110">
        <v>0.17219999999999999</v>
      </c>
      <c r="AH2110">
        <v>0.76039999999999996</v>
      </c>
      <c r="AI2110">
        <v>0.3322</v>
      </c>
      <c r="AJ2110">
        <v>0.90600000000000003</v>
      </c>
      <c r="AK2110">
        <v>0.61170000000000002</v>
      </c>
    </row>
    <row r="2111" spans="1:37">
      <c r="A2111" s="3">
        <v>42243</v>
      </c>
      <c r="B2111" t="s">
        <v>37</v>
      </c>
      <c r="C2111" t="s">
        <v>250</v>
      </c>
      <c r="D2111" s="3">
        <v>39246</v>
      </c>
      <c r="E2111">
        <v>2110</v>
      </c>
      <c r="F2111">
        <v>0</v>
      </c>
      <c r="G2111">
        <v>1</v>
      </c>
      <c r="I2111">
        <v>0</v>
      </c>
      <c r="J2111">
        <v>0.44282769999999999</v>
      </c>
      <c r="K2111" t="s">
        <v>2362</v>
      </c>
      <c r="L2111" t="s">
        <v>252</v>
      </c>
      <c r="M2111" t="s">
        <v>252</v>
      </c>
      <c r="N2111" t="s">
        <v>253</v>
      </c>
      <c r="O2111">
        <v>0</v>
      </c>
      <c r="P2111">
        <v>-0.35139999999999999</v>
      </c>
      <c r="Q2111">
        <v>-0.76719999999999999</v>
      </c>
      <c r="R2111">
        <v>-1.1682999999999999</v>
      </c>
      <c r="S2111">
        <v>-1.6295999999999999</v>
      </c>
      <c r="T2111">
        <v>-2.8896000000000002</v>
      </c>
      <c r="U2111">
        <v>-3.4638</v>
      </c>
      <c r="V2111">
        <v>-3.6046</v>
      </c>
      <c r="W2111">
        <v>-4.4474</v>
      </c>
      <c r="X2111">
        <v>-4.3239000000000001</v>
      </c>
      <c r="Y2111">
        <v>-4.5114999999999998</v>
      </c>
      <c r="Z2111">
        <v>-4.7178000000000004</v>
      </c>
      <c r="AA2111">
        <v>-4.9104000000000001</v>
      </c>
      <c r="AB2111">
        <v>-4.6260000000000003</v>
      </c>
      <c r="AC2111">
        <v>-4.3365</v>
      </c>
      <c r="AD2111">
        <v>-4.0292000000000003</v>
      </c>
      <c r="AE2111">
        <v>-5.0465999999999998</v>
      </c>
      <c r="AF2111">
        <v>-5.9615999999999998</v>
      </c>
      <c r="AG2111">
        <v>-6.7141999999999999</v>
      </c>
      <c r="AH2111">
        <v>-7.4099000000000004</v>
      </c>
      <c r="AI2111">
        <v>-12.1256</v>
      </c>
      <c r="AJ2111">
        <v>-10.900600000000001</v>
      </c>
      <c r="AK2111">
        <v>-11.500299999999999</v>
      </c>
    </row>
    <row r="2112" spans="1:37">
      <c r="A2112" s="3">
        <v>42243</v>
      </c>
      <c r="B2112" t="s">
        <v>37</v>
      </c>
      <c r="C2112" t="s">
        <v>250</v>
      </c>
      <c r="D2112" s="3">
        <v>39245</v>
      </c>
      <c r="E2112">
        <v>2111</v>
      </c>
      <c r="F2112">
        <v>0</v>
      </c>
      <c r="G2112">
        <v>1</v>
      </c>
      <c r="I2112">
        <v>0</v>
      </c>
      <c r="J2112">
        <v>0.49214049999999998</v>
      </c>
      <c r="K2112" t="s">
        <v>2363</v>
      </c>
      <c r="L2112" t="s">
        <v>252</v>
      </c>
      <c r="M2112" t="s">
        <v>252</v>
      </c>
      <c r="N2112" t="s">
        <v>253</v>
      </c>
      <c r="O2112">
        <v>0</v>
      </c>
      <c r="P2112">
        <v>-0.28549999999999998</v>
      </c>
      <c r="Q2112">
        <v>-0.62339999999999995</v>
      </c>
      <c r="R2112">
        <v>-0.94950000000000001</v>
      </c>
      <c r="S2112">
        <v>-1.3248</v>
      </c>
      <c r="T2112">
        <v>-2.9144000000000001</v>
      </c>
      <c r="U2112">
        <v>-3.2915999999999999</v>
      </c>
      <c r="V2112">
        <v>-4.1691000000000003</v>
      </c>
      <c r="W2112">
        <v>-4.8178000000000001</v>
      </c>
      <c r="X2112">
        <v>-5.2404999999999999</v>
      </c>
      <c r="Y2112">
        <v>-5.3196000000000003</v>
      </c>
      <c r="Z2112">
        <v>-5.3578999999999999</v>
      </c>
      <c r="AA2112">
        <v>-5.3878000000000004</v>
      </c>
      <c r="AB2112">
        <v>-6.1288999999999998</v>
      </c>
      <c r="AC2112">
        <v>-6.8653000000000004</v>
      </c>
      <c r="AD2112">
        <v>-7.5991</v>
      </c>
      <c r="AE2112">
        <v>-6.7423000000000002</v>
      </c>
      <c r="AF2112">
        <v>-5.5724999999999998</v>
      </c>
      <c r="AG2112">
        <v>-4.3617999999999997</v>
      </c>
      <c r="AH2112">
        <v>-3.2210000000000001</v>
      </c>
      <c r="AI2112">
        <v>-0.13739999999999999</v>
      </c>
      <c r="AJ2112">
        <v>-5.0506000000000002</v>
      </c>
      <c r="AK2112">
        <v>-4.9791999999999996</v>
      </c>
    </row>
    <row r="2113" spans="1:37">
      <c r="A2113" s="3">
        <v>42243</v>
      </c>
      <c r="B2113" t="s">
        <v>37</v>
      </c>
      <c r="C2113" t="s">
        <v>250</v>
      </c>
      <c r="D2113" s="3">
        <v>39244</v>
      </c>
      <c r="E2113">
        <v>2112</v>
      </c>
      <c r="F2113">
        <v>0</v>
      </c>
      <c r="G2113">
        <v>1</v>
      </c>
      <c r="I2113">
        <v>0</v>
      </c>
      <c r="J2113">
        <v>0.74510350000000003</v>
      </c>
      <c r="K2113" t="s">
        <v>2364</v>
      </c>
      <c r="L2113" t="s">
        <v>252</v>
      </c>
      <c r="M2113" t="s">
        <v>252</v>
      </c>
      <c r="N2113" t="s">
        <v>253</v>
      </c>
      <c r="O2113">
        <v>0</v>
      </c>
      <c r="P2113">
        <v>-0.13150000000000001</v>
      </c>
      <c r="Q2113">
        <v>-0.28710000000000002</v>
      </c>
      <c r="R2113">
        <v>-0.43740000000000001</v>
      </c>
      <c r="S2113">
        <v>-0.61029999999999995</v>
      </c>
      <c r="T2113">
        <v>-1.8243</v>
      </c>
      <c r="U2113">
        <v>-1.5203</v>
      </c>
      <c r="V2113">
        <v>-1.1970000000000001</v>
      </c>
      <c r="W2113">
        <v>-1.0585</v>
      </c>
      <c r="X2113">
        <v>-0.55800000000000005</v>
      </c>
      <c r="Y2113">
        <v>-0.1244</v>
      </c>
      <c r="Z2113">
        <v>0.31719999999999998</v>
      </c>
      <c r="AA2113">
        <v>0.74209999999999998</v>
      </c>
      <c r="AB2113">
        <v>1.1380999999999999</v>
      </c>
      <c r="AC2113">
        <v>1.5125</v>
      </c>
      <c r="AD2113">
        <v>1.891</v>
      </c>
      <c r="AE2113">
        <v>1.4776</v>
      </c>
      <c r="AF2113">
        <v>0.97729999999999995</v>
      </c>
      <c r="AG2113">
        <v>0.48720000000000002</v>
      </c>
      <c r="AH2113">
        <v>2.7900000000000001E-2</v>
      </c>
      <c r="AI2113">
        <v>0.50390000000000001</v>
      </c>
      <c r="AJ2113">
        <v>-0.17119999999999999</v>
      </c>
      <c r="AK2113">
        <v>0.14369999999999999</v>
      </c>
    </row>
    <row r="2114" spans="1:37">
      <c r="A2114" s="3">
        <v>42243</v>
      </c>
      <c r="B2114" t="s">
        <v>37</v>
      </c>
      <c r="C2114" t="s">
        <v>250</v>
      </c>
      <c r="D2114" s="3">
        <v>39241</v>
      </c>
      <c r="E2114">
        <v>2113</v>
      </c>
      <c r="F2114">
        <v>0</v>
      </c>
      <c r="G2114">
        <v>1</v>
      </c>
      <c r="I2114">
        <v>0</v>
      </c>
      <c r="J2114">
        <v>0.97628970000000004</v>
      </c>
      <c r="K2114" t="s">
        <v>2365</v>
      </c>
      <c r="L2114" t="s">
        <v>252</v>
      </c>
      <c r="M2114" t="s">
        <v>252</v>
      </c>
      <c r="N2114" t="s">
        <v>253</v>
      </c>
      <c r="O2114">
        <v>5.9900000000000002E-2</v>
      </c>
      <c r="P2114">
        <v>-0.03</v>
      </c>
      <c r="Q2114">
        <v>-0.29599999999999999</v>
      </c>
      <c r="R2114">
        <v>-0.55630000000000002</v>
      </c>
      <c r="S2114">
        <v>-0.86109999999999998</v>
      </c>
      <c r="T2114">
        <v>-2.2961999999999998</v>
      </c>
      <c r="U2114">
        <v>-3.0381</v>
      </c>
      <c r="V2114">
        <v>-3.7627999999999999</v>
      </c>
      <c r="W2114">
        <v>-4.7125000000000004</v>
      </c>
      <c r="X2114">
        <v>-6.3125</v>
      </c>
      <c r="Y2114">
        <v>-8.1018000000000008</v>
      </c>
      <c r="Z2114">
        <v>-9.9192999999999998</v>
      </c>
      <c r="AA2114">
        <v>-11.657</v>
      </c>
      <c r="AB2114">
        <v>-13.329000000000001</v>
      </c>
      <c r="AC2114">
        <v>-14.8529</v>
      </c>
      <c r="AD2114">
        <v>-16.3703</v>
      </c>
      <c r="AE2114">
        <v>-13.5594</v>
      </c>
      <c r="AF2114">
        <v>-9.8943999999999992</v>
      </c>
      <c r="AG2114">
        <v>-6.2538999999999998</v>
      </c>
      <c r="AH2114">
        <v>-2.8386</v>
      </c>
      <c r="AI2114">
        <v>-10.395099999999999</v>
      </c>
      <c r="AJ2114">
        <v>-6.6512000000000002</v>
      </c>
      <c r="AK2114">
        <v>-5.8832000000000004</v>
      </c>
    </row>
    <row r="2115" spans="1:37">
      <c r="A2115" s="3">
        <v>42243</v>
      </c>
      <c r="B2115" t="s">
        <v>37</v>
      </c>
      <c r="C2115" t="s">
        <v>250</v>
      </c>
      <c r="D2115" s="3">
        <v>39240</v>
      </c>
      <c r="E2115">
        <v>2114</v>
      </c>
      <c r="F2115">
        <v>0</v>
      </c>
      <c r="G2115">
        <v>1</v>
      </c>
      <c r="I2115">
        <v>0</v>
      </c>
      <c r="J2115">
        <v>0.67531459999999999</v>
      </c>
      <c r="K2115" t="s">
        <v>2366</v>
      </c>
      <c r="L2115" t="s">
        <v>252</v>
      </c>
      <c r="M2115" t="s">
        <v>252</v>
      </c>
      <c r="N2115" t="s">
        <v>253</v>
      </c>
      <c r="O2115">
        <v>0</v>
      </c>
      <c r="P2115">
        <v>-0.1056</v>
      </c>
      <c r="Q2115">
        <v>-0.23069999999999999</v>
      </c>
      <c r="R2115">
        <v>-0.35149999999999998</v>
      </c>
      <c r="S2115">
        <v>-0.49059999999999998</v>
      </c>
      <c r="T2115">
        <v>0.83140000000000003</v>
      </c>
      <c r="U2115">
        <v>1.4186000000000001</v>
      </c>
      <c r="V2115">
        <v>1.9104000000000001</v>
      </c>
      <c r="W2115">
        <v>2.5396000000000001</v>
      </c>
      <c r="X2115">
        <v>3.3334000000000001</v>
      </c>
      <c r="Y2115">
        <v>3.9428999999999998</v>
      </c>
      <c r="Z2115">
        <v>4.5284000000000004</v>
      </c>
      <c r="AA2115">
        <v>5.0884</v>
      </c>
      <c r="AB2115">
        <v>5.5427</v>
      </c>
      <c r="AC2115">
        <v>5.9394</v>
      </c>
      <c r="AD2115">
        <v>6.3281000000000001</v>
      </c>
      <c r="AE2115">
        <v>6.3912000000000004</v>
      </c>
      <c r="AF2115">
        <v>6.1933999999999996</v>
      </c>
      <c r="AG2115">
        <v>5.9081000000000001</v>
      </c>
      <c r="AH2115">
        <v>5.6452</v>
      </c>
      <c r="AI2115">
        <v>6.8764000000000003</v>
      </c>
      <c r="AJ2115">
        <v>6.3141999999999996</v>
      </c>
      <c r="AK2115">
        <v>6.76</v>
      </c>
    </row>
    <row r="2116" spans="1:37">
      <c r="A2116" s="3">
        <v>42243</v>
      </c>
      <c r="B2116" t="s">
        <v>37</v>
      </c>
      <c r="C2116" t="s">
        <v>250</v>
      </c>
      <c r="D2116" s="3">
        <v>39239</v>
      </c>
      <c r="E2116">
        <v>2115</v>
      </c>
      <c r="F2116">
        <v>0</v>
      </c>
      <c r="G2116">
        <v>1</v>
      </c>
      <c r="I2116">
        <v>0</v>
      </c>
      <c r="J2116">
        <v>-0.96226270000000003</v>
      </c>
      <c r="K2116" t="s">
        <v>2367</v>
      </c>
      <c r="L2116" t="s">
        <v>252</v>
      </c>
      <c r="M2116" t="s">
        <v>252</v>
      </c>
      <c r="N2116" t="s">
        <v>253</v>
      </c>
      <c r="O2116">
        <v>0</v>
      </c>
      <c r="P2116">
        <v>0.2044</v>
      </c>
      <c r="Q2116">
        <v>0.44629999999999997</v>
      </c>
      <c r="R2116">
        <v>0.68</v>
      </c>
      <c r="S2116">
        <v>0.94930000000000003</v>
      </c>
      <c r="T2116">
        <v>4.4561000000000002</v>
      </c>
      <c r="U2116">
        <v>5.9875999999999996</v>
      </c>
      <c r="V2116">
        <v>7.0956000000000001</v>
      </c>
      <c r="W2116">
        <v>8.5541</v>
      </c>
      <c r="X2116">
        <v>9.8815000000000008</v>
      </c>
      <c r="Y2116">
        <v>10.6639</v>
      </c>
      <c r="Z2116">
        <v>11.3977</v>
      </c>
      <c r="AA2116">
        <v>12.091900000000001</v>
      </c>
      <c r="AB2116">
        <v>12.5777</v>
      </c>
      <c r="AC2116">
        <v>12.977600000000001</v>
      </c>
      <c r="AD2116">
        <v>13.3474</v>
      </c>
      <c r="AE2116">
        <v>13.2569</v>
      </c>
      <c r="AF2116">
        <v>12.6127</v>
      </c>
      <c r="AG2116">
        <v>11.806699999999999</v>
      </c>
      <c r="AH2116">
        <v>11.0634</v>
      </c>
      <c r="AI2116">
        <v>18.649100000000001</v>
      </c>
      <c r="AJ2116">
        <v>21.157499999999999</v>
      </c>
      <c r="AK2116">
        <v>23.6403</v>
      </c>
    </row>
    <row r="2117" spans="1:37">
      <c r="A2117" s="3">
        <v>42243</v>
      </c>
      <c r="B2117" t="s">
        <v>37</v>
      </c>
      <c r="C2117" t="s">
        <v>250</v>
      </c>
      <c r="D2117" s="3">
        <v>39238</v>
      </c>
      <c r="E2117">
        <v>2116</v>
      </c>
      <c r="F2117">
        <v>0</v>
      </c>
      <c r="G2117">
        <v>1</v>
      </c>
      <c r="I2117">
        <v>0</v>
      </c>
      <c r="J2117">
        <v>-1.9002044</v>
      </c>
      <c r="K2117" t="s">
        <v>2368</v>
      </c>
      <c r="L2117" t="s">
        <v>252</v>
      </c>
      <c r="M2117" t="s">
        <v>252</v>
      </c>
      <c r="N2117" t="s">
        <v>253</v>
      </c>
      <c r="O2117">
        <v>0</v>
      </c>
      <c r="P2117">
        <v>0.34749999999999998</v>
      </c>
      <c r="Q2117">
        <v>0.75880000000000003</v>
      </c>
      <c r="R2117">
        <v>1.1561999999999999</v>
      </c>
      <c r="S2117">
        <v>1.6143000000000001</v>
      </c>
      <c r="T2117">
        <v>4.7577999999999996</v>
      </c>
      <c r="U2117">
        <v>6.3000999999999996</v>
      </c>
      <c r="V2117">
        <v>7.7032999999999996</v>
      </c>
      <c r="W2117">
        <v>10.6501</v>
      </c>
      <c r="X2117">
        <v>11.485099999999999</v>
      </c>
      <c r="Y2117">
        <v>11.9297</v>
      </c>
      <c r="Z2117">
        <v>12.3283</v>
      </c>
      <c r="AA2117">
        <v>12.6945</v>
      </c>
      <c r="AB2117">
        <v>13.6736</v>
      </c>
      <c r="AC2117">
        <v>14.598000000000001</v>
      </c>
      <c r="AD2117">
        <v>15.496600000000001</v>
      </c>
      <c r="AE2117">
        <v>15.6013</v>
      </c>
      <c r="AF2117">
        <v>15.049200000000001</v>
      </c>
      <c r="AG2117">
        <v>14.2944</v>
      </c>
      <c r="AH2117">
        <v>13.6128</v>
      </c>
      <c r="AI2117">
        <v>12.8255</v>
      </c>
      <c r="AJ2117">
        <v>15.8887</v>
      </c>
      <c r="AK2117">
        <v>17.309100000000001</v>
      </c>
    </row>
    <row r="2118" spans="1:37">
      <c r="A2118" s="3">
        <v>42243</v>
      </c>
      <c r="B2118" t="s">
        <v>37</v>
      </c>
      <c r="C2118" t="s">
        <v>250</v>
      </c>
      <c r="D2118" s="3">
        <v>39237</v>
      </c>
      <c r="E2118">
        <v>2117</v>
      </c>
      <c r="F2118">
        <v>0</v>
      </c>
      <c r="G2118">
        <v>1</v>
      </c>
      <c r="I2118">
        <v>0</v>
      </c>
      <c r="J2118">
        <v>-2.7627356999999999</v>
      </c>
      <c r="K2118" t="s">
        <v>2369</v>
      </c>
      <c r="L2118" t="s">
        <v>252</v>
      </c>
      <c r="M2118" t="s">
        <v>252</v>
      </c>
      <c r="N2118" t="s">
        <v>253</v>
      </c>
      <c r="O2118">
        <v>0</v>
      </c>
      <c r="P2118">
        <v>0.17330000000000001</v>
      </c>
      <c r="Q2118">
        <v>0.37859999999999999</v>
      </c>
      <c r="R2118">
        <v>0.57699999999999996</v>
      </c>
      <c r="S2118">
        <v>0.80579999999999996</v>
      </c>
      <c r="T2118">
        <v>3.9975999999999998</v>
      </c>
      <c r="U2118">
        <v>4.9691999999999998</v>
      </c>
      <c r="V2118">
        <v>5.5237999999999996</v>
      </c>
      <c r="W2118">
        <v>6.3811</v>
      </c>
      <c r="X2118">
        <v>6.7972999999999999</v>
      </c>
      <c r="Y2118">
        <v>7.1338999999999997</v>
      </c>
      <c r="Z2118">
        <v>7.45</v>
      </c>
      <c r="AA2118">
        <v>7.7423000000000002</v>
      </c>
      <c r="AB2118">
        <v>8.2323000000000004</v>
      </c>
      <c r="AC2118">
        <v>8.6786999999999992</v>
      </c>
      <c r="AD2118">
        <v>9.1041000000000007</v>
      </c>
      <c r="AE2118">
        <v>10.601100000000001</v>
      </c>
      <c r="AF2118">
        <v>11.6355</v>
      </c>
      <c r="AG2118">
        <v>12.404999999999999</v>
      </c>
      <c r="AH2118">
        <v>13.143000000000001</v>
      </c>
      <c r="AI2118">
        <v>23.632899999999999</v>
      </c>
      <c r="AJ2118">
        <v>23.707100000000001</v>
      </c>
      <c r="AK2118">
        <v>27.045000000000002</v>
      </c>
    </row>
    <row r="2119" spans="1:37">
      <c r="A2119" s="3">
        <v>42243</v>
      </c>
      <c r="B2119" t="s">
        <v>37</v>
      </c>
      <c r="C2119" t="s">
        <v>250</v>
      </c>
      <c r="D2119" s="3">
        <v>39234</v>
      </c>
      <c r="E2119">
        <v>2118</v>
      </c>
      <c r="F2119">
        <v>0</v>
      </c>
      <c r="G2119">
        <v>1</v>
      </c>
      <c r="I2119">
        <v>0</v>
      </c>
      <c r="J2119">
        <v>-2.4247987000000002</v>
      </c>
      <c r="K2119" t="s">
        <v>2370</v>
      </c>
      <c r="L2119" t="s">
        <v>252</v>
      </c>
      <c r="M2119" t="s">
        <v>252</v>
      </c>
      <c r="N2119" t="s">
        <v>253</v>
      </c>
      <c r="O2119">
        <v>-5.9299999999999999E-2</v>
      </c>
      <c r="P2119">
        <v>4.3200000000000002E-2</v>
      </c>
      <c r="Q2119">
        <v>0.33029999999999998</v>
      </c>
      <c r="R2119">
        <v>0.61119999999999997</v>
      </c>
      <c r="S2119">
        <v>0.94069999999999998</v>
      </c>
      <c r="T2119">
        <v>3.5971000000000002</v>
      </c>
      <c r="U2119">
        <v>5.6974999999999998</v>
      </c>
      <c r="V2119">
        <v>7.3662000000000001</v>
      </c>
      <c r="W2119">
        <v>9.2203999999999997</v>
      </c>
      <c r="X2119">
        <v>10.636100000000001</v>
      </c>
      <c r="Y2119">
        <v>11.735200000000001</v>
      </c>
      <c r="Z2119">
        <v>12.7765</v>
      </c>
      <c r="AA2119">
        <v>13.759600000000001</v>
      </c>
      <c r="AB2119">
        <v>14.6953</v>
      </c>
      <c r="AC2119">
        <v>15.4946</v>
      </c>
      <c r="AD2119">
        <v>16.254300000000001</v>
      </c>
      <c r="AE2119">
        <v>18.077200000000001</v>
      </c>
      <c r="AF2119">
        <v>19.041399999999999</v>
      </c>
      <c r="AG2119">
        <v>19.613199999999999</v>
      </c>
      <c r="AH2119">
        <v>20.183499999999999</v>
      </c>
      <c r="AI2119">
        <v>25.653700000000001</v>
      </c>
      <c r="AJ2119">
        <v>23.728400000000001</v>
      </c>
      <c r="AK2119">
        <v>26.133800000000001</v>
      </c>
    </row>
    <row r="2120" spans="1:37">
      <c r="A2120" s="3">
        <v>42243</v>
      </c>
      <c r="B2120" t="s">
        <v>37</v>
      </c>
      <c r="C2120" t="s">
        <v>250</v>
      </c>
      <c r="D2120" s="3">
        <v>39233</v>
      </c>
      <c r="E2120">
        <v>2119</v>
      </c>
      <c r="F2120">
        <v>0</v>
      </c>
      <c r="G2120">
        <v>1</v>
      </c>
      <c r="I2120">
        <v>0</v>
      </c>
      <c r="J2120">
        <v>-2.4946214000000002</v>
      </c>
      <c r="K2120" t="s">
        <v>2371</v>
      </c>
      <c r="L2120" t="s">
        <v>252</v>
      </c>
      <c r="M2120" t="s">
        <v>252</v>
      </c>
      <c r="N2120" t="s">
        <v>253</v>
      </c>
      <c r="O2120">
        <v>0</v>
      </c>
      <c r="P2120">
        <v>0.2298</v>
      </c>
      <c r="Q2120">
        <v>0.502</v>
      </c>
      <c r="R2120">
        <v>0.7651</v>
      </c>
      <c r="S2120">
        <v>1.0689</v>
      </c>
      <c r="T2120">
        <v>3.0314000000000001</v>
      </c>
      <c r="U2120">
        <v>3.9356</v>
      </c>
      <c r="V2120">
        <v>4.7614000000000001</v>
      </c>
      <c r="W2120">
        <v>5.5548999999999999</v>
      </c>
      <c r="X2120">
        <v>6.1132999999999997</v>
      </c>
      <c r="Y2120">
        <v>6.5140000000000002</v>
      </c>
      <c r="Z2120">
        <v>6.8757000000000001</v>
      </c>
      <c r="AA2120">
        <v>7.2108999999999996</v>
      </c>
      <c r="AB2120">
        <v>7.5358999999999998</v>
      </c>
      <c r="AC2120">
        <v>7.8019999999999996</v>
      </c>
      <c r="AD2120">
        <v>8.0404</v>
      </c>
      <c r="AE2120">
        <v>9.2159999999999993</v>
      </c>
      <c r="AF2120">
        <v>9.9292999999999996</v>
      </c>
      <c r="AG2120">
        <v>10.402100000000001</v>
      </c>
      <c r="AH2120">
        <v>10.862399999999999</v>
      </c>
      <c r="AI2120">
        <v>21.985199999999999</v>
      </c>
      <c r="AJ2120">
        <v>21.4163</v>
      </c>
      <c r="AK2120">
        <v>25.023800000000001</v>
      </c>
    </row>
    <row r="2121" spans="1:37">
      <c r="A2121" s="3">
        <v>42243</v>
      </c>
      <c r="B2121" t="s">
        <v>37</v>
      </c>
      <c r="C2121" t="s">
        <v>250</v>
      </c>
      <c r="D2121" s="3">
        <v>39232</v>
      </c>
      <c r="E2121">
        <v>2120</v>
      </c>
      <c r="F2121">
        <v>0</v>
      </c>
      <c r="G2121">
        <v>1</v>
      </c>
      <c r="I2121">
        <v>0</v>
      </c>
      <c r="J2121">
        <v>-1.8861631000000001</v>
      </c>
      <c r="K2121" t="s">
        <v>2372</v>
      </c>
      <c r="L2121" t="s">
        <v>252</v>
      </c>
      <c r="M2121" t="s">
        <v>252</v>
      </c>
      <c r="N2121" t="s">
        <v>253</v>
      </c>
      <c r="O2121">
        <v>0</v>
      </c>
      <c r="P2121">
        <v>7.6499999999999999E-2</v>
      </c>
      <c r="Q2121">
        <v>0.16719999999999999</v>
      </c>
      <c r="R2121">
        <v>0.25480000000000003</v>
      </c>
      <c r="S2121">
        <v>0.35599999999999998</v>
      </c>
      <c r="T2121">
        <v>0.62270000000000003</v>
      </c>
      <c r="U2121">
        <v>1.4619</v>
      </c>
      <c r="V2121">
        <v>1.5085999999999999</v>
      </c>
      <c r="W2121">
        <v>2.5419</v>
      </c>
      <c r="X2121">
        <v>2.6888999999999998</v>
      </c>
      <c r="Y2121">
        <v>2.9466999999999999</v>
      </c>
      <c r="Z2121">
        <v>3.2134999999999998</v>
      </c>
      <c r="AA2121">
        <v>3.4645999999999999</v>
      </c>
      <c r="AB2121">
        <v>3.5669</v>
      </c>
      <c r="AC2121">
        <v>3.6347</v>
      </c>
      <c r="AD2121">
        <v>3.6876000000000002</v>
      </c>
      <c r="AE2121">
        <v>5.9555999999999996</v>
      </c>
      <c r="AF2121">
        <v>7.9363000000000001</v>
      </c>
      <c r="AG2121">
        <v>9.6004000000000005</v>
      </c>
      <c r="AH2121">
        <v>11.146699999999999</v>
      </c>
      <c r="AI2121">
        <v>18.032399999999999</v>
      </c>
      <c r="AJ2121">
        <v>15.8828</v>
      </c>
      <c r="AK2121">
        <v>17.337800000000001</v>
      </c>
    </row>
    <row r="2122" spans="1:37">
      <c r="A2122" s="3">
        <v>42243</v>
      </c>
      <c r="B2122" t="s">
        <v>37</v>
      </c>
      <c r="C2122" t="s">
        <v>250</v>
      </c>
      <c r="D2122" s="3">
        <v>39231</v>
      </c>
      <c r="E2122">
        <v>2121</v>
      </c>
      <c r="F2122">
        <v>0</v>
      </c>
      <c r="G2122">
        <v>1</v>
      </c>
      <c r="I2122">
        <v>0</v>
      </c>
      <c r="J2122">
        <v>-1.8096966000000001</v>
      </c>
      <c r="K2122" t="s">
        <v>2373</v>
      </c>
      <c r="L2122" t="s">
        <v>252</v>
      </c>
      <c r="M2122" t="s">
        <v>252</v>
      </c>
      <c r="N2122" t="s">
        <v>253</v>
      </c>
      <c r="O2122">
        <v>0</v>
      </c>
      <c r="P2122">
        <v>0.2792</v>
      </c>
      <c r="Q2122">
        <v>0.60980000000000001</v>
      </c>
      <c r="R2122">
        <v>0.92959999999999998</v>
      </c>
      <c r="S2122">
        <v>1.2988999999999999</v>
      </c>
      <c r="T2122">
        <v>-0.25240000000000001</v>
      </c>
      <c r="U2122">
        <v>-0.1138</v>
      </c>
      <c r="V2122">
        <v>-0.13800000000000001</v>
      </c>
      <c r="W2122">
        <v>-1.3443000000000001</v>
      </c>
      <c r="X2122">
        <v>-0.59809999999999997</v>
      </c>
      <c r="Y2122">
        <v>-3.0599999999999999E-2</v>
      </c>
      <c r="Z2122">
        <v>0.53469999999999995</v>
      </c>
      <c r="AA2122">
        <v>1.0815999999999999</v>
      </c>
      <c r="AB2122">
        <v>1.6397999999999999</v>
      </c>
      <c r="AC2122">
        <v>2.1838000000000002</v>
      </c>
      <c r="AD2122">
        <v>2.7332000000000001</v>
      </c>
      <c r="AE2122">
        <v>-0.3725</v>
      </c>
      <c r="AF2122">
        <v>-3.5051999999999999</v>
      </c>
      <c r="AG2122">
        <v>-6.3079000000000001</v>
      </c>
      <c r="AH2122">
        <v>-8.8840000000000003</v>
      </c>
      <c r="AI2122">
        <v>4.5216000000000003</v>
      </c>
      <c r="AJ2122">
        <v>2.63</v>
      </c>
      <c r="AK2122">
        <v>3.6394000000000002</v>
      </c>
    </row>
    <row r="2123" spans="1:37">
      <c r="A2123" s="3">
        <v>42243</v>
      </c>
      <c r="B2123" t="s">
        <v>37</v>
      </c>
      <c r="C2123" t="s">
        <v>250</v>
      </c>
      <c r="D2123" s="3">
        <v>39230</v>
      </c>
      <c r="E2123">
        <v>2122</v>
      </c>
      <c r="F2123">
        <v>0</v>
      </c>
      <c r="G2123">
        <v>1</v>
      </c>
      <c r="I2123">
        <v>0</v>
      </c>
      <c r="J2123">
        <v>-1.4836057</v>
      </c>
      <c r="K2123" t="s">
        <v>2374</v>
      </c>
      <c r="L2123" t="s">
        <v>252</v>
      </c>
      <c r="M2123" t="s">
        <v>252</v>
      </c>
      <c r="N2123" t="s">
        <v>253</v>
      </c>
      <c r="O2123">
        <v>0</v>
      </c>
      <c r="P2123">
        <v>0.32550000000000001</v>
      </c>
      <c r="Q2123">
        <v>0.71099999999999997</v>
      </c>
      <c r="R2123">
        <v>1.0839000000000001</v>
      </c>
      <c r="S2123">
        <v>1.5148999999999999</v>
      </c>
      <c r="T2123">
        <v>-0.50719999999999998</v>
      </c>
      <c r="U2123">
        <v>-0.40279999999999999</v>
      </c>
      <c r="V2123">
        <v>-0.62380000000000002</v>
      </c>
      <c r="W2123">
        <v>-0.67</v>
      </c>
      <c r="X2123">
        <v>-0.42209999999999998</v>
      </c>
      <c r="Y2123">
        <v>-0.17280000000000001</v>
      </c>
      <c r="Z2123">
        <v>8.72E-2</v>
      </c>
      <c r="AA2123">
        <v>0.33910000000000001</v>
      </c>
      <c r="AB2123">
        <v>0.26319999999999999</v>
      </c>
      <c r="AC2123">
        <v>0.1799</v>
      </c>
      <c r="AD2123">
        <v>9.3299999999999994E-2</v>
      </c>
      <c r="AE2123">
        <v>-2.8338999999999999</v>
      </c>
      <c r="AF2123">
        <v>-5.6284999999999998</v>
      </c>
      <c r="AG2123">
        <v>-8.0859000000000005</v>
      </c>
      <c r="AH2123">
        <v>-10.3531</v>
      </c>
      <c r="AI2123">
        <v>-4.1474000000000002</v>
      </c>
      <c r="AJ2123">
        <v>-4.9398999999999997</v>
      </c>
      <c r="AK2123">
        <v>-6.1235999999999997</v>
      </c>
    </row>
    <row r="2124" spans="1:37">
      <c r="A2124" s="3">
        <v>42243</v>
      </c>
      <c r="B2124" t="s">
        <v>37</v>
      </c>
      <c r="C2124" t="s">
        <v>250</v>
      </c>
      <c r="D2124" s="3">
        <v>39227</v>
      </c>
      <c r="E2124">
        <v>2123</v>
      </c>
      <c r="F2124">
        <v>0</v>
      </c>
      <c r="G2124">
        <v>1</v>
      </c>
      <c r="I2124">
        <v>0</v>
      </c>
      <c r="J2124">
        <v>-2.1039640999999998</v>
      </c>
      <c r="K2124" t="s">
        <v>2375</v>
      </c>
      <c r="L2124" t="s">
        <v>252</v>
      </c>
      <c r="M2124" t="s">
        <v>252</v>
      </c>
      <c r="N2124" t="s">
        <v>253</v>
      </c>
      <c r="O2124">
        <v>0</v>
      </c>
      <c r="P2124">
        <v>0.2041</v>
      </c>
      <c r="Q2124">
        <v>0.56579999999999997</v>
      </c>
      <c r="R2124">
        <v>0.91769999999999996</v>
      </c>
      <c r="S2124">
        <v>1.3271999999999999</v>
      </c>
      <c r="T2124">
        <v>0.27379999999999999</v>
      </c>
      <c r="U2124">
        <v>0.15240000000000001</v>
      </c>
      <c r="V2124">
        <v>-0.127</v>
      </c>
      <c r="W2124">
        <v>-0.36480000000000001</v>
      </c>
      <c r="X2124">
        <v>-0.30680000000000002</v>
      </c>
      <c r="Y2124">
        <v>-0.1492</v>
      </c>
      <c r="Z2124">
        <v>2.6100000000000002E-2</v>
      </c>
      <c r="AA2124">
        <v>0.1961</v>
      </c>
      <c r="AB2124">
        <v>0.41160000000000002</v>
      </c>
      <c r="AC2124">
        <v>0.64600000000000002</v>
      </c>
      <c r="AD2124">
        <v>0.88419999999999999</v>
      </c>
      <c r="AE2124">
        <v>-2.4297</v>
      </c>
      <c r="AF2124">
        <v>-5.7515999999999998</v>
      </c>
      <c r="AG2124">
        <v>-8.6954999999999991</v>
      </c>
      <c r="AH2124">
        <v>-11.4099</v>
      </c>
      <c r="AI2124">
        <v>3.1781000000000001</v>
      </c>
      <c r="AJ2124">
        <v>1.0648</v>
      </c>
      <c r="AK2124">
        <v>1.6079000000000001</v>
      </c>
    </row>
    <row r="2125" spans="1:37">
      <c r="A2125" s="3">
        <v>42243</v>
      </c>
      <c r="B2125" t="s">
        <v>37</v>
      </c>
      <c r="C2125" t="s">
        <v>250</v>
      </c>
      <c r="D2125" s="3">
        <v>39226</v>
      </c>
      <c r="E2125">
        <v>2124</v>
      </c>
      <c r="F2125">
        <v>0</v>
      </c>
      <c r="G2125">
        <v>1</v>
      </c>
      <c r="I2125">
        <v>0</v>
      </c>
      <c r="J2125">
        <v>-1.3917104</v>
      </c>
      <c r="K2125" t="s">
        <v>2376</v>
      </c>
      <c r="L2125" t="s">
        <v>252</v>
      </c>
      <c r="M2125" t="s">
        <v>252</v>
      </c>
      <c r="N2125" t="s">
        <v>253</v>
      </c>
      <c r="O2125">
        <v>0</v>
      </c>
      <c r="P2125">
        <v>0.2273</v>
      </c>
      <c r="Q2125">
        <v>0.49659999999999999</v>
      </c>
      <c r="R2125">
        <v>0.75729999999999997</v>
      </c>
      <c r="S2125">
        <v>1.0589</v>
      </c>
      <c r="T2125">
        <v>-0.60729999999999995</v>
      </c>
      <c r="U2125">
        <v>-0.66139999999999999</v>
      </c>
      <c r="V2125">
        <v>-0.96760000000000002</v>
      </c>
      <c r="W2125">
        <v>-0.94159999999999999</v>
      </c>
      <c r="X2125">
        <v>-0.8589</v>
      </c>
      <c r="Y2125">
        <v>-0.81140000000000001</v>
      </c>
      <c r="Z2125">
        <v>-0.76370000000000005</v>
      </c>
      <c r="AA2125">
        <v>-0.7157</v>
      </c>
      <c r="AB2125">
        <v>-0.57999999999999996</v>
      </c>
      <c r="AC2125">
        <v>-0.43180000000000002</v>
      </c>
      <c r="AD2125">
        <v>-0.2772</v>
      </c>
      <c r="AE2125">
        <v>0.20019999999999999</v>
      </c>
      <c r="AF2125">
        <v>0.66169999999999995</v>
      </c>
      <c r="AG2125">
        <v>1.0743</v>
      </c>
      <c r="AH2125">
        <v>1.4547000000000001</v>
      </c>
      <c r="AI2125">
        <v>1.6093999999999999</v>
      </c>
      <c r="AJ2125">
        <v>3.9611999999999998</v>
      </c>
      <c r="AK2125">
        <v>4.8048000000000002</v>
      </c>
    </row>
    <row r="2126" spans="1:37">
      <c r="A2126" s="3">
        <v>42243</v>
      </c>
      <c r="B2126" t="s">
        <v>37</v>
      </c>
      <c r="C2126" t="s">
        <v>250</v>
      </c>
      <c r="D2126" s="3">
        <v>39225</v>
      </c>
      <c r="E2126">
        <v>2125</v>
      </c>
      <c r="F2126">
        <v>0</v>
      </c>
      <c r="G2126">
        <v>1</v>
      </c>
      <c r="I2126">
        <v>0</v>
      </c>
      <c r="J2126">
        <v>-0.35856490000000002</v>
      </c>
      <c r="K2126" t="s">
        <v>2377</v>
      </c>
      <c r="L2126" t="s">
        <v>252</v>
      </c>
      <c r="M2126" t="s">
        <v>252</v>
      </c>
      <c r="N2126" t="s">
        <v>253</v>
      </c>
      <c r="O2126">
        <v>0</v>
      </c>
      <c r="P2126">
        <v>0.36409999999999998</v>
      </c>
      <c r="Q2126">
        <v>0.7954</v>
      </c>
      <c r="R2126">
        <v>1.2132000000000001</v>
      </c>
      <c r="S2126">
        <v>1.6967000000000001</v>
      </c>
      <c r="T2126">
        <v>-6.6699999999999995E-2</v>
      </c>
      <c r="U2126">
        <v>-0.44950000000000001</v>
      </c>
      <c r="V2126">
        <v>-0.44230000000000003</v>
      </c>
      <c r="W2126">
        <v>-0.78720000000000001</v>
      </c>
      <c r="X2126">
        <v>-0.58940000000000003</v>
      </c>
      <c r="Y2126">
        <v>-0.5272</v>
      </c>
      <c r="Z2126">
        <v>-0.47849999999999998</v>
      </c>
      <c r="AA2126">
        <v>-0.43009999999999998</v>
      </c>
      <c r="AB2126">
        <v>-0.36230000000000001</v>
      </c>
      <c r="AC2126">
        <v>-0.25729999999999997</v>
      </c>
      <c r="AD2126">
        <v>-0.14810000000000001</v>
      </c>
      <c r="AE2126">
        <v>0.11700000000000001</v>
      </c>
      <c r="AF2126">
        <v>0.41689999999999999</v>
      </c>
      <c r="AG2126">
        <v>0.68540000000000001</v>
      </c>
      <c r="AH2126">
        <v>0.93300000000000005</v>
      </c>
      <c r="AI2126">
        <v>1.1637999999999999</v>
      </c>
      <c r="AJ2126">
        <v>1.1984999999999999</v>
      </c>
      <c r="AK2126">
        <v>1.1456</v>
      </c>
    </row>
    <row r="2127" spans="1:37">
      <c r="A2127" s="3">
        <v>42243</v>
      </c>
      <c r="B2127" t="s">
        <v>37</v>
      </c>
      <c r="C2127" t="s">
        <v>250</v>
      </c>
      <c r="D2127" s="3">
        <v>39224</v>
      </c>
      <c r="E2127">
        <v>2126</v>
      </c>
      <c r="F2127">
        <v>0</v>
      </c>
      <c r="G2127">
        <v>1</v>
      </c>
      <c r="I2127">
        <v>0</v>
      </c>
      <c r="J2127">
        <v>0.48326849999999999</v>
      </c>
      <c r="K2127" t="s">
        <v>2378</v>
      </c>
      <c r="L2127" t="s">
        <v>252</v>
      </c>
      <c r="M2127" t="s">
        <v>252</v>
      </c>
      <c r="N2127" t="s">
        <v>253</v>
      </c>
      <c r="O2127">
        <v>0</v>
      </c>
      <c r="P2127">
        <v>-0.18229999999999999</v>
      </c>
      <c r="Q2127">
        <v>-0.3982</v>
      </c>
      <c r="R2127">
        <v>-0.60750000000000004</v>
      </c>
      <c r="S2127">
        <v>-0.8498</v>
      </c>
      <c r="T2127">
        <v>0.44879999999999998</v>
      </c>
      <c r="U2127">
        <v>1.0371999999999999</v>
      </c>
      <c r="V2127">
        <v>1.5949</v>
      </c>
      <c r="W2127">
        <v>1.5605</v>
      </c>
      <c r="X2127">
        <v>1.6363000000000001</v>
      </c>
      <c r="Y2127">
        <v>1.6382000000000001</v>
      </c>
      <c r="Z2127">
        <v>1.6224000000000001</v>
      </c>
      <c r="AA2127">
        <v>1.6034999999999999</v>
      </c>
      <c r="AB2127">
        <v>1.5522</v>
      </c>
      <c r="AC2127">
        <v>1.522</v>
      </c>
      <c r="AD2127">
        <v>1.4838</v>
      </c>
      <c r="AE2127">
        <v>5.9699</v>
      </c>
      <c r="AF2127">
        <v>10.2104</v>
      </c>
      <c r="AG2127">
        <v>13.9247</v>
      </c>
      <c r="AH2127">
        <v>17.3582</v>
      </c>
      <c r="AI2127">
        <v>13.305300000000001</v>
      </c>
      <c r="AJ2127">
        <v>15.632400000000001</v>
      </c>
      <c r="AK2127">
        <v>17.0017</v>
      </c>
    </row>
    <row r="2128" spans="1:37">
      <c r="A2128" s="3">
        <v>42243</v>
      </c>
      <c r="B2128" t="s">
        <v>37</v>
      </c>
      <c r="C2128" t="s">
        <v>250</v>
      </c>
      <c r="D2128" s="3">
        <v>39223</v>
      </c>
      <c r="E2128">
        <v>2127</v>
      </c>
      <c r="F2128">
        <v>0</v>
      </c>
      <c r="G2128">
        <v>1</v>
      </c>
      <c r="I2128">
        <v>0</v>
      </c>
      <c r="J2128">
        <v>0.95715240000000001</v>
      </c>
      <c r="K2128" t="s">
        <v>2379</v>
      </c>
      <c r="L2128" t="s">
        <v>252</v>
      </c>
      <c r="M2128" t="s">
        <v>252</v>
      </c>
      <c r="N2128" t="s">
        <v>253</v>
      </c>
      <c r="O2128">
        <v>0</v>
      </c>
      <c r="P2128">
        <v>-0.20530000000000001</v>
      </c>
      <c r="Q2128">
        <v>-0.44850000000000001</v>
      </c>
      <c r="R2128">
        <v>-0.68430000000000002</v>
      </c>
      <c r="S2128">
        <v>-0.95740000000000003</v>
      </c>
      <c r="T2128">
        <v>3.8199999999999998E-2</v>
      </c>
      <c r="U2128">
        <v>0.31369999999999998</v>
      </c>
      <c r="V2128">
        <v>1.2330000000000001</v>
      </c>
      <c r="W2128">
        <v>0.25819999999999999</v>
      </c>
      <c r="X2128">
        <v>0.97899999999999998</v>
      </c>
      <c r="Y2128">
        <v>0.89929999999999999</v>
      </c>
      <c r="Z2128">
        <v>0.70279999999999998</v>
      </c>
      <c r="AA2128">
        <v>0.51070000000000004</v>
      </c>
      <c r="AB2128">
        <v>0.49880000000000002</v>
      </c>
      <c r="AC2128">
        <v>0.5111</v>
      </c>
      <c r="AD2128">
        <v>0.52129999999999999</v>
      </c>
      <c r="AE2128">
        <v>4.9320000000000004</v>
      </c>
      <c r="AF2128">
        <v>9.1675000000000004</v>
      </c>
      <c r="AG2128">
        <v>12.907999999999999</v>
      </c>
      <c r="AH2128">
        <v>16.3613</v>
      </c>
      <c r="AI2128">
        <v>7.1981000000000002</v>
      </c>
      <c r="AJ2128">
        <v>11.6896</v>
      </c>
      <c r="AK2128">
        <v>13.390599999999999</v>
      </c>
    </row>
    <row r="2129" spans="1:37">
      <c r="A2129" s="3">
        <v>42243</v>
      </c>
      <c r="B2129" t="s">
        <v>37</v>
      </c>
      <c r="C2129" t="s">
        <v>250</v>
      </c>
      <c r="D2129" s="3">
        <v>39220</v>
      </c>
      <c r="E2129">
        <v>2128</v>
      </c>
      <c r="F2129">
        <v>0</v>
      </c>
      <c r="G2129">
        <v>1</v>
      </c>
      <c r="I2129">
        <v>0</v>
      </c>
      <c r="J2129">
        <v>1.3254897999999999</v>
      </c>
      <c r="K2129" t="s">
        <v>2380</v>
      </c>
      <c r="L2129" t="s">
        <v>252</v>
      </c>
      <c r="M2129" t="s">
        <v>252</v>
      </c>
      <c r="N2129" t="s">
        <v>253</v>
      </c>
      <c r="O2129">
        <v>0</v>
      </c>
      <c r="P2129">
        <v>-0.1285</v>
      </c>
      <c r="Q2129">
        <v>-0.35639999999999999</v>
      </c>
      <c r="R2129">
        <v>-0.57840000000000003</v>
      </c>
      <c r="S2129">
        <v>-0.83730000000000004</v>
      </c>
      <c r="T2129">
        <v>-0.1072</v>
      </c>
      <c r="U2129">
        <v>0.59850000000000003</v>
      </c>
      <c r="V2129">
        <v>1.4187000000000001</v>
      </c>
      <c r="W2129">
        <v>1.4966999999999999</v>
      </c>
      <c r="X2129">
        <v>1.4758</v>
      </c>
      <c r="Y2129">
        <v>1.2687999999999999</v>
      </c>
      <c r="Z2129">
        <v>1.0067999999999999</v>
      </c>
      <c r="AA2129">
        <v>0.75049999999999994</v>
      </c>
      <c r="AB2129">
        <v>0.45979999999999999</v>
      </c>
      <c r="AC2129">
        <v>0.16750000000000001</v>
      </c>
      <c r="AD2129">
        <v>-0.13400000000000001</v>
      </c>
      <c r="AE2129">
        <v>3.9597000000000002</v>
      </c>
      <c r="AF2129">
        <v>8.0748999999999995</v>
      </c>
      <c r="AG2129">
        <v>11.738899999999999</v>
      </c>
      <c r="AH2129">
        <v>15.1214</v>
      </c>
      <c r="AI2129">
        <v>5.2788000000000004</v>
      </c>
      <c r="AJ2129">
        <v>8.8172999999999995</v>
      </c>
      <c r="AK2129">
        <v>9.4206000000000003</v>
      </c>
    </row>
    <row r="2130" spans="1:37">
      <c r="A2130" s="3">
        <v>42243</v>
      </c>
      <c r="B2130" t="s">
        <v>37</v>
      </c>
      <c r="C2130" t="s">
        <v>250</v>
      </c>
      <c r="D2130" s="3">
        <v>39219</v>
      </c>
      <c r="E2130">
        <v>2129</v>
      </c>
      <c r="F2130">
        <v>0</v>
      </c>
      <c r="G2130">
        <v>1</v>
      </c>
      <c r="I2130">
        <v>0</v>
      </c>
      <c r="J2130">
        <v>0.81943869999999996</v>
      </c>
      <c r="K2130" t="s">
        <v>2381</v>
      </c>
      <c r="L2130" t="s">
        <v>252</v>
      </c>
      <c r="M2130" t="s">
        <v>252</v>
      </c>
      <c r="N2130" t="s">
        <v>253</v>
      </c>
      <c r="O2130">
        <v>0</v>
      </c>
      <c r="P2130">
        <v>-0.184</v>
      </c>
      <c r="Q2130">
        <v>-0.40189999999999998</v>
      </c>
      <c r="R2130">
        <v>-0.61329999999999996</v>
      </c>
      <c r="S2130">
        <v>-0.85829999999999995</v>
      </c>
      <c r="T2130">
        <v>0.3009</v>
      </c>
      <c r="U2130">
        <v>0.77910000000000001</v>
      </c>
      <c r="V2130">
        <v>0.97819999999999996</v>
      </c>
      <c r="W2130">
        <v>0.5615</v>
      </c>
      <c r="X2130">
        <v>1.1884999999999999</v>
      </c>
      <c r="Y2130">
        <v>1.0094000000000001</v>
      </c>
      <c r="Z2130">
        <v>0.67579999999999996</v>
      </c>
      <c r="AA2130">
        <v>0.35089999999999999</v>
      </c>
      <c r="AB2130">
        <v>0.24340000000000001</v>
      </c>
      <c r="AC2130">
        <v>0.1701</v>
      </c>
      <c r="AD2130">
        <v>9.4E-2</v>
      </c>
      <c r="AE2130">
        <v>0.86260000000000003</v>
      </c>
      <c r="AF2130">
        <v>1.6246</v>
      </c>
      <c r="AG2130">
        <v>2.3029000000000002</v>
      </c>
      <c r="AH2130">
        <v>2.9293</v>
      </c>
      <c r="AI2130">
        <v>3.8222</v>
      </c>
      <c r="AJ2130">
        <v>2.4643000000000002</v>
      </c>
      <c r="AK2130">
        <v>3.0251000000000001</v>
      </c>
    </row>
    <row r="2131" spans="1:37">
      <c r="A2131" s="3">
        <v>42243</v>
      </c>
      <c r="B2131" t="s">
        <v>37</v>
      </c>
      <c r="C2131" t="s">
        <v>250</v>
      </c>
      <c r="D2131" s="3">
        <v>39218</v>
      </c>
      <c r="E2131">
        <v>2130</v>
      </c>
      <c r="F2131">
        <v>0</v>
      </c>
      <c r="G2131">
        <v>1</v>
      </c>
      <c r="I2131">
        <v>0</v>
      </c>
      <c r="J2131">
        <v>0.52754650000000003</v>
      </c>
      <c r="K2131" t="s">
        <v>2382</v>
      </c>
      <c r="L2131" t="s">
        <v>252</v>
      </c>
      <c r="M2131" t="s">
        <v>252</v>
      </c>
      <c r="N2131" t="s">
        <v>253</v>
      </c>
      <c r="O2131">
        <v>0</v>
      </c>
      <c r="P2131">
        <v>-0.15820000000000001</v>
      </c>
      <c r="Q2131">
        <v>-0.34560000000000002</v>
      </c>
      <c r="R2131">
        <v>-0.52739999999999998</v>
      </c>
      <c r="S2131">
        <v>-0.73819999999999997</v>
      </c>
      <c r="T2131">
        <v>0.1704</v>
      </c>
      <c r="U2131">
        <v>0.57830000000000004</v>
      </c>
      <c r="V2131">
        <v>0.75149999999999995</v>
      </c>
      <c r="W2131">
        <v>8.9999999999999993E-3</v>
      </c>
      <c r="X2131">
        <v>-6.7000000000000002E-3</v>
      </c>
      <c r="Y2131">
        <v>6.0100000000000001E-2</v>
      </c>
      <c r="Z2131">
        <v>0.13500000000000001</v>
      </c>
      <c r="AA2131">
        <v>0.2072</v>
      </c>
      <c r="AB2131">
        <v>0.34370000000000001</v>
      </c>
      <c r="AC2131">
        <v>0.4859</v>
      </c>
      <c r="AD2131">
        <v>0.63</v>
      </c>
      <c r="AE2131">
        <v>1.5896999999999999</v>
      </c>
      <c r="AF2131">
        <v>2.5013000000000001</v>
      </c>
      <c r="AG2131">
        <v>3.3014000000000001</v>
      </c>
      <c r="AH2131">
        <v>4.04</v>
      </c>
      <c r="AI2131">
        <v>-0.1638</v>
      </c>
      <c r="AJ2131">
        <v>2.6663000000000001</v>
      </c>
      <c r="AK2131">
        <v>4.2519999999999998</v>
      </c>
    </row>
    <row r="2132" spans="1:37">
      <c r="A2132" s="3">
        <v>42243</v>
      </c>
      <c r="B2132" t="s">
        <v>37</v>
      </c>
      <c r="C2132" t="s">
        <v>250</v>
      </c>
      <c r="D2132" s="3">
        <v>39217</v>
      </c>
      <c r="E2132">
        <v>2131</v>
      </c>
      <c r="F2132">
        <v>0</v>
      </c>
      <c r="G2132">
        <v>1</v>
      </c>
      <c r="I2132">
        <v>0</v>
      </c>
      <c r="J2132">
        <v>1.3613641999999999</v>
      </c>
      <c r="K2132" t="s">
        <v>2383</v>
      </c>
      <c r="L2132" t="s">
        <v>252</v>
      </c>
      <c r="M2132" t="s">
        <v>252</v>
      </c>
      <c r="N2132" t="s">
        <v>253</v>
      </c>
      <c r="O2132">
        <v>0</v>
      </c>
      <c r="P2132">
        <v>-9.5699999999999993E-2</v>
      </c>
      <c r="Q2132">
        <v>-0.2092</v>
      </c>
      <c r="R2132">
        <v>-0.31919999999999998</v>
      </c>
      <c r="S2132">
        <v>-0.44679999999999997</v>
      </c>
      <c r="T2132">
        <v>9.9199999999999997E-2</v>
      </c>
      <c r="U2132">
        <v>-0.1208</v>
      </c>
      <c r="V2132">
        <v>-0.56999999999999995</v>
      </c>
      <c r="W2132">
        <v>-0.94710000000000005</v>
      </c>
      <c r="X2132">
        <v>-1.2085999999999999</v>
      </c>
      <c r="Y2132">
        <v>-1.3242</v>
      </c>
      <c r="Z2132">
        <v>-1.4218</v>
      </c>
      <c r="AA2132">
        <v>-1.5133000000000001</v>
      </c>
      <c r="AB2132">
        <v>-1.4355</v>
      </c>
      <c r="AC2132">
        <v>-1.3098000000000001</v>
      </c>
      <c r="AD2132">
        <v>-1.1745000000000001</v>
      </c>
      <c r="AE2132">
        <v>-0.89139999999999997</v>
      </c>
      <c r="AF2132">
        <v>-0.57320000000000004</v>
      </c>
      <c r="AG2132">
        <v>-0.2636</v>
      </c>
      <c r="AH2132">
        <v>2.35E-2</v>
      </c>
      <c r="AI2132">
        <v>-2.931</v>
      </c>
      <c r="AJ2132">
        <v>-2.0859000000000001</v>
      </c>
      <c r="AK2132">
        <v>-0.90549999999999997</v>
      </c>
    </row>
    <row r="2133" spans="1:37">
      <c r="A2133" s="3">
        <v>42243</v>
      </c>
      <c r="B2133" t="s">
        <v>37</v>
      </c>
      <c r="C2133" t="s">
        <v>250</v>
      </c>
      <c r="D2133" s="3">
        <v>39216</v>
      </c>
      <c r="E2133">
        <v>2132</v>
      </c>
      <c r="F2133">
        <v>0</v>
      </c>
      <c r="G2133">
        <v>1</v>
      </c>
      <c r="I2133">
        <v>0</v>
      </c>
      <c r="J2133">
        <v>1.1962975</v>
      </c>
      <c r="K2133" t="s">
        <v>2384</v>
      </c>
      <c r="L2133" t="s">
        <v>252</v>
      </c>
      <c r="M2133" t="s">
        <v>252</v>
      </c>
      <c r="N2133" t="s">
        <v>253</v>
      </c>
      <c r="O2133">
        <v>0</v>
      </c>
      <c r="P2133">
        <v>-0.10150000000000001</v>
      </c>
      <c r="Q2133">
        <v>-0.2218</v>
      </c>
      <c r="R2133">
        <v>-0.33850000000000002</v>
      </c>
      <c r="S2133">
        <v>-0.47389999999999999</v>
      </c>
      <c r="T2133">
        <v>0.1265</v>
      </c>
      <c r="U2133">
        <v>1.23E-2</v>
      </c>
      <c r="V2133">
        <v>-0.22939999999999999</v>
      </c>
      <c r="W2133">
        <v>0.1447</v>
      </c>
      <c r="X2133">
        <v>-0.81730000000000003</v>
      </c>
      <c r="Y2133">
        <v>-0.97689999999999999</v>
      </c>
      <c r="Z2133">
        <v>-1.0331999999999999</v>
      </c>
      <c r="AA2133">
        <v>-1.0855999999999999</v>
      </c>
      <c r="AB2133">
        <v>-1.1588000000000001</v>
      </c>
      <c r="AC2133">
        <v>-1.2257</v>
      </c>
      <c r="AD2133">
        <v>-1.2888999999999999</v>
      </c>
      <c r="AE2133">
        <v>-0.76490000000000002</v>
      </c>
      <c r="AF2133">
        <v>-0.19370000000000001</v>
      </c>
      <c r="AG2133">
        <v>0.34470000000000001</v>
      </c>
      <c r="AH2133">
        <v>0.84350000000000003</v>
      </c>
      <c r="AI2133">
        <v>4.6224999999999996</v>
      </c>
      <c r="AJ2133">
        <v>1.6178999999999999</v>
      </c>
      <c r="AK2133">
        <v>2.8134999999999999</v>
      </c>
    </row>
    <row r="2134" spans="1:37">
      <c r="A2134" s="3">
        <v>42243</v>
      </c>
      <c r="B2134" t="s">
        <v>37</v>
      </c>
      <c r="C2134" t="s">
        <v>250</v>
      </c>
      <c r="D2134" s="3">
        <v>39213</v>
      </c>
      <c r="E2134">
        <v>2133</v>
      </c>
      <c r="F2134">
        <v>0</v>
      </c>
      <c r="G2134">
        <v>1</v>
      </c>
      <c r="I2134">
        <v>0</v>
      </c>
      <c r="J2134">
        <v>0.6955865</v>
      </c>
      <c r="K2134" t="s">
        <v>2385</v>
      </c>
      <c r="L2134" t="s">
        <v>252</v>
      </c>
      <c r="M2134" t="s">
        <v>252</v>
      </c>
      <c r="N2134" t="s">
        <v>253</v>
      </c>
      <c r="O2134">
        <v>0</v>
      </c>
      <c r="P2134">
        <v>-3.8100000000000002E-2</v>
      </c>
      <c r="Q2134">
        <v>-0.10580000000000001</v>
      </c>
      <c r="R2134">
        <v>-0.17169999999999999</v>
      </c>
      <c r="S2134">
        <v>-0.2487</v>
      </c>
      <c r="T2134">
        <v>-5.8944999999999999</v>
      </c>
      <c r="U2134">
        <v>-7.0640999999999998</v>
      </c>
      <c r="V2134">
        <v>-7.9486999999999997</v>
      </c>
      <c r="W2134">
        <v>-8.3179999999999996</v>
      </c>
      <c r="X2134">
        <v>-8.2774999999999999</v>
      </c>
      <c r="Y2134">
        <v>-7.9043000000000001</v>
      </c>
      <c r="Z2134">
        <v>-7.4222000000000001</v>
      </c>
      <c r="AA2134">
        <v>-6.9386999999999999</v>
      </c>
      <c r="AB2134">
        <v>-6.4143999999999997</v>
      </c>
      <c r="AC2134">
        <v>-5.8548999999999998</v>
      </c>
      <c r="AD2134">
        <v>-5.2526000000000002</v>
      </c>
      <c r="AE2134">
        <v>-3.6345000000000001</v>
      </c>
      <c r="AF2134">
        <v>-1.8691</v>
      </c>
      <c r="AG2134">
        <v>-0.1787</v>
      </c>
      <c r="AH2134">
        <v>1.3888</v>
      </c>
      <c r="AI2134">
        <v>3.4192999999999998</v>
      </c>
      <c r="AJ2134">
        <v>3.9527000000000001</v>
      </c>
      <c r="AK2134">
        <v>1.411</v>
      </c>
    </row>
    <row r="2135" spans="1:37">
      <c r="A2135" s="3">
        <v>42243</v>
      </c>
      <c r="B2135" t="s">
        <v>37</v>
      </c>
      <c r="C2135" t="s">
        <v>250</v>
      </c>
      <c r="D2135" s="3">
        <v>39212</v>
      </c>
      <c r="E2135">
        <v>2134</v>
      </c>
      <c r="F2135">
        <v>0</v>
      </c>
      <c r="G2135">
        <v>1</v>
      </c>
      <c r="I2135">
        <v>0</v>
      </c>
      <c r="J2135">
        <v>1.0891038</v>
      </c>
      <c r="K2135" t="s">
        <v>2386</v>
      </c>
      <c r="L2135" t="s">
        <v>252</v>
      </c>
      <c r="M2135" t="s">
        <v>252</v>
      </c>
      <c r="N2135" t="s">
        <v>253</v>
      </c>
      <c r="O2135">
        <v>0</v>
      </c>
      <c r="P2135">
        <v>-0.1084</v>
      </c>
      <c r="Q2135">
        <v>-0.23680000000000001</v>
      </c>
      <c r="R2135">
        <v>-0.3614</v>
      </c>
      <c r="S2135">
        <v>-0.50600000000000001</v>
      </c>
      <c r="T2135">
        <v>-7.0082000000000004</v>
      </c>
      <c r="U2135">
        <v>-7.2706</v>
      </c>
      <c r="V2135">
        <v>-7.0644999999999998</v>
      </c>
      <c r="W2135">
        <v>-6.9828999999999999</v>
      </c>
      <c r="X2135">
        <v>-7.7039</v>
      </c>
      <c r="Y2135">
        <v>-7.3776999999999999</v>
      </c>
      <c r="Z2135">
        <v>-6.8250000000000002</v>
      </c>
      <c r="AA2135">
        <v>-6.2759</v>
      </c>
      <c r="AB2135">
        <v>-5.9378000000000002</v>
      </c>
      <c r="AC2135">
        <v>-5.6047000000000002</v>
      </c>
      <c r="AD2135">
        <v>-5.2374000000000001</v>
      </c>
      <c r="AE2135">
        <v>-4.1531000000000002</v>
      </c>
      <c r="AF2135">
        <v>-2.8953000000000002</v>
      </c>
      <c r="AG2135">
        <v>-1.6606000000000001</v>
      </c>
      <c r="AH2135">
        <v>-0.51459999999999995</v>
      </c>
      <c r="AI2135">
        <v>-4.7172000000000001</v>
      </c>
      <c r="AJ2135">
        <v>-1.1544000000000001</v>
      </c>
      <c r="AK2135">
        <v>-1.0088999999999999</v>
      </c>
    </row>
    <row r="2136" spans="1:37">
      <c r="A2136" s="3">
        <v>42243</v>
      </c>
      <c r="B2136" t="s">
        <v>37</v>
      </c>
      <c r="C2136" t="s">
        <v>250</v>
      </c>
      <c r="D2136" s="3">
        <v>39211</v>
      </c>
      <c r="E2136">
        <v>2135</v>
      </c>
      <c r="F2136">
        <v>0</v>
      </c>
      <c r="G2136">
        <v>1</v>
      </c>
      <c r="I2136">
        <v>0</v>
      </c>
      <c r="J2136">
        <v>-0.50299899999999997</v>
      </c>
      <c r="K2136" t="s">
        <v>2387</v>
      </c>
      <c r="L2136" t="s">
        <v>252</v>
      </c>
      <c r="M2136" t="s">
        <v>252</v>
      </c>
      <c r="N2136" t="s">
        <v>253</v>
      </c>
      <c r="O2136">
        <v>0</v>
      </c>
      <c r="P2136">
        <v>-0.12479999999999999</v>
      </c>
      <c r="Q2136">
        <v>-0.27260000000000001</v>
      </c>
      <c r="R2136">
        <v>-0.41610000000000003</v>
      </c>
      <c r="S2136">
        <v>-0.58260000000000001</v>
      </c>
      <c r="T2136">
        <v>-7.0842999999999998</v>
      </c>
      <c r="U2136">
        <v>-6.97</v>
      </c>
      <c r="V2136">
        <v>-6.4443000000000001</v>
      </c>
      <c r="W2136">
        <v>-6.3404999999999996</v>
      </c>
      <c r="X2136">
        <v>-6.2196999999999996</v>
      </c>
      <c r="Y2136">
        <v>-5.8742000000000001</v>
      </c>
      <c r="Z2136">
        <v>-5.4405999999999999</v>
      </c>
      <c r="AA2136">
        <v>-5.0111999999999997</v>
      </c>
      <c r="AB2136">
        <v>-4.6959</v>
      </c>
      <c r="AC2136">
        <v>-4.3822000000000001</v>
      </c>
      <c r="AD2136">
        <v>-4.0404999999999998</v>
      </c>
      <c r="AE2136">
        <v>-1.9829000000000001</v>
      </c>
      <c r="AF2136">
        <v>0.1973</v>
      </c>
      <c r="AG2136">
        <v>2.2302</v>
      </c>
      <c r="AH2136">
        <v>4.1139999999999999</v>
      </c>
      <c r="AI2136">
        <v>4.8132000000000001</v>
      </c>
      <c r="AJ2136">
        <v>4.8403999999999998</v>
      </c>
      <c r="AK2136">
        <v>4.0465999999999998</v>
      </c>
    </row>
    <row r="2137" spans="1:37">
      <c r="A2137" s="3">
        <v>42243</v>
      </c>
      <c r="B2137" t="s">
        <v>37</v>
      </c>
      <c r="C2137" t="s">
        <v>250</v>
      </c>
      <c r="D2137" s="3">
        <v>39210</v>
      </c>
      <c r="E2137">
        <v>2136</v>
      </c>
      <c r="F2137">
        <v>0</v>
      </c>
      <c r="G2137">
        <v>1</v>
      </c>
      <c r="I2137">
        <v>0</v>
      </c>
      <c r="J2137">
        <v>-1.3184735999999999</v>
      </c>
      <c r="K2137" t="s">
        <v>2388</v>
      </c>
      <c r="L2137" t="s">
        <v>252</v>
      </c>
      <c r="M2137" t="s">
        <v>252</v>
      </c>
      <c r="N2137" t="s">
        <v>253</v>
      </c>
      <c r="O2137">
        <v>0</v>
      </c>
      <c r="P2137">
        <v>1.14E-2</v>
      </c>
      <c r="Q2137">
        <v>2.5000000000000001E-2</v>
      </c>
      <c r="R2137">
        <v>3.8100000000000002E-2</v>
      </c>
      <c r="S2137">
        <v>5.3400000000000003E-2</v>
      </c>
      <c r="T2137">
        <v>-6.7929000000000004</v>
      </c>
      <c r="U2137">
        <v>-6.3769</v>
      </c>
      <c r="V2137">
        <v>-5.6383000000000001</v>
      </c>
      <c r="W2137">
        <v>-5.2618999999999998</v>
      </c>
      <c r="X2137">
        <v>-4.9942000000000002</v>
      </c>
      <c r="Y2137">
        <v>-4.4610000000000003</v>
      </c>
      <c r="Z2137">
        <v>-3.8555000000000001</v>
      </c>
      <c r="AA2137">
        <v>-3.2641</v>
      </c>
      <c r="AB2137">
        <v>-2.8780000000000001</v>
      </c>
      <c r="AC2137">
        <v>-2.5348999999999999</v>
      </c>
      <c r="AD2137">
        <v>-2.1715</v>
      </c>
      <c r="AE2137">
        <v>0.31380000000000002</v>
      </c>
      <c r="AF2137">
        <v>2.8008000000000002</v>
      </c>
      <c r="AG2137">
        <v>5.0698999999999996</v>
      </c>
      <c r="AH2137">
        <v>7.1731999999999996</v>
      </c>
      <c r="AI2137">
        <v>6.2805999999999997</v>
      </c>
      <c r="AJ2137">
        <v>9.0561000000000007</v>
      </c>
      <c r="AK2137">
        <v>8.4823000000000004</v>
      </c>
    </row>
    <row r="2138" spans="1:37">
      <c r="A2138" s="3">
        <v>42243</v>
      </c>
      <c r="B2138" t="s">
        <v>37</v>
      </c>
      <c r="C2138" t="s">
        <v>250</v>
      </c>
      <c r="D2138" s="3">
        <v>39209</v>
      </c>
      <c r="E2138">
        <v>2137</v>
      </c>
      <c r="F2138">
        <v>0</v>
      </c>
      <c r="G2138">
        <v>1</v>
      </c>
      <c r="I2138">
        <v>0</v>
      </c>
      <c r="J2138">
        <v>-2.0477099000000001</v>
      </c>
      <c r="K2138" t="s">
        <v>2389</v>
      </c>
      <c r="L2138" t="s">
        <v>252</v>
      </c>
      <c r="M2138" t="s">
        <v>252</v>
      </c>
      <c r="N2138" t="s">
        <v>253</v>
      </c>
      <c r="O2138">
        <v>0</v>
      </c>
      <c r="P2138">
        <v>8.0399999999999999E-2</v>
      </c>
      <c r="Q2138">
        <v>0.17560000000000001</v>
      </c>
      <c r="R2138">
        <v>0.26800000000000002</v>
      </c>
      <c r="S2138">
        <v>0.37530000000000002</v>
      </c>
      <c r="T2138">
        <v>-6.2801</v>
      </c>
      <c r="U2138">
        <v>-5.8547000000000002</v>
      </c>
      <c r="V2138">
        <v>-5.5830000000000002</v>
      </c>
      <c r="W2138">
        <v>-5.0202</v>
      </c>
      <c r="X2138">
        <v>-4.6102999999999996</v>
      </c>
      <c r="Y2138">
        <v>-4.0118999999999998</v>
      </c>
      <c r="Z2138">
        <v>-3.3498000000000001</v>
      </c>
      <c r="AA2138">
        <v>-2.7059000000000002</v>
      </c>
      <c r="AB2138">
        <v>-2.0889000000000002</v>
      </c>
      <c r="AC2138">
        <v>-1.4833000000000001</v>
      </c>
      <c r="AD2138">
        <v>-0.85540000000000005</v>
      </c>
      <c r="AE2138">
        <v>1.6918</v>
      </c>
      <c r="AF2138">
        <v>4.1684000000000001</v>
      </c>
      <c r="AG2138">
        <v>6.4042000000000003</v>
      </c>
      <c r="AH2138">
        <v>8.4780999999999995</v>
      </c>
      <c r="AI2138">
        <v>5.0320999999999998</v>
      </c>
      <c r="AJ2138">
        <v>8.0747</v>
      </c>
      <c r="AK2138">
        <v>7.3037000000000001</v>
      </c>
    </row>
    <row r="2139" spans="1:37">
      <c r="A2139" s="3">
        <v>42243</v>
      </c>
      <c r="B2139" t="s">
        <v>37</v>
      </c>
      <c r="C2139" t="s">
        <v>250</v>
      </c>
      <c r="D2139" s="3">
        <v>39206</v>
      </c>
      <c r="E2139">
        <v>2138</v>
      </c>
      <c r="F2139">
        <v>0</v>
      </c>
      <c r="G2139">
        <v>1</v>
      </c>
      <c r="I2139">
        <v>0</v>
      </c>
      <c r="J2139">
        <v>-2.3806647000000001</v>
      </c>
      <c r="K2139" t="s">
        <v>2390</v>
      </c>
      <c r="L2139" t="s">
        <v>252</v>
      </c>
      <c r="M2139" t="s">
        <v>252</v>
      </c>
      <c r="N2139" t="s">
        <v>253</v>
      </c>
      <c r="O2139">
        <v>0</v>
      </c>
      <c r="P2139">
        <v>3.7699999999999997E-2</v>
      </c>
      <c r="Q2139">
        <v>0.1046</v>
      </c>
      <c r="R2139">
        <v>0.1699</v>
      </c>
      <c r="S2139">
        <v>0.24610000000000001</v>
      </c>
      <c r="T2139">
        <v>0.55089999999999995</v>
      </c>
      <c r="U2139">
        <v>0.95889999999999997</v>
      </c>
      <c r="V2139">
        <v>1.9593</v>
      </c>
      <c r="W2139">
        <v>2.3020999999999998</v>
      </c>
      <c r="X2139">
        <v>2.4733000000000001</v>
      </c>
      <c r="Y2139">
        <v>2.6905000000000001</v>
      </c>
      <c r="Z2139">
        <v>2.9108999999999998</v>
      </c>
      <c r="AA2139">
        <v>3.1183000000000001</v>
      </c>
      <c r="AB2139">
        <v>3.3174999999999999</v>
      </c>
      <c r="AC2139">
        <v>3.4845000000000002</v>
      </c>
      <c r="AD2139">
        <v>3.6406999999999998</v>
      </c>
      <c r="AE2139">
        <v>5.0370999999999997</v>
      </c>
      <c r="AF2139">
        <v>6.2609000000000004</v>
      </c>
      <c r="AG2139">
        <v>7.2865000000000002</v>
      </c>
      <c r="AH2139">
        <v>8.2359000000000009</v>
      </c>
      <c r="AI2139">
        <v>6.6296999999999997</v>
      </c>
      <c r="AJ2139">
        <v>9.4505999999999997</v>
      </c>
      <c r="AK2139">
        <v>11.7377</v>
      </c>
    </row>
    <row r="2140" spans="1:37">
      <c r="A2140" s="3">
        <v>42243</v>
      </c>
      <c r="B2140" t="s">
        <v>37</v>
      </c>
      <c r="C2140" t="s">
        <v>250</v>
      </c>
      <c r="D2140" s="3">
        <v>39205</v>
      </c>
      <c r="E2140">
        <v>2139</v>
      </c>
      <c r="F2140">
        <v>0</v>
      </c>
      <c r="G2140">
        <v>1</v>
      </c>
      <c r="I2140">
        <v>0</v>
      </c>
      <c r="J2140">
        <v>-1.6082989000000001</v>
      </c>
      <c r="K2140" t="s">
        <v>2391</v>
      </c>
      <c r="L2140" t="s">
        <v>252</v>
      </c>
      <c r="M2140" t="s">
        <v>252</v>
      </c>
      <c r="N2140" t="s">
        <v>253</v>
      </c>
      <c r="O2140">
        <v>0</v>
      </c>
      <c r="P2140">
        <v>4.7199999999999999E-2</v>
      </c>
      <c r="Q2140">
        <v>0.1031</v>
      </c>
      <c r="R2140">
        <v>0.15740000000000001</v>
      </c>
      <c r="S2140">
        <v>0.2205</v>
      </c>
      <c r="T2140">
        <v>0.36149999999999999</v>
      </c>
      <c r="U2140">
        <v>0.56640000000000001</v>
      </c>
      <c r="V2140">
        <v>0.96189999999999998</v>
      </c>
      <c r="W2140">
        <v>1.1039000000000001</v>
      </c>
      <c r="X2140">
        <v>1.2243999999999999</v>
      </c>
      <c r="Y2140">
        <v>1.4516</v>
      </c>
      <c r="Z2140">
        <v>1.6961999999999999</v>
      </c>
      <c r="AA2140">
        <v>1.9289000000000001</v>
      </c>
      <c r="AB2140">
        <v>2.1642000000000001</v>
      </c>
      <c r="AC2140">
        <v>2.3784000000000001</v>
      </c>
      <c r="AD2140">
        <v>2.5876999999999999</v>
      </c>
      <c r="AE2140">
        <v>3.9094000000000002</v>
      </c>
      <c r="AF2140">
        <v>5.0884</v>
      </c>
      <c r="AG2140">
        <v>6.0937999999999999</v>
      </c>
      <c r="AH2140">
        <v>7.0242000000000004</v>
      </c>
      <c r="AI2140">
        <v>9.9172999999999991</v>
      </c>
      <c r="AJ2140">
        <v>9.3378999999999994</v>
      </c>
      <c r="AK2140">
        <v>9.5223999999999993</v>
      </c>
    </row>
    <row r="2141" spans="1:37">
      <c r="A2141" s="3">
        <v>42243</v>
      </c>
      <c r="B2141" t="s">
        <v>37</v>
      </c>
      <c r="C2141" t="s">
        <v>250</v>
      </c>
      <c r="D2141" s="3">
        <v>39204</v>
      </c>
      <c r="E2141">
        <v>2140</v>
      </c>
      <c r="F2141">
        <v>0</v>
      </c>
      <c r="G2141">
        <v>1</v>
      </c>
      <c r="I2141">
        <v>0</v>
      </c>
      <c r="J2141">
        <v>-0.23794270000000001</v>
      </c>
      <c r="K2141" t="s">
        <v>2392</v>
      </c>
      <c r="L2141" t="s">
        <v>252</v>
      </c>
      <c r="M2141" t="s">
        <v>252</v>
      </c>
      <c r="N2141" t="s">
        <v>253</v>
      </c>
      <c r="O2141">
        <v>0</v>
      </c>
      <c r="P2141">
        <v>2.6700000000000002E-2</v>
      </c>
      <c r="Q2141">
        <v>5.8299999999999998E-2</v>
      </c>
      <c r="R2141">
        <v>8.8999999999999996E-2</v>
      </c>
      <c r="S2141">
        <v>0.1246</v>
      </c>
      <c r="T2141">
        <v>0.3533</v>
      </c>
      <c r="U2141">
        <v>0.5524</v>
      </c>
      <c r="V2141">
        <v>0.42420000000000002</v>
      </c>
      <c r="W2141">
        <v>0.317</v>
      </c>
      <c r="X2141">
        <v>0.30980000000000002</v>
      </c>
      <c r="Y2141">
        <v>0.3332</v>
      </c>
      <c r="Z2141">
        <v>0.3609</v>
      </c>
      <c r="AA2141">
        <v>0.38700000000000001</v>
      </c>
      <c r="AB2141">
        <v>0.47739999999999999</v>
      </c>
      <c r="AC2141">
        <v>0.57399999999999995</v>
      </c>
      <c r="AD2141">
        <v>0.67049999999999998</v>
      </c>
      <c r="AE2141">
        <v>0.82520000000000004</v>
      </c>
      <c r="AF2141">
        <v>0.93930000000000002</v>
      </c>
      <c r="AG2141">
        <v>1.0277000000000001</v>
      </c>
      <c r="AH2141">
        <v>1.109</v>
      </c>
      <c r="AI2141">
        <v>2.6444999999999999</v>
      </c>
      <c r="AJ2141">
        <v>3.1065999999999998</v>
      </c>
      <c r="AK2141">
        <v>3.4165000000000001</v>
      </c>
    </row>
    <row r="2142" spans="1:37">
      <c r="A2142" s="3">
        <v>42243</v>
      </c>
      <c r="B2142" t="s">
        <v>37</v>
      </c>
      <c r="C2142" t="s">
        <v>250</v>
      </c>
      <c r="D2142" s="3">
        <v>39203</v>
      </c>
      <c r="E2142">
        <v>2141</v>
      </c>
      <c r="F2142">
        <v>0</v>
      </c>
      <c r="G2142">
        <v>1</v>
      </c>
      <c r="I2142">
        <v>0</v>
      </c>
      <c r="J2142">
        <v>-0.45250950000000001</v>
      </c>
      <c r="K2142" t="s">
        <v>2393</v>
      </c>
      <c r="L2142" t="s">
        <v>252</v>
      </c>
      <c r="M2142" t="s">
        <v>252</v>
      </c>
      <c r="N2142" t="s">
        <v>253</v>
      </c>
      <c r="O2142">
        <v>0</v>
      </c>
      <c r="P2142">
        <v>-1.1299999999999999E-2</v>
      </c>
      <c r="Q2142">
        <v>-2.47E-2</v>
      </c>
      <c r="R2142">
        <v>-3.7699999999999997E-2</v>
      </c>
      <c r="S2142">
        <v>-5.28E-2</v>
      </c>
      <c r="T2142">
        <v>6.6799999999999998E-2</v>
      </c>
      <c r="U2142">
        <v>0.18179999999999999</v>
      </c>
      <c r="V2142">
        <v>0.22209999999999999</v>
      </c>
      <c r="W2142">
        <v>0.13919999999999999</v>
      </c>
      <c r="X2142">
        <v>9.2600000000000002E-2</v>
      </c>
      <c r="Y2142">
        <v>8.8200000000000001E-2</v>
      </c>
      <c r="Z2142">
        <v>8.7599999999999997E-2</v>
      </c>
      <c r="AA2142">
        <v>8.6900000000000005E-2</v>
      </c>
      <c r="AB2142">
        <v>0.14779999999999999</v>
      </c>
      <c r="AC2142">
        <v>0.2203</v>
      </c>
      <c r="AD2142">
        <v>0.29380000000000001</v>
      </c>
      <c r="AE2142">
        <v>0.9032</v>
      </c>
      <c r="AF2142">
        <v>1.4822</v>
      </c>
      <c r="AG2142">
        <v>1.996</v>
      </c>
      <c r="AH2142">
        <v>2.4723999999999999</v>
      </c>
      <c r="AI2142">
        <v>4.7172000000000001</v>
      </c>
      <c r="AJ2142">
        <v>3.5314999999999999</v>
      </c>
      <c r="AK2142">
        <v>2.8523000000000001</v>
      </c>
    </row>
    <row r="2143" spans="1:37">
      <c r="A2143" s="3">
        <v>42243</v>
      </c>
      <c r="B2143" t="s">
        <v>37</v>
      </c>
      <c r="C2143" t="s">
        <v>250</v>
      </c>
      <c r="D2143" s="3">
        <v>39202</v>
      </c>
      <c r="E2143">
        <v>2142</v>
      </c>
      <c r="F2143">
        <v>0</v>
      </c>
      <c r="G2143">
        <v>1</v>
      </c>
      <c r="I2143">
        <v>0</v>
      </c>
      <c r="J2143">
        <v>0.66213710000000003</v>
      </c>
      <c r="K2143" t="s">
        <v>2394</v>
      </c>
      <c r="L2143" t="s">
        <v>252</v>
      </c>
      <c r="M2143" t="s">
        <v>252</v>
      </c>
      <c r="N2143" t="s">
        <v>253</v>
      </c>
      <c r="O2143">
        <v>0</v>
      </c>
      <c r="P2143">
        <v>-0.1789</v>
      </c>
      <c r="Q2143">
        <v>-0.39079999999999998</v>
      </c>
      <c r="R2143">
        <v>-0.59650000000000003</v>
      </c>
      <c r="S2143">
        <v>-0.83560000000000001</v>
      </c>
      <c r="T2143">
        <v>-0.30209999999999998</v>
      </c>
      <c r="U2143">
        <v>-5.9400000000000001E-2</v>
      </c>
      <c r="V2143">
        <v>-0.16120000000000001</v>
      </c>
      <c r="W2143">
        <v>-0.14000000000000001</v>
      </c>
      <c r="X2143">
        <v>-0.252</v>
      </c>
      <c r="Y2143">
        <v>-0.2641</v>
      </c>
      <c r="Z2143">
        <v>-0.26240000000000002</v>
      </c>
      <c r="AA2143">
        <v>-0.26029999999999998</v>
      </c>
      <c r="AB2143">
        <v>-0.28570000000000001</v>
      </c>
      <c r="AC2143">
        <v>-0.31259999999999999</v>
      </c>
      <c r="AD2143">
        <v>-0.33879999999999999</v>
      </c>
      <c r="AE2143">
        <v>-0.63129999999999997</v>
      </c>
      <c r="AF2143">
        <v>-0.90180000000000005</v>
      </c>
      <c r="AG2143">
        <v>-1.1377999999999999</v>
      </c>
      <c r="AH2143">
        <v>-1.3564000000000001</v>
      </c>
      <c r="AI2143">
        <v>-0.61860000000000004</v>
      </c>
      <c r="AJ2143">
        <v>-0.66379999999999995</v>
      </c>
      <c r="AK2143">
        <v>-1.0347</v>
      </c>
    </row>
    <row r="2144" spans="1:37">
      <c r="A2144" s="3">
        <v>42243</v>
      </c>
      <c r="B2144" t="s">
        <v>37</v>
      </c>
      <c r="C2144" t="s">
        <v>250</v>
      </c>
      <c r="D2144" s="3">
        <v>39199</v>
      </c>
      <c r="E2144">
        <v>2143</v>
      </c>
      <c r="F2144">
        <v>0</v>
      </c>
      <c r="G2144">
        <v>1</v>
      </c>
      <c r="I2144">
        <v>0</v>
      </c>
      <c r="J2144">
        <v>1.2064478999999999</v>
      </c>
      <c r="K2144" t="s">
        <v>2395</v>
      </c>
      <c r="L2144" t="s">
        <v>252</v>
      </c>
      <c r="M2144" t="s">
        <v>252</v>
      </c>
      <c r="N2144" t="s">
        <v>253</v>
      </c>
      <c r="O2144">
        <v>0</v>
      </c>
      <c r="P2144">
        <v>-0.1351</v>
      </c>
      <c r="Q2144">
        <v>-0.37459999999999999</v>
      </c>
      <c r="R2144">
        <v>-0.60829999999999995</v>
      </c>
      <c r="S2144">
        <v>-0.88170000000000004</v>
      </c>
      <c r="T2144">
        <v>-1.0173000000000001</v>
      </c>
      <c r="U2144">
        <v>-0.42780000000000001</v>
      </c>
      <c r="V2144">
        <v>-0.72240000000000004</v>
      </c>
      <c r="W2144">
        <v>4.6994999999999996</v>
      </c>
      <c r="X2144">
        <v>-0.30149999999999999</v>
      </c>
      <c r="Y2144">
        <v>-1.2057</v>
      </c>
      <c r="Z2144">
        <v>-1.3601000000000001</v>
      </c>
      <c r="AA2144">
        <v>-1.5065999999999999</v>
      </c>
      <c r="AB2144">
        <v>-1.5662</v>
      </c>
      <c r="AC2144">
        <v>-1.6073999999999999</v>
      </c>
      <c r="AD2144">
        <v>-1.6428</v>
      </c>
      <c r="AE2144">
        <v>-1.9675</v>
      </c>
      <c r="AF2144">
        <v>-2.2199</v>
      </c>
      <c r="AG2144">
        <v>-2.4131</v>
      </c>
      <c r="AH2144">
        <v>-2.5909</v>
      </c>
      <c r="AI2144">
        <v>-6.3507999999999996</v>
      </c>
      <c r="AJ2144">
        <v>-7.2370000000000001</v>
      </c>
      <c r="AK2144">
        <v>-7.0831</v>
      </c>
    </row>
    <row r="2145" spans="1:37">
      <c r="A2145" s="3">
        <v>42243</v>
      </c>
      <c r="B2145" t="s">
        <v>37</v>
      </c>
      <c r="C2145" t="s">
        <v>250</v>
      </c>
      <c r="D2145" s="3">
        <v>39198</v>
      </c>
      <c r="E2145">
        <v>2144</v>
      </c>
      <c r="F2145">
        <v>0</v>
      </c>
      <c r="G2145">
        <v>1</v>
      </c>
      <c r="I2145">
        <v>0</v>
      </c>
      <c r="J2145">
        <v>0.21368880000000001</v>
      </c>
      <c r="K2145" t="s">
        <v>2396</v>
      </c>
      <c r="L2145" t="s">
        <v>252</v>
      </c>
      <c r="M2145" t="s">
        <v>252</v>
      </c>
      <c r="N2145" t="s">
        <v>253</v>
      </c>
      <c r="O2145">
        <v>0</v>
      </c>
      <c r="P2145">
        <v>-0.1583</v>
      </c>
      <c r="Q2145">
        <v>-0.34589999999999999</v>
      </c>
      <c r="R2145">
        <v>-0.52800000000000002</v>
      </c>
      <c r="S2145">
        <v>-0.7399</v>
      </c>
      <c r="T2145">
        <v>-5.0900000000000001E-2</v>
      </c>
      <c r="U2145">
        <v>0.21299999999999999</v>
      </c>
      <c r="V2145">
        <v>-0.44030000000000002</v>
      </c>
      <c r="W2145">
        <v>-0.2382</v>
      </c>
      <c r="X2145">
        <v>-0.1812</v>
      </c>
      <c r="Y2145">
        <v>-0.22750000000000001</v>
      </c>
      <c r="Z2145">
        <v>-0.2883</v>
      </c>
      <c r="AA2145">
        <v>-0.34639999999999999</v>
      </c>
      <c r="AB2145">
        <v>-0.46110000000000001</v>
      </c>
      <c r="AC2145">
        <v>-0.56459999999999999</v>
      </c>
      <c r="AD2145">
        <v>-0.66839999999999999</v>
      </c>
      <c r="AE2145">
        <v>-0.84260000000000002</v>
      </c>
      <c r="AF2145">
        <v>-0.97740000000000005</v>
      </c>
      <c r="AG2145">
        <v>-1.0848</v>
      </c>
      <c r="AH2145">
        <v>-1.1838</v>
      </c>
      <c r="AI2145">
        <v>-3.2734999999999999</v>
      </c>
      <c r="AJ2145">
        <v>-4.274</v>
      </c>
      <c r="AK2145">
        <v>-4.0160999999999998</v>
      </c>
    </row>
    <row r="2146" spans="1:37">
      <c r="A2146" s="3">
        <v>42243</v>
      </c>
      <c r="B2146" t="s">
        <v>37</v>
      </c>
      <c r="C2146" t="s">
        <v>250</v>
      </c>
      <c r="D2146" s="3">
        <v>39197</v>
      </c>
      <c r="E2146">
        <v>2145</v>
      </c>
      <c r="F2146">
        <v>0</v>
      </c>
      <c r="G2146">
        <v>1</v>
      </c>
      <c r="I2146">
        <v>0</v>
      </c>
      <c r="J2146">
        <v>0.48306130000000003</v>
      </c>
      <c r="K2146" t="s">
        <v>2397</v>
      </c>
      <c r="L2146" t="s">
        <v>252</v>
      </c>
      <c r="M2146" t="s">
        <v>252</v>
      </c>
      <c r="N2146" t="s">
        <v>253</v>
      </c>
      <c r="O2146">
        <v>0</v>
      </c>
      <c r="P2146">
        <v>-0.36380000000000001</v>
      </c>
      <c r="Q2146">
        <v>-0.79479999999999995</v>
      </c>
      <c r="R2146">
        <v>-1.2133</v>
      </c>
      <c r="S2146">
        <v>-1.7003999999999999</v>
      </c>
      <c r="T2146">
        <v>-0.5282</v>
      </c>
      <c r="U2146">
        <v>-0.30659999999999998</v>
      </c>
      <c r="V2146">
        <v>-3.3483999999999998</v>
      </c>
      <c r="W2146">
        <v>-2.7925</v>
      </c>
      <c r="X2146">
        <v>-2.3811</v>
      </c>
      <c r="Y2146">
        <v>-2.2122999999999999</v>
      </c>
      <c r="Z2146">
        <v>-2.0722999999999998</v>
      </c>
      <c r="AA2146">
        <v>-1.9340999999999999</v>
      </c>
      <c r="AB2146">
        <v>-1.9013</v>
      </c>
      <c r="AC2146">
        <v>-1.8673999999999999</v>
      </c>
      <c r="AD2146">
        <v>-1.8246</v>
      </c>
      <c r="AE2146">
        <v>-2.0994999999999999</v>
      </c>
      <c r="AF2146">
        <v>-2.3052999999999999</v>
      </c>
      <c r="AG2146">
        <v>-2.4533</v>
      </c>
      <c r="AH2146">
        <v>-2.5891000000000002</v>
      </c>
      <c r="AI2146">
        <v>-2.9601000000000002</v>
      </c>
      <c r="AJ2146">
        <v>-8.2649000000000008</v>
      </c>
      <c r="AK2146">
        <v>-8.4774999999999991</v>
      </c>
    </row>
    <row r="2147" spans="1:37">
      <c r="A2147" s="3">
        <v>42243</v>
      </c>
      <c r="B2147" t="s">
        <v>37</v>
      </c>
      <c r="C2147" t="s">
        <v>250</v>
      </c>
      <c r="D2147" s="3">
        <v>39196</v>
      </c>
      <c r="E2147">
        <v>2146</v>
      </c>
      <c r="F2147">
        <v>0</v>
      </c>
      <c r="G2147">
        <v>1</v>
      </c>
      <c r="I2147">
        <v>0</v>
      </c>
      <c r="J2147">
        <v>-9.0737499999999999E-2</v>
      </c>
      <c r="K2147" t="s">
        <v>2398</v>
      </c>
      <c r="L2147" t="s">
        <v>252</v>
      </c>
      <c r="M2147" t="s">
        <v>252</v>
      </c>
      <c r="N2147" t="s">
        <v>253</v>
      </c>
      <c r="O2147">
        <v>5.5899999999999998E-2</v>
      </c>
      <c r="P2147">
        <v>-0.36859999999999998</v>
      </c>
      <c r="Q2147">
        <v>-0.98419999999999996</v>
      </c>
      <c r="R2147">
        <v>-1.5847</v>
      </c>
      <c r="S2147">
        <v>-2.2877000000000001</v>
      </c>
      <c r="T2147">
        <v>0.20369999999999999</v>
      </c>
      <c r="U2147">
        <v>-7.9100000000000004E-2</v>
      </c>
      <c r="V2147">
        <v>3.7000000000000002E-3</v>
      </c>
      <c r="W2147">
        <v>-2.1511999999999998</v>
      </c>
      <c r="X2147">
        <v>-1.9556</v>
      </c>
      <c r="Y2147">
        <v>-1.7897000000000001</v>
      </c>
      <c r="Z2147">
        <v>-1.6456999999999999</v>
      </c>
      <c r="AA2147">
        <v>-1.5043</v>
      </c>
      <c r="AB2147">
        <v>-1.4523999999999999</v>
      </c>
      <c r="AC2147">
        <v>-1.4038999999999999</v>
      </c>
      <c r="AD2147">
        <v>-1.3480000000000001</v>
      </c>
      <c r="AE2147">
        <v>-1.8532</v>
      </c>
      <c r="AF2147">
        <v>-2.2040999999999999</v>
      </c>
      <c r="AG2147">
        <v>-2.4902000000000002</v>
      </c>
      <c r="AH2147">
        <v>-2.7545999999999999</v>
      </c>
      <c r="AI2147">
        <v>-2.2231999999999998</v>
      </c>
      <c r="AJ2147">
        <v>-2.6815000000000002</v>
      </c>
      <c r="AK2147">
        <v>-0.25969999999999999</v>
      </c>
    </row>
    <row r="2148" spans="1:37">
      <c r="A2148" s="3">
        <v>42243</v>
      </c>
      <c r="B2148" t="s">
        <v>37</v>
      </c>
      <c r="C2148" t="s">
        <v>250</v>
      </c>
      <c r="D2148" s="3">
        <v>39195</v>
      </c>
      <c r="E2148">
        <v>2147</v>
      </c>
      <c r="F2148">
        <v>0</v>
      </c>
      <c r="G2148">
        <v>1</v>
      </c>
      <c r="I2148">
        <v>0</v>
      </c>
      <c r="J2148">
        <v>0.20297960000000001</v>
      </c>
      <c r="K2148" t="s">
        <v>2399</v>
      </c>
      <c r="L2148" t="s">
        <v>252</v>
      </c>
      <c r="M2148" t="s">
        <v>252</v>
      </c>
      <c r="N2148" t="s">
        <v>253</v>
      </c>
      <c r="O2148">
        <v>0</v>
      </c>
      <c r="P2148">
        <v>-0.86929999999999996</v>
      </c>
      <c r="Q2148">
        <v>-1.8996</v>
      </c>
      <c r="R2148">
        <v>-2.9015</v>
      </c>
      <c r="S2148">
        <v>-4.0693999999999999</v>
      </c>
      <c r="T2148">
        <v>-3.9434</v>
      </c>
      <c r="U2148">
        <v>-4.8361000000000001</v>
      </c>
      <c r="V2148">
        <v>-5.6380999999999997</v>
      </c>
      <c r="W2148">
        <v>-5.9573</v>
      </c>
      <c r="X2148">
        <v>-6.1479999999999997</v>
      </c>
      <c r="Y2148">
        <v>-6.2975000000000003</v>
      </c>
      <c r="Z2148">
        <v>-6.4313000000000002</v>
      </c>
      <c r="AA2148">
        <v>-6.5496999999999996</v>
      </c>
      <c r="AB2148">
        <v>-6.6466000000000003</v>
      </c>
      <c r="AC2148">
        <v>-6.7103999999999999</v>
      </c>
      <c r="AD2148">
        <v>-6.7470999999999997</v>
      </c>
      <c r="AE2148">
        <v>-8.2212999999999994</v>
      </c>
      <c r="AF2148">
        <v>-9.3893000000000004</v>
      </c>
      <c r="AG2148">
        <v>-10.302099999999999</v>
      </c>
      <c r="AH2148">
        <v>-11.143599999999999</v>
      </c>
      <c r="AI2148">
        <v>-10.268599999999999</v>
      </c>
      <c r="AJ2148">
        <v>-11.506399999999999</v>
      </c>
      <c r="AK2148">
        <v>-11.217000000000001</v>
      </c>
    </row>
    <row r="2149" spans="1:37">
      <c r="A2149" s="3">
        <v>42243</v>
      </c>
      <c r="B2149" t="s">
        <v>37</v>
      </c>
      <c r="C2149" t="s">
        <v>250</v>
      </c>
      <c r="D2149" s="3">
        <v>39192</v>
      </c>
      <c r="E2149">
        <v>2148</v>
      </c>
      <c r="F2149">
        <v>0</v>
      </c>
      <c r="G2149">
        <v>1</v>
      </c>
      <c r="I2149">
        <v>0</v>
      </c>
      <c r="J2149">
        <v>0.4096323</v>
      </c>
      <c r="K2149" t="s">
        <v>2400</v>
      </c>
      <c r="L2149" t="s">
        <v>252</v>
      </c>
      <c r="M2149" t="s">
        <v>252</v>
      </c>
      <c r="N2149" t="s">
        <v>253</v>
      </c>
      <c r="O2149">
        <v>0</v>
      </c>
      <c r="P2149">
        <v>-0.78680000000000005</v>
      </c>
      <c r="Q2149">
        <v>-2.1831</v>
      </c>
      <c r="R2149">
        <v>-3.5503999999999998</v>
      </c>
      <c r="S2149">
        <v>-5.1576000000000004</v>
      </c>
      <c r="T2149">
        <v>-4.5063000000000004</v>
      </c>
      <c r="U2149">
        <v>-5.5034000000000001</v>
      </c>
      <c r="V2149">
        <v>-5.78</v>
      </c>
      <c r="W2149">
        <v>-11.807600000000001</v>
      </c>
      <c r="X2149">
        <v>-7.3311999999999999</v>
      </c>
      <c r="Y2149">
        <v>-6.8297999999999996</v>
      </c>
      <c r="Z2149">
        <v>-7.0377999999999998</v>
      </c>
      <c r="AA2149">
        <v>-7.2262000000000004</v>
      </c>
      <c r="AB2149">
        <v>-7.3830999999999998</v>
      </c>
      <c r="AC2149">
        <v>-7.4794</v>
      </c>
      <c r="AD2149">
        <v>-7.5454999999999997</v>
      </c>
      <c r="AE2149">
        <v>-8.9834999999999994</v>
      </c>
      <c r="AF2149">
        <v>-10.0985</v>
      </c>
      <c r="AG2149">
        <v>-10.941800000000001</v>
      </c>
      <c r="AH2149">
        <v>-11.7159</v>
      </c>
      <c r="AI2149">
        <v>-8.7075999999999993</v>
      </c>
      <c r="AJ2149">
        <v>-9.6776999999999997</v>
      </c>
      <c r="AK2149">
        <v>-9.2195999999999998</v>
      </c>
    </row>
    <row r="2150" spans="1:37">
      <c r="A2150" s="3">
        <v>42243</v>
      </c>
      <c r="B2150" t="s">
        <v>37</v>
      </c>
      <c r="C2150" t="s">
        <v>250</v>
      </c>
      <c r="D2150" s="3">
        <v>39191</v>
      </c>
      <c r="E2150">
        <v>2149</v>
      </c>
      <c r="F2150">
        <v>0</v>
      </c>
      <c r="G2150">
        <v>1</v>
      </c>
      <c r="I2150">
        <v>0</v>
      </c>
      <c r="J2150">
        <v>0.5642469</v>
      </c>
      <c r="K2150" t="s">
        <v>2401</v>
      </c>
      <c r="L2150" t="s">
        <v>252</v>
      </c>
      <c r="M2150" t="s">
        <v>252</v>
      </c>
      <c r="N2150" t="s">
        <v>253</v>
      </c>
      <c r="O2150">
        <v>0</v>
      </c>
      <c r="P2150">
        <v>-1.4101999999999999</v>
      </c>
      <c r="Q2150">
        <v>-3.0851999999999999</v>
      </c>
      <c r="R2150">
        <v>-4.7249999999999996</v>
      </c>
      <c r="S2150">
        <v>-6.6497999999999999</v>
      </c>
      <c r="T2150">
        <v>-3.7282000000000002</v>
      </c>
      <c r="U2150">
        <v>-4.5301999999999998</v>
      </c>
      <c r="V2150">
        <v>-4.6111000000000004</v>
      </c>
      <c r="W2150">
        <v>-5.1853999999999996</v>
      </c>
      <c r="X2150">
        <v>-5.5235000000000003</v>
      </c>
      <c r="Y2150">
        <v>-5.6711</v>
      </c>
      <c r="Z2150">
        <v>-5.7619999999999996</v>
      </c>
      <c r="AA2150">
        <v>-5.8395000000000001</v>
      </c>
      <c r="AB2150">
        <v>-5.9192</v>
      </c>
      <c r="AC2150">
        <v>-5.9713000000000003</v>
      </c>
      <c r="AD2150">
        <v>-5.9981</v>
      </c>
      <c r="AE2150">
        <v>-7.4250999999999996</v>
      </c>
      <c r="AF2150">
        <v>-8.5806000000000004</v>
      </c>
      <c r="AG2150">
        <v>-9.4863999999999997</v>
      </c>
      <c r="AH2150">
        <v>-10.3179</v>
      </c>
      <c r="AI2150">
        <v>-9.0044000000000004</v>
      </c>
      <c r="AJ2150">
        <v>-7.8996000000000004</v>
      </c>
      <c r="AK2150">
        <v>-8.4933999999999994</v>
      </c>
    </row>
    <row r="2151" spans="1:37">
      <c r="A2151" s="3">
        <v>42243</v>
      </c>
      <c r="B2151" t="s">
        <v>37</v>
      </c>
      <c r="C2151" t="s">
        <v>250</v>
      </c>
      <c r="D2151" s="3">
        <v>39190</v>
      </c>
      <c r="E2151">
        <v>2150</v>
      </c>
      <c r="F2151">
        <v>0</v>
      </c>
      <c r="G2151">
        <v>1</v>
      </c>
      <c r="I2151">
        <v>0</v>
      </c>
      <c r="J2151">
        <v>0.36003410000000002</v>
      </c>
      <c r="K2151" t="s">
        <v>2402</v>
      </c>
      <c r="L2151" t="s">
        <v>252</v>
      </c>
      <c r="M2151" t="s">
        <v>252</v>
      </c>
      <c r="N2151" t="s">
        <v>253</v>
      </c>
      <c r="O2151">
        <v>0</v>
      </c>
      <c r="P2151">
        <v>-1.1940999999999999</v>
      </c>
      <c r="Q2151">
        <v>-2.6158999999999999</v>
      </c>
      <c r="R2151">
        <v>-4.0171999999999999</v>
      </c>
      <c r="S2151">
        <v>-5.6731999999999996</v>
      </c>
      <c r="T2151">
        <v>-4.2148000000000003</v>
      </c>
      <c r="U2151">
        <v>-5.0507</v>
      </c>
      <c r="V2151">
        <v>-2.2315999999999998</v>
      </c>
      <c r="W2151">
        <v>-3.0924</v>
      </c>
      <c r="X2151">
        <v>-3.819</v>
      </c>
      <c r="Y2151">
        <v>-4.1238999999999999</v>
      </c>
      <c r="Z2151">
        <v>-4.3906999999999998</v>
      </c>
      <c r="AA2151">
        <v>-4.6395999999999997</v>
      </c>
      <c r="AB2151">
        <v>-4.7892000000000001</v>
      </c>
      <c r="AC2151">
        <v>-4.8917999999999999</v>
      </c>
      <c r="AD2151">
        <v>-4.9748999999999999</v>
      </c>
      <c r="AE2151">
        <v>-6.1032000000000002</v>
      </c>
      <c r="AF2151">
        <v>-7.0057999999999998</v>
      </c>
      <c r="AG2151">
        <v>-7.7035999999999998</v>
      </c>
      <c r="AH2151">
        <v>-8.3422999999999998</v>
      </c>
      <c r="AI2151">
        <v>-8.3797999999999995</v>
      </c>
      <c r="AJ2151">
        <v>-2.4670999999999998</v>
      </c>
      <c r="AK2151">
        <v>-2.4443000000000001</v>
      </c>
    </row>
    <row r="2152" spans="1:37">
      <c r="A2152" s="3">
        <v>42243</v>
      </c>
      <c r="B2152" t="s">
        <v>37</v>
      </c>
      <c r="C2152" t="s">
        <v>250</v>
      </c>
      <c r="D2152" s="3">
        <v>39189</v>
      </c>
      <c r="E2152">
        <v>2151</v>
      </c>
      <c r="F2152">
        <v>0</v>
      </c>
      <c r="G2152">
        <v>1</v>
      </c>
      <c r="I2152">
        <v>0</v>
      </c>
      <c r="J2152">
        <v>0.98561569999999998</v>
      </c>
      <c r="K2152" t="s">
        <v>2403</v>
      </c>
      <c r="L2152" t="s">
        <v>252</v>
      </c>
      <c r="M2152" t="s">
        <v>252</v>
      </c>
      <c r="N2152" t="s">
        <v>253</v>
      </c>
      <c r="O2152">
        <v>-5.5300000000000002E-2</v>
      </c>
      <c r="P2152">
        <v>-1.3245</v>
      </c>
      <c r="Q2152">
        <v>-2.7265999999999999</v>
      </c>
      <c r="R2152">
        <v>-4.1135000000000002</v>
      </c>
      <c r="S2152">
        <v>-5.7571000000000003</v>
      </c>
      <c r="T2152">
        <v>-4.5445000000000002</v>
      </c>
      <c r="U2152">
        <v>-4.9991000000000003</v>
      </c>
      <c r="V2152">
        <v>-5.4226999999999999</v>
      </c>
      <c r="W2152">
        <v>-3.5606</v>
      </c>
      <c r="X2152">
        <v>-3.9925000000000002</v>
      </c>
      <c r="Y2152">
        <v>-4.3693999999999997</v>
      </c>
      <c r="Z2152">
        <v>-4.7126999999999999</v>
      </c>
      <c r="AA2152">
        <v>-5.0346000000000002</v>
      </c>
      <c r="AB2152">
        <v>-5.1673999999999998</v>
      </c>
      <c r="AC2152">
        <v>-5.2793999999999999</v>
      </c>
      <c r="AD2152">
        <v>-5.3701999999999996</v>
      </c>
      <c r="AE2152">
        <v>-7.7992999999999997</v>
      </c>
      <c r="AF2152">
        <v>-10.035399999999999</v>
      </c>
      <c r="AG2152">
        <v>-11.9168</v>
      </c>
      <c r="AH2152">
        <v>-13.648099999999999</v>
      </c>
      <c r="AI2152">
        <v>-13.042</v>
      </c>
      <c r="AJ2152">
        <v>-12.4975</v>
      </c>
      <c r="AK2152">
        <v>-13.964</v>
      </c>
    </row>
    <row r="2153" spans="1:37">
      <c r="A2153" s="3">
        <v>42243</v>
      </c>
      <c r="B2153" t="s">
        <v>37</v>
      </c>
      <c r="C2153" t="s">
        <v>250</v>
      </c>
      <c r="D2153" s="3">
        <v>39188</v>
      </c>
      <c r="E2153">
        <v>2152</v>
      </c>
      <c r="F2153">
        <v>0</v>
      </c>
      <c r="G2153">
        <v>1</v>
      </c>
      <c r="I2153">
        <v>0</v>
      </c>
      <c r="J2153">
        <v>0.64938050000000003</v>
      </c>
      <c r="K2153" t="s">
        <v>2404</v>
      </c>
      <c r="L2153" t="s">
        <v>252</v>
      </c>
      <c r="M2153" t="s">
        <v>252</v>
      </c>
      <c r="N2153" t="s">
        <v>253</v>
      </c>
      <c r="O2153">
        <v>0</v>
      </c>
      <c r="P2153">
        <v>-0.16089999999999999</v>
      </c>
      <c r="Q2153">
        <v>-0.35310000000000002</v>
      </c>
      <c r="R2153">
        <v>-0.5444</v>
      </c>
      <c r="S2153">
        <v>-0.77290000000000003</v>
      </c>
      <c r="T2153">
        <v>-1.3977999999999999</v>
      </c>
      <c r="U2153">
        <v>-2.1031</v>
      </c>
      <c r="V2153">
        <v>-0.81230000000000002</v>
      </c>
      <c r="W2153">
        <v>-1.2997000000000001</v>
      </c>
      <c r="X2153">
        <v>-1.4816</v>
      </c>
      <c r="Y2153">
        <v>-1.7265999999999999</v>
      </c>
      <c r="Z2153">
        <v>-1.9781</v>
      </c>
      <c r="AA2153">
        <v>-2.2164999999999999</v>
      </c>
      <c r="AB2153">
        <v>-2.3572000000000002</v>
      </c>
      <c r="AC2153">
        <v>-2.468</v>
      </c>
      <c r="AD2153">
        <v>-2.5701999999999998</v>
      </c>
      <c r="AE2153">
        <v>-2.8910999999999998</v>
      </c>
      <c r="AF2153">
        <v>-3.0870000000000002</v>
      </c>
      <c r="AG2153">
        <v>-3.2017000000000002</v>
      </c>
      <c r="AH2153">
        <v>-3.3025000000000002</v>
      </c>
      <c r="AI2153">
        <v>-3.4832999999999998</v>
      </c>
      <c r="AJ2153">
        <v>-2.1333000000000002</v>
      </c>
      <c r="AK2153">
        <v>-1.5479000000000001</v>
      </c>
    </row>
    <row r="2154" spans="1:37">
      <c r="A2154" s="3">
        <v>42243</v>
      </c>
      <c r="B2154" t="s">
        <v>37</v>
      </c>
      <c r="C2154" t="s">
        <v>250</v>
      </c>
      <c r="D2154" s="3">
        <v>39185</v>
      </c>
      <c r="E2154">
        <v>2153</v>
      </c>
      <c r="F2154">
        <v>0</v>
      </c>
      <c r="G2154">
        <v>1</v>
      </c>
      <c r="I2154">
        <v>0</v>
      </c>
      <c r="J2154">
        <v>0.88292950000000003</v>
      </c>
      <c r="K2154" t="s">
        <v>2405</v>
      </c>
      <c r="L2154" t="s">
        <v>252</v>
      </c>
      <c r="M2154" t="s">
        <v>252</v>
      </c>
      <c r="N2154" t="s">
        <v>253</v>
      </c>
      <c r="O2154">
        <v>0</v>
      </c>
      <c r="P2154">
        <v>0.15079999999999999</v>
      </c>
      <c r="Q2154">
        <v>0.42009999999999997</v>
      </c>
      <c r="R2154">
        <v>0.68899999999999995</v>
      </c>
      <c r="S2154">
        <v>1.0119</v>
      </c>
      <c r="T2154">
        <v>1.3771</v>
      </c>
      <c r="U2154">
        <v>1.1732</v>
      </c>
      <c r="V2154">
        <v>1.1526000000000001</v>
      </c>
      <c r="W2154">
        <v>1.2559</v>
      </c>
      <c r="X2154">
        <v>1.2206999999999999</v>
      </c>
      <c r="Y2154">
        <v>1.2614000000000001</v>
      </c>
      <c r="Z2154">
        <v>1.3122</v>
      </c>
      <c r="AA2154">
        <v>1.3587</v>
      </c>
      <c r="AB2154">
        <v>1.3794</v>
      </c>
      <c r="AC2154">
        <v>1.3848</v>
      </c>
      <c r="AD2154">
        <v>1.3841000000000001</v>
      </c>
      <c r="AE2154">
        <v>0.70709999999999995</v>
      </c>
      <c r="AF2154">
        <v>-3.5700000000000003E-2</v>
      </c>
      <c r="AG2154">
        <v>-0.73309999999999997</v>
      </c>
      <c r="AH2154">
        <v>-1.3794999999999999</v>
      </c>
      <c r="AI2154">
        <v>0.69340000000000002</v>
      </c>
      <c r="AJ2154">
        <v>-0.64829999999999999</v>
      </c>
      <c r="AK2154">
        <v>-0.31850000000000001</v>
      </c>
    </row>
    <row r="2155" spans="1:37">
      <c r="A2155" s="3">
        <v>42243</v>
      </c>
      <c r="B2155" t="s">
        <v>37</v>
      </c>
      <c r="C2155" t="s">
        <v>250</v>
      </c>
      <c r="D2155" s="3">
        <v>39184</v>
      </c>
      <c r="E2155">
        <v>2154</v>
      </c>
      <c r="F2155">
        <v>0</v>
      </c>
      <c r="G2155">
        <v>1</v>
      </c>
      <c r="I2155">
        <v>0</v>
      </c>
      <c r="J2155">
        <v>0.41829280000000002</v>
      </c>
      <c r="K2155" t="s">
        <v>2406</v>
      </c>
      <c r="L2155" t="s">
        <v>252</v>
      </c>
      <c r="M2155" t="s">
        <v>252</v>
      </c>
      <c r="N2155" t="s">
        <v>253</v>
      </c>
      <c r="O2155">
        <v>0</v>
      </c>
      <c r="P2155">
        <v>0.42670000000000002</v>
      </c>
      <c r="Q2155">
        <v>0.93659999999999999</v>
      </c>
      <c r="R2155">
        <v>1.4441999999999999</v>
      </c>
      <c r="S2155">
        <v>2.0506000000000002</v>
      </c>
      <c r="T2155">
        <v>0.18410000000000001</v>
      </c>
      <c r="U2155">
        <v>1.6000000000000001E-3</v>
      </c>
      <c r="V2155">
        <v>0.25380000000000003</v>
      </c>
      <c r="W2155">
        <v>5.8900000000000001E-2</v>
      </c>
      <c r="X2155">
        <v>0.23519999999999999</v>
      </c>
      <c r="Y2155">
        <v>0.22489999999999999</v>
      </c>
      <c r="Z2155">
        <v>0.17910000000000001</v>
      </c>
      <c r="AA2155">
        <v>0.13469999999999999</v>
      </c>
      <c r="AB2155">
        <v>0.1666</v>
      </c>
      <c r="AC2155">
        <v>0.20760000000000001</v>
      </c>
      <c r="AD2155">
        <v>0.2487</v>
      </c>
      <c r="AE2155">
        <v>-0.53249999999999997</v>
      </c>
      <c r="AF2155">
        <v>-1.3241000000000001</v>
      </c>
      <c r="AG2155">
        <v>-2.0387</v>
      </c>
      <c r="AH2155">
        <v>-2.6989000000000001</v>
      </c>
      <c r="AI2155">
        <v>-2.3182</v>
      </c>
      <c r="AJ2155">
        <v>-2.9274</v>
      </c>
      <c r="AK2155">
        <v>-2.6812</v>
      </c>
    </row>
    <row r="2156" spans="1:37">
      <c r="A2156" s="3">
        <v>42243</v>
      </c>
      <c r="B2156" t="s">
        <v>37</v>
      </c>
      <c r="C2156" t="s">
        <v>250</v>
      </c>
      <c r="D2156" s="3">
        <v>39183</v>
      </c>
      <c r="E2156">
        <v>2155</v>
      </c>
      <c r="F2156">
        <v>0</v>
      </c>
      <c r="G2156">
        <v>1</v>
      </c>
      <c r="I2156">
        <v>0</v>
      </c>
      <c r="J2156">
        <v>0.11507530000000001</v>
      </c>
      <c r="K2156" t="s">
        <v>2407</v>
      </c>
      <c r="L2156" t="s">
        <v>252</v>
      </c>
      <c r="M2156" t="s">
        <v>252</v>
      </c>
      <c r="N2156" t="s">
        <v>253</v>
      </c>
      <c r="O2156">
        <v>0</v>
      </c>
      <c r="P2156">
        <v>0.56289999999999996</v>
      </c>
      <c r="Q2156">
        <v>1.2358</v>
      </c>
      <c r="R2156">
        <v>1.9060999999999999</v>
      </c>
      <c r="S2156">
        <v>2.7075</v>
      </c>
      <c r="T2156">
        <v>2.5146000000000002</v>
      </c>
      <c r="U2156">
        <v>1.6134999999999999</v>
      </c>
      <c r="V2156">
        <v>1.2075</v>
      </c>
      <c r="W2156">
        <v>1.0727</v>
      </c>
      <c r="X2156">
        <v>0.96730000000000005</v>
      </c>
      <c r="Y2156">
        <v>0.85599999999999998</v>
      </c>
      <c r="Z2156">
        <v>0.73599999999999999</v>
      </c>
      <c r="AA2156">
        <v>0.61919999999999997</v>
      </c>
      <c r="AB2156">
        <v>0.57569999999999999</v>
      </c>
      <c r="AC2156">
        <v>0.54379999999999995</v>
      </c>
      <c r="AD2156">
        <v>0.50860000000000005</v>
      </c>
      <c r="AE2156">
        <v>-0.1157</v>
      </c>
      <c r="AF2156">
        <v>-0.76170000000000004</v>
      </c>
      <c r="AG2156">
        <v>-1.3521000000000001</v>
      </c>
      <c r="AH2156">
        <v>-1.8983000000000001</v>
      </c>
      <c r="AI2156">
        <v>0.27429999999999999</v>
      </c>
      <c r="AJ2156">
        <v>-2.4842</v>
      </c>
      <c r="AK2156">
        <v>-2.0577000000000001</v>
      </c>
    </row>
    <row r="2157" spans="1:37">
      <c r="A2157" s="3">
        <v>42243</v>
      </c>
      <c r="B2157" t="s">
        <v>37</v>
      </c>
      <c r="C2157" t="s">
        <v>250</v>
      </c>
      <c r="D2157" s="3">
        <v>39182</v>
      </c>
      <c r="E2157">
        <v>2156</v>
      </c>
      <c r="F2157">
        <v>0</v>
      </c>
      <c r="G2157">
        <v>1</v>
      </c>
      <c r="I2157">
        <v>0</v>
      </c>
      <c r="J2157">
        <v>0.27095079999999999</v>
      </c>
      <c r="K2157" t="s">
        <v>2408</v>
      </c>
      <c r="L2157" t="s">
        <v>252</v>
      </c>
      <c r="M2157" t="s">
        <v>252</v>
      </c>
      <c r="N2157" t="s">
        <v>253</v>
      </c>
      <c r="O2157">
        <v>0</v>
      </c>
      <c r="P2157">
        <v>0.89739999999999998</v>
      </c>
      <c r="Q2157">
        <v>1.9702999999999999</v>
      </c>
      <c r="R2157">
        <v>3.0404</v>
      </c>
      <c r="S2157">
        <v>4.3213999999999997</v>
      </c>
      <c r="T2157">
        <v>-1.3668</v>
      </c>
      <c r="U2157">
        <v>-2.3147000000000002</v>
      </c>
      <c r="V2157">
        <v>-2.4508000000000001</v>
      </c>
      <c r="W2157">
        <v>-2.2749999999999999</v>
      </c>
      <c r="X2157">
        <v>-1.9399</v>
      </c>
      <c r="Y2157">
        <v>-1.7436</v>
      </c>
      <c r="Z2157">
        <v>-1.5425</v>
      </c>
      <c r="AA2157">
        <v>-1.3462000000000001</v>
      </c>
      <c r="AB2157">
        <v>-1.2479</v>
      </c>
      <c r="AC2157">
        <v>-1.1555</v>
      </c>
      <c r="AD2157">
        <v>-1.0555000000000001</v>
      </c>
      <c r="AE2157">
        <v>8.43E-2</v>
      </c>
      <c r="AF2157">
        <v>1.2443</v>
      </c>
      <c r="AG2157">
        <v>2.3073999999999999</v>
      </c>
      <c r="AH2157">
        <v>3.2915000000000001</v>
      </c>
      <c r="AI2157">
        <v>1.5699000000000001</v>
      </c>
      <c r="AJ2157">
        <v>1.9832000000000001</v>
      </c>
      <c r="AK2157">
        <v>0.83520000000000005</v>
      </c>
    </row>
    <row r="2158" spans="1:37">
      <c r="A2158" s="3">
        <v>42243</v>
      </c>
      <c r="B2158" t="s">
        <v>37</v>
      </c>
      <c r="C2158" t="s">
        <v>250</v>
      </c>
      <c r="D2158" s="3">
        <v>39177</v>
      </c>
      <c r="E2158">
        <v>2157</v>
      </c>
      <c r="F2158">
        <v>0</v>
      </c>
      <c r="G2158">
        <v>1</v>
      </c>
      <c r="I2158">
        <v>0</v>
      </c>
      <c r="J2158">
        <v>-0.83181890000000003</v>
      </c>
      <c r="K2158" t="s">
        <v>2409</v>
      </c>
      <c r="L2158" t="s">
        <v>252</v>
      </c>
      <c r="M2158" t="s">
        <v>252</v>
      </c>
      <c r="N2158" t="s">
        <v>253</v>
      </c>
      <c r="O2158">
        <v>0.21829999999999999</v>
      </c>
      <c r="P2158">
        <v>1.2304999999999999</v>
      </c>
      <c r="Q2158">
        <v>2.0299</v>
      </c>
      <c r="R2158">
        <v>2.8239999999999998</v>
      </c>
      <c r="S2158">
        <v>3.7642000000000002</v>
      </c>
      <c r="T2158">
        <v>2.5121000000000002</v>
      </c>
      <c r="U2158">
        <v>1.224</v>
      </c>
      <c r="V2158">
        <v>6.2700000000000006E-2</v>
      </c>
      <c r="W2158">
        <v>0.46789999999999998</v>
      </c>
      <c r="X2158">
        <v>0.76270000000000004</v>
      </c>
      <c r="Y2158">
        <v>1.1127</v>
      </c>
      <c r="Z2158">
        <v>1.5249999999999999</v>
      </c>
      <c r="AA2158">
        <v>1.9189000000000001</v>
      </c>
      <c r="AB2158">
        <v>2.1392000000000002</v>
      </c>
      <c r="AC2158">
        <v>2.3721000000000001</v>
      </c>
      <c r="AD2158">
        <v>2.6000999999999999</v>
      </c>
      <c r="AE2158">
        <v>3.5323000000000002</v>
      </c>
      <c r="AF2158">
        <v>4.4038000000000004</v>
      </c>
      <c r="AG2158">
        <v>5.1258999999999997</v>
      </c>
      <c r="AH2158">
        <v>5.7882999999999996</v>
      </c>
      <c r="AI2158">
        <v>5.1730999999999998</v>
      </c>
      <c r="AJ2158">
        <v>5.3536999999999999</v>
      </c>
      <c r="AK2158">
        <v>5.0666000000000002</v>
      </c>
    </row>
    <row r="2159" spans="1:37">
      <c r="A2159" s="3">
        <v>42243</v>
      </c>
      <c r="B2159" t="s">
        <v>37</v>
      </c>
      <c r="C2159" t="s">
        <v>250</v>
      </c>
      <c r="D2159" s="3">
        <v>39176</v>
      </c>
      <c r="E2159">
        <v>2158</v>
      </c>
      <c r="F2159">
        <v>0</v>
      </c>
      <c r="G2159">
        <v>1</v>
      </c>
      <c r="I2159">
        <v>0</v>
      </c>
      <c r="J2159">
        <v>-1.7523112999999999</v>
      </c>
      <c r="K2159" t="s">
        <v>2410</v>
      </c>
      <c r="L2159" t="s">
        <v>252</v>
      </c>
      <c r="M2159" t="s">
        <v>252</v>
      </c>
      <c r="N2159" t="s">
        <v>253</v>
      </c>
      <c r="O2159">
        <v>-0.1089</v>
      </c>
      <c r="P2159">
        <v>0.33710000000000001</v>
      </c>
      <c r="Q2159">
        <v>1.3169999999999999</v>
      </c>
      <c r="R2159">
        <v>2.3035999999999999</v>
      </c>
      <c r="S2159">
        <v>3.5021</v>
      </c>
      <c r="T2159">
        <v>-1.4477</v>
      </c>
      <c r="U2159">
        <v>-1.5471999999999999</v>
      </c>
      <c r="V2159">
        <v>-1.5036</v>
      </c>
      <c r="W2159">
        <v>-1.2677</v>
      </c>
      <c r="X2159">
        <v>-1.0217000000000001</v>
      </c>
      <c r="Y2159">
        <v>-0.76300000000000001</v>
      </c>
      <c r="Z2159">
        <v>-0.52190000000000003</v>
      </c>
      <c r="AA2159">
        <v>-0.28899999999999998</v>
      </c>
      <c r="AB2159">
        <v>-0.1106</v>
      </c>
      <c r="AC2159">
        <v>5.1999999999999998E-2</v>
      </c>
      <c r="AD2159">
        <v>0.21829999999999999</v>
      </c>
      <c r="AE2159">
        <v>1.4464999999999999</v>
      </c>
      <c r="AF2159">
        <v>2.6511</v>
      </c>
      <c r="AG2159">
        <v>3.7256</v>
      </c>
      <c r="AH2159">
        <v>4.7179000000000002</v>
      </c>
      <c r="AI2159">
        <v>4.5338000000000003</v>
      </c>
      <c r="AJ2159">
        <v>7.4885999999999999</v>
      </c>
      <c r="AK2159">
        <v>8.6991999999999994</v>
      </c>
    </row>
    <row r="2160" spans="1:37">
      <c r="A2160" s="3">
        <v>42243</v>
      </c>
      <c r="B2160" t="s">
        <v>37</v>
      </c>
      <c r="C2160" t="s">
        <v>250</v>
      </c>
      <c r="D2160" s="3">
        <v>39175</v>
      </c>
      <c r="E2160">
        <v>2159</v>
      </c>
      <c r="F2160">
        <v>0</v>
      </c>
      <c r="G2160">
        <v>1</v>
      </c>
      <c r="I2160">
        <v>0</v>
      </c>
      <c r="J2160">
        <v>-2.1141306000000002</v>
      </c>
      <c r="K2160" t="s">
        <v>2411</v>
      </c>
      <c r="L2160" t="s">
        <v>252</v>
      </c>
      <c r="M2160" t="s">
        <v>252</v>
      </c>
      <c r="N2160" t="s">
        <v>253</v>
      </c>
      <c r="O2160">
        <v>0</v>
      </c>
      <c r="P2160">
        <v>-2.0891999999999999</v>
      </c>
      <c r="Q2160">
        <v>-4.5925000000000002</v>
      </c>
      <c r="R2160">
        <v>-7.1058000000000003</v>
      </c>
      <c r="S2160">
        <v>-10.137700000000001</v>
      </c>
      <c r="T2160">
        <v>-3.0470000000000002</v>
      </c>
      <c r="U2160">
        <v>-2.7273000000000001</v>
      </c>
      <c r="V2160">
        <v>-2.0602</v>
      </c>
      <c r="W2160">
        <v>-0.95499999999999996</v>
      </c>
      <c r="X2160">
        <v>-0.13980000000000001</v>
      </c>
      <c r="Y2160">
        <v>0.62509999999999999</v>
      </c>
      <c r="Z2160">
        <v>1.4001999999999999</v>
      </c>
      <c r="AA2160">
        <v>2.1435</v>
      </c>
      <c r="AB2160">
        <v>2.6204999999999998</v>
      </c>
      <c r="AC2160">
        <v>3.0205000000000002</v>
      </c>
      <c r="AD2160">
        <v>3.4167000000000001</v>
      </c>
      <c r="AE2160">
        <v>2.5501999999999998</v>
      </c>
      <c r="AF2160">
        <v>1.5121</v>
      </c>
      <c r="AG2160">
        <v>0.50090000000000001</v>
      </c>
      <c r="AH2160">
        <v>-0.44069999999999998</v>
      </c>
      <c r="AI2160">
        <v>4.01</v>
      </c>
      <c r="AJ2160">
        <v>3.2132999999999998</v>
      </c>
      <c r="AK2160">
        <v>4.1943000000000001</v>
      </c>
    </row>
    <row r="2161" spans="1:37">
      <c r="A2161" s="3">
        <v>42243</v>
      </c>
      <c r="B2161" t="s">
        <v>37</v>
      </c>
      <c r="C2161" t="s">
        <v>250</v>
      </c>
      <c r="D2161" s="3">
        <v>39174</v>
      </c>
      <c r="E2161">
        <v>2160</v>
      </c>
      <c r="F2161">
        <v>0</v>
      </c>
      <c r="G2161">
        <v>1</v>
      </c>
      <c r="I2161">
        <v>0</v>
      </c>
      <c r="J2161">
        <v>-1.3033406999999999</v>
      </c>
      <c r="K2161" t="s">
        <v>2412</v>
      </c>
      <c r="L2161" t="s">
        <v>252</v>
      </c>
      <c r="M2161" t="s">
        <v>252</v>
      </c>
      <c r="N2161" t="s">
        <v>253</v>
      </c>
      <c r="O2161">
        <v>0</v>
      </c>
      <c r="P2161">
        <v>-2.0649999999999999</v>
      </c>
      <c r="Q2161">
        <v>-4.5523999999999996</v>
      </c>
      <c r="R2161">
        <v>-7.0885999999999996</v>
      </c>
      <c r="S2161">
        <v>-10.205399999999999</v>
      </c>
      <c r="T2161">
        <v>-4.6257000000000001</v>
      </c>
      <c r="U2161">
        <v>-3.6276999999999999</v>
      </c>
      <c r="V2161">
        <v>-2.9211</v>
      </c>
      <c r="W2161">
        <v>-1.5855999999999999</v>
      </c>
      <c r="X2161">
        <v>-0.42209999999999998</v>
      </c>
      <c r="Y2161">
        <v>0.38450000000000001</v>
      </c>
      <c r="Z2161">
        <v>1.1922999999999999</v>
      </c>
      <c r="AA2161">
        <v>1.9678</v>
      </c>
      <c r="AB2161">
        <v>2.4649000000000001</v>
      </c>
      <c r="AC2161">
        <v>2.8653</v>
      </c>
      <c r="AD2161">
        <v>3.2627999999999999</v>
      </c>
      <c r="AE2161">
        <v>1.9851000000000001</v>
      </c>
      <c r="AF2161">
        <v>0.53349999999999997</v>
      </c>
      <c r="AG2161">
        <v>-0.8448</v>
      </c>
      <c r="AH2161">
        <v>-2.1255000000000002</v>
      </c>
      <c r="AI2161">
        <v>1.6419999999999999</v>
      </c>
      <c r="AJ2161">
        <v>0.2157</v>
      </c>
      <c r="AK2161">
        <v>0.86080000000000001</v>
      </c>
    </row>
    <row r="2162" spans="1:37">
      <c r="A2162" s="3">
        <v>42243</v>
      </c>
      <c r="B2162" t="s">
        <v>37</v>
      </c>
      <c r="C2162" t="s">
        <v>250</v>
      </c>
      <c r="D2162" s="3">
        <v>39171</v>
      </c>
      <c r="E2162">
        <v>2161</v>
      </c>
      <c r="F2162">
        <v>0</v>
      </c>
      <c r="G2162">
        <v>1</v>
      </c>
      <c r="I2162">
        <v>0</v>
      </c>
      <c r="J2162">
        <v>-1.7634923</v>
      </c>
      <c r="K2162" t="s">
        <v>2413</v>
      </c>
      <c r="L2162" t="s">
        <v>252</v>
      </c>
      <c r="M2162" t="s">
        <v>252</v>
      </c>
      <c r="N2162" t="s">
        <v>253</v>
      </c>
      <c r="O2162">
        <v>0.10829999999999999</v>
      </c>
      <c r="P2162">
        <v>-0.27800000000000002</v>
      </c>
      <c r="Q2162">
        <v>-1.4639</v>
      </c>
      <c r="R2162">
        <v>-2.6938</v>
      </c>
      <c r="S2162">
        <v>-4.2523</v>
      </c>
      <c r="T2162">
        <v>0.98409999999999997</v>
      </c>
      <c r="U2162">
        <v>1.327</v>
      </c>
      <c r="V2162">
        <v>1.7217</v>
      </c>
      <c r="W2162">
        <v>2.1291000000000002</v>
      </c>
      <c r="X2162">
        <v>2.1484000000000001</v>
      </c>
      <c r="Y2162">
        <v>2.2097000000000002</v>
      </c>
      <c r="Z2162">
        <v>2.2964000000000002</v>
      </c>
      <c r="AA2162">
        <v>2.3759999999999999</v>
      </c>
      <c r="AB2162">
        <v>2.5021</v>
      </c>
      <c r="AC2162">
        <v>2.6436999999999999</v>
      </c>
      <c r="AD2162">
        <v>2.7768999999999999</v>
      </c>
      <c r="AE2162">
        <v>2.7130999999999998</v>
      </c>
      <c r="AF2162">
        <v>2.5468999999999999</v>
      </c>
      <c r="AG2162">
        <v>2.3347000000000002</v>
      </c>
      <c r="AH2162">
        <v>2.1332</v>
      </c>
      <c r="AI2162">
        <v>3.4868000000000001</v>
      </c>
      <c r="AJ2162">
        <v>2.2641</v>
      </c>
      <c r="AK2162">
        <v>4.6749000000000001</v>
      </c>
    </row>
    <row r="2163" spans="1:37">
      <c r="A2163" s="3">
        <v>42243</v>
      </c>
      <c r="B2163" t="s">
        <v>37</v>
      </c>
      <c r="C2163" t="s">
        <v>250</v>
      </c>
      <c r="D2163" s="3">
        <v>39170</v>
      </c>
      <c r="E2163">
        <v>2162</v>
      </c>
      <c r="F2163">
        <v>0</v>
      </c>
      <c r="G2163">
        <v>1</v>
      </c>
      <c r="I2163">
        <v>0</v>
      </c>
      <c r="J2163">
        <v>-1.3162522000000001</v>
      </c>
      <c r="K2163" t="s">
        <v>2414</v>
      </c>
      <c r="L2163" t="s">
        <v>252</v>
      </c>
      <c r="M2163" t="s">
        <v>252</v>
      </c>
      <c r="N2163" t="s">
        <v>253</v>
      </c>
      <c r="O2163">
        <v>-0.21609999999999999</v>
      </c>
      <c r="P2163">
        <v>-1.7836000000000001</v>
      </c>
      <c r="Q2163">
        <v>-3.2730000000000001</v>
      </c>
      <c r="R2163">
        <v>-4.8190999999999997</v>
      </c>
      <c r="S2163">
        <v>-6.7575000000000003</v>
      </c>
      <c r="T2163">
        <v>-2.855</v>
      </c>
      <c r="U2163">
        <v>-0.90529999999999999</v>
      </c>
      <c r="V2163">
        <v>-0.16739999999999999</v>
      </c>
      <c r="W2163">
        <v>0.30840000000000001</v>
      </c>
      <c r="X2163">
        <v>0.34620000000000001</v>
      </c>
      <c r="Y2163">
        <v>0.56940000000000002</v>
      </c>
      <c r="Z2163">
        <v>0.74150000000000005</v>
      </c>
      <c r="AA2163">
        <v>0.90600000000000003</v>
      </c>
      <c r="AB2163">
        <v>1.0424</v>
      </c>
      <c r="AC2163">
        <v>1.1232</v>
      </c>
      <c r="AD2163">
        <v>1.2009000000000001</v>
      </c>
      <c r="AE2163">
        <v>0.77139999999999997</v>
      </c>
      <c r="AF2163">
        <v>0.22289999999999999</v>
      </c>
      <c r="AG2163">
        <v>-0.29820000000000002</v>
      </c>
      <c r="AH2163">
        <v>-0.78269999999999995</v>
      </c>
      <c r="AI2163">
        <v>1.9795</v>
      </c>
      <c r="AJ2163">
        <v>-0.54490000000000005</v>
      </c>
      <c r="AK2163">
        <v>0.87290000000000001</v>
      </c>
    </row>
    <row r="2164" spans="1:37">
      <c r="A2164" s="3">
        <v>42243</v>
      </c>
      <c r="B2164" t="s">
        <v>37</v>
      </c>
      <c r="C2164" t="s">
        <v>250</v>
      </c>
      <c r="D2164" s="3">
        <v>39169</v>
      </c>
      <c r="E2164">
        <v>2163</v>
      </c>
      <c r="F2164">
        <v>0</v>
      </c>
      <c r="G2164">
        <v>1</v>
      </c>
      <c r="I2164">
        <v>0</v>
      </c>
      <c r="J2164">
        <v>-1.1481224000000001</v>
      </c>
      <c r="K2164" t="s">
        <v>2415</v>
      </c>
      <c r="L2164" t="s">
        <v>252</v>
      </c>
      <c r="M2164" t="s">
        <v>252</v>
      </c>
      <c r="N2164" t="s">
        <v>253</v>
      </c>
      <c r="O2164">
        <v>0</v>
      </c>
      <c r="P2164">
        <v>-1.7936000000000001</v>
      </c>
      <c r="Q2164">
        <v>-3.9718</v>
      </c>
      <c r="R2164">
        <v>-6.2493999999999996</v>
      </c>
      <c r="S2164">
        <v>-9.1472999999999995</v>
      </c>
      <c r="T2164">
        <v>-2.4899</v>
      </c>
      <c r="U2164">
        <v>-1.7421</v>
      </c>
      <c r="V2164">
        <v>-1.4561999999999999</v>
      </c>
      <c r="W2164">
        <v>-1.1180000000000001</v>
      </c>
      <c r="X2164">
        <v>-0.87680000000000002</v>
      </c>
      <c r="Y2164">
        <v>-0.74580000000000002</v>
      </c>
      <c r="Z2164">
        <v>-0.61419999999999997</v>
      </c>
      <c r="AA2164">
        <v>-0.48649999999999999</v>
      </c>
      <c r="AB2164">
        <v>-0.26219999999999999</v>
      </c>
      <c r="AC2164">
        <v>-2.52E-2</v>
      </c>
      <c r="AD2164">
        <v>0.21790000000000001</v>
      </c>
      <c r="AE2164">
        <v>0.25509999999999999</v>
      </c>
      <c r="AF2164">
        <v>0.25030000000000002</v>
      </c>
      <c r="AG2164">
        <v>0.24030000000000001</v>
      </c>
      <c r="AH2164">
        <v>0.2306</v>
      </c>
      <c r="AI2164">
        <v>1.3543000000000001</v>
      </c>
      <c r="AJ2164">
        <v>-7.9299999999999995E-2</v>
      </c>
      <c r="AK2164">
        <v>-0.1128</v>
      </c>
    </row>
    <row r="2165" spans="1:37">
      <c r="A2165" s="3">
        <v>42243</v>
      </c>
      <c r="B2165" t="s">
        <v>37</v>
      </c>
      <c r="C2165" t="s">
        <v>250</v>
      </c>
      <c r="D2165" s="3">
        <v>39168</v>
      </c>
      <c r="E2165">
        <v>2164</v>
      </c>
      <c r="F2165">
        <v>0</v>
      </c>
      <c r="G2165">
        <v>1</v>
      </c>
      <c r="I2165">
        <v>0</v>
      </c>
      <c r="J2165">
        <v>-1.9610499999999999E-2</v>
      </c>
      <c r="K2165" t="s">
        <v>2416</v>
      </c>
      <c r="L2165" t="s">
        <v>252</v>
      </c>
      <c r="M2165" t="s">
        <v>252</v>
      </c>
      <c r="N2165" t="s">
        <v>253</v>
      </c>
      <c r="O2165">
        <v>0</v>
      </c>
      <c r="P2165">
        <v>1.2078</v>
      </c>
      <c r="Q2165">
        <v>2.6802999999999999</v>
      </c>
      <c r="R2165">
        <v>4.2396000000000003</v>
      </c>
      <c r="S2165">
        <v>6.2629999999999999</v>
      </c>
      <c r="T2165">
        <v>-0.2409</v>
      </c>
      <c r="U2165">
        <v>-0.5796</v>
      </c>
      <c r="V2165">
        <v>-0.87939999999999996</v>
      </c>
      <c r="W2165">
        <v>-1.4487000000000001</v>
      </c>
      <c r="X2165">
        <v>-2.1084999999999998</v>
      </c>
      <c r="Y2165">
        <v>-2.5451000000000001</v>
      </c>
      <c r="Z2165">
        <v>-2.9533999999999998</v>
      </c>
      <c r="AA2165">
        <v>-3.3416999999999999</v>
      </c>
      <c r="AB2165">
        <v>-3.4954000000000001</v>
      </c>
      <c r="AC2165">
        <v>-3.5973999999999999</v>
      </c>
      <c r="AD2165">
        <v>-3.6857000000000002</v>
      </c>
      <c r="AE2165">
        <v>-1.6374</v>
      </c>
      <c r="AF2165">
        <v>0.53920000000000001</v>
      </c>
      <c r="AG2165">
        <v>2.5766</v>
      </c>
      <c r="AH2165">
        <v>4.4694000000000003</v>
      </c>
      <c r="AI2165">
        <v>1.7104999999999999</v>
      </c>
      <c r="AJ2165">
        <v>3.6593</v>
      </c>
      <c r="AK2165">
        <v>4.7727000000000004</v>
      </c>
    </row>
    <row r="2166" spans="1:37">
      <c r="A2166" s="3">
        <v>42243</v>
      </c>
      <c r="B2166" t="s">
        <v>37</v>
      </c>
      <c r="C2166" t="s">
        <v>250</v>
      </c>
      <c r="D2166" s="3">
        <v>39167</v>
      </c>
      <c r="E2166">
        <v>2165</v>
      </c>
      <c r="F2166">
        <v>0</v>
      </c>
      <c r="G2166">
        <v>1</v>
      </c>
      <c r="I2166">
        <v>0</v>
      </c>
      <c r="J2166">
        <v>-0.4784274</v>
      </c>
      <c r="K2166" t="s">
        <v>2417</v>
      </c>
      <c r="L2166" t="s">
        <v>252</v>
      </c>
      <c r="M2166" t="s">
        <v>252</v>
      </c>
      <c r="N2166" t="s">
        <v>253</v>
      </c>
      <c r="O2166">
        <v>0</v>
      </c>
      <c r="P2166">
        <v>0.99860000000000004</v>
      </c>
      <c r="Q2166">
        <v>2.2181000000000002</v>
      </c>
      <c r="R2166">
        <v>3.5171000000000001</v>
      </c>
      <c r="S2166">
        <v>5.2190000000000003</v>
      </c>
      <c r="T2166">
        <v>0.51300000000000001</v>
      </c>
      <c r="U2166">
        <v>7.0699999999999999E-2</v>
      </c>
      <c r="V2166">
        <v>-0.32940000000000003</v>
      </c>
      <c r="W2166">
        <v>-1.2088000000000001</v>
      </c>
      <c r="X2166">
        <v>-1.8907</v>
      </c>
      <c r="Y2166">
        <v>-2.2898000000000001</v>
      </c>
      <c r="Z2166">
        <v>-2.6562000000000001</v>
      </c>
      <c r="AA2166">
        <v>-3.0045000000000002</v>
      </c>
      <c r="AB2166">
        <v>-3.1928000000000001</v>
      </c>
      <c r="AC2166">
        <v>-3.3380999999999998</v>
      </c>
      <c r="AD2166">
        <v>-3.4718</v>
      </c>
      <c r="AE2166">
        <v>-1.4214</v>
      </c>
      <c r="AF2166">
        <v>0.749</v>
      </c>
      <c r="AG2166">
        <v>2.7766999999999999</v>
      </c>
      <c r="AH2166">
        <v>4.6615000000000002</v>
      </c>
      <c r="AI2166">
        <v>0.97740000000000005</v>
      </c>
      <c r="AJ2166">
        <v>4.9416000000000002</v>
      </c>
      <c r="AK2166">
        <v>5.3738000000000001</v>
      </c>
    </row>
    <row r="2167" spans="1:37">
      <c r="A2167" s="3">
        <v>42243</v>
      </c>
      <c r="B2167" t="s">
        <v>37</v>
      </c>
      <c r="C2167" t="s">
        <v>250</v>
      </c>
      <c r="D2167" s="3">
        <v>39164</v>
      </c>
      <c r="E2167">
        <v>2166</v>
      </c>
      <c r="F2167">
        <v>0</v>
      </c>
      <c r="G2167">
        <v>1</v>
      </c>
      <c r="I2167">
        <v>0</v>
      </c>
      <c r="J2167">
        <v>-0.4855063</v>
      </c>
      <c r="K2167" t="s">
        <v>2418</v>
      </c>
      <c r="L2167" t="s">
        <v>252</v>
      </c>
      <c r="M2167" t="s">
        <v>252</v>
      </c>
      <c r="N2167" t="s">
        <v>253</v>
      </c>
      <c r="O2167">
        <v>0</v>
      </c>
      <c r="P2167">
        <v>2.9899999999999999E-2</v>
      </c>
      <c r="Q2167">
        <v>8.43E-2</v>
      </c>
      <c r="R2167">
        <v>0.14230000000000001</v>
      </c>
      <c r="S2167">
        <v>0.21920000000000001</v>
      </c>
      <c r="T2167">
        <v>1.1277999999999999</v>
      </c>
      <c r="U2167">
        <v>1.3303</v>
      </c>
      <c r="V2167">
        <v>0.92379999999999995</v>
      </c>
      <c r="W2167">
        <v>0.71650000000000003</v>
      </c>
      <c r="X2167">
        <v>0.67730000000000001</v>
      </c>
      <c r="Y2167">
        <v>-7.9200000000000007E-2</v>
      </c>
      <c r="Z2167">
        <v>-1.0007999999999999</v>
      </c>
      <c r="AA2167">
        <v>-1.8867</v>
      </c>
      <c r="AB2167">
        <v>-2.0950000000000002</v>
      </c>
      <c r="AC2167">
        <v>-2.1015000000000001</v>
      </c>
      <c r="AD2167">
        <v>-2.0985</v>
      </c>
      <c r="AE2167">
        <v>-1.5124</v>
      </c>
      <c r="AF2167">
        <v>-0.83450000000000002</v>
      </c>
      <c r="AG2167">
        <v>-0.1784</v>
      </c>
      <c r="AH2167">
        <v>0.4335</v>
      </c>
      <c r="AI2167">
        <v>0.53400000000000003</v>
      </c>
      <c r="AJ2167">
        <v>0.85540000000000005</v>
      </c>
      <c r="AK2167">
        <v>0.78029999999999999</v>
      </c>
    </row>
    <row r="2168" spans="1:37">
      <c r="A2168" s="3">
        <v>42243</v>
      </c>
      <c r="B2168" t="s">
        <v>37</v>
      </c>
      <c r="C2168" t="s">
        <v>250</v>
      </c>
      <c r="D2168" s="3">
        <v>39163</v>
      </c>
      <c r="E2168">
        <v>2167</v>
      </c>
      <c r="F2168">
        <v>0</v>
      </c>
      <c r="G2168">
        <v>1</v>
      </c>
      <c r="I2168">
        <v>0</v>
      </c>
      <c r="J2168">
        <v>-0.30502050000000003</v>
      </c>
      <c r="K2168" t="s">
        <v>2419</v>
      </c>
      <c r="L2168" t="s">
        <v>252</v>
      </c>
      <c r="M2168" t="s">
        <v>252</v>
      </c>
      <c r="N2168" t="s">
        <v>253</v>
      </c>
      <c r="O2168">
        <v>0</v>
      </c>
      <c r="P2168">
        <v>0.1893</v>
      </c>
      <c r="Q2168">
        <v>0.42070000000000002</v>
      </c>
      <c r="R2168">
        <v>0.66820000000000002</v>
      </c>
      <c r="S2168">
        <v>0.99460000000000004</v>
      </c>
      <c r="T2168">
        <v>1.4293</v>
      </c>
      <c r="U2168">
        <v>1.6775</v>
      </c>
      <c r="V2168">
        <v>1.0994999999999999</v>
      </c>
      <c r="W2168">
        <v>0.88300000000000001</v>
      </c>
      <c r="X2168">
        <v>1.0828</v>
      </c>
      <c r="Y2168">
        <v>0.90139999999999998</v>
      </c>
      <c r="Z2168">
        <v>0.71250000000000002</v>
      </c>
      <c r="AA2168">
        <v>0.52939999999999998</v>
      </c>
      <c r="AB2168">
        <v>0.44879999999999998</v>
      </c>
      <c r="AC2168">
        <v>0.38329999999999997</v>
      </c>
      <c r="AD2168">
        <v>0.31419999999999998</v>
      </c>
      <c r="AE2168">
        <v>0.37340000000000001</v>
      </c>
      <c r="AF2168">
        <v>0.44080000000000003</v>
      </c>
      <c r="AG2168">
        <v>0.495</v>
      </c>
      <c r="AH2168">
        <v>0.54490000000000005</v>
      </c>
      <c r="AI2168">
        <v>1.8043</v>
      </c>
      <c r="AJ2168">
        <v>3.4519000000000002</v>
      </c>
      <c r="AK2168">
        <v>3.3626999999999998</v>
      </c>
    </row>
    <row r="2169" spans="1:37">
      <c r="A2169" s="3">
        <v>42243</v>
      </c>
      <c r="B2169" t="s">
        <v>37</v>
      </c>
      <c r="C2169" t="s">
        <v>250</v>
      </c>
      <c r="D2169" s="3">
        <v>39162</v>
      </c>
      <c r="E2169">
        <v>2168</v>
      </c>
      <c r="F2169">
        <v>0</v>
      </c>
      <c r="G2169">
        <v>1</v>
      </c>
      <c r="I2169">
        <v>0</v>
      </c>
      <c r="J2169">
        <v>-0.40825830000000002</v>
      </c>
      <c r="K2169" t="s">
        <v>2420</v>
      </c>
      <c r="L2169" t="s">
        <v>252</v>
      </c>
      <c r="M2169" t="s">
        <v>252</v>
      </c>
      <c r="N2169" t="s">
        <v>253</v>
      </c>
      <c r="O2169">
        <v>0</v>
      </c>
      <c r="P2169">
        <v>0.62270000000000003</v>
      </c>
      <c r="Q2169">
        <v>1.3839999999999999</v>
      </c>
      <c r="R2169">
        <v>2.198</v>
      </c>
      <c r="S2169">
        <v>3.2719999999999998</v>
      </c>
      <c r="T2169">
        <v>2.3708999999999998</v>
      </c>
      <c r="U2169">
        <v>2.0291000000000001</v>
      </c>
      <c r="V2169">
        <v>1.387</v>
      </c>
      <c r="W2169">
        <v>1.0617000000000001</v>
      </c>
      <c r="X2169">
        <v>1.1617999999999999</v>
      </c>
      <c r="Y2169">
        <v>1.2279</v>
      </c>
      <c r="Z2169">
        <v>1.3232999999999999</v>
      </c>
      <c r="AA2169">
        <v>1.4131</v>
      </c>
      <c r="AB2169">
        <v>1.4200999999999999</v>
      </c>
      <c r="AC2169">
        <v>1.4013</v>
      </c>
      <c r="AD2169">
        <v>1.3755999999999999</v>
      </c>
      <c r="AE2169">
        <v>0.78180000000000005</v>
      </c>
      <c r="AF2169">
        <v>0.13500000000000001</v>
      </c>
      <c r="AG2169">
        <v>-0.47720000000000001</v>
      </c>
      <c r="AH2169">
        <v>-1.0475000000000001</v>
      </c>
      <c r="AI2169">
        <v>0.59840000000000004</v>
      </c>
      <c r="AJ2169">
        <v>0.3609</v>
      </c>
      <c r="AK2169">
        <v>-0.44929999999999998</v>
      </c>
    </row>
    <row r="2170" spans="1:37">
      <c r="A2170" s="3">
        <v>42243</v>
      </c>
      <c r="B2170" t="s">
        <v>37</v>
      </c>
      <c r="C2170" t="s">
        <v>250</v>
      </c>
      <c r="D2170" s="3">
        <v>39161</v>
      </c>
      <c r="E2170">
        <v>2169</v>
      </c>
      <c r="F2170">
        <v>0</v>
      </c>
      <c r="G2170">
        <v>1</v>
      </c>
      <c r="I2170">
        <v>0</v>
      </c>
      <c r="J2170">
        <v>-0.66665229999999998</v>
      </c>
      <c r="K2170" t="s">
        <v>2421</v>
      </c>
      <c r="L2170" t="s">
        <v>252</v>
      </c>
      <c r="M2170" t="s">
        <v>252</v>
      </c>
      <c r="N2170" t="s">
        <v>253</v>
      </c>
      <c r="O2170">
        <v>1.165</v>
      </c>
      <c r="P2170">
        <v>1.9317</v>
      </c>
      <c r="Q2170">
        <v>2.8786999999999998</v>
      </c>
      <c r="R2170">
        <v>3.8997999999999999</v>
      </c>
      <c r="S2170">
        <v>5.2327000000000004</v>
      </c>
      <c r="T2170">
        <v>4.5358999999999998</v>
      </c>
      <c r="U2170">
        <v>3.8852000000000002</v>
      </c>
      <c r="V2170">
        <v>3.1002999999999998</v>
      </c>
      <c r="W2170">
        <v>2.8393999999999999</v>
      </c>
      <c r="X2170">
        <v>2.6661000000000001</v>
      </c>
      <c r="Y2170">
        <v>2.5081000000000002</v>
      </c>
      <c r="Z2170">
        <v>2.3330000000000002</v>
      </c>
      <c r="AA2170">
        <v>2.1606000000000001</v>
      </c>
      <c r="AB2170">
        <v>2.0381999999999998</v>
      </c>
      <c r="AC2170">
        <v>1.9124000000000001</v>
      </c>
      <c r="AD2170">
        <v>1.7746999999999999</v>
      </c>
      <c r="AE2170">
        <v>1.5976999999999999</v>
      </c>
      <c r="AF2170">
        <v>1.43</v>
      </c>
      <c r="AG2170">
        <v>1.2423999999999999</v>
      </c>
      <c r="AH2170">
        <v>1.0657000000000001</v>
      </c>
      <c r="AI2170">
        <v>1.9457</v>
      </c>
      <c r="AJ2170">
        <v>1.9575</v>
      </c>
      <c r="AK2170">
        <v>1.7188000000000001</v>
      </c>
    </row>
    <row r="2171" spans="1:37">
      <c r="A2171" s="3">
        <v>42243</v>
      </c>
      <c r="B2171" t="s">
        <v>37</v>
      </c>
      <c r="C2171" t="s">
        <v>250</v>
      </c>
      <c r="D2171" s="3">
        <v>39160</v>
      </c>
      <c r="E2171">
        <v>2170</v>
      </c>
      <c r="F2171">
        <v>0</v>
      </c>
      <c r="G2171">
        <v>1</v>
      </c>
      <c r="I2171">
        <v>0</v>
      </c>
      <c r="J2171">
        <v>-0.2691424</v>
      </c>
      <c r="K2171" t="s">
        <v>2422</v>
      </c>
      <c r="L2171" t="s">
        <v>252</v>
      </c>
      <c r="M2171" t="s">
        <v>252</v>
      </c>
      <c r="N2171" t="s">
        <v>253</v>
      </c>
      <c r="O2171">
        <v>0.70569999999999999</v>
      </c>
      <c r="P2171">
        <v>2.0409000000000002</v>
      </c>
      <c r="Q2171">
        <v>3.6823999999999999</v>
      </c>
      <c r="R2171">
        <v>5.4519000000000002</v>
      </c>
      <c r="S2171">
        <v>7.7942</v>
      </c>
      <c r="T2171">
        <v>11.8771</v>
      </c>
      <c r="U2171">
        <v>3.1966999999999999</v>
      </c>
      <c r="V2171">
        <v>13.804399999999999</v>
      </c>
      <c r="W2171">
        <v>14.696899999999999</v>
      </c>
      <c r="X2171">
        <v>16.011500000000002</v>
      </c>
      <c r="Y2171">
        <v>16.294599999999999</v>
      </c>
      <c r="Z2171">
        <v>16.376200000000001</v>
      </c>
      <c r="AA2171">
        <v>16.429400000000001</v>
      </c>
      <c r="AB2171">
        <v>16.712700000000002</v>
      </c>
      <c r="AC2171">
        <v>16.907599999999999</v>
      </c>
      <c r="AD2171">
        <v>17.030799999999999</v>
      </c>
      <c r="AE2171">
        <v>14.3551</v>
      </c>
      <c r="AF2171">
        <v>11.0204</v>
      </c>
      <c r="AG2171">
        <v>7.6504000000000003</v>
      </c>
      <c r="AH2171">
        <v>4.4958</v>
      </c>
      <c r="AI2171">
        <v>13.968</v>
      </c>
      <c r="AJ2171">
        <v>9.6759000000000004</v>
      </c>
      <c r="AK2171">
        <v>10.018000000000001</v>
      </c>
    </row>
    <row r="2172" spans="1:37">
      <c r="A2172" s="3">
        <v>42243</v>
      </c>
      <c r="B2172" t="s">
        <v>37</v>
      </c>
      <c r="C2172" t="s">
        <v>250</v>
      </c>
      <c r="D2172" s="3">
        <v>39157</v>
      </c>
      <c r="E2172">
        <v>2171</v>
      </c>
      <c r="F2172">
        <v>0</v>
      </c>
      <c r="G2172">
        <v>1</v>
      </c>
      <c r="I2172">
        <v>0</v>
      </c>
      <c r="J2172">
        <v>-0.39111960000000001</v>
      </c>
      <c r="K2172" t="s">
        <v>2423</v>
      </c>
      <c r="L2172" t="s">
        <v>252</v>
      </c>
      <c r="M2172" t="s">
        <v>252</v>
      </c>
      <c r="N2172" t="s">
        <v>253</v>
      </c>
      <c r="O2172">
        <v>0</v>
      </c>
      <c r="P2172">
        <v>1.1085</v>
      </c>
      <c r="Q2172">
        <v>3.1353</v>
      </c>
      <c r="R2172">
        <v>5.3288000000000002</v>
      </c>
      <c r="S2172">
        <v>8.2956000000000003</v>
      </c>
      <c r="T2172">
        <v>7.8433000000000002</v>
      </c>
      <c r="U2172">
        <v>5.6776</v>
      </c>
      <c r="V2172">
        <v>6.5937000000000001</v>
      </c>
      <c r="W2172">
        <v>6.7264999999999997</v>
      </c>
      <c r="X2172">
        <v>6.6333000000000002</v>
      </c>
      <c r="Y2172">
        <v>7.2915999999999999</v>
      </c>
      <c r="Z2172">
        <v>8.0762</v>
      </c>
      <c r="AA2172">
        <v>8.8153000000000006</v>
      </c>
      <c r="AB2172">
        <v>8.8992000000000004</v>
      </c>
      <c r="AC2172">
        <v>8.7356999999999996</v>
      </c>
      <c r="AD2172">
        <v>8.5242000000000004</v>
      </c>
      <c r="AE2172">
        <v>8.3058999999999994</v>
      </c>
      <c r="AF2172">
        <v>7.7587999999999999</v>
      </c>
      <c r="AG2172">
        <v>7.1035000000000004</v>
      </c>
      <c r="AH2172">
        <v>6.4966999999999997</v>
      </c>
      <c r="AI2172">
        <v>7.7995000000000001</v>
      </c>
      <c r="AJ2172">
        <v>8.0647000000000002</v>
      </c>
      <c r="AK2172">
        <v>7.7282999999999999</v>
      </c>
    </row>
    <row r="2173" spans="1:37">
      <c r="A2173" s="3">
        <v>42243</v>
      </c>
      <c r="B2173" t="s">
        <v>37</v>
      </c>
      <c r="C2173" t="s">
        <v>250</v>
      </c>
      <c r="D2173" s="3">
        <v>39156</v>
      </c>
      <c r="E2173">
        <v>2172</v>
      </c>
      <c r="F2173">
        <v>0</v>
      </c>
      <c r="G2173">
        <v>1</v>
      </c>
      <c r="I2173">
        <v>0</v>
      </c>
      <c r="J2173">
        <v>-1.0116598999999999</v>
      </c>
      <c r="K2173" t="s">
        <v>2424</v>
      </c>
      <c r="L2173" t="s">
        <v>252</v>
      </c>
      <c r="M2173" t="s">
        <v>252</v>
      </c>
      <c r="N2173" t="s">
        <v>253</v>
      </c>
      <c r="O2173">
        <v>0</v>
      </c>
      <c r="P2173">
        <v>1.5383</v>
      </c>
      <c r="Q2173">
        <v>3.4327000000000001</v>
      </c>
      <c r="R2173">
        <v>5.5080999999999998</v>
      </c>
      <c r="S2173">
        <v>8.3672000000000004</v>
      </c>
      <c r="T2173">
        <v>11.0398</v>
      </c>
      <c r="U2173">
        <v>11.8843</v>
      </c>
      <c r="V2173">
        <v>12.652900000000001</v>
      </c>
      <c r="W2173">
        <v>13.0685</v>
      </c>
      <c r="X2173">
        <v>13.2172</v>
      </c>
      <c r="Y2173">
        <v>13.7895</v>
      </c>
      <c r="Z2173">
        <v>14.359</v>
      </c>
      <c r="AA2173">
        <v>14.8796</v>
      </c>
      <c r="AB2173">
        <v>15.2826</v>
      </c>
      <c r="AC2173">
        <v>15.538600000000001</v>
      </c>
      <c r="AD2173">
        <v>15.720599999999999</v>
      </c>
      <c r="AE2173">
        <v>15.708299999999999</v>
      </c>
      <c r="AF2173">
        <v>15.0009</v>
      </c>
      <c r="AG2173">
        <v>14.0639</v>
      </c>
      <c r="AH2173">
        <v>13.2028</v>
      </c>
      <c r="AI2173">
        <v>15.621</v>
      </c>
      <c r="AJ2173">
        <v>13.837199999999999</v>
      </c>
      <c r="AK2173">
        <v>14.0367</v>
      </c>
    </row>
    <row r="2174" spans="1:37">
      <c r="A2174" s="3">
        <v>42243</v>
      </c>
      <c r="B2174" t="s">
        <v>37</v>
      </c>
      <c r="C2174" t="s">
        <v>250</v>
      </c>
      <c r="D2174" s="3">
        <v>39155</v>
      </c>
      <c r="E2174">
        <v>2173</v>
      </c>
      <c r="F2174">
        <v>0</v>
      </c>
      <c r="G2174">
        <v>1</v>
      </c>
      <c r="I2174">
        <v>0</v>
      </c>
      <c r="J2174">
        <v>-0.975692</v>
      </c>
      <c r="K2174" t="s">
        <v>2425</v>
      </c>
      <c r="L2174" t="s">
        <v>252</v>
      </c>
      <c r="M2174" t="s">
        <v>252</v>
      </c>
      <c r="N2174" t="s">
        <v>253</v>
      </c>
      <c r="O2174">
        <v>0</v>
      </c>
      <c r="P2174">
        <v>1.4342999999999999</v>
      </c>
      <c r="Q2174">
        <v>3.2056</v>
      </c>
      <c r="R2174">
        <v>5.1661999999999999</v>
      </c>
      <c r="S2174">
        <v>7.9244000000000003</v>
      </c>
      <c r="T2174">
        <v>11.457000000000001</v>
      </c>
      <c r="U2174">
        <v>12.5223</v>
      </c>
      <c r="V2174">
        <v>13.7364</v>
      </c>
      <c r="W2174">
        <v>14.4071</v>
      </c>
      <c r="X2174">
        <v>14.5397</v>
      </c>
      <c r="Y2174">
        <v>14.8855</v>
      </c>
      <c r="Z2174">
        <v>15.1693</v>
      </c>
      <c r="AA2174">
        <v>15.4087</v>
      </c>
      <c r="AB2174">
        <v>15.6387</v>
      </c>
      <c r="AC2174">
        <v>15.722</v>
      </c>
      <c r="AD2174">
        <v>15.7182</v>
      </c>
      <c r="AE2174">
        <v>16.916599999999999</v>
      </c>
      <c r="AF2174">
        <v>17.38</v>
      </c>
      <c r="AG2174">
        <v>17.488199999999999</v>
      </c>
      <c r="AH2174">
        <v>17.614599999999999</v>
      </c>
      <c r="AI2174">
        <v>20.039400000000001</v>
      </c>
      <c r="AJ2174">
        <v>17.533799999999999</v>
      </c>
      <c r="AK2174">
        <v>21.351099999999999</v>
      </c>
    </row>
    <row r="2175" spans="1:37">
      <c r="A2175" s="3">
        <v>42243</v>
      </c>
      <c r="B2175" t="s">
        <v>37</v>
      </c>
      <c r="C2175" t="s">
        <v>250</v>
      </c>
      <c r="D2175" s="3">
        <v>39154</v>
      </c>
      <c r="E2175">
        <v>2174</v>
      </c>
      <c r="F2175">
        <v>0</v>
      </c>
      <c r="G2175">
        <v>1</v>
      </c>
      <c r="I2175">
        <v>0</v>
      </c>
      <c r="J2175">
        <v>-0.51194779999999995</v>
      </c>
      <c r="K2175" t="s">
        <v>2426</v>
      </c>
      <c r="L2175" t="s">
        <v>252</v>
      </c>
      <c r="M2175" t="s">
        <v>252</v>
      </c>
      <c r="N2175" t="s">
        <v>253</v>
      </c>
      <c r="O2175">
        <v>-1.1536999999999999</v>
      </c>
      <c r="P2175">
        <v>1.9300000000000001E-2</v>
      </c>
      <c r="Q2175">
        <v>1.4561999999999999</v>
      </c>
      <c r="R2175">
        <v>3.0415999999999999</v>
      </c>
      <c r="S2175">
        <v>5.3202999999999996</v>
      </c>
      <c r="T2175">
        <v>9.8285999999999998</v>
      </c>
      <c r="U2175">
        <v>11.533200000000001</v>
      </c>
      <c r="V2175">
        <v>12.963699999999999</v>
      </c>
      <c r="W2175">
        <v>13.886799999999999</v>
      </c>
      <c r="X2175">
        <v>14.3085</v>
      </c>
      <c r="Y2175">
        <v>15.015599999999999</v>
      </c>
      <c r="Z2175">
        <v>15.667199999999999</v>
      </c>
      <c r="AA2175">
        <v>16.252199999999998</v>
      </c>
      <c r="AB2175">
        <v>16.713200000000001</v>
      </c>
      <c r="AC2175">
        <v>16.997699999999998</v>
      </c>
      <c r="AD2175">
        <v>17.182700000000001</v>
      </c>
      <c r="AE2175">
        <v>17.180900000000001</v>
      </c>
      <c r="AF2175">
        <v>16.260300000000001</v>
      </c>
      <c r="AG2175">
        <v>15.0967</v>
      </c>
      <c r="AH2175">
        <v>14.062200000000001</v>
      </c>
      <c r="AI2175">
        <v>17.644100000000002</v>
      </c>
      <c r="AJ2175">
        <v>18.030100000000001</v>
      </c>
      <c r="AK2175">
        <v>15.903600000000001</v>
      </c>
    </row>
    <row r="2176" spans="1:37">
      <c r="A2176" s="3">
        <v>42243</v>
      </c>
      <c r="B2176" t="s">
        <v>37</v>
      </c>
      <c r="C2176" t="s">
        <v>250</v>
      </c>
      <c r="D2176" s="3">
        <v>39153</v>
      </c>
      <c r="E2176">
        <v>2175</v>
      </c>
      <c r="F2176">
        <v>0</v>
      </c>
      <c r="G2176">
        <v>1</v>
      </c>
      <c r="I2176">
        <v>0</v>
      </c>
      <c r="J2176">
        <v>-1.3133684999999999</v>
      </c>
      <c r="K2176" t="s">
        <v>2427</v>
      </c>
      <c r="L2176" t="s">
        <v>252</v>
      </c>
      <c r="M2176" t="s">
        <v>252</v>
      </c>
      <c r="N2176" t="s">
        <v>253</v>
      </c>
      <c r="O2176">
        <v>-0.72829999999999995</v>
      </c>
      <c r="P2176">
        <v>-5.0999999999999997E-2</v>
      </c>
      <c r="Q2176">
        <v>0.77800000000000002</v>
      </c>
      <c r="R2176">
        <v>1.6941999999999999</v>
      </c>
      <c r="S2176">
        <v>3.0236999999999998</v>
      </c>
      <c r="T2176">
        <v>1.0214000000000001</v>
      </c>
      <c r="U2176">
        <v>11.587899999999999</v>
      </c>
      <c r="V2176">
        <v>0.85670000000000002</v>
      </c>
      <c r="W2176">
        <v>0.70660000000000001</v>
      </c>
      <c r="X2176">
        <v>-0.38940000000000002</v>
      </c>
      <c r="Y2176">
        <v>-0.22500000000000001</v>
      </c>
      <c r="Z2176">
        <v>0.1023</v>
      </c>
      <c r="AA2176">
        <v>0.41470000000000001</v>
      </c>
      <c r="AB2176">
        <v>0.47339999999999999</v>
      </c>
      <c r="AC2176">
        <v>0.49830000000000002</v>
      </c>
      <c r="AD2176">
        <v>0.5202</v>
      </c>
      <c r="AE2176">
        <v>3.3239999999999998</v>
      </c>
      <c r="AF2176">
        <v>5.9523000000000001</v>
      </c>
      <c r="AG2176">
        <v>8.2322000000000006</v>
      </c>
      <c r="AH2176">
        <v>10.335599999999999</v>
      </c>
      <c r="AI2176">
        <v>3.3237000000000001</v>
      </c>
      <c r="AJ2176">
        <v>6.7023999999999999</v>
      </c>
      <c r="AK2176">
        <v>6.0281000000000002</v>
      </c>
    </row>
    <row r="2177" spans="1:37">
      <c r="A2177" s="3">
        <v>42243</v>
      </c>
      <c r="B2177" t="s">
        <v>37</v>
      </c>
      <c r="C2177" t="s">
        <v>250</v>
      </c>
      <c r="D2177" s="3">
        <v>39150</v>
      </c>
      <c r="E2177">
        <v>2176</v>
      </c>
      <c r="F2177">
        <v>0</v>
      </c>
      <c r="G2177">
        <v>1</v>
      </c>
      <c r="I2177">
        <v>0</v>
      </c>
      <c r="J2177">
        <v>-1.6534481999999999</v>
      </c>
      <c r="K2177" t="s">
        <v>2428</v>
      </c>
      <c r="L2177" t="s">
        <v>252</v>
      </c>
      <c r="M2177" t="s">
        <v>252</v>
      </c>
      <c r="N2177" t="s">
        <v>253</v>
      </c>
      <c r="O2177">
        <v>0</v>
      </c>
      <c r="P2177">
        <v>3.5000000000000003E-2</v>
      </c>
      <c r="Q2177">
        <v>9.9599999999999994E-2</v>
      </c>
      <c r="R2177">
        <v>0.17169999999999999</v>
      </c>
      <c r="S2177">
        <v>0.27660000000000001</v>
      </c>
      <c r="T2177">
        <v>4.3861999999999997</v>
      </c>
      <c r="U2177">
        <v>8.4421999999999997</v>
      </c>
      <c r="V2177">
        <v>8.2774000000000001</v>
      </c>
      <c r="W2177">
        <v>8.8925000000000001</v>
      </c>
      <c r="X2177">
        <v>9.6448999999999998</v>
      </c>
      <c r="Y2177">
        <v>10.6815</v>
      </c>
      <c r="Z2177">
        <v>11.6952</v>
      </c>
      <c r="AA2177">
        <v>12.6294</v>
      </c>
      <c r="AB2177">
        <v>13.295500000000001</v>
      </c>
      <c r="AC2177">
        <v>13.7415</v>
      </c>
      <c r="AD2177">
        <v>14.099399999999999</v>
      </c>
      <c r="AE2177">
        <v>13.894500000000001</v>
      </c>
      <c r="AF2177">
        <v>12.8941</v>
      </c>
      <c r="AG2177">
        <v>11.7303</v>
      </c>
      <c r="AH2177">
        <v>10.7082</v>
      </c>
      <c r="AI2177">
        <v>15.156000000000001</v>
      </c>
      <c r="AJ2177">
        <v>11.372199999999999</v>
      </c>
      <c r="AK2177">
        <v>10.8276</v>
      </c>
    </row>
    <row r="2178" spans="1:37">
      <c r="A2178" s="3">
        <v>42243</v>
      </c>
      <c r="B2178" t="s">
        <v>37</v>
      </c>
      <c r="C2178" t="s">
        <v>250</v>
      </c>
      <c r="D2178" s="3">
        <v>39149</v>
      </c>
      <c r="E2178">
        <v>2177</v>
      </c>
      <c r="F2178">
        <v>0</v>
      </c>
      <c r="G2178">
        <v>1</v>
      </c>
      <c r="I2178">
        <v>0</v>
      </c>
      <c r="J2178">
        <v>-1.6233415</v>
      </c>
      <c r="K2178" t="s">
        <v>2429</v>
      </c>
      <c r="L2178" t="s">
        <v>252</v>
      </c>
      <c r="M2178" t="s">
        <v>252</v>
      </c>
      <c r="N2178" t="s">
        <v>253</v>
      </c>
      <c r="O2178">
        <v>0</v>
      </c>
      <c r="P2178">
        <v>-8.9999999999999993E-3</v>
      </c>
      <c r="Q2178">
        <v>-0.02</v>
      </c>
      <c r="R2178">
        <v>-3.2500000000000001E-2</v>
      </c>
      <c r="S2178">
        <v>-5.0599999999999999E-2</v>
      </c>
      <c r="T2178">
        <v>1.9144000000000001</v>
      </c>
      <c r="U2178">
        <v>2.1240999999999999</v>
      </c>
      <c r="V2178">
        <v>2.1829000000000001</v>
      </c>
      <c r="W2178">
        <v>2.5009000000000001</v>
      </c>
      <c r="X2178">
        <v>2.9803000000000002</v>
      </c>
      <c r="Y2178">
        <v>3.3635999999999999</v>
      </c>
      <c r="Z2178">
        <v>3.7096</v>
      </c>
      <c r="AA2178">
        <v>4.0282</v>
      </c>
      <c r="AB2178">
        <v>4.2096</v>
      </c>
      <c r="AC2178">
        <v>4.3169000000000004</v>
      </c>
      <c r="AD2178">
        <v>4.3933999999999997</v>
      </c>
      <c r="AE2178">
        <v>4.5845000000000002</v>
      </c>
      <c r="AF2178">
        <v>4.5149999999999997</v>
      </c>
      <c r="AG2178">
        <v>4.3663999999999996</v>
      </c>
      <c r="AH2178">
        <v>4.2504</v>
      </c>
      <c r="AI2178">
        <v>2.0605000000000002</v>
      </c>
      <c r="AJ2178">
        <v>3.4211999999999998</v>
      </c>
      <c r="AK2178">
        <v>1.9558</v>
      </c>
    </row>
    <row r="2179" spans="1:37">
      <c r="A2179" s="3">
        <v>42243</v>
      </c>
      <c r="B2179" t="s">
        <v>37</v>
      </c>
      <c r="C2179" t="s">
        <v>250</v>
      </c>
      <c r="D2179" s="3">
        <v>39148</v>
      </c>
      <c r="E2179">
        <v>2178</v>
      </c>
      <c r="F2179">
        <v>0</v>
      </c>
      <c r="G2179">
        <v>1</v>
      </c>
      <c r="I2179">
        <v>0</v>
      </c>
      <c r="J2179">
        <v>-1.1736407</v>
      </c>
      <c r="K2179" t="s">
        <v>2430</v>
      </c>
      <c r="L2179" t="s">
        <v>252</v>
      </c>
      <c r="M2179" t="s">
        <v>252</v>
      </c>
      <c r="N2179" t="s">
        <v>253</v>
      </c>
      <c r="O2179">
        <v>0</v>
      </c>
      <c r="P2179">
        <v>6.1899999999999997E-2</v>
      </c>
      <c r="Q2179">
        <v>0.1386</v>
      </c>
      <c r="R2179">
        <v>0.22459999999999999</v>
      </c>
      <c r="S2179">
        <v>0.3498</v>
      </c>
      <c r="T2179">
        <v>2.6499999999999999E-2</v>
      </c>
      <c r="U2179">
        <v>-0.80410000000000004</v>
      </c>
      <c r="V2179">
        <v>-0.38769999999999999</v>
      </c>
      <c r="W2179">
        <v>-0.24440000000000001</v>
      </c>
      <c r="X2179">
        <v>-0.11360000000000001</v>
      </c>
      <c r="Y2179">
        <v>-0.1928</v>
      </c>
      <c r="Z2179">
        <v>-0.31580000000000003</v>
      </c>
      <c r="AA2179">
        <v>-0.4325</v>
      </c>
      <c r="AB2179">
        <v>-0.46539999999999998</v>
      </c>
      <c r="AC2179">
        <v>-0.47570000000000001</v>
      </c>
      <c r="AD2179">
        <v>-0.48249999999999998</v>
      </c>
      <c r="AE2179">
        <v>0.2263</v>
      </c>
      <c r="AF2179">
        <v>0.93789999999999996</v>
      </c>
      <c r="AG2179">
        <v>1.5645</v>
      </c>
      <c r="AH2179">
        <v>2.1389999999999998</v>
      </c>
      <c r="AI2179">
        <v>-1.4702</v>
      </c>
      <c r="AJ2179">
        <v>4.1689999999999996</v>
      </c>
      <c r="AK2179">
        <v>1.2905</v>
      </c>
    </row>
    <row r="2180" spans="1:37">
      <c r="A2180" s="3">
        <v>42243</v>
      </c>
      <c r="B2180" t="s">
        <v>37</v>
      </c>
      <c r="C2180" t="s">
        <v>250</v>
      </c>
      <c r="D2180" s="3">
        <v>39147</v>
      </c>
      <c r="E2180">
        <v>2179</v>
      </c>
      <c r="F2180">
        <v>0</v>
      </c>
      <c r="G2180">
        <v>1</v>
      </c>
      <c r="I2180">
        <v>0</v>
      </c>
      <c r="J2180">
        <v>-1.7894675</v>
      </c>
      <c r="K2180" t="s">
        <v>2431</v>
      </c>
      <c r="L2180" t="s">
        <v>252</v>
      </c>
      <c r="M2180" t="s">
        <v>252</v>
      </c>
      <c r="N2180" t="s">
        <v>253</v>
      </c>
      <c r="O2180">
        <v>0</v>
      </c>
      <c r="P2180">
        <v>9.4999999999999998E-3</v>
      </c>
      <c r="Q2180">
        <v>2.1299999999999999E-2</v>
      </c>
      <c r="R2180">
        <v>3.4500000000000003E-2</v>
      </c>
      <c r="S2180">
        <v>5.3699999999999998E-2</v>
      </c>
      <c r="T2180">
        <v>-0.56579999999999997</v>
      </c>
      <c r="U2180">
        <v>-0.84160000000000001</v>
      </c>
      <c r="V2180">
        <v>0.66090000000000004</v>
      </c>
      <c r="W2180">
        <v>-1.0905</v>
      </c>
      <c r="X2180">
        <v>-1.0306999999999999</v>
      </c>
      <c r="Y2180">
        <v>-1.1402000000000001</v>
      </c>
      <c r="Z2180">
        <v>-1.2685999999999999</v>
      </c>
      <c r="AA2180">
        <v>-1.3871</v>
      </c>
      <c r="AB2180">
        <v>-1.4418</v>
      </c>
      <c r="AC2180">
        <v>-1.4721</v>
      </c>
      <c r="AD2180">
        <v>-1.4918</v>
      </c>
      <c r="AE2180">
        <v>4.8399999999999999E-2</v>
      </c>
      <c r="AF2180">
        <v>1.5824</v>
      </c>
      <c r="AG2180">
        <v>2.9422000000000001</v>
      </c>
      <c r="AH2180">
        <v>4.1871999999999998</v>
      </c>
      <c r="AI2180">
        <v>2.9733999999999998</v>
      </c>
      <c r="AJ2180">
        <v>1.9585999999999999</v>
      </c>
      <c r="AK2180">
        <v>1.9125000000000001</v>
      </c>
    </row>
    <row r="2181" spans="1:37">
      <c r="A2181" s="3">
        <v>42243</v>
      </c>
      <c r="B2181" t="s">
        <v>37</v>
      </c>
      <c r="C2181" t="s">
        <v>250</v>
      </c>
      <c r="D2181" s="3">
        <v>39146</v>
      </c>
      <c r="E2181">
        <v>2180</v>
      </c>
      <c r="F2181">
        <v>0</v>
      </c>
      <c r="G2181">
        <v>1</v>
      </c>
      <c r="I2181">
        <v>0</v>
      </c>
      <c r="J2181">
        <v>-1.1775987999999999</v>
      </c>
      <c r="K2181" t="s">
        <v>2432</v>
      </c>
      <c r="L2181" t="s">
        <v>252</v>
      </c>
      <c r="M2181" t="s">
        <v>252</v>
      </c>
      <c r="N2181" t="s">
        <v>253</v>
      </c>
      <c r="O2181">
        <v>2.92E-2</v>
      </c>
      <c r="P2181">
        <v>9.1999999999999998E-2</v>
      </c>
      <c r="Q2181">
        <v>0.17019999999999999</v>
      </c>
      <c r="R2181">
        <v>0.25829999999999997</v>
      </c>
      <c r="S2181">
        <v>0.3866</v>
      </c>
      <c r="T2181">
        <v>-0.36020000000000002</v>
      </c>
      <c r="U2181">
        <v>-0.64100000000000001</v>
      </c>
      <c r="V2181">
        <v>-0.85560000000000003</v>
      </c>
      <c r="W2181">
        <v>0.27900000000000003</v>
      </c>
      <c r="X2181">
        <v>-0.49940000000000001</v>
      </c>
      <c r="Y2181">
        <v>-0.36809999999999998</v>
      </c>
      <c r="Z2181">
        <v>-0.1011</v>
      </c>
      <c r="AA2181">
        <v>0.15490000000000001</v>
      </c>
      <c r="AB2181">
        <v>-2.5499999999999998E-2</v>
      </c>
      <c r="AC2181">
        <v>-0.246</v>
      </c>
      <c r="AD2181">
        <v>-0.46800000000000003</v>
      </c>
      <c r="AE2181">
        <v>1.5863</v>
      </c>
      <c r="AF2181">
        <v>3.5617999999999999</v>
      </c>
      <c r="AG2181">
        <v>5.2851999999999997</v>
      </c>
      <c r="AH2181">
        <v>6.8707000000000003</v>
      </c>
      <c r="AI2181">
        <v>8.3109000000000002</v>
      </c>
      <c r="AJ2181">
        <v>9.3462999999999994</v>
      </c>
      <c r="AK2181">
        <v>8.6900999999999993</v>
      </c>
    </row>
    <row r="2182" spans="1:37">
      <c r="A2182" s="3">
        <v>42243</v>
      </c>
      <c r="B2182" t="s">
        <v>37</v>
      </c>
      <c r="C2182" t="s">
        <v>250</v>
      </c>
      <c r="D2182" s="3">
        <v>39143</v>
      </c>
      <c r="E2182">
        <v>2181</v>
      </c>
      <c r="F2182">
        <v>0</v>
      </c>
      <c r="G2182">
        <v>1</v>
      </c>
      <c r="I2182">
        <v>0</v>
      </c>
      <c r="J2182">
        <v>-0.32099699999999998</v>
      </c>
      <c r="K2182" t="s">
        <v>2433</v>
      </c>
      <c r="L2182" t="s">
        <v>252</v>
      </c>
      <c r="M2182" t="s">
        <v>252</v>
      </c>
      <c r="N2182" t="s">
        <v>253</v>
      </c>
      <c r="O2182">
        <v>0</v>
      </c>
      <c r="P2182">
        <v>1.1599999999999999E-2</v>
      </c>
      <c r="Q2182">
        <v>3.2899999999999999E-2</v>
      </c>
      <c r="R2182">
        <v>5.6599999999999998E-2</v>
      </c>
      <c r="S2182">
        <v>9.1200000000000003E-2</v>
      </c>
      <c r="T2182">
        <v>-1.3909</v>
      </c>
      <c r="U2182">
        <v>-1.8048</v>
      </c>
      <c r="V2182">
        <v>-0.52270000000000005</v>
      </c>
      <c r="W2182">
        <v>-0.39140000000000003</v>
      </c>
      <c r="X2182">
        <v>-0.70920000000000005</v>
      </c>
      <c r="Y2182">
        <v>-0.95930000000000004</v>
      </c>
      <c r="Z2182">
        <v>-1.1831</v>
      </c>
      <c r="AA2182">
        <v>-1.3934</v>
      </c>
      <c r="AB2182">
        <v>-1.343</v>
      </c>
      <c r="AC2182">
        <v>-1.2286999999999999</v>
      </c>
      <c r="AD2182">
        <v>-1.1034999999999999</v>
      </c>
      <c r="AE2182">
        <v>-0.98619999999999997</v>
      </c>
      <c r="AF2182">
        <v>-0.82789999999999997</v>
      </c>
      <c r="AG2182">
        <v>-0.66869999999999996</v>
      </c>
      <c r="AH2182">
        <v>-0.52710000000000001</v>
      </c>
      <c r="AI2182">
        <v>1.3553999999999999</v>
      </c>
      <c r="AJ2182">
        <v>4.7182000000000004</v>
      </c>
      <c r="AK2182">
        <v>5.0735000000000001</v>
      </c>
    </row>
    <row r="2183" spans="1:37">
      <c r="A2183" s="3">
        <v>42243</v>
      </c>
      <c r="B2183" t="s">
        <v>37</v>
      </c>
      <c r="C2183" t="s">
        <v>250</v>
      </c>
      <c r="D2183" s="3">
        <v>39142</v>
      </c>
      <c r="E2183">
        <v>2182</v>
      </c>
      <c r="F2183">
        <v>0</v>
      </c>
      <c r="G2183">
        <v>1</v>
      </c>
      <c r="I2183">
        <v>0</v>
      </c>
      <c r="J2183">
        <v>-0.1634842</v>
      </c>
      <c r="K2183" t="s">
        <v>2434</v>
      </c>
      <c r="L2183" t="s">
        <v>252</v>
      </c>
      <c r="M2183" t="s">
        <v>252</v>
      </c>
      <c r="N2183" t="s">
        <v>253</v>
      </c>
      <c r="O2183">
        <v>0</v>
      </c>
      <c r="P2183">
        <v>2.7300000000000001E-2</v>
      </c>
      <c r="Q2183">
        <v>6.0999999999999999E-2</v>
      </c>
      <c r="R2183">
        <v>9.8799999999999999E-2</v>
      </c>
      <c r="S2183">
        <v>0.15379999999999999</v>
      </c>
      <c r="T2183">
        <v>-1.9850000000000001</v>
      </c>
      <c r="U2183">
        <v>-2.4268999999999998</v>
      </c>
      <c r="V2183">
        <v>-2.2322000000000002</v>
      </c>
      <c r="W2183">
        <v>-2.3936999999999999</v>
      </c>
      <c r="X2183">
        <v>-3.1846000000000001</v>
      </c>
      <c r="Y2183">
        <v>-3.585</v>
      </c>
      <c r="Z2183">
        <v>-3.8959000000000001</v>
      </c>
      <c r="AA2183">
        <v>-4.1803999999999997</v>
      </c>
      <c r="AB2183">
        <v>-4.3563999999999998</v>
      </c>
      <c r="AC2183">
        <v>-4.4611000000000001</v>
      </c>
      <c r="AD2183">
        <v>-4.5339</v>
      </c>
      <c r="AE2183">
        <v>-3.306</v>
      </c>
      <c r="AF2183">
        <v>-1.8784000000000001</v>
      </c>
      <c r="AG2183">
        <v>-0.54779999999999995</v>
      </c>
      <c r="AH2183">
        <v>0.65749999999999997</v>
      </c>
      <c r="AI2183">
        <v>1.6137999999999999</v>
      </c>
      <c r="AJ2183">
        <v>2.5356000000000001</v>
      </c>
      <c r="AK2183">
        <v>2.5865999999999998</v>
      </c>
    </row>
    <row r="2184" spans="1:37">
      <c r="A2184" s="3">
        <v>42243</v>
      </c>
      <c r="B2184" t="s">
        <v>37</v>
      </c>
      <c r="C2184" t="s">
        <v>250</v>
      </c>
      <c r="D2184" s="3">
        <v>39141</v>
      </c>
      <c r="E2184">
        <v>2183</v>
      </c>
      <c r="F2184">
        <v>0</v>
      </c>
      <c r="G2184">
        <v>1</v>
      </c>
      <c r="I2184">
        <v>0</v>
      </c>
      <c r="J2184">
        <v>0.1095063</v>
      </c>
      <c r="K2184" t="s">
        <v>2435</v>
      </c>
      <c r="L2184" t="s">
        <v>252</v>
      </c>
      <c r="M2184" t="s">
        <v>252</v>
      </c>
      <c r="N2184" t="s">
        <v>253</v>
      </c>
      <c r="O2184">
        <v>0</v>
      </c>
      <c r="P2184">
        <v>-2.5700000000000001E-2</v>
      </c>
      <c r="Q2184">
        <v>-5.7500000000000002E-2</v>
      </c>
      <c r="R2184">
        <v>-9.3200000000000005E-2</v>
      </c>
      <c r="S2184">
        <v>-0.14499999999999999</v>
      </c>
      <c r="T2184">
        <v>0.12989999999999999</v>
      </c>
      <c r="U2184">
        <v>0.29110000000000003</v>
      </c>
      <c r="V2184">
        <v>0.28920000000000001</v>
      </c>
      <c r="W2184">
        <v>-0.15720000000000001</v>
      </c>
      <c r="X2184">
        <v>-0.1057</v>
      </c>
      <c r="Y2184">
        <v>4.5400000000000003E-2</v>
      </c>
      <c r="Z2184">
        <v>0.215</v>
      </c>
      <c r="AA2184">
        <v>0.37669999999999998</v>
      </c>
      <c r="AB2184">
        <v>6.1400000000000003E-2</v>
      </c>
      <c r="AC2184">
        <v>-0.33450000000000002</v>
      </c>
      <c r="AD2184">
        <v>-0.73399999999999999</v>
      </c>
      <c r="AE2184">
        <v>-1.1915</v>
      </c>
      <c r="AF2184">
        <v>-1.5407999999999999</v>
      </c>
      <c r="AG2184">
        <v>-1.8291999999999999</v>
      </c>
      <c r="AH2184">
        <v>-2.0990000000000002</v>
      </c>
      <c r="AI2184">
        <v>0.72989999999999999</v>
      </c>
      <c r="AJ2184">
        <v>-2.1576</v>
      </c>
      <c r="AK2184">
        <v>-3.3071999999999999</v>
      </c>
    </row>
    <row r="2185" spans="1:37">
      <c r="A2185" s="3">
        <v>42243</v>
      </c>
      <c r="B2185" t="s">
        <v>37</v>
      </c>
      <c r="C2185" t="s">
        <v>250</v>
      </c>
      <c r="D2185" s="3">
        <v>39140</v>
      </c>
      <c r="E2185">
        <v>2184</v>
      </c>
      <c r="F2185">
        <v>0</v>
      </c>
      <c r="G2185">
        <v>1</v>
      </c>
      <c r="I2185">
        <v>0</v>
      </c>
      <c r="J2185">
        <v>0.50701890000000005</v>
      </c>
      <c r="K2185" t="s">
        <v>2436</v>
      </c>
      <c r="L2185" t="s">
        <v>252</v>
      </c>
      <c r="M2185" t="s">
        <v>252</v>
      </c>
      <c r="N2185" t="s">
        <v>253</v>
      </c>
      <c r="O2185">
        <v>0</v>
      </c>
      <c r="P2185">
        <v>-5.5999999999999999E-3</v>
      </c>
      <c r="Q2185">
        <v>-1.24E-2</v>
      </c>
      <c r="R2185">
        <v>-2.0199999999999999E-2</v>
      </c>
      <c r="S2185">
        <v>-2.8400000000000002E-2</v>
      </c>
      <c r="T2185">
        <v>0.61029999999999995</v>
      </c>
      <c r="U2185">
        <v>0.81510000000000005</v>
      </c>
      <c r="V2185">
        <v>-1.1426000000000001</v>
      </c>
      <c r="W2185">
        <v>2.1863000000000001</v>
      </c>
      <c r="X2185">
        <v>0.90939999999999999</v>
      </c>
      <c r="Y2185">
        <v>1.0616000000000001</v>
      </c>
      <c r="Z2185">
        <v>1.1920999999999999</v>
      </c>
      <c r="AA2185">
        <v>1.3130999999999999</v>
      </c>
      <c r="AB2185">
        <v>1.6237999999999999</v>
      </c>
      <c r="AC2185">
        <v>1.8994</v>
      </c>
      <c r="AD2185">
        <v>2.165</v>
      </c>
      <c r="AE2185">
        <v>1.5430999999999999</v>
      </c>
      <c r="AF2185">
        <v>0.81969999999999998</v>
      </c>
      <c r="AG2185">
        <v>0.14829999999999999</v>
      </c>
      <c r="AH2185">
        <v>-0.46060000000000001</v>
      </c>
      <c r="AI2185">
        <v>1.8560000000000001</v>
      </c>
      <c r="AJ2185">
        <v>3.9121000000000001</v>
      </c>
      <c r="AK2185">
        <v>5.5350999999999999</v>
      </c>
    </row>
    <row r="2186" spans="1:37">
      <c r="A2186" s="3">
        <v>42243</v>
      </c>
      <c r="B2186" t="s">
        <v>37</v>
      </c>
      <c r="C2186" t="s">
        <v>250</v>
      </c>
      <c r="D2186" s="3">
        <v>39139</v>
      </c>
      <c r="E2186">
        <v>2185</v>
      </c>
      <c r="F2186">
        <v>0</v>
      </c>
      <c r="G2186">
        <v>1</v>
      </c>
      <c r="I2186">
        <v>0</v>
      </c>
      <c r="J2186">
        <v>0.53106969999999998</v>
      </c>
      <c r="K2186" t="s">
        <v>2437</v>
      </c>
      <c r="L2186" t="s">
        <v>252</v>
      </c>
      <c r="M2186" t="s">
        <v>252</v>
      </c>
      <c r="N2186" t="s">
        <v>253</v>
      </c>
      <c r="O2186">
        <v>0</v>
      </c>
      <c r="P2186">
        <v>-5.9200000000000003E-2</v>
      </c>
      <c r="Q2186">
        <v>-0.13250000000000001</v>
      </c>
      <c r="R2186">
        <v>-0.2145</v>
      </c>
      <c r="S2186">
        <v>-0.34399999999999997</v>
      </c>
      <c r="T2186">
        <v>0.28189999999999998</v>
      </c>
      <c r="U2186">
        <v>0.68899999999999995</v>
      </c>
      <c r="V2186">
        <v>1.0017</v>
      </c>
      <c r="W2186">
        <v>-0.48280000000000001</v>
      </c>
      <c r="X2186">
        <v>5.8599999999999999E-2</v>
      </c>
      <c r="Y2186">
        <v>-0.2203</v>
      </c>
      <c r="Z2186">
        <v>-0.67559999999999998</v>
      </c>
      <c r="AA2186">
        <v>-1.1093</v>
      </c>
      <c r="AB2186">
        <v>-1.1687000000000001</v>
      </c>
      <c r="AC2186">
        <v>-1.1826000000000001</v>
      </c>
      <c r="AD2186">
        <v>-1.1879</v>
      </c>
      <c r="AE2186">
        <v>-2.8734000000000002</v>
      </c>
      <c r="AF2186">
        <v>-4.4112</v>
      </c>
      <c r="AG2186">
        <v>-5.7257999999999996</v>
      </c>
      <c r="AH2186">
        <v>-6.9446000000000003</v>
      </c>
      <c r="AI2186">
        <v>-5.0743</v>
      </c>
      <c r="AJ2186">
        <v>-5.4798</v>
      </c>
      <c r="AK2186">
        <v>-5.5735000000000001</v>
      </c>
    </row>
    <row r="2187" spans="1:37">
      <c r="A2187" s="3">
        <v>42243</v>
      </c>
      <c r="B2187" t="s">
        <v>37</v>
      </c>
      <c r="C2187" t="s">
        <v>250</v>
      </c>
      <c r="D2187" s="3">
        <v>39136</v>
      </c>
      <c r="E2187">
        <v>2186</v>
      </c>
      <c r="F2187">
        <v>0</v>
      </c>
      <c r="G2187">
        <v>1</v>
      </c>
      <c r="I2187">
        <v>0</v>
      </c>
      <c r="J2187">
        <v>0.1015486</v>
      </c>
      <c r="K2187" t="s">
        <v>2438</v>
      </c>
      <c r="L2187" t="s">
        <v>252</v>
      </c>
      <c r="M2187" t="s">
        <v>252</v>
      </c>
      <c r="N2187" t="s">
        <v>253</v>
      </c>
      <c r="O2187">
        <v>0</v>
      </c>
      <c r="P2187">
        <v>-7.7000000000000002E-3</v>
      </c>
      <c r="Q2187">
        <v>-2.18E-2</v>
      </c>
      <c r="R2187">
        <v>-3.7499999999999999E-2</v>
      </c>
      <c r="S2187">
        <v>-6.0299999999999999E-2</v>
      </c>
      <c r="T2187">
        <v>-0.29609999999999997</v>
      </c>
      <c r="U2187">
        <v>-0.59</v>
      </c>
      <c r="V2187">
        <v>-2.3054999999999999</v>
      </c>
      <c r="W2187">
        <v>-3.0308000000000002</v>
      </c>
      <c r="X2187">
        <v>-3.2648000000000001</v>
      </c>
      <c r="Y2187">
        <v>-3.7092999999999998</v>
      </c>
      <c r="Z2187">
        <v>-4.2028999999999996</v>
      </c>
      <c r="AA2187">
        <v>-4.6616</v>
      </c>
      <c r="AB2187">
        <v>-5.1298000000000004</v>
      </c>
      <c r="AC2187">
        <v>-5.5431999999999997</v>
      </c>
      <c r="AD2187">
        <v>-5.9214000000000002</v>
      </c>
      <c r="AE2187">
        <v>-6.4954000000000001</v>
      </c>
      <c r="AF2187">
        <v>-6.6824000000000003</v>
      </c>
      <c r="AG2187">
        <v>-6.7290000000000001</v>
      </c>
      <c r="AH2187">
        <v>-6.8</v>
      </c>
      <c r="AI2187">
        <v>-8.2446999999999999</v>
      </c>
      <c r="AJ2187">
        <v>-7.3853</v>
      </c>
      <c r="AK2187">
        <v>-8.4847000000000001</v>
      </c>
    </row>
    <row r="2188" spans="1:37">
      <c r="A2188" s="3">
        <v>42243</v>
      </c>
      <c r="B2188" t="s">
        <v>37</v>
      </c>
      <c r="C2188" t="s">
        <v>250</v>
      </c>
      <c r="D2188" s="3">
        <v>39135</v>
      </c>
      <c r="E2188">
        <v>2187</v>
      </c>
      <c r="F2188">
        <v>0</v>
      </c>
      <c r="G2188">
        <v>1</v>
      </c>
      <c r="I2188">
        <v>0</v>
      </c>
      <c r="J2188">
        <v>0.73034069999999995</v>
      </c>
      <c r="K2188" t="s">
        <v>2439</v>
      </c>
      <c r="L2188" t="s">
        <v>252</v>
      </c>
      <c r="M2188" t="s">
        <v>252</v>
      </c>
      <c r="N2188" t="s">
        <v>253</v>
      </c>
      <c r="O2188">
        <v>0</v>
      </c>
      <c r="P2188">
        <v>-2.8400000000000002E-2</v>
      </c>
      <c r="Q2188">
        <v>-6.3600000000000004E-2</v>
      </c>
      <c r="R2188">
        <v>-0.1031</v>
      </c>
      <c r="S2188">
        <v>-0.17399999999999999</v>
      </c>
      <c r="T2188">
        <v>5.3900000000000003E-2</v>
      </c>
      <c r="U2188">
        <v>-0.47670000000000001</v>
      </c>
      <c r="V2188">
        <v>-1.0147999999999999</v>
      </c>
      <c r="W2188">
        <v>-1.3493999999999999</v>
      </c>
      <c r="X2188">
        <v>-1.2827</v>
      </c>
      <c r="Y2188">
        <v>-1.5799000000000001</v>
      </c>
      <c r="Z2188">
        <v>-1.9915</v>
      </c>
      <c r="AA2188">
        <v>-2.379</v>
      </c>
      <c r="AB2188">
        <v>-2.5914999999999999</v>
      </c>
      <c r="AC2188">
        <v>-2.7730000000000001</v>
      </c>
      <c r="AD2188">
        <v>-2.9363000000000001</v>
      </c>
      <c r="AE2188">
        <v>-4.4767000000000001</v>
      </c>
      <c r="AF2188">
        <v>-5.7695999999999996</v>
      </c>
      <c r="AG2188">
        <v>-6.8354999999999997</v>
      </c>
      <c r="AH2188">
        <v>-7.8330000000000002</v>
      </c>
      <c r="AI2188">
        <v>-4.7916999999999996</v>
      </c>
      <c r="AJ2188">
        <v>-7.8925000000000001</v>
      </c>
      <c r="AK2188">
        <v>-8.3962000000000003</v>
      </c>
    </row>
    <row r="2189" spans="1:37">
      <c r="A2189" s="3">
        <v>42243</v>
      </c>
      <c r="B2189" t="s">
        <v>37</v>
      </c>
      <c r="C2189" t="s">
        <v>250</v>
      </c>
      <c r="D2189" s="3">
        <v>39134</v>
      </c>
      <c r="E2189">
        <v>2188</v>
      </c>
      <c r="F2189">
        <v>0</v>
      </c>
      <c r="G2189">
        <v>1</v>
      </c>
      <c r="I2189">
        <v>0</v>
      </c>
      <c r="J2189">
        <v>0.68908630000000004</v>
      </c>
      <c r="K2189" t="s">
        <v>2440</v>
      </c>
      <c r="L2189" t="s">
        <v>252</v>
      </c>
      <c r="M2189" t="s">
        <v>252</v>
      </c>
      <c r="N2189" t="s">
        <v>253</v>
      </c>
      <c r="O2189">
        <v>0</v>
      </c>
      <c r="P2189">
        <v>-3.9199999999999999E-2</v>
      </c>
      <c r="Q2189">
        <v>-8.7599999999999997E-2</v>
      </c>
      <c r="R2189">
        <v>-0.14180000000000001</v>
      </c>
      <c r="S2189">
        <v>-0.21779999999999999</v>
      </c>
      <c r="T2189">
        <v>0.1231</v>
      </c>
      <c r="U2189">
        <v>0.31219999999999998</v>
      </c>
      <c r="V2189">
        <v>-0.81279999999999997</v>
      </c>
      <c r="W2189">
        <v>-0.6371</v>
      </c>
      <c r="X2189">
        <v>-1.0319</v>
      </c>
      <c r="Y2189">
        <v>-1.4256</v>
      </c>
      <c r="Z2189">
        <v>-1.8528</v>
      </c>
      <c r="AA2189">
        <v>-2.2559999999999998</v>
      </c>
      <c r="AB2189">
        <v>-2.1844999999999999</v>
      </c>
      <c r="AC2189">
        <v>-2.0436999999999999</v>
      </c>
      <c r="AD2189">
        <v>-1.885</v>
      </c>
      <c r="AE2189">
        <v>-2.9714</v>
      </c>
      <c r="AF2189">
        <v>-3.9721000000000002</v>
      </c>
      <c r="AG2189">
        <v>-4.8056000000000001</v>
      </c>
      <c r="AH2189">
        <v>-5.5827</v>
      </c>
      <c r="AI2189">
        <v>-2.3355000000000001</v>
      </c>
      <c r="AJ2189">
        <v>-4.298</v>
      </c>
      <c r="AK2189">
        <v>-4.4722</v>
      </c>
    </row>
    <row r="2190" spans="1:37">
      <c r="A2190" s="3">
        <v>42243</v>
      </c>
      <c r="B2190" t="s">
        <v>37</v>
      </c>
      <c r="C2190" t="s">
        <v>250</v>
      </c>
      <c r="D2190" s="3">
        <v>39133</v>
      </c>
      <c r="E2190">
        <v>2189</v>
      </c>
      <c r="F2190">
        <v>0</v>
      </c>
      <c r="G2190">
        <v>1</v>
      </c>
      <c r="I2190">
        <v>0</v>
      </c>
      <c r="J2190">
        <v>-0.37234089999999997</v>
      </c>
      <c r="K2190" t="s">
        <v>2441</v>
      </c>
      <c r="L2190" t="s">
        <v>252</v>
      </c>
      <c r="M2190" t="s">
        <v>252</v>
      </c>
      <c r="N2190" t="s">
        <v>253</v>
      </c>
      <c r="O2190">
        <v>0</v>
      </c>
      <c r="P2190">
        <v>0</v>
      </c>
      <c r="Q2190">
        <v>0</v>
      </c>
      <c r="R2190">
        <v>0</v>
      </c>
      <c r="S2190">
        <v>-6.7000000000000002E-3</v>
      </c>
      <c r="T2190">
        <v>-0.189</v>
      </c>
      <c r="U2190">
        <v>-0.85670000000000002</v>
      </c>
      <c r="V2190">
        <v>-1.2402</v>
      </c>
      <c r="W2190">
        <v>-2.8895</v>
      </c>
      <c r="X2190">
        <v>-2.1345999999999998</v>
      </c>
      <c r="Y2190">
        <v>-2.2930000000000001</v>
      </c>
      <c r="Z2190">
        <v>-2.4424000000000001</v>
      </c>
      <c r="AA2190">
        <v>-2.5771999999999999</v>
      </c>
      <c r="AB2190">
        <v>-3.1154000000000002</v>
      </c>
      <c r="AC2190">
        <v>-3.6183000000000001</v>
      </c>
      <c r="AD2190">
        <v>-4.1017000000000001</v>
      </c>
      <c r="AE2190">
        <v>-4.8977000000000004</v>
      </c>
      <c r="AF2190">
        <v>-5.4043999999999999</v>
      </c>
      <c r="AG2190">
        <v>-5.7621000000000002</v>
      </c>
      <c r="AH2190">
        <v>-6.1112000000000002</v>
      </c>
      <c r="AI2190">
        <v>-5.6195000000000004</v>
      </c>
      <c r="AJ2190">
        <v>-9.6934000000000005</v>
      </c>
      <c r="AK2190">
        <v>-12.1556</v>
      </c>
    </row>
    <row r="2191" spans="1:37">
      <c r="A2191" s="3">
        <v>42243</v>
      </c>
      <c r="B2191" t="s">
        <v>37</v>
      </c>
      <c r="C2191" t="s">
        <v>250</v>
      </c>
      <c r="D2191" s="3">
        <v>39132</v>
      </c>
      <c r="E2191">
        <v>2190</v>
      </c>
      <c r="F2191">
        <v>0</v>
      </c>
      <c r="G2191">
        <v>1</v>
      </c>
      <c r="I2191">
        <v>0</v>
      </c>
      <c r="J2191">
        <v>-0.2264697</v>
      </c>
      <c r="K2191" t="s">
        <v>2442</v>
      </c>
      <c r="L2191" t="s">
        <v>252</v>
      </c>
      <c r="M2191" t="s">
        <v>252</v>
      </c>
      <c r="N2191" t="s">
        <v>253</v>
      </c>
      <c r="O2191">
        <v>0</v>
      </c>
      <c r="P2191">
        <v>-0.02</v>
      </c>
      <c r="Q2191">
        <v>-4.4699999999999997E-2</v>
      </c>
      <c r="R2191">
        <v>-7.2400000000000006E-2</v>
      </c>
      <c r="S2191">
        <v>-0.1158</v>
      </c>
      <c r="T2191">
        <v>-0.30109999999999998</v>
      </c>
      <c r="U2191">
        <v>-0.49459999999999998</v>
      </c>
      <c r="V2191">
        <v>-1.2857000000000001</v>
      </c>
      <c r="W2191">
        <v>-1.1611</v>
      </c>
      <c r="X2191">
        <v>-0.95240000000000002</v>
      </c>
      <c r="Y2191">
        <v>-0.98040000000000005</v>
      </c>
      <c r="Z2191">
        <v>-1.0033000000000001</v>
      </c>
      <c r="AA2191">
        <v>-1.0217000000000001</v>
      </c>
      <c r="AB2191">
        <v>-0.95140000000000002</v>
      </c>
      <c r="AC2191">
        <v>-0.87080000000000002</v>
      </c>
      <c r="AD2191">
        <v>-0.78220000000000001</v>
      </c>
      <c r="AE2191">
        <v>-0.54610000000000003</v>
      </c>
      <c r="AF2191">
        <v>-0.28610000000000002</v>
      </c>
      <c r="AG2191">
        <v>-4.4600000000000001E-2</v>
      </c>
      <c r="AH2191">
        <v>0.1744</v>
      </c>
      <c r="AI2191">
        <v>-2.2599999999999999E-2</v>
      </c>
      <c r="AJ2191">
        <v>-1.1527000000000001</v>
      </c>
      <c r="AK2191">
        <v>-1.8834</v>
      </c>
    </row>
    <row r="2192" spans="1:37">
      <c r="A2192" s="3">
        <v>42243</v>
      </c>
      <c r="B2192" t="s">
        <v>37</v>
      </c>
      <c r="C2192" t="s">
        <v>250</v>
      </c>
      <c r="D2192" s="3">
        <v>39129</v>
      </c>
      <c r="E2192">
        <v>2191</v>
      </c>
      <c r="F2192">
        <v>0</v>
      </c>
      <c r="G2192">
        <v>1</v>
      </c>
      <c r="I2192">
        <v>0</v>
      </c>
      <c r="J2192">
        <v>-0.1061259</v>
      </c>
      <c r="K2192" t="s">
        <v>2443</v>
      </c>
      <c r="L2192" t="s">
        <v>252</v>
      </c>
      <c r="M2192" t="s">
        <v>252</v>
      </c>
      <c r="N2192" t="s">
        <v>253</v>
      </c>
      <c r="O2192">
        <v>0</v>
      </c>
      <c r="P2192">
        <v>-1.24E-2</v>
      </c>
      <c r="Q2192">
        <v>-3.5299999999999998E-2</v>
      </c>
      <c r="R2192">
        <v>-6.08E-2</v>
      </c>
      <c r="S2192">
        <v>-9.7799999999999998E-2</v>
      </c>
      <c r="T2192">
        <v>-0.36859999999999998</v>
      </c>
      <c r="U2192">
        <v>9.5500000000000002E-2</v>
      </c>
      <c r="V2192">
        <v>-0.25159999999999999</v>
      </c>
      <c r="W2192">
        <v>3.5299999999999998E-2</v>
      </c>
      <c r="X2192">
        <v>0.36940000000000001</v>
      </c>
      <c r="Y2192">
        <v>0.64049999999999996</v>
      </c>
      <c r="Z2192">
        <v>0.90910000000000002</v>
      </c>
      <c r="AA2192">
        <v>1.1635</v>
      </c>
      <c r="AB2192">
        <v>1.2977000000000001</v>
      </c>
      <c r="AC2192">
        <v>1.4005000000000001</v>
      </c>
      <c r="AD2192">
        <v>1.4943</v>
      </c>
      <c r="AE2192">
        <v>2.2155999999999998</v>
      </c>
      <c r="AF2192">
        <v>2.8132000000000001</v>
      </c>
      <c r="AG2192">
        <v>3.3024</v>
      </c>
      <c r="AH2192">
        <v>3.7606000000000002</v>
      </c>
      <c r="AI2192">
        <v>4.0255000000000001</v>
      </c>
      <c r="AJ2192">
        <v>3.1297999999999999</v>
      </c>
      <c r="AK2192">
        <v>3.3323</v>
      </c>
    </row>
    <row r="2193" spans="1:37">
      <c r="A2193" s="3">
        <v>42243</v>
      </c>
      <c r="B2193" t="s">
        <v>37</v>
      </c>
      <c r="C2193" t="s">
        <v>250</v>
      </c>
      <c r="D2193" s="3">
        <v>39128</v>
      </c>
      <c r="E2193">
        <v>2192</v>
      </c>
      <c r="F2193">
        <v>0</v>
      </c>
      <c r="G2193">
        <v>1</v>
      </c>
      <c r="I2193">
        <v>0</v>
      </c>
      <c r="J2193">
        <v>-0.74159819999999999</v>
      </c>
      <c r="K2193" t="s">
        <v>2444</v>
      </c>
      <c r="L2193" t="s">
        <v>252</v>
      </c>
      <c r="M2193" t="s">
        <v>252</v>
      </c>
      <c r="N2193" t="s">
        <v>253</v>
      </c>
      <c r="O2193">
        <v>0</v>
      </c>
      <c r="P2193">
        <v>-1.9900000000000001E-2</v>
      </c>
      <c r="Q2193">
        <v>-4.4499999999999998E-2</v>
      </c>
      <c r="R2193">
        <v>-7.2099999999999997E-2</v>
      </c>
      <c r="S2193">
        <v>-0.1082</v>
      </c>
      <c r="T2193">
        <v>-9.9900000000000003E-2</v>
      </c>
      <c r="U2193">
        <v>0.3881</v>
      </c>
      <c r="V2193">
        <v>0.20130000000000001</v>
      </c>
      <c r="W2193">
        <v>0.33450000000000002</v>
      </c>
      <c r="X2193">
        <v>0.58740000000000003</v>
      </c>
      <c r="Y2193">
        <v>0.83440000000000003</v>
      </c>
      <c r="Z2193">
        <v>1.0846</v>
      </c>
      <c r="AA2193">
        <v>1.3209</v>
      </c>
      <c r="AB2193">
        <v>1.4977</v>
      </c>
      <c r="AC2193">
        <v>1.6519999999999999</v>
      </c>
      <c r="AD2193">
        <v>1.7962</v>
      </c>
      <c r="AE2193">
        <v>2.3892000000000002</v>
      </c>
      <c r="AF2193">
        <v>2.843</v>
      </c>
      <c r="AG2193">
        <v>3.2010000000000001</v>
      </c>
      <c r="AH2193">
        <v>3.5394999999999999</v>
      </c>
      <c r="AI2193">
        <v>2.4706000000000001</v>
      </c>
      <c r="AJ2193">
        <v>4.6006</v>
      </c>
      <c r="AK2193">
        <v>5.4641000000000002</v>
      </c>
    </row>
    <row r="2194" spans="1:37">
      <c r="A2194" s="3">
        <v>42243</v>
      </c>
      <c r="B2194" t="s">
        <v>37</v>
      </c>
      <c r="C2194" t="s">
        <v>250</v>
      </c>
      <c r="D2194" s="3">
        <v>39127</v>
      </c>
      <c r="E2194">
        <v>2193</v>
      </c>
      <c r="F2194">
        <v>0</v>
      </c>
      <c r="G2194">
        <v>1</v>
      </c>
      <c r="I2194">
        <v>0</v>
      </c>
      <c r="J2194">
        <v>-1.595448</v>
      </c>
      <c r="K2194" t="s">
        <v>2445</v>
      </c>
      <c r="L2194" t="s">
        <v>252</v>
      </c>
      <c r="M2194" t="s">
        <v>252</v>
      </c>
      <c r="N2194" t="s">
        <v>253</v>
      </c>
      <c r="O2194">
        <v>0</v>
      </c>
      <c r="P2194">
        <v>0</v>
      </c>
      <c r="Q2194">
        <v>0</v>
      </c>
      <c r="R2194">
        <v>0</v>
      </c>
      <c r="S2194">
        <v>3.3999999999999998E-3</v>
      </c>
      <c r="T2194">
        <v>9.6600000000000005E-2</v>
      </c>
      <c r="U2194">
        <v>0.2331</v>
      </c>
      <c r="V2194">
        <v>-0.1421</v>
      </c>
      <c r="W2194">
        <v>4.6399999999999997E-2</v>
      </c>
      <c r="X2194">
        <v>4.5100000000000001E-2</v>
      </c>
      <c r="Y2194">
        <v>0.27779999999999999</v>
      </c>
      <c r="Z2194">
        <v>0.51670000000000005</v>
      </c>
      <c r="AA2194">
        <v>0.74409999999999998</v>
      </c>
      <c r="AB2194">
        <v>0.7379</v>
      </c>
      <c r="AC2194">
        <v>0.71689999999999998</v>
      </c>
      <c r="AD2194">
        <v>0.69</v>
      </c>
      <c r="AE2194">
        <v>0.9446</v>
      </c>
      <c r="AF2194">
        <v>1.1458999999999999</v>
      </c>
      <c r="AG2194">
        <v>1.3069999999999999</v>
      </c>
      <c r="AH2194">
        <v>1.4587000000000001</v>
      </c>
      <c r="AI2194">
        <v>-0.71809999999999996</v>
      </c>
      <c r="AJ2194">
        <v>1.7230000000000001</v>
      </c>
      <c r="AK2194">
        <v>0.96309999999999996</v>
      </c>
    </row>
    <row r="2195" spans="1:37">
      <c r="A2195" s="3">
        <v>42243</v>
      </c>
      <c r="B2195" t="s">
        <v>37</v>
      </c>
      <c r="C2195" t="s">
        <v>250</v>
      </c>
      <c r="D2195" s="3">
        <v>39126</v>
      </c>
      <c r="E2195">
        <v>2194</v>
      </c>
      <c r="F2195">
        <v>0</v>
      </c>
      <c r="G2195">
        <v>1</v>
      </c>
      <c r="I2195">
        <v>0</v>
      </c>
      <c r="J2195">
        <v>-0.68224989999999996</v>
      </c>
      <c r="K2195" t="s">
        <v>2446</v>
      </c>
      <c r="L2195" t="s">
        <v>252</v>
      </c>
      <c r="M2195" t="s">
        <v>252</v>
      </c>
      <c r="N2195" t="s">
        <v>253</v>
      </c>
      <c r="O2195">
        <v>0</v>
      </c>
      <c r="P2195">
        <v>0</v>
      </c>
      <c r="Q2195">
        <v>0</v>
      </c>
      <c r="R2195">
        <v>0</v>
      </c>
      <c r="S2195">
        <v>9.9000000000000008E-3</v>
      </c>
      <c r="T2195">
        <v>0.28060000000000002</v>
      </c>
      <c r="U2195">
        <v>0.59030000000000005</v>
      </c>
      <c r="V2195">
        <v>0.61439999999999995</v>
      </c>
      <c r="W2195">
        <v>0.24329999999999999</v>
      </c>
      <c r="X2195">
        <v>0.54020000000000001</v>
      </c>
      <c r="Y2195">
        <v>0.3362</v>
      </c>
      <c r="Z2195">
        <v>0.1232</v>
      </c>
      <c r="AA2195">
        <v>-8.1500000000000003E-2</v>
      </c>
      <c r="AB2195">
        <v>-4.5600000000000002E-2</v>
      </c>
      <c r="AC2195">
        <v>-2.3999999999999998E-3</v>
      </c>
      <c r="AD2195">
        <v>4.1599999999999998E-2</v>
      </c>
      <c r="AE2195">
        <v>7.6799999999999993E-2</v>
      </c>
      <c r="AF2195">
        <v>0.1061</v>
      </c>
      <c r="AG2195">
        <v>0.13070000000000001</v>
      </c>
      <c r="AH2195">
        <v>0.15359999999999999</v>
      </c>
      <c r="AI2195">
        <v>-2.5695999999999999</v>
      </c>
      <c r="AJ2195">
        <v>-1.5710999999999999</v>
      </c>
      <c r="AK2195">
        <v>-1.0242</v>
      </c>
    </row>
    <row r="2196" spans="1:37">
      <c r="A2196" s="3">
        <v>42243</v>
      </c>
      <c r="B2196" t="s">
        <v>37</v>
      </c>
      <c r="C2196" t="s">
        <v>250</v>
      </c>
      <c r="D2196" s="3">
        <v>39125</v>
      </c>
      <c r="E2196">
        <v>2195</v>
      </c>
      <c r="F2196">
        <v>0</v>
      </c>
      <c r="G2196">
        <v>1</v>
      </c>
      <c r="I2196">
        <v>0</v>
      </c>
      <c r="J2196">
        <v>-2.0569394000000001</v>
      </c>
      <c r="K2196" t="s">
        <v>2447</v>
      </c>
      <c r="L2196" t="s">
        <v>252</v>
      </c>
      <c r="M2196" t="s">
        <v>252</v>
      </c>
      <c r="N2196" t="s">
        <v>253</v>
      </c>
      <c r="O2196">
        <v>0</v>
      </c>
      <c r="P2196">
        <v>-1.9800000000000002E-2</v>
      </c>
      <c r="Q2196">
        <v>-4.4299999999999999E-2</v>
      </c>
      <c r="R2196">
        <v>-7.1599999999999997E-2</v>
      </c>
      <c r="S2196">
        <v>-8.6499999999999994E-2</v>
      </c>
      <c r="T2196">
        <v>0.49669999999999997</v>
      </c>
      <c r="U2196">
        <v>0.44069999999999998</v>
      </c>
      <c r="V2196">
        <v>0.42449999999999999</v>
      </c>
      <c r="W2196">
        <v>-1.5E-3</v>
      </c>
      <c r="X2196">
        <v>-4.4900000000000002E-2</v>
      </c>
      <c r="Y2196">
        <v>1.3100000000000001E-2</v>
      </c>
      <c r="Z2196">
        <v>7.2999999999999995E-2</v>
      </c>
      <c r="AA2196">
        <v>0.1303</v>
      </c>
      <c r="AB2196">
        <v>4.1999999999999997E-3</v>
      </c>
      <c r="AC2196">
        <v>-0.124</v>
      </c>
      <c r="AD2196">
        <v>-0.25340000000000001</v>
      </c>
      <c r="AE2196">
        <v>-0.57210000000000005</v>
      </c>
      <c r="AF2196">
        <v>-0.85229999999999995</v>
      </c>
      <c r="AG2196">
        <v>-1.0907</v>
      </c>
      <c r="AH2196">
        <v>-1.3120000000000001</v>
      </c>
      <c r="AI2196">
        <v>-2.2970000000000002</v>
      </c>
      <c r="AJ2196">
        <v>-2.9788999999999999</v>
      </c>
      <c r="AK2196">
        <v>-3.6004999999999998</v>
      </c>
    </row>
    <row r="2197" spans="1:37">
      <c r="A2197" s="3">
        <v>42243</v>
      </c>
      <c r="B2197" t="s">
        <v>37</v>
      </c>
      <c r="C2197" t="s">
        <v>250</v>
      </c>
      <c r="D2197" s="3">
        <v>39122</v>
      </c>
      <c r="E2197">
        <v>2196</v>
      </c>
      <c r="F2197">
        <v>0</v>
      </c>
      <c r="G2197">
        <v>1</v>
      </c>
      <c r="I2197">
        <v>0</v>
      </c>
      <c r="J2197">
        <v>-1.4373899999999999</v>
      </c>
      <c r="K2197" t="s">
        <v>2448</v>
      </c>
      <c r="L2197" t="s">
        <v>252</v>
      </c>
      <c r="M2197" t="s">
        <v>252</v>
      </c>
      <c r="N2197" t="s">
        <v>253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0.58340000000000003</v>
      </c>
      <c r="U2197">
        <v>0.27429999999999999</v>
      </c>
      <c r="V2197">
        <v>0.40400000000000003</v>
      </c>
      <c r="W2197">
        <v>0.14580000000000001</v>
      </c>
      <c r="X2197">
        <v>-0.1885</v>
      </c>
      <c r="Y2197">
        <v>-0.48320000000000002</v>
      </c>
      <c r="Z2197">
        <v>-0.78039999999999998</v>
      </c>
      <c r="AA2197">
        <v>-1.0628</v>
      </c>
      <c r="AB2197">
        <v>-1.1854</v>
      </c>
      <c r="AC2197">
        <v>-1.2741</v>
      </c>
      <c r="AD2197">
        <v>-1.3547</v>
      </c>
      <c r="AE2197">
        <v>-1.4298999999999999</v>
      </c>
      <c r="AF2197">
        <v>-1.4197</v>
      </c>
      <c r="AG2197">
        <v>-1.3835999999999999</v>
      </c>
      <c r="AH2197">
        <v>-1.3566</v>
      </c>
      <c r="AI2197">
        <v>-1.9415</v>
      </c>
      <c r="AJ2197">
        <v>-3.2784</v>
      </c>
      <c r="AK2197">
        <v>-3.1977000000000002</v>
      </c>
    </row>
    <row r="2198" spans="1:37">
      <c r="A2198" s="3">
        <v>42243</v>
      </c>
      <c r="B2198" t="s">
        <v>37</v>
      </c>
      <c r="C2198" t="s">
        <v>250</v>
      </c>
      <c r="D2198" s="3">
        <v>39121</v>
      </c>
      <c r="E2198">
        <v>2197</v>
      </c>
      <c r="F2198">
        <v>0</v>
      </c>
      <c r="G2198">
        <v>1</v>
      </c>
      <c r="I2198">
        <v>0</v>
      </c>
      <c r="J2198">
        <v>-0.68159009999999998</v>
      </c>
      <c r="K2198" t="s">
        <v>2449</v>
      </c>
      <c r="L2198" t="s">
        <v>252</v>
      </c>
      <c r="M2198" t="s">
        <v>252</v>
      </c>
      <c r="N2198" t="s">
        <v>253</v>
      </c>
      <c r="O2198">
        <v>0</v>
      </c>
      <c r="P2198">
        <v>0</v>
      </c>
      <c r="Q2198">
        <v>0</v>
      </c>
      <c r="R2198">
        <v>0</v>
      </c>
      <c r="S2198">
        <v>-8.0000000000000002E-3</v>
      </c>
      <c r="T2198">
        <v>-0.22570000000000001</v>
      </c>
      <c r="U2198">
        <v>-0.58250000000000002</v>
      </c>
      <c r="V2198">
        <v>-0.48309999999999997</v>
      </c>
      <c r="W2198">
        <v>-0.50529999999999997</v>
      </c>
      <c r="X2198">
        <v>-0.44769999999999999</v>
      </c>
      <c r="Y2198">
        <v>-0.69259999999999999</v>
      </c>
      <c r="Z2198">
        <v>-0.94159999999999999</v>
      </c>
      <c r="AA2198">
        <v>-1.1773</v>
      </c>
      <c r="AB2198">
        <v>-1.1583000000000001</v>
      </c>
      <c r="AC2198">
        <v>-1.1200000000000001</v>
      </c>
      <c r="AD2198">
        <v>-1.0725</v>
      </c>
      <c r="AE2198">
        <v>-1.1841999999999999</v>
      </c>
      <c r="AF2198">
        <v>-1.2369000000000001</v>
      </c>
      <c r="AG2198">
        <v>-1.2614000000000001</v>
      </c>
      <c r="AH2198">
        <v>-1.2890999999999999</v>
      </c>
      <c r="AI2198">
        <v>-2.2578</v>
      </c>
      <c r="AJ2198">
        <v>-1.4379999999999999</v>
      </c>
      <c r="AK2198">
        <v>-1.0186999999999999</v>
      </c>
    </row>
    <row r="2199" spans="1:37">
      <c r="A2199" s="3">
        <v>42243</v>
      </c>
      <c r="B2199" t="s">
        <v>37</v>
      </c>
      <c r="C2199" t="s">
        <v>250</v>
      </c>
      <c r="D2199" s="3">
        <v>39120</v>
      </c>
      <c r="E2199">
        <v>2198</v>
      </c>
      <c r="F2199">
        <v>0</v>
      </c>
      <c r="G2199">
        <v>1</v>
      </c>
      <c r="I2199">
        <v>0</v>
      </c>
      <c r="J2199">
        <v>-1.2101249999999999</v>
      </c>
      <c r="K2199" t="s">
        <v>2450</v>
      </c>
      <c r="L2199" t="s">
        <v>252</v>
      </c>
      <c r="M2199" t="s">
        <v>252</v>
      </c>
      <c r="N2199" t="s">
        <v>253</v>
      </c>
      <c r="O2199">
        <v>0</v>
      </c>
      <c r="P2199">
        <v>-3.9399999999999998E-2</v>
      </c>
      <c r="Q2199">
        <v>-8.7999999999999995E-2</v>
      </c>
      <c r="R2199">
        <v>-0.1424</v>
      </c>
      <c r="S2199">
        <v>-0.21029999999999999</v>
      </c>
      <c r="T2199">
        <v>-0.1045</v>
      </c>
      <c r="U2199">
        <v>0.19939999999999999</v>
      </c>
      <c r="V2199">
        <v>0.32829999999999998</v>
      </c>
      <c r="W2199">
        <v>4.5999999999999999E-2</v>
      </c>
      <c r="X2199">
        <v>8.9399999999999993E-2</v>
      </c>
      <c r="Y2199">
        <v>1.72E-2</v>
      </c>
      <c r="Z2199">
        <v>-5.7599999999999998E-2</v>
      </c>
      <c r="AA2199">
        <v>-0.12909999999999999</v>
      </c>
      <c r="AB2199">
        <v>-0.1457</v>
      </c>
      <c r="AC2199">
        <v>-0.1585</v>
      </c>
      <c r="AD2199">
        <v>-0.1704</v>
      </c>
      <c r="AE2199">
        <v>-0.1076</v>
      </c>
      <c r="AF2199">
        <v>-3.9399999999999998E-2</v>
      </c>
      <c r="AG2199">
        <v>2.3400000000000001E-2</v>
      </c>
      <c r="AH2199">
        <v>8.0600000000000005E-2</v>
      </c>
      <c r="AI2199">
        <v>-0.11990000000000001</v>
      </c>
      <c r="AJ2199">
        <v>-1.6480999999999999</v>
      </c>
      <c r="AK2199">
        <v>-0.97709999999999997</v>
      </c>
    </row>
    <row r="2200" spans="1:37">
      <c r="A2200" s="3">
        <v>42243</v>
      </c>
      <c r="B2200" t="s">
        <v>37</v>
      </c>
      <c r="C2200" t="s">
        <v>250</v>
      </c>
      <c r="D2200" s="3">
        <v>39119</v>
      </c>
      <c r="E2200">
        <v>2199</v>
      </c>
      <c r="F2200">
        <v>0</v>
      </c>
      <c r="G2200">
        <v>1</v>
      </c>
      <c r="I2200">
        <v>0</v>
      </c>
      <c r="J2200">
        <v>-1.6166845999999999</v>
      </c>
      <c r="K2200" t="s">
        <v>2451</v>
      </c>
      <c r="L2200" t="s">
        <v>252</v>
      </c>
      <c r="M2200" t="s">
        <v>252</v>
      </c>
      <c r="N2200" t="s">
        <v>253</v>
      </c>
      <c r="O2200">
        <v>0</v>
      </c>
      <c r="P2200">
        <v>-5.8999999999999997E-2</v>
      </c>
      <c r="Q2200">
        <v>-0.1318</v>
      </c>
      <c r="R2200">
        <v>-0.21310000000000001</v>
      </c>
      <c r="S2200">
        <v>-0.30380000000000001</v>
      </c>
      <c r="T2200">
        <v>0.15409999999999999</v>
      </c>
      <c r="U2200">
        <v>0.1081</v>
      </c>
      <c r="V2200">
        <v>0.42130000000000001</v>
      </c>
      <c r="W2200">
        <v>0.41310000000000002</v>
      </c>
      <c r="X2200">
        <v>0.40150000000000002</v>
      </c>
      <c r="Y2200">
        <v>0.3866</v>
      </c>
      <c r="Z2200">
        <v>0.36880000000000002</v>
      </c>
      <c r="AA2200">
        <v>0.35049999999999998</v>
      </c>
      <c r="AB2200">
        <v>0.63270000000000004</v>
      </c>
      <c r="AC2200">
        <v>0.90969999999999995</v>
      </c>
      <c r="AD2200">
        <v>1.1845000000000001</v>
      </c>
      <c r="AE2200">
        <v>1.2126999999999999</v>
      </c>
      <c r="AF2200">
        <v>1.1671</v>
      </c>
      <c r="AG2200">
        <v>1.1036999999999999</v>
      </c>
      <c r="AH2200">
        <v>1.0507</v>
      </c>
      <c r="AI2200">
        <v>2.0674000000000001</v>
      </c>
      <c r="AJ2200">
        <v>3.2410999999999999</v>
      </c>
      <c r="AK2200">
        <v>4.0514000000000001</v>
      </c>
    </row>
    <row r="2201" spans="1:37">
      <c r="A2201" s="3">
        <v>42243</v>
      </c>
      <c r="B2201" t="s">
        <v>37</v>
      </c>
      <c r="C2201" t="s">
        <v>250</v>
      </c>
      <c r="D2201" s="3">
        <v>39118</v>
      </c>
      <c r="E2201">
        <v>2200</v>
      </c>
      <c r="F2201">
        <v>0</v>
      </c>
      <c r="G2201">
        <v>1</v>
      </c>
      <c r="I2201">
        <v>0</v>
      </c>
      <c r="J2201">
        <v>-0.31534780000000001</v>
      </c>
      <c r="K2201" t="s">
        <v>2452</v>
      </c>
      <c r="L2201" t="s">
        <v>252</v>
      </c>
      <c r="M2201" t="s">
        <v>252</v>
      </c>
      <c r="N2201" t="s">
        <v>253</v>
      </c>
      <c r="O2201">
        <v>0</v>
      </c>
      <c r="P2201">
        <v>3.9199999999999999E-2</v>
      </c>
      <c r="Q2201">
        <v>8.77E-2</v>
      </c>
      <c r="R2201">
        <v>0.14180000000000001</v>
      </c>
      <c r="S2201">
        <v>0.2094</v>
      </c>
      <c r="T2201">
        <v>0.1043</v>
      </c>
      <c r="U2201">
        <v>-0.1454</v>
      </c>
      <c r="V2201">
        <v>9.3399999999999997E-2</v>
      </c>
      <c r="W2201">
        <v>0.18690000000000001</v>
      </c>
      <c r="X2201">
        <v>0.28960000000000002</v>
      </c>
      <c r="Y2201">
        <v>0.24929999999999999</v>
      </c>
      <c r="Z2201">
        <v>0.2122</v>
      </c>
      <c r="AA2201">
        <v>0.17580000000000001</v>
      </c>
      <c r="AB2201">
        <v>0.31580000000000003</v>
      </c>
      <c r="AC2201">
        <v>0.4541</v>
      </c>
      <c r="AD2201">
        <v>0.59119999999999995</v>
      </c>
      <c r="AE2201">
        <v>0.40749999999999997</v>
      </c>
      <c r="AF2201">
        <v>0.19989999999999999</v>
      </c>
      <c r="AG2201">
        <v>7.3000000000000001E-3</v>
      </c>
      <c r="AH2201">
        <v>-0.16800000000000001</v>
      </c>
      <c r="AI2201">
        <v>-4.0625</v>
      </c>
      <c r="AJ2201">
        <v>-1.6011</v>
      </c>
      <c r="AK2201">
        <v>-2.2273000000000001</v>
      </c>
    </row>
    <row r="2202" spans="1:37">
      <c r="A2202" s="3">
        <v>42243</v>
      </c>
      <c r="B2202" t="s">
        <v>37</v>
      </c>
      <c r="C2202" t="s">
        <v>250</v>
      </c>
      <c r="D2202" s="3">
        <v>39115</v>
      </c>
      <c r="E2202">
        <v>2201</v>
      </c>
      <c r="F2202">
        <v>0</v>
      </c>
      <c r="G2202">
        <v>1</v>
      </c>
      <c r="I2202">
        <v>0</v>
      </c>
      <c r="J2202">
        <v>-1.3725717</v>
      </c>
      <c r="K2202" t="s">
        <v>2453</v>
      </c>
      <c r="L2202" t="s">
        <v>252</v>
      </c>
      <c r="M2202" t="s">
        <v>252</v>
      </c>
      <c r="N2202" t="s">
        <v>253</v>
      </c>
      <c r="O2202">
        <v>0</v>
      </c>
      <c r="P2202">
        <v>-4.8800000000000003E-2</v>
      </c>
      <c r="Q2202">
        <v>-0.13850000000000001</v>
      </c>
      <c r="R2202">
        <v>-0.23830000000000001</v>
      </c>
      <c r="S2202">
        <v>-0.38269999999999998</v>
      </c>
      <c r="T2202">
        <v>-0.11219999999999999</v>
      </c>
      <c r="U2202">
        <v>-0.65249999999999997</v>
      </c>
      <c r="V2202">
        <v>-0.26090000000000002</v>
      </c>
      <c r="W2202">
        <v>-1.0545</v>
      </c>
      <c r="X2202">
        <v>-1.0669999999999999</v>
      </c>
      <c r="Y2202">
        <v>-1.1088</v>
      </c>
      <c r="Z2202">
        <v>-1.1394</v>
      </c>
      <c r="AA2202">
        <v>-1.165</v>
      </c>
      <c r="AB2202">
        <v>-1.2482</v>
      </c>
      <c r="AC2202">
        <v>-1.3216000000000001</v>
      </c>
      <c r="AD2202">
        <v>-1.3863000000000001</v>
      </c>
      <c r="AE2202">
        <v>-2.2404999999999999</v>
      </c>
      <c r="AF2202">
        <v>-2.9765999999999999</v>
      </c>
      <c r="AG2202">
        <v>-3.5909</v>
      </c>
      <c r="AH2202">
        <v>-4.1650999999999998</v>
      </c>
      <c r="AI2202">
        <v>-7.6791999999999998</v>
      </c>
      <c r="AJ2202">
        <v>-7.4462000000000002</v>
      </c>
      <c r="AK2202">
        <v>-7.7751000000000001</v>
      </c>
    </row>
    <row r="2203" spans="1:37">
      <c r="A2203" s="3">
        <v>42243</v>
      </c>
      <c r="B2203" t="s">
        <v>37</v>
      </c>
      <c r="C2203" t="s">
        <v>250</v>
      </c>
      <c r="D2203" s="3">
        <v>39114</v>
      </c>
      <c r="E2203">
        <v>2202</v>
      </c>
      <c r="F2203">
        <v>0</v>
      </c>
      <c r="G2203">
        <v>1</v>
      </c>
      <c r="I2203">
        <v>0</v>
      </c>
      <c r="J2203">
        <v>-1.8301807000000001</v>
      </c>
      <c r="K2203" t="s">
        <v>2454</v>
      </c>
      <c r="L2203" t="s">
        <v>252</v>
      </c>
      <c r="M2203" t="s">
        <v>252</v>
      </c>
      <c r="N2203" t="s">
        <v>253</v>
      </c>
      <c r="O2203">
        <v>0</v>
      </c>
      <c r="P2203">
        <v>-9.7699999999999995E-2</v>
      </c>
      <c r="Q2203">
        <v>-0.21829999999999999</v>
      </c>
      <c r="R2203">
        <v>-0.35299999999999998</v>
      </c>
      <c r="S2203">
        <v>-0.499</v>
      </c>
      <c r="T2203">
        <v>0.37030000000000002</v>
      </c>
      <c r="U2203">
        <v>0.39389999999999997</v>
      </c>
      <c r="V2203">
        <v>0.59830000000000005</v>
      </c>
      <c r="W2203">
        <v>0.67</v>
      </c>
      <c r="X2203">
        <v>0.2218</v>
      </c>
      <c r="Y2203">
        <v>0.36459999999999998</v>
      </c>
      <c r="Z2203">
        <v>0.5101</v>
      </c>
      <c r="AA2203">
        <v>0.64800000000000002</v>
      </c>
      <c r="AB2203">
        <v>0.51549999999999996</v>
      </c>
      <c r="AC2203">
        <v>0.37330000000000002</v>
      </c>
      <c r="AD2203">
        <v>0.2258</v>
      </c>
      <c r="AE2203">
        <v>-0.57079999999999997</v>
      </c>
      <c r="AF2203">
        <v>-1.3315999999999999</v>
      </c>
      <c r="AG2203">
        <v>-1.9993000000000001</v>
      </c>
      <c r="AH2203">
        <v>-2.6154000000000002</v>
      </c>
      <c r="AI2203">
        <v>-3.4727000000000001</v>
      </c>
      <c r="AJ2203">
        <v>-6.2885999999999997</v>
      </c>
      <c r="AK2203">
        <v>-7.9678000000000004</v>
      </c>
    </row>
    <row r="2204" spans="1:37">
      <c r="A2204" s="3">
        <v>42243</v>
      </c>
      <c r="B2204" t="s">
        <v>37</v>
      </c>
      <c r="C2204" t="s">
        <v>250</v>
      </c>
      <c r="D2204" s="3">
        <v>39113</v>
      </c>
      <c r="E2204">
        <v>2203</v>
      </c>
      <c r="F2204">
        <v>0</v>
      </c>
      <c r="G2204">
        <v>1</v>
      </c>
      <c r="I2204">
        <v>0</v>
      </c>
      <c r="J2204">
        <v>-0.27583629999999998</v>
      </c>
      <c r="K2204" t="s">
        <v>2455</v>
      </c>
      <c r="L2204" t="s">
        <v>252</v>
      </c>
      <c r="M2204" t="s">
        <v>252</v>
      </c>
      <c r="N2204" t="s">
        <v>253</v>
      </c>
      <c r="O2204">
        <v>0</v>
      </c>
      <c r="P2204">
        <v>-5.8500000000000003E-2</v>
      </c>
      <c r="Q2204">
        <v>-0.13070000000000001</v>
      </c>
      <c r="R2204">
        <v>-0.2114</v>
      </c>
      <c r="S2204">
        <v>-0.31690000000000002</v>
      </c>
      <c r="T2204">
        <v>-0.29049999999999998</v>
      </c>
      <c r="U2204">
        <v>-0.59660000000000002</v>
      </c>
      <c r="V2204">
        <v>-5.2952000000000004</v>
      </c>
      <c r="W2204">
        <v>-0.2278</v>
      </c>
      <c r="X2204">
        <v>-5.2690000000000001</v>
      </c>
      <c r="Y2204">
        <v>-3.7768000000000002</v>
      </c>
      <c r="Z2204">
        <v>-2.2111000000000001</v>
      </c>
      <c r="AA2204">
        <v>-0.70140000000000002</v>
      </c>
      <c r="AB2204">
        <v>-2.4885999999999999</v>
      </c>
      <c r="AC2204">
        <v>-4.3041</v>
      </c>
      <c r="AD2204">
        <v>-6.1180000000000003</v>
      </c>
      <c r="AE2204">
        <v>-5.3616999999999999</v>
      </c>
      <c r="AF2204">
        <v>-4.2723000000000004</v>
      </c>
      <c r="AG2204">
        <v>-3.2006000000000001</v>
      </c>
      <c r="AH2204">
        <v>-2.2381000000000002</v>
      </c>
      <c r="AI2204">
        <v>-9.8177000000000003</v>
      </c>
      <c r="AJ2204">
        <v>-7.1492000000000004</v>
      </c>
      <c r="AK2204">
        <v>-8.0175000000000001</v>
      </c>
    </row>
    <row r="2205" spans="1:37">
      <c r="A2205" s="3">
        <v>42243</v>
      </c>
      <c r="B2205" t="s">
        <v>37</v>
      </c>
      <c r="C2205" t="s">
        <v>250</v>
      </c>
      <c r="D2205" s="3">
        <v>39112</v>
      </c>
      <c r="E2205">
        <v>2204</v>
      </c>
      <c r="F2205">
        <v>0</v>
      </c>
      <c r="G2205">
        <v>1</v>
      </c>
      <c r="I2205">
        <v>0</v>
      </c>
      <c r="J2205">
        <v>-0.28797</v>
      </c>
      <c r="K2205" t="s">
        <v>2456</v>
      </c>
      <c r="L2205" t="s">
        <v>252</v>
      </c>
      <c r="M2205" t="s">
        <v>252</v>
      </c>
      <c r="N2205" t="s">
        <v>253</v>
      </c>
      <c r="O2205">
        <v>0</v>
      </c>
      <c r="P2205">
        <v>1.95E-2</v>
      </c>
      <c r="Q2205">
        <v>4.3499999999999997E-2</v>
      </c>
      <c r="R2205">
        <v>7.0300000000000001E-2</v>
      </c>
      <c r="S2205">
        <v>6.8400000000000002E-2</v>
      </c>
      <c r="T2205">
        <v>-0.94569999999999999</v>
      </c>
      <c r="U2205">
        <v>-0.34449999999999997</v>
      </c>
      <c r="V2205">
        <v>-0.5585</v>
      </c>
      <c r="W2205">
        <v>-0.77710000000000001</v>
      </c>
      <c r="X2205">
        <v>-0.84199999999999997</v>
      </c>
      <c r="Y2205">
        <v>-0.83979999999999999</v>
      </c>
      <c r="Z2205">
        <v>-0.83289999999999997</v>
      </c>
      <c r="AA2205">
        <v>-0.82389999999999997</v>
      </c>
      <c r="AB2205">
        <v>-1.1607000000000001</v>
      </c>
      <c r="AC2205">
        <v>-1.4877</v>
      </c>
      <c r="AD2205">
        <v>-1.81</v>
      </c>
      <c r="AE2205">
        <v>-2.2690000000000001</v>
      </c>
      <c r="AF2205">
        <v>-2.5916000000000001</v>
      </c>
      <c r="AG2205">
        <v>-2.8376000000000001</v>
      </c>
      <c r="AH2205">
        <v>-3.0739000000000001</v>
      </c>
      <c r="AI2205">
        <v>-5.1943999999999999</v>
      </c>
      <c r="AJ2205">
        <v>-6.4650999999999996</v>
      </c>
      <c r="AK2205">
        <v>-7.3864000000000001</v>
      </c>
    </row>
    <row r="2206" spans="1:37">
      <c r="A2206" s="3">
        <v>42243</v>
      </c>
      <c r="B2206" t="s">
        <v>37</v>
      </c>
      <c r="C2206" t="s">
        <v>250</v>
      </c>
      <c r="D2206" s="3">
        <v>39111</v>
      </c>
      <c r="E2206">
        <v>2205</v>
      </c>
      <c r="F2206">
        <v>0</v>
      </c>
      <c r="G2206">
        <v>1</v>
      </c>
      <c r="I2206">
        <v>0</v>
      </c>
      <c r="J2206">
        <v>-0.44435059999999998</v>
      </c>
      <c r="K2206" t="s">
        <v>2457</v>
      </c>
      <c r="L2206" t="s">
        <v>252</v>
      </c>
      <c r="M2206" t="s">
        <v>252</v>
      </c>
      <c r="N2206" t="s">
        <v>253</v>
      </c>
      <c r="O2206">
        <v>0</v>
      </c>
      <c r="P2206">
        <v>0.12239999999999999</v>
      </c>
      <c r="Q2206">
        <v>0.27360000000000001</v>
      </c>
      <c r="R2206">
        <v>0.44219999999999998</v>
      </c>
      <c r="S2206">
        <v>0.68559999999999999</v>
      </c>
      <c r="T2206">
        <v>-0.78490000000000004</v>
      </c>
      <c r="U2206">
        <v>-0.48010000000000003</v>
      </c>
      <c r="V2206">
        <v>0.32519999999999999</v>
      </c>
      <c r="W2206">
        <v>0.76949999999999996</v>
      </c>
      <c r="X2206">
        <v>0.6855</v>
      </c>
      <c r="Y2206">
        <v>0.33850000000000002</v>
      </c>
      <c r="Z2206">
        <v>-2.7300000000000001E-2</v>
      </c>
      <c r="AA2206">
        <v>-0.37780000000000002</v>
      </c>
      <c r="AB2206">
        <v>-0.4738</v>
      </c>
      <c r="AC2206">
        <v>-0.55389999999999995</v>
      </c>
      <c r="AD2206">
        <v>-0.63149999999999995</v>
      </c>
      <c r="AE2206">
        <v>-0.89490000000000003</v>
      </c>
      <c r="AF2206">
        <v>-1.1051</v>
      </c>
      <c r="AG2206">
        <v>-1.2761</v>
      </c>
      <c r="AH2206">
        <v>-1.4374</v>
      </c>
      <c r="AI2206">
        <v>-0.60499999999999998</v>
      </c>
      <c r="AJ2206">
        <v>-3.5203000000000002</v>
      </c>
      <c r="AK2206">
        <v>-2.3216999999999999</v>
      </c>
    </row>
    <row r="2207" spans="1:37">
      <c r="A2207" s="3">
        <v>42243</v>
      </c>
      <c r="B2207" t="s">
        <v>37</v>
      </c>
      <c r="C2207" t="s">
        <v>250</v>
      </c>
      <c r="D2207" s="3">
        <v>39108</v>
      </c>
      <c r="E2207">
        <v>2206</v>
      </c>
      <c r="F2207">
        <v>0</v>
      </c>
      <c r="G2207">
        <v>1</v>
      </c>
      <c r="I2207">
        <v>0</v>
      </c>
      <c r="J2207">
        <v>0.16457060000000001</v>
      </c>
      <c r="K2207" t="s">
        <v>2458</v>
      </c>
      <c r="L2207" t="s">
        <v>252</v>
      </c>
      <c r="M2207" t="s">
        <v>252</v>
      </c>
      <c r="N2207" t="s">
        <v>253</v>
      </c>
      <c r="O2207">
        <v>0</v>
      </c>
      <c r="P2207">
        <v>5.0000000000000001E-3</v>
      </c>
      <c r="Q2207">
        <v>1.41E-2</v>
      </c>
      <c r="R2207">
        <v>2.4199999999999999E-2</v>
      </c>
      <c r="S2207">
        <v>3.8800000000000001E-2</v>
      </c>
      <c r="T2207">
        <v>-3.0657999999999999</v>
      </c>
      <c r="U2207">
        <v>-3.2364000000000002</v>
      </c>
      <c r="V2207">
        <v>-3.8258000000000001</v>
      </c>
      <c r="W2207">
        <v>-3.0324</v>
      </c>
      <c r="X2207">
        <v>-2.9948999999999999</v>
      </c>
      <c r="Y2207">
        <v>-3.0590000000000002</v>
      </c>
      <c r="Z2207">
        <v>-3.1183000000000001</v>
      </c>
      <c r="AA2207">
        <v>-3.1661999999999999</v>
      </c>
      <c r="AB2207">
        <v>-3.1913999999999998</v>
      </c>
      <c r="AC2207">
        <v>-3.1808000000000001</v>
      </c>
      <c r="AD2207">
        <v>-3.1469</v>
      </c>
      <c r="AE2207">
        <v>-0.99970000000000003</v>
      </c>
      <c r="AF2207">
        <v>1.2216</v>
      </c>
      <c r="AG2207">
        <v>3.2204000000000002</v>
      </c>
      <c r="AH2207">
        <v>5.0545999999999998</v>
      </c>
      <c r="AI2207">
        <v>3.1223000000000001</v>
      </c>
      <c r="AJ2207">
        <v>4.5616000000000003</v>
      </c>
      <c r="AK2207">
        <v>3.9228000000000001</v>
      </c>
    </row>
    <row r="2208" spans="1:37">
      <c r="A2208" s="3">
        <v>42243</v>
      </c>
      <c r="B2208" t="s">
        <v>37</v>
      </c>
      <c r="C2208" t="s">
        <v>250</v>
      </c>
      <c r="D2208" s="3">
        <v>39107</v>
      </c>
      <c r="E2208">
        <v>2207</v>
      </c>
      <c r="F2208">
        <v>0</v>
      </c>
      <c r="G2208">
        <v>1</v>
      </c>
      <c r="I2208">
        <v>0</v>
      </c>
      <c r="J2208">
        <v>0.49065839999999999</v>
      </c>
      <c r="K2208" t="s">
        <v>2459</v>
      </c>
      <c r="L2208" t="s">
        <v>252</v>
      </c>
      <c r="M2208" t="s">
        <v>252</v>
      </c>
      <c r="N2208" t="s">
        <v>253</v>
      </c>
      <c r="O2208">
        <v>0.14860000000000001</v>
      </c>
      <c r="P2208">
        <v>0.20780000000000001</v>
      </c>
      <c r="Q2208">
        <v>0.2225</v>
      </c>
      <c r="R2208">
        <v>0.2424</v>
      </c>
      <c r="S2208">
        <v>0.24010000000000001</v>
      </c>
      <c r="T2208">
        <v>-2.8574000000000002</v>
      </c>
      <c r="U2208">
        <v>-3.4956</v>
      </c>
      <c r="V2208">
        <v>-4.1879</v>
      </c>
      <c r="W2208">
        <v>-4.4683000000000002</v>
      </c>
      <c r="X2208">
        <v>-4.1733000000000002</v>
      </c>
      <c r="Y2208">
        <v>-4.4284999999999997</v>
      </c>
      <c r="Z2208">
        <v>-4.6425000000000001</v>
      </c>
      <c r="AA2208">
        <v>-4.8342999999999998</v>
      </c>
      <c r="AB2208">
        <v>-5.0137999999999998</v>
      </c>
      <c r="AC2208">
        <v>-5.1109</v>
      </c>
      <c r="AD2208">
        <v>-5.1727999999999996</v>
      </c>
      <c r="AE2208">
        <v>-2.7069999999999999</v>
      </c>
      <c r="AF2208">
        <v>-3.0800000000000001E-2</v>
      </c>
      <c r="AG2208">
        <v>2.4060000000000001</v>
      </c>
      <c r="AH2208">
        <v>4.6368</v>
      </c>
      <c r="AI2208">
        <v>-0.67259999999999998</v>
      </c>
      <c r="AJ2208">
        <v>2.6</v>
      </c>
      <c r="AK2208">
        <v>2.7675000000000001</v>
      </c>
    </row>
    <row r="2209" spans="1:37">
      <c r="A2209" s="3">
        <v>42243</v>
      </c>
      <c r="B2209" t="s">
        <v>37</v>
      </c>
      <c r="C2209" t="s">
        <v>250</v>
      </c>
      <c r="D2209" s="3">
        <v>39106</v>
      </c>
      <c r="E2209">
        <v>2208</v>
      </c>
      <c r="F2209">
        <v>0</v>
      </c>
      <c r="G2209">
        <v>1</v>
      </c>
      <c r="I2209">
        <v>0</v>
      </c>
      <c r="J2209">
        <v>0.90231139999999999</v>
      </c>
      <c r="K2209" t="s">
        <v>2460</v>
      </c>
      <c r="L2209" t="s">
        <v>252</v>
      </c>
      <c r="M2209" t="s">
        <v>252</v>
      </c>
      <c r="N2209" t="s">
        <v>253</v>
      </c>
      <c r="O2209">
        <v>0</v>
      </c>
      <c r="P2209">
        <v>1.55E-2</v>
      </c>
      <c r="Q2209">
        <v>3.4700000000000002E-2</v>
      </c>
      <c r="R2209">
        <v>5.6000000000000001E-2</v>
      </c>
      <c r="S2209">
        <v>5.9200000000000003E-2</v>
      </c>
      <c r="T2209">
        <v>-3.0430999999999999</v>
      </c>
      <c r="U2209">
        <v>-3.573</v>
      </c>
      <c r="V2209">
        <v>1.345</v>
      </c>
      <c r="W2209">
        <v>1.5399</v>
      </c>
      <c r="X2209">
        <v>6.9240000000000004</v>
      </c>
      <c r="Y2209">
        <v>5.5701999999999998</v>
      </c>
      <c r="Z2209">
        <v>4.1429999999999998</v>
      </c>
      <c r="AA2209">
        <v>2.7633999999999999</v>
      </c>
      <c r="AB2209">
        <v>4.7275</v>
      </c>
      <c r="AC2209">
        <v>6.6974999999999998</v>
      </c>
      <c r="AD2209">
        <v>8.6553000000000004</v>
      </c>
      <c r="AE2209">
        <v>7.7954999999999997</v>
      </c>
      <c r="AF2209">
        <v>6.4847000000000001</v>
      </c>
      <c r="AG2209">
        <v>5.1782000000000004</v>
      </c>
      <c r="AH2209">
        <v>4.0103</v>
      </c>
      <c r="AI2209">
        <v>11.596399999999999</v>
      </c>
      <c r="AJ2209">
        <v>8.9990000000000006</v>
      </c>
      <c r="AK2209">
        <v>8.6166</v>
      </c>
    </row>
    <row r="2210" spans="1:37">
      <c r="A2210" s="3">
        <v>42243</v>
      </c>
      <c r="B2210" t="s">
        <v>37</v>
      </c>
      <c r="C2210" t="s">
        <v>250</v>
      </c>
      <c r="D2210" s="3">
        <v>39105</v>
      </c>
      <c r="E2210">
        <v>2209</v>
      </c>
      <c r="F2210">
        <v>0</v>
      </c>
      <c r="G2210">
        <v>1</v>
      </c>
      <c r="I2210">
        <v>0</v>
      </c>
      <c r="J2210">
        <v>2.0516497999999999</v>
      </c>
      <c r="K2210" t="s">
        <v>2461</v>
      </c>
      <c r="L2210" t="s">
        <v>252</v>
      </c>
      <c r="M2210" t="s">
        <v>252</v>
      </c>
      <c r="N2210" t="s">
        <v>253</v>
      </c>
      <c r="O2210">
        <v>0</v>
      </c>
      <c r="P2210">
        <v>-0.86890000000000001</v>
      </c>
      <c r="Q2210">
        <v>-1.9410000000000001</v>
      </c>
      <c r="R2210">
        <v>-3.1362000000000001</v>
      </c>
      <c r="S2210">
        <v>-4.8578000000000001</v>
      </c>
      <c r="T2210">
        <v>-5.9008000000000003</v>
      </c>
      <c r="U2210">
        <v>-7.5311000000000003</v>
      </c>
      <c r="V2210">
        <v>-8.6587999999999994</v>
      </c>
      <c r="W2210">
        <v>-8.9678000000000004</v>
      </c>
      <c r="X2210">
        <v>-9.4163999999999994</v>
      </c>
      <c r="Y2210">
        <v>-9.7007999999999992</v>
      </c>
      <c r="Z2210">
        <v>-9.9452999999999996</v>
      </c>
      <c r="AA2210">
        <v>-10.1549</v>
      </c>
      <c r="AB2210">
        <v>-10.3081</v>
      </c>
      <c r="AC2210">
        <v>-10.3607</v>
      </c>
      <c r="AD2210">
        <v>-10.3399</v>
      </c>
      <c r="AE2210">
        <v>-10.0715</v>
      </c>
      <c r="AF2210">
        <v>-9.2863000000000007</v>
      </c>
      <c r="AG2210">
        <v>-8.4156999999999993</v>
      </c>
      <c r="AH2210">
        <v>-7.6642999999999999</v>
      </c>
      <c r="AI2210">
        <v>-8.8765000000000001</v>
      </c>
      <c r="AJ2210">
        <v>-8.4443999999999999</v>
      </c>
      <c r="AK2210">
        <v>-8.1524999999999999</v>
      </c>
    </row>
    <row r="2211" spans="1:37">
      <c r="A2211" s="3">
        <v>42243</v>
      </c>
      <c r="B2211" t="s">
        <v>37</v>
      </c>
      <c r="C2211" t="s">
        <v>250</v>
      </c>
      <c r="D2211" s="3">
        <v>39104</v>
      </c>
      <c r="E2211">
        <v>2210</v>
      </c>
      <c r="F2211">
        <v>0</v>
      </c>
      <c r="G2211">
        <v>1</v>
      </c>
      <c r="I2211">
        <v>0</v>
      </c>
      <c r="J2211">
        <v>1.3266408000000001</v>
      </c>
      <c r="K2211" t="s">
        <v>2462</v>
      </c>
      <c r="L2211" t="s">
        <v>252</v>
      </c>
      <c r="M2211" t="s">
        <v>252</v>
      </c>
      <c r="N2211" t="s">
        <v>253</v>
      </c>
      <c r="O2211">
        <v>-2.3479000000000001</v>
      </c>
      <c r="P2211">
        <v>-2.9893000000000001</v>
      </c>
      <c r="Q2211">
        <v>-3.8125</v>
      </c>
      <c r="R2211">
        <v>-4.7752999999999997</v>
      </c>
      <c r="S2211">
        <v>-6.1822999999999997</v>
      </c>
      <c r="T2211">
        <v>-5.7892999999999999</v>
      </c>
      <c r="U2211">
        <v>-7.5583999999999998</v>
      </c>
      <c r="V2211">
        <v>-8.7514000000000003</v>
      </c>
      <c r="W2211">
        <v>-9.5402000000000005</v>
      </c>
      <c r="X2211">
        <v>-10.025399999999999</v>
      </c>
      <c r="Y2211">
        <v>-10.0771</v>
      </c>
      <c r="Z2211">
        <v>-10.077999999999999</v>
      </c>
      <c r="AA2211">
        <v>-10.052899999999999</v>
      </c>
      <c r="AB2211">
        <v>-10.254200000000001</v>
      </c>
      <c r="AC2211">
        <v>-10.3597</v>
      </c>
      <c r="AD2211">
        <v>-10.39</v>
      </c>
      <c r="AE2211">
        <v>-9.8088999999999995</v>
      </c>
      <c r="AF2211">
        <v>-8.7187999999999999</v>
      </c>
      <c r="AG2211">
        <v>-7.5871000000000004</v>
      </c>
      <c r="AH2211">
        <v>-6.5998999999999999</v>
      </c>
      <c r="AI2211">
        <v>-6.2885</v>
      </c>
      <c r="AJ2211">
        <v>-4.5804999999999998</v>
      </c>
      <c r="AK2211">
        <v>-3.6659000000000002</v>
      </c>
    </row>
    <row r="2212" spans="1:37">
      <c r="A2212" s="3">
        <v>42243</v>
      </c>
      <c r="B2212" t="s">
        <v>37</v>
      </c>
      <c r="C2212" t="s">
        <v>250</v>
      </c>
      <c r="D2212" s="3">
        <v>39101</v>
      </c>
      <c r="E2212">
        <v>2211</v>
      </c>
      <c r="F2212">
        <v>0</v>
      </c>
      <c r="G2212">
        <v>1</v>
      </c>
      <c r="I2212">
        <v>0</v>
      </c>
      <c r="J2212">
        <v>1.8273215</v>
      </c>
      <c r="K2212" t="s">
        <v>2463</v>
      </c>
      <c r="L2212" t="s">
        <v>252</v>
      </c>
      <c r="M2212" t="s">
        <v>252</v>
      </c>
      <c r="N2212" t="s">
        <v>253</v>
      </c>
      <c r="O2212">
        <v>0</v>
      </c>
      <c r="P2212">
        <v>-0.54959999999999998</v>
      </c>
      <c r="Q2212">
        <v>-1.5604</v>
      </c>
      <c r="R2212">
        <v>-2.6899000000000002</v>
      </c>
      <c r="S2212">
        <v>-4.3460000000000001</v>
      </c>
      <c r="T2212">
        <v>-2.2536999999999998</v>
      </c>
      <c r="U2212">
        <v>-3.3010000000000002</v>
      </c>
      <c r="V2212">
        <v>-4.3276000000000003</v>
      </c>
      <c r="W2212">
        <v>-4.9440999999999997</v>
      </c>
      <c r="X2212">
        <v>-5.4405999999999999</v>
      </c>
      <c r="Y2212">
        <v>-5.7255000000000003</v>
      </c>
      <c r="Z2212">
        <v>-5.9527000000000001</v>
      </c>
      <c r="AA2212">
        <v>-6.1536</v>
      </c>
      <c r="AB2212">
        <v>-6.3783000000000003</v>
      </c>
      <c r="AC2212">
        <v>-6.5286</v>
      </c>
      <c r="AD2212">
        <v>-6.6313000000000004</v>
      </c>
      <c r="AE2212">
        <v>-8.2507999999999999</v>
      </c>
      <c r="AF2212">
        <v>-9.4099000000000004</v>
      </c>
      <c r="AG2212">
        <v>-10.3043</v>
      </c>
      <c r="AH2212">
        <v>-11.1774</v>
      </c>
      <c r="AI2212">
        <v>-9.9038000000000004</v>
      </c>
      <c r="AJ2212">
        <v>-9.8682999999999996</v>
      </c>
      <c r="AK2212">
        <v>-8.5591000000000008</v>
      </c>
    </row>
    <row r="2213" spans="1:37">
      <c r="A2213" s="3">
        <v>42243</v>
      </c>
      <c r="B2213" t="s">
        <v>37</v>
      </c>
      <c r="C2213" t="s">
        <v>250</v>
      </c>
      <c r="D2213" s="3">
        <v>39100</v>
      </c>
      <c r="E2213">
        <v>2212</v>
      </c>
      <c r="F2213">
        <v>0</v>
      </c>
      <c r="G2213">
        <v>1</v>
      </c>
      <c r="I2213">
        <v>0</v>
      </c>
      <c r="J2213">
        <v>1.6356929</v>
      </c>
      <c r="K2213" t="s">
        <v>2464</v>
      </c>
      <c r="L2213" t="s">
        <v>252</v>
      </c>
      <c r="M2213" t="s">
        <v>252</v>
      </c>
      <c r="N2213" t="s">
        <v>253</v>
      </c>
      <c r="O2213">
        <v>-0.14729999999999999</v>
      </c>
      <c r="P2213">
        <v>-0.88070000000000004</v>
      </c>
      <c r="Q2213">
        <v>-1.7305999999999999</v>
      </c>
      <c r="R2213">
        <v>-2.6905000000000001</v>
      </c>
      <c r="S2213">
        <v>-4.1071</v>
      </c>
      <c r="T2213">
        <v>-2.5470999999999999</v>
      </c>
      <c r="U2213">
        <v>-3.6661999999999999</v>
      </c>
      <c r="V2213">
        <v>-4.0884999999999998</v>
      </c>
      <c r="W2213">
        <v>-4.7576000000000001</v>
      </c>
      <c r="X2213">
        <v>-5.4042000000000003</v>
      </c>
      <c r="Y2213">
        <v>-5.6380999999999997</v>
      </c>
      <c r="Z2213">
        <v>-5.8727</v>
      </c>
      <c r="AA2213">
        <v>-6.0803000000000003</v>
      </c>
      <c r="AB2213">
        <v>-6.2202999999999999</v>
      </c>
      <c r="AC2213">
        <v>-6.3212999999999999</v>
      </c>
      <c r="AD2213">
        <v>-6.3746</v>
      </c>
      <c r="AE2213">
        <v>-8.4475999999999996</v>
      </c>
      <c r="AF2213">
        <v>-10.0814</v>
      </c>
      <c r="AG2213">
        <v>-11.3873</v>
      </c>
      <c r="AH2213">
        <v>-12.638999999999999</v>
      </c>
      <c r="AI2213">
        <v>-8.5477000000000007</v>
      </c>
      <c r="AJ2213">
        <v>-8.6097999999999999</v>
      </c>
      <c r="AK2213">
        <v>-7.1877000000000004</v>
      </c>
    </row>
    <row r="2214" spans="1:37">
      <c r="A2214" s="3">
        <v>42243</v>
      </c>
      <c r="B2214" t="s">
        <v>37</v>
      </c>
      <c r="C2214" t="s">
        <v>250</v>
      </c>
      <c r="D2214" s="3">
        <v>39099</v>
      </c>
      <c r="E2214">
        <v>2213</v>
      </c>
      <c r="F2214">
        <v>0</v>
      </c>
      <c r="G2214">
        <v>1</v>
      </c>
      <c r="I2214">
        <v>0</v>
      </c>
      <c r="J2214">
        <v>0.55280560000000001</v>
      </c>
      <c r="K2214" t="s">
        <v>2465</v>
      </c>
      <c r="L2214" t="s">
        <v>252</v>
      </c>
      <c r="M2214" t="s">
        <v>252</v>
      </c>
      <c r="N2214" t="s">
        <v>253</v>
      </c>
      <c r="O2214">
        <v>0</v>
      </c>
      <c r="P2214">
        <v>-0.58879999999999999</v>
      </c>
      <c r="Q2214">
        <v>-1.3178000000000001</v>
      </c>
      <c r="R2214">
        <v>-2.1392000000000002</v>
      </c>
      <c r="S2214">
        <v>-3.3563999999999998</v>
      </c>
      <c r="T2214">
        <v>-3.8370000000000002</v>
      </c>
      <c r="U2214">
        <v>-4.4789000000000003</v>
      </c>
      <c r="V2214">
        <v>-4.008</v>
      </c>
      <c r="W2214">
        <v>-10.1266</v>
      </c>
      <c r="X2214">
        <v>-11.1457</v>
      </c>
      <c r="Y2214">
        <v>-12.010199999999999</v>
      </c>
      <c r="Z2214">
        <v>-12.8307</v>
      </c>
      <c r="AA2214">
        <v>-13.577199999999999</v>
      </c>
      <c r="AB2214">
        <v>-13.717499999999999</v>
      </c>
      <c r="AC2214">
        <v>-13.694599999999999</v>
      </c>
      <c r="AD2214">
        <v>-13.562200000000001</v>
      </c>
      <c r="AE2214">
        <v>-13.882999999999999</v>
      </c>
      <c r="AF2214">
        <v>-13.422599999999999</v>
      </c>
      <c r="AG2214">
        <v>-12.774800000000001</v>
      </c>
      <c r="AH2214">
        <v>-12.2637</v>
      </c>
      <c r="AI2214">
        <v>-13.5769</v>
      </c>
      <c r="AJ2214">
        <v>-13.611800000000001</v>
      </c>
      <c r="AK2214">
        <v>-11.628399999999999</v>
      </c>
    </row>
    <row r="2215" spans="1:37">
      <c r="A2215" s="3">
        <v>42243</v>
      </c>
      <c r="B2215" t="s">
        <v>37</v>
      </c>
      <c r="C2215" t="s">
        <v>250</v>
      </c>
      <c r="D2215" s="3">
        <v>39098</v>
      </c>
      <c r="E2215">
        <v>2214</v>
      </c>
      <c r="F2215">
        <v>0</v>
      </c>
      <c r="G2215">
        <v>1</v>
      </c>
      <c r="I2215">
        <v>0</v>
      </c>
      <c r="J2215">
        <v>-0.32604840000000002</v>
      </c>
      <c r="K2215" t="s">
        <v>2466</v>
      </c>
      <c r="L2215" t="s">
        <v>252</v>
      </c>
      <c r="M2215" t="s">
        <v>252</v>
      </c>
      <c r="N2215" t="s">
        <v>253</v>
      </c>
      <c r="O2215">
        <v>0</v>
      </c>
      <c r="P2215">
        <v>0.29330000000000001</v>
      </c>
      <c r="Q2215">
        <v>0.65649999999999997</v>
      </c>
      <c r="R2215">
        <v>1.0663</v>
      </c>
      <c r="S2215">
        <v>1.6753</v>
      </c>
      <c r="T2215">
        <v>0.44169999999999998</v>
      </c>
      <c r="U2215">
        <v>0.48730000000000001</v>
      </c>
      <c r="V2215">
        <v>0.94330000000000003</v>
      </c>
      <c r="W2215">
        <v>0.88519999999999999</v>
      </c>
      <c r="X2215">
        <v>0.81740000000000002</v>
      </c>
      <c r="Y2215">
        <v>0.76990000000000003</v>
      </c>
      <c r="Z2215">
        <v>0.71640000000000004</v>
      </c>
      <c r="AA2215">
        <v>0.66310000000000002</v>
      </c>
      <c r="AB2215">
        <v>0.71970000000000001</v>
      </c>
      <c r="AC2215">
        <v>0.77049999999999996</v>
      </c>
      <c r="AD2215">
        <v>0.8155</v>
      </c>
      <c r="AE2215">
        <v>0.96619999999999995</v>
      </c>
      <c r="AF2215">
        <v>1.0550999999999999</v>
      </c>
      <c r="AG2215">
        <v>1.1167</v>
      </c>
      <c r="AH2215">
        <v>1.1797</v>
      </c>
      <c r="AI2215">
        <v>1.5201</v>
      </c>
      <c r="AJ2215">
        <v>1.8947000000000001</v>
      </c>
      <c r="AK2215">
        <v>3.4996999999999998</v>
      </c>
    </row>
    <row r="2216" spans="1:37">
      <c r="A2216" s="3">
        <v>42243</v>
      </c>
      <c r="B2216" t="s">
        <v>37</v>
      </c>
      <c r="C2216" t="s">
        <v>250</v>
      </c>
      <c r="D2216" s="3">
        <v>39097</v>
      </c>
      <c r="E2216">
        <v>2215</v>
      </c>
      <c r="F2216">
        <v>0</v>
      </c>
      <c r="G2216">
        <v>1</v>
      </c>
      <c r="I2216">
        <v>0</v>
      </c>
      <c r="J2216">
        <v>0.15818840000000001</v>
      </c>
      <c r="K2216" t="s">
        <v>2467</v>
      </c>
      <c r="L2216" t="s">
        <v>252</v>
      </c>
      <c r="M2216" t="s">
        <v>252</v>
      </c>
      <c r="N2216" t="s">
        <v>253</v>
      </c>
      <c r="O2216">
        <v>2.3273999999999999</v>
      </c>
      <c r="P2216">
        <v>2.1968999999999999</v>
      </c>
      <c r="Q2216">
        <v>2.0687000000000002</v>
      </c>
      <c r="R2216">
        <v>1.9721</v>
      </c>
      <c r="S2216">
        <v>1.8421000000000001</v>
      </c>
      <c r="T2216">
        <v>0.91920000000000002</v>
      </c>
      <c r="U2216">
        <v>0.90349999999999997</v>
      </c>
      <c r="V2216">
        <v>0.3029</v>
      </c>
      <c r="W2216">
        <v>-5.4100000000000002E-2</v>
      </c>
      <c r="X2216">
        <v>-0.44009999999999999</v>
      </c>
      <c r="Y2216">
        <v>-0.51229999999999998</v>
      </c>
      <c r="Z2216">
        <v>-0.58340000000000003</v>
      </c>
      <c r="AA2216">
        <v>-0.64939999999999998</v>
      </c>
      <c r="AB2216">
        <v>-0.61080000000000001</v>
      </c>
      <c r="AC2216">
        <v>-0.56340000000000001</v>
      </c>
      <c r="AD2216">
        <v>-0.51039999999999996</v>
      </c>
      <c r="AE2216">
        <v>-1.1803999999999999</v>
      </c>
      <c r="AF2216">
        <v>-1.7675000000000001</v>
      </c>
      <c r="AG2216">
        <v>-2.2635000000000001</v>
      </c>
      <c r="AH2216">
        <v>-2.726</v>
      </c>
      <c r="AI2216">
        <v>-2.6907999999999999</v>
      </c>
      <c r="AJ2216">
        <v>-3.1124999999999998</v>
      </c>
      <c r="AK2216">
        <v>-3.4683999999999999</v>
      </c>
    </row>
    <row r="2217" spans="1:37">
      <c r="A2217" s="3">
        <v>42243</v>
      </c>
      <c r="B2217" t="s">
        <v>37</v>
      </c>
      <c r="C2217" t="s">
        <v>250</v>
      </c>
      <c r="D2217" s="3">
        <v>39094</v>
      </c>
      <c r="E2217">
        <v>2216</v>
      </c>
      <c r="F2217">
        <v>0</v>
      </c>
      <c r="G2217">
        <v>1</v>
      </c>
      <c r="I2217">
        <v>0</v>
      </c>
      <c r="J2217">
        <v>-3.9036399999999999E-2</v>
      </c>
      <c r="K2217" t="s">
        <v>2468</v>
      </c>
      <c r="L2217" t="s">
        <v>252</v>
      </c>
      <c r="M2217" t="s">
        <v>252</v>
      </c>
      <c r="N2217" t="s">
        <v>253</v>
      </c>
      <c r="O2217">
        <v>0</v>
      </c>
      <c r="P2217">
        <v>0.26</v>
      </c>
      <c r="Q2217">
        <v>0.73860000000000003</v>
      </c>
      <c r="R2217">
        <v>1.2759</v>
      </c>
      <c r="S2217">
        <v>2.0739999999999998</v>
      </c>
      <c r="T2217">
        <v>0.94159999999999999</v>
      </c>
      <c r="U2217">
        <v>0.50980000000000003</v>
      </c>
      <c r="V2217">
        <v>0.80649999999999999</v>
      </c>
      <c r="W2217">
        <v>0.56659999999999999</v>
      </c>
      <c r="X2217">
        <v>0.37540000000000001</v>
      </c>
      <c r="Y2217">
        <v>0.3569</v>
      </c>
      <c r="Z2217">
        <v>0.35349999999999998</v>
      </c>
      <c r="AA2217">
        <v>0.34910000000000002</v>
      </c>
      <c r="AB2217">
        <v>0.34989999999999999</v>
      </c>
      <c r="AC2217">
        <v>0.34699999999999998</v>
      </c>
      <c r="AD2217">
        <v>0.34110000000000001</v>
      </c>
      <c r="AE2217">
        <v>0.41039999999999999</v>
      </c>
      <c r="AF2217">
        <v>0.45569999999999999</v>
      </c>
      <c r="AG2217">
        <v>0.48849999999999999</v>
      </c>
      <c r="AH2217">
        <v>0.52139999999999997</v>
      </c>
      <c r="AI2217">
        <v>-8.48E-2</v>
      </c>
      <c r="AJ2217">
        <v>-0.57469999999999999</v>
      </c>
      <c r="AK2217">
        <v>-1.6259999999999999</v>
      </c>
    </row>
    <row r="2218" spans="1:37">
      <c r="A2218" s="3">
        <v>42243</v>
      </c>
      <c r="B2218" t="s">
        <v>37</v>
      </c>
      <c r="C2218" t="s">
        <v>250</v>
      </c>
      <c r="D2218" s="3">
        <v>39093</v>
      </c>
      <c r="E2218">
        <v>2217</v>
      </c>
      <c r="F2218">
        <v>0</v>
      </c>
      <c r="G2218">
        <v>1</v>
      </c>
      <c r="I2218">
        <v>0</v>
      </c>
      <c r="J2218">
        <v>0.51103719999999997</v>
      </c>
      <c r="K2218" t="s">
        <v>2469</v>
      </c>
      <c r="L2218" t="s">
        <v>252</v>
      </c>
      <c r="M2218" t="s">
        <v>252</v>
      </c>
      <c r="N2218" t="s">
        <v>253</v>
      </c>
      <c r="O2218">
        <v>0</v>
      </c>
      <c r="P2218">
        <v>0.70650000000000002</v>
      </c>
      <c r="Q2218">
        <v>1.5813999999999999</v>
      </c>
      <c r="R2218">
        <v>2.5687000000000002</v>
      </c>
      <c r="S2218">
        <v>4.0381999999999998</v>
      </c>
      <c r="T2218">
        <v>-2.2805</v>
      </c>
      <c r="U2218">
        <v>8.3346</v>
      </c>
      <c r="V2218">
        <v>10.3544</v>
      </c>
      <c r="W2218">
        <v>-0.55500000000000005</v>
      </c>
      <c r="X2218">
        <v>-0.63219999999999998</v>
      </c>
      <c r="Y2218">
        <v>-0.58579999999999999</v>
      </c>
      <c r="Z2218">
        <v>-0.53449999999999998</v>
      </c>
      <c r="AA2218">
        <v>-0.48399999999999999</v>
      </c>
      <c r="AB2218">
        <v>-0.3584</v>
      </c>
      <c r="AC2218">
        <v>-0.2303</v>
      </c>
      <c r="AD2218">
        <v>-9.8100000000000007E-2</v>
      </c>
      <c r="AE2218">
        <v>-0.1084</v>
      </c>
      <c r="AF2218">
        <v>-0.1249</v>
      </c>
      <c r="AG2218">
        <v>-0.13750000000000001</v>
      </c>
      <c r="AH2218">
        <v>-0.14979999999999999</v>
      </c>
      <c r="AI2218">
        <v>-4.7224000000000004</v>
      </c>
      <c r="AJ2218">
        <v>-4.7882999999999996</v>
      </c>
      <c r="AK2218">
        <v>-6.5945</v>
      </c>
    </row>
    <row r="2219" spans="1:37">
      <c r="A2219" s="3">
        <v>42243</v>
      </c>
      <c r="B2219" t="s">
        <v>37</v>
      </c>
      <c r="C2219" t="s">
        <v>250</v>
      </c>
      <c r="D2219" s="3">
        <v>39092</v>
      </c>
      <c r="E2219">
        <v>2218</v>
      </c>
      <c r="F2219">
        <v>0</v>
      </c>
      <c r="G2219">
        <v>1</v>
      </c>
      <c r="I2219">
        <v>0</v>
      </c>
      <c r="J2219">
        <v>0.98553049999999998</v>
      </c>
      <c r="K2219" t="s">
        <v>2470</v>
      </c>
      <c r="L2219" t="s">
        <v>252</v>
      </c>
      <c r="M2219" t="s">
        <v>252</v>
      </c>
      <c r="N2219" t="s">
        <v>253</v>
      </c>
      <c r="O2219">
        <v>0</v>
      </c>
      <c r="P2219">
        <v>0.55030000000000001</v>
      </c>
      <c r="Q2219">
        <v>1.2321</v>
      </c>
      <c r="R2219">
        <v>2.0026999999999999</v>
      </c>
      <c r="S2219">
        <v>3.1549</v>
      </c>
      <c r="T2219">
        <v>7.2182000000000004</v>
      </c>
      <c r="U2219">
        <v>9.3991000000000007</v>
      </c>
      <c r="V2219">
        <v>9.9374000000000002</v>
      </c>
      <c r="W2219">
        <v>11.5908</v>
      </c>
      <c r="X2219">
        <v>12.8962</v>
      </c>
      <c r="Y2219">
        <v>14.0273</v>
      </c>
      <c r="Z2219">
        <v>15.104900000000001</v>
      </c>
      <c r="AA2219">
        <v>16.084299999999999</v>
      </c>
      <c r="AB2219">
        <v>16.348199999999999</v>
      </c>
      <c r="AC2219">
        <v>16.404399999999999</v>
      </c>
      <c r="AD2219">
        <v>16.323499999999999</v>
      </c>
      <c r="AE2219">
        <v>13.337999999999999</v>
      </c>
      <c r="AF2219">
        <v>9.6395999999999997</v>
      </c>
      <c r="AG2219">
        <v>6.1574</v>
      </c>
      <c r="AH2219">
        <v>3.0573999999999999</v>
      </c>
      <c r="AI2219">
        <v>7.0552000000000001</v>
      </c>
      <c r="AJ2219">
        <v>4.6458000000000004</v>
      </c>
      <c r="AK2219">
        <v>3.5510999999999999</v>
      </c>
    </row>
    <row r="2220" spans="1:37">
      <c r="A2220" s="3">
        <v>42243</v>
      </c>
      <c r="B2220" t="s">
        <v>37</v>
      </c>
      <c r="C2220" t="s">
        <v>250</v>
      </c>
      <c r="D2220" s="3">
        <v>39091</v>
      </c>
      <c r="E2220">
        <v>2219</v>
      </c>
      <c r="F2220">
        <v>0</v>
      </c>
      <c r="G2220">
        <v>1</v>
      </c>
      <c r="I2220">
        <v>0</v>
      </c>
      <c r="J2220">
        <v>1.0256405</v>
      </c>
      <c r="K2220" t="s">
        <v>2471</v>
      </c>
      <c r="L2220" t="s">
        <v>252</v>
      </c>
      <c r="M2220" t="s">
        <v>252</v>
      </c>
      <c r="N2220" t="s">
        <v>253</v>
      </c>
      <c r="O2220">
        <v>0</v>
      </c>
      <c r="P2220">
        <v>0.48470000000000002</v>
      </c>
      <c r="Q2220">
        <v>1.0851</v>
      </c>
      <c r="R2220">
        <v>1.7644</v>
      </c>
      <c r="S2220">
        <v>2.7827999999999999</v>
      </c>
      <c r="T2220">
        <v>6.1898999999999997</v>
      </c>
      <c r="U2220">
        <v>8.3414000000000001</v>
      </c>
      <c r="V2220">
        <v>10.114000000000001</v>
      </c>
      <c r="W2220">
        <v>11.6608</v>
      </c>
      <c r="X2220">
        <v>12.8658</v>
      </c>
      <c r="Y2220">
        <v>13.713800000000001</v>
      </c>
      <c r="Z2220">
        <v>14.493600000000001</v>
      </c>
      <c r="AA2220">
        <v>15.1815</v>
      </c>
      <c r="AB2220">
        <v>11.5137</v>
      </c>
      <c r="AC2220">
        <v>7.6787000000000001</v>
      </c>
      <c r="AD2220">
        <v>3.7214</v>
      </c>
      <c r="AE2220">
        <v>3.1478999999999999</v>
      </c>
      <c r="AF2220">
        <v>2.5318000000000001</v>
      </c>
      <c r="AG2220">
        <v>1.9480999999999999</v>
      </c>
      <c r="AH2220">
        <v>1.4397</v>
      </c>
      <c r="AI2220">
        <v>0.73960000000000004</v>
      </c>
      <c r="AJ2220">
        <v>0.47199999999999998</v>
      </c>
      <c r="AK2220">
        <v>-0.56510000000000005</v>
      </c>
    </row>
    <row r="2221" spans="1:37">
      <c r="A2221" s="3">
        <v>42243</v>
      </c>
      <c r="B2221" t="s">
        <v>37</v>
      </c>
      <c r="C2221" t="s">
        <v>250</v>
      </c>
      <c r="D2221" s="3">
        <v>39090</v>
      </c>
      <c r="E2221">
        <v>2220</v>
      </c>
      <c r="F2221">
        <v>0</v>
      </c>
      <c r="G2221">
        <v>1</v>
      </c>
      <c r="I2221">
        <v>0</v>
      </c>
      <c r="J2221">
        <v>1.0686045</v>
      </c>
      <c r="K2221" t="s">
        <v>2472</v>
      </c>
      <c r="L2221" t="s">
        <v>252</v>
      </c>
      <c r="M2221" t="s">
        <v>252</v>
      </c>
      <c r="N2221" t="s">
        <v>253</v>
      </c>
      <c r="O2221">
        <v>0</v>
      </c>
      <c r="P2221">
        <v>0.5827</v>
      </c>
      <c r="Q2221">
        <v>1.3047</v>
      </c>
      <c r="R2221">
        <v>2.1221999999999999</v>
      </c>
      <c r="S2221">
        <v>3.3502000000000001</v>
      </c>
      <c r="T2221">
        <v>5.4903000000000004</v>
      </c>
      <c r="U2221">
        <v>8.2840000000000007</v>
      </c>
      <c r="V2221">
        <v>10.256600000000001</v>
      </c>
      <c r="W2221">
        <v>12.0595</v>
      </c>
      <c r="X2221">
        <v>13.4466</v>
      </c>
      <c r="Y2221">
        <v>10.3308</v>
      </c>
      <c r="Z2221">
        <v>7.0389999999999997</v>
      </c>
      <c r="AA2221">
        <v>3.8660000000000001</v>
      </c>
      <c r="AB2221">
        <v>8.0413999999999994</v>
      </c>
      <c r="AC2221">
        <v>12.1922</v>
      </c>
      <c r="AD2221">
        <v>16.281600000000001</v>
      </c>
      <c r="AE2221">
        <v>13.435600000000001</v>
      </c>
      <c r="AF2221">
        <v>9.7794000000000008</v>
      </c>
      <c r="AG2221">
        <v>6.3916000000000004</v>
      </c>
      <c r="AH2221">
        <v>3.3996</v>
      </c>
      <c r="AI2221">
        <v>11.321899999999999</v>
      </c>
      <c r="AJ2221">
        <v>7.0156999999999998</v>
      </c>
      <c r="AK2221">
        <v>7.6719999999999997</v>
      </c>
    </row>
    <row r="2222" spans="1:37">
      <c r="A2222" s="3">
        <v>42243</v>
      </c>
      <c r="B2222" t="s">
        <v>37</v>
      </c>
      <c r="C2222" t="s">
        <v>250</v>
      </c>
      <c r="D2222" s="3">
        <v>39087</v>
      </c>
      <c r="E2222">
        <v>2221</v>
      </c>
      <c r="F2222">
        <v>0</v>
      </c>
      <c r="G2222">
        <v>1</v>
      </c>
      <c r="I2222">
        <v>0</v>
      </c>
      <c r="J2222">
        <v>1.1053500999999999</v>
      </c>
      <c r="K2222" t="s">
        <v>2473</v>
      </c>
      <c r="L2222" t="s">
        <v>252</v>
      </c>
      <c r="M2222" t="s">
        <v>252</v>
      </c>
      <c r="N2222" t="s">
        <v>253</v>
      </c>
      <c r="O2222">
        <v>0</v>
      </c>
      <c r="P2222">
        <v>0.31130000000000002</v>
      </c>
      <c r="Q2222">
        <v>0.88480000000000003</v>
      </c>
      <c r="R2222">
        <v>1.5313000000000001</v>
      </c>
      <c r="S2222">
        <v>2.5042</v>
      </c>
      <c r="T2222">
        <v>1.9574</v>
      </c>
      <c r="U2222">
        <v>3.4297</v>
      </c>
      <c r="V2222">
        <v>4.5099</v>
      </c>
      <c r="W2222">
        <v>5.8436000000000003</v>
      </c>
      <c r="X2222">
        <v>6.4930000000000003</v>
      </c>
      <c r="Y2222">
        <v>6.7990000000000004</v>
      </c>
      <c r="Z2222">
        <v>7.0400999999999998</v>
      </c>
      <c r="AA2222">
        <v>7.2558999999999996</v>
      </c>
      <c r="AB2222">
        <v>7.4870999999999999</v>
      </c>
      <c r="AC2222">
        <v>7.6462000000000003</v>
      </c>
      <c r="AD2222">
        <v>7.7643000000000004</v>
      </c>
      <c r="AE2222">
        <v>7.4188000000000001</v>
      </c>
      <c r="AF2222">
        <v>6.6368</v>
      </c>
      <c r="AG2222">
        <v>5.8750999999999998</v>
      </c>
      <c r="AH2222">
        <v>5.2519999999999998</v>
      </c>
      <c r="AI2222">
        <v>8.5707000000000004</v>
      </c>
      <c r="AJ2222">
        <v>6.2247000000000003</v>
      </c>
      <c r="AK2222">
        <v>7.3376999999999999</v>
      </c>
    </row>
    <row r="2223" spans="1:37">
      <c r="A2223" s="3">
        <v>42243</v>
      </c>
      <c r="B2223" t="s">
        <v>37</v>
      </c>
      <c r="C2223" t="s">
        <v>250</v>
      </c>
      <c r="D2223" s="3">
        <v>39086</v>
      </c>
      <c r="E2223">
        <v>2222</v>
      </c>
      <c r="F2223">
        <v>0</v>
      </c>
      <c r="G2223">
        <v>1</v>
      </c>
      <c r="I2223">
        <v>0</v>
      </c>
      <c r="J2223">
        <v>0.67414830000000003</v>
      </c>
      <c r="K2223" t="s">
        <v>2474</v>
      </c>
      <c r="L2223" t="s">
        <v>252</v>
      </c>
      <c r="M2223" t="s">
        <v>252</v>
      </c>
      <c r="N2223" t="s">
        <v>253</v>
      </c>
      <c r="O2223">
        <v>0</v>
      </c>
      <c r="P2223">
        <v>3.4200000000000001E-2</v>
      </c>
      <c r="Q2223">
        <v>7.6499999999999999E-2</v>
      </c>
      <c r="R2223">
        <v>0.1245</v>
      </c>
      <c r="S2223">
        <v>0.19689999999999999</v>
      </c>
      <c r="T2223">
        <v>5.1071999999999997</v>
      </c>
      <c r="U2223">
        <v>-5.2821999999999996</v>
      </c>
      <c r="V2223">
        <v>-5.3968999999999996</v>
      </c>
      <c r="W2223">
        <v>6.2256</v>
      </c>
      <c r="X2223">
        <v>6.609</v>
      </c>
      <c r="Y2223">
        <v>6.9267000000000003</v>
      </c>
      <c r="Z2223">
        <v>7.2184999999999997</v>
      </c>
      <c r="AA2223">
        <v>7.4810999999999996</v>
      </c>
      <c r="AB2223">
        <v>7.9713000000000003</v>
      </c>
      <c r="AC2223">
        <v>8.3887</v>
      </c>
      <c r="AD2223">
        <v>8.7637</v>
      </c>
      <c r="AE2223">
        <v>8.8262</v>
      </c>
      <c r="AF2223">
        <v>8.3309999999999995</v>
      </c>
      <c r="AG2223">
        <v>7.8075999999999999</v>
      </c>
      <c r="AH2223">
        <v>7.4207000000000001</v>
      </c>
      <c r="AI2223">
        <v>13.5731</v>
      </c>
      <c r="AJ2223">
        <v>12.832700000000001</v>
      </c>
      <c r="AK2223">
        <v>15.0595</v>
      </c>
    </row>
    <row r="2224" spans="1:37">
      <c r="A2224" s="3">
        <v>42243</v>
      </c>
      <c r="B2224" t="s">
        <v>37</v>
      </c>
      <c r="C2224" t="s">
        <v>250</v>
      </c>
      <c r="D2224" s="3">
        <v>39085</v>
      </c>
      <c r="E2224">
        <v>2223</v>
      </c>
      <c r="F2224">
        <v>0</v>
      </c>
      <c r="G2224">
        <v>1</v>
      </c>
      <c r="I2224">
        <v>0</v>
      </c>
      <c r="J2224">
        <v>0.91982609999999998</v>
      </c>
      <c r="K2224" t="s">
        <v>2475</v>
      </c>
      <c r="L2224" t="s">
        <v>252</v>
      </c>
      <c r="M2224" t="s">
        <v>252</v>
      </c>
      <c r="N2224" t="s">
        <v>253</v>
      </c>
      <c r="O2224">
        <v>0</v>
      </c>
      <c r="P2224">
        <v>9.9199999999999997E-2</v>
      </c>
      <c r="Q2224">
        <v>0.22209999999999999</v>
      </c>
      <c r="R2224">
        <v>0.36130000000000001</v>
      </c>
      <c r="S2224">
        <v>0.57150000000000001</v>
      </c>
      <c r="T2224">
        <v>-3.3027000000000002</v>
      </c>
      <c r="U2224">
        <v>-5.5551000000000004</v>
      </c>
      <c r="V2224">
        <v>-6.7224000000000004</v>
      </c>
      <c r="W2224">
        <v>-0.19539999999999999</v>
      </c>
      <c r="X2224">
        <v>-8.6365999999999996</v>
      </c>
      <c r="Y2224">
        <v>-9.1155000000000008</v>
      </c>
      <c r="Z2224">
        <v>-9.5596999999999994</v>
      </c>
      <c r="AA2224">
        <v>-9.9610000000000003</v>
      </c>
      <c r="AB2224">
        <v>-10.041499999999999</v>
      </c>
      <c r="AC2224">
        <v>-10.027699999999999</v>
      </c>
      <c r="AD2224">
        <v>-9.9527999999999999</v>
      </c>
      <c r="AE2224">
        <v>-6.6605999999999996</v>
      </c>
      <c r="AF2224">
        <v>-3.1431</v>
      </c>
      <c r="AG2224">
        <v>-2.6100000000000002E-2</v>
      </c>
      <c r="AH2224">
        <v>2.7593999999999999</v>
      </c>
      <c r="AI2224">
        <v>-1.9006000000000001</v>
      </c>
      <c r="AJ2224">
        <v>1.7749999999999999</v>
      </c>
      <c r="AK2224">
        <v>2.4697</v>
      </c>
    </row>
    <row r="2225" spans="1:37">
      <c r="A2225" s="3">
        <v>42243</v>
      </c>
      <c r="B2225" t="s">
        <v>37</v>
      </c>
      <c r="C2225" t="s">
        <v>250</v>
      </c>
      <c r="D2225" s="3">
        <v>39084</v>
      </c>
      <c r="E2225">
        <v>2224</v>
      </c>
      <c r="F2225">
        <v>0</v>
      </c>
      <c r="G2225">
        <v>1</v>
      </c>
      <c r="I2225">
        <v>0</v>
      </c>
      <c r="J2225">
        <v>0.2861554</v>
      </c>
      <c r="K2225" t="s">
        <v>2476</v>
      </c>
      <c r="L2225" t="s">
        <v>252</v>
      </c>
      <c r="M2225" t="s">
        <v>252</v>
      </c>
      <c r="N2225" t="s">
        <v>253</v>
      </c>
      <c r="O2225">
        <v>0</v>
      </c>
      <c r="P2225">
        <v>0.22409999999999999</v>
      </c>
      <c r="Q2225">
        <v>0.50180000000000002</v>
      </c>
      <c r="R2225">
        <v>0.8165</v>
      </c>
      <c r="S2225">
        <v>1.2914000000000001</v>
      </c>
      <c r="T2225">
        <v>-3.2399</v>
      </c>
      <c r="U2225">
        <v>-5.0660999999999996</v>
      </c>
      <c r="V2225">
        <v>-7.3608000000000002</v>
      </c>
      <c r="W2225">
        <v>-8.9099000000000004</v>
      </c>
      <c r="X2225">
        <v>-9.6584000000000003</v>
      </c>
      <c r="Y2225">
        <v>-10.4367</v>
      </c>
      <c r="Z2225">
        <v>-11.1754</v>
      </c>
      <c r="AA2225">
        <v>-11.849</v>
      </c>
      <c r="AB2225">
        <v>-7.9170999999999996</v>
      </c>
      <c r="AC2225">
        <v>-3.9098999999999999</v>
      </c>
      <c r="AD2225">
        <v>0.18049999999999999</v>
      </c>
      <c r="AE2225">
        <v>-9.3993000000000002</v>
      </c>
      <c r="AF2225">
        <v>-18.016999999999999</v>
      </c>
      <c r="AG2225">
        <v>-25.401399999999999</v>
      </c>
      <c r="AH2225">
        <v>-32.2898</v>
      </c>
      <c r="AI2225">
        <v>-18.523800000000001</v>
      </c>
      <c r="AJ2225">
        <v>-21.355799999999999</v>
      </c>
      <c r="AK2225">
        <v>-21.674800000000001</v>
      </c>
    </row>
    <row r="2226" spans="1:37">
      <c r="A2226" s="3">
        <v>42243</v>
      </c>
      <c r="B2226" t="s">
        <v>37</v>
      </c>
      <c r="C2226" t="s">
        <v>250</v>
      </c>
      <c r="D2226" s="3">
        <v>39083</v>
      </c>
      <c r="E2226">
        <v>2225</v>
      </c>
      <c r="F2226">
        <v>0</v>
      </c>
      <c r="G2226">
        <v>1</v>
      </c>
      <c r="I2226">
        <v>0</v>
      </c>
      <c r="J2226">
        <v>0.14335000000000001</v>
      </c>
      <c r="K2226" t="s">
        <v>2477</v>
      </c>
      <c r="L2226" t="s">
        <v>252</v>
      </c>
      <c r="M2226" t="s">
        <v>252</v>
      </c>
      <c r="N2226" t="s">
        <v>253</v>
      </c>
      <c r="O2226">
        <v>0</v>
      </c>
      <c r="P2226">
        <v>0.13589999999999999</v>
      </c>
      <c r="Q2226">
        <v>0.30420000000000003</v>
      </c>
      <c r="R2226">
        <v>0.495</v>
      </c>
      <c r="S2226">
        <v>0.78290000000000004</v>
      </c>
      <c r="T2226">
        <v>-2.8544999999999998</v>
      </c>
      <c r="U2226">
        <v>-4.9791999999999996</v>
      </c>
      <c r="V2226">
        <v>-6.6580000000000004</v>
      </c>
      <c r="W2226">
        <v>-8.1103000000000005</v>
      </c>
      <c r="X2226">
        <v>-9.218</v>
      </c>
      <c r="Y2226">
        <v>-5.8936999999999999</v>
      </c>
      <c r="Z2226">
        <v>-2.4895999999999998</v>
      </c>
      <c r="AA2226">
        <v>0.72740000000000005</v>
      </c>
      <c r="AB2226">
        <v>-3.5278999999999998</v>
      </c>
      <c r="AC2226">
        <v>-7.8079000000000001</v>
      </c>
      <c r="AD2226">
        <v>-12.1022</v>
      </c>
      <c r="AE2226">
        <v>-9.3581000000000003</v>
      </c>
      <c r="AF2226">
        <v>-6.0933999999999999</v>
      </c>
      <c r="AG2226">
        <v>-3.1263999999999998</v>
      </c>
      <c r="AH2226">
        <v>-0.48580000000000001</v>
      </c>
      <c r="AI2226">
        <v>-8.4544999999999995</v>
      </c>
      <c r="AJ2226">
        <v>-18.7333</v>
      </c>
      <c r="AK2226">
        <v>-19.0672</v>
      </c>
    </row>
    <row r="2227" spans="1:37">
      <c r="A2227" s="3">
        <v>42243</v>
      </c>
      <c r="B2227" t="s">
        <v>37</v>
      </c>
      <c r="C2227" t="s">
        <v>250</v>
      </c>
      <c r="D2227" s="3">
        <v>39080</v>
      </c>
      <c r="E2227">
        <v>2226</v>
      </c>
      <c r="F2227">
        <v>0</v>
      </c>
      <c r="G2227">
        <v>1</v>
      </c>
      <c r="I2227">
        <v>0</v>
      </c>
      <c r="J2227">
        <v>-0.32005359999999999</v>
      </c>
      <c r="K2227" t="s">
        <v>2478</v>
      </c>
      <c r="L2227" t="s">
        <v>252</v>
      </c>
      <c r="M2227" t="s">
        <v>252</v>
      </c>
      <c r="N2227" t="s">
        <v>253</v>
      </c>
      <c r="O2227">
        <v>4.7899999999999998E-2</v>
      </c>
      <c r="P2227">
        <v>0.10730000000000001</v>
      </c>
      <c r="Q2227">
        <v>0.23330000000000001</v>
      </c>
      <c r="R2227">
        <v>0.37619999999999998</v>
      </c>
      <c r="S2227">
        <v>0.59179999999999999</v>
      </c>
      <c r="T2227">
        <v>1.5421</v>
      </c>
      <c r="U2227">
        <v>1.7775000000000001</v>
      </c>
      <c r="V2227">
        <v>2.3942000000000001</v>
      </c>
      <c r="W2227">
        <v>2.5998000000000001</v>
      </c>
      <c r="X2227">
        <v>3.2825000000000002</v>
      </c>
      <c r="Y2227">
        <v>3.7945000000000002</v>
      </c>
      <c r="Z2227">
        <v>4.2819000000000003</v>
      </c>
      <c r="AA2227">
        <v>4.7404000000000002</v>
      </c>
      <c r="AB2227">
        <v>5.1566999999999998</v>
      </c>
      <c r="AC2227">
        <v>5.5415000000000001</v>
      </c>
      <c r="AD2227">
        <v>5.9248000000000003</v>
      </c>
      <c r="AE2227">
        <v>3.9628000000000001</v>
      </c>
      <c r="AF2227">
        <v>1.7845</v>
      </c>
      <c r="AG2227">
        <v>-0.1555</v>
      </c>
      <c r="AH2227">
        <v>-1.8993</v>
      </c>
      <c r="AI2227">
        <v>0.90300000000000002</v>
      </c>
      <c r="AJ2227">
        <v>0.1026</v>
      </c>
      <c r="AK2227">
        <v>1.1685000000000001</v>
      </c>
    </row>
    <row r="2228" spans="1:37">
      <c r="A2228" s="3">
        <v>42243</v>
      </c>
      <c r="B2228" t="s">
        <v>37</v>
      </c>
      <c r="C2228" t="s">
        <v>250</v>
      </c>
      <c r="D2228" s="3">
        <v>39079</v>
      </c>
      <c r="E2228">
        <v>2227</v>
      </c>
      <c r="F2228">
        <v>0</v>
      </c>
      <c r="G2228">
        <v>1</v>
      </c>
      <c r="I2228">
        <v>0</v>
      </c>
      <c r="J2228">
        <v>-0.2338529</v>
      </c>
      <c r="K2228" t="s">
        <v>2479</v>
      </c>
      <c r="L2228" t="s">
        <v>252</v>
      </c>
      <c r="M2228" t="s">
        <v>252</v>
      </c>
      <c r="N2228" t="s">
        <v>253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1.7907999999999999</v>
      </c>
      <c r="U2228">
        <v>1.4393</v>
      </c>
      <c r="V2228">
        <v>1.2286999999999999</v>
      </c>
      <c r="W2228">
        <v>3.4666000000000001</v>
      </c>
      <c r="X2228">
        <v>0.7248</v>
      </c>
      <c r="Y2228">
        <v>0.25790000000000002</v>
      </c>
      <c r="Z2228">
        <v>-0.1074</v>
      </c>
      <c r="AA2228">
        <v>-0.45079999999999998</v>
      </c>
      <c r="AB2228">
        <v>-0.84899999999999998</v>
      </c>
      <c r="AC2228">
        <v>-1.23</v>
      </c>
      <c r="AD2228">
        <v>-1.6163000000000001</v>
      </c>
      <c r="AE2228">
        <v>-2.5228999999999999</v>
      </c>
      <c r="AF2228">
        <v>-3.2322000000000002</v>
      </c>
      <c r="AG2228">
        <v>-3.8281000000000001</v>
      </c>
      <c r="AH2228">
        <v>-4.4013</v>
      </c>
      <c r="AI2228">
        <v>-5.8421000000000003</v>
      </c>
      <c r="AJ2228">
        <v>-7.7286999999999999</v>
      </c>
      <c r="AK2228">
        <v>-8.1732999999999993</v>
      </c>
    </row>
    <row r="2229" spans="1:37">
      <c r="A2229" s="3">
        <v>42243</v>
      </c>
      <c r="B2229" t="s">
        <v>37</v>
      </c>
      <c r="C2229" t="s">
        <v>250</v>
      </c>
      <c r="D2229" s="3">
        <v>39078</v>
      </c>
      <c r="E2229">
        <v>2228</v>
      </c>
      <c r="F2229">
        <v>0</v>
      </c>
      <c r="G2229">
        <v>1</v>
      </c>
      <c r="I2229">
        <v>0</v>
      </c>
      <c r="J2229">
        <v>-1.3442748</v>
      </c>
      <c r="K2229" t="s">
        <v>2480</v>
      </c>
      <c r="L2229" t="s">
        <v>252</v>
      </c>
      <c r="M2229" t="s">
        <v>252</v>
      </c>
      <c r="N2229" t="s">
        <v>253</v>
      </c>
      <c r="O2229">
        <v>0</v>
      </c>
      <c r="P2229">
        <v>4.9099999999999998E-2</v>
      </c>
      <c r="Q2229">
        <v>0.11</v>
      </c>
      <c r="R2229">
        <v>0.1789</v>
      </c>
      <c r="S2229">
        <v>0.28289999999999998</v>
      </c>
      <c r="T2229">
        <v>2.2738</v>
      </c>
      <c r="U2229">
        <v>3.1303000000000001</v>
      </c>
      <c r="V2229">
        <v>3.9134000000000002</v>
      </c>
      <c r="W2229">
        <v>-3.4167000000000001</v>
      </c>
      <c r="X2229">
        <v>5.0877999999999997</v>
      </c>
      <c r="Y2229">
        <v>5.4619</v>
      </c>
      <c r="Z2229">
        <v>5.8311999999999999</v>
      </c>
      <c r="AA2229">
        <v>6.1787999999999998</v>
      </c>
      <c r="AB2229">
        <v>6.3526999999999996</v>
      </c>
      <c r="AC2229">
        <v>6.5046999999999997</v>
      </c>
      <c r="AD2229">
        <v>6.6492000000000004</v>
      </c>
      <c r="AE2229">
        <v>5.0072999999999999</v>
      </c>
      <c r="AF2229">
        <v>3.1857000000000002</v>
      </c>
      <c r="AG2229">
        <v>1.5492999999999999</v>
      </c>
      <c r="AH2229">
        <v>9.4299999999999995E-2</v>
      </c>
      <c r="AI2229">
        <v>3.1450999999999998</v>
      </c>
      <c r="AJ2229">
        <v>-1.1808000000000001</v>
      </c>
      <c r="AK2229">
        <v>-1.151</v>
      </c>
    </row>
    <row r="2230" spans="1:37">
      <c r="A2230" s="3">
        <v>42243</v>
      </c>
      <c r="B2230" t="s">
        <v>37</v>
      </c>
      <c r="C2230" t="s">
        <v>250</v>
      </c>
      <c r="D2230" s="3">
        <v>39077</v>
      </c>
      <c r="E2230">
        <v>2229</v>
      </c>
      <c r="F2230">
        <v>0</v>
      </c>
      <c r="G2230">
        <v>1</v>
      </c>
      <c r="I2230">
        <v>0</v>
      </c>
      <c r="J2230">
        <v>-1.0503692</v>
      </c>
      <c r="K2230" t="s">
        <v>2481</v>
      </c>
      <c r="L2230" t="s">
        <v>252</v>
      </c>
      <c r="M2230" t="s">
        <v>252</v>
      </c>
      <c r="N2230" t="s">
        <v>253</v>
      </c>
      <c r="O2230">
        <v>0</v>
      </c>
      <c r="P2230">
        <v>-2.3800000000000002E-2</v>
      </c>
      <c r="Q2230">
        <v>-5.33E-2</v>
      </c>
      <c r="R2230">
        <v>-8.6599999999999996E-2</v>
      </c>
      <c r="S2230">
        <v>-0.13700000000000001</v>
      </c>
      <c r="T2230">
        <v>2.5367999999999999</v>
      </c>
      <c r="U2230">
        <v>2.6680999999999999</v>
      </c>
      <c r="V2230">
        <v>4.1825000000000001</v>
      </c>
      <c r="W2230">
        <v>5.5449000000000002</v>
      </c>
      <c r="X2230">
        <v>2.4866000000000001</v>
      </c>
      <c r="Y2230">
        <v>2.8797000000000001</v>
      </c>
      <c r="Z2230">
        <v>3.395</v>
      </c>
      <c r="AA2230">
        <v>3.8795999999999999</v>
      </c>
      <c r="AB2230">
        <v>5.5471000000000004</v>
      </c>
      <c r="AC2230">
        <v>7.2289000000000003</v>
      </c>
      <c r="AD2230">
        <v>8.9306999999999999</v>
      </c>
      <c r="AE2230">
        <v>17.749099999999999</v>
      </c>
      <c r="AF2230">
        <v>25.107500000000002</v>
      </c>
      <c r="AG2230">
        <v>31.375800000000002</v>
      </c>
      <c r="AH2230">
        <v>37.3247</v>
      </c>
      <c r="AI2230">
        <v>24.949200000000001</v>
      </c>
      <c r="AJ2230">
        <v>27.5121</v>
      </c>
      <c r="AK2230">
        <v>28.152100000000001</v>
      </c>
    </row>
    <row r="2231" spans="1:37">
      <c r="A2231" s="3">
        <v>42243</v>
      </c>
      <c r="B2231" t="s">
        <v>37</v>
      </c>
      <c r="C2231" t="s">
        <v>250</v>
      </c>
      <c r="D2231" s="3">
        <v>39076</v>
      </c>
      <c r="E2231">
        <v>2230</v>
      </c>
      <c r="F2231">
        <v>0</v>
      </c>
      <c r="G2231">
        <v>1</v>
      </c>
      <c r="I2231">
        <v>0</v>
      </c>
      <c r="J2231">
        <v>-0.87162859999999998</v>
      </c>
      <c r="K2231" t="s">
        <v>2482</v>
      </c>
      <c r="L2231" t="s">
        <v>252</v>
      </c>
      <c r="M2231" t="s">
        <v>252</v>
      </c>
      <c r="N2231" t="s">
        <v>253</v>
      </c>
      <c r="O2231">
        <v>4.7600000000000003E-2</v>
      </c>
      <c r="P2231">
        <v>-4.2200000000000001E-2</v>
      </c>
      <c r="Q2231">
        <v>-0.1537</v>
      </c>
      <c r="R2231">
        <v>-0.27889999999999998</v>
      </c>
      <c r="S2231">
        <v>-0.46729999999999999</v>
      </c>
      <c r="T2231">
        <v>2.0752000000000002</v>
      </c>
      <c r="U2231">
        <v>2.6377000000000002</v>
      </c>
      <c r="V2231">
        <v>3.7677999999999998</v>
      </c>
      <c r="W2231">
        <v>4.7605000000000004</v>
      </c>
      <c r="X2231">
        <v>5.6619000000000002</v>
      </c>
      <c r="Y2231">
        <v>6.3544999999999998</v>
      </c>
      <c r="Z2231">
        <v>7.0552999999999999</v>
      </c>
      <c r="AA2231">
        <v>7.7142999999999997</v>
      </c>
      <c r="AB2231">
        <v>8.1516999999999999</v>
      </c>
      <c r="AC2231">
        <v>8.5609999999999999</v>
      </c>
      <c r="AD2231">
        <v>8.9661000000000008</v>
      </c>
      <c r="AE2231">
        <v>8.4556000000000004</v>
      </c>
      <c r="AF2231">
        <v>7.4564000000000004</v>
      </c>
      <c r="AG2231">
        <v>6.4526000000000003</v>
      </c>
      <c r="AH2231">
        <v>5.5976999999999997</v>
      </c>
      <c r="AI2231">
        <v>6.3954000000000004</v>
      </c>
      <c r="AJ2231">
        <v>22.589600000000001</v>
      </c>
      <c r="AK2231">
        <v>20.900400000000001</v>
      </c>
    </row>
    <row r="2232" spans="1:37">
      <c r="A2232" s="3">
        <v>42243</v>
      </c>
      <c r="B2232" t="s">
        <v>37</v>
      </c>
      <c r="C2232" t="s">
        <v>250</v>
      </c>
      <c r="D2232" s="3">
        <v>39073</v>
      </c>
      <c r="E2232">
        <v>2231</v>
      </c>
      <c r="F2232">
        <v>0</v>
      </c>
      <c r="G2232">
        <v>1</v>
      </c>
      <c r="I2232">
        <v>0</v>
      </c>
      <c r="J2232">
        <v>-0.73280540000000005</v>
      </c>
      <c r="K2232" t="s">
        <v>2483</v>
      </c>
      <c r="L2232" t="s">
        <v>252</v>
      </c>
      <c r="M2232" t="s">
        <v>252</v>
      </c>
      <c r="N2232" t="s">
        <v>253</v>
      </c>
      <c r="O2232">
        <v>4.7500000000000001E-2</v>
      </c>
      <c r="P2232">
        <v>1.6799999999999999E-2</v>
      </c>
      <c r="Q2232">
        <v>-6.3799999999999996E-2</v>
      </c>
      <c r="R2232">
        <v>-0.1532</v>
      </c>
      <c r="S2232">
        <v>-0.28720000000000001</v>
      </c>
      <c r="T2232">
        <v>0.54749999999999999</v>
      </c>
      <c r="U2232">
        <v>0.63790000000000002</v>
      </c>
      <c r="V2232">
        <v>0.3543</v>
      </c>
      <c r="W2232">
        <v>0.26850000000000002</v>
      </c>
      <c r="X2232">
        <v>0.2009</v>
      </c>
      <c r="Y2232">
        <v>0.14760000000000001</v>
      </c>
      <c r="Z2232">
        <v>0.11219999999999999</v>
      </c>
      <c r="AA2232">
        <v>7.8899999999999998E-2</v>
      </c>
      <c r="AB2232">
        <v>4.3099999999999999E-2</v>
      </c>
      <c r="AC2232">
        <v>2.6100000000000002E-2</v>
      </c>
      <c r="AD2232">
        <v>8.6999999999999994E-3</v>
      </c>
      <c r="AE2232">
        <v>1.3862000000000001</v>
      </c>
      <c r="AF2232">
        <v>2.6718000000000002</v>
      </c>
      <c r="AG2232">
        <v>3.7746</v>
      </c>
      <c r="AH2232">
        <v>4.7935999999999996</v>
      </c>
      <c r="AI2232">
        <v>3.1964999999999999</v>
      </c>
      <c r="AJ2232">
        <v>3.2147999999999999</v>
      </c>
      <c r="AK2232">
        <v>2.8460000000000001</v>
      </c>
    </row>
    <row r="2233" spans="1:37">
      <c r="A2233" s="3">
        <v>42243</v>
      </c>
      <c r="B2233" t="s">
        <v>37</v>
      </c>
      <c r="C2233" t="s">
        <v>250</v>
      </c>
      <c r="D2233" s="3">
        <v>39072</v>
      </c>
      <c r="E2233">
        <v>2232</v>
      </c>
      <c r="F2233">
        <v>0</v>
      </c>
      <c r="G2233">
        <v>1</v>
      </c>
      <c r="I2233">
        <v>0</v>
      </c>
      <c r="J2233">
        <v>-0.93268459999999997</v>
      </c>
      <c r="K2233" t="s">
        <v>2484</v>
      </c>
      <c r="L2233" t="s">
        <v>252</v>
      </c>
      <c r="M2233" t="s">
        <v>252</v>
      </c>
      <c r="N2233" t="s">
        <v>253</v>
      </c>
      <c r="O2233">
        <v>0</v>
      </c>
      <c r="P2233">
        <v>1.6799999999999999E-2</v>
      </c>
      <c r="Q2233">
        <v>3.7499999999999999E-2</v>
      </c>
      <c r="R2233">
        <v>6.0999999999999999E-2</v>
      </c>
      <c r="S2233">
        <v>9.64E-2</v>
      </c>
      <c r="T2233">
        <v>-0.443</v>
      </c>
      <c r="U2233">
        <v>1.5341</v>
      </c>
      <c r="V2233">
        <v>1.2801</v>
      </c>
      <c r="W2233">
        <v>0.29749999999999999</v>
      </c>
      <c r="X2233">
        <v>3.9773999999999998</v>
      </c>
      <c r="Y2233">
        <v>4.7828999999999997</v>
      </c>
      <c r="Z2233">
        <v>5.4875999999999996</v>
      </c>
      <c r="AA2233">
        <v>6.1501000000000001</v>
      </c>
      <c r="AB2233">
        <v>6.4706999999999999</v>
      </c>
      <c r="AC2233">
        <v>6.7720000000000002</v>
      </c>
      <c r="AD2233">
        <v>7.069</v>
      </c>
      <c r="AE2233">
        <v>7.3947000000000003</v>
      </c>
      <c r="AF2233">
        <v>7.2606999999999999</v>
      </c>
      <c r="AG2233">
        <v>7.0347999999999997</v>
      </c>
      <c r="AH2233">
        <v>6.8864999999999998</v>
      </c>
      <c r="AI2233">
        <v>8.2530999999999999</v>
      </c>
      <c r="AJ2233">
        <v>10.115399999999999</v>
      </c>
      <c r="AK2233">
        <v>9.4639000000000006</v>
      </c>
    </row>
    <row r="2234" spans="1:37">
      <c r="A2234" s="3">
        <v>42243</v>
      </c>
      <c r="B2234" t="s">
        <v>37</v>
      </c>
      <c r="C2234" t="s">
        <v>250</v>
      </c>
      <c r="D2234" s="3">
        <v>39071</v>
      </c>
      <c r="E2234">
        <v>2233</v>
      </c>
      <c r="F2234">
        <v>0</v>
      </c>
      <c r="G2234">
        <v>1</v>
      </c>
      <c r="I2234">
        <v>0</v>
      </c>
      <c r="J2234">
        <v>-0.29872660000000001</v>
      </c>
      <c r="K2234" t="s">
        <v>2485</v>
      </c>
      <c r="L2234" t="s">
        <v>252</v>
      </c>
      <c r="M2234" t="s">
        <v>252</v>
      </c>
      <c r="N2234" t="s">
        <v>253</v>
      </c>
      <c r="O2234">
        <v>0</v>
      </c>
      <c r="P2234">
        <v>-4.87E-2</v>
      </c>
      <c r="Q2234">
        <v>-0.109</v>
      </c>
      <c r="R2234">
        <v>-0.1772</v>
      </c>
      <c r="S2234">
        <v>-0.27989999999999998</v>
      </c>
      <c r="T2234">
        <v>0.4093</v>
      </c>
      <c r="U2234">
        <v>0.40839999999999999</v>
      </c>
      <c r="V2234">
        <v>0.2203</v>
      </c>
      <c r="W2234">
        <v>0.29699999999999999</v>
      </c>
      <c r="X2234">
        <v>0.19839999999999999</v>
      </c>
      <c r="Y2234">
        <v>0.13220000000000001</v>
      </c>
      <c r="Z2234">
        <v>6.6199999999999995E-2</v>
      </c>
      <c r="AA2234">
        <v>4.1000000000000003E-3</v>
      </c>
      <c r="AB2234">
        <v>-1.5085</v>
      </c>
      <c r="AC2234">
        <v>-3.0558000000000001</v>
      </c>
      <c r="AD2234">
        <v>-4.6326000000000001</v>
      </c>
      <c r="AE2234">
        <v>-2.8523000000000001</v>
      </c>
      <c r="AF2234">
        <v>-0.92149999999999999</v>
      </c>
      <c r="AG2234">
        <v>0.80520000000000003</v>
      </c>
      <c r="AH2234">
        <v>2.3597000000000001</v>
      </c>
      <c r="AI2234">
        <v>-0.16569999999999999</v>
      </c>
      <c r="AJ2234">
        <v>2.0524</v>
      </c>
      <c r="AK2234">
        <v>2.6067999999999998</v>
      </c>
    </row>
    <row r="2235" spans="1:37">
      <c r="A2235" s="3">
        <v>42243</v>
      </c>
      <c r="B2235" t="s">
        <v>37</v>
      </c>
      <c r="C2235" t="s">
        <v>250</v>
      </c>
      <c r="D2235" s="3">
        <v>39070</v>
      </c>
      <c r="E2235">
        <v>2234</v>
      </c>
      <c r="F2235">
        <v>0</v>
      </c>
      <c r="G2235">
        <v>1</v>
      </c>
      <c r="I2235">
        <v>0</v>
      </c>
      <c r="J2235">
        <v>-0.52643969999999995</v>
      </c>
      <c r="K2235" t="s">
        <v>2486</v>
      </c>
      <c r="L2235" t="s">
        <v>252</v>
      </c>
      <c r="M2235" t="s">
        <v>252</v>
      </c>
      <c r="N2235" t="s">
        <v>253</v>
      </c>
      <c r="O2235">
        <v>0</v>
      </c>
      <c r="P2235">
        <v>-7.0800000000000002E-2</v>
      </c>
      <c r="Q2235">
        <v>-0.1583</v>
      </c>
      <c r="R2235">
        <v>-0.25740000000000002</v>
      </c>
      <c r="S2235">
        <v>-0.40649999999999997</v>
      </c>
      <c r="T2235">
        <v>0.2601</v>
      </c>
      <c r="U2235">
        <v>0.45850000000000002</v>
      </c>
      <c r="V2235">
        <v>0.30719999999999997</v>
      </c>
      <c r="W2235">
        <v>0.20080000000000001</v>
      </c>
      <c r="X2235">
        <v>3.7736000000000001</v>
      </c>
      <c r="Y2235">
        <v>4.0145</v>
      </c>
      <c r="Z2235">
        <v>4.1311999999999998</v>
      </c>
      <c r="AA2235">
        <v>4.2403000000000004</v>
      </c>
      <c r="AB2235">
        <v>2.9195000000000002</v>
      </c>
      <c r="AC2235">
        <v>1.5448999999999999</v>
      </c>
      <c r="AD2235">
        <v>0.1353</v>
      </c>
      <c r="AE2235">
        <v>0.45650000000000002</v>
      </c>
      <c r="AF2235">
        <v>0.78310000000000002</v>
      </c>
      <c r="AG2235">
        <v>1.0616000000000001</v>
      </c>
      <c r="AH2235">
        <v>1.3201000000000001</v>
      </c>
      <c r="AI2235">
        <v>3.0023</v>
      </c>
      <c r="AJ2235">
        <v>1.9722999999999999</v>
      </c>
      <c r="AK2235">
        <v>2.5880000000000001</v>
      </c>
    </row>
    <row r="2236" spans="1:37">
      <c r="A2236" s="3">
        <v>42243</v>
      </c>
      <c r="B2236" t="s">
        <v>37</v>
      </c>
      <c r="C2236" t="s">
        <v>250</v>
      </c>
      <c r="D2236" s="3">
        <v>39069</v>
      </c>
      <c r="E2236">
        <v>2235</v>
      </c>
      <c r="F2236">
        <v>0</v>
      </c>
      <c r="G2236">
        <v>1</v>
      </c>
      <c r="I2236">
        <v>0</v>
      </c>
      <c r="J2236">
        <v>0.12702820000000001</v>
      </c>
      <c r="K2236" t="s">
        <v>2487</v>
      </c>
      <c r="L2236" t="s">
        <v>252</v>
      </c>
      <c r="M2236" t="s">
        <v>252</v>
      </c>
      <c r="N2236" t="s">
        <v>253</v>
      </c>
      <c r="O2236">
        <v>-4.7199999999999999E-2</v>
      </c>
      <c r="P2236">
        <v>-2.5000000000000001E-2</v>
      </c>
      <c r="Q2236">
        <v>3.0000000000000001E-3</v>
      </c>
      <c r="R2236">
        <v>3.3599999999999998E-2</v>
      </c>
      <c r="S2236">
        <v>7.9100000000000004E-2</v>
      </c>
      <c r="T2236">
        <v>0.39</v>
      </c>
      <c r="U2236">
        <v>0.33350000000000002</v>
      </c>
      <c r="V2236">
        <v>0.16259999999999999</v>
      </c>
      <c r="W2236">
        <v>0.13239999999999999</v>
      </c>
      <c r="X2236">
        <v>0.16200000000000001</v>
      </c>
      <c r="Y2236">
        <v>0.1094</v>
      </c>
      <c r="Z2236">
        <v>4.5699999999999998E-2</v>
      </c>
      <c r="AA2236">
        <v>-1.44E-2</v>
      </c>
      <c r="AB2236">
        <v>2.0199999999999999E-2</v>
      </c>
      <c r="AC2236">
        <v>5.1400000000000001E-2</v>
      </c>
      <c r="AD2236">
        <v>8.3299999999999999E-2</v>
      </c>
      <c r="AE2236">
        <v>-0.1303</v>
      </c>
      <c r="AF2236">
        <v>-0.31630000000000003</v>
      </c>
      <c r="AG2236">
        <v>-0.4768</v>
      </c>
      <c r="AH2236">
        <v>-0.62470000000000003</v>
      </c>
      <c r="AI2236">
        <v>3.1642999999999999</v>
      </c>
      <c r="AJ2236">
        <v>2.1999999999999999E-2</v>
      </c>
      <c r="AK2236">
        <v>2.4243999999999999</v>
      </c>
    </row>
    <row r="2237" spans="1:37">
      <c r="A2237" s="3">
        <v>42243</v>
      </c>
      <c r="B2237" t="s">
        <v>37</v>
      </c>
      <c r="C2237" t="s">
        <v>250</v>
      </c>
      <c r="D2237" s="3">
        <v>39066</v>
      </c>
      <c r="E2237">
        <v>2236</v>
      </c>
      <c r="F2237">
        <v>0</v>
      </c>
      <c r="G2237">
        <v>1</v>
      </c>
      <c r="I2237">
        <v>0</v>
      </c>
      <c r="J2237">
        <v>4.2237700000000003E-2</v>
      </c>
      <c r="K2237" t="s">
        <v>2488</v>
      </c>
      <c r="L2237" t="s">
        <v>252</v>
      </c>
      <c r="M2237" t="s">
        <v>252</v>
      </c>
      <c r="N2237" t="s">
        <v>253</v>
      </c>
      <c r="O2237">
        <v>-9.4100000000000003E-2</v>
      </c>
      <c r="P2237">
        <v>-9.0800000000000006E-2</v>
      </c>
      <c r="Q2237">
        <v>-7.6799999999999993E-2</v>
      </c>
      <c r="R2237">
        <v>-6.3299999999999995E-2</v>
      </c>
      <c r="S2237">
        <v>-4.3900000000000002E-2</v>
      </c>
      <c r="T2237">
        <v>-0.41139999999999999</v>
      </c>
      <c r="U2237">
        <v>-0.58899999999999997</v>
      </c>
      <c r="V2237">
        <v>-1.2586999999999999</v>
      </c>
      <c r="W2237">
        <v>-2.1187</v>
      </c>
      <c r="X2237">
        <v>-2.4390999999999998</v>
      </c>
      <c r="Y2237">
        <v>-3.1061999999999999</v>
      </c>
      <c r="Z2237">
        <v>-3.8332000000000002</v>
      </c>
      <c r="AA2237">
        <v>-4.5171000000000001</v>
      </c>
      <c r="AB2237">
        <v>-4.3113000000000001</v>
      </c>
      <c r="AC2237">
        <v>-3.9895999999999998</v>
      </c>
      <c r="AD2237">
        <v>-3.6558999999999999</v>
      </c>
      <c r="AE2237">
        <v>-2.6673</v>
      </c>
      <c r="AF2237">
        <v>-1.5495000000000001</v>
      </c>
      <c r="AG2237">
        <v>-0.53539999999999999</v>
      </c>
      <c r="AH2237">
        <v>0.37019999999999997</v>
      </c>
      <c r="AI2237">
        <v>-1.0760000000000001</v>
      </c>
      <c r="AJ2237">
        <v>2.2132999999999998</v>
      </c>
      <c r="AK2237">
        <v>2.1457999999999999</v>
      </c>
    </row>
    <row r="2238" spans="1:37">
      <c r="A2238" s="3">
        <v>42243</v>
      </c>
      <c r="B2238" t="s">
        <v>37</v>
      </c>
      <c r="C2238" t="s">
        <v>250</v>
      </c>
      <c r="D2238" s="3">
        <v>39065</v>
      </c>
      <c r="E2238">
        <v>2237</v>
      </c>
      <c r="F2238">
        <v>0</v>
      </c>
      <c r="G2238">
        <v>1</v>
      </c>
      <c r="I2238">
        <v>0</v>
      </c>
      <c r="J2238">
        <v>-0.1457136</v>
      </c>
      <c r="K2238" t="s">
        <v>2489</v>
      </c>
      <c r="L2238" t="s">
        <v>252</v>
      </c>
      <c r="M2238" t="s">
        <v>252</v>
      </c>
      <c r="N2238" t="s">
        <v>253</v>
      </c>
      <c r="O2238">
        <v>0</v>
      </c>
      <c r="P2238">
        <v>0.18290000000000001</v>
      </c>
      <c r="Q2238">
        <v>0.40910000000000002</v>
      </c>
      <c r="R2238">
        <v>0.66469999999999996</v>
      </c>
      <c r="S2238">
        <v>1.0495000000000001</v>
      </c>
      <c r="T2238">
        <v>0.27629999999999999</v>
      </c>
      <c r="U2238">
        <v>-0.91139999999999999</v>
      </c>
      <c r="V2238">
        <v>-1.3708</v>
      </c>
      <c r="W2238">
        <v>-2.1612</v>
      </c>
      <c r="X2238">
        <v>-2.9817</v>
      </c>
      <c r="Y2238">
        <v>-3.2986</v>
      </c>
      <c r="Z2238">
        <v>-3.5949</v>
      </c>
      <c r="AA2238">
        <v>-3.8733</v>
      </c>
      <c r="AB2238">
        <v>-4.3303000000000003</v>
      </c>
      <c r="AC2238">
        <v>-4.7816000000000001</v>
      </c>
      <c r="AD2238">
        <v>-5.2381000000000002</v>
      </c>
      <c r="AE2238">
        <v>-4.2300000000000004</v>
      </c>
      <c r="AF2238">
        <v>-2.9512999999999998</v>
      </c>
      <c r="AG2238">
        <v>-1.7755000000000001</v>
      </c>
      <c r="AH2238">
        <v>-0.73470000000000002</v>
      </c>
      <c r="AI2238">
        <v>-1.5198</v>
      </c>
      <c r="AJ2238">
        <v>-2.7441</v>
      </c>
      <c r="AK2238">
        <v>-1.2398</v>
      </c>
    </row>
    <row r="2239" spans="1:37">
      <c r="A2239" s="3">
        <v>42243</v>
      </c>
      <c r="B2239" t="s">
        <v>37</v>
      </c>
      <c r="C2239" t="s">
        <v>250</v>
      </c>
      <c r="D2239" s="3">
        <v>39064</v>
      </c>
      <c r="E2239">
        <v>2238</v>
      </c>
      <c r="F2239">
        <v>0</v>
      </c>
      <c r="G2239">
        <v>1</v>
      </c>
      <c r="I2239">
        <v>0</v>
      </c>
      <c r="J2239">
        <v>-0.2164267</v>
      </c>
      <c r="K2239" t="s">
        <v>2490</v>
      </c>
      <c r="L2239" t="s">
        <v>252</v>
      </c>
      <c r="M2239" t="s">
        <v>252</v>
      </c>
      <c r="N2239" t="s">
        <v>253</v>
      </c>
      <c r="O2239">
        <v>0</v>
      </c>
      <c r="P2239">
        <v>7.2400000000000006E-2</v>
      </c>
      <c r="Q2239">
        <v>0.16200000000000001</v>
      </c>
      <c r="R2239">
        <v>0.26319999999999999</v>
      </c>
      <c r="S2239">
        <v>0.41549999999999998</v>
      </c>
      <c r="T2239">
        <v>-0.21740000000000001</v>
      </c>
      <c r="U2239">
        <v>-0.20219999999999999</v>
      </c>
      <c r="V2239">
        <v>-1.2448999999999999</v>
      </c>
      <c r="W2239">
        <v>-0.5887</v>
      </c>
      <c r="X2239">
        <v>-2.2246999999999999</v>
      </c>
      <c r="Y2239">
        <v>-2.7810000000000001</v>
      </c>
      <c r="Z2239">
        <v>-3.2997000000000001</v>
      </c>
      <c r="AA2239">
        <v>-3.7877999999999998</v>
      </c>
      <c r="AB2239">
        <v>-2.3809</v>
      </c>
      <c r="AC2239">
        <v>-0.89659999999999995</v>
      </c>
      <c r="AD2239">
        <v>0.62309999999999999</v>
      </c>
      <c r="AE2239">
        <v>-6.2439999999999998</v>
      </c>
      <c r="AF2239">
        <v>-12.5345</v>
      </c>
      <c r="AG2239">
        <v>-17.9438</v>
      </c>
      <c r="AH2239">
        <v>-22.9482</v>
      </c>
      <c r="AI2239">
        <v>-10.679600000000001</v>
      </c>
      <c r="AJ2239">
        <v>-17.1492</v>
      </c>
      <c r="AK2239">
        <v>-13.3066</v>
      </c>
    </row>
    <row r="2240" spans="1:37">
      <c r="A2240" s="3">
        <v>42243</v>
      </c>
      <c r="B2240" t="s">
        <v>37</v>
      </c>
      <c r="C2240" t="s">
        <v>250</v>
      </c>
      <c r="D2240" s="3">
        <v>39063</v>
      </c>
      <c r="E2240">
        <v>2239</v>
      </c>
      <c r="F2240">
        <v>0</v>
      </c>
      <c r="G2240">
        <v>1</v>
      </c>
      <c r="I2240">
        <v>0</v>
      </c>
      <c r="J2240">
        <v>0.3005603</v>
      </c>
      <c r="K2240" t="s">
        <v>2491</v>
      </c>
      <c r="L2240" t="s">
        <v>252</v>
      </c>
      <c r="M2240" t="s">
        <v>252</v>
      </c>
      <c r="N2240" t="s">
        <v>253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0.43140000000000001</v>
      </c>
      <c r="U2240">
        <v>0.40350000000000003</v>
      </c>
      <c r="V2240">
        <v>0.78549999999999998</v>
      </c>
      <c r="W2240">
        <v>0.54649999999999999</v>
      </c>
      <c r="X2240">
        <v>0.2051</v>
      </c>
      <c r="Y2240">
        <v>0.161</v>
      </c>
      <c r="Z2240">
        <v>0.12659999999999999</v>
      </c>
      <c r="AA2240">
        <v>9.4100000000000003E-2</v>
      </c>
      <c r="AB2240">
        <v>6.25E-2</v>
      </c>
      <c r="AC2240">
        <v>3.2099999999999997E-2</v>
      </c>
      <c r="AD2240">
        <v>1E-3</v>
      </c>
      <c r="AE2240">
        <v>1.4103000000000001</v>
      </c>
      <c r="AF2240">
        <v>2.6987000000000001</v>
      </c>
      <c r="AG2240">
        <v>3.8102</v>
      </c>
      <c r="AH2240">
        <v>4.8381999999999996</v>
      </c>
      <c r="AI2240">
        <v>6.0023</v>
      </c>
      <c r="AJ2240">
        <v>8.3201999999999998</v>
      </c>
      <c r="AK2240">
        <v>8.0648999999999997</v>
      </c>
    </row>
    <row r="2241" spans="1:37">
      <c r="A2241" s="3">
        <v>42243</v>
      </c>
      <c r="B2241" t="s">
        <v>37</v>
      </c>
      <c r="C2241" t="s">
        <v>250</v>
      </c>
      <c r="D2241" s="3">
        <v>39062</v>
      </c>
      <c r="E2241">
        <v>2240</v>
      </c>
      <c r="F2241">
        <v>0</v>
      </c>
      <c r="G2241">
        <v>1</v>
      </c>
      <c r="I2241">
        <v>0</v>
      </c>
      <c r="J2241">
        <v>6.62412E-2</v>
      </c>
      <c r="K2241" t="s">
        <v>2492</v>
      </c>
      <c r="L2241" t="s">
        <v>252</v>
      </c>
      <c r="M2241" t="s">
        <v>252</v>
      </c>
      <c r="N2241" t="s">
        <v>253</v>
      </c>
      <c r="O2241">
        <v>0</v>
      </c>
      <c r="P2241">
        <v>1.6500000000000001E-2</v>
      </c>
      <c r="Q2241">
        <v>3.6999999999999998E-2</v>
      </c>
      <c r="R2241">
        <v>6.0100000000000001E-2</v>
      </c>
      <c r="S2241">
        <v>9.4799999999999995E-2</v>
      </c>
      <c r="T2241">
        <v>0.443</v>
      </c>
      <c r="U2241">
        <v>0.4027</v>
      </c>
      <c r="V2241">
        <v>0.4466</v>
      </c>
      <c r="W2241">
        <v>0.21079999999999999</v>
      </c>
      <c r="X2241">
        <v>0.1</v>
      </c>
      <c r="Y2241">
        <v>9.5200000000000007E-2</v>
      </c>
      <c r="Z2241">
        <v>9.35E-2</v>
      </c>
      <c r="AA2241">
        <v>9.1899999999999996E-2</v>
      </c>
      <c r="AB2241">
        <v>6.2399999999999997E-2</v>
      </c>
      <c r="AC2241">
        <v>3.2000000000000001E-2</v>
      </c>
      <c r="AD2241">
        <v>1E-3</v>
      </c>
      <c r="AE2241">
        <v>1.6898</v>
      </c>
      <c r="AF2241">
        <v>3.2345999999999999</v>
      </c>
      <c r="AG2241">
        <v>4.5681000000000003</v>
      </c>
      <c r="AH2241">
        <v>5.8017000000000003</v>
      </c>
      <c r="AI2241">
        <v>4.6860999999999997</v>
      </c>
      <c r="AJ2241">
        <v>6.6646000000000001</v>
      </c>
      <c r="AK2241">
        <v>6.4977999999999998</v>
      </c>
    </row>
    <row r="2242" spans="1:37">
      <c r="A2242" s="3">
        <v>42243</v>
      </c>
      <c r="B2242" t="s">
        <v>37</v>
      </c>
      <c r="C2242" t="s">
        <v>250</v>
      </c>
      <c r="D2242" s="3">
        <v>39059</v>
      </c>
      <c r="E2242">
        <v>2241</v>
      </c>
      <c r="F2242">
        <v>0</v>
      </c>
      <c r="G2242">
        <v>1</v>
      </c>
      <c r="I2242">
        <v>0</v>
      </c>
      <c r="J2242">
        <v>0.4722867</v>
      </c>
      <c r="K2242" t="s">
        <v>2493</v>
      </c>
      <c r="L2242" t="s">
        <v>252</v>
      </c>
      <c r="M2242" t="s">
        <v>252</v>
      </c>
      <c r="N2242" t="s">
        <v>253</v>
      </c>
      <c r="O2242">
        <v>0</v>
      </c>
      <c r="P2242">
        <v>-1.04E-2</v>
      </c>
      <c r="Q2242">
        <v>-2.9399999999999999E-2</v>
      </c>
      <c r="R2242">
        <v>-5.0799999999999998E-2</v>
      </c>
      <c r="S2242">
        <v>-8.2900000000000001E-2</v>
      </c>
      <c r="T2242">
        <v>0.62529999999999997</v>
      </c>
      <c r="U2242">
        <v>2.4588999999999999</v>
      </c>
      <c r="V2242">
        <v>1.0553999999999999</v>
      </c>
      <c r="W2242">
        <v>1.1807000000000001</v>
      </c>
      <c r="X2242">
        <v>5.8924000000000003</v>
      </c>
      <c r="Y2242">
        <v>5.6311</v>
      </c>
      <c r="Z2242">
        <v>4.5343999999999998</v>
      </c>
      <c r="AA2242">
        <v>3.4986999999999999</v>
      </c>
      <c r="AB2242">
        <v>3.0907</v>
      </c>
      <c r="AC2242">
        <v>2.7827999999999999</v>
      </c>
      <c r="AD2242">
        <v>2.4660000000000002</v>
      </c>
      <c r="AE2242">
        <v>4.0880999999999998</v>
      </c>
      <c r="AF2242">
        <v>5.5037000000000003</v>
      </c>
      <c r="AG2242">
        <v>6.6882000000000001</v>
      </c>
      <c r="AH2242">
        <v>7.8018999999999998</v>
      </c>
      <c r="AI2242">
        <v>11.217000000000001</v>
      </c>
      <c r="AJ2242">
        <v>12.530799999999999</v>
      </c>
      <c r="AK2242">
        <v>12.3569</v>
      </c>
    </row>
    <row r="2243" spans="1:37">
      <c r="A2243" s="3">
        <v>42243</v>
      </c>
      <c r="B2243" t="s">
        <v>37</v>
      </c>
      <c r="C2243" t="s">
        <v>250</v>
      </c>
      <c r="D2243" s="3">
        <v>39058</v>
      </c>
      <c r="E2243">
        <v>2242</v>
      </c>
      <c r="F2243">
        <v>0</v>
      </c>
      <c r="G2243">
        <v>1</v>
      </c>
      <c r="I2243">
        <v>0</v>
      </c>
      <c r="J2243">
        <v>0.81077160000000004</v>
      </c>
      <c r="K2243" t="s">
        <v>2494</v>
      </c>
      <c r="L2243" t="s">
        <v>252</v>
      </c>
      <c r="M2243" t="s">
        <v>252</v>
      </c>
      <c r="N2243" t="s">
        <v>253</v>
      </c>
      <c r="O2243">
        <v>0</v>
      </c>
      <c r="P2243">
        <v>-0.14829999999999999</v>
      </c>
      <c r="Q2243">
        <v>-0.33169999999999999</v>
      </c>
      <c r="R2243">
        <v>-0.53869999999999996</v>
      </c>
      <c r="S2243">
        <v>-0.84989999999999999</v>
      </c>
      <c r="T2243">
        <v>1.3002</v>
      </c>
      <c r="U2243">
        <v>1.8066</v>
      </c>
      <c r="V2243">
        <v>1.6847000000000001</v>
      </c>
      <c r="W2243">
        <v>1.9468000000000001</v>
      </c>
      <c r="X2243">
        <v>2.7294</v>
      </c>
      <c r="Y2243">
        <v>3.206</v>
      </c>
      <c r="Z2243">
        <v>3.6678000000000002</v>
      </c>
      <c r="AA2243">
        <v>4.1029</v>
      </c>
      <c r="AB2243">
        <v>4.8395999999999999</v>
      </c>
      <c r="AC2243">
        <v>5.5773999999999999</v>
      </c>
      <c r="AD2243">
        <v>6.3277999999999999</v>
      </c>
      <c r="AE2243">
        <v>7.3463000000000003</v>
      </c>
      <c r="AF2243">
        <v>7.8837999999999999</v>
      </c>
      <c r="AG2243">
        <v>8.2448999999999995</v>
      </c>
      <c r="AH2243">
        <v>8.6252999999999993</v>
      </c>
      <c r="AI2243">
        <v>14.0669</v>
      </c>
      <c r="AJ2243">
        <v>16.036999999999999</v>
      </c>
      <c r="AK2243">
        <v>16.016400000000001</v>
      </c>
    </row>
    <row r="2244" spans="1:37">
      <c r="A2244" s="3">
        <v>42243</v>
      </c>
      <c r="B2244" t="s">
        <v>37</v>
      </c>
      <c r="C2244" t="s">
        <v>250</v>
      </c>
      <c r="D2244" s="3">
        <v>39057</v>
      </c>
      <c r="E2244">
        <v>2243</v>
      </c>
      <c r="F2244">
        <v>0</v>
      </c>
      <c r="G2244">
        <v>1</v>
      </c>
      <c r="I2244">
        <v>0</v>
      </c>
      <c r="J2244">
        <v>-5.5750000000000001E-2</v>
      </c>
      <c r="K2244" t="s">
        <v>2495</v>
      </c>
      <c r="L2244" t="s">
        <v>252</v>
      </c>
      <c r="M2244" t="s">
        <v>252</v>
      </c>
      <c r="N2244" t="s">
        <v>253</v>
      </c>
      <c r="O2244">
        <v>0</v>
      </c>
      <c r="P2244">
        <v>-2.3900000000000001E-2</v>
      </c>
      <c r="Q2244">
        <v>-5.3499999999999999E-2</v>
      </c>
      <c r="R2244">
        <v>-8.6900000000000005E-2</v>
      </c>
      <c r="S2244">
        <v>-0.1371</v>
      </c>
      <c r="T2244">
        <v>0.75949999999999995</v>
      </c>
      <c r="U2244">
        <v>1.7038</v>
      </c>
      <c r="V2244">
        <v>5.8468999999999998</v>
      </c>
      <c r="W2244">
        <v>4.7633000000000001</v>
      </c>
      <c r="X2244">
        <v>5.1543999999999999</v>
      </c>
      <c r="Y2244">
        <v>6.3647999999999998</v>
      </c>
      <c r="Z2244">
        <v>7.5972999999999997</v>
      </c>
      <c r="AA2244">
        <v>8.7583000000000002</v>
      </c>
      <c r="AB2244">
        <v>9.2329000000000008</v>
      </c>
      <c r="AC2244">
        <v>9.6181999999999999</v>
      </c>
      <c r="AD2244">
        <v>10.005800000000001</v>
      </c>
      <c r="AE2244">
        <v>18.115200000000002</v>
      </c>
      <c r="AF2244">
        <v>24.972999999999999</v>
      </c>
      <c r="AG2244">
        <v>30.7224</v>
      </c>
      <c r="AH2244">
        <v>36.111199999999997</v>
      </c>
      <c r="AI2244">
        <v>33.590600000000002</v>
      </c>
      <c r="AJ2244">
        <v>41.322400000000002</v>
      </c>
      <c r="AK2244">
        <v>36.899500000000003</v>
      </c>
    </row>
    <row r="2245" spans="1:37">
      <c r="A2245" s="3">
        <v>42243</v>
      </c>
      <c r="B2245" t="s">
        <v>37</v>
      </c>
      <c r="C2245" t="s">
        <v>250</v>
      </c>
      <c r="D2245" s="3">
        <v>39056</v>
      </c>
      <c r="E2245">
        <v>2244</v>
      </c>
      <c r="F2245">
        <v>0</v>
      </c>
      <c r="G2245">
        <v>1</v>
      </c>
      <c r="I2245">
        <v>0</v>
      </c>
      <c r="J2245">
        <v>-0.1631621</v>
      </c>
      <c r="K2245" t="s">
        <v>2496</v>
      </c>
      <c r="L2245" t="s">
        <v>252</v>
      </c>
      <c r="M2245" t="s">
        <v>252</v>
      </c>
      <c r="N2245" t="s">
        <v>253</v>
      </c>
      <c r="O2245">
        <v>0</v>
      </c>
      <c r="P2245">
        <v>4.6399999999999997E-2</v>
      </c>
      <c r="Q2245">
        <v>0.1036</v>
      </c>
      <c r="R2245">
        <v>0.16830000000000001</v>
      </c>
      <c r="S2245">
        <v>0.26550000000000001</v>
      </c>
      <c r="T2245">
        <v>0.54220000000000002</v>
      </c>
      <c r="U2245">
        <v>1.5011000000000001</v>
      </c>
      <c r="V2245">
        <v>2.1707999999999998</v>
      </c>
      <c r="W2245">
        <v>2.2850000000000001</v>
      </c>
      <c r="X2245">
        <v>3.7225999999999999</v>
      </c>
      <c r="Y2245">
        <v>4.6109999999999998</v>
      </c>
      <c r="Z2245">
        <v>5.4757999999999996</v>
      </c>
      <c r="AA2245">
        <v>6.2915000000000001</v>
      </c>
      <c r="AB2245">
        <v>6.8766999999999996</v>
      </c>
      <c r="AC2245">
        <v>7.4103000000000003</v>
      </c>
      <c r="AD2245">
        <v>7.9504000000000001</v>
      </c>
      <c r="AE2245">
        <v>9.4461999999999993</v>
      </c>
      <c r="AF2245">
        <v>10.3485</v>
      </c>
      <c r="AG2245">
        <v>10.9292</v>
      </c>
      <c r="AH2245">
        <v>11.4903</v>
      </c>
      <c r="AI2245">
        <v>15.2745</v>
      </c>
      <c r="AJ2245">
        <v>18.546500000000002</v>
      </c>
      <c r="AK2245">
        <v>11.382400000000001</v>
      </c>
    </row>
    <row r="2246" spans="1:37">
      <c r="A2246" s="3">
        <v>42243</v>
      </c>
      <c r="B2246" t="s">
        <v>37</v>
      </c>
      <c r="C2246" t="s">
        <v>250</v>
      </c>
      <c r="D2246" s="3">
        <v>39055</v>
      </c>
      <c r="E2246">
        <v>2245</v>
      </c>
      <c r="F2246">
        <v>0</v>
      </c>
      <c r="G2246">
        <v>1</v>
      </c>
      <c r="I2246">
        <v>0</v>
      </c>
      <c r="J2246">
        <v>-0.65976449999999998</v>
      </c>
      <c r="K2246" t="s">
        <v>2497</v>
      </c>
      <c r="L2246" t="s">
        <v>252</v>
      </c>
      <c r="M2246" t="s">
        <v>252</v>
      </c>
      <c r="N2246" t="s">
        <v>253</v>
      </c>
      <c r="O2246">
        <v>0</v>
      </c>
      <c r="P2246">
        <v>-4.1000000000000002E-2</v>
      </c>
      <c r="Q2246">
        <v>-9.1600000000000001E-2</v>
      </c>
      <c r="R2246">
        <v>-0.14879999999999999</v>
      </c>
      <c r="S2246">
        <v>-0.2346</v>
      </c>
      <c r="T2246">
        <v>6.3200000000000006E-2</v>
      </c>
      <c r="U2246">
        <v>1.4985999999999999</v>
      </c>
      <c r="V2246">
        <v>2.3062999999999998</v>
      </c>
      <c r="W2246">
        <v>2.8309000000000002</v>
      </c>
      <c r="X2246">
        <v>4.1134000000000004</v>
      </c>
      <c r="Y2246">
        <v>4.6516999999999999</v>
      </c>
      <c r="Z2246">
        <v>5.1562999999999999</v>
      </c>
      <c r="AA2246">
        <v>5.6323999999999996</v>
      </c>
      <c r="AB2246">
        <v>6.4631999999999996</v>
      </c>
      <c r="AC2246">
        <v>7.2728999999999999</v>
      </c>
      <c r="AD2246">
        <v>8.0958000000000006</v>
      </c>
      <c r="AE2246">
        <v>1.744</v>
      </c>
      <c r="AF2246">
        <v>-4.7153</v>
      </c>
      <c r="AG2246">
        <v>-10.4435</v>
      </c>
      <c r="AH2246">
        <v>-15.632999999999999</v>
      </c>
      <c r="AI2246">
        <v>-1.1788000000000001</v>
      </c>
      <c r="AJ2246">
        <v>-2.7483</v>
      </c>
      <c r="AK2246">
        <v>-2.2393999999999998</v>
      </c>
    </row>
    <row r="2247" spans="1:37">
      <c r="A2247" s="3">
        <v>42243</v>
      </c>
      <c r="B2247" t="s">
        <v>37</v>
      </c>
      <c r="C2247" t="s">
        <v>250</v>
      </c>
      <c r="D2247" s="3">
        <v>39052</v>
      </c>
      <c r="E2247">
        <v>2246</v>
      </c>
      <c r="F2247">
        <v>0</v>
      </c>
      <c r="G2247">
        <v>1</v>
      </c>
      <c r="I2247">
        <v>0</v>
      </c>
      <c r="J2247">
        <v>-1.0811059999999999</v>
      </c>
      <c r="K2247" t="s">
        <v>2498</v>
      </c>
      <c r="L2247" t="s">
        <v>252</v>
      </c>
      <c r="M2247" t="s">
        <v>252</v>
      </c>
      <c r="N2247" t="s">
        <v>253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0.71089999999999998</v>
      </c>
      <c r="U2247">
        <v>-0.46810000000000002</v>
      </c>
      <c r="V2247">
        <v>2.3517000000000001</v>
      </c>
      <c r="W2247">
        <v>2.8595999999999999</v>
      </c>
      <c r="X2247">
        <v>-1.7101999999999999</v>
      </c>
      <c r="Y2247">
        <v>-0.54590000000000005</v>
      </c>
      <c r="Z2247">
        <v>1.5518000000000001</v>
      </c>
      <c r="AA2247">
        <v>3.5329999999999999</v>
      </c>
      <c r="AB2247">
        <v>3.8571</v>
      </c>
      <c r="AC2247">
        <v>3.9169999999999998</v>
      </c>
      <c r="AD2247">
        <v>3.9746999999999999</v>
      </c>
      <c r="AE2247">
        <v>2.7339000000000002</v>
      </c>
      <c r="AF2247">
        <v>1.3119000000000001</v>
      </c>
      <c r="AG2247">
        <v>-7.3000000000000001E-3</v>
      </c>
      <c r="AH2247">
        <v>-1.2001999999999999</v>
      </c>
      <c r="AI2247">
        <v>1.8220000000000001</v>
      </c>
      <c r="AJ2247">
        <v>3.09</v>
      </c>
      <c r="AK2247">
        <v>5.4172000000000002</v>
      </c>
    </row>
    <row r="2248" spans="1:37">
      <c r="A2248" s="3">
        <v>42243</v>
      </c>
      <c r="B2248" t="s">
        <v>37</v>
      </c>
      <c r="C2248" t="s">
        <v>250</v>
      </c>
      <c r="D2248" s="3">
        <v>39051</v>
      </c>
      <c r="E2248">
        <v>2247</v>
      </c>
      <c r="F2248">
        <v>0</v>
      </c>
      <c r="G2248">
        <v>1</v>
      </c>
      <c r="I2248">
        <v>0</v>
      </c>
      <c r="J2248">
        <v>-0.21769469999999999</v>
      </c>
      <c r="K2248" t="s">
        <v>2499</v>
      </c>
      <c r="L2248" t="s">
        <v>252</v>
      </c>
      <c r="M2248" t="s">
        <v>252</v>
      </c>
      <c r="N2248" t="s">
        <v>253</v>
      </c>
      <c r="O2248">
        <v>0</v>
      </c>
      <c r="P2248">
        <v>-7.9000000000000008E-3</v>
      </c>
      <c r="Q2248">
        <v>-1.7600000000000001E-2</v>
      </c>
      <c r="R2248">
        <v>-2.86E-2</v>
      </c>
      <c r="S2248">
        <v>-4.4999999999999998E-2</v>
      </c>
      <c r="T2248">
        <v>-4.1999999999999997E-3</v>
      </c>
      <c r="U2248">
        <v>0.29859999999999998</v>
      </c>
      <c r="V2248">
        <v>0.72330000000000005</v>
      </c>
      <c r="W2248">
        <v>0.97030000000000005</v>
      </c>
      <c r="X2248">
        <v>1.0589</v>
      </c>
      <c r="Y2248">
        <v>1.1927000000000001</v>
      </c>
      <c r="Z2248">
        <v>1.3270999999999999</v>
      </c>
      <c r="AA2248">
        <v>1.4549000000000001</v>
      </c>
      <c r="AB2248">
        <v>1.2763</v>
      </c>
      <c r="AC2248">
        <v>1.0566</v>
      </c>
      <c r="AD2248">
        <v>0.83030000000000004</v>
      </c>
      <c r="AE2248">
        <v>6.8900000000000003E-2</v>
      </c>
      <c r="AF2248">
        <v>-0.68510000000000004</v>
      </c>
      <c r="AG2248">
        <v>-1.3548</v>
      </c>
      <c r="AH2248">
        <v>-1.9650000000000001</v>
      </c>
      <c r="AI2248">
        <v>-1.2551000000000001</v>
      </c>
      <c r="AJ2248">
        <v>-0.62239999999999995</v>
      </c>
      <c r="AK2248">
        <v>-0.51629999999999998</v>
      </c>
    </row>
    <row r="2249" spans="1:37">
      <c r="A2249" s="3">
        <v>42243</v>
      </c>
      <c r="B2249" t="s">
        <v>37</v>
      </c>
      <c r="C2249" t="s">
        <v>250</v>
      </c>
      <c r="D2249" s="3">
        <v>39050</v>
      </c>
      <c r="E2249">
        <v>2248</v>
      </c>
      <c r="F2249">
        <v>0</v>
      </c>
      <c r="G2249">
        <v>1</v>
      </c>
      <c r="I2249">
        <v>0</v>
      </c>
      <c r="J2249">
        <v>0.98394389999999998</v>
      </c>
      <c r="K2249" t="s">
        <v>2500</v>
      </c>
      <c r="L2249" t="s">
        <v>252</v>
      </c>
      <c r="M2249" t="s">
        <v>252</v>
      </c>
      <c r="N2249" t="s">
        <v>253</v>
      </c>
      <c r="O2249">
        <v>0</v>
      </c>
      <c r="P2249">
        <v>0.49659999999999999</v>
      </c>
      <c r="Q2249">
        <v>1.1101000000000001</v>
      </c>
      <c r="R2249">
        <v>1.8018000000000001</v>
      </c>
      <c r="S2249">
        <v>2.84</v>
      </c>
      <c r="T2249">
        <v>0.1115</v>
      </c>
      <c r="U2249">
        <v>-0.49669999999999997</v>
      </c>
      <c r="V2249">
        <v>-3.0590999999999999</v>
      </c>
      <c r="W2249">
        <v>-2.5667</v>
      </c>
      <c r="X2249">
        <v>-2.2231999999999998</v>
      </c>
      <c r="Y2249">
        <v>-2.5244</v>
      </c>
      <c r="Z2249">
        <v>-2.8933</v>
      </c>
      <c r="AA2249">
        <v>-3.2435999999999998</v>
      </c>
      <c r="AB2249">
        <v>-3.7307000000000001</v>
      </c>
      <c r="AC2249">
        <v>-4.1874000000000002</v>
      </c>
      <c r="AD2249">
        <v>-4.6516999999999999</v>
      </c>
      <c r="AE2249">
        <v>-5.3693</v>
      </c>
      <c r="AF2249">
        <v>-5.7648000000000001</v>
      </c>
      <c r="AG2249">
        <v>-6.0014000000000003</v>
      </c>
      <c r="AH2249">
        <v>-6.2352999999999996</v>
      </c>
      <c r="AI2249">
        <v>-9.9566999999999997</v>
      </c>
      <c r="AJ2249">
        <v>-10.606</v>
      </c>
      <c r="AK2249">
        <v>-7.4922000000000004</v>
      </c>
    </row>
    <row r="2250" spans="1:37">
      <c r="A2250" s="3">
        <v>42243</v>
      </c>
      <c r="B2250" t="s">
        <v>37</v>
      </c>
      <c r="C2250" t="s">
        <v>250</v>
      </c>
      <c r="D2250" s="3">
        <v>39049</v>
      </c>
      <c r="E2250">
        <v>2249</v>
      </c>
      <c r="F2250">
        <v>0</v>
      </c>
      <c r="G2250">
        <v>1</v>
      </c>
      <c r="I2250">
        <v>0</v>
      </c>
      <c r="J2250">
        <v>0.8702955</v>
      </c>
      <c r="K2250" t="s">
        <v>2501</v>
      </c>
      <c r="L2250" t="s">
        <v>252</v>
      </c>
      <c r="M2250" t="s">
        <v>252</v>
      </c>
      <c r="N2250" t="s">
        <v>253</v>
      </c>
      <c r="O2250">
        <v>0</v>
      </c>
      <c r="P2250">
        <v>0.4819</v>
      </c>
      <c r="Q2250">
        <v>1.0772999999999999</v>
      </c>
      <c r="R2250">
        <v>1.7488999999999999</v>
      </c>
      <c r="S2250">
        <v>2.7589000000000001</v>
      </c>
      <c r="T2250">
        <v>1.3253999999999999</v>
      </c>
      <c r="U2250">
        <v>1.2161999999999999</v>
      </c>
      <c r="V2250">
        <v>-0.99580000000000002</v>
      </c>
      <c r="W2250">
        <v>-1.1579999999999999</v>
      </c>
      <c r="X2250">
        <v>-2.4799000000000002</v>
      </c>
      <c r="Y2250">
        <v>-3.0312000000000001</v>
      </c>
      <c r="Z2250">
        <v>-3.5790000000000002</v>
      </c>
      <c r="AA2250">
        <v>-4.0990000000000002</v>
      </c>
      <c r="AB2250">
        <v>-4.5388999999999999</v>
      </c>
      <c r="AC2250">
        <v>-4.9515000000000002</v>
      </c>
      <c r="AD2250">
        <v>-5.3699000000000003</v>
      </c>
      <c r="AE2250">
        <v>-6.3747999999999996</v>
      </c>
      <c r="AF2250">
        <v>-6.9973000000000001</v>
      </c>
      <c r="AG2250">
        <v>-7.4126000000000003</v>
      </c>
      <c r="AH2250">
        <v>-7.8128000000000002</v>
      </c>
      <c r="AI2250">
        <v>-8.1020000000000003</v>
      </c>
      <c r="AJ2250">
        <v>-9.2688000000000006</v>
      </c>
      <c r="AK2250">
        <v>-5.7386999999999997</v>
      </c>
    </row>
    <row r="2251" spans="1:37">
      <c r="A2251" s="3">
        <v>42243</v>
      </c>
      <c r="B2251" t="s">
        <v>37</v>
      </c>
      <c r="C2251" t="s">
        <v>250</v>
      </c>
      <c r="D2251" s="3">
        <v>39048</v>
      </c>
      <c r="E2251">
        <v>2250</v>
      </c>
      <c r="F2251">
        <v>0</v>
      </c>
      <c r="G2251">
        <v>1</v>
      </c>
      <c r="I2251">
        <v>0</v>
      </c>
      <c r="J2251">
        <v>0.89182329999999999</v>
      </c>
      <c r="K2251" t="s">
        <v>2502</v>
      </c>
      <c r="L2251" t="s">
        <v>252</v>
      </c>
      <c r="M2251" t="s">
        <v>252</v>
      </c>
      <c r="N2251" t="s">
        <v>253</v>
      </c>
      <c r="O2251">
        <v>0</v>
      </c>
      <c r="P2251">
        <v>0.51939999999999997</v>
      </c>
      <c r="Q2251">
        <v>1.1611</v>
      </c>
      <c r="R2251">
        <v>1.8852</v>
      </c>
      <c r="S2251">
        <v>2.9762</v>
      </c>
      <c r="T2251">
        <v>1.8512999999999999</v>
      </c>
      <c r="U2251">
        <v>-4.9299999999999997E-2</v>
      </c>
      <c r="V2251">
        <v>-0.4456</v>
      </c>
      <c r="W2251">
        <v>-1.1606000000000001</v>
      </c>
      <c r="X2251">
        <v>-2.7130000000000001</v>
      </c>
      <c r="Y2251">
        <v>-2.8635000000000002</v>
      </c>
      <c r="Z2251">
        <v>-2.9901</v>
      </c>
      <c r="AA2251">
        <v>-3.1113</v>
      </c>
      <c r="AB2251">
        <v>-3.7484999999999999</v>
      </c>
      <c r="AC2251">
        <v>-4.3924000000000003</v>
      </c>
      <c r="AD2251">
        <v>-5.0488999999999997</v>
      </c>
      <c r="AE2251">
        <v>2.0032999999999999</v>
      </c>
      <c r="AF2251">
        <v>8.9064999999999994</v>
      </c>
      <c r="AG2251">
        <v>14.973699999999999</v>
      </c>
      <c r="AH2251">
        <v>20.506900000000002</v>
      </c>
      <c r="AI2251">
        <v>10.3674</v>
      </c>
      <c r="AJ2251">
        <v>12.5563</v>
      </c>
      <c r="AK2251">
        <v>14.074199999999999</v>
      </c>
    </row>
    <row r="2252" spans="1:37">
      <c r="A2252" s="3">
        <v>42243</v>
      </c>
      <c r="B2252" t="s">
        <v>37</v>
      </c>
      <c r="C2252" t="s">
        <v>250</v>
      </c>
      <c r="D2252" s="3">
        <v>39045</v>
      </c>
      <c r="E2252">
        <v>2251</v>
      </c>
      <c r="F2252">
        <v>0</v>
      </c>
      <c r="G2252">
        <v>1</v>
      </c>
      <c r="I2252">
        <v>0</v>
      </c>
      <c r="J2252">
        <v>1.4292838999999999</v>
      </c>
      <c r="K2252" t="s">
        <v>2503</v>
      </c>
      <c r="L2252" t="s">
        <v>252</v>
      </c>
      <c r="M2252" t="s">
        <v>252</v>
      </c>
      <c r="N2252" t="s">
        <v>253</v>
      </c>
      <c r="O2252">
        <v>0</v>
      </c>
      <c r="P2252">
        <v>4.5999999999999999E-3</v>
      </c>
      <c r="Q2252">
        <v>1.29E-2</v>
      </c>
      <c r="R2252">
        <v>2.23E-2</v>
      </c>
      <c r="S2252">
        <v>3.6499999999999998E-2</v>
      </c>
      <c r="T2252">
        <v>-2.6700000000000002E-2</v>
      </c>
      <c r="U2252">
        <v>0.40849999999999997</v>
      </c>
      <c r="V2252">
        <v>0.1195</v>
      </c>
      <c r="W2252">
        <v>0.18240000000000001</v>
      </c>
      <c r="X2252">
        <v>0.14710000000000001</v>
      </c>
      <c r="Y2252">
        <v>0.15459999999999999</v>
      </c>
      <c r="Z2252">
        <v>0.1681</v>
      </c>
      <c r="AA2252">
        <v>0.18099999999999999</v>
      </c>
      <c r="AB2252">
        <v>0.22339999999999999</v>
      </c>
      <c r="AC2252">
        <v>0.26529999999999998</v>
      </c>
      <c r="AD2252">
        <v>0.308</v>
      </c>
      <c r="AE2252">
        <v>0.69179999999999997</v>
      </c>
      <c r="AF2252">
        <v>1.0416000000000001</v>
      </c>
      <c r="AG2252">
        <v>1.3394999999999999</v>
      </c>
      <c r="AH2252">
        <v>1.6134999999999999</v>
      </c>
      <c r="AI2252">
        <v>0.80220000000000002</v>
      </c>
      <c r="AJ2252">
        <v>-1.4197</v>
      </c>
      <c r="AK2252">
        <v>-2.6772999999999998</v>
      </c>
    </row>
    <row r="2253" spans="1:37">
      <c r="A2253" s="3">
        <v>42243</v>
      </c>
      <c r="B2253" t="s">
        <v>37</v>
      </c>
      <c r="C2253" t="s">
        <v>250</v>
      </c>
      <c r="D2253" s="3">
        <v>39044</v>
      </c>
      <c r="E2253">
        <v>2252</v>
      </c>
      <c r="F2253">
        <v>0</v>
      </c>
      <c r="G2253">
        <v>1</v>
      </c>
      <c r="I2253">
        <v>0</v>
      </c>
      <c r="J2253">
        <v>0.67540650000000002</v>
      </c>
      <c r="K2253" t="s">
        <v>2504</v>
      </c>
      <c r="L2253" t="s">
        <v>252</v>
      </c>
      <c r="M2253" t="s">
        <v>252</v>
      </c>
      <c r="N2253" t="s">
        <v>253</v>
      </c>
      <c r="O2253">
        <v>0</v>
      </c>
      <c r="P2253">
        <v>2.3199999999999998E-2</v>
      </c>
      <c r="Q2253">
        <v>5.1700000000000003E-2</v>
      </c>
      <c r="R2253">
        <v>8.4000000000000005E-2</v>
      </c>
      <c r="S2253">
        <v>0.13270000000000001</v>
      </c>
      <c r="T2253">
        <v>-0.1236</v>
      </c>
      <c r="U2253">
        <v>1.004</v>
      </c>
      <c r="V2253">
        <v>1.3090999999999999</v>
      </c>
      <c r="W2253">
        <v>1.3468</v>
      </c>
      <c r="X2253">
        <v>0.94569999999999999</v>
      </c>
      <c r="Y2253">
        <v>0.85780000000000001</v>
      </c>
      <c r="Z2253">
        <v>0.75139999999999996</v>
      </c>
      <c r="AA2253">
        <v>0.65090000000000003</v>
      </c>
      <c r="AB2253">
        <v>0.7268</v>
      </c>
      <c r="AC2253">
        <v>0.80620000000000003</v>
      </c>
      <c r="AD2253">
        <v>0.88690000000000002</v>
      </c>
      <c r="AE2253">
        <v>1.208</v>
      </c>
      <c r="AF2253">
        <v>1.4632000000000001</v>
      </c>
      <c r="AG2253">
        <v>1.6657999999999999</v>
      </c>
      <c r="AH2253">
        <v>1.8539000000000001</v>
      </c>
      <c r="AI2253">
        <v>1.1311</v>
      </c>
      <c r="AJ2253">
        <v>-0.51529999999999998</v>
      </c>
      <c r="AK2253">
        <v>-0.2487</v>
      </c>
    </row>
    <row r="2254" spans="1:37">
      <c r="A2254" s="3">
        <v>42243</v>
      </c>
      <c r="B2254" t="s">
        <v>37</v>
      </c>
      <c r="C2254" t="s">
        <v>250</v>
      </c>
      <c r="D2254" s="3">
        <v>39043</v>
      </c>
      <c r="E2254">
        <v>2253</v>
      </c>
      <c r="F2254">
        <v>0</v>
      </c>
      <c r="G2254">
        <v>1</v>
      </c>
      <c r="I2254">
        <v>0</v>
      </c>
      <c r="J2254">
        <v>0.77954509999999999</v>
      </c>
      <c r="K2254" t="s">
        <v>2505</v>
      </c>
      <c r="L2254" t="s">
        <v>252</v>
      </c>
      <c r="M2254" t="s">
        <v>252</v>
      </c>
      <c r="N2254" t="s">
        <v>253</v>
      </c>
      <c r="O2254">
        <v>0</v>
      </c>
      <c r="P2254">
        <v>-0.47799999999999998</v>
      </c>
      <c r="Q2254">
        <v>-1.0685</v>
      </c>
      <c r="R2254">
        <v>-1.7349000000000001</v>
      </c>
      <c r="S2254">
        <v>-2.7403</v>
      </c>
      <c r="T2254">
        <v>0.1061</v>
      </c>
      <c r="U2254">
        <v>0.68420000000000003</v>
      </c>
      <c r="V2254">
        <v>-0.14710000000000001</v>
      </c>
      <c r="W2254">
        <v>1.4406000000000001</v>
      </c>
      <c r="X2254">
        <v>1.5303</v>
      </c>
      <c r="Y2254">
        <v>1.7383</v>
      </c>
      <c r="Z2254">
        <v>1.9448000000000001</v>
      </c>
      <c r="AA2254">
        <v>2.141</v>
      </c>
      <c r="AB2254">
        <v>2.0617000000000001</v>
      </c>
      <c r="AC2254">
        <v>1.9726999999999999</v>
      </c>
      <c r="AD2254">
        <v>1.8794</v>
      </c>
      <c r="AE2254">
        <v>2.1292</v>
      </c>
      <c r="AF2254">
        <v>2.2703000000000002</v>
      </c>
      <c r="AG2254">
        <v>2.3517000000000001</v>
      </c>
      <c r="AH2254">
        <v>2.4308999999999998</v>
      </c>
      <c r="AI2254">
        <v>2.7513000000000001</v>
      </c>
      <c r="AJ2254">
        <v>4.6992000000000003</v>
      </c>
      <c r="AK2254">
        <v>4.1325000000000003</v>
      </c>
    </row>
    <row r="2255" spans="1:37">
      <c r="A2255" s="3">
        <v>42243</v>
      </c>
      <c r="B2255" t="s">
        <v>37</v>
      </c>
      <c r="C2255" t="s">
        <v>250</v>
      </c>
      <c r="D2255" s="3">
        <v>39042</v>
      </c>
      <c r="E2255">
        <v>2254</v>
      </c>
      <c r="F2255">
        <v>0</v>
      </c>
      <c r="G2255">
        <v>1</v>
      </c>
      <c r="I2255">
        <v>0</v>
      </c>
      <c r="J2255">
        <v>1.3696155999999999</v>
      </c>
      <c r="K2255" t="s">
        <v>2506</v>
      </c>
      <c r="L2255" t="s">
        <v>252</v>
      </c>
      <c r="M2255" t="s">
        <v>252</v>
      </c>
      <c r="N2255" t="s">
        <v>253</v>
      </c>
      <c r="O2255">
        <v>0</v>
      </c>
      <c r="P2255">
        <v>-0.3</v>
      </c>
      <c r="Q2255">
        <v>-0.67069999999999996</v>
      </c>
      <c r="R2255">
        <v>-1.0891999999999999</v>
      </c>
      <c r="S2255">
        <v>-1.7216</v>
      </c>
      <c r="T2255">
        <v>-1.8145</v>
      </c>
      <c r="U2255">
        <v>-1.5687</v>
      </c>
      <c r="V2255">
        <v>-0.39150000000000001</v>
      </c>
      <c r="W2255">
        <v>-5.8500000000000003E-2</v>
      </c>
      <c r="X2255">
        <v>9.5500000000000002E-2</v>
      </c>
      <c r="Y2255">
        <v>-2.75E-2</v>
      </c>
      <c r="Z2255">
        <v>-0.152</v>
      </c>
      <c r="AA2255">
        <v>-0.26979999999999998</v>
      </c>
      <c r="AB2255">
        <v>-0.19889999999999999</v>
      </c>
      <c r="AC2255">
        <v>-0.124</v>
      </c>
      <c r="AD2255">
        <v>-4.7100000000000003E-2</v>
      </c>
      <c r="AE2255">
        <v>-0.2331</v>
      </c>
      <c r="AF2255">
        <v>-0.40849999999999997</v>
      </c>
      <c r="AG2255">
        <v>-0.56040000000000001</v>
      </c>
      <c r="AH2255">
        <v>-0.69989999999999997</v>
      </c>
      <c r="AI2255">
        <v>2.6762999999999999</v>
      </c>
      <c r="AJ2255">
        <v>0.61480000000000001</v>
      </c>
      <c r="AK2255">
        <v>5.6388999999999996</v>
      </c>
    </row>
    <row r="2256" spans="1:37">
      <c r="A2256" s="3">
        <v>42243</v>
      </c>
      <c r="B2256" t="s">
        <v>37</v>
      </c>
      <c r="C2256" t="s">
        <v>250</v>
      </c>
      <c r="D2256" s="3">
        <v>39041</v>
      </c>
      <c r="E2256">
        <v>2255</v>
      </c>
      <c r="F2256">
        <v>0</v>
      </c>
      <c r="G2256">
        <v>1</v>
      </c>
      <c r="I2256">
        <v>0</v>
      </c>
      <c r="J2256">
        <v>1.3223822999999999</v>
      </c>
      <c r="K2256" t="s">
        <v>2507</v>
      </c>
      <c r="L2256" t="s">
        <v>252</v>
      </c>
      <c r="M2256" t="s">
        <v>252</v>
      </c>
      <c r="N2256" t="s">
        <v>253</v>
      </c>
      <c r="O2256">
        <v>0</v>
      </c>
      <c r="P2256">
        <v>-0.49919999999999998</v>
      </c>
      <c r="Q2256">
        <v>-1.1157999999999999</v>
      </c>
      <c r="R2256">
        <v>-1.8121</v>
      </c>
      <c r="S2256">
        <v>-2.8647999999999998</v>
      </c>
      <c r="T2256">
        <v>-1.7843</v>
      </c>
      <c r="U2256">
        <v>-0.3921</v>
      </c>
      <c r="V2256">
        <v>-0.34189999999999998</v>
      </c>
      <c r="W2256">
        <v>-0.69430000000000003</v>
      </c>
      <c r="X2256">
        <v>-1.0004999999999999</v>
      </c>
      <c r="Y2256">
        <v>-1.1541999999999999</v>
      </c>
      <c r="Z2256">
        <v>-1.3069999999999999</v>
      </c>
      <c r="AA2256">
        <v>-1.4521999999999999</v>
      </c>
      <c r="AB2256">
        <v>-1.4777</v>
      </c>
      <c r="AC2256">
        <v>-1.4958</v>
      </c>
      <c r="AD2256">
        <v>-1.5129999999999999</v>
      </c>
      <c r="AE2256">
        <v>-1.3806</v>
      </c>
      <c r="AF2256">
        <v>-1.1769000000000001</v>
      </c>
      <c r="AG2256">
        <v>-0.96589999999999998</v>
      </c>
      <c r="AH2256">
        <v>-0.77590000000000003</v>
      </c>
      <c r="AI2256">
        <v>-2.1964999999999999</v>
      </c>
      <c r="AJ2256">
        <v>-2.4018000000000002</v>
      </c>
      <c r="AK2256">
        <v>-3.4981</v>
      </c>
    </row>
    <row r="2257" spans="1:37">
      <c r="A2257" s="3">
        <v>42243</v>
      </c>
      <c r="B2257" t="s">
        <v>37</v>
      </c>
      <c r="C2257" t="s">
        <v>250</v>
      </c>
      <c r="D2257" s="3">
        <v>39038</v>
      </c>
      <c r="E2257">
        <v>2256</v>
      </c>
      <c r="F2257">
        <v>0</v>
      </c>
      <c r="G2257">
        <v>1</v>
      </c>
      <c r="I2257">
        <v>0</v>
      </c>
      <c r="J2257">
        <v>0.83468620000000004</v>
      </c>
      <c r="K2257" t="s">
        <v>2508</v>
      </c>
      <c r="L2257" t="s">
        <v>252</v>
      </c>
      <c r="M2257" t="s">
        <v>252</v>
      </c>
      <c r="N2257" t="s">
        <v>253</v>
      </c>
      <c r="O2257">
        <v>0</v>
      </c>
      <c r="P2257">
        <v>-1.04E-2</v>
      </c>
      <c r="Q2257">
        <v>-2.9499999999999998E-2</v>
      </c>
      <c r="R2257">
        <v>-5.0999999999999997E-2</v>
      </c>
      <c r="S2257">
        <v>-8.3500000000000005E-2</v>
      </c>
      <c r="T2257">
        <v>-0.38600000000000001</v>
      </c>
      <c r="U2257">
        <v>-0.437</v>
      </c>
      <c r="V2257">
        <v>-0.83220000000000005</v>
      </c>
      <c r="W2257">
        <v>-1.2451000000000001</v>
      </c>
      <c r="X2257">
        <v>-1.3551</v>
      </c>
      <c r="Y2257">
        <v>-1.6627000000000001</v>
      </c>
      <c r="Z2257">
        <v>-1.9964999999999999</v>
      </c>
      <c r="AA2257">
        <v>-2.3132999999999999</v>
      </c>
      <c r="AB2257">
        <v>-2.3752</v>
      </c>
      <c r="AC2257">
        <v>-2.4022000000000001</v>
      </c>
      <c r="AD2257">
        <v>-2.4277000000000002</v>
      </c>
      <c r="AE2257">
        <v>-1.9955000000000001</v>
      </c>
      <c r="AF2257">
        <v>-1.4488000000000001</v>
      </c>
      <c r="AG2257">
        <v>-0.91830000000000001</v>
      </c>
      <c r="AH2257">
        <v>-0.43709999999999999</v>
      </c>
      <c r="AI2257">
        <v>-2.6981000000000002</v>
      </c>
      <c r="AJ2257">
        <v>-0.98250000000000004</v>
      </c>
      <c r="AK2257">
        <v>0.44319999999999998</v>
      </c>
    </row>
    <row r="2258" spans="1:37">
      <c r="A2258" s="3">
        <v>42243</v>
      </c>
      <c r="B2258" t="s">
        <v>37</v>
      </c>
      <c r="C2258" t="s">
        <v>250</v>
      </c>
      <c r="D2258" s="3">
        <v>39037</v>
      </c>
      <c r="E2258">
        <v>2257</v>
      </c>
      <c r="F2258">
        <v>0</v>
      </c>
      <c r="G2258">
        <v>1</v>
      </c>
      <c r="I2258">
        <v>0</v>
      </c>
      <c r="J2258">
        <v>0.63552739999999996</v>
      </c>
      <c r="K2258" t="s">
        <v>2509</v>
      </c>
      <c r="L2258" t="s">
        <v>252</v>
      </c>
      <c r="M2258" t="s">
        <v>252</v>
      </c>
      <c r="N2258" t="s">
        <v>253</v>
      </c>
      <c r="O2258">
        <v>0</v>
      </c>
      <c r="P2258">
        <v>8.9999999999999998E-4</v>
      </c>
      <c r="Q2258">
        <v>1.9E-3</v>
      </c>
      <c r="R2258">
        <v>3.0999999999999999E-3</v>
      </c>
      <c r="S2258">
        <v>4.8999999999999998E-3</v>
      </c>
      <c r="T2258">
        <v>-8.8700000000000001E-2</v>
      </c>
      <c r="U2258">
        <v>-0.26919999999999999</v>
      </c>
      <c r="V2258">
        <v>-0.69840000000000002</v>
      </c>
      <c r="W2258">
        <v>-0.95330000000000004</v>
      </c>
      <c r="X2258">
        <v>-1.0444</v>
      </c>
      <c r="Y2258">
        <v>-1.3180000000000001</v>
      </c>
      <c r="Z2258">
        <v>-1.5920000000000001</v>
      </c>
      <c r="AA2258">
        <v>-1.8521000000000001</v>
      </c>
      <c r="AB2258">
        <v>-1.9211</v>
      </c>
      <c r="AC2258">
        <v>-1.9779</v>
      </c>
      <c r="AD2258">
        <v>-2.0344000000000002</v>
      </c>
      <c r="AE2258">
        <v>-1.6492</v>
      </c>
      <c r="AF2258">
        <v>-1.1656</v>
      </c>
      <c r="AG2258">
        <v>-0.69889999999999997</v>
      </c>
      <c r="AH2258">
        <v>-0.27529999999999999</v>
      </c>
      <c r="AI2258">
        <v>0.30470000000000003</v>
      </c>
      <c r="AJ2258">
        <v>-0.58819999999999995</v>
      </c>
      <c r="AK2258">
        <v>-1.1698999999999999</v>
      </c>
    </row>
    <row r="2259" spans="1:37">
      <c r="A2259" s="3">
        <v>42243</v>
      </c>
      <c r="B2259" t="s">
        <v>37</v>
      </c>
      <c r="C2259" t="s">
        <v>250</v>
      </c>
      <c r="D2259" s="3">
        <v>39036</v>
      </c>
      <c r="E2259">
        <v>2258</v>
      </c>
      <c r="F2259">
        <v>0</v>
      </c>
      <c r="G2259">
        <v>1</v>
      </c>
      <c r="I2259">
        <v>0</v>
      </c>
      <c r="J2259">
        <v>3.8514800000000002E-2</v>
      </c>
      <c r="K2259" t="s">
        <v>2510</v>
      </c>
      <c r="L2259" t="s">
        <v>252</v>
      </c>
      <c r="M2259" t="s">
        <v>252</v>
      </c>
      <c r="N2259" t="s">
        <v>253</v>
      </c>
      <c r="O2259">
        <v>0</v>
      </c>
      <c r="P2259">
        <v>-1.43E-2</v>
      </c>
      <c r="Q2259">
        <v>-3.2000000000000001E-2</v>
      </c>
      <c r="R2259">
        <v>-5.1900000000000002E-2</v>
      </c>
      <c r="S2259">
        <v>-8.2100000000000006E-2</v>
      </c>
      <c r="T2259">
        <v>-5.6319999999999997</v>
      </c>
      <c r="U2259">
        <v>-0.40860000000000002</v>
      </c>
      <c r="V2259">
        <v>-0.97109999999999996</v>
      </c>
      <c r="W2259">
        <v>0</v>
      </c>
      <c r="X2259">
        <v>-1.4215</v>
      </c>
      <c r="Y2259">
        <v>-0.94969999999999999</v>
      </c>
      <c r="Z2259">
        <v>-0.46949999999999997</v>
      </c>
      <c r="AA2259">
        <v>-1.4999999999999999E-2</v>
      </c>
      <c r="AB2259">
        <v>-1.0615000000000001</v>
      </c>
      <c r="AC2259">
        <v>-2.1172</v>
      </c>
      <c r="AD2259">
        <v>-3.1989000000000001</v>
      </c>
      <c r="AE2259">
        <v>-2.2302</v>
      </c>
      <c r="AF2259">
        <v>-1.1175999999999999</v>
      </c>
      <c r="AG2259">
        <v>-7.6399999999999996E-2</v>
      </c>
      <c r="AH2259">
        <v>0.87219999999999998</v>
      </c>
      <c r="AI2259">
        <v>-0.37569999999999998</v>
      </c>
      <c r="AJ2259">
        <v>-1.9659</v>
      </c>
      <c r="AK2259">
        <v>-3.1524999999999999</v>
      </c>
    </row>
    <row r="2260" spans="1:37">
      <c r="A2260" s="3">
        <v>42243</v>
      </c>
      <c r="B2260" t="s">
        <v>37</v>
      </c>
      <c r="C2260" t="s">
        <v>250</v>
      </c>
      <c r="D2260" s="3">
        <v>39035</v>
      </c>
      <c r="E2260">
        <v>2259</v>
      </c>
      <c r="F2260">
        <v>0</v>
      </c>
      <c r="G2260">
        <v>1</v>
      </c>
      <c r="I2260">
        <v>0</v>
      </c>
      <c r="J2260">
        <v>-0.68203139999999995</v>
      </c>
      <c r="K2260" t="s">
        <v>2511</v>
      </c>
      <c r="L2260" t="s">
        <v>252</v>
      </c>
      <c r="M2260" t="s">
        <v>252</v>
      </c>
      <c r="N2260" t="s">
        <v>253</v>
      </c>
      <c r="O2260">
        <v>0</v>
      </c>
      <c r="P2260">
        <v>-0.24790000000000001</v>
      </c>
      <c r="Q2260">
        <v>-0.55410000000000004</v>
      </c>
      <c r="R2260">
        <v>-0.89970000000000006</v>
      </c>
      <c r="S2260">
        <v>-1.4227000000000001</v>
      </c>
      <c r="T2260">
        <v>-8.9200000000000002E-2</v>
      </c>
      <c r="U2260">
        <v>0</v>
      </c>
      <c r="V2260">
        <v>0.19389999999999999</v>
      </c>
      <c r="W2260">
        <v>-0.316</v>
      </c>
      <c r="X2260">
        <v>-0.47299999999999998</v>
      </c>
      <c r="Y2260">
        <v>-0.33100000000000002</v>
      </c>
      <c r="Z2260">
        <v>-0.1865</v>
      </c>
      <c r="AA2260">
        <v>-4.9700000000000001E-2</v>
      </c>
      <c r="AB2260">
        <v>-3.0499999999999999E-2</v>
      </c>
      <c r="AC2260">
        <v>-1.5699999999999999E-2</v>
      </c>
      <c r="AD2260">
        <v>-5.0000000000000001E-4</v>
      </c>
      <c r="AE2260">
        <v>1.0694999999999999</v>
      </c>
      <c r="AF2260">
        <v>2.0775999999999999</v>
      </c>
      <c r="AG2260">
        <v>2.9577</v>
      </c>
      <c r="AH2260">
        <v>3.7667999999999999</v>
      </c>
      <c r="AI2260">
        <v>-0.63460000000000005</v>
      </c>
      <c r="AJ2260">
        <v>1.5174000000000001</v>
      </c>
      <c r="AK2260">
        <v>0.91110000000000002</v>
      </c>
    </row>
    <row r="2261" spans="1:37">
      <c r="A2261" s="3">
        <v>42243</v>
      </c>
      <c r="B2261" t="s">
        <v>37</v>
      </c>
      <c r="C2261" t="s">
        <v>250</v>
      </c>
      <c r="D2261" s="3">
        <v>39034</v>
      </c>
      <c r="E2261">
        <v>2260</v>
      </c>
      <c r="F2261">
        <v>0</v>
      </c>
      <c r="G2261">
        <v>1</v>
      </c>
      <c r="I2261">
        <v>0</v>
      </c>
      <c r="J2261">
        <v>-1.4876537999999999</v>
      </c>
      <c r="K2261" t="s">
        <v>2512</v>
      </c>
      <c r="L2261" t="s">
        <v>252</v>
      </c>
      <c r="M2261" t="s">
        <v>252</v>
      </c>
      <c r="N2261" t="s">
        <v>253</v>
      </c>
      <c r="O2261">
        <v>0</v>
      </c>
      <c r="P2261">
        <v>-3.3000000000000002E-2</v>
      </c>
      <c r="Q2261">
        <v>-7.3800000000000004E-2</v>
      </c>
      <c r="R2261">
        <v>-0.1198</v>
      </c>
      <c r="S2261">
        <v>-0.18940000000000001</v>
      </c>
      <c r="T2261">
        <v>6.7100000000000007E-2</v>
      </c>
      <c r="U2261">
        <v>0.41410000000000002</v>
      </c>
      <c r="V2261">
        <v>-0.33860000000000001</v>
      </c>
      <c r="W2261">
        <v>0.33589999999999998</v>
      </c>
      <c r="X2261">
        <v>0.33050000000000002</v>
      </c>
      <c r="Y2261">
        <v>0.20569999999999999</v>
      </c>
      <c r="Z2261">
        <v>7.8899999999999998E-2</v>
      </c>
      <c r="AA2261">
        <v>-4.1200000000000001E-2</v>
      </c>
      <c r="AB2261">
        <v>1.3100000000000001E-2</v>
      </c>
      <c r="AC2261">
        <v>7.1099999999999997E-2</v>
      </c>
      <c r="AD2261">
        <v>0.13059999999999999</v>
      </c>
      <c r="AE2261">
        <v>0.53459999999999996</v>
      </c>
      <c r="AF2261">
        <v>0.90700000000000003</v>
      </c>
      <c r="AG2261">
        <v>1.2295</v>
      </c>
      <c r="AH2261">
        <v>1.5263</v>
      </c>
      <c r="AI2261">
        <v>2.004</v>
      </c>
      <c r="AJ2261">
        <v>1.6047</v>
      </c>
      <c r="AK2261">
        <v>1.0569</v>
      </c>
    </row>
    <row r="2262" spans="1:37">
      <c r="A2262" s="3">
        <v>42243</v>
      </c>
      <c r="B2262" t="s">
        <v>37</v>
      </c>
      <c r="C2262" t="s">
        <v>250</v>
      </c>
      <c r="D2262" s="3">
        <v>39031</v>
      </c>
      <c r="E2262">
        <v>2261</v>
      </c>
      <c r="F2262">
        <v>0</v>
      </c>
      <c r="G2262">
        <v>1</v>
      </c>
      <c r="I2262">
        <v>0</v>
      </c>
      <c r="J2262">
        <v>-1.2738269</v>
      </c>
      <c r="K2262" t="s">
        <v>2513</v>
      </c>
      <c r="L2262" t="s">
        <v>252</v>
      </c>
      <c r="M2262" t="s">
        <v>252</v>
      </c>
      <c r="N2262" t="s">
        <v>253</v>
      </c>
      <c r="O2262">
        <v>0</v>
      </c>
      <c r="P2262">
        <v>1.03E-2</v>
      </c>
      <c r="Q2262">
        <v>2.93E-2</v>
      </c>
      <c r="R2262">
        <v>5.0500000000000003E-2</v>
      </c>
      <c r="S2262">
        <v>8.2699999999999996E-2</v>
      </c>
      <c r="T2262">
        <v>0.23669999999999999</v>
      </c>
      <c r="U2262">
        <v>0.61109999999999998</v>
      </c>
      <c r="V2262">
        <v>0.44419999999999998</v>
      </c>
      <c r="W2262">
        <v>0.50749999999999995</v>
      </c>
      <c r="X2262">
        <v>0.84940000000000004</v>
      </c>
      <c r="Y2262">
        <v>0.95640000000000003</v>
      </c>
      <c r="Z2262">
        <v>1.0349999999999999</v>
      </c>
      <c r="AA2262">
        <v>1.1099000000000001</v>
      </c>
      <c r="AB2262">
        <v>1.3408</v>
      </c>
      <c r="AC2262">
        <v>1.5766</v>
      </c>
      <c r="AD2262">
        <v>1.8176000000000001</v>
      </c>
      <c r="AE2262">
        <v>1.8754999999999999</v>
      </c>
      <c r="AF2262">
        <v>1.8141</v>
      </c>
      <c r="AG2262">
        <v>1.7209000000000001</v>
      </c>
      <c r="AH2262">
        <v>1.64</v>
      </c>
      <c r="AI2262">
        <v>2.3963000000000001</v>
      </c>
      <c r="AJ2262">
        <v>1.4867999999999999</v>
      </c>
      <c r="AK2262">
        <v>-0.15659999999999999</v>
      </c>
    </row>
    <row r="2263" spans="1:37">
      <c r="A2263" s="3">
        <v>42243</v>
      </c>
      <c r="B2263" t="s">
        <v>37</v>
      </c>
      <c r="C2263" t="s">
        <v>250</v>
      </c>
      <c r="D2263" s="3">
        <v>39030</v>
      </c>
      <c r="E2263">
        <v>2262</v>
      </c>
      <c r="F2263">
        <v>0</v>
      </c>
      <c r="G2263">
        <v>1</v>
      </c>
      <c r="I2263">
        <v>0</v>
      </c>
      <c r="J2263">
        <v>-0.81818210000000002</v>
      </c>
      <c r="K2263" t="s">
        <v>2514</v>
      </c>
      <c r="L2263" t="s">
        <v>252</v>
      </c>
      <c r="M2263" t="s">
        <v>252</v>
      </c>
      <c r="N2263" t="s">
        <v>253</v>
      </c>
      <c r="O2263">
        <v>0</v>
      </c>
      <c r="P2263">
        <v>-4.7800000000000002E-2</v>
      </c>
      <c r="Q2263">
        <v>-0.10680000000000001</v>
      </c>
      <c r="R2263">
        <v>-0.17330000000000001</v>
      </c>
      <c r="S2263">
        <v>-0.27400000000000002</v>
      </c>
      <c r="T2263">
        <v>0.54390000000000005</v>
      </c>
      <c r="U2263">
        <v>0.75580000000000003</v>
      </c>
      <c r="V2263">
        <v>0.90500000000000003</v>
      </c>
      <c r="W2263">
        <v>1.0386</v>
      </c>
      <c r="X2263">
        <v>1.2226999999999999</v>
      </c>
      <c r="Y2263">
        <v>1.2064999999999999</v>
      </c>
      <c r="Z2263">
        <v>1.1874</v>
      </c>
      <c r="AA2263">
        <v>1.1698</v>
      </c>
      <c r="AB2263">
        <v>1.2896000000000001</v>
      </c>
      <c r="AC2263">
        <v>1.4077</v>
      </c>
      <c r="AD2263">
        <v>1.5277000000000001</v>
      </c>
      <c r="AE2263">
        <v>1.7352000000000001</v>
      </c>
      <c r="AF2263">
        <v>1.8451</v>
      </c>
      <c r="AG2263">
        <v>1.9083000000000001</v>
      </c>
      <c r="AH2263">
        <v>1.9703999999999999</v>
      </c>
      <c r="AI2263">
        <v>0.8619</v>
      </c>
      <c r="AJ2263">
        <v>2.9577</v>
      </c>
      <c r="AK2263">
        <v>3.0920000000000001</v>
      </c>
    </row>
    <row r="2264" spans="1:37">
      <c r="A2264" s="3">
        <v>42243</v>
      </c>
      <c r="B2264" t="s">
        <v>37</v>
      </c>
      <c r="C2264" t="s">
        <v>250</v>
      </c>
      <c r="D2264" s="3">
        <v>39029</v>
      </c>
      <c r="E2264">
        <v>2263</v>
      </c>
      <c r="F2264">
        <v>0</v>
      </c>
      <c r="G2264">
        <v>1</v>
      </c>
      <c r="I2264">
        <v>0</v>
      </c>
      <c r="J2264">
        <v>-0.2113747</v>
      </c>
      <c r="K2264" t="s">
        <v>2515</v>
      </c>
      <c r="L2264" t="s">
        <v>252</v>
      </c>
      <c r="M2264" t="s">
        <v>252</v>
      </c>
      <c r="N2264" t="s">
        <v>253</v>
      </c>
      <c r="O2264">
        <v>0</v>
      </c>
      <c r="P2264">
        <v>-3.0800000000000001E-2</v>
      </c>
      <c r="Q2264">
        <v>-6.8900000000000003E-2</v>
      </c>
      <c r="R2264">
        <v>-0.1118</v>
      </c>
      <c r="S2264">
        <v>-0.17680000000000001</v>
      </c>
      <c r="T2264">
        <v>5.3696000000000002</v>
      </c>
      <c r="U2264">
        <v>0.38900000000000001</v>
      </c>
      <c r="V2264">
        <v>0.72130000000000005</v>
      </c>
      <c r="W2264">
        <v>-2.2749000000000001</v>
      </c>
      <c r="X2264">
        <v>-1.1736</v>
      </c>
      <c r="Y2264">
        <v>-2.2054999999999998</v>
      </c>
      <c r="Z2264">
        <v>-3.2454999999999998</v>
      </c>
      <c r="AA2264">
        <v>-4.2321</v>
      </c>
      <c r="AB2264">
        <v>-3.3755999999999999</v>
      </c>
      <c r="AC2264">
        <v>-2.4843000000000002</v>
      </c>
      <c r="AD2264">
        <v>-1.5666</v>
      </c>
      <c r="AE2264">
        <v>-2.1876000000000002</v>
      </c>
      <c r="AF2264">
        <v>-2.7231000000000001</v>
      </c>
      <c r="AG2264">
        <v>-3.1583000000000001</v>
      </c>
      <c r="AH2264">
        <v>-3.5628000000000002</v>
      </c>
      <c r="AI2264">
        <v>-5.2675000000000001</v>
      </c>
      <c r="AJ2264">
        <v>-4.3567999999999998</v>
      </c>
      <c r="AK2264">
        <v>-4.0338000000000003</v>
      </c>
    </row>
    <row r="2265" spans="1:37">
      <c r="A2265" s="3">
        <v>42243</v>
      </c>
      <c r="B2265" t="s">
        <v>37</v>
      </c>
      <c r="C2265" t="s">
        <v>250</v>
      </c>
      <c r="D2265" s="3">
        <v>39028</v>
      </c>
      <c r="E2265">
        <v>2264</v>
      </c>
      <c r="F2265">
        <v>0</v>
      </c>
      <c r="G2265">
        <v>1</v>
      </c>
      <c r="I2265">
        <v>0</v>
      </c>
      <c r="J2265">
        <v>0.59120450000000002</v>
      </c>
      <c r="K2265" t="s">
        <v>2516</v>
      </c>
      <c r="L2265" t="s">
        <v>252</v>
      </c>
      <c r="M2265" t="s">
        <v>252</v>
      </c>
      <c r="N2265" t="s">
        <v>253</v>
      </c>
      <c r="O2265">
        <v>20.981400000000001</v>
      </c>
      <c r="P2265">
        <v>17.3721</v>
      </c>
      <c r="Q2265">
        <v>13.2151</v>
      </c>
      <c r="R2265">
        <v>8.9850999999999992</v>
      </c>
      <c r="S2265">
        <v>2.8483999999999998</v>
      </c>
      <c r="T2265">
        <v>1.7864</v>
      </c>
      <c r="U2265">
        <v>1.3136000000000001</v>
      </c>
      <c r="V2265">
        <v>0.15609999999999999</v>
      </c>
      <c r="W2265">
        <v>-1.0093000000000001</v>
      </c>
      <c r="X2265">
        <v>-1.9751000000000001</v>
      </c>
      <c r="Y2265">
        <v>-2.9045999999999998</v>
      </c>
      <c r="Z2265">
        <v>-3.8405</v>
      </c>
      <c r="AA2265">
        <v>-4.7297000000000002</v>
      </c>
      <c r="AB2265">
        <v>-5.3112000000000004</v>
      </c>
      <c r="AC2265">
        <v>-5.8537999999999997</v>
      </c>
      <c r="AD2265">
        <v>-6.4069000000000003</v>
      </c>
      <c r="AE2265">
        <v>-7.7209000000000003</v>
      </c>
      <c r="AF2265">
        <v>-8.6176999999999992</v>
      </c>
      <c r="AG2265">
        <v>-9.2643000000000004</v>
      </c>
      <c r="AH2265">
        <v>-9.8758999999999997</v>
      </c>
      <c r="AI2265">
        <v>-13.345800000000001</v>
      </c>
      <c r="AJ2265">
        <v>-15.9269</v>
      </c>
      <c r="AK2265">
        <v>-16.709499999999998</v>
      </c>
    </row>
    <row r="2266" spans="1:37">
      <c r="A2266" s="3">
        <v>42243</v>
      </c>
      <c r="B2266" t="s">
        <v>37</v>
      </c>
      <c r="C2266" t="s">
        <v>250</v>
      </c>
      <c r="D2266" s="3">
        <v>39027</v>
      </c>
      <c r="E2266">
        <v>2265</v>
      </c>
      <c r="F2266">
        <v>0</v>
      </c>
      <c r="G2266">
        <v>1</v>
      </c>
      <c r="I2266">
        <v>0</v>
      </c>
      <c r="J2266">
        <v>1.6649569</v>
      </c>
      <c r="K2266" t="s">
        <v>2517</v>
      </c>
      <c r="L2266" t="s">
        <v>252</v>
      </c>
      <c r="M2266" t="s">
        <v>252</v>
      </c>
      <c r="N2266" t="s">
        <v>253</v>
      </c>
      <c r="O2266">
        <v>21.427800000000001</v>
      </c>
      <c r="P2266">
        <v>17.849299999999999</v>
      </c>
      <c r="Q2266">
        <v>13.748900000000001</v>
      </c>
      <c r="R2266">
        <v>9.6042000000000005</v>
      </c>
      <c r="S2266">
        <v>3.6911</v>
      </c>
      <c r="T2266">
        <v>1.7771999999999999</v>
      </c>
      <c r="U2266">
        <v>1.0366</v>
      </c>
      <c r="V2266">
        <v>0.15579999999999999</v>
      </c>
      <c r="W2266">
        <v>-1.4095</v>
      </c>
      <c r="X2266">
        <v>-2.0655999999999999</v>
      </c>
      <c r="Y2266">
        <v>-2.7401</v>
      </c>
      <c r="Z2266">
        <v>-3.4184999999999999</v>
      </c>
      <c r="AA2266">
        <v>-4.0640999999999998</v>
      </c>
      <c r="AB2266">
        <v>-4.6144999999999996</v>
      </c>
      <c r="AC2266">
        <v>-5.1352000000000002</v>
      </c>
      <c r="AD2266">
        <v>-5.6665000000000001</v>
      </c>
      <c r="AE2266">
        <v>-6.6288999999999998</v>
      </c>
      <c r="AF2266">
        <v>-7.2266000000000004</v>
      </c>
      <c r="AG2266">
        <v>-7.6237000000000004</v>
      </c>
      <c r="AH2266">
        <v>-8.0031999999999996</v>
      </c>
      <c r="AI2266">
        <v>-12.7463</v>
      </c>
      <c r="AJ2266">
        <v>-12.239699999999999</v>
      </c>
      <c r="AK2266">
        <v>-12.487299999999999</v>
      </c>
    </row>
    <row r="2267" spans="1:37">
      <c r="A2267" s="3">
        <v>42243</v>
      </c>
      <c r="B2267" t="s">
        <v>37</v>
      </c>
      <c r="C2267" t="s">
        <v>250</v>
      </c>
      <c r="D2267" s="3">
        <v>39024</v>
      </c>
      <c r="E2267">
        <v>2266</v>
      </c>
      <c r="F2267">
        <v>0</v>
      </c>
      <c r="G2267">
        <v>1</v>
      </c>
      <c r="I2267">
        <v>0</v>
      </c>
      <c r="J2267">
        <v>1.0459672</v>
      </c>
      <c r="K2267" t="s">
        <v>2518</v>
      </c>
      <c r="L2267" t="s">
        <v>252</v>
      </c>
      <c r="M2267" t="s">
        <v>252</v>
      </c>
      <c r="N2267" t="s">
        <v>253</v>
      </c>
      <c r="O2267">
        <v>21.950299999999999</v>
      </c>
      <c r="P2267">
        <v>19.834099999999999</v>
      </c>
      <c r="Q2267">
        <v>16.156500000000001</v>
      </c>
      <c r="R2267">
        <v>12.5177</v>
      </c>
      <c r="S2267">
        <v>7.4561999999999999</v>
      </c>
      <c r="T2267">
        <v>3.5078999999999998</v>
      </c>
      <c r="U2267">
        <v>2.8614999999999999</v>
      </c>
      <c r="V2267">
        <v>1.8919999999999999</v>
      </c>
      <c r="W2267">
        <v>0.68289999999999995</v>
      </c>
      <c r="X2267">
        <v>-0.47189999999999999</v>
      </c>
      <c r="Y2267">
        <v>-1.0454000000000001</v>
      </c>
      <c r="Z2267">
        <v>-1.5717000000000001</v>
      </c>
      <c r="AA2267">
        <v>-2.0722</v>
      </c>
      <c r="AB2267">
        <v>-2.5400999999999998</v>
      </c>
      <c r="AC2267">
        <v>-2.9603999999999999</v>
      </c>
      <c r="AD2267">
        <v>-3.3902000000000001</v>
      </c>
      <c r="AE2267">
        <v>-4.4234999999999998</v>
      </c>
      <c r="AF2267">
        <v>-5.1989000000000001</v>
      </c>
      <c r="AG2267">
        <v>-5.7988999999999997</v>
      </c>
      <c r="AH2267">
        <v>-6.359</v>
      </c>
      <c r="AI2267">
        <v>-6.2629000000000001</v>
      </c>
      <c r="AJ2267">
        <v>-11.649900000000001</v>
      </c>
      <c r="AK2267">
        <v>-11.510199999999999</v>
      </c>
    </row>
    <row r="2268" spans="1:37">
      <c r="A2268" s="3">
        <v>42243</v>
      </c>
      <c r="B2268" t="s">
        <v>37</v>
      </c>
      <c r="C2268" t="s">
        <v>250</v>
      </c>
      <c r="D2268" s="3">
        <v>39023</v>
      </c>
      <c r="E2268">
        <v>2267</v>
      </c>
      <c r="F2268">
        <v>0</v>
      </c>
      <c r="G2268">
        <v>1</v>
      </c>
      <c r="I2268">
        <v>0</v>
      </c>
      <c r="J2268">
        <v>0.78499680000000005</v>
      </c>
      <c r="K2268" t="s">
        <v>2519</v>
      </c>
      <c r="L2268" t="s">
        <v>252</v>
      </c>
      <c r="M2268" t="s">
        <v>252</v>
      </c>
      <c r="N2268" t="s">
        <v>253</v>
      </c>
      <c r="O2268">
        <v>22.599799999999998</v>
      </c>
      <c r="P2268">
        <v>19.609300000000001</v>
      </c>
      <c r="Q2268">
        <v>16.1647</v>
      </c>
      <c r="R2268">
        <v>12.754200000000001</v>
      </c>
      <c r="S2268">
        <v>8.0595999999999997</v>
      </c>
      <c r="T2268">
        <v>2.5099999999999998</v>
      </c>
      <c r="U2268">
        <v>2.0676000000000001</v>
      </c>
      <c r="V2268">
        <v>1.1725000000000001</v>
      </c>
      <c r="W2268">
        <v>0.11219999999999999</v>
      </c>
      <c r="X2268">
        <v>-0.84640000000000004</v>
      </c>
      <c r="Y2268">
        <v>-1.2665999999999999</v>
      </c>
      <c r="Z2268">
        <v>-1.6907000000000001</v>
      </c>
      <c r="AA2268">
        <v>-2.0943000000000001</v>
      </c>
      <c r="AB2268">
        <v>-2.4117999999999999</v>
      </c>
      <c r="AC2268">
        <v>-2.7118000000000002</v>
      </c>
      <c r="AD2268">
        <v>-3.0182000000000002</v>
      </c>
      <c r="AE2268">
        <v>-4.0673000000000004</v>
      </c>
      <c r="AF2268">
        <v>-4.8894000000000002</v>
      </c>
      <c r="AG2268">
        <v>-5.5378999999999996</v>
      </c>
      <c r="AH2268">
        <v>-6.1410999999999998</v>
      </c>
      <c r="AI2268">
        <v>-5.3914</v>
      </c>
      <c r="AJ2268">
        <v>-6.6475</v>
      </c>
      <c r="AK2268">
        <v>-5.7443999999999997</v>
      </c>
    </row>
    <row r="2269" spans="1:37">
      <c r="A2269" s="3">
        <v>42243</v>
      </c>
      <c r="B2269" t="s">
        <v>37</v>
      </c>
      <c r="C2269" t="s">
        <v>250</v>
      </c>
      <c r="D2269" s="3">
        <v>39022</v>
      </c>
      <c r="E2269">
        <v>2268</v>
      </c>
      <c r="F2269">
        <v>0</v>
      </c>
      <c r="G2269">
        <v>1</v>
      </c>
      <c r="I2269">
        <v>0</v>
      </c>
      <c r="J2269">
        <v>0.43856279999999997</v>
      </c>
      <c r="K2269" t="s">
        <v>2520</v>
      </c>
      <c r="L2269" t="s">
        <v>252</v>
      </c>
      <c r="M2269" t="s">
        <v>252</v>
      </c>
      <c r="N2269" t="s">
        <v>253</v>
      </c>
      <c r="O2269">
        <v>23.4011</v>
      </c>
      <c r="P2269">
        <v>20.464099999999998</v>
      </c>
      <c r="Q2269">
        <v>17.0761</v>
      </c>
      <c r="R2269">
        <v>13.707599999999999</v>
      </c>
      <c r="S2269">
        <v>9.1105999999999998</v>
      </c>
      <c r="T2269">
        <v>4.2237</v>
      </c>
      <c r="U2269">
        <v>3.5640000000000001</v>
      </c>
      <c r="V2269">
        <v>2.8237999999999999</v>
      </c>
      <c r="W2269">
        <v>1.5264</v>
      </c>
      <c r="X2269">
        <v>1.2496</v>
      </c>
      <c r="Y2269">
        <v>0.81979999999999997</v>
      </c>
      <c r="Z2269">
        <v>0.38150000000000001</v>
      </c>
      <c r="AA2269">
        <v>-3.4599999999999999E-2</v>
      </c>
      <c r="AB2269">
        <v>-0.18379999999999999</v>
      </c>
      <c r="AC2269">
        <v>-0.31859999999999999</v>
      </c>
      <c r="AD2269">
        <v>-0.45700000000000002</v>
      </c>
      <c r="AE2269">
        <v>-1.2259</v>
      </c>
      <c r="AF2269">
        <v>-1.9232</v>
      </c>
      <c r="AG2269">
        <v>-2.5203000000000002</v>
      </c>
      <c r="AH2269">
        <v>-3.0697999999999999</v>
      </c>
      <c r="AI2269">
        <v>-1.6045</v>
      </c>
      <c r="AJ2269">
        <v>-1.0859000000000001</v>
      </c>
      <c r="AK2269">
        <v>-1.1108</v>
      </c>
    </row>
    <row r="2270" spans="1:37">
      <c r="A2270" s="3">
        <v>42243</v>
      </c>
      <c r="B2270" t="s">
        <v>37</v>
      </c>
      <c r="C2270" t="s">
        <v>250</v>
      </c>
      <c r="D2270" s="3">
        <v>39021</v>
      </c>
      <c r="E2270">
        <v>2269</v>
      </c>
      <c r="F2270">
        <v>0</v>
      </c>
      <c r="G2270">
        <v>1</v>
      </c>
      <c r="I2270">
        <v>0</v>
      </c>
      <c r="J2270">
        <v>-6.6274E-2</v>
      </c>
      <c r="K2270" t="s">
        <v>2521</v>
      </c>
      <c r="L2270" t="s">
        <v>252</v>
      </c>
      <c r="M2270" t="s">
        <v>252</v>
      </c>
      <c r="N2270" t="s">
        <v>253</v>
      </c>
      <c r="O2270">
        <v>0</v>
      </c>
      <c r="P2270">
        <v>1.2903</v>
      </c>
      <c r="Q2270">
        <v>2.8336000000000001</v>
      </c>
      <c r="R2270">
        <v>4.4412000000000003</v>
      </c>
      <c r="S2270">
        <v>6.5720000000000001</v>
      </c>
      <c r="T2270">
        <v>3.1798000000000002</v>
      </c>
      <c r="U2270">
        <v>2.8824000000000001</v>
      </c>
      <c r="V2270">
        <v>2.9047000000000001</v>
      </c>
      <c r="W2270">
        <v>2.8279999999999998</v>
      </c>
      <c r="X2270">
        <v>2.4159000000000002</v>
      </c>
      <c r="Y2270">
        <v>2.4607000000000001</v>
      </c>
      <c r="Z2270">
        <v>2.5011999999999999</v>
      </c>
      <c r="AA2270">
        <v>2.5411999999999999</v>
      </c>
      <c r="AB2270">
        <v>2.5427</v>
      </c>
      <c r="AC2270">
        <v>2.5394000000000001</v>
      </c>
      <c r="AD2270">
        <v>2.5341999999999998</v>
      </c>
      <c r="AE2270">
        <v>2.2703000000000002</v>
      </c>
      <c r="AF2270">
        <v>1.8874</v>
      </c>
      <c r="AG2270">
        <v>1.4963</v>
      </c>
      <c r="AH2270">
        <v>1.1434</v>
      </c>
      <c r="AI2270">
        <v>4.0052000000000003</v>
      </c>
      <c r="AJ2270">
        <v>4.4359999999999999</v>
      </c>
      <c r="AK2270">
        <v>6.6128999999999998</v>
      </c>
    </row>
    <row r="2271" spans="1:37">
      <c r="A2271" s="3">
        <v>42243</v>
      </c>
      <c r="B2271" t="s">
        <v>37</v>
      </c>
      <c r="C2271" t="s">
        <v>250</v>
      </c>
      <c r="D2271" s="3">
        <v>39020</v>
      </c>
      <c r="E2271">
        <v>2270</v>
      </c>
      <c r="F2271">
        <v>0</v>
      </c>
      <c r="G2271">
        <v>1</v>
      </c>
      <c r="I2271">
        <v>0</v>
      </c>
      <c r="J2271">
        <v>-0.52546630000000005</v>
      </c>
      <c r="K2271" t="s">
        <v>2522</v>
      </c>
      <c r="L2271" t="s">
        <v>252</v>
      </c>
      <c r="M2271" t="s">
        <v>252</v>
      </c>
      <c r="N2271" t="s">
        <v>253</v>
      </c>
      <c r="O2271">
        <v>0</v>
      </c>
      <c r="P2271">
        <v>1.2501</v>
      </c>
      <c r="Q2271">
        <v>2.7479</v>
      </c>
      <c r="R2271">
        <v>4.3166000000000002</v>
      </c>
      <c r="S2271">
        <v>6.4154</v>
      </c>
      <c r="T2271">
        <v>2.8906999999999998</v>
      </c>
      <c r="U2271">
        <v>2.8334999999999999</v>
      </c>
      <c r="V2271">
        <v>2.3315999999999999</v>
      </c>
      <c r="W2271">
        <v>2.1078000000000001</v>
      </c>
      <c r="X2271">
        <v>1.9951000000000001</v>
      </c>
      <c r="Y2271">
        <v>1.9412</v>
      </c>
      <c r="Z2271">
        <v>1.8826000000000001</v>
      </c>
      <c r="AA2271">
        <v>1.8280000000000001</v>
      </c>
      <c r="AB2271">
        <v>1.7732000000000001</v>
      </c>
      <c r="AC2271">
        <v>1.7178</v>
      </c>
      <c r="AD2271">
        <v>1.6596</v>
      </c>
      <c r="AE2271">
        <v>1.2162999999999999</v>
      </c>
      <c r="AF2271">
        <v>0.71199999999999997</v>
      </c>
      <c r="AG2271">
        <v>0.2351</v>
      </c>
      <c r="AH2271">
        <v>-0.19889999999999999</v>
      </c>
      <c r="AI2271">
        <v>2.4167999999999998</v>
      </c>
      <c r="AJ2271">
        <v>1.7202</v>
      </c>
      <c r="AK2271">
        <v>2.1903999999999999</v>
      </c>
    </row>
    <row r="2272" spans="1:37">
      <c r="A2272" s="3">
        <v>42243</v>
      </c>
      <c r="B2272" t="s">
        <v>37</v>
      </c>
      <c r="C2272" t="s">
        <v>250</v>
      </c>
      <c r="D2272" s="3">
        <v>39017</v>
      </c>
      <c r="E2272">
        <v>2271</v>
      </c>
      <c r="F2272">
        <v>0</v>
      </c>
      <c r="G2272">
        <v>1</v>
      </c>
      <c r="I2272">
        <v>0</v>
      </c>
      <c r="J2272">
        <v>-0.14351849999999999</v>
      </c>
      <c r="K2272" t="s">
        <v>2523</v>
      </c>
      <c r="L2272" t="s">
        <v>252</v>
      </c>
      <c r="M2272" t="s">
        <v>252</v>
      </c>
      <c r="N2272" t="s">
        <v>253</v>
      </c>
      <c r="O2272">
        <v>0</v>
      </c>
      <c r="P2272">
        <v>0.70199999999999996</v>
      </c>
      <c r="Q2272">
        <v>1.9603999999999999</v>
      </c>
      <c r="R2272">
        <v>3.2826</v>
      </c>
      <c r="S2272">
        <v>5.0682999999999998</v>
      </c>
      <c r="T2272">
        <v>2.4996</v>
      </c>
      <c r="U2272">
        <v>2.4744000000000002</v>
      </c>
      <c r="V2272">
        <v>1.4053</v>
      </c>
      <c r="W2272">
        <v>1.4168000000000001</v>
      </c>
      <c r="X2272">
        <v>1.0161</v>
      </c>
      <c r="Y2272">
        <v>0.6109</v>
      </c>
      <c r="Z2272">
        <v>0.21379999999999999</v>
      </c>
      <c r="AA2272">
        <v>-0.16320000000000001</v>
      </c>
      <c r="AB2272">
        <v>-0.4037</v>
      </c>
      <c r="AC2272">
        <v>-0.64180000000000004</v>
      </c>
      <c r="AD2272">
        <v>-0.88600000000000001</v>
      </c>
      <c r="AE2272">
        <v>-1.0498000000000001</v>
      </c>
      <c r="AF2272">
        <v>-1.1369</v>
      </c>
      <c r="AG2272">
        <v>-1.1926000000000001</v>
      </c>
      <c r="AH2272">
        <v>-1.246</v>
      </c>
      <c r="AI2272">
        <v>-3.024</v>
      </c>
      <c r="AJ2272">
        <v>2.1101000000000001</v>
      </c>
      <c r="AK2272">
        <v>1.4268000000000001</v>
      </c>
    </row>
    <row r="2273" spans="1:37">
      <c r="A2273" s="3">
        <v>42243</v>
      </c>
      <c r="B2273" t="s">
        <v>37</v>
      </c>
      <c r="C2273" t="s">
        <v>250</v>
      </c>
      <c r="D2273" s="3">
        <v>39016</v>
      </c>
      <c r="E2273">
        <v>2272</v>
      </c>
      <c r="F2273">
        <v>0</v>
      </c>
      <c r="G2273">
        <v>1</v>
      </c>
      <c r="I2273">
        <v>0</v>
      </c>
      <c r="J2273">
        <v>-0.3940322</v>
      </c>
      <c r="K2273" t="s">
        <v>2524</v>
      </c>
      <c r="L2273" t="s">
        <v>252</v>
      </c>
      <c r="M2273" t="s">
        <v>252</v>
      </c>
      <c r="N2273" t="s">
        <v>253</v>
      </c>
      <c r="O2273">
        <v>0</v>
      </c>
      <c r="P2273">
        <v>0.95960000000000001</v>
      </c>
      <c r="Q2273">
        <v>2.1122000000000001</v>
      </c>
      <c r="R2273">
        <v>3.3294999999999999</v>
      </c>
      <c r="S2273">
        <v>4.9832999999999998</v>
      </c>
      <c r="T2273">
        <v>4.2344999999999997</v>
      </c>
      <c r="U2273">
        <v>3.3414000000000001</v>
      </c>
      <c r="V2273">
        <v>2.5083000000000002</v>
      </c>
      <c r="W2273">
        <v>2.0905999999999998</v>
      </c>
      <c r="X2273">
        <v>1.9982</v>
      </c>
      <c r="Y2273">
        <v>1.6605000000000001</v>
      </c>
      <c r="Z2273">
        <v>1.3372999999999999</v>
      </c>
      <c r="AA2273">
        <v>1.0311999999999999</v>
      </c>
      <c r="AB2273">
        <v>0.70860000000000001</v>
      </c>
      <c r="AC2273">
        <v>0.39610000000000001</v>
      </c>
      <c r="AD2273">
        <v>7.4499999999999997E-2</v>
      </c>
      <c r="AE2273">
        <v>-9.0142000000000007</v>
      </c>
      <c r="AF2273">
        <v>-17.7715</v>
      </c>
      <c r="AG2273">
        <v>-25.4162</v>
      </c>
      <c r="AH2273">
        <v>-32.442399999999999</v>
      </c>
      <c r="AI2273">
        <v>-24.279</v>
      </c>
      <c r="AJ2273">
        <v>-26.663900000000002</v>
      </c>
      <c r="AK2273">
        <v>-28.2014</v>
      </c>
    </row>
    <row r="2274" spans="1:37">
      <c r="A2274" s="3">
        <v>42243</v>
      </c>
      <c r="B2274" t="s">
        <v>37</v>
      </c>
      <c r="C2274" t="s">
        <v>250</v>
      </c>
      <c r="D2274" s="3">
        <v>39015</v>
      </c>
      <c r="E2274">
        <v>2273</v>
      </c>
      <c r="F2274">
        <v>0</v>
      </c>
      <c r="G2274">
        <v>1</v>
      </c>
      <c r="I2274">
        <v>0</v>
      </c>
      <c r="J2274">
        <v>-0.124365</v>
      </c>
      <c r="K2274" t="s">
        <v>2525</v>
      </c>
      <c r="L2274" t="s">
        <v>252</v>
      </c>
      <c r="M2274" t="s">
        <v>252</v>
      </c>
      <c r="N2274" t="s">
        <v>253</v>
      </c>
      <c r="O2274">
        <v>0</v>
      </c>
      <c r="P2274">
        <v>0.90210000000000001</v>
      </c>
      <c r="Q2274">
        <v>1.9865999999999999</v>
      </c>
      <c r="R2274">
        <v>3.1355</v>
      </c>
      <c r="S2274">
        <v>4.7053000000000003</v>
      </c>
      <c r="T2274">
        <v>2.7101000000000002</v>
      </c>
      <c r="U2274">
        <v>2.2875999999999999</v>
      </c>
      <c r="V2274">
        <v>1.8302</v>
      </c>
      <c r="W2274">
        <v>1.7164999999999999</v>
      </c>
      <c r="X2274">
        <v>1.7643</v>
      </c>
      <c r="Y2274">
        <v>1.4448000000000001</v>
      </c>
      <c r="Z2274">
        <v>1.1400999999999999</v>
      </c>
      <c r="AA2274">
        <v>0.85150000000000003</v>
      </c>
      <c r="AB2274">
        <v>0.95099999999999996</v>
      </c>
      <c r="AC2274">
        <v>1.0585</v>
      </c>
      <c r="AD2274">
        <v>1.1681999999999999</v>
      </c>
      <c r="AE2274">
        <v>-0.2757</v>
      </c>
      <c r="AF2274">
        <v>-1.7282</v>
      </c>
      <c r="AG2274">
        <v>-3.0425</v>
      </c>
      <c r="AH2274">
        <v>-4.2506000000000004</v>
      </c>
      <c r="AI2274">
        <v>-7.2512999999999996</v>
      </c>
      <c r="AJ2274">
        <v>-9.3308</v>
      </c>
      <c r="AK2274">
        <v>-10.952299999999999</v>
      </c>
    </row>
    <row r="2275" spans="1:37">
      <c r="A2275" s="3">
        <v>42243</v>
      </c>
      <c r="B2275" t="s">
        <v>37</v>
      </c>
      <c r="C2275" t="s">
        <v>250</v>
      </c>
      <c r="D2275" s="3">
        <v>39014</v>
      </c>
      <c r="E2275">
        <v>2274</v>
      </c>
      <c r="F2275">
        <v>0</v>
      </c>
      <c r="G2275">
        <v>1</v>
      </c>
      <c r="I2275">
        <v>0</v>
      </c>
      <c r="J2275">
        <v>-0.20776890000000001</v>
      </c>
      <c r="K2275" t="s">
        <v>2526</v>
      </c>
      <c r="L2275" t="s">
        <v>252</v>
      </c>
      <c r="M2275" t="s">
        <v>252</v>
      </c>
      <c r="N2275" t="s">
        <v>253</v>
      </c>
      <c r="O2275">
        <v>0</v>
      </c>
      <c r="P2275">
        <v>1.2710999999999999</v>
      </c>
      <c r="Q2275">
        <v>2.8006000000000002</v>
      </c>
      <c r="R2275">
        <v>4.4252000000000002</v>
      </c>
      <c r="S2275">
        <v>6.6563999999999997</v>
      </c>
      <c r="T2275">
        <v>4.4661999999999997</v>
      </c>
      <c r="U2275">
        <v>3.4133</v>
      </c>
      <c r="V2275">
        <v>2.7124999999999999</v>
      </c>
      <c r="W2275">
        <v>1.9678</v>
      </c>
      <c r="X2275">
        <v>2.4937</v>
      </c>
      <c r="Y2275">
        <v>2.0127000000000002</v>
      </c>
      <c r="Z2275">
        <v>1.5321</v>
      </c>
      <c r="AA2275">
        <v>1.0767</v>
      </c>
      <c r="AB2275">
        <v>0.71489999999999998</v>
      </c>
      <c r="AC2275">
        <v>0.36820000000000003</v>
      </c>
      <c r="AD2275">
        <v>1.15E-2</v>
      </c>
      <c r="AE2275">
        <v>-0.92010000000000003</v>
      </c>
      <c r="AF2275">
        <v>-1.8084</v>
      </c>
      <c r="AG2275">
        <v>-2.5952000000000002</v>
      </c>
      <c r="AH2275">
        <v>-3.3178999999999998</v>
      </c>
      <c r="AI2275">
        <v>-6.6825000000000001</v>
      </c>
      <c r="AJ2275">
        <v>-8.1851000000000003</v>
      </c>
      <c r="AK2275">
        <v>-10.7697</v>
      </c>
    </row>
    <row r="2276" spans="1:37">
      <c r="A2276" s="3">
        <v>42243</v>
      </c>
      <c r="B2276" t="s">
        <v>37</v>
      </c>
      <c r="C2276" t="s">
        <v>250</v>
      </c>
      <c r="D2276" s="3">
        <v>39013</v>
      </c>
      <c r="E2276">
        <v>2275</v>
      </c>
      <c r="F2276">
        <v>0</v>
      </c>
      <c r="G2276">
        <v>1</v>
      </c>
      <c r="I2276">
        <v>0</v>
      </c>
      <c r="J2276">
        <v>-0.18415889999999999</v>
      </c>
      <c r="K2276" t="s">
        <v>2527</v>
      </c>
      <c r="L2276" t="s">
        <v>252</v>
      </c>
      <c r="M2276" t="s">
        <v>252</v>
      </c>
      <c r="N2276" t="s">
        <v>253</v>
      </c>
      <c r="O2276">
        <v>0</v>
      </c>
      <c r="P2276">
        <v>1.2331000000000001</v>
      </c>
      <c r="Q2276">
        <v>2.7191000000000001</v>
      </c>
      <c r="R2276">
        <v>4.3063000000000002</v>
      </c>
      <c r="S2276">
        <v>6.5095999999999998</v>
      </c>
      <c r="T2276">
        <v>5.5049000000000001</v>
      </c>
      <c r="U2276">
        <v>4.0913000000000004</v>
      </c>
      <c r="V2276">
        <v>4.1661000000000001</v>
      </c>
      <c r="W2276">
        <v>3.9207000000000001</v>
      </c>
      <c r="X2276">
        <v>3.6162999999999998</v>
      </c>
      <c r="Y2276">
        <v>3.5213999999999999</v>
      </c>
      <c r="Z2276">
        <v>3.4588999999999999</v>
      </c>
      <c r="AA2276">
        <v>3.4020999999999999</v>
      </c>
      <c r="AB2276">
        <v>3.1684000000000001</v>
      </c>
      <c r="AC2276">
        <v>2.9331</v>
      </c>
      <c r="AD2276">
        <v>2.6890999999999998</v>
      </c>
      <c r="AE2276">
        <v>1.8920999999999999</v>
      </c>
      <c r="AF2276">
        <v>1.0042</v>
      </c>
      <c r="AG2276">
        <v>0.15190000000000001</v>
      </c>
      <c r="AH2276">
        <v>-0.63470000000000004</v>
      </c>
      <c r="AI2276">
        <v>-2.1456</v>
      </c>
      <c r="AJ2276">
        <v>-4.8369999999999997</v>
      </c>
      <c r="AK2276">
        <v>-6.9915000000000003</v>
      </c>
    </row>
    <row r="2277" spans="1:37">
      <c r="A2277" s="3">
        <v>42243</v>
      </c>
      <c r="B2277" t="s">
        <v>37</v>
      </c>
      <c r="C2277" t="s">
        <v>250</v>
      </c>
      <c r="D2277" s="3">
        <v>39010</v>
      </c>
      <c r="E2277">
        <v>2276</v>
      </c>
      <c r="F2277">
        <v>0</v>
      </c>
      <c r="G2277">
        <v>1</v>
      </c>
      <c r="I2277">
        <v>0</v>
      </c>
      <c r="J2277">
        <v>-0.48702109999999998</v>
      </c>
      <c r="K2277" t="s">
        <v>2528</v>
      </c>
      <c r="L2277" t="s">
        <v>252</v>
      </c>
      <c r="M2277" t="s">
        <v>252</v>
      </c>
      <c r="N2277" t="s">
        <v>253</v>
      </c>
      <c r="O2277">
        <v>0</v>
      </c>
      <c r="P2277">
        <v>0.78559999999999997</v>
      </c>
      <c r="Q2277">
        <v>2.2004999999999999</v>
      </c>
      <c r="R2277">
        <v>3.7149000000000001</v>
      </c>
      <c r="S2277">
        <v>5.8375000000000004</v>
      </c>
      <c r="T2277">
        <v>5.04</v>
      </c>
      <c r="U2277">
        <v>3.0316999999999998</v>
      </c>
      <c r="V2277">
        <v>3.7915000000000001</v>
      </c>
      <c r="W2277">
        <v>3.7065999999999999</v>
      </c>
      <c r="X2277">
        <v>3.6061000000000001</v>
      </c>
      <c r="Y2277">
        <v>3.6215000000000002</v>
      </c>
      <c r="Z2277">
        <v>3.6469999999999998</v>
      </c>
      <c r="AA2277">
        <v>3.6739999999999999</v>
      </c>
      <c r="AB2277">
        <v>3.4899</v>
      </c>
      <c r="AC2277">
        <v>3.2837999999999998</v>
      </c>
      <c r="AD2277">
        <v>3.0697000000000001</v>
      </c>
      <c r="AE2277">
        <v>1.3393999999999999</v>
      </c>
      <c r="AF2277">
        <v>-0.49440000000000001</v>
      </c>
      <c r="AG2277">
        <v>-2.1949999999999998</v>
      </c>
      <c r="AH2277">
        <v>-3.7616999999999998</v>
      </c>
      <c r="AI2277">
        <v>-5.0218999999999996</v>
      </c>
      <c r="AJ2277">
        <v>-15.4655</v>
      </c>
      <c r="AK2277">
        <v>-16.071400000000001</v>
      </c>
    </row>
    <row r="2278" spans="1:37">
      <c r="A2278" s="3">
        <v>42243</v>
      </c>
      <c r="B2278" t="s">
        <v>37</v>
      </c>
      <c r="C2278" t="s">
        <v>250</v>
      </c>
      <c r="D2278" s="3">
        <v>39009</v>
      </c>
      <c r="E2278">
        <v>2277</v>
      </c>
      <c r="F2278">
        <v>0</v>
      </c>
      <c r="G2278">
        <v>1</v>
      </c>
      <c r="I2278">
        <v>0</v>
      </c>
      <c r="J2278">
        <v>-8.3289000000000002E-3</v>
      </c>
      <c r="K2278" t="s">
        <v>2529</v>
      </c>
      <c r="L2278" t="s">
        <v>252</v>
      </c>
      <c r="M2278" t="s">
        <v>252</v>
      </c>
      <c r="N2278" t="s">
        <v>253</v>
      </c>
      <c r="O2278">
        <v>0</v>
      </c>
      <c r="P2278">
        <v>1.2767999999999999</v>
      </c>
      <c r="Q2278">
        <v>2.8195999999999999</v>
      </c>
      <c r="R2278">
        <v>4.4828000000000001</v>
      </c>
      <c r="S2278">
        <v>6.8376999999999999</v>
      </c>
      <c r="T2278">
        <v>4.1924999999999999</v>
      </c>
      <c r="U2278">
        <v>2.9375</v>
      </c>
      <c r="V2278">
        <v>3.0413999999999999</v>
      </c>
      <c r="W2278">
        <v>2.9597000000000002</v>
      </c>
      <c r="X2278">
        <v>2.8999000000000001</v>
      </c>
      <c r="Y2278">
        <v>2.9036</v>
      </c>
      <c r="Z2278">
        <v>2.9054000000000002</v>
      </c>
      <c r="AA2278">
        <v>2.9093</v>
      </c>
      <c r="AB2278">
        <v>2.8784000000000001</v>
      </c>
      <c r="AC2278">
        <v>2.8437000000000001</v>
      </c>
      <c r="AD2278">
        <v>2.8060999999999998</v>
      </c>
      <c r="AE2278">
        <v>10.036899999999999</v>
      </c>
      <c r="AF2278">
        <v>17.052199999999999</v>
      </c>
      <c r="AG2278">
        <v>23.212399999999999</v>
      </c>
      <c r="AH2278">
        <v>28.875299999999999</v>
      </c>
      <c r="AI2278">
        <v>18.522600000000001</v>
      </c>
      <c r="AJ2278">
        <v>18.494499999999999</v>
      </c>
      <c r="AK2278">
        <v>17.957799999999999</v>
      </c>
    </row>
    <row r="2279" spans="1:37">
      <c r="A2279" s="3">
        <v>42243</v>
      </c>
      <c r="B2279" t="s">
        <v>37</v>
      </c>
      <c r="C2279" t="s">
        <v>250</v>
      </c>
      <c r="D2279" s="3">
        <v>39008</v>
      </c>
      <c r="E2279">
        <v>2278</v>
      </c>
      <c r="F2279">
        <v>0</v>
      </c>
      <c r="G2279">
        <v>1</v>
      </c>
      <c r="I2279">
        <v>0</v>
      </c>
      <c r="J2279">
        <v>-0.37665080000000001</v>
      </c>
      <c r="K2279" t="s">
        <v>2530</v>
      </c>
      <c r="L2279" t="s">
        <v>252</v>
      </c>
      <c r="M2279" t="s">
        <v>252</v>
      </c>
      <c r="N2279" t="s">
        <v>253</v>
      </c>
      <c r="O2279">
        <v>0</v>
      </c>
      <c r="P2279">
        <v>0.94650000000000001</v>
      </c>
      <c r="Q2279">
        <v>2.0920000000000001</v>
      </c>
      <c r="R2279">
        <v>3.3340999999999998</v>
      </c>
      <c r="S2279">
        <v>5.1143999999999998</v>
      </c>
      <c r="T2279">
        <v>4.4581</v>
      </c>
      <c r="U2279">
        <v>3.1812999999999998</v>
      </c>
      <c r="V2279">
        <v>3.6981999999999999</v>
      </c>
      <c r="W2279">
        <v>3.3267000000000002</v>
      </c>
      <c r="X2279">
        <v>3.6648999999999998</v>
      </c>
      <c r="Y2279">
        <v>3.6141999999999999</v>
      </c>
      <c r="Z2279">
        <v>3.5440999999999998</v>
      </c>
      <c r="AA2279">
        <v>3.4803000000000002</v>
      </c>
      <c r="AB2279">
        <v>3.4716</v>
      </c>
      <c r="AC2279">
        <v>3.4605000000000001</v>
      </c>
      <c r="AD2279">
        <v>3.4468000000000001</v>
      </c>
      <c r="AE2279">
        <v>3.1442999999999999</v>
      </c>
      <c r="AF2279">
        <v>2.6968000000000001</v>
      </c>
      <c r="AG2279">
        <v>2.2048000000000001</v>
      </c>
      <c r="AH2279">
        <v>1.7381</v>
      </c>
      <c r="AI2279">
        <v>3.0005999999999999</v>
      </c>
      <c r="AJ2279">
        <v>2.4660000000000002</v>
      </c>
      <c r="AK2279">
        <v>1.63</v>
      </c>
    </row>
    <row r="2280" spans="1:37">
      <c r="A2280" s="3">
        <v>42243</v>
      </c>
      <c r="B2280" t="s">
        <v>37</v>
      </c>
      <c r="C2280" t="s">
        <v>250</v>
      </c>
      <c r="D2280" s="3">
        <v>39007</v>
      </c>
      <c r="E2280">
        <v>2279</v>
      </c>
      <c r="F2280">
        <v>0</v>
      </c>
      <c r="G2280">
        <v>1</v>
      </c>
      <c r="I2280">
        <v>0</v>
      </c>
      <c r="J2280">
        <v>-0.59146209999999999</v>
      </c>
      <c r="K2280" t="s">
        <v>2531</v>
      </c>
      <c r="L2280" t="s">
        <v>252</v>
      </c>
      <c r="M2280" t="s">
        <v>252</v>
      </c>
      <c r="N2280" t="s">
        <v>253</v>
      </c>
      <c r="O2280">
        <v>0</v>
      </c>
      <c r="P2280">
        <v>0.78100000000000003</v>
      </c>
      <c r="Q2280">
        <v>1.7271000000000001</v>
      </c>
      <c r="R2280">
        <v>2.7559999999999998</v>
      </c>
      <c r="S2280">
        <v>4.2411000000000003</v>
      </c>
      <c r="T2280">
        <v>2.5246</v>
      </c>
      <c r="U2280">
        <v>1.9556</v>
      </c>
      <c r="V2280">
        <v>2.1398000000000001</v>
      </c>
      <c r="W2280">
        <v>3.0148000000000001</v>
      </c>
      <c r="X2280">
        <v>3.4298999999999999</v>
      </c>
      <c r="Y2280">
        <v>3.7885</v>
      </c>
      <c r="Z2280">
        <v>4.1395999999999997</v>
      </c>
      <c r="AA2280">
        <v>4.4757999999999996</v>
      </c>
      <c r="AB2280">
        <v>4.7987000000000002</v>
      </c>
      <c r="AC2280">
        <v>5.1029999999999998</v>
      </c>
      <c r="AD2280">
        <v>5.4123999999999999</v>
      </c>
      <c r="AE2280">
        <v>4.7766000000000002</v>
      </c>
      <c r="AF2280">
        <v>3.9054000000000002</v>
      </c>
      <c r="AG2280">
        <v>2.9821</v>
      </c>
      <c r="AH2280">
        <v>2.1112000000000002</v>
      </c>
      <c r="AI2280">
        <v>4.6961000000000004</v>
      </c>
      <c r="AJ2280">
        <v>5.2590000000000003</v>
      </c>
      <c r="AK2280">
        <v>4.3235000000000001</v>
      </c>
    </row>
    <row r="2281" spans="1:37">
      <c r="A2281" s="3">
        <v>42243</v>
      </c>
      <c r="B2281" t="s">
        <v>37</v>
      </c>
      <c r="C2281" t="s">
        <v>250</v>
      </c>
      <c r="D2281" s="3">
        <v>39006</v>
      </c>
      <c r="E2281">
        <v>2280</v>
      </c>
      <c r="F2281">
        <v>0</v>
      </c>
      <c r="G2281">
        <v>1</v>
      </c>
      <c r="I2281">
        <v>0</v>
      </c>
      <c r="J2281">
        <v>0.2232413</v>
      </c>
      <c r="K2281" t="s">
        <v>2532</v>
      </c>
      <c r="L2281" t="s">
        <v>252</v>
      </c>
      <c r="M2281" t="s">
        <v>252</v>
      </c>
      <c r="N2281" t="s">
        <v>253</v>
      </c>
      <c r="O2281">
        <v>0</v>
      </c>
      <c r="P2281">
        <v>0.72050000000000003</v>
      </c>
      <c r="Q2281">
        <v>1.5936999999999999</v>
      </c>
      <c r="R2281">
        <v>2.5453000000000001</v>
      </c>
      <c r="S2281">
        <v>3.9255</v>
      </c>
      <c r="T2281">
        <v>1.7306999999999999</v>
      </c>
      <c r="U2281">
        <v>0.60289999999999999</v>
      </c>
      <c r="V2281">
        <v>1.3607</v>
      </c>
      <c r="W2281">
        <v>2.1619999999999999</v>
      </c>
      <c r="X2281">
        <v>3.2231000000000001</v>
      </c>
      <c r="Y2281">
        <v>3.4169999999999998</v>
      </c>
      <c r="Z2281">
        <v>3.5777999999999999</v>
      </c>
      <c r="AA2281">
        <v>3.7328999999999999</v>
      </c>
      <c r="AB2281">
        <v>4.0830000000000002</v>
      </c>
      <c r="AC2281">
        <v>4.4214000000000002</v>
      </c>
      <c r="AD2281">
        <v>4.7662000000000004</v>
      </c>
      <c r="AE2281">
        <v>3.7345999999999999</v>
      </c>
      <c r="AF2281">
        <v>2.5028000000000001</v>
      </c>
      <c r="AG2281">
        <v>1.2749999999999999</v>
      </c>
      <c r="AH2281">
        <v>0.12790000000000001</v>
      </c>
      <c r="AI2281">
        <v>2.1560999999999999</v>
      </c>
      <c r="AJ2281">
        <v>5.6265999999999998</v>
      </c>
      <c r="AK2281">
        <v>6.2500999999999998</v>
      </c>
    </row>
    <row r="2282" spans="1:37">
      <c r="A2282" s="3">
        <v>42243</v>
      </c>
      <c r="B2282" t="s">
        <v>37</v>
      </c>
      <c r="C2282" t="s">
        <v>250</v>
      </c>
      <c r="D2282" s="3">
        <v>39003</v>
      </c>
      <c r="E2282">
        <v>2281</v>
      </c>
      <c r="F2282">
        <v>0</v>
      </c>
      <c r="G2282">
        <v>1</v>
      </c>
      <c r="I2282">
        <v>0</v>
      </c>
      <c r="J2282">
        <v>0.54426459999999999</v>
      </c>
      <c r="K2282" t="s">
        <v>2533</v>
      </c>
      <c r="L2282" t="s">
        <v>252</v>
      </c>
      <c r="M2282" t="s">
        <v>252</v>
      </c>
      <c r="N2282" t="s">
        <v>253</v>
      </c>
      <c r="O2282">
        <v>0</v>
      </c>
      <c r="P2282">
        <v>0.4738</v>
      </c>
      <c r="Q2282">
        <v>1.3305</v>
      </c>
      <c r="R2282">
        <v>2.2618</v>
      </c>
      <c r="S2282">
        <v>3.6153</v>
      </c>
      <c r="T2282">
        <v>2.528</v>
      </c>
      <c r="U2282">
        <v>1.9951000000000001</v>
      </c>
      <c r="V2282">
        <v>1.9012</v>
      </c>
      <c r="W2282">
        <v>1.7804</v>
      </c>
      <c r="X2282">
        <v>2.5074999999999998</v>
      </c>
      <c r="Y2282">
        <v>2.7806000000000002</v>
      </c>
      <c r="Z2282">
        <v>2.9975000000000001</v>
      </c>
      <c r="AA2282">
        <v>3.2054999999999998</v>
      </c>
      <c r="AB2282">
        <v>3.3563999999999998</v>
      </c>
      <c r="AC2282">
        <v>3.4891000000000001</v>
      </c>
      <c r="AD2282">
        <v>3.6231</v>
      </c>
      <c r="AE2282">
        <v>3.9291</v>
      </c>
      <c r="AF2282">
        <v>4.0610999999999997</v>
      </c>
      <c r="AG2282">
        <v>4.0857000000000001</v>
      </c>
      <c r="AH2282">
        <v>4.0945</v>
      </c>
      <c r="AI2282">
        <v>5.2232000000000003</v>
      </c>
      <c r="AJ2282">
        <v>12.542899999999999</v>
      </c>
      <c r="AK2282">
        <v>12.175700000000001</v>
      </c>
    </row>
    <row r="2283" spans="1:37">
      <c r="A2283" s="3">
        <v>42243</v>
      </c>
      <c r="B2283" t="s">
        <v>37</v>
      </c>
      <c r="C2283" t="s">
        <v>250</v>
      </c>
      <c r="D2283" s="3">
        <v>39002</v>
      </c>
      <c r="E2283">
        <v>2282</v>
      </c>
      <c r="F2283">
        <v>0</v>
      </c>
      <c r="G2283">
        <v>1</v>
      </c>
      <c r="I2283">
        <v>0</v>
      </c>
      <c r="J2283">
        <v>-8.8416300000000003E-2</v>
      </c>
      <c r="K2283" t="s">
        <v>2534</v>
      </c>
      <c r="L2283" t="s">
        <v>252</v>
      </c>
      <c r="M2283" t="s">
        <v>252</v>
      </c>
      <c r="N2283" t="s">
        <v>253</v>
      </c>
      <c r="O2283">
        <v>0</v>
      </c>
      <c r="P2283">
        <v>0.66390000000000005</v>
      </c>
      <c r="Q2283">
        <v>1.4693000000000001</v>
      </c>
      <c r="R2283">
        <v>2.3496000000000001</v>
      </c>
      <c r="S2283">
        <v>3.6364000000000001</v>
      </c>
      <c r="T2283">
        <v>2.8151999999999999</v>
      </c>
      <c r="U2283">
        <v>2.2654000000000001</v>
      </c>
      <c r="V2283">
        <v>2.4613</v>
      </c>
      <c r="W2283">
        <v>2.5768</v>
      </c>
      <c r="X2283">
        <v>2.8761999999999999</v>
      </c>
      <c r="Y2283">
        <v>2.9773999999999998</v>
      </c>
      <c r="Z2283">
        <v>3.0688</v>
      </c>
      <c r="AA2283">
        <v>3.1576</v>
      </c>
      <c r="AB2283">
        <v>3.3492999999999999</v>
      </c>
      <c r="AC2283">
        <v>3.5329999999999999</v>
      </c>
      <c r="AD2283">
        <v>3.7193000000000001</v>
      </c>
      <c r="AE2283">
        <v>3.613</v>
      </c>
      <c r="AF2283">
        <v>3.3216999999999999</v>
      </c>
      <c r="AG2283">
        <v>2.9641999999999999</v>
      </c>
      <c r="AH2283">
        <v>2.6215999999999999</v>
      </c>
      <c r="AI2283">
        <v>2.7313999999999998</v>
      </c>
      <c r="AJ2283">
        <v>4.2001999999999997</v>
      </c>
      <c r="AK2283">
        <v>3.8273999999999999</v>
      </c>
    </row>
    <row r="2284" spans="1:37">
      <c r="A2284" s="3">
        <v>42243</v>
      </c>
      <c r="B2284" t="s">
        <v>37</v>
      </c>
      <c r="C2284" t="s">
        <v>250</v>
      </c>
      <c r="D2284" s="3">
        <v>39001</v>
      </c>
      <c r="E2284">
        <v>2283</v>
      </c>
      <c r="F2284">
        <v>0</v>
      </c>
      <c r="G2284">
        <v>1</v>
      </c>
      <c r="I2284">
        <v>0</v>
      </c>
      <c r="J2284">
        <v>-1.0449421999999999</v>
      </c>
      <c r="K2284" t="s">
        <v>2535</v>
      </c>
      <c r="L2284" t="s">
        <v>252</v>
      </c>
      <c r="M2284" t="s">
        <v>252</v>
      </c>
      <c r="N2284" t="s">
        <v>253</v>
      </c>
      <c r="O2284">
        <v>0</v>
      </c>
      <c r="P2284">
        <v>1.0592999999999999</v>
      </c>
      <c r="Q2284">
        <v>2.3445999999999998</v>
      </c>
      <c r="R2284">
        <v>3.7517</v>
      </c>
      <c r="S2284">
        <v>5.8155999999999999</v>
      </c>
      <c r="T2284">
        <v>6.7088000000000001</v>
      </c>
      <c r="U2284">
        <v>7.4192</v>
      </c>
      <c r="V2284">
        <v>7.8098000000000001</v>
      </c>
      <c r="W2284">
        <v>9.0558999999999994</v>
      </c>
      <c r="X2284">
        <v>9.3729999999999993</v>
      </c>
      <c r="Y2284">
        <v>9.6906999999999996</v>
      </c>
      <c r="Z2284">
        <v>9.9984000000000002</v>
      </c>
      <c r="AA2284">
        <v>10.297499999999999</v>
      </c>
      <c r="AB2284">
        <v>10.5311</v>
      </c>
      <c r="AC2284">
        <v>10.74</v>
      </c>
      <c r="AD2284">
        <v>10.947100000000001</v>
      </c>
      <c r="AE2284">
        <v>10.671799999999999</v>
      </c>
      <c r="AF2284">
        <v>9.9154</v>
      </c>
      <c r="AG2284">
        <v>8.9560999999999993</v>
      </c>
      <c r="AH2284">
        <v>8.0338999999999992</v>
      </c>
      <c r="AI2284">
        <v>11.4511</v>
      </c>
      <c r="AJ2284">
        <v>9.7513000000000005</v>
      </c>
      <c r="AK2284">
        <v>10.340199999999999</v>
      </c>
    </row>
    <row r="2285" spans="1:37">
      <c r="A2285" s="3">
        <v>42243</v>
      </c>
      <c r="B2285" t="s">
        <v>37</v>
      </c>
      <c r="C2285" t="s">
        <v>250</v>
      </c>
      <c r="D2285" s="3">
        <v>39000</v>
      </c>
      <c r="E2285">
        <v>2284</v>
      </c>
      <c r="F2285">
        <v>0</v>
      </c>
      <c r="G2285">
        <v>1</v>
      </c>
      <c r="I2285">
        <v>0</v>
      </c>
      <c r="J2285">
        <v>-0.42965690000000001</v>
      </c>
      <c r="K2285" t="s">
        <v>2536</v>
      </c>
      <c r="L2285" t="s">
        <v>252</v>
      </c>
      <c r="M2285" t="s">
        <v>252</v>
      </c>
      <c r="N2285" t="s">
        <v>253</v>
      </c>
      <c r="O2285">
        <v>0</v>
      </c>
      <c r="P2285">
        <v>0.84440000000000004</v>
      </c>
      <c r="Q2285">
        <v>1.8701000000000001</v>
      </c>
      <c r="R2285">
        <v>2.9973999999999998</v>
      </c>
      <c r="S2285">
        <v>4.6666999999999996</v>
      </c>
      <c r="T2285">
        <v>6.5796999999999999</v>
      </c>
      <c r="U2285">
        <v>8.0020000000000007</v>
      </c>
      <c r="V2285">
        <v>9.2461000000000002</v>
      </c>
      <c r="W2285">
        <v>9.8475999999999999</v>
      </c>
      <c r="X2285">
        <v>10.181100000000001</v>
      </c>
      <c r="Y2285">
        <v>10.4879</v>
      </c>
      <c r="Z2285">
        <v>10.781599999999999</v>
      </c>
      <c r="AA2285">
        <v>11.067399999999999</v>
      </c>
      <c r="AB2285">
        <v>11.212</v>
      </c>
      <c r="AC2285">
        <v>11.3308</v>
      </c>
      <c r="AD2285">
        <v>11.443899999999999</v>
      </c>
      <c r="AE2285">
        <v>10.790800000000001</v>
      </c>
      <c r="AF2285">
        <v>9.6331000000000007</v>
      </c>
      <c r="AG2285">
        <v>8.3058999999999994</v>
      </c>
      <c r="AH2285">
        <v>7.0519999999999996</v>
      </c>
      <c r="AI2285">
        <v>11.3606</v>
      </c>
      <c r="AJ2285">
        <v>8.0132999999999992</v>
      </c>
      <c r="AK2285">
        <v>7.8446999999999996</v>
      </c>
    </row>
    <row r="2286" spans="1:37">
      <c r="A2286" s="3">
        <v>42243</v>
      </c>
      <c r="B2286" t="s">
        <v>37</v>
      </c>
      <c r="C2286" t="s">
        <v>250</v>
      </c>
      <c r="D2286" s="3">
        <v>38999</v>
      </c>
      <c r="E2286">
        <v>2285</v>
      </c>
      <c r="F2286">
        <v>0</v>
      </c>
      <c r="G2286">
        <v>1</v>
      </c>
      <c r="I2286">
        <v>0</v>
      </c>
      <c r="J2286">
        <v>-1.7136688</v>
      </c>
      <c r="K2286" t="s">
        <v>2537</v>
      </c>
      <c r="L2286" t="s">
        <v>252</v>
      </c>
      <c r="M2286" t="s">
        <v>252</v>
      </c>
      <c r="N2286" t="s">
        <v>253</v>
      </c>
      <c r="O2286">
        <v>0</v>
      </c>
      <c r="P2286">
        <v>0.99399999999999999</v>
      </c>
      <c r="Q2286">
        <v>2.2021000000000002</v>
      </c>
      <c r="R2286">
        <v>3.5333000000000001</v>
      </c>
      <c r="S2286">
        <v>5.5162000000000004</v>
      </c>
      <c r="T2286">
        <v>6.4355000000000002</v>
      </c>
      <c r="U2286">
        <v>8.8668999999999993</v>
      </c>
      <c r="V2286">
        <v>9.2749000000000006</v>
      </c>
      <c r="W2286">
        <v>9.7813999999999997</v>
      </c>
      <c r="X2286">
        <v>9.7774999999999999</v>
      </c>
      <c r="Y2286">
        <v>10.075900000000001</v>
      </c>
      <c r="Z2286">
        <v>10.372999999999999</v>
      </c>
      <c r="AA2286">
        <v>10.661</v>
      </c>
      <c r="AB2286">
        <v>10.7636</v>
      </c>
      <c r="AC2286">
        <v>10.840299999999999</v>
      </c>
      <c r="AD2286">
        <v>10.909599999999999</v>
      </c>
      <c r="AE2286">
        <v>13.053000000000001</v>
      </c>
      <c r="AF2286">
        <v>14.6256</v>
      </c>
      <c r="AG2286">
        <v>15.744</v>
      </c>
      <c r="AH2286">
        <v>16.744599999999998</v>
      </c>
      <c r="AI2286">
        <v>16.553799999999999</v>
      </c>
      <c r="AJ2286">
        <v>14.509600000000001</v>
      </c>
      <c r="AK2286">
        <v>14.4063</v>
      </c>
    </row>
    <row r="2287" spans="1:37">
      <c r="A2287" s="3">
        <v>42243</v>
      </c>
      <c r="B2287" t="s">
        <v>37</v>
      </c>
      <c r="C2287" t="s">
        <v>250</v>
      </c>
      <c r="D2287" s="3">
        <v>38996</v>
      </c>
      <c r="E2287">
        <v>2286</v>
      </c>
      <c r="F2287">
        <v>0</v>
      </c>
      <c r="G2287">
        <v>1</v>
      </c>
      <c r="I2287">
        <v>0</v>
      </c>
      <c r="J2287">
        <v>-2.1621369000000001</v>
      </c>
      <c r="K2287" t="s">
        <v>2538</v>
      </c>
      <c r="L2287" t="s">
        <v>252</v>
      </c>
      <c r="M2287" t="s">
        <v>252</v>
      </c>
      <c r="N2287" t="s">
        <v>253</v>
      </c>
      <c r="O2287">
        <v>0</v>
      </c>
      <c r="P2287">
        <v>0.503</v>
      </c>
      <c r="Q2287">
        <v>1.415</v>
      </c>
      <c r="R2287">
        <v>2.4182999999999999</v>
      </c>
      <c r="S2287">
        <v>3.9215</v>
      </c>
      <c r="T2287">
        <v>7.1924000000000001</v>
      </c>
      <c r="U2287">
        <v>9.6209000000000007</v>
      </c>
      <c r="V2287">
        <v>10.884</v>
      </c>
      <c r="W2287">
        <v>12.3553</v>
      </c>
      <c r="X2287">
        <v>13.052899999999999</v>
      </c>
      <c r="Y2287">
        <v>13.699400000000001</v>
      </c>
      <c r="Z2287">
        <v>14.3613</v>
      </c>
      <c r="AA2287">
        <v>14.995699999999999</v>
      </c>
      <c r="AB2287">
        <v>15.467599999999999</v>
      </c>
      <c r="AC2287">
        <v>15.8696</v>
      </c>
      <c r="AD2287">
        <v>16.267399999999999</v>
      </c>
      <c r="AE2287">
        <v>11.331</v>
      </c>
      <c r="AF2287">
        <v>5.5689000000000002</v>
      </c>
      <c r="AG2287">
        <v>2.8000000000000001E-2</v>
      </c>
      <c r="AH2287">
        <v>-5.0774999999999997</v>
      </c>
      <c r="AI2287">
        <v>8.7550000000000008</v>
      </c>
      <c r="AJ2287">
        <v>5.4863999999999997</v>
      </c>
      <c r="AK2287">
        <v>1.2274</v>
      </c>
    </row>
    <row r="2288" spans="1:37">
      <c r="A2288" s="3">
        <v>42243</v>
      </c>
      <c r="B2288" t="s">
        <v>37</v>
      </c>
      <c r="C2288" t="s">
        <v>250</v>
      </c>
      <c r="D2288" s="3">
        <v>38995</v>
      </c>
      <c r="E2288">
        <v>2287</v>
      </c>
      <c r="F2288">
        <v>0</v>
      </c>
      <c r="G2288">
        <v>1</v>
      </c>
      <c r="I2288">
        <v>0</v>
      </c>
      <c r="J2288">
        <v>-1.9204901999999999</v>
      </c>
      <c r="K2288" t="s">
        <v>2539</v>
      </c>
      <c r="L2288" t="s">
        <v>252</v>
      </c>
      <c r="M2288" t="s">
        <v>252</v>
      </c>
      <c r="N2288" t="s">
        <v>253</v>
      </c>
      <c r="O2288">
        <v>0</v>
      </c>
      <c r="P2288">
        <v>0.4889</v>
      </c>
      <c r="Q2288">
        <v>1.0840000000000001</v>
      </c>
      <c r="R2288">
        <v>1.7428999999999999</v>
      </c>
      <c r="S2288">
        <v>2.7376999999999998</v>
      </c>
      <c r="T2288">
        <v>7.6433999999999997</v>
      </c>
      <c r="U2288">
        <v>9.8927999999999994</v>
      </c>
      <c r="V2288">
        <v>11.1899</v>
      </c>
      <c r="W2288">
        <v>12.536199999999999</v>
      </c>
      <c r="X2288">
        <v>13.4232</v>
      </c>
      <c r="Y2288">
        <v>13.880100000000001</v>
      </c>
      <c r="Z2288">
        <v>14.3398</v>
      </c>
      <c r="AA2288">
        <v>14.7796</v>
      </c>
      <c r="AB2288">
        <v>15.1014</v>
      </c>
      <c r="AC2288">
        <v>15.3794</v>
      </c>
      <c r="AD2288">
        <v>15.6465</v>
      </c>
      <c r="AE2288">
        <v>11.3431</v>
      </c>
      <c r="AF2288">
        <v>6.3643999999999998</v>
      </c>
      <c r="AG2288">
        <v>1.6033999999999999</v>
      </c>
      <c r="AH2288">
        <v>-2.7808000000000002</v>
      </c>
      <c r="AI2288">
        <v>10.277100000000001</v>
      </c>
      <c r="AJ2288">
        <v>7.3876999999999997</v>
      </c>
      <c r="AK2288">
        <v>8.0585000000000004</v>
      </c>
    </row>
    <row r="2289" spans="1:37">
      <c r="A2289" s="3">
        <v>42243</v>
      </c>
      <c r="B2289" t="s">
        <v>37</v>
      </c>
      <c r="C2289" t="s">
        <v>250</v>
      </c>
      <c r="D2289" s="3">
        <v>38994</v>
      </c>
      <c r="E2289">
        <v>2288</v>
      </c>
      <c r="F2289">
        <v>0</v>
      </c>
      <c r="G2289">
        <v>1</v>
      </c>
      <c r="I2289">
        <v>0</v>
      </c>
      <c r="J2289">
        <v>-1.3986342</v>
      </c>
      <c r="K2289" t="s">
        <v>2540</v>
      </c>
      <c r="L2289" t="s">
        <v>252</v>
      </c>
      <c r="M2289" t="s">
        <v>252</v>
      </c>
      <c r="N2289" t="s">
        <v>253</v>
      </c>
      <c r="O2289">
        <v>0</v>
      </c>
      <c r="P2289">
        <v>0.2409</v>
      </c>
      <c r="Q2289">
        <v>0.53410000000000002</v>
      </c>
      <c r="R2289">
        <v>0.85899999999999999</v>
      </c>
      <c r="S2289">
        <v>1.3505</v>
      </c>
      <c r="T2289">
        <v>3.0935000000000001</v>
      </c>
      <c r="U2289">
        <v>4.1284000000000001</v>
      </c>
      <c r="V2289">
        <v>4.6181000000000001</v>
      </c>
      <c r="W2289">
        <v>5.0713999999999997</v>
      </c>
      <c r="X2289">
        <v>6.0712000000000002</v>
      </c>
      <c r="Y2289">
        <v>6.4949000000000003</v>
      </c>
      <c r="Z2289">
        <v>6.8869999999999996</v>
      </c>
      <c r="AA2289">
        <v>7.2580999999999998</v>
      </c>
      <c r="AB2289">
        <v>7.9358000000000004</v>
      </c>
      <c r="AC2289">
        <v>8.5810999999999993</v>
      </c>
      <c r="AD2289">
        <v>9.2299000000000007</v>
      </c>
      <c r="AE2289">
        <v>4.2614999999999998</v>
      </c>
      <c r="AF2289">
        <v>-0.86050000000000004</v>
      </c>
      <c r="AG2289">
        <v>-5.5641999999999996</v>
      </c>
      <c r="AH2289">
        <v>-9.8975000000000009</v>
      </c>
      <c r="AI2289">
        <v>1.0644</v>
      </c>
      <c r="AJ2289">
        <v>3.5122</v>
      </c>
      <c r="AK2289">
        <v>4.3449</v>
      </c>
    </row>
    <row r="2290" spans="1:37">
      <c r="A2290" s="3">
        <v>42243</v>
      </c>
      <c r="B2290" t="s">
        <v>37</v>
      </c>
      <c r="C2290" t="s">
        <v>250</v>
      </c>
      <c r="D2290" s="3">
        <v>38993</v>
      </c>
      <c r="E2290">
        <v>2289</v>
      </c>
      <c r="F2290">
        <v>0</v>
      </c>
      <c r="G2290">
        <v>1</v>
      </c>
      <c r="I2290">
        <v>0</v>
      </c>
      <c r="J2290">
        <v>-2.1373131999999999</v>
      </c>
      <c r="K2290" t="s">
        <v>2541</v>
      </c>
      <c r="L2290" t="s">
        <v>252</v>
      </c>
      <c r="M2290" t="s">
        <v>252</v>
      </c>
      <c r="N2290" t="s">
        <v>253</v>
      </c>
      <c r="O2290">
        <v>0</v>
      </c>
      <c r="P2290">
        <v>0.31330000000000002</v>
      </c>
      <c r="Q2290">
        <v>0.69469999999999998</v>
      </c>
      <c r="R2290">
        <v>1.1172</v>
      </c>
      <c r="S2290">
        <v>1.7566999999999999</v>
      </c>
      <c r="T2290">
        <v>3.1196000000000002</v>
      </c>
      <c r="U2290">
        <v>3.3321000000000001</v>
      </c>
      <c r="V2290">
        <v>3.4051</v>
      </c>
      <c r="W2290">
        <v>3.7345000000000002</v>
      </c>
      <c r="X2290">
        <v>4.0067000000000004</v>
      </c>
      <c r="Y2290">
        <v>4.3186</v>
      </c>
      <c r="Z2290">
        <v>4.6241000000000003</v>
      </c>
      <c r="AA2290">
        <v>4.9126000000000003</v>
      </c>
      <c r="AB2290">
        <v>5.2055999999999996</v>
      </c>
      <c r="AC2290">
        <v>5.4767000000000001</v>
      </c>
      <c r="AD2290">
        <v>5.7462999999999997</v>
      </c>
      <c r="AE2290">
        <v>5.5632000000000001</v>
      </c>
      <c r="AF2290">
        <v>5.1554000000000002</v>
      </c>
      <c r="AG2290">
        <v>4.7004999999999999</v>
      </c>
      <c r="AH2290">
        <v>4.2914000000000003</v>
      </c>
      <c r="AI2290">
        <v>8.9993999999999996</v>
      </c>
      <c r="AJ2290">
        <v>9.4846000000000004</v>
      </c>
      <c r="AK2290">
        <v>10.7515</v>
      </c>
    </row>
    <row r="2291" spans="1:37">
      <c r="A2291" s="3">
        <v>42243</v>
      </c>
      <c r="B2291" t="s">
        <v>37</v>
      </c>
      <c r="C2291" t="s">
        <v>250</v>
      </c>
      <c r="D2291" s="3">
        <v>38992</v>
      </c>
      <c r="E2291">
        <v>2290</v>
      </c>
      <c r="F2291">
        <v>0</v>
      </c>
      <c r="G2291">
        <v>1</v>
      </c>
      <c r="I2291">
        <v>0</v>
      </c>
      <c r="J2291">
        <v>-0.50812659999999998</v>
      </c>
      <c r="K2291" t="s">
        <v>2542</v>
      </c>
      <c r="L2291" t="s">
        <v>252</v>
      </c>
      <c r="M2291" t="s">
        <v>252</v>
      </c>
      <c r="N2291" t="s">
        <v>253</v>
      </c>
      <c r="O2291">
        <v>0</v>
      </c>
      <c r="P2291">
        <v>-0.15379999999999999</v>
      </c>
      <c r="Q2291">
        <v>-0.34100000000000003</v>
      </c>
      <c r="R2291">
        <v>-0.54849999999999999</v>
      </c>
      <c r="S2291">
        <v>-0.86270000000000002</v>
      </c>
      <c r="T2291">
        <v>1.6332</v>
      </c>
      <c r="U2291">
        <v>2.3919000000000001</v>
      </c>
      <c r="V2291">
        <v>2.7105000000000001</v>
      </c>
      <c r="W2291">
        <v>2.9418000000000002</v>
      </c>
      <c r="X2291">
        <v>3.8845999999999998</v>
      </c>
      <c r="Y2291">
        <v>4.4663000000000004</v>
      </c>
      <c r="Z2291">
        <v>5.0271999999999997</v>
      </c>
      <c r="AA2291">
        <v>5.5559000000000003</v>
      </c>
      <c r="AB2291">
        <v>5.9732000000000003</v>
      </c>
      <c r="AC2291">
        <v>6.3582000000000001</v>
      </c>
      <c r="AD2291">
        <v>6.7431000000000001</v>
      </c>
      <c r="AE2291">
        <v>3.4274</v>
      </c>
      <c r="AF2291">
        <v>2.0500000000000001E-2</v>
      </c>
      <c r="AG2291">
        <v>-3.1158000000000001</v>
      </c>
      <c r="AH2291">
        <v>-6.0124000000000004</v>
      </c>
      <c r="AI2291">
        <v>-1.6577999999999999</v>
      </c>
      <c r="AJ2291">
        <v>1.9302999999999999</v>
      </c>
      <c r="AK2291">
        <v>2.6804000000000001</v>
      </c>
    </row>
    <row r="2292" spans="1:37">
      <c r="A2292" s="3">
        <v>42243</v>
      </c>
      <c r="B2292" t="s">
        <v>37</v>
      </c>
      <c r="C2292" t="s">
        <v>250</v>
      </c>
      <c r="D2292" s="3">
        <v>38989</v>
      </c>
      <c r="E2292">
        <v>2291</v>
      </c>
      <c r="F2292">
        <v>0</v>
      </c>
      <c r="G2292">
        <v>1</v>
      </c>
      <c r="I2292">
        <v>0</v>
      </c>
      <c r="J2292">
        <v>0.45411600000000002</v>
      </c>
      <c r="K2292" t="s">
        <v>2543</v>
      </c>
      <c r="L2292" t="s">
        <v>252</v>
      </c>
      <c r="M2292" t="s">
        <v>252</v>
      </c>
      <c r="N2292" t="s">
        <v>253</v>
      </c>
      <c r="O2292">
        <v>4.6199999999999998E-2</v>
      </c>
      <c r="P2292">
        <v>0.10150000000000001</v>
      </c>
      <c r="Q2292">
        <v>0.19409999999999999</v>
      </c>
      <c r="R2292">
        <v>0.29730000000000001</v>
      </c>
      <c r="S2292">
        <v>0.45400000000000001</v>
      </c>
      <c r="T2292">
        <v>0.47899999999999998</v>
      </c>
      <c r="U2292">
        <v>0.17130000000000001</v>
      </c>
      <c r="V2292">
        <v>-9.9099999999999994E-2</v>
      </c>
      <c r="W2292">
        <v>-0.60209999999999997</v>
      </c>
      <c r="X2292">
        <v>-0.68410000000000004</v>
      </c>
      <c r="Y2292">
        <v>-1.0188999999999999</v>
      </c>
      <c r="Z2292">
        <v>-1.4056</v>
      </c>
      <c r="AA2292">
        <v>-1.7699</v>
      </c>
      <c r="AB2292">
        <v>-1.8956999999999999</v>
      </c>
      <c r="AC2292">
        <v>-1.9737</v>
      </c>
      <c r="AD2292">
        <v>-2.0505</v>
      </c>
      <c r="AE2292">
        <v>5.4355000000000002</v>
      </c>
      <c r="AF2292">
        <v>12.745200000000001</v>
      </c>
      <c r="AG2292">
        <v>19.292200000000001</v>
      </c>
      <c r="AH2292">
        <v>25.381699999999999</v>
      </c>
      <c r="AI2292">
        <v>14.501200000000001</v>
      </c>
      <c r="AJ2292">
        <v>19.7088</v>
      </c>
      <c r="AK2292">
        <v>23.004100000000001</v>
      </c>
    </row>
    <row r="2293" spans="1:37">
      <c r="A2293" s="3">
        <v>42243</v>
      </c>
      <c r="B2293" t="s">
        <v>37</v>
      </c>
      <c r="C2293" t="s">
        <v>250</v>
      </c>
      <c r="D2293" s="3">
        <v>38988</v>
      </c>
      <c r="E2293">
        <v>2292</v>
      </c>
      <c r="F2293">
        <v>0</v>
      </c>
      <c r="G2293">
        <v>1</v>
      </c>
      <c r="I2293">
        <v>0</v>
      </c>
      <c r="J2293">
        <v>0.4561597</v>
      </c>
      <c r="K2293" t="s">
        <v>2544</v>
      </c>
      <c r="L2293" t="s">
        <v>252</v>
      </c>
      <c r="M2293" t="s">
        <v>252</v>
      </c>
      <c r="N2293" t="s">
        <v>253</v>
      </c>
      <c r="O2293">
        <v>0</v>
      </c>
      <c r="P2293">
        <v>4.3999999999999997E-2</v>
      </c>
      <c r="Q2293">
        <v>9.7600000000000006E-2</v>
      </c>
      <c r="R2293">
        <v>0.157</v>
      </c>
      <c r="S2293">
        <v>0.24690000000000001</v>
      </c>
      <c r="T2293">
        <v>-0.99819999999999998</v>
      </c>
      <c r="U2293">
        <v>-0.99309999999999998</v>
      </c>
      <c r="V2293">
        <v>-1.9953000000000001</v>
      </c>
      <c r="W2293">
        <v>-2.1396000000000002</v>
      </c>
      <c r="X2293">
        <v>-2.1307999999999998</v>
      </c>
      <c r="Y2293">
        <v>-2.2416</v>
      </c>
      <c r="Z2293">
        <v>-2.3988999999999998</v>
      </c>
      <c r="AA2293">
        <v>-2.5474000000000001</v>
      </c>
      <c r="AB2293">
        <v>-2.5931000000000002</v>
      </c>
      <c r="AC2293">
        <v>-2.6280999999999999</v>
      </c>
      <c r="AD2293">
        <v>-2.6597</v>
      </c>
      <c r="AE2293">
        <v>3.9990999999999999</v>
      </c>
      <c r="AF2293">
        <v>10.5946</v>
      </c>
      <c r="AG2293">
        <v>16.591799999999999</v>
      </c>
      <c r="AH2293">
        <v>22.196000000000002</v>
      </c>
      <c r="AI2293">
        <v>11.7637</v>
      </c>
      <c r="AJ2293">
        <v>15.7706</v>
      </c>
      <c r="AK2293">
        <v>15.983599999999999</v>
      </c>
    </row>
    <row r="2294" spans="1:37">
      <c r="A2294" s="3">
        <v>42243</v>
      </c>
      <c r="B2294" t="s">
        <v>37</v>
      </c>
      <c r="C2294" t="s">
        <v>250</v>
      </c>
      <c r="D2294" s="3">
        <v>38987</v>
      </c>
      <c r="E2294">
        <v>2293</v>
      </c>
      <c r="F2294">
        <v>0</v>
      </c>
      <c r="G2294">
        <v>1</v>
      </c>
      <c r="I2294">
        <v>0</v>
      </c>
      <c r="J2294">
        <v>0.57284040000000003</v>
      </c>
      <c r="K2294" t="s">
        <v>2545</v>
      </c>
      <c r="L2294" t="s">
        <v>252</v>
      </c>
      <c r="M2294" t="s">
        <v>252</v>
      </c>
      <c r="N2294" t="s">
        <v>253</v>
      </c>
      <c r="O2294">
        <v>0</v>
      </c>
      <c r="P2294">
        <v>8.5199999999999998E-2</v>
      </c>
      <c r="Q2294">
        <v>0.18890000000000001</v>
      </c>
      <c r="R2294">
        <v>0.30380000000000001</v>
      </c>
      <c r="S2294">
        <v>0.47770000000000001</v>
      </c>
      <c r="T2294">
        <v>0.64659999999999995</v>
      </c>
      <c r="U2294">
        <v>0.30919999999999997</v>
      </c>
      <c r="V2294">
        <v>0.1661</v>
      </c>
      <c r="W2294">
        <v>9.5399999999999999E-2</v>
      </c>
      <c r="X2294">
        <v>-0.3891</v>
      </c>
      <c r="Y2294">
        <v>-0.4335</v>
      </c>
      <c r="Z2294">
        <v>-0.47210000000000002</v>
      </c>
      <c r="AA2294">
        <v>-0.50860000000000005</v>
      </c>
      <c r="AB2294">
        <v>-1.2213000000000001</v>
      </c>
      <c r="AC2294">
        <v>-1.9273</v>
      </c>
      <c r="AD2294">
        <v>-2.6478000000000002</v>
      </c>
      <c r="AE2294">
        <v>-2.0308000000000002</v>
      </c>
      <c r="AF2294">
        <v>-1.3365</v>
      </c>
      <c r="AG2294">
        <v>-0.66449999999999998</v>
      </c>
      <c r="AH2294">
        <v>-3.2599999999999997E-2</v>
      </c>
      <c r="AI2294">
        <v>0.28889999999999999</v>
      </c>
      <c r="AJ2294">
        <v>-2.5144000000000002</v>
      </c>
      <c r="AK2294">
        <v>-3.3677000000000001</v>
      </c>
    </row>
    <row r="2295" spans="1:37">
      <c r="A2295" s="3">
        <v>42243</v>
      </c>
      <c r="B2295" t="s">
        <v>37</v>
      </c>
      <c r="C2295" t="s">
        <v>250</v>
      </c>
      <c r="D2295" s="3">
        <v>38986</v>
      </c>
      <c r="E2295">
        <v>2294</v>
      </c>
      <c r="F2295">
        <v>0</v>
      </c>
      <c r="G2295">
        <v>1</v>
      </c>
      <c r="I2295">
        <v>0</v>
      </c>
      <c r="J2295">
        <v>0.93930250000000004</v>
      </c>
      <c r="K2295" t="s">
        <v>2546</v>
      </c>
      <c r="L2295" t="s">
        <v>252</v>
      </c>
      <c r="M2295" t="s">
        <v>252</v>
      </c>
      <c r="N2295" t="s">
        <v>253</v>
      </c>
      <c r="O2295">
        <v>0</v>
      </c>
      <c r="P2295">
        <v>-2.5600000000000001E-2</v>
      </c>
      <c r="Q2295">
        <v>-5.67E-2</v>
      </c>
      <c r="R2295">
        <v>-9.1200000000000003E-2</v>
      </c>
      <c r="S2295">
        <v>-0.1434</v>
      </c>
      <c r="T2295">
        <v>0.76570000000000005</v>
      </c>
      <c r="U2295">
        <v>0.89119999999999999</v>
      </c>
      <c r="V2295">
        <v>0.7258</v>
      </c>
      <c r="W2295">
        <v>0.47470000000000001</v>
      </c>
      <c r="X2295">
        <v>0.52270000000000005</v>
      </c>
      <c r="Y2295">
        <v>0.66579999999999995</v>
      </c>
      <c r="Z2295">
        <v>0.79720000000000002</v>
      </c>
      <c r="AA2295">
        <v>0.92110000000000003</v>
      </c>
      <c r="AB2295">
        <v>0.81610000000000005</v>
      </c>
      <c r="AC2295">
        <v>0.70569999999999999</v>
      </c>
      <c r="AD2295">
        <v>0.59130000000000005</v>
      </c>
      <c r="AE2295">
        <v>3.6880999999999999</v>
      </c>
      <c r="AF2295">
        <v>6.6608000000000001</v>
      </c>
      <c r="AG2295">
        <v>9.3698999999999995</v>
      </c>
      <c r="AH2295">
        <v>11.917199999999999</v>
      </c>
      <c r="AI2295">
        <v>6.6403999999999996</v>
      </c>
      <c r="AJ2295">
        <v>7.6311999999999998</v>
      </c>
      <c r="AK2295">
        <v>7.2762000000000002</v>
      </c>
    </row>
    <row r="2296" spans="1:37">
      <c r="A2296" s="3">
        <v>42243</v>
      </c>
      <c r="B2296" t="s">
        <v>37</v>
      </c>
      <c r="C2296" t="s">
        <v>250</v>
      </c>
      <c r="D2296" s="3">
        <v>38985</v>
      </c>
      <c r="E2296">
        <v>2295</v>
      </c>
      <c r="F2296">
        <v>0</v>
      </c>
      <c r="G2296">
        <v>1</v>
      </c>
      <c r="I2296">
        <v>0</v>
      </c>
      <c r="J2296">
        <v>-7.4228299999999997E-2</v>
      </c>
      <c r="K2296" t="s">
        <v>2547</v>
      </c>
      <c r="L2296" t="s">
        <v>252</v>
      </c>
      <c r="M2296" t="s">
        <v>252</v>
      </c>
      <c r="N2296" t="s">
        <v>253</v>
      </c>
      <c r="O2296">
        <v>0</v>
      </c>
      <c r="P2296">
        <v>0.25369999999999998</v>
      </c>
      <c r="Q2296">
        <v>0.56230000000000002</v>
      </c>
      <c r="R2296">
        <v>0.90400000000000003</v>
      </c>
      <c r="S2296">
        <v>1.4209000000000001</v>
      </c>
      <c r="T2296">
        <v>2.2894999999999999</v>
      </c>
      <c r="U2296">
        <v>1.8480000000000001</v>
      </c>
      <c r="V2296">
        <v>1.4307000000000001</v>
      </c>
      <c r="W2296">
        <v>1.3406</v>
      </c>
      <c r="X2296">
        <v>1.1165</v>
      </c>
      <c r="Y2296">
        <v>0.47449999999999998</v>
      </c>
      <c r="Z2296">
        <v>-0.18720000000000001</v>
      </c>
      <c r="AA2296">
        <v>-0.81059999999999999</v>
      </c>
      <c r="AB2296">
        <v>-0.55959999999999999</v>
      </c>
      <c r="AC2296">
        <v>-0.28789999999999999</v>
      </c>
      <c r="AD2296">
        <v>-8.9999999999999993E-3</v>
      </c>
      <c r="AE2296">
        <v>3.6429</v>
      </c>
      <c r="AF2296">
        <v>7.1664000000000003</v>
      </c>
      <c r="AG2296">
        <v>10.3956</v>
      </c>
      <c r="AH2296">
        <v>13.434900000000001</v>
      </c>
      <c r="AI2296">
        <v>13.447800000000001</v>
      </c>
      <c r="AJ2296">
        <v>12.954700000000001</v>
      </c>
      <c r="AK2296">
        <v>12.3331</v>
      </c>
    </row>
    <row r="2297" spans="1:37">
      <c r="A2297" s="3">
        <v>42243</v>
      </c>
      <c r="B2297" t="s">
        <v>37</v>
      </c>
      <c r="C2297" t="s">
        <v>250</v>
      </c>
      <c r="D2297" s="3">
        <v>38982</v>
      </c>
      <c r="E2297">
        <v>2296</v>
      </c>
      <c r="F2297">
        <v>0</v>
      </c>
      <c r="G2297">
        <v>1</v>
      </c>
      <c r="I2297">
        <v>0</v>
      </c>
      <c r="J2297">
        <v>-1.0772367</v>
      </c>
      <c r="K2297" t="s">
        <v>2548</v>
      </c>
      <c r="L2297" t="s">
        <v>252</v>
      </c>
      <c r="M2297" t="s">
        <v>252</v>
      </c>
      <c r="N2297" t="s">
        <v>253</v>
      </c>
      <c r="O2297">
        <v>-4.58E-2</v>
      </c>
      <c r="P2297">
        <v>-6.6400000000000001E-2</v>
      </c>
      <c r="Q2297">
        <v>-9.6100000000000005E-2</v>
      </c>
      <c r="R2297">
        <v>-0.13</v>
      </c>
      <c r="S2297">
        <v>-0.182</v>
      </c>
      <c r="T2297">
        <v>0.6764</v>
      </c>
      <c r="U2297">
        <v>1.1469</v>
      </c>
      <c r="V2297">
        <v>1.4721</v>
      </c>
      <c r="W2297">
        <v>1.4993000000000001</v>
      </c>
      <c r="X2297">
        <v>1.4353</v>
      </c>
      <c r="Y2297">
        <v>1.3090999999999999</v>
      </c>
      <c r="Z2297">
        <v>1.1635</v>
      </c>
      <c r="AA2297">
        <v>1.0266</v>
      </c>
      <c r="AB2297">
        <v>0.81679999999999997</v>
      </c>
      <c r="AC2297">
        <v>0.59260000000000002</v>
      </c>
      <c r="AD2297">
        <v>0.3619</v>
      </c>
      <c r="AE2297">
        <v>3.8600000000000002E-2</v>
      </c>
      <c r="AF2297">
        <v>-0.27660000000000001</v>
      </c>
      <c r="AG2297">
        <v>-0.57150000000000001</v>
      </c>
      <c r="AH2297">
        <v>-0.84989999999999999</v>
      </c>
      <c r="AI2297">
        <v>-0.82130000000000003</v>
      </c>
      <c r="AJ2297">
        <v>1.8779999999999999</v>
      </c>
      <c r="AK2297">
        <v>2.8786</v>
      </c>
    </row>
    <row r="2298" spans="1:37">
      <c r="A2298" s="3">
        <v>42243</v>
      </c>
      <c r="B2298" t="s">
        <v>37</v>
      </c>
      <c r="C2298" t="s">
        <v>250</v>
      </c>
      <c r="D2298" s="3">
        <v>38981</v>
      </c>
      <c r="E2298">
        <v>2297</v>
      </c>
      <c r="F2298">
        <v>0</v>
      </c>
      <c r="G2298">
        <v>1</v>
      </c>
      <c r="I2298">
        <v>0</v>
      </c>
      <c r="J2298">
        <v>-0.1544672</v>
      </c>
      <c r="K2298" t="s">
        <v>2549</v>
      </c>
      <c r="L2298" t="s">
        <v>252</v>
      </c>
      <c r="M2298" t="s">
        <v>252</v>
      </c>
      <c r="N2298" t="s">
        <v>253</v>
      </c>
      <c r="O2298">
        <v>0</v>
      </c>
      <c r="P2298">
        <v>-0.21809999999999999</v>
      </c>
      <c r="Q2298">
        <v>-0.4834</v>
      </c>
      <c r="R2298">
        <v>-0.7772</v>
      </c>
      <c r="S2298">
        <v>-1.2215</v>
      </c>
      <c r="T2298">
        <v>9.7600000000000006E-2</v>
      </c>
      <c r="U2298">
        <v>-1.7259</v>
      </c>
      <c r="V2298">
        <v>-0.71960000000000002</v>
      </c>
      <c r="W2298">
        <v>-2.617</v>
      </c>
      <c r="X2298">
        <v>-3.1482999999999999</v>
      </c>
      <c r="Y2298">
        <v>-3.5160999999999998</v>
      </c>
      <c r="Z2298">
        <v>-3.8776000000000002</v>
      </c>
      <c r="AA2298">
        <v>-4.2188999999999997</v>
      </c>
      <c r="AB2298">
        <v>-4.7728000000000002</v>
      </c>
      <c r="AC2298">
        <v>-5.3032000000000004</v>
      </c>
      <c r="AD2298">
        <v>-5.8390000000000004</v>
      </c>
      <c r="AE2298">
        <v>-6.7824999999999998</v>
      </c>
      <c r="AF2298">
        <v>-7.5042</v>
      </c>
      <c r="AG2298">
        <v>-8.0860000000000003</v>
      </c>
      <c r="AH2298">
        <v>-8.6293000000000006</v>
      </c>
      <c r="AI2298">
        <v>-9.4901999999999997</v>
      </c>
      <c r="AJ2298">
        <v>-5.1627999999999998</v>
      </c>
      <c r="AK2298">
        <v>-5.3239000000000001</v>
      </c>
    </row>
    <row r="2299" spans="1:37">
      <c r="A2299" s="3">
        <v>42243</v>
      </c>
      <c r="B2299" t="s">
        <v>37</v>
      </c>
      <c r="C2299" t="s">
        <v>250</v>
      </c>
      <c r="D2299" s="3">
        <v>38980</v>
      </c>
      <c r="E2299">
        <v>2298</v>
      </c>
      <c r="F2299">
        <v>0</v>
      </c>
      <c r="G2299">
        <v>1</v>
      </c>
      <c r="I2299">
        <v>0</v>
      </c>
      <c r="J2299">
        <v>0.2544013</v>
      </c>
      <c r="K2299" t="s">
        <v>2550</v>
      </c>
      <c r="L2299" t="s">
        <v>252</v>
      </c>
      <c r="M2299" t="s">
        <v>252</v>
      </c>
      <c r="N2299" t="s">
        <v>253</v>
      </c>
      <c r="O2299">
        <v>0</v>
      </c>
      <c r="P2299">
        <v>-0.16889999999999999</v>
      </c>
      <c r="Q2299">
        <v>-0.37430000000000002</v>
      </c>
      <c r="R2299">
        <v>-0.60170000000000001</v>
      </c>
      <c r="S2299">
        <v>-0.94569999999999999</v>
      </c>
      <c r="T2299">
        <v>-0.93400000000000005</v>
      </c>
      <c r="U2299">
        <v>-2.9165000000000001</v>
      </c>
      <c r="V2299">
        <v>-3.2437999999999998</v>
      </c>
      <c r="W2299">
        <v>-4.0777999999999999</v>
      </c>
      <c r="X2299">
        <v>-5.2755000000000001</v>
      </c>
      <c r="Y2299">
        <v>-6.3194999999999997</v>
      </c>
      <c r="Z2299">
        <v>-7.3554000000000004</v>
      </c>
      <c r="AA2299">
        <v>-8.3325999999999993</v>
      </c>
      <c r="AB2299">
        <v>-8.6744000000000003</v>
      </c>
      <c r="AC2299">
        <v>-8.9643999999999995</v>
      </c>
      <c r="AD2299">
        <v>-9.2482000000000006</v>
      </c>
      <c r="AE2299">
        <v>-2.8382999999999998</v>
      </c>
      <c r="AF2299">
        <v>3.6496</v>
      </c>
      <c r="AG2299">
        <v>9.7476000000000003</v>
      </c>
      <c r="AH2299">
        <v>15.5014</v>
      </c>
      <c r="AI2299">
        <v>3.1356000000000002</v>
      </c>
      <c r="AJ2299">
        <v>5.0324</v>
      </c>
      <c r="AK2299">
        <v>5.1723999999999997</v>
      </c>
    </row>
    <row r="2300" spans="1:37">
      <c r="A2300" s="3">
        <v>42243</v>
      </c>
      <c r="B2300" t="s">
        <v>37</v>
      </c>
      <c r="C2300" t="s">
        <v>250</v>
      </c>
      <c r="D2300" s="3">
        <v>38979</v>
      </c>
      <c r="E2300">
        <v>2299</v>
      </c>
      <c r="F2300">
        <v>0</v>
      </c>
      <c r="G2300">
        <v>1</v>
      </c>
      <c r="I2300">
        <v>0</v>
      </c>
      <c r="J2300">
        <v>0.70663659999999995</v>
      </c>
      <c r="K2300" t="s">
        <v>2551</v>
      </c>
      <c r="L2300" t="s">
        <v>252</v>
      </c>
      <c r="M2300" t="s">
        <v>252</v>
      </c>
      <c r="N2300" t="s">
        <v>253</v>
      </c>
      <c r="O2300">
        <v>0</v>
      </c>
      <c r="P2300">
        <v>-0.2243</v>
      </c>
      <c r="Q2300">
        <v>-0.49719999999999998</v>
      </c>
      <c r="R2300">
        <v>-0.79930000000000001</v>
      </c>
      <c r="S2300">
        <v>-1.2563</v>
      </c>
      <c r="T2300">
        <v>-1.9073</v>
      </c>
      <c r="U2300">
        <v>-4.2964000000000002</v>
      </c>
      <c r="V2300">
        <v>-5.4057000000000004</v>
      </c>
      <c r="W2300">
        <v>-6.3181000000000003</v>
      </c>
      <c r="X2300">
        <v>-7.4156000000000004</v>
      </c>
      <c r="Y2300">
        <v>-8.2367000000000008</v>
      </c>
      <c r="Z2300">
        <v>-9.0433000000000003</v>
      </c>
      <c r="AA2300">
        <v>-9.8047000000000004</v>
      </c>
      <c r="AB2300">
        <v>-10.341699999999999</v>
      </c>
      <c r="AC2300">
        <v>-10.8291</v>
      </c>
      <c r="AD2300">
        <v>-11.311299999999999</v>
      </c>
      <c r="AE2300">
        <v>-12.826700000000001</v>
      </c>
      <c r="AF2300">
        <v>-14.038500000000001</v>
      </c>
      <c r="AG2300">
        <v>-15.0382</v>
      </c>
      <c r="AH2300">
        <v>-15.9856</v>
      </c>
      <c r="AI2300">
        <v>-17.967400000000001</v>
      </c>
      <c r="AJ2300">
        <v>-13.2052</v>
      </c>
      <c r="AK2300">
        <v>-13.3376</v>
      </c>
    </row>
    <row r="2301" spans="1:37">
      <c r="A2301" s="3">
        <v>42243</v>
      </c>
      <c r="B2301" t="s">
        <v>37</v>
      </c>
      <c r="C2301" t="s">
        <v>250</v>
      </c>
      <c r="D2301" s="3">
        <v>38978</v>
      </c>
      <c r="E2301">
        <v>2300</v>
      </c>
      <c r="F2301">
        <v>0</v>
      </c>
      <c r="G2301">
        <v>1</v>
      </c>
      <c r="I2301">
        <v>0</v>
      </c>
      <c r="J2301">
        <v>1.5234804</v>
      </c>
      <c r="K2301" t="s">
        <v>2552</v>
      </c>
      <c r="L2301" t="s">
        <v>252</v>
      </c>
      <c r="M2301" t="s">
        <v>252</v>
      </c>
      <c r="N2301" t="s">
        <v>253</v>
      </c>
      <c r="O2301">
        <v>0</v>
      </c>
      <c r="P2301">
        <v>-0.22389999999999999</v>
      </c>
      <c r="Q2301">
        <v>-0.49630000000000002</v>
      </c>
      <c r="R2301">
        <v>-0.79779999999999995</v>
      </c>
      <c r="S2301">
        <v>-1.254</v>
      </c>
      <c r="T2301">
        <v>-2.4300999999999999</v>
      </c>
      <c r="U2301">
        <v>-4.8106</v>
      </c>
      <c r="V2301">
        <v>-6.2054</v>
      </c>
      <c r="W2301">
        <v>-7.5963000000000003</v>
      </c>
      <c r="X2301">
        <v>-9.4486000000000008</v>
      </c>
      <c r="Y2301">
        <v>-10.221500000000001</v>
      </c>
      <c r="Z2301">
        <v>-10.9727</v>
      </c>
      <c r="AA2301">
        <v>-11.680199999999999</v>
      </c>
      <c r="AB2301">
        <v>-12.811500000000001</v>
      </c>
      <c r="AC2301">
        <v>-13.8864</v>
      </c>
      <c r="AD2301">
        <v>-14.9643</v>
      </c>
      <c r="AE2301">
        <v>-15.683999999999999</v>
      </c>
      <c r="AF2301">
        <v>-16.0002</v>
      </c>
      <c r="AG2301">
        <v>-16.111699999999999</v>
      </c>
      <c r="AH2301">
        <v>-16.209700000000002</v>
      </c>
      <c r="AI2301">
        <v>-19.870899999999999</v>
      </c>
      <c r="AJ2301">
        <v>-22.625399999999999</v>
      </c>
      <c r="AK2301">
        <v>-23.1007</v>
      </c>
    </row>
    <row r="2302" spans="1:37">
      <c r="A2302" s="3">
        <v>42243</v>
      </c>
      <c r="B2302" t="s">
        <v>37</v>
      </c>
      <c r="C2302" t="s">
        <v>250</v>
      </c>
      <c r="D2302" s="3">
        <v>38975</v>
      </c>
      <c r="E2302">
        <v>2301</v>
      </c>
      <c r="F2302">
        <v>0</v>
      </c>
      <c r="G2302">
        <v>1</v>
      </c>
      <c r="I2302">
        <v>0</v>
      </c>
      <c r="J2302">
        <v>1.5626187</v>
      </c>
      <c r="K2302" t="s">
        <v>2553</v>
      </c>
      <c r="L2302" t="s">
        <v>252</v>
      </c>
      <c r="M2302" t="s">
        <v>252</v>
      </c>
      <c r="N2302" t="s">
        <v>253</v>
      </c>
      <c r="O2302">
        <v>0</v>
      </c>
      <c r="P2302">
        <v>-0.112</v>
      </c>
      <c r="Q2302">
        <v>-0.315</v>
      </c>
      <c r="R2302">
        <v>-0.53859999999999997</v>
      </c>
      <c r="S2302">
        <v>-0.87580000000000002</v>
      </c>
      <c r="T2302">
        <v>-1.4864999999999999</v>
      </c>
      <c r="U2302">
        <v>-3.7008999999999999</v>
      </c>
      <c r="V2302">
        <v>-5.2062999999999997</v>
      </c>
      <c r="W2302">
        <v>-6.1215999999999999</v>
      </c>
      <c r="X2302">
        <v>-7.1429999999999998</v>
      </c>
      <c r="Y2302">
        <v>-7.73</v>
      </c>
      <c r="Z2302">
        <v>-8.2559000000000005</v>
      </c>
      <c r="AA2302">
        <v>-8.7493999999999996</v>
      </c>
      <c r="AB2302">
        <v>-9.1077999999999992</v>
      </c>
      <c r="AC2302">
        <v>-9.4078999999999997</v>
      </c>
      <c r="AD2302">
        <v>-9.6966000000000001</v>
      </c>
      <c r="AE2302">
        <v>-10.206200000000001</v>
      </c>
      <c r="AF2302">
        <v>-10.431699999999999</v>
      </c>
      <c r="AG2302">
        <v>-10.514900000000001</v>
      </c>
      <c r="AH2302">
        <v>-10.5914</v>
      </c>
      <c r="AI2302">
        <v>-11.946999999999999</v>
      </c>
      <c r="AJ2302">
        <v>-15.828799999999999</v>
      </c>
      <c r="AK2302">
        <v>-16.4285</v>
      </c>
    </row>
    <row r="2303" spans="1:37">
      <c r="A2303" s="3">
        <v>42243</v>
      </c>
      <c r="B2303" t="s">
        <v>37</v>
      </c>
      <c r="C2303" t="s">
        <v>250</v>
      </c>
      <c r="D2303" s="3">
        <v>38974</v>
      </c>
      <c r="E2303">
        <v>2302</v>
      </c>
      <c r="F2303">
        <v>0</v>
      </c>
      <c r="G2303">
        <v>1</v>
      </c>
      <c r="I2303">
        <v>0</v>
      </c>
      <c r="J2303">
        <v>0.55197039999999997</v>
      </c>
      <c r="K2303" t="s">
        <v>2554</v>
      </c>
      <c r="L2303" t="s">
        <v>252</v>
      </c>
      <c r="M2303" t="s">
        <v>252</v>
      </c>
      <c r="N2303" t="s">
        <v>253</v>
      </c>
      <c r="O2303">
        <v>0</v>
      </c>
      <c r="P2303">
        <v>-4.3200000000000002E-2</v>
      </c>
      <c r="Q2303">
        <v>-9.5799999999999996E-2</v>
      </c>
      <c r="R2303">
        <v>-0.154</v>
      </c>
      <c r="S2303">
        <v>-0.24199999999999999</v>
      </c>
      <c r="T2303">
        <v>0.5484</v>
      </c>
      <c r="U2303">
        <v>0.88980000000000004</v>
      </c>
      <c r="V2303">
        <v>-0.87780000000000002</v>
      </c>
      <c r="W2303">
        <v>-1.78E-2</v>
      </c>
      <c r="X2303">
        <v>-0.1976</v>
      </c>
      <c r="Y2303">
        <v>2.5499999999999998E-2</v>
      </c>
      <c r="Z2303">
        <v>0.25140000000000001</v>
      </c>
      <c r="AA2303">
        <v>0.46460000000000001</v>
      </c>
      <c r="AB2303">
        <v>0.76729999999999998</v>
      </c>
      <c r="AC2303">
        <v>1.0612999999999999</v>
      </c>
      <c r="AD2303">
        <v>1.3613</v>
      </c>
      <c r="AE2303">
        <v>1.2333000000000001</v>
      </c>
      <c r="AF2303">
        <v>1.0410999999999999</v>
      </c>
      <c r="AG2303">
        <v>0.84650000000000003</v>
      </c>
      <c r="AH2303">
        <v>0.66320000000000001</v>
      </c>
      <c r="AI2303">
        <v>0.96550000000000002</v>
      </c>
      <c r="AJ2303">
        <v>-5.7184999999999997</v>
      </c>
      <c r="AK2303">
        <v>-6.5542999999999996</v>
      </c>
    </row>
    <row r="2304" spans="1:37">
      <c r="A2304" s="3">
        <v>42243</v>
      </c>
      <c r="B2304" t="s">
        <v>37</v>
      </c>
      <c r="C2304" t="s">
        <v>250</v>
      </c>
      <c r="D2304" s="3">
        <v>38973</v>
      </c>
      <c r="E2304">
        <v>2303</v>
      </c>
      <c r="F2304">
        <v>0</v>
      </c>
      <c r="G2304">
        <v>1</v>
      </c>
      <c r="I2304">
        <v>0</v>
      </c>
      <c r="J2304">
        <v>0.79330140000000005</v>
      </c>
      <c r="K2304" t="s">
        <v>2555</v>
      </c>
      <c r="L2304" t="s">
        <v>252</v>
      </c>
      <c r="M2304" t="s">
        <v>252</v>
      </c>
      <c r="N2304" t="s">
        <v>253</v>
      </c>
      <c r="O2304">
        <v>0</v>
      </c>
      <c r="P2304">
        <v>4.1799999999999997E-2</v>
      </c>
      <c r="Q2304">
        <v>9.2700000000000005E-2</v>
      </c>
      <c r="R2304">
        <v>0.14899999999999999</v>
      </c>
      <c r="S2304">
        <v>0.2341</v>
      </c>
      <c r="T2304">
        <v>1.5269999999999999</v>
      </c>
      <c r="U2304">
        <v>2.0318000000000001</v>
      </c>
      <c r="V2304">
        <v>1.0521</v>
      </c>
      <c r="W2304">
        <v>0.89039999999999997</v>
      </c>
      <c r="X2304">
        <v>1.3802000000000001</v>
      </c>
      <c r="Y2304">
        <v>2.1019999999999999</v>
      </c>
      <c r="Z2304">
        <v>2.8254999999999999</v>
      </c>
      <c r="AA2304">
        <v>3.5074999999999998</v>
      </c>
      <c r="AB2304">
        <v>3.6863999999999999</v>
      </c>
      <c r="AC2304">
        <v>3.8330000000000002</v>
      </c>
      <c r="AD2304">
        <v>3.9752999999999998</v>
      </c>
      <c r="AE2304">
        <v>3.6894</v>
      </c>
      <c r="AF2304">
        <v>3.3035999999999999</v>
      </c>
      <c r="AG2304">
        <v>2.8980000000000001</v>
      </c>
      <c r="AH2304">
        <v>2.5154999999999998</v>
      </c>
      <c r="AI2304">
        <v>1.387</v>
      </c>
      <c r="AJ2304">
        <v>3.544</v>
      </c>
      <c r="AK2304">
        <v>2.7795999999999998</v>
      </c>
    </row>
    <row r="2305" spans="1:37">
      <c r="A2305" s="3">
        <v>42243</v>
      </c>
      <c r="B2305" t="s">
        <v>37</v>
      </c>
      <c r="C2305" t="s">
        <v>250</v>
      </c>
      <c r="D2305" s="3">
        <v>38972</v>
      </c>
      <c r="E2305">
        <v>2304</v>
      </c>
      <c r="F2305">
        <v>0</v>
      </c>
      <c r="G2305">
        <v>1</v>
      </c>
      <c r="I2305">
        <v>0</v>
      </c>
      <c r="J2305">
        <v>0.24888840000000001</v>
      </c>
      <c r="K2305" t="s">
        <v>2556</v>
      </c>
      <c r="L2305" t="s">
        <v>252</v>
      </c>
      <c r="M2305" t="s">
        <v>252</v>
      </c>
      <c r="N2305" t="s">
        <v>253</v>
      </c>
      <c r="O2305">
        <v>0</v>
      </c>
      <c r="P2305">
        <v>0.13339999999999999</v>
      </c>
      <c r="Q2305">
        <v>0.29549999999999998</v>
      </c>
      <c r="R2305">
        <v>0.47499999999999998</v>
      </c>
      <c r="S2305">
        <v>0.74629999999999996</v>
      </c>
      <c r="T2305">
        <v>2.2967</v>
      </c>
      <c r="U2305">
        <v>2.8264999999999998</v>
      </c>
      <c r="V2305">
        <v>2.7534999999999998</v>
      </c>
      <c r="W2305">
        <v>2.7052999999999998</v>
      </c>
      <c r="X2305">
        <v>2.8538000000000001</v>
      </c>
      <c r="Y2305">
        <v>2.9287999999999998</v>
      </c>
      <c r="Z2305">
        <v>2.9943</v>
      </c>
      <c r="AA2305">
        <v>3.0546000000000002</v>
      </c>
      <c r="AB2305">
        <v>2.9872999999999998</v>
      </c>
      <c r="AC2305">
        <v>2.9097</v>
      </c>
      <c r="AD2305">
        <v>2.8233000000000001</v>
      </c>
      <c r="AE2305">
        <v>3.5920999999999998</v>
      </c>
      <c r="AF2305">
        <v>4.2614000000000001</v>
      </c>
      <c r="AG2305">
        <v>4.8384999999999998</v>
      </c>
      <c r="AH2305">
        <v>5.3822999999999999</v>
      </c>
      <c r="AI2305">
        <v>2.1972</v>
      </c>
      <c r="AJ2305">
        <v>-0.14979999999999999</v>
      </c>
      <c r="AK2305">
        <v>-0.95520000000000005</v>
      </c>
    </row>
    <row r="2306" spans="1:37">
      <c r="A2306" s="3">
        <v>42243</v>
      </c>
      <c r="B2306" t="s">
        <v>37</v>
      </c>
      <c r="C2306" t="s">
        <v>250</v>
      </c>
      <c r="D2306" s="3">
        <v>38971</v>
      </c>
      <c r="E2306">
        <v>2305</v>
      </c>
      <c r="F2306">
        <v>0</v>
      </c>
      <c r="G2306">
        <v>1</v>
      </c>
      <c r="I2306">
        <v>0</v>
      </c>
      <c r="J2306">
        <v>0.15117700000000001</v>
      </c>
      <c r="K2306" t="s">
        <v>2557</v>
      </c>
      <c r="L2306" t="s">
        <v>252</v>
      </c>
      <c r="M2306" t="s">
        <v>252</v>
      </c>
      <c r="N2306" t="s">
        <v>253</v>
      </c>
      <c r="O2306">
        <v>0</v>
      </c>
      <c r="P2306">
        <v>8.8800000000000004E-2</v>
      </c>
      <c r="Q2306">
        <v>0.19670000000000001</v>
      </c>
      <c r="R2306">
        <v>0.316</v>
      </c>
      <c r="S2306">
        <v>0.49659999999999999</v>
      </c>
      <c r="T2306">
        <v>2.4740000000000002</v>
      </c>
      <c r="U2306">
        <v>3.0748000000000002</v>
      </c>
      <c r="V2306">
        <v>3.0413999999999999</v>
      </c>
      <c r="W2306">
        <v>3.1812</v>
      </c>
      <c r="X2306">
        <v>3.7355</v>
      </c>
      <c r="Y2306">
        <v>4.0502000000000002</v>
      </c>
      <c r="Z2306">
        <v>4.3547000000000002</v>
      </c>
      <c r="AA2306">
        <v>4.6401000000000003</v>
      </c>
      <c r="AB2306">
        <v>4.8776000000000002</v>
      </c>
      <c r="AC2306">
        <v>5.0926999999999998</v>
      </c>
      <c r="AD2306">
        <v>5.3025000000000002</v>
      </c>
      <c r="AE2306">
        <v>5.5063000000000004</v>
      </c>
      <c r="AF2306">
        <v>5.5552000000000001</v>
      </c>
      <c r="AG2306">
        <v>5.5308000000000002</v>
      </c>
      <c r="AH2306">
        <v>5.5076000000000001</v>
      </c>
      <c r="AI2306">
        <v>3.5863999999999998</v>
      </c>
      <c r="AJ2306">
        <v>2.7650999999999999</v>
      </c>
      <c r="AK2306">
        <v>2.9087999999999998</v>
      </c>
    </row>
    <row r="2307" spans="1:37">
      <c r="A2307" s="3">
        <v>42243</v>
      </c>
      <c r="B2307" t="s">
        <v>37</v>
      </c>
      <c r="C2307" t="s">
        <v>250</v>
      </c>
      <c r="D2307" s="3">
        <v>38968</v>
      </c>
      <c r="E2307">
        <v>2306</v>
      </c>
      <c r="F2307">
        <v>0</v>
      </c>
      <c r="G2307">
        <v>1</v>
      </c>
      <c r="I2307">
        <v>0</v>
      </c>
      <c r="J2307">
        <v>1.1193143000000001</v>
      </c>
      <c r="K2307" t="s">
        <v>2558</v>
      </c>
      <c r="L2307" t="s">
        <v>252</v>
      </c>
      <c r="M2307" t="s">
        <v>252</v>
      </c>
      <c r="N2307" t="s">
        <v>253</v>
      </c>
      <c r="O2307">
        <v>0</v>
      </c>
      <c r="P2307">
        <v>9.7600000000000006E-2</v>
      </c>
      <c r="Q2307">
        <v>0.27460000000000001</v>
      </c>
      <c r="R2307">
        <v>0.46929999999999999</v>
      </c>
      <c r="S2307">
        <v>0.76280000000000003</v>
      </c>
      <c r="T2307">
        <v>2.0436999999999999</v>
      </c>
      <c r="U2307">
        <v>2.4394999999999998</v>
      </c>
      <c r="V2307">
        <v>2.5331999999999999</v>
      </c>
      <c r="W2307">
        <v>2.7658999999999998</v>
      </c>
      <c r="X2307">
        <v>3.08</v>
      </c>
      <c r="Y2307">
        <v>3.4662999999999999</v>
      </c>
      <c r="Z2307">
        <v>3.8573</v>
      </c>
      <c r="AA2307">
        <v>4.2247000000000003</v>
      </c>
      <c r="AB2307">
        <v>4.1651999999999996</v>
      </c>
      <c r="AC2307">
        <v>4.0469999999999997</v>
      </c>
      <c r="AD2307">
        <v>3.9159000000000002</v>
      </c>
      <c r="AE2307">
        <v>3.9100999999999999</v>
      </c>
      <c r="AF2307">
        <v>3.8109000000000002</v>
      </c>
      <c r="AG2307">
        <v>3.6688999999999998</v>
      </c>
      <c r="AH2307">
        <v>3.5352000000000001</v>
      </c>
      <c r="AI2307">
        <v>1.4603999999999999</v>
      </c>
      <c r="AJ2307">
        <v>3.0261999999999998</v>
      </c>
      <c r="AK2307">
        <v>2.9394</v>
      </c>
    </row>
    <row r="2308" spans="1:37">
      <c r="A2308" s="3">
        <v>42243</v>
      </c>
      <c r="B2308" t="s">
        <v>37</v>
      </c>
      <c r="C2308" t="s">
        <v>250</v>
      </c>
      <c r="D2308" s="3">
        <v>38967</v>
      </c>
      <c r="E2308">
        <v>2307</v>
      </c>
      <c r="F2308">
        <v>0</v>
      </c>
      <c r="G2308">
        <v>1</v>
      </c>
      <c r="I2308">
        <v>0</v>
      </c>
      <c r="J2308">
        <v>1.1129206</v>
      </c>
      <c r="K2308" t="s">
        <v>2559</v>
      </c>
      <c r="L2308" t="s">
        <v>252</v>
      </c>
      <c r="M2308" t="s">
        <v>252</v>
      </c>
      <c r="N2308" t="s">
        <v>253</v>
      </c>
      <c r="O2308">
        <v>0</v>
      </c>
      <c r="P2308">
        <v>0.1918</v>
      </c>
      <c r="Q2308">
        <v>0.42509999999999998</v>
      </c>
      <c r="R2308">
        <v>0.68300000000000005</v>
      </c>
      <c r="S2308">
        <v>1.0729</v>
      </c>
      <c r="T2308">
        <v>2.0061</v>
      </c>
      <c r="U2308">
        <v>1.4661</v>
      </c>
      <c r="V2308">
        <v>1.8609</v>
      </c>
      <c r="W2308">
        <v>2.14</v>
      </c>
      <c r="X2308">
        <v>1.8169</v>
      </c>
      <c r="Y2308">
        <v>1.5129999999999999</v>
      </c>
      <c r="Z2308">
        <v>1.1994</v>
      </c>
      <c r="AA2308">
        <v>0.90200000000000002</v>
      </c>
      <c r="AB2308">
        <v>0.65290000000000004</v>
      </c>
      <c r="AC2308">
        <v>0.41160000000000002</v>
      </c>
      <c r="AD2308">
        <v>0.16239999999999999</v>
      </c>
      <c r="AE2308">
        <v>0.49759999999999999</v>
      </c>
      <c r="AF2308">
        <v>0.84799999999999998</v>
      </c>
      <c r="AG2308">
        <v>1.1673</v>
      </c>
      <c r="AH2308">
        <v>1.4679</v>
      </c>
      <c r="AI2308">
        <v>-1.9475</v>
      </c>
      <c r="AJ2308">
        <v>0.60309999999999997</v>
      </c>
      <c r="AK2308">
        <v>3.49E-2</v>
      </c>
    </row>
    <row r="2309" spans="1:37">
      <c r="A2309" s="3">
        <v>42243</v>
      </c>
      <c r="B2309" t="s">
        <v>37</v>
      </c>
      <c r="C2309" t="s">
        <v>250</v>
      </c>
      <c r="D2309" s="3">
        <v>38966</v>
      </c>
      <c r="E2309">
        <v>2308</v>
      </c>
      <c r="F2309">
        <v>0</v>
      </c>
      <c r="G2309">
        <v>1</v>
      </c>
      <c r="I2309">
        <v>0</v>
      </c>
      <c r="J2309">
        <v>1.5189834</v>
      </c>
      <c r="K2309" t="s">
        <v>2560</v>
      </c>
      <c r="L2309" t="s">
        <v>252</v>
      </c>
      <c r="M2309" t="s">
        <v>252</v>
      </c>
      <c r="N2309" t="s">
        <v>253</v>
      </c>
      <c r="O2309">
        <v>0</v>
      </c>
      <c r="P2309">
        <v>8.2900000000000001E-2</v>
      </c>
      <c r="Q2309">
        <v>0.1837</v>
      </c>
      <c r="R2309">
        <v>0.29509999999999997</v>
      </c>
      <c r="S2309">
        <v>0.46350000000000002</v>
      </c>
      <c r="T2309">
        <v>0.6321</v>
      </c>
      <c r="U2309">
        <v>0.64600000000000002</v>
      </c>
      <c r="V2309">
        <v>0.55559999999999998</v>
      </c>
      <c r="W2309">
        <v>0.58479999999999999</v>
      </c>
      <c r="X2309">
        <v>0.39219999999999999</v>
      </c>
      <c r="Y2309">
        <v>-0.12889999999999999</v>
      </c>
      <c r="Z2309">
        <v>-0.65669999999999995</v>
      </c>
      <c r="AA2309">
        <v>-1.1553</v>
      </c>
      <c r="AB2309">
        <v>-1.1286</v>
      </c>
      <c r="AC2309">
        <v>-1.0824</v>
      </c>
      <c r="AD2309">
        <v>-1.0323</v>
      </c>
      <c r="AE2309">
        <v>-1.1387</v>
      </c>
      <c r="AF2309">
        <v>-1.1937</v>
      </c>
      <c r="AG2309">
        <v>-1.2302999999999999</v>
      </c>
      <c r="AH2309">
        <v>-1.2648999999999999</v>
      </c>
      <c r="AI2309">
        <v>-2.7128999999999999</v>
      </c>
      <c r="AJ2309">
        <v>-5.2066999999999997</v>
      </c>
      <c r="AK2309">
        <v>-5.3167</v>
      </c>
    </row>
    <row r="2310" spans="1:37">
      <c r="A2310" s="3">
        <v>42243</v>
      </c>
      <c r="B2310" t="s">
        <v>37</v>
      </c>
      <c r="C2310" t="s">
        <v>250</v>
      </c>
      <c r="D2310" s="3">
        <v>38965</v>
      </c>
      <c r="E2310">
        <v>2309</v>
      </c>
      <c r="F2310">
        <v>0</v>
      </c>
      <c r="G2310">
        <v>1</v>
      </c>
      <c r="I2310">
        <v>0</v>
      </c>
      <c r="J2310">
        <v>1.8446861000000001</v>
      </c>
      <c r="K2310" t="s">
        <v>2561</v>
      </c>
      <c r="L2310" t="s">
        <v>252</v>
      </c>
      <c r="M2310" t="s">
        <v>252</v>
      </c>
      <c r="N2310" t="s">
        <v>253</v>
      </c>
      <c r="O2310">
        <v>0</v>
      </c>
      <c r="P2310">
        <v>-8.8099999999999998E-2</v>
      </c>
      <c r="Q2310">
        <v>-0.19520000000000001</v>
      </c>
      <c r="R2310">
        <v>-0.31359999999999999</v>
      </c>
      <c r="S2310">
        <v>-0.49259999999999998</v>
      </c>
      <c r="T2310">
        <v>-0.76080000000000003</v>
      </c>
      <c r="U2310">
        <v>-0.9365</v>
      </c>
      <c r="V2310">
        <v>-1.2899</v>
      </c>
      <c r="W2310">
        <v>-1.1839</v>
      </c>
      <c r="X2310">
        <v>-1.6146</v>
      </c>
      <c r="Y2310">
        <v>-1.7667999999999999</v>
      </c>
      <c r="Z2310">
        <v>-1.9148000000000001</v>
      </c>
      <c r="AA2310">
        <v>-2.0537000000000001</v>
      </c>
      <c r="AB2310">
        <v>-1.7208000000000001</v>
      </c>
      <c r="AC2310">
        <v>-1.3783000000000001</v>
      </c>
      <c r="AD2310">
        <v>-1.0227999999999999</v>
      </c>
      <c r="AE2310">
        <v>-0.75880000000000003</v>
      </c>
      <c r="AF2310">
        <v>-0.48820000000000002</v>
      </c>
      <c r="AG2310">
        <v>-0.2271</v>
      </c>
      <c r="AH2310">
        <v>1.8800000000000001E-2</v>
      </c>
      <c r="AI2310">
        <v>1.8202</v>
      </c>
      <c r="AJ2310">
        <v>-0.61990000000000001</v>
      </c>
      <c r="AK2310">
        <v>-1.825</v>
      </c>
    </row>
    <row r="2311" spans="1:37">
      <c r="A2311" s="3">
        <v>42243</v>
      </c>
      <c r="B2311" t="s">
        <v>37</v>
      </c>
      <c r="C2311" t="s">
        <v>250</v>
      </c>
      <c r="D2311" s="3">
        <v>38964</v>
      </c>
      <c r="E2311">
        <v>2310</v>
      </c>
      <c r="F2311">
        <v>0</v>
      </c>
      <c r="G2311">
        <v>1</v>
      </c>
      <c r="I2311">
        <v>0</v>
      </c>
      <c r="J2311">
        <v>0.42160170000000002</v>
      </c>
      <c r="K2311" t="s">
        <v>2562</v>
      </c>
      <c r="L2311" t="s">
        <v>252</v>
      </c>
      <c r="M2311" t="s">
        <v>252</v>
      </c>
      <c r="N2311" t="s">
        <v>253</v>
      </c>
      <c r="O2311">
        <v>0</v>
      </c>
      <c r="P2311">
        <v>4.3999999999999997E-2</v>
      </c>
      <c r="Q2311">
        <v>9.74E-2</v>
      </c>
      <c r="R2311">
        <v>0.1565</v>
      </c>
      <c r="S2311">
        <v>0.24579999999999999</v>
      </c>
      <c r="T2311">
        <v>0.1045</v>
      </c>
      <c r="U2311">
        <v>0.1464</v>
      </c>
      <c r="V2311">
        <v>0.19470000000000001</v>
      </c>
      <c r="W2311">
        <v>0.37790000000000001</v>
      </c>
      <c r="X2311">
        <v>0.5373</v>
      </c>
      <c r="Y2311">
        <v>0.5776</v>
      </c>
      <c r="Z2311">
        <v>0.61639999999999995</v>
      </c>
      <c r="AA2311">
        <v>0.65269999999999995</v>
      </c>
      <c r="AB2311">
        <v>0.63680000000000003</v>
      </c>
      <c r="AC2311">
        <v>0.61799999999999999</v>
      </c>
      <c r="AD2311">
        <v>0.59719999999999995</v>
      </c>
      <c r="AE2311">
        <v>-3.5295999999999998</v>
      </c>
      <c r="AF2311">
        <v>-7.5231000000000003</v>
      </c>
      <c r="AG2311">
        <v>-11.1906</v>
      </c>
      <c r="AH2311">
        <v>-14.646100000000001</v>
      </c>
      <c r="AI2311">
        <v>-5.39</v>
      </c>
      <c r="AJ2311">
        <v>-6.5594000000000001</v>
      </c>
      <c r="AK2311">
        <v>-7.2385999999999999</v>
      </c>
    </row>
    <row r="2312" spans="1:37">
      <c r="A2312" s="3">
        <v>42243</v>
      </c>
      <c r="B2312" t="s">
        <v>37</v>
      </c>
      <c r="C2312" t="s">
        <v>250</v>
      </c>
      <c r="D2312" s="3">
        <v>38961</v>
      </c>
      <c r="E2312">
        <v>2311</v>
      </c>
      <c r="F2312">
        <v>0</v>
      </c>
      <c r="G2312">
        <v>1</v>
      </c>
      <c r="I2312">
        <v>0</v>
      </c>
      <c r="J2312">
        <v>-0.45493080000000002</v>
      </c>
      <c r="K2312" t="s">
        <v>2563</v>
      </c>
      <c r="L2312" t="s">
        <v>252</v>
      </c>
      <c r="M2312" t="s">
        <v>252</v>
      </c>
      <c r="N2312" t="s">
        <v>253</v>
      </c>
      <c r="O2312">
        <v>0</v>
      </c>
      <c r="P2312">
        <v>2.75E-2</v>
      </c>
      <c r="Q2312">
        <v>7.7299999999999994E-2</v>
      </c>
      <c r="R2312">
        <v>0.1321</v>
      </c>
      <c r="S2312">
        <v>0.2145</v>
      </c>
      <c r="T2312">
        <v>0.76600000000000001</v>
      </c>
      <c r="U2312">
        <v>2.0831</v>
      </c>
      <c r="V2312">
        <v>2.2759999999999998</v>
      </c>
      <c r="W2312">
        <v>2.5440999999999998</v>
      </c>
      <c r="X2312">
        <v>2.7334000000000001</v>
      </c>
      <c r="Y2312">
        <v>2.6006</v>
      </c>
      <c r="Z2312">
        <v>2.4272</v>
      </c>
      <c r="AA2312">
        <v>2.2618999999999998</v>
      </c>
      <c r="AB2312">
        <v>2.7778</v>
      </c>
      <c r="AC2312">
        <v>3.3386</v>
      </c>
      <c r="AD2312">
        <v>3.9079000000000002</v>
      </c>
      <c r="AE2312">
        <v>-0.129</v>
      </c>
      <c r="AF2312">
        <v>-4.2857000000000003</v>
      </c>
      <c r="AG2312">
        <v>-8.1666000000000007</v>
      </c>
      <c r="AH2312">
        <v>-11.8338</v>
      </c>
      <c r="AI2312">
        <v>-1.6248</v>
      </c>
      <c r="AJ2312">
        <v>-4.6689999999999996</v>
      </c>
      <c r="AK2312">
        <v>-5.2923</v>
      </c>
    </row>
    <row r="2313" spans="1:37">
      <c r="A2313" s="3">
        <v>42243</v>
      </c>
      <c r="B2313" t="s">
        <v>37</v>
      </c>
      <c r="C2313" t="s">
        <v>250</v>
      </c>
      <c r="D2313" s="3">
        <v>38960</v>
      </c>
      <c r="E2313">
        <v>2312</v>
      </c>
      <c r="F2313">
        <v>0</v>
      </c>
      <c r="G2313">
        <v>1</v>
      </c>
      <c r="I2313">
        <v>0</v>
      </c>
      <c r="J2313">
        <v>-0.85660429999999999</v>
      </c>
      <c r="K2313" t="s">
        <v>2564</v>
      </c>
      <c r="L2313" t="s">
        <v>252</v>
      </c>
      <c r="M2313" t="s">
        <v>252</v>
      </c>
      <c r="N2313" t="s">
        <v>253</v>
      </c>
      <c r="O2313">
        <v>0</v>
      </c>
      <c r="P2313">
        <v>7.2700000000000001E-2</v>
      </c>
      <c r="Q2313">
        <v>0.16109999999999999</v>
      </c>
      <c r="R2313">
        <v>0.25879999999999997</v>
      </c>
      <c r="S2313">
        <v>0.40629999999999999</v>
      </c>
      <c r="T2313">
        <v>-5.8299999999999998E-2</v>
      </c>
      <c r="U2313">
        <v>1.3287</v>
      </c>
      <c r="V2313">
        <v>1.6205000000000001</v>
      </c>
      <c r="W2313">
        <v>1.6062000000000001</v>
      </c>
      <c r="X2313">
        <v>2.0453999999999999</v>
      </c>
      <c r="Y2313">
        <v>1.9893000000000001</v>
      </c>
      <c r="Z2313">
        <v>1.9255</v>
      </c>
      <c r="AA2313">
        <v>1.8642000000000001</v>
      </c>
      <c r="AB2313">
        <v>2.0766</v>
      </c>
      <c r="AC2313">
        <v>2.2856999999999998</v>
      </c>
      <c r="AD2313">
        <v>2.4958</v>
      </c>
      <c r="AE2313">
        <v>2.5366</v>
      </c>
      <c r="AF2313">
        <v>2.4982000000000002</v>
      </c>
      <c r="AG2313">
        <v>2.4327000000000001</v>
      </c>
      <c r="AH2313">
        <v>2.3696000000000002</v>
      </c>
      <c r="AI2313">
        <v>5.0172999999999996</v>
      </c>
      <c r="AJ2313">
        <v>4.5319000000000003</v>
      </c>
      <c r="AK2313">
        <v>5.5148000000000001</v>
      </c>
    </row>
    <row r="2314" spans="1:37">
      <c r="A2314" s="3">
        <v>42243</v>
      </c>
      <c r="B2314" t="s">
        <v>37</v>
      </c>
      <c r="C2314" t="s">
        <v>250</v>
      </c>
      <c r="D2314" s="3">
        <v>38959</v>
      </c>
      <c r="E2314">
        <v>2313</v>
      </c>
      <c r="F2314">
        <v>0</v>
      </c>
      <c r="G2314">
        <v>1</v>
      </c>
      <c r="I2314">
        <v>0</v>
      </c>
      <c r="J2314">
        <v>-1.6475015</v>
      </c>
      <c r="K2314" t="s">
        <v>2565</v>
      </c>
      <c r="L2314" t="s">
        <v>252</v>
      </c>
      <c r="M2314" t="s">
        <v>252</v>
      </c>
      <c r="N2314" t="s">
        <v>253</v>
      </c>
      <c r="O2314">
        <v>0</v>
      </c>
      <c r="P2314">
        <v>3.6499999999999998E-2</v>
      </c>
      <c r="Q2314">
        <v>8.0699999999999994E-2</v>
      </c>
      <c r="R2314">
        <v>0.12970000000000001</v>
      </c>
      <c r="S2314">
        <v>0.2036</v>
      </c>
      <c r="T2314">
        <v>0.13700000000000001</v>
      </c>
      <c r="U2314">
        <v>1.8571</v>
      </c>
      <c r="V2314">
        <v>1.5266999999999999</v>
      </c>
      <c r="W2314">
        <v>1.6938</v>
      </c>
      <c r="X2314">
        <v>2.1880999999999999</v>
      </c>
      <c r="Y2314">
        <v>2.2543000000000002</v>
      </c>
      <c r="Z2314">
        <v>2.3134999999999999</v>
      </c>
      <c r="AA2314">
        <v>2.3683000000000001</v>
      </c>
      <c r="AB2314">
        <v>2.3689</v>
      </c>
      <c r="AC2314">
        <v>2.3613</v>
      </c>
      <c r="AD2314">
        <v>2.3481999999999998</v>
      </c>
      <c r="AE2314">
        <v>0.93169999999999997</v>
      </c>
      <c r="AF2314">
        <v>-0.51829999999999998</v>
      </c>
      <c r="AG2314">
        <v>-1.8889</v>
      </c>
      <c r="AH2314">
        <v>-3.1892999999999998</v>
      </c>
      <c r="AI2314">
        <v>6.3299999999999995E-2</v>
      </c>
      <c r="AJ2314">
        <v>2.2795999999999998</v>
      </c>
      <c r="AK2314">
        <v>2.9407999999999999</v>
      </c>
    </row>
    <row r="2315" spans="1:37">
      <c r="A2315" s="3">
        <v>42243</v>
      </c>
      <c r="B2315" t="s">
        <v>37</v>
      </c>
      <c r="C2315" t="s">
        <v>250</v>
      </c>
      <c r="D2315" s="3">
        <v>38958</v>
      </c>
      <c r="E2315">
        <v>2314</v>
      </c>
      <c r="F2315">
        <v>0</v>
      </c>
      <c r="G2315">
        <v>1</v>
      </c>
      <c r="I2315">
        <v>0</v>
      </c>
      <c r="J2315">
        <v>-1.2419568999999999</v>
      </c>
      <c r="K2315" t="s">
        <v>2566</v>
      </c>
      <c r="L2315" t="s">
        <v>252</v>
      </c>
      <c r="M2315" t="s">
        <v>252</v>
      </c>
      <c r="N2315" t="s">
        <v>253</v>
      </c>
      <c r="O2315">
        <v>0</v>
      </c>
      <c r="P2315">
        <v>0.17460000000000001</v>
      </c>
      <c r="Q2315">
        <v>0.38679999999999998</v>
      </c>
      <c r="R2315">
        <v>0.62109999999999999</v>
      </c>
      <c r="S2315">
        <v>0.97489999999999999</v>
      </c>
      <c r="T2315">
        <v>1.6781999999999999</v>
      </c>
      <c r="U2315">
        <v>3.0407999999999999</v>
      </c>
      <c r="V2315">
        <v>2.8403999999999998</v>
      </c>
      <c r="W2315">
        <v>2.6371000000000002</v>
      </c>
      <c r="X2315">
        <v>3.1947000000000001</v>
      </c>
      <c r="Y2315">
        <v>3.0470999999999999</v>
      </c>
      <c r="Z2315">
        <v>2.8913000000000002</v>
      </c>
      <c r="AA2315">
        <v>2.7425000000000002</v>
      </c>
      <c r="AB2315">
        <v>2.5055000000000001</v>
      </c>
      <c r="AC2315">
        <v>2.2665000000000002</v>
      </c>
      <c r="AD2315">
        <v>2.0154000000000001</v>
      </c>
      <c r="AE2315">
        <v>1.1354</v>
      </c>
      <c r="AF2315">
        <v>0.24340000000000001</v>
      </c>
      <c r="AG2315">
        <v>-0.60629999999999995</v>
      </c>
      <c r="AH2315">
        <v>-1.4131</v>
      </c>
      <c r="AI2315">
        <v>-1.7289000000000001</v>
      </c>
      <c r="AJ2315">
        <v>0.45090000000000002</v>
      </c>
      <c r="AK2315">
        <v>1.2411000000000001</v>
      </c>
    </row>
    <row r="2316" spans="1:37">
      <c r="A2316" s="3">
        <v>42243</v>
      </c>
      <c r="B2316" t="s">
        <v>37</v>
      </c>
      <c r="C2316" t="s">
        <v>250</v>
      </c>
      <c r="D2316" s="3">
        <v>38957</v>
      </c>
      <c r="E2316">
        <v>2315</v>
      </c>
      <c r="F2316">
        <v>0</v>
      </c>
      <c r="G2316">
        <v>1</v>
      </c>
      <c r="I2316">
        <v>0</v>
      </c>
      <c r="J2316">
        <v>-0.83490790000000004</v>
      </c>
      <c r="K2316" t="s">
        <v>2567</v>
      </c>
      <c r="L2316" t="s">
        <v>252</v>
      </c>
      <c r="M2316" t="s">
        <v>252</v>
      </c>
      <c r="N2316" t="s">
        <v>253</v>
      </c>
      <c r="O2316">
        <v>0</v>
      </c>
      <c r="P2316">
        <v>7.3899999999999993E-2</v>
      </c>
      <c r="Q2316">
        <v>0.16370000000000001</v>
      </c>
      <c r="R2316">
        <v>0.26290000000000002</v>
      </c>
      <c r="S2316">
        <v>0.41270000000000001</v>
      </c>
      <c r="T2316">
        <v>0.20330000000000001</v>
      </c>
      <c r="U2316">
        <v>1.4085000000000001</v>
      </c>
      <c r="V2316">
        <v>1.335</v>
      </c>
      <c r="W2316">
        <v>1.1271</v>
      </c>
      <c r="X2316">
        <v>1.0711999999999999</v>
      </c>
      <c r="Y2316">
        <v>0.86180000000000001</v>
      </c>
      <c r="Z2316">
        <v>0.68379999999999996</v>
      </c>
      <c r="AA2316">
        <v>0.51529999999999998</v>
      </c>
      <c r="AB2316">
        <v>0.44850000000000001</v>
      </c>
      <c r="AC2316">
        <v>0.3861</v>
      </c>
      <c r="AD2316">
        <v>0.32090000000000002</v>
      </c>
      <c r="AE2316">
        <v>4.1120000000000001</v>
      </c>
      <c r="AF2316">
        <v>7.7861000000000002</v>
      </c>
      <c r="AG2316">
        <v>11.187200000000001</v>
      </c>
      <c r="AH2316">
        <v>14.415100000000001</v>
      </c>
      <c r="AI2316">
        <v>6.0343</v>
      </c>
      <c r="AJ2316">
        <v>7.7446999999999999</v>
      </c>
      <c r="AK2316">
        <v>8.7261000000000006</v>
      </c>
    </row>
    <row r="2317" spans="1:37">
      <c r="A2317" s="3">
        <v>42243</v>
      </c>
      <c r="B2317" t="s">
        <v>37</v>
      </c>
      <c r="C2317" t="s">
        <v>250</v>
      </c>
      <c r="D2317" s="3">
        <v>38954</v>
      </c>
      <c r="E2317">
        <v>2316</v>
      </c>
      <c r="F2317">
        <v>0</v>
      </c>
      <c r="G2317">
        <v>1</v>
      </c>
      <c r="I2317">
        <v>0</v>
      </c>
      <c r="J2317">
        <v>-0.38694289999999998</v>
      </c>
      <c r="K2317" t="s">
        <v>2568</v>
      </c>
      <c r="L2317" t="s">
        <v>252</v>
      </c>
      <c r="M2317" t="s">
        <v>252</v>
      </c>
      <c r="N2317" t="s">
        <v>253</v>
      </c>
      <c r="O2317">
        <v>0</v>
      </c>
      <c r="P2317">
        <v>-8.0000000000000002E-3</v>
      </c>
      <c r="Q2317">
        <v>-2.24E-2</v>
      </c>
      <c r="R2317">
        <v>-3.8300000000000001E-2</v>
      </c>
      <c r="S2317">
        <v>-6.2199999999999998E-2</v>
      </c>
      <c r="T2317">
        <v>-0.36919999999999997</v>
      </c>
      <c r="U2317">
        <v>-0.113</v>
      </c>
      <c r="V2317">
        <v>-0.3448</v>
      </c>
      <c r="W2317">
        <v>-0.98609999999999998</v>
      </c>
      <c r="X2317">
        <v>-1.0359</v>
      </c>
      <c r="Y2317">
        <v>-1.3584000000000001</v>
      </c>
      <c r="Z2317">
        <v>-1.728</v>
      </c>
      <c r="AA2317">
        <v>-2.0764999999999998</v>
      </c>
      <c r="AB2317">
        <v>-2.4672999999999998</v>
      </c>
      <c r="AC2317">
        <v>-2.8408000000000002</v>
      </c>
      <c r="AD2317">
        <v>-3.2187999999999999</v>
      </c>
      <c r="AE2317">
        <v>-6.7504999999999997</v>
      </c>
      <c r="AF2317">
        <v>-10.166</v>
      </c>
      <c r="AG2317">
        <v>-13.308999999999999</v>
      </c>
      <c r="AH2317">
        <v>-16.296299999999999</v>
      </c>
      <c r="AI2317">
        <v>-13.417999999999999</v>
      </c>
      <c r="AJ2317">
        <v>-14.940799999999999</v>
      </c>
      <c r="AK2317">
        <v>-14.795</v>
      </c>
    </row>
    <row r="2318" spans="1:37">
      <c r="A2318" s="3">
        <v>42243</v>
      </c>
      <c r="B2318" t="s">
        <v>37</v>
      </c>
      <c r="C2318" t="s">
        <v>250</v>
      </c>
      <c r="D2318" s="3">
        <v>38953</v>
      </c>
      <c r="E2318">
        <v>2317</v>
      </c>
      <c r="F2318">
        <v>0</v>
      </c>
      <c r="G2318">
        <v>1</v>
      </c>
      <c r="I2318">
        <v>0</v>
      </c>
      <c r="J2318">
        <v>0.70529459999999999</v>
      </c>
      <c r="K2318" t="s">
        <v>2569</v>
      </c>
      <c r="L2318" t="s">
        <v>252</v>
      </c>
      <c r="M2318" t="s">
        <v>252</v>
      </c>
      <c r="N2318" t="s">
        <v>253</v>
      </c>
      <c r="O2318">
        <v>0</v>
      </c>
      <c r="P2318">
        <v>-7.2099999999999997E-2</v>
      </c>
      <c r="Q2318">
        <v>-0.15970000000000001</v>
      </c>
      <c r="R2318">
        <v>-0.25629999999999997</v>
      </c>
      <c r="S2318">
        <v>-0.4022</v>
      </c>
      <c r="T2318">
        <v>-2.69E-2</v>
      </c>
      <c r="U2318">
        <v>0.36130000000000001</v>
      </c>
      <c r="V2318">
        <v>-0.62729999999999997</v>
      </c>
      <c r="W2318">
        <v>-0.90720000000000001</v>
      </c>
      <c r="X2318">
        <v>-1.4731000000000001</v>
      </c>
      <c r="Y2318">
        <v>-1.8978999999999999</v>
      </c>
      <c r="Z2318">
        <v>-2.2702</v>
      </c>
      <c r="AA2318">
        <v>-2.6208999999999998</v>
      </c>
      <c r="AB2318">
        <v>-2.9592999999999998</v>
      </c>
      <c r="AC2318">
        <v>-3.2786</v>
      </c>
      <c r="AD2318">
        <v>-3.5998999999999999</v>
      </c>
      <c r="AE2318">
        <v>-3.8822000000000001</v>
      </c>
      <c r="AF2318">
        <v>-4.0564</v>
      </c>
      <c r="AG2318">
        <v>-4.1757</v>
      </c>
      <c r="AH2318">
        <v>-4.2839999999999998</v>
      </c>
      <c r="AI2318">
        <v>-7.1971999999999996</v>
      </c>
      <c r="AJ2318">
        <v>-8.0225000000000009</v>
      </c>
      <c r="AK2318">
        <v>-9.7186000000000003</v>
      </c>
    </row>
    <row r="2319" spans="1:37">
      <c r="A2319" s="3">
        <v>42243</v>
      </c>
      <c r="B2319" t="s">
        <v>37</v>
      </c>
      <c r="C2319" t="s">
        <v>250</v>
      </c>
      <c r="D2319" s="3">
        <v>38952</v>
      </c>
      <c r="E2319">
        <v>2318</v>
      </c>
      <c r="F2319">
        <v>0</v>
      </c>
      <c r="G2319">
        <v>1</v>
      </c>
      <c r="I2319">
        <v>0</v>
      </c>
      <c r="J2319">
        <v>0.61801410000000001</v>
      </c>
      <c r="K2319" t="s">
        <v>2570</v>
      </c>
      <c r="L2319" t="s">
        <v>252</v>
      </c>
      <c r="M2319" t="s">
        <v>252</v>
      </c>
      <c r="N2319" t="s">
        <v>253</v>
      </c>
      <c r="O2319">
        <v>0</v>
      </c>
      <c r="P2319">
        <v>-3.61E-2</v>
      </c>
      <c r="Q2319">
        <v>-0.08</v>
      </c>
      <c r="R2319">
        <v>-0.12839999999999999</v>
      </c>
      <c r="S2319">
        <v>-0.20150000000000001</v>
      </c>
      <c r="T2319">
        <v>0.11700000000000001</v>
      </c>
      <c r="U2319">
        <v>-0.24890000000000001</v>
      </c>
      <c r="V2319">
        <v>-0.21560000000000001</v>
      </c>
      <c r="W2319">
        <v>-0.65700000000000003</v>
      </c>
      <c r="X2319">
        <v>-1.4168000000000001</v>
      </c>
      <c r="Y2319">
        <v>-1.6896</v>
      </c>
      <c r="Z2319">
        <v>-1.8853</v>
      </c>
      <c r="AA2319">
        <v>-2.0693000000000001</v>
      </c>
      <c r="AB2319">
        <v>-2.3664999999999998</v>
      </c>
      <c r="AC2319">
        <v>-2.6516999999999999</v>
      </c>
      <c r="AD2319">
        <v>-2.9392999999999998</v>
      </c>
      <c r="AE2319">
        <v>-1.8391999999999999</v>
      </c>
      <c r="AF2319">
        <v>-0.6895</v>
      </c>
      <c r="AG2319">
        <v>0.4204</v>
      </c>
      <c r="AH2319">
        <v>1.4817</v>
      </c>
      <c r="AI2319">
        <v>-2.3102</v>
      </c>
      <c r="AJ2319">
        <v>-3.5817999999999999</v>
      </c>
      <c r="AK2319">
        <v>-6.7683</v>
      </c>
    </row>
    <row r="2320" spans="1:37">
      <c r="A2320" s="3">
        <v>42243</v>
      </c>
      <c r="B2320" t="s">
        <v>37</v>
      </c>
      <c r="C2320" t="s">
        <v>250</v>
      </c>
      <c r="D2320" s="3">
        <v>38951</v>
      </c>
      <c r="E2320">
        <v>2319</v>
      </c>
      <c r="F2320">
        <v>0</v>
      </c>
      <c r="G2320">
        <v>1</v>
      </c>
      <c r="I2320">
        <v>0</v>
      </c>
      <c r="J2320">
        <v>0.35613309999999998</v>
      </c>
      <c r="K2320" t="s">
        <v>2571</v>
      </c>
      <c r="L2320" t="s">
        <v>252</v>
      </c>
      <c r="M2320" t="s">
        <v>252</v>
      </c>
      <c r="N2320" t="s">
        <v>253</v>
      </c>
      <c r="O2320">
        <v>0</v>
      </c>
      <c r="P2320">
        <v>-1.4999999999999999E-2</v>
      </c>
      <c r="Q2320">
        <v>-3.32E-2</v>
      </c>
      <c r="R2320">
        <v>-5.33E-2</v>
      </c>
      <c r="S2320">
        <v>-8.3500000000000005E-2</v>
      </c>
      <c r="T2320">
        <v>-0.55110000000000003</v>
      </c>
      <c r="U2320">
        <v>4.7000000000000002E-3</v>
      </c>
      <c r="V2320">
        <v>0.68569999999999998</v>
      </c>
      <c r="W2320">
        <v>0.1363</v>
      </c>
      <c r="X2320">
        <v>0.20930000000000001</v>
      </c>
      <c r="Y2320">
        <v>0.11849999999999999</v>
      </c>
      <c r="Z2320">
        <v>1.2E-2</v>
      </c>
      <c r="AA2320">
        <v>-8.8800000000000004E-2</v>
      </c>
      <c r="AB2320">
        <v>-7.6999999999999999E-2</v>
      </c>
      <c r="AC2320">
        <v>-6.1699999999999998E-2</v>
      </c>
      <c r="AD2320">
        <v>-4.58E-2</v>
      </c>
      <c r="AE2320">
        <v>0.1037</v>
      </c>
      <c r="AF2320">
        <v>0.25069999999999998</v>
      </c>
      <c r="AG2320">
        <v>0.38869999999999999</v>
      </c>
      <c r="AH2320">
        <v>0.52010000000000001</v>
      </c>
      <c r="AI2320">
        <v>-1.8800000000000001E-2</v>
      </c>
      <c r="AJ2320">
        <v>-1.8098000000000001</v>
      </c>
      <c r="AK2320">
        <v>-3.0828000000000002</v>
      </c>
    </row>
    <row r="2321" spans="1:37">
      <c r="A2321" s="3">
        <v>42243</v>
      </c>
      <c r="B2321" t="s">
        <v>37</v>
      </c>
      <c r="C2321" t="s">
        <v>250</v>
      </c>
      <c r="D2321" s="3">
        <v>38950</v>
      </c>
      <c r="E2321">
        <v>2320</v>
      </c>
      <c r="F2321">
        <v>0</v>
      </c>
      <c r="G2321">
        <v>1</v>
      </c>
      <c r="I2321">
        <v>0</v>
      </c>
      <c r="J2321">
        <v>0.51584779999999997</v>
      </c>
      <c r="K2321" t="s">
        <v>2572</v>
      </c>
      <c r="L2321" t="s">
        <v>252</v>
      </c>
      <c r="M2321" t="s">
        <v>252</v>
      </c>
      <c r="N2321" t="s">
        <v>253</v>
      </c>
      <c r="O2321">
        <v>0</v>
      </c>
      <c r="P2321">
        <v>-4.1799999999999997E-2</v>
      </c>
      <c r="Q2321">
        <v>-9.2600000000000002E-2</v>
      </c>
      <c r="R2321">
        <v>-0.1487</v>
      </c>
      <c r="S2321">
        <v>-0.23319999999999999</v>
      </c>
      <c r="T2321">
        <v>0.38569999999999999</v>
      </c>
      <c r="U2321">
        <v>0.80300000000000005</v>
      </c>
      <c r="V2321">
        <v>1.0993999999999999</v>
      </c>
      <c r="W2321">
        <v>0.9244</v>
      </c>
      <c r="X2321">
        <v>1.1321000000000001</v>
      </c>
      <c r="Y2321">
        <v>1.1284000000000001</v>
      </c>
      <c r="Z2321">
        <v>1.1158999999999999</v>
      </c>
      <c r="AA2321">
        <v>1.1033999999999999</v>
      </c>
      <c r="AB2321">
        <v>1.0556000000000001</v>
      </c>
      <c r="AC2321">
        <v>1.0053000000000001</v>
      </c>
      <c r="AD2321">
        <v>0.95120000000000005</v>
      </c>
      <c r="AE2321">
        <v>0.78169999999999995</v>
      </c>
      <c r="AF2321">
        <v>0.59750000000000003</v>
      </c>
      <c r="AG2321">
        <v>0.41399999999999998</v>
      </c>
      <c r="AH2321">
        <v>0.23799999999999999</v>
      </c>
      <c r="AI2321">
        <v>-0.46300000000000002</v>
      </c>
      <c r="AJ2321">
        <v>8.7099999999999997E-2</v>
      </c>
      <c r="AK2321">
        <v>-2.2161</v>
      </c>
    </row>
    <row r="2322" spans="1:37">
      <c r="A2322" s="3">
        <v>42243</v>
      </c>
      <c r="B2322" t="s">
        <v>37</v>
      </c>
      <c r="C2322" t="s">
        <v>250</v>
      </c>
      <c r="D2322" s="3">
        <v>38947</v>
      </c>
      <c r="E2322">
        <v>2321</v>
      </c>
      <c r="F2322">
        <v>0</v>
      </c>
      <c r="G2322">
        <v>1</v>
      </c>
      <c r="I2322">
        <v>0</v>
      </c>
      <c r="J2322">
        <v>0.65375609999999995</v>
      </c>
      <c r="K2322" t="s">
        <v>2573</v>
      </c>
      <c r="L2322" t="s">
        <v>252</v>
      </c>
      <c r="M2322" t="s">
        <v>252</v>
      </c>
      <c r="N2322" t="s">
        <v>253</v>
      </c>
      <c r="O2322">
        <v>0</v>
      </c>
      <c r="P2322">
        <v>-2.6200000000000001E-2</v>
      </c>
      <c r="Q2322">
        <v>-7.3599999999999999E-2</v>
      </c>
      <c r="R2322">
        <v>-0.12570000000000001</v>
      </c>
      <c r="S2322">
        <v>-0.2039</v>
      </c>
      <c r="T2322">
        <v>-7.4800000000000005E-2</v>
      </c>
      <c r="U2322">
        <v>-4.7399999999999998E-2</v>
      </c>
      <c r="V2322">
        <v>-4.7800000000000002E-2</v>
      </c>
      <c r="W2322">
        <v>-0.16700000000000001</v>
      </c>
      <c r="X2322">
        <v>-0.54579999999999995</v>
      </c>
      <c r="Y2322">
        <v>-0.53180000000000005</v>
      </c>
      <c r="Z2322">
        <v>-0.42730000000000001</v>
      </c>
      <c r="AA2322">
        <v>-0.32829999999999998</v>
      </c>
      <c r="AB2322">
        <v>-0.31819999999999998</v>
      </c>
      <c r="AC2322">
        <v>-0.31659999999999999</v>
      </c>
      <c r="AD2322">
        <v>-0.31440000000000001</v>
      </c>
      <c r="AE2322">
        <v>6.7302</v>
      </c>
      <c r="AF2322">
        <v>13.7995</v>
      </c>
      <c r="AG2322">
        <v>20.4146</v>
      </c>
      <c r="AH2322">
        <v>26.7195</v>
      </c>
      <c r="AI2322">
        <v>12.565099999999999</v>
      </c>
      <c r="AJ2322">
        <v>15.398199999999999</v>
      </c>
      <c r="AK2322">
        <v>13.891500000000001</v>
      </c>
    </row>
    <row r="2323" spans="1:37">
      <c r="A2323" s="3">
        <v>42243</v>
      </c>
      <c r="B2323" t="s">
        <v>37</v>
      </c>
      <c r="C2323" t="s">
        <v>250</v>
      </c>
      <c r="D2323" s="3">
        <v>38946</v>
      </c>
      <c r="E2323">
        <v>2322</v>
      </c>
      <c r="F2323">
        <v>0</v>
      </c>
      <c r="G2323">
        <v>1</v>
      </c>
      <c r="I2323">
        <v>0</v>
      </c>
      <c r="J2323">
        <v>0.15022430000000001</v>
      </c>
      <c r="K2323" t="s">
        <v>2574</v>
      </c>
      <c r="L2323" t="s">
        <v>252</v>
      </c>
      <c r="M2323" t="s">
        <v>252</v>
      </c>
      <c r="N2323" t="s">
        <v>253</v>
      </c>
      <c r="O2323">
        <v>0</v>
      </c>
      <c r="P2323">
        <v>-4.1700000000000001E-2</v>
      </c>
      <c r="Q2323">
        <v>-9.2299999999999993E-2</v>
      </c>
      <c r="R2323">
        <v>-0.14810000000000001</v>
      </c>
      <c r="S2323">
        <v>-0.23219999999999999</v>
      </c>
      <c r="T2323">
        <v>-0.97919999999999996</v>
      </c>
      <c r="U2323">
        <v>-1.0275000000000001</v>
      </c>
      <c r="V2323">
        <v>-0.83250000000000002</v>
      </c>
      <c r="W2323">
        <v>-1.3888</v>
      </c>
      <c r="X2323">
        <v>-1.9391</v>
      </c>
      <c r="Y2323">
        <v>-2.0973999999999999</v>
      </c>
      <c r="Z2323">
        <v>-2.1949000000000001</v>
      </c>
      <c r="AA2323">
        <v>-2.2858999999999998</v>
      </c>
      <c r="AB2323">
        <v>-2.4411</v>
      </c>
      <c r="AC2323">
        <v>-2.5871</v>
      </c>
      <c r="AD2323">
        <v>-2.7315999999999998</v>
      </c>
      <c r="AE2323">
        <v>-2.4182000000000001</v>
      </c>
      <c r="AF2323">
        <v>-2.0392999999999999</v>
      </c>
      <c r="AG2323">
        <v>-1.6486000000000001</v>
      </c>
      <c r="AH2323">
        <v>-1.2648999999999999</v>
      </c>
      <c r="AI2323">
        <v>-3.5846</v>
      </c>
      <c r="AJ2323">
        <v>-4.6967999999999996</v>
      </c>
      <c r="AK2323">
        <v>-6.8021000000000003</v>
      </c>
    </row>
    <row r="2324" spans="1:37">
      <c r="A2324" s="3">
        <v>42243</v>
      </c>
      <c r="B2324" t="s">
        <v>37</v>
      </c>
      <c r="C2324" t="s">
        <v>250</v>
      </c>
      <c r="D2324" s="3">
        <v>38945</v>
      </c>
      <c r="E2324">
        <v>2323</v>
      </c>
      <c r="F2324">
        <v>0</v>
      </c>
      <c r="G2324">
        <v>1</v>
      </c>
      <c r="I2324">
        <v>0</v>
      </c>
      <c r="J2324">
        <v>0.58833029999999997</v>
      </c>
      <c r="K2324" t="s">
        <v>2575</v>
      </c>
      <c r="L2324" t="s">
        <v>252</v>
      </c>
      <c r="M2324" t="s">
        <v>252</v>
      </c>
      <c r="N2324" t="s">
        <v>253</v>
      </c>
      <c r="O2324">
        <v>0</v>
      </c>
      <c r="P2324">
        <v>-0.121</v>
      </c>
      <c r="Q2324">
        <v>-0.26800000000000002</v>
      </c>
      <c r="R2324">
        <v>-0.43</v>
      </c>
      <c r="S2324">
        <v>-0.67410000000000003</v>
      </c>
      <c r="T2324">
        <v>-0.71399999999999997</v>
      </c>
      <c r="U2324">
        <v>-0.68230000000000002</v>
      </c>
      <c r="V2324">
        <v>-0.93210000000000004</v>
      </c>
      <c r="W2324">
        <v>-1.4841</v>
      </c>
      <c r="X2324">
        <v>-1.8138000000000001</v>
      </c>
      <c r="Y2324">
        <v>-2.2183999999999999</v>
      </c>
      <c r="Z2324">
        <v>-2.6461000000000001</v>
      </c>
      <c r="AA2324">
        <v>-3.0491999999999999</v>
      </c>
      <c r="AB2324">
        <v>-3.0539999999999998</v>
      </c>
      <c r="AC2324">
        <v>-3.0373999999999999</v>
      </c>
      <c r="AD2324">
        <v>-3.0135000000000001</v>
      </c>
      <c r="AE2324">
        <v>-3.9910999999999999</v>
      </c>
      <c r="AF2324">
        <v>-4.9156000000000004</v>
      </c>
      <c r="AG2324">
        <v>-5.7632000000000003</v>
      </c>
      <c r="AH2324">
        <v>-6.5728999999999997</v>
      </c>
      <c r="AI2324">
        <v>-9.6735000000000007</v>
      </c>
      <c r="AJ2324">
        <v>-8.6603999999999992</v>
      </c>
      <c r="AK2324">
        <v>-8.3211999999999993</v>
      </c>
    </row>
    <row r="2325" spans="1:37">
      <c r="A2325" s="3">
        <v>42243</v>
      </c>
      <c r="B2325" t="s">
        <v>37</v>
      </c>
      <c r="C2325" t="s">
        <v>250</v>
      </c>
      <c r="D2325" s="3">
        <v>38944</v>
      </c>
      <c r="E2325">
        <v>2324</v>
      </c>
      <c r="F2325">
        <v>0</v>
      </c>
      <c r="G2325">
        <v>1</v>
      </c>
      <c r="I2325">
        <v>0</v>
      </c>
      <c r="J2325">
        <v>0.1081474</v>
      </c>
      <c r="K2325" t="s">
        <v>2576</v>
      </c>
      <c r="L2325" t="s">
        <v>252</v>
      </c>
      <c r="M2325" t="s">
        <v>252</v>
      </c>
      <c r="N2325" t="s">
        <v>253</v>
      </c>
      <c r="O2325">
        <v>0</v>
      </c>
      <c r="P2325">
        <v>-0.2157</v>
      </c>
      <c r="Q2325">
        <v>-0.47760000000000002</v>
      </c>
      <c r="R2325">
        <v>-0.76639999999999997</v>
      </c>
      <c r="S2325">
        <v>-1.2012</v>
      </c>
      <c r="T2325">
        <v>0.57769999999999999</v>
      </c>
      <c r="U2325">
        <v>0.185</v>
      </c>
      <c r="V2325">
        <v>-2.6006999999999998</v>
      </c>
      <c r="W2325">
        <v>-3.4876</v>
      </c>
      <c r="X2325">
        <v>-4.8682999999999996</v>
      </c>
      <c r="Y2325">
        <v>-5.4619999999999997</v>
      </c>
      <c r="Z2325">
        <v>-5.9568000000000003</v>
      </c>
      <c r="AA2325">
        <v>-6.4218999999999999</v>
      </c>
      <c r="AB2325">
        <v>-6.7717000000000001</v>
      </c>
      <c r="AC2325">
        <v>-7.0887000000000002</v>
      </c>
      <c r="AD2325">
        <v>-7.3992000000000004</v>
      </c>
      <c r="AE2325">
        <v>-8.5606000000000009</v>
      </c>
      <c r="AF2325">
        <v>-9.5861999999999998</v>
      </c>
      <c r="AG2325">
        <v>-10.481999999999999</v>
      </c>
      <c r="AH2325">
        <v>-11.326700000000001</v>
      </c>
      <c r="AI2325">
        <v>-15.1945</v>
      </c>
      <c r="AJ2325">
        <v>-13.872999999999999</v>
      </c>
      <c r="AK2325">
        <v>-14.442</v>
      </c>
    </row>
    <row r="2326" spans="1:37">
      <c r="A2326" s="3">
        <v>42243</v>
      </c>
      <c r="B2326" t="s">
        <v>37</v>
      </c>
      <c r="C2326" t="s">
        <v>250</v>
      </c>
      <c r="D2326" s="3">
        <v>38943</v>
      </c>
      <c r="E2326">
        <v>2325</v>
      </c>
      <c r="F2326">
        <v>0</v>
      </c>
      <c r="G2326">
        <v>1</v>
      </c>
      <c r="I2326">
        <v>0</v>
      </c>
      <c r="J2326">
        <v>-0.177673</v>
      </c>
      <c r="K2326" t="s">
        <v>2577</v>
      </c>
      <c r="L2326" t="s">
        <v>252</v>
      </c>
      <c r="M2326" t="s">
        <v>252</v>
      </c>
      <c r="N2326" t="s">
        <v>253</v>
      </c>
      <c r="O2326">
        <v>0</v>
      </c>
      <c r="P2326">
        <v>-0.1028</v>
      </c>
      <c r="Q2326">
        <v>-0.22770000000000001</v>
      </c>
      <c r="R2326">
        <v>-0.36530000000000001</v>
      </c>
      <c r="S2326">
        <v>-0.5726</v>
      </c>
      <c r="T2326">
        <v>-1.8694999999999999</v>
      </c>
      <c r="U2326">
        <v>-2.4788999999999999</v>
      </c>
      <c r="V2326">
        <v>-3.9033000000000002</v>
      </c>
      <c r="W2326">
        <v>-4.6662999999999997</v>
      </c>
      <c r="X2326">
        <v>-5.5491000000000001</v>
      </c>
      <c r="Y2326">
        <v>-6.2100999999999997</v>
      </c>
      <c r="Z2326">
        <v>-6.8407999999999998</v>
      </c>
      <c r="AA2326">
        <v>-7.4335000000000004</v>
      </c>
      <c r="AB2326">
        <v>-7.9043999999999999</v>
      </c>
      <c r="AC2326">
        <v>-8.3352000000000004</v>
      </c>
      <c r="AD2326">
        <v>-8.7592999999999996</v>
      </c>
      <c r="AE2326">
        <v>-9.3772000000000002</v>
      </c>
      <c r="AF2326">
        <v>-9.8315999999999999</v>
      </c>
      <c r="AG2326">
        <v>-10.164400000000001</v>
      </c>
      <c r="AH2326">
        <v>-10.4603</v>
      </c>
      <c r="AI2326">
        <v>-15.7575</v>
      </c>
      <c r="AJ2326">
        <v>-17.663900000000002</v>
      </c>
      <c r="AK2326">
        <v>-18.382899999999999</v>
      </c>
    </row>
    <row r="2327" spans="1:37">
      <c r="A2327" s="3">
        <v>42243</v>
      </c>
      <c r="B2327" t="s">
        <v>37</v>
      </c>
      <c r="C2327" t="s">
        <v>250</v>
      </c>
      <c r="D2327" s="3">
        <v>38940</v>
      </c>
      <c r="E2327">
        <v>2326</v>
      </c>
      <c r="F2327">
        <v>0</v>
      </c>
      <c r="G2327">
        <v>1</v>
      </c>
      <c r="I2327">
        <v>0</v>
      </c>
      <c r="J2327">
        <v>0.52472379999999996</v>
      </c>
      <c r="K2327" t="s">
        <v>2578</v>
      </c>
      <c r="L2327" t="s">
        <v>252</v>
      </c>
      <c r="M2327" t="s">
        <v>252</v>
      </c>
      <c r="N2327" t="s">
        <v>253</v>
      </c>
      <c r="O2327">
        <v>0</v>
      </c>
      <c r="P2327">
        <v>-3.8399999999999997E-2</v>
      </c>
      <c r="Q2327">
        <v>-0.108</v>
      </c>
      <c r="R2327">
        <v>-0.18429999999999999</v>
      </c>
      <c r="S2327">
        <v>-0.29880000000000001</v>
      </c>
      <c r="T2327">
        <v>-1.3236000000000001</v>
      </c>
      <c r="U2327">
        <v>-1.7725</v>
      </c>
      <c r="V2327">
        <v>-2.4201999999999999</v>
      </c>
      <c r="W2327">
        <v>-3.0101</v>
      </c>
      <c r="X2327">
        <v>-3.3611</v>
      </c>
      <c r="Y2327">
        <v>-3.7541000000000002</v>
      </c>
      <c r="Z2327">
        <v>-4.1673999999999998</v>
      </c>
      <c r="AA2327">
        <v>-4.5556999999999999</v>
      </c>
      <c r="AB2327">
        <v>-4.8651</v>
      </c>
      <c r="AC2327">
        <v>-5.1380999999999997</v>
      </c>
      <c r="AD2327">
        <v>-5.4066999999999998</v>
      </c>
      <c r="AE2327">
        <v>-5.7061999999999999</v>
      </c>
      <c r="AF2327">
        <v>-5.8879000000000001</v>
      </c>
      <c r="AG2327">
        <v>-5.9969000000000001</v>
      </c>
      <c r="AH2327">
        <v>-6.0861000000000001</v>
      </c>
      <c r="AI2327">
        <v>-7.7416999999999998</v>
      </c>
      <c r="AJ2327">
        <v>-9.8500999999999994</v>
      </c>
      <c r="AK2327">
        <v>-10.1313</v>
      </c>
    </row>
    <row r="2328" spans="1:37">
      <c r="A2328" s="3">
        <v>42243</v>
      </c>
      <c r="B2328" t="s">
        <v>37</v>
      </c>
      <c r="C2328" t="s">
        <v>250</v>
      </c>
      <c r="D2328" s="3">
        <v>38939</v>
      </c>
      <c r="E2328">
        <v>2327</v>
      </c>
      <c r="F2328">
        <v>0</v>
      </c>
      <c r="G2328">
        <v>1</v>
      </c>
      <c r="I2328">
        <v>0</v>
      </c>
      <c r="J2328">
        <v>0.3277312</v>
      </c>
      <c r="K2328" t="s">
        <v>2579</v>
      </c>
      <c r="L2328" t="s">
        <v>252</v>
      </c>
      <c r="M2328" t="s">
        <v>252</v>
      </c>
      <c r="N2328" t="s">
        <v>253</v>
      </c>
      <c r="O2328">
        <v>0</v>
      </c>
      <c r="P2328">
        <v>2.1499999999999998E-2</v>
      </c>
      <c r="Q2328">
        <v>4.7600000000000003E-2</v>
      </c>
      <c r="R2328">
        <v>7.6300000000000007E-2</v>
      </c>
      <c r="S2328">
        <v>0.1196</v>
      </c>
      <c r="T2328">
        <v>-0.69930000000000003</v>
      </c>
      <c r="U2328">
        <v>-1.0687</v>
      </c>
      <c r="V2328">
        <v>-1.4663999999999999</v>
      </c>
      <c r="W2328">
        <v>-1.4767999999999999</v>
      </c>
      <c r="X2328">
        <v>-1.2734000000000001</v>
      </c>
      <c r="Y2328">
        <v>-1.2574000000000001</v>
      </c>
      <c r="Z2328">
        <v>-1.2710999999999999</v>
      </c>
      <c r="AA2328">
        <v>-1.2830999999999999</v>
      </c>
      <c r="AB2328">
        <v>-1.2806999999999999</v>
      </c>
      <c r="AC2328">
        <v>-1.2743</v>
      </c>
      <c r="AD2328">
        <v>-1.2645</v>
      </c>
      <c r="AE2328">
        <v>-1.9829000000000001</v>
      </c>
      <c r="AF2328">
        <v>-2.6924000000000001</v>
      </c>
      <c r="AG2328">
        <v>-3.3515999999999999</v>
      </c>
      <c r="AH2328">
        <v>-3.9815</v>
      </c>
      <c r="AI2328">
        <v>-3.6922999999999999</v>
      </c>
      <c r="AJ2328">
        <v>-4.1599000000000004</v>
      </c>
      <c r="AK2328">
        <v>-2.9262000000000001</v>
      </c>
    </row>
    <row r="2329" spans="1:37">
      <c r="A2329" s="3">
        <v>42243</v>
      </c>
      <c r="B2329" t="s">
        <v>37</v>
      </c>
      <c r="C2329" t="s">
        <v>250</v>
      </c>
      <c r="D2329" s="3">
        <v>38938</v>
      </c>
      <c r="E2329">
        <v>2328</v>
      </c>
      <c r="F2329">
        <v>0</v>
      </c>
      <c r="G2329">
        <v>1</v>
      </c>
      <c r="I2329">
        <v>0</v>
      </c>
      <c r="J2329">
        <v>-0.88619079999999995</v>
      </c>
      <c r="K2329" t="s">
        <v>2580</v>
      </c>
      <c r="L2329" t="s">
        <v>252</v>
      </c>
      <c r="M2329" t="s">
        <v>252</v>
      </c>
      <c r="N2329" t="s">
        <v>253</v>
      </c>
      <c r="O2329">
        <v>0</v>
      </c>
      <c r="P2329">
        <v>0.16</v>
      </c>
      <c r="Q2329">
        <v>0.35410000000000003</v>
      </c>
      <c r="R2329">
        <v>0.56799999999999995</v>
      </c>
      <c r="S2329">
        <v>0.88990000000000002</v>
      </c>
      <c r="T2329">
        <v>0.51619999999999999</v>
      </c>
      <c r="U2329">
        <v>1.5576000000000001</v>
      </c>
      <c r="V2329">
        <v>2.2441</v>
      </c>
      <c r="W2329">
        <v>2.7269000000000001</v>
      </c>
      <c r="X2329">
        <v>3.0524</v>
      </c>
      <c r="Y2329">
        <v>3.5531000000000001</v>
      </c>
      <c r="Z2329">
        <v>4.0951000000000004</v>
      </c>
      <c r="AA2329">
        <v>4.6054000000000004</v>
      </c>
      <c r="AB2329">
        <v>4.7302</v>
      </c>
      <c r="AC2329">
        <v>4.8251999999999997</v>
      </c>
      <c r="AD2329">
        <v>4.9111000000000002</v>
      </c>
      <c r="AE2329">
        <v>5.8978000000000002</v>
      </c>
      <c r="AF2329">
        <v>6.7910000000000004</v>
      </c>
      <c r="AG2329">
        <v>7.5815000000000001</v>
      </c>
      <c r="AH2329">
        <v>8.3270999999999997</v>
      </c>
      <c r="AI2329">
        <v>11.3033</v>
      </c>
      <c r="AJ2329">
        <v>7.7591999999999999</v>
      </c>
      <c r="AK2329">
        <v>8.3477999999999994</v>
      </c>
    </row>
    <row r="2330" spans="1:37">
      <c r="A2330" s="3">
        <v>42243</v>
      </c>
      <c r="B2330" t="s">
        <v>37</v>
      </c>
      <c r="C2330" t="s">
        <v>250</v>
      </c>
      <c r="D2330" s="3">
        <v>38937</v>
      </c>
      <c r="E2330">
        <v>2329</v>
      </c>
      <c r="F2330">
        <v>0</v>
      </c>
      <c r="G2330">
        <v>1</v>
      </c>
      <c r="I2330">
        <v>0</v>
      </c>
      <c r="J2330">
        <v>-1.5240525</v>
      </c>
      <c r="K2330" t="s">
        <v>2581</v>
      </c>
      <c r="L2330" t="s">
        <v>252</v>
      </c>
      <c r="M2330" t="s">
        <v>252</v>
      </c>
      <c r="N2330" t="s">
        <v>253</v>
      </c>
      <c r="O2330">
        <v>0</v>
      </c>
      <c r="P2330">
        <v>0.22309999999999999</v>
      </c>
      <c r="Q2330">
        <v>0.49390000000000001</v>
      </c>
      <c r="R2330">
        <v>0.7923</v>
      </c>
      <c r="S2330">
        <v>1.2412000000000001</v>
      </c>
      <c r="T2330">
        <v>-0.28050000000000003</v>
      </c>
      <c r="U2330">
        <v>0.86709999999999998</v>
      </c>
      <c r="V2330">
        <v>3.4830000000000001</v>
      </c>
      <c r="W2330">
        <v>4.8183999999999996</v>
      </c>
      <c r="X2330">
        <v>5.8171999999999997</v>
      </c>
      <c r="Y2330">
        <v>6.4181999999999997</v>
      </c>
      <c r="Z2330">
        <v>6.9695999999999998</v>
      </c>
      <c r="AA2330">
        <v>7.4866000000000001</v>
      </c>
      <c r="AB2330">
        <v>7.8705999999999996</v>
      </c>
      <c r="AC2330">
        <v>8.2161000000000008</v>
      </c>
      <c r="AD2330">
        <v>8.5513999999999992</v>
      </c>
      <c r="AE2330">
        <v>9.9189000000000007</v>
      </c>
      <c r="AF2330">
        <v>11.118</v>
      </c>
      <c r="AG2330">
        <v>12.1538</v>
      </c>
      <c r="AH2330">
        <v>13.1228</v>
      </c>
      <c r="AI2330">
        <v>17.5549</v>
      </c>
      <c r="AJ2330">
        <v>17.216000000000001</v>
      </c>
      <c r="AK2330">
        <v>17.675899999999999</v>
      </c>
    </row>
    <row r="2331" spans="1:37">
      <c r="A2331" s="3">
        <v>42243</v>
      </c>
      <c r="B2331" t="s">
        <v>37</v>
      </c>
      <c r="C2331" t="s">
        <v>250</v>
      </c>
      <c r="D2331" s="3">
        <v>38936</v>
      </c>
      <c r="E2331">
        <v>2330</v>
      </c>
      <c r="F2331">
        <v>0</v>
      </c>
      <c r="G2331">
        <v>1</v>
      </c>
      <c r="I2331">
        <v>0</v>
      </c>
      <c r="J2331">
        <v>-0.55144539999999997</v>
      </c>
      <c r="K2331" t="s">
        <v>2582</v>
      </c>
      <c r="L2331" t="s">
        <v>252</v>
      </c>
      <c r="M2331" t="s">
        <v>252</v>
      </c>
      <c r="N2331" t="s">
        <v>253</v>
      </c>
      <c r="O2331">
        <v>0</v>
      </c>
      <c r="P2331">
        <v>0.25480000000000003</v>
      </c>
      <c r="Q2331">
        <v>0.56410000000000005</v>
      </c>
      <c r="R2331">
        <v>0.90480000000000005</v>
      </c>
      <c r="S2331">
        <v>1.4175</v>
      </c>
      <c r="T2331">
        <v>1.2924</v>
      </c>
      <c r="U2331">
        <v>1.9636</v>
      </c>
      <c r="V2331">
        <v>2.3317000000000001</v>
      </c>
      <c r="W2331">
        <v>2.7753999999999999</v>
      </c>
      <c r="X2331">
        <v>3.1217000000000001</v>
      </c>
      <c r="Y2331">
        <v>3.3915000000000002</v>
      </c>
      <c r="Z2331">
        <v>3.6497999999999999</v>
      </c>
      <c r="AA2331">
        <v>3.8914</v>
      </c>
      <c r="AB2331">
        <v>4.3204000000000002</v>
      </c>
      <c r="AC2331">
        <v>4.7300000000000004</v>
      </c>
      <c r="AD2331">
        <v>5.1395999999999997</v>
      </c>
      <c r="AE2331">
        <v>7.9804000000000004</v>
      </c>
      <c r="AF2331">
        <v>10.705</v>
      </c>
      <c r="AG2331">
        <v>13.2254</v>
      </c>
      <c r="AH2331">
        <v>15.6259</v>
      </c>
      <c r="AI2331">
        <v>12.854799999999999</v>
      </c>
      <c r="AJ2331">
        <v>17.6188</v>
      </c>
      <c r="AK2331">
        <v>18.4785</v>
      </c>
    </row>
    <row r="2332" spans="1:37">
      <c r="A2332" s="3">
        <v>42243</v>
      </c>
      <c r="B2332" t="s">
        <v>37</v>
      </c>
      <c r="C2332" t="s">
        <v>250</v>
      </c>
      <c r="D2332" s="3">
        <v>38933</v>
      </c>
      <c r="E2332">
        <v>2331</v>
      </c>
      <c r="F2332">
        <v>0</v>
      </c>
      <c r="G2332">
        <v>1</v>
      </c>
      <c r="I2332">
        <v>0</v>
      </c>
      <c r="J2332">
        <v>-1.1608585</v>
      </c>
      <c r="K2332" t="s">
        <v>2583</v>
      </c>
      <c r="L2332" t="s">
        <v>252</v>
      </c>
      <c r="M2332" t="s">
        <v>252</v>
      </c>
      <c r="N2332" t="s">
        <v>253</v>
      </c>
      <c r="O2332">
        <v>4.2999999999999997E-2</v>
      </c>
      <c r="P2332">
        <v>0.1389</v>
      </c>
      <c r="Q2332">
        <v>0.3165</v>
      </c>
      <c r="R2332">
        <v>0.51190000000000002</v>
      </c>
      <c r="S2332">
        <v>0.80600000000000005</v>
      </c>
      <c r="T2332">
        <v>1.0550999999999999</v>
      </c>
      <c r="U2332">
        <v>1.7286999999999999</v>
      </c>
      <c r="V2332">
        <v>1.6203000000000001</v>
      </c>
      <c r="W2332">
        <v>1.7522</v>
      </c>
      <c r="X2332">
        <v>1.8152999999999999</v>
      </c>
      <c r="Y2332">
        <v>1.952</v>
      </c>
      <c r="Z2332">
        <v>2.1332</v>
      </c>
      <c r="AA2332">
        <v>2.3029000000000002</v>
      </c>
      <c r="AB2332">
        <v>2.5234999999999999</v>
      </c>
      <c r="AC2332">
        <v>2.7612000000000001</v>
      </c>
      <c r="AD2332">
        <v>2.9990000000000001</v>
      </c>
      <c r="AE2332">
        <v>3.1017999999999999</v>
      </c>
      <c r="AF2332">
        <v>3.1333000000000002</v>
      </c>
      <c r="AG2332">
        <v>3.1231</v>
      </c>
      <c r="AH2332">
        <v>3.1009000000000002</v>
      </c>
      <c r="AI2332">
        <v>2.3479999999999999</v>
      </c>
      <c r="AJ2332">
        <v>7.7808999999999999</v>
      </c>
      <c r="AK2332">
        <v>8.0571000000000002</v>
      </c>
    </row>
    <row r="2333" spans="1:37">
      <c r="A2333" s="3">
        <v>42243</v>
      </c>
      <c r="B2333" t="s">
        <v>37</v>
      </c>
      <c r="C2333" t="s">
        <v>250</v>
      </c>
      <c r="D2333" s="3">
        <v>38932</v>
      </c>
      <c r="E2333">
        <v>2332</v>
      </c>
      <c r="F2333">
        <v>0</v>
      </c>
      <c r="G2333">
        <v>1</v>
      </c>
      <c r="I2333">
        <v>0</v>
      </c>
      <c r="J2333">
        <v>-0.59622030000000004</v>
      </c>
      <c r="K2333" t="s">
        <v>2584</v>
      </c>
      <c r="L2333" t="s">
        <v>252</v>
      </c>
      <c r="M2333" t="s">
        <v>252</v>
      </c>
      <c r="N2333" t="s">
        <v>253</v>
      </c>
      <c r="O2333">
        <v>0</v>
      </c>
      <c r="P2333">
        <v>0.1229</v>
      </c>
      <c r="Q2333">
        <v>0.27200000000000002</v>
      </c>
      <c r="R2333">
        <v>0.43619999999999998</v>
      </c>
      <c r="S2333">
        <v>0.68340000000000001</v>
      </c>
      <c r="T2333">
        <v>1.198</v>
      </c>
      <c r="U2333">
        <v>1.6254999999999999</v>
      </c>
      <c r="V2333">
        <v>2.1663000000000001</v>
      </c>
      <c r="W2333">
        <v>2.1825000000000001</v>
      </c>
      <c r="X2333">
        <v>2.4432999999999998</v>
      </c>
      <c r="Y2333">
        <v>2.8408000000000002</v>
      </c>
      <c r="Z2333">
        <v>3.2576999999999998</v>
      </c>
      <c r="AA2333">
        <v>3.6499000000000001</v>
      </c>
      <c r="AB2333">
        <v>3.8355000000000001</v>
      </c>
      <c r="AC2333">
        <v>3.9975999999999998</v>
      </c>
      <c r="AD2333">
        <v>4.1539999999999999</v>
      </c>
      <c r="AE2333">
        <v>4.5453999999999999</v>
      </c>
      <c r="AF2333">
        <v>4.8620000000000001</v>
      </c>
      <c r="AG2333">
        <v>5.1079999999999997</v>
      </c>
      <c r="AH2333">
        <v>5.3270999999999997</v>
      </c>
      <c r="AI2333">
        <v>3.3054999999999999</v>
      </c>
      <c r="AJ2333">
        <v>4.5068000000000001</v>
      </c>
      <c r="AK2333">
        <v>4.0213000000000001</v>
      </c>
    </row>
    <row r="2334" spans="1:37">
      <c r="A2334" s="3">
        <v>42243</v>
      </c>
      <c r="B2334" t="s">
        <v>37</v>
      </c>
      <c r="C2334" t="s">
        <v>250</v>
      </c>
      <c r="D2334" s="3">
        <v>38931</v>
      </c>
      <c r="E2334">
        <v>2333</v>
      </c>
      <c r="F2334">
        <v>0</v>
      </c>
      <c r="G2334">
        <v>1</v>
      </c>
      <c r="I2334">
        <v>0</v>
      </c>
      <c r="J2334">
        <v>1.4036957999999999</v>
      </c>
      <c r="K2334" t="s">
        <v>2585</v>
      </c>
      <c r="L2334" t="s">
        <v>252</v>
      </c>
      <c r="M2334" t="s">
        <v>252</v>
      </c>
      <c r="N2334" t="s">
        <v>253</v>
      </c>
      <c r="O2334">
        <v>0</v>
      </c>
      <c r="P2334">
        <v>1.9E-2</v>
      </c>
      <c r="Q2334">
        <v>4.2099999999999999E-2</v>
      </c>
      <c r="R2334">
        <v>6.7599999999999993E-2</v>
      </c>
      <c r="S2334">
        <v>0.10580000000000001</v>
      </c>
      <c r="T2334">
        <v>0.49990000000000001</v>
      </c>
      <c r="U2334">
        <v>-1.5195000000000001</v>
      </c>
      <c r="V2334">
        <v>-2.2797999999999998</v>
      </c>
      <c r="W2334">
        <v>-3.383</v>
      </c>
      <c r="X2334">
        <v>-3.5973000000000002</v>
      </c>
      <c r="Y2334">
        <v>-3.1132</v>
      </c>
      <c r="Z2334">
        <v>-2.4895</v>
      </c>
      <c r="AA2334">
        <v>-1.8956</v>
      </c>
      <c r="AB2334">
        <v>-2.0206</v>
      </c>
      <c r="AC2334">
        <v>-2.1597</v>
      </c>
      <c r="AD2334">
        <v>-2.2972999999999999</v>
      </c>
      <c r="AE2334">
        <v>-2.7791999999999999</v>
      </c>
      <c r="AF2334">
        <v>-3.2143999999999999</v>
      </c>
      <c r="AG2334">
        <v>-3.5975999999999999</v>
      </c>
      <c r="AH2334">
        <v>-3.9558</v>
      </c>
      <c r="AI2334">
        <v>-7.2968999999999999</v>
      </c>
      <c r="AJ2334">
        <v>-6.0702999999999996</v>
      </c>
      <c r="AK2334">
        <v>-6.1215000000000002</v>
      </c>
    </row>
    <row r="2335" spans="1:37">
      <c r="A2335" s="3">
        <v>42243</v>
      </c>
      <c r="B2335" t="s">
        <v>37</v>
      </c>
      <c r="C2335" t="s">
        <v>250</v>
      </c>
      <c r="D2335" s="3">
        <v>38930</v>
      </c>
      <c r="E2335">
        <v>2334</v>
      </c>
      <c r="F2335">
        <v>0</v>
      </c>
      <c r="G2335">
        <v>1</v>
      </c>
      <c r="I2335">
        <v>0</v>
      </c>
      <c r="J2335">
        <v>2.6717122999999998</v>
      </c>
      <c r="K2335" t="s">
        <v>2586</v>
      </c>
      <c r="L2335" t="s">
        <v>252</v>
      </c>
      <c r="M2335" t="s">
        <v>252</v>
      </c>
      <c r="N2335" t="s">
        <v>253</v>
      </c>
      <c r="O2335">
        <v>21.695699999999999</v>
      </c>
      <c r="P2335">
        <v>18.294899999999998</v>
      </c>
      <c r="Q2335">
        <v>14.4183</v>
      </c>
      <c r="R2335">
        <v>10.5784</v>
      </c>
      <c r="S2335">
        <v>5.2457000000000003</v>
      </c>
      <c r="T2335">
        <v>0.32700000000000001</v>
      </c>
      <c r="U2335">
        <v>-1.075</v>
      </c>
      <c r="V2335">
        <v>-1.6468</v>
      </c>
      <c r="W2335">
        <v>-1.8214999999999999</v>
      </c>
      <c r="X2335">
        <v>-2.2071000000000001</v>
      </c>
      <c r="Y2335">
        <v>-2.3347000000000002</v>
      </c>
      <c r="Z2335">
        <v>-2.4275000000000002</v>
      </c>
      <c r="AA2335">
        <v>-2.5135000000000001</v>
      </c>
      <c r="AB2335">
        <v>-2.7989999999999999</v>
      </c>
      <c r="AC2335">
        <v>-3.0743999999999998</v>
      </c>
      <c r="AD2335">
        <v>-3.3500999999999999</v>
      </c>
      <c r="AE2335">
        <v>-4.0309999999999997</v>
      </c>
      <c r="AF2335">
        <v>-4.6413000000000002</v>
      </c>
      <c r="AG2335">
        <v>-5.1768999999999998</v>
      </c>
      <c r="AH2335">
        <v>-5.6768999999999998</v>
      </c>
      <c r="AI2335">
        <v>-9.8764000000000003</v>
      </c>
      <c r="AJ2335">
        <v>-11.5501</v>
      </c>
      <c r="AK2335">
        <v>-11.621</v>
      </c>
    </row>
    <row r="2336" spans="1:37">
      <c r="A2336" s="3">
        <v>42243</v>
      </c>
      <c r="B2336" t="s">
        <v>37</v>
      </c>
      <c r="C2336" t="s">
        <v>250</v>
      </c>
      <c r="D2336" s="3">
        <v>38929</v>
      </c>
      <c r="E2336">
        <v>2335</v>
      </c>
      <c r="F2336">
        <v>0</v>
      </c>
      <c r="G2336">
        <v>1</v>
      </c>
      <c r="I2336">
        <v>0</v>
      </c>
      <c r="J2336">
        <v>2.7741783</v>
      </c>
      <c r="K2336" t="s">
        <v>2587</v>
      </c>
      <c r="L2336" t="s">
        <v>252</v>
      </c>
      <c r="M2336" t="s">
        <v>252</v>
      </c>
      <c r="N2336" t="s">
        <v>253</v>
      </c>
      <c r="O2336">
        <v>22.2805</v>
      </c>
      <c r="P2336">
        <v>18.447099999999999</v>
      </c>
      <c r="Q2336">
        <v>14.0693</v>
      </c>
      <c r="R2336">
        <v>9.7048000000000005</v>
      </c>
      <c r="S2336">
        <v>3.6840000000000002</v>
      </c>
      <c r="T2336">
        <v>1.1432</v>
      </c>
      <c r="U2336">
        <v>-3.3799999999999997E-2</v>
      </c>
      <c r="V2336">
        <v>0.40100000000000002</v>
      </c>
      <c r="W2336">
        <v>0.46860000000000002</v>
      </c>
      <c r="X2336">
        <v>0.50760000000000005</v>
      </c>
      <c r="Y2336">
        <v>0.59450000000000003</v>
      </c>
      <c r="Z2336">
        <v>0.68430000000000002</v>
      </c>
      <c r="AA2336">
        <v>0.76880000000000004</v>
      </c>
      <c r="AB2336">
        <v>0.54310000000000003</v>
      </c>
      <c r="AC2336">
        <v>0.31219999999999998</v>
      </c>
      <c r="AD2336">
        <v>7.3200000000000001E-2</v>
      </c>
      <c r="AE2336">
        <v>-3.0497999999999998</v>
      </c>
      <c r="AF2336">
        <v>-6.1746999999999996</v>
      </c>
      <c r="AG2336">
        <v>-9.1496999999999993</v>
      </c>
      <c r="AH2336">
        <v>-12.0046</v>
      </c>
      <c r="AI2336">
        <v>-6.2488999999999999</v>
      </c>
      <c r="AJ2336">
        <v>-10.2422</v>
      </c>
      <c r="AK2336">
        <v>-9.3521000000000001</v>
      </c>
    </row>
    <row r="2337" spans="1:37">
      <c r="A2337" s="3">
        <v>42243</v>
      </c>
      <c r="B2337" t="s">
        <v>37</v>
      </c>
      <c r="C2337" t="s">
        <v>250</v>
      </c>
      <c r="D2337" s="3">
        <v>38926</v>
      </c>
      <c r="E2337">
        <v>2336</v>
      </c>
      <c r="F2337">
        <v>0</v>
      </c>
      <c r="G2337">
        <v>1</v>
      </c>
      <c r="I2337">
        <v>0</v>
      </c>
      <c r="J2337">
        <v>2.9318734000000002</v>
      </c>
      <c r="K2337" t="s">
        <v>2588</v>
      </c>
      <c r="L2337" t="s">
        <v>252</v>
      </c>
      <c r="M2337" t="s">
        <v>252</v>
      </c>
      <c r="N2337" t="s">
        <v>253</v>
      </c>
      <c r="O2337">
        <v>22.946999999999999</v>
      </c>
      <c r="P2337">
        <v>20.5077</v>
      </c>
      <c r="Q2337">
        <v>16.3782</v>
      </c>
      <c r="R2337">
        <v>12.3485</v>
      </c>
      <c r="S2337">
        <v>6.9808000000000003</v>
      </c>
      <c r="T2337">
        <v>1.78</v>
      </c>
      <c r="U2337">
        <v>0.47549999999999998</v>
      </c>
      <c r="V2337">
        <v>0.72819999999999996</v>
      </c>
      <c r="W2337">
        <v>0.6653</v>
      </c>
      <c r="X2337">
        <v>0.86199999999999999</v>
      </c>
      <c r="Y2337">
        <v>0.79969999999999997</v>
      </c>
      <c r="Z2337">
        <v>0.66820000000000002</v>
      </c>
      <c r="AA2337">
        <v>0.54310000000000003</v>
      </c>
      <c r="AB2337">
        <v>0.30919999999999997</v>
      </c>
      <c r="AC2337">
        <v>4.1399999999999999E-2</v>
      </c>
      <c r="AD2337">
        <v>-0.2349</v>
      </c>
      <c r="AE2337">
        <v>-1.1931</v>
      </c>
      <c r="AF2337">
        <v>-2.1539000000000001</v>
      </c>
      <c r="AG2337">
        <v>-3.069</v>
      </c>
      <c r="AH2337">
        <v>-3.9485999999999999</v>
      </c>
      <c r="AI2337">
        <v>-1.6043000000000001</v>
      </c>
      <c r="AJ2337">
        <v>-5.6604000000000001</v>
      </c>
      <c r="AK2337">
        <v>-5.1680999999999999</v>
      </c>
    </row>
    <row r="2338" spans="1:37">
      <c r="A2338" s="3">
        <v>42243</v>
      </c>
      <c r="B2338" t="s">
        <v>37</v>
      </c>
      <c r="C2338" t="s">
        <v>250</v>
      </c>
      <c r="D2338" s="3">
        <v>38925</v>
      </c>
      <c r="E2338">
        <v>2337</v>
      </c>
      <c r="F2338">
        <v>0</v>
      </c>
      <c r="G2338">
        <v>1</v>
      </c>
      <c r="I2338">
        <v>0</v>
      </c>
      <c r="J2338">
        <v>2.1379408999999998</v>
      </c>
      <c r="K2338" t="s">
        <v>2589</v>
      </c>
      <c r="L2338" t="s">
        <v>252</v>
      </c>
      <c r="M2338" t="s">
        <v>252</v>
      </c>
      <c r="N2338" t="s">
        <v>253</v>
      </c>
      <c r="O2338">
        <v>23.9085</v>
      </c>
      <c r="P2338">
        <v>20.213899999999999</v>
      </c>
      <c r="Q2338">
        <v>15.948399999999999</v>
      </c>
      <c r="R2338">
        <v>11.799300000000001</v>
      </c>
      <c r="S2338">
        <v>6.3810000000000002</v>
      </c>
      <c r="T2338">
        <v>2.2964000000000002</v>
      </c>
      <c r="U2338">
        <v>1.4119999999999999</v>
      </c>
      <c r="V2338">
        <v>0.7671</v>
      </c>
      <c r="W2338">
        <v>0.36969999999999997</v>
      </c>
      <c r="X2338">
        <v>0.4904</v>
      </c>
      <c r="Y2338">
        <v>0.1502</v>
      </c>
      <c r="Z2338">
        <v>-0.27289999999999998</v>
      </c>
      <c r="AA2338">
        <v>-0.67369999999999997</v>
      </c>
      <c r="AB2338">
        <v>-1.0911999999999999</v>
      </c>
      <c r="AC2338">
        <v>-1.4418</v>
      </c>
      <c r="AD2338">
        <v>-1.7996000000000001</v>
      </c>
      <c r="AE2338">
        <v>-2.298</v>
      </c>
      <c r="AF2338">
        <v>-2.7526999999999999</v>
      </c>
      <c r="AG2338">
        <v>-3.1631999999999998</v>
      </c>
      <c r="AH2338">
        <v>-3.5503999999999998</v>
      </c>
      <c r="AI2338">
        <v>-5.4100999999999999</v>
      </c>
      <c r="AJ2338">
        <v>-6.2805999999999997</v>
      </c>
      <c r="AK2338">
        <v>-5.8970000000000002</v>
      </c>
    </row>
    <row r="2339" spans="1:37">
      <c r="A2339" s="3">
        <v>42243</v>
      </c>
      <c r="B2339" t="s">
        <v>37</v>
      </c>
      <c r="C2339" t="s">
        <v>250</v>
      </c>
      <c r="D2339" s="3">
        <v>38924</v>
      </c>
      <c r="E2339">
        <v>2338</v>
      </c>
      <c r="F2339">
        <v>0</v>
      </c>
      <c r="G2339">
        <v>1</v>
      </c>
      <c r="I2339">
        <v>0</v>
      </c>
      <c r="J2339">
        <v>1.1094269000000001</v>
      </c>
      <c r="K2339" t="s">
        <v>2590</v>
      </c>
      <c r="L2339" t="s">
        <v>252</v>
      </c>
      <c r="M2339" t="s">
        <v>252</v>
      </c>
      <c r="N2339" t="s">
        <v>253</v>
      </c>
      <c r="O2339">
        <v>25.120899999999999</v>
      </c>
      <c r="P2339">
        <v>21.400600000000001</v>
      </c>
      <c r="Q2339">
        <v>17.129300000000001</v>
      </c>
      <c r="R2339">
        <v>13.04</v>
      </c>
      <c r="S2339">
        <v>7.8912000000000004</v>
      </c>
      <c r="T2339">
        <v>2.2437999999999998</v>
      </c>
      <c r="U2339">
        <v>2.6720000000000002</v>
      </c>
      <c r="V2339">
        <v>2.7132999999999998</v>
      </c>
      <c r="W2339">
        <v>2.8275999999999999</v>
      </c>
      <c r="X2339">
        <v>2.4681000000000002</v>
      </c>
      <c r="Y2339">
        <v>1.5780000000000001</v>
      </c>
      <c r="Z2339">
        <v>0.57379999999999998</v>
      </c>
      <c r="AA2339">
        <v>-0.3785</v>
      </c>
      <c r="AB2339">
        <v>-1.079</v>
      </c>
      <c r="AC2339">
        <v>-1.7410000000000001</v>
      </c>
      <c r="AD2339">
        <v>-2.419</v>
      </c>
      <c r="AE2339">
        <v>-2.7252000000000001</v>
      </c>
      <c r="AF2339">
        <v>-2.9679000000000002</v>
      </c>
      <c r="AG2339">
        <v>-3.1675</v>
      </c>
      <c r="AH2339">
        <v>-3.3487</v>
      </c>
      <c r="AI2339">
        <v>-7.6877000000000004</v>
      </c>
      <c r="AJ2339">
        <v>-5.8872999999999998</v>
      </c>
      <c r="AK2339">
        <v>-5.4604999999999997</v>
      </c>
    </row>
    <row r="2340" spans="1:37">
      <c r="A2340" s="3">
        <v>42243</v>
      </c>
      <c r="B2340" t="s">
        <v>37</v>
      </c>
      <c r="C2340" t="s">
        <v>250</v>
      </c>
      <c r="D2340" s="3">
        <v>38923</v>
      </c>
      <c r="E2340">
        <v>2339</v>
      </c>
      <c r="F2340">
        <v>0</v>
      </c>
      <c r="G2340">
        <v>1</v>
      </c>
      <c r="I2340">
        <v>0</v>
      </c>
      <c r="J2340">
        <v>0.32154569999999999</v>
      </c>
      <c r="K2340" t="s">
        <v>2591</v>
      </c>
      <c r="L2340" t="s">
        <v>252</v>
      </c>
      <c r="M2340" t="s">
        <v>252</v>
      </c>
      <c r="N2340" t="s">
        <v>253</v>
      </c>
      <c r="O2340">
        <v>0</v>
      </c>
      <c r="P2340">
        <v>1.2771999999999999</v>
      </c>
      <c r="Q2340">
        <v>2.7132999999999998</v>
      </c>
      <c r="R2340">
        <v>4.1227</v>
      </c>
      <c r="S2340">
        <v>6.0084999999999997</v>
      </c>
      <c r="T2340">
        <v>5.6722000000000001</v>
      </c>
      <c r="U2340">
        <v>6.0728999999999997</v>
      </c>
      <c r="V2340">
        <v>6.3231000000000002</v>
      </c>
      <c r="W2340">
        <v>5.9724000000000004</v>
      </c>
      <c r="X2340">
        <v>5.7535999999999996</v>
      </c>
      <c r="Y2340">
        <v>5.1478000000000002</v>
      </c>
      <c r="Z2340">
        <v>4.5210999999999997</v>
      </c>
      <c r="AA2340">
        <v>3.9245999999999999</v>
      </c>
      <c r="AB2340">
        <v>3.5310999999999999</v>
      </c>
      <c r="AC2340">
        <v>3.1671</v>
      </c>
      <c r="AD2340">
        <v>2.7833000000000001</v>
      </c>
      <c r="AE2340">
        <v>2.5535000000000001</v>
      </c>
      <c r="AF2340">
        <v>2.2852999999999999</v>
      </c>
      <c r="AG2340">
        <v>1.9919</v>
      </c>
      <c r="AH2340">
        <v>1.6970000000000001</v>
      </c>
      <c r="AI2340">
        <v>-1.0638000000000001</v>
      </c>
      <c r="AJ2340">
        <v>-1.3192999999999999</v>
      </c>
      <c r="AK2340">
        <v>-0.77210000000000001</v>
      </c>
    </row>
    <row r="2341" spans="1:37">
      <c r="A2341" s="3">
        <v>42243</v>
      </c>
      <c r="B2341" t="s">
        <v>37</v>
      </c>
      <c r="C2341" t="s">
        <v>250</v>
      </c>
      <c r="D2341" s="3">
        <v>38922</v>
      </c>
      <c r="E2341">
        <v>2340</v>
      </c>
      <c r="F2341">
        <v>0</v>
      </c>
      <c r="G2341">
        <v>1</v>
      </c>
      <c r="I2341">
        <v>0</v>
      </c>
      <c r="J2341">
        <v>-0.71846019999999999</v>
      </c>
      <c r="K2341" t="s">
        <v>2592</v>
      </c>
      <c r="L2341" t="s">
        <v>252</v>
      </c>
      <c r="M2341" t="s">
        <v>252</v>
      </c>
      <c r="N2341" t="s">
        <v>253</v>
      </c>
      <c r="O2341">
        <v>0</v>
      </c>
      <c r="P2341">
        <v>1.5144</v>
      </c>
      <c r="Q2341">
        <v>3.2204999999999999</v>
      </c>
      <c r="R2341">
        <v>4.9024999999999999</v>
      </c>
      <c r="S2341">
        <v>7.1687000000000003</v>
      </c>
      <c r="T2341">
        <v>6.1654</v>
      </c>
      <c r="U2341">
        <v>6.8353000000000002</v>
      </c>
      <c r="V2341">
        <v>7.3834999999999997</v>
      </c>
      <c r="W2341">
        <v>6.9633000000000003</v>
      </c>
      <c r="X2341">
        <v>5.6763000000000003</v>
      </c>
      <c r="Y2341">
        <v>5.2446000000000002</v>
      </c>
      <c r="Z2341">
        <v>4.9085000000000001</v>
      </c>
      <c r="AA2341">
        <v>4.5884</v>
      </c>
      <c r="AB2341">
        <v>4.2252000000000001</v>
      </c>
      <c r="AC2341">
        <v>3.8914</v>
      </c>
      <c r="AD2341">
        <v>3.5371000000000001</v>
      </c>
      <c r="AE2341">
        <v>3.7759999999999998</v>
      </c>
      <c r="AF2341">
        <v>3.9649999999999999</v>
      </c>
      <c r="AG2341">
        <v>4.0989000000000004</v>
      </c>
      <c r="AH2341">
        <v>4.2119999999999997</v>
      </c>
      <c r="AI2341">
        <v>1.0029999999999999</v>
      </c>
      <c r="AJ2341">
        <v>0.71709999999999996</v>
      </c>
      <c r="AK2341">
        <v>-0.99529999999999996</v>
      </c>
    </row>
    <row r="2342" spans="1:37">
      <c r="A2342" s="3">
        <v>42243</v>
      </c>
      <c r="B2342" t="s">
        <v>37</v>
      </c>
      <c r="C2342" t="s">
        <v>250</v>
      </c>
      <c r="D2342" s="3">
        <v>38919</v>
      </c>
      <c r="E2342">
        <v>2341</v>
      </c>
      <c r="F2342">
        <v>0</v>
      </c>
      <c r="G2342">
        <v>1</v>
      </c>
      <c r="I2342">
        <v>0</v>
      </c>
      <c r="J2342">
        <v>-1.9055009000000001</v>
      </c>
      <c r="K2342" t="s">
        <v>2593</v>
      </c>
      <c r="L2342" t="s">
        <v>252</v>
      </c>
      <c r="M2342" t="s">
        <v>252</v>
      </c>
      <c r="N2342" t="s">
        <v>253</v>
      </c>
      <c r="O2342">
        <v>0</v>
      </c>
      <c r="P2342">
        <v>1.1718</v>
      </c>
      <c r="Q2342">
        <v>3.1671</v>
      </c>
      <c r="R2342">
        <v>5.1417000000000002</v>
      </c>
      <c r="S2342">
        <v>7.8159999999999998</v>
      </c>
      <c r="T2342">
        <v>8.3602000000000007</v>
      </c>
      <c r="U2342">
        <v>9.5551999999999992</v>
      </c>
      <c r="V2342">
        <v>9.9786999999999999</v>
      </c>
      <c r="W2342">
        <v>10.1845</v>
      </c>
      <c r="X2342">
        <v>9.8190000000000008</v>
      </c>
      <c r="Y2342">
        <v>9.6242999999999999</v>
      </c>
      <c r="Z2342">
        <v>9.4621999999999993</v>
      </c>
      <c r="AA2342">
        <v>9.3061000000000007</v>
      </c>
      <c r="AB2342">
        <v>9.2195999999999998</v>
      </c>
      <c r="AC2342">
        <v>9.1294000000000004</v>
      </c>
      <c r="AD2342">
        <v>9.0131999999999994</v>
      </c>
      <c r="AE2342">
        <v>9.3847000000000005</v>
      </c>
      <c r="AF2342">
        <v>9.6127000000000002</v>
      </c>
      <c r="AG2342">
        <v>9.7108000000000008</v>
      </c>
      <c r="AH2342">
        <v>9.7651000000000003</v>
      </c>
      <c r="AI2342">
        <v>8.1120000000000001</v>
      </c>
      <c r="AJ2342">
        <v>8.1062999999999992</v>
      </c>
      <c r="AK2342">
        <v>7.1627999999999998</v>
      </c>
    </row>
    <row r="2343" spans="1:37">
      <c r="A2343" s="3">
        <v>42243</v>
      </c>
      <c r="B2343" t="s">
        <v>37</v>
      </c>
      <c r="C2343" t="s">
        <v>250</v>
      </c>
      <c r="D2343" s="3">
        <v>38918</v>
      </c>
      <c r="E2343">
        <v>2342</v>
      </c>
      <c r="F2343">
        <v>0</v>
      </c>
      <c r="G2343">
        <v>1</v>
      </c>
      <c r="I2343">
        <v>0</v>
      </c>
      <c r="J2343">
        <v>-1.2726748000000001</v>
      </c>
      <c r="K2343" t="s">
        <v>2594</v>
      </c>
      <c r="L2343" t="s">
        <v>252</v>
      </c>
      <c r="M2343" t="s">
        <v>252</v>
      </c>
      <c r="N2343" t="s">
        <v>253</v>
      </c>
      <c r="O2343">
        <v>0</v>
      </c>
      <c r="P2343">
        <v>1.8640000000000001</v>
      </c>
      <c r="Q2343">
        <v>3.9750000000000001</v>
      </c>
      <c r="R2343">
        <v>6.0865999999999998</v>
      </c>
      <c r="S2343">
        <v>9.0016999999999996</v>
      </c>
      <c r="T2343">
        <v>7.5933000000000002</v>
      </c>
      <c r="U2343">
        <v>8.9446999999999992</v>
      </c>
      <c r="V2343">
        <v>9.4705999999999992</v>
      </c>
      <c r="W2343">
        <v>9.1166</v>
      </c>
      <c r="X2343">
        <v>8.7949999999999999</v>
      </c>
      <c r="Y2343">
        <v>8.4405000000000001</v>
      </c>
      <c r="Z2343">
        <v>8.0695999999999994</v>
      </c>
      <c r="AA2343">
        <v>7.7182000000000004</v>
      </c>
      <c r="AB2343">
        <v>7.5738000000000003</v>
      </c>
      <c r="AC2343">
        <v>7.43</v>
      </c>
      <c r="AD2343">
        <v>7.2625999999999999</v>
      </c>
      <c r="AE2343">
        <v>7.0442</v>
      </c>
      <c r="AF2343">
        <v>6.6981999999999999</v>
      </c>
      <c r="AG2343">
        <v>6.2691999999999997</v>
      </c>
      <c r="AH2343">
        <v>5.8243999999999998</v>
      </c>
      <c r="AI2343">
        <v>7.5018000000000002</v>
      </c>
      <c r="AJ2343">
        <v>9.3673000000000002</v>
      </c>
      <c r="AK2343">
        <v>10.054</v>
      </c>
    </row>
    <row r="2344" spans="1:37">
      <c r="A2344" s="3">
        <v>42243</v>
      </c>
      <c r="B2344" t="s">
        <v>37</v>
      </c>
      <c r="C2344" t="s">
        <v>250</v>
      </c>
      <c r="D2344" s="3">
        <v>38917</v>
      </c>
      <c r="E2344">
        <v>2343</v>
      </c>
      <c r="F2344">
        <v>0</v>
      </c>
      <c r="G2344">
        <v>1</v>
      </c>
      <c r="I2344">
        <v>0</v>
      </c>
      <c r="J2344">
        <v>-0.99240360000000005</v>
      </c>
      <c r="K2344" t="s">
        <v>2595</v>
      </c>
      <c r="L2344" t="s">
        <v>252</v>
      </c>
      <c r="M2344" t="s">
        <v>252</v>
      </c>
      <c r="N2344" t="s">
        <v>253</v>
      </c>
      <c r="O2344">
        <v>0</v>
      </c>
      <c r="P2344">
        <v>1.6143000000000001</v>
      </c>
      <c r="Q2344">
        <v>3.4497</v>
      </c>
      <c r="R2344">
        <v>5.3048999999999999</v>
      </c>
      <c r="S2344">
        <v>7.9135</v>
      </c>
      <c r="T2344">
        <v>7.6689999999999996</v>
      </c>
      <c r="U2344">
        <v>8.5219000000000005</v>
      </c>
      <c r="V2344">
        <v>9.0401000000000007</v>
      </c>
      <c r="W2344">
        <v>9.3939000000000004</v>
      </c>
      <c r="X2344">
        <v>9.6824999999999992</v>
      </c>
      <c r="Y2344">
        <v>9.6181000000000001</v>
      </c>
      <c r="Z2344">
        <v>9.4817</v>
      </c>
      <c r="AA2344">
        <v>9.3535000000000004</v>
      </c>
      <c r="AB2344">
        <v>9.8270999999999997</v>
      </c>
      <c r="AC2344">
        <v>10.293100000000001</v>
      </c>
      <c r="AD2344">
        <v>10.7453</v>
      </c>
      <c r="AE2344">
        <v>9.9552999999999994</v>
      </c>
      <c r="AF2344">
        <v>8.9463000000000008</v>
      </c>
      <c r="AG2344">
        <v>7.8383000000000003</v>
      </c>
      <c r="AH2344">
        <v>6.7275999999999998</v>
      </c>
      <c r="AI2344">
        <v>10.162699999999999</v>
      </c>
      <c r="AJ2344">
        <v>11.130100000000001</v>
      </c>
      <c r="AK2344">
        <v>11.3392</v>
      </c>
    </row>
    <row r="2345" spans="1:37">
      <c r="A2345" s="3">
        <v>42243</v>
      </c>
      <c r="B2345" t="s">
        <v>37</v>
      </c>
      <c r="C2345" t="s">
        <v>250</v>
      </c>
      <c r="D2345" s="3">
        <v>38916</v>
      </c>
      <c r="E2345">
        <v>2344</v>
      </c>
      <c r="F2345">
        <v>0</v>
      </c>
      <c r="G2345">
        <v>1</v>
      </c>
      <c r="I2345">
        <v>0</v>
      </c>
      <c r="J2345">
        <v>-0.20709040000000001</v>
      </c>
      <c r="K2345" t="s">
        <v>2596</v>
      </c>
      <c r="L2345" t="s">
        <v>252</v>
      </c>
      <c r="M2345" t="s">
        <v>252</v>
      </c>
      <c r="N2345" t="s">
        <v>253</v>
      </c>
      <c r="O2345">
        <v>0</v>
      </c>
      <c r="P2345">
        <v>0.96589999999999998</v>
      </c>
      <c r="Q2345">
        <v>2.0674000000000001</v>
      </c>
      <c r="R2345">
        <v>3.1896</v>
      </c>
      <c r="S2345">
        <v>4.7915999999999999</v>
      </c>
      <c r="T2345">
        <v>3.2864</v>
      </c>
      <c r="U2345">
        <v>2.6213000000000002</v>
      </c>
      <c r="V2345">
        <v>2.8445999999999998</v>
      </c>
      <c r="W2345">
        <v>2.1236999999999999</v>
      </c>
      <c r="X2345">
        <v>0.79879999999999995</v>
      </c>
      <c r="Y2345">
        <v>0.85409999999999997</v>
      </c>
      <c r="Z2345">
        <v>1.0228999999999999</v>
      </c>
      <c r="AA2345">
        <v>1.1812</v>
      </c>
      <c r="AB2345">
        <v>0.84309999999999996</v>
      </c>
      <c r="AC2345">
        <v>0.47870000000000001</v>
      </c>
      <c r="AD2345">
        <v>0.1023</v>
      </c>
      <c r="AE2345">
        <v>0.41470000000000001</v>
      </c>
      <c r="AF2345">
        <v>0.73740000000000006</v>
      </c>
      <c r="AG2345">
        <v>1.0426</v>
      </c>
      <c r="AH2345">
        <v>1.335</v>
      </c>
      <c r="AI2345">
        <v>1.3891</v>
      </c>
      <c r="AJ2345">
        <v>-0.1467</v>
      </c>
      <c r="AK2345">
        <v>-0.49919999999999998</v>
      </c>
    </row>
    <row r="2346" spans="1:37">
      <c r="A2346" s="3">
        <v>42243</v>
      </c>
      <c r="B2346" t="s">
        <v>37</v>
      </c>
      <c r="C2346" t="s">
        <v>250</v>
      </c>
      <c r="D2346" s="3">
        <v>38915</v>
      </c>
      <c r="E2346">
        <v>2345</v>
      </c>
      <c r="F2346">
        <v>0</v>
      </c>
      <c r="G2346">
        <v>1</v>
      </c>
      <c r="I2346">
        <v>0</v>
      </c>
      <c r="J2346">
        <v>0.93568890000000005</v>
      </c>
      <c r="K2346" t="s">
        <v>2597</v>
      </c>
      <c r="L2346" t="s">
        <v>252</v>
      </c>
      <c r="M2346" t="s">
        <v>252</v>
      </c>
      <c r="N2346" t="s">
        <v>253</v>
      </c>
      <c r="O2346">
        <v>0</v>
      </c>
      <c r="P2346">
        <v>1.048</v>
      </c>
      <c r="Q2346">
        <v>2.2444000000000002</v>
      </c>
      <c r="R2346">
        <v>3.4668999999999999</v>
      </c>
      <c r="S2346">
        <v>5.2215999999999996</v>
      </c>
      <c r="T2346">
        <v>2.9049999999999998</v>
      </c>
      <c r="U2346">
        <v>2.2667000000000002</v>
      </c>
      <c r="V2346">
        <v>1.7710999999999999</v>
      </c>
      <c r="W2346">
        <v>1.5308999999999999</v>
      </c>
      <c r="X2346">
        <v>1.8983000000000001</v>
      </c>
      <c r="Y2346">
        <v>1.7089000000000001</v>
      </c>
      <c r="Z2346">
        <v>1.4469000000000001</v>
      </c>
      <c r="AA2346">
        <v>1.2014</v>
      </c>
      <c r="AB2346">
        <v>1.1377999999999999</v>
      </c>
      <c r="AC2346">
        <v>1.0679000000000001</v>
      </c>
      <c r="AD2346">
        <v>0.9929</v>
      </c>
      <c r="AE2346">
        <v>0.8649</v>
      </c>
      <c r="AF2346">
        <v>0.72060000000000002</v>
      </c>
      <c r="AG2346">
        <v>0.57030000000000003</v>
      </c>
      <c r="AH2346">
        <v>0.42230000000000001</v>
      </c>
      <c r="AI2346">
        <v>1.9684999999999999</v>
      </c>
      <c r="AJ2346">
        <v>1.5310999999999999</v>
      </c>
      <c r="AK2346">
        <v>1.5682</v>
      </c>
    </row>
    <row r="2347" spans="1:37">
      <c r="A2347" s="3">
        <v>42243</v>
      </c>
      <c r="B2347" t="s">
        <v>37</v>
      </c>
      <c r="C2347" t="s">
        <v>250</v>
      </c>
      <c r="D2347" s="3">
        <v>38912</v>
      </c>
      <c r="E2347">
        <v>2346</v>
      </c>
      <c r="F2347">
        <v>0</v>
      </c>
      <c r="G2347">
        <v>1</v>
      </c>
      <c r="I2347">
        <v>0</v>
      </c>
      <c r="J2347">
        <v>1.3319278999999999</v>
      </c>
      <c r="K2347" t="s">
        <v>2598</v>
      </c>
      <c r="L2347" t="s">
        <v>252</v>
      </c>
      <c r="M2347" t="s">
        <v>252</v>
      </c>
      <c r="N2347" t="s">
        <v>253</v>
      </c>
      <c r="O2347">
        <v>0</v>
      </c>
      <c r="P2347">
        <v>0.45829999999999999</v>
      </c>
      <c r="Q2347">
        <v>1.2465999999999999</v>
      </c>
      <c r="R2347">
        <v>2.0510000000000002</v>
      </c>
      <c r="S2347">
        <v>3.2057000000000002</v>
      </c>
      <c r="T2347">
        <v>1.4993000000000001</v>
      </c>
      <c r="U2347">
        <v>0.29549999999999998</v>
      </c>
      <c r="V2347">
        <v>-0.18099999999999999</v>
      </c>
      <c r="W2347">
        <v>-0.56310000000000004</v>
      </c>
      <c r="X2347">
        <v>-0.8216</v>
      </c>
      <c r="Y2347">
        <v>-1.0448</v>
      </c>
      <c r="Z2347">
        <v>-1.2632000000000001</v>
      </c>
      <c r="AA2347">
        <v>-1.4681</v>
      </c>
      <c r="AB2347">
        <v>-1.6682999999999999</v>
      </c>
      <c r="AC2347">
        <v>-1.8532999999999999</v>
      </c>
      <c r="AD2347">
        <v>-2.0385</v>
      </c>
      <c r="AE2347">
        <v>-2.0184000000000002</v>
      </c>
      <c r="AF2347">
        <v>-1.9395</v>
      </c>
      <c r="AG2347">
        <v>-1.8371999999999999</v>
      </c>
      <c r="AH2347">
        <v>-1.7312000000000001</v>
      </c>
      <c r="AI2347">
        <v>-4.1210000000000004</v>
      </c>
      <c r="AJ2347">
        <v>-3.2490999999999999</v>
      </c>
      <c r="AK2347">
        <v>-3.1701000000000001</v>
      </c>
    </row>
    <row r="2348" spans="1:37">
      <c r="A2348" s="3">
        <v>42243</v>
      </c>
      <c r="B2348" t="s">
        <v>37</v>
      </c>
      <c r="C2348" t="s">
        <v>250</v>
      </c>
      <c r="D2348" s="3">
        <v>38911</v>
      </c>
      <c r="E2348">
        <v>2347</v>
      </c>
      <c r="F2348">
        <v>0</v>
      </c>
      <c r="G2348">
        <v>1</v>
      </c>
      <c r="I2348">
        <v>0</v>
      </c>
      <c r="J2348">
        <v>0.77101459999999999</v>
      </c>
      <c r="K2348" t="s">
        <v>2599</v>
      </c>
      <c r="L2348" t="s">
        <v>252</v>
      </c>
      <c r="M2348" t="s">
        <v>252</v>
      </c>
      <c r="N2348" t="s">
        <v>253</v>
      </c>
      <c r="O2348">
        <v>0</v>
      </c>
      <c r="P2348">
        <v>0.65700000000000003</v>
      </c>
      <c r="Q2348">
        <v>1.4083000000000001</v>
      </c>
      <c r="R2348">
        <v>2.1797</v>
      </c>
      <c r="S2348">
        <v>3.2970999999999999</v>
      </c>
      <c r="T2348">
        <v>1.4964</v>
      </c>
      <c r="U2348">
        <v>0.82820000000000005</v>
      </c>
      <c r="V2348">
        <v>0.12130000000000001</v>
      </c>
      <c r="W2348">
        <v>-0.45040000000000002</v>
      </c>
      <c r="X2348">
        <v>0.1933</v>
      </c>
      <c r="Y2348">
        <v>0.13730000000000001</v>
      </c>
      <c r="Z2348">
        <v>-3.9800000000000002E-2</v>
      </c>
      <c r="AA2348">
        <v>-0.2059</v>
      </c>
      <c r="AB2348">
        <v>-0.34789999999999999</v>
      </c>
      <c r="AC2348">
        <v>-0.48020000000000002</v>
      </c>
      <c r="AD2348">
        <v>-0.61499999999999999</v>
      </c>
      <c r="AE2348">
        <v>-0.75019999999999998</v>
      </c>
      <c r="AF2348">
        <v>-0.86299999999999999</v>
      </c>
      <c r="AG2348">
        <v>-0.96189999999999998</v>
      </c>
      <c r="AH2348">
        <v>-1.0543</v>
      </c>
      <c r="AI2348">
        <v>-4.4001999999999999</v>
      </c>
      <c r="AJ2348">
        <v>-3.8290000000000002</v>
      </c>
      <c r="AK2348">
        <v>-4.242</v>
      </c>
    </row>
    <row r="2349" spans="1:37">
      <c r="A2349" s="3">
        <v>42243</v>
      </c>
      <c r="B2349" t="s">
        <v>37</v>
      </c>
      <c r="C2349" t="s">
        <v>250</v>
      </c>
      <c r="D2349" s="3">
        <v>38910</v>
      </c>
      <c r="E2349">
        <v>2348</v>
      </c>
      <c r="F2349">
        <v>0</v>
      </c>
      <c r="G2349">
        <v>1</v>
      </c>
      <c r="I2349">
        <v>0</v>
      </c>
      <c r="J2349">
        <v>0.66384120000000002</v>
      </c>
      <c r="K2349" t="s">
        <v>2600</v>
      </c>
      <c r="L2349" t="s">
        <v>252</v>
      </c>
      <c r="M2349" t="s">
        <v>252</v>
      </c>
      <c r="N2349" t="s">
        <v>253</v>
      </c>
      <c r="O2349">
        <v>0</v>
      </c>
      <c r="P2349">
        <v>0.94040000000000001</v>
      </c>
      <c r="Q2349">
        <v>2.0163000000000002</v>
      </c>
      <c r="R2349">
        <v>3.1223999999999998</v>
      </c>
      <c r="S2349">
        <v>4.7289000000000003</v>
      </c>
      <c r="T2349">
        <v>3.0045000000000002</v>
      </c>
      <c r="U2349">
        <v>2.9525999999999999</v>
      </c>
      <c r="V2349">
        <v>2.6953999999999998</v>
      </c>
      <c r="W2349">
        <v>2.6656</v>
      </c>
      <c r="X2349">
        <v>3.0257999999999998</v>
      </c>
      <c r="Y2349">
        <v>2.6507000000000001</v>
      </c>
      <c r="Z2349">
        <v>2.1215000000000002</v>
      </c>
      <c r="AA2349">
        <v>1.6255999999999999</v>
      </c>
      <c r="AB2349">
        <v>1.5760000000000001</v>
      </c>
      <c r="AC2349">
        <v>1.5528</v>
      </c>
      <c r="AD2349">
        <v>1.5245</v>
      </c>
      <c r="AE2349">
        <v>2.6476000000000002</v>
      </c>
      <c r="AF2349">
        <v>3.7427000000000001</v>
      </c>
      <c r="AG2349">
        <v>4.7629999999999999</v>
      </c>
      <c r="AH2349">
        <v>5.7358000000000002</v>
      </c>
      <c r="AI2349">
        <v>4.0705999999999998</v>
      </c>
      <c r="AJ2349">
        <v>0.91569999999999996</v>
      </c>
      <c r="AK2349">
        <v>-0.29120000000000001</v>
      </c>
    </row>
    <row r="2350" spans="1:37">
      <c r="A2350" s="3">
        <v>42243</v>
      </c>
      <c r="B2350" t="s">
        <v>37</v>
      </c>
      <c r="C2350" t="s">
        <v>250</v>
      </c>
      <c r="D2350" s="3">
        <v>38909</v>
      </c>
      <c r="E2350">
        <v>2349</v>
      </c>
      <c r="F2350">
        <v>0</v>
      </c>
      <c r="G2350">
        <v>1</v>
      </c>
      <c r="I2350">
        <v>0</v>
      </c>
      <c r="J2350">
        <v>-0.23333979999999999</v>
      </c>
      <c r="K2350" t="s">
        <v>2601</v>
      </c>
      <c r="L2350" t="s">
        <v>252</v>
      </c>
      <c r="M2350" t="s">
        <v>252</v>
      </c>
      <c r="N2350" t="s">
        <v>253</v>
      </c>
      <c r="O2350">
        <v>0</v>
      </c>
      <c r="P2350">
        <v>1.1603000000000001</v>
      </c>
      <c r="Q2350">
        <v>2.4893000000000001</v>
      </c>
      <c r="R2350">
        <v>3.8592</v>
      </c>
      <c r="S2350">
        <v>5.86</v>
      </c>
      <c r="T2350">
        <v>6.1638999999999999</v>
      </c>
      <c r="U2350">
        <v>6.81</v>
      </c>
      <c r="V2350">
        <v>7.4194000000000004</v>
      </c>
      <c r="W2350">
        <v>8.2256999999999998</v>
      </c>
      <c r="X2350">
        <v>9.8664000000000005</v>
      </c>
      <c r="Y2350">
        <v>10.143700000000001</v>
      </c>
      <c r="Z2350">
        <v>10.2508</v>
      </c>
      <c r="AA2350">
        <v>10.3538</v>
      </c>
      <c r="AB2350">
        <v>10.6427</v>
      </c>
      <c r="AC2350">
        <v>10.8977</v>
      </c>
      <c r="AD2350">
        <v>11.129799999999999</v>
      </c>
      <c r="AE2350">
        <v>11.0723</v>
      </c>
      <c r="AF2350">
        <v>10.7981</v>
      </c>
      <c r="AG2350">
        <v>10.389699999999999</v>
      </c>
      <c r="AH2350">
        <v>9.9542999999999999</v>
      </c>
      <c r="AI2350">
        <v>10.6568</v>
      </c>
      <c r="AJ2350">
        <v>13.5129</v>
      </c>
      <c r="AK2350">
        <v>14.013999999999999</v>
      </c>
    </row>
    <row r="2351" spans="1:37">
      <c r="A2351" s="3">
        <v>42243</v>
      </c>
      <c r="B2351" t="s">
        <v>37</v>
      </c>
      <c r="C2351" t="s">
        <v>250</v>
      </c>
      <c r="D2351" s="3">
        <v>38908</v>
      </c>
      <c r="E2351">
        <v>2350</v>
      </c>
      <c r="F2351">
        <v>0</v>
      </c>
      <c r="G2351">
        <v>1</v>
      </c>
      <c r="I2351">
        <v>0</v>
      </c>
      <c r="J2351">
        <v>-1.5562119999999999</v>
      </c>
      <c r="K2351" t="s">
        <v>2602</v>
      </c>
      <c r="L2351" t="s">
        <v>252</v>
      </c>
      <c r="M2351" t="s">
        <v>252</v>
      </c>
      <c r="N2351" t="s">
        <v>253</v>
      </c>
      <c r="O2351">
        <v>0</v>
      </c>
      <c r="P2351">
        <v>1.3411</v>
      </c>
      <c r="Q2351">
        <v>2.8793000000000002</v>
      </c>
      <c r="R2351">
        <v>4.4717000000000002</v>
      </c>
      <c r="S2351">
        <v>6.8182999999999998</v>
      </c>
      <c r="T2351">
        <v>7.4025999999999996</v>
      </c>
      <c r="U2351">
        <v>9.3401999999999994</v>
      </c>
      <c r="V2351">
        <v>10.1226</v>
      </c>
      <c r="W2351">
        <v>10.697900000000001</v>
      </c>
      <c r="X2351">
        <v>11.169</v>
      </c>
      <c r="Y2351">
        <v>11.435600000000001</v>
      </c>
      <c r="Z2351">
        <v>11.6653</v>
      </c>
      <c r="AA2351">
        <v>11.8835</v>
      </c>
      <c r="AB2351">
        <v>12.224500000000001</v>
      </c>
      <c r="AC2351">
        <v>12.5176</v>
      </c>
      <c r="AD2351">
        <v>12.782</v>
      </c>
      <c r="AE2351">
        <v>13.258800000000001</v>
      </c>
      <c r="AF2351">
        <v>13.4763</v>
      </c>
      <c r="AG2351">
        <v>13.5107</v>
      </c>
      <c r="AH2351">
        <v>13.496600000000001</v>
      </c>
      <c r="AI2351">
        <v>12.7037</v>
      </c>
      <c r="AJ2351">
        <v>13.3727</v>
      </c>
      <c r="AK2351">
        <v>13.317299999999999</v>
      </c>
    </row>
    <row r="2352" spans="1:37">
      <c r="A2352" s="3">
        <v>42243</v>
      </c>
      <c r="B2352" t="s">
        <v>37</v>
      </c>
      <c r="C2352" t="s">
        <v>250</v>
      </c>
      <c r="D2352" s="3">
        <v>38905</v>
      </c>
      <c r="E2352">
        <v>2351</v>
      </c>
      <c r="F2352">
        <v>0</v>
      </c>
      <c r="G2352">
        <v>1</v>
      </c>
      <c r="I2352">
        <v>0</v>
      </c>
      <c r="J2352">
        <v>-0.98268259999999996</v>
      </c>
      <c r="K2352" t="s">
        <v>2603</v>
      </c>
      <c r="L2352" t="s">
        <v>252</v>
      </c>
      <c r="M2352" t="s">
        <v>252</v>
      </c>
      <c r="N2352" t="s">
        <v>253</v>
      </c>
      <c r="O2352">
        <v>0</v>
      </c>
      <c r="P2352">
        <v>0.77090000000000003</v>
      </c>
      <c r="Q2352">
        <v>2.1031</v>
      </c>
      <c r="R2352">
        <v>3.4823</v>
      </c>
      <c r="S2352">
        <v>5.5247999999999999</v>
      </c>
      <c r="T2352">
        <v>5.9086999999999996</v>
      </c>
      <c r="U2352">
        <v>7.3832000000000004</v>
      </c>
      <c r="V2352">
        <v>8.3432999999999993</v>
      </c>
      <c r="W2352">
        <v>8.9024999999999999</v>
      </c>
      <c r="X2352">
        <v>9.4530999999999992</v>
      </c>
      <c r="Y2352">
        <v>9.5925999999999991</v>
      </c>
      <c r="Z2352">
        <v>9.6524999999999999</v>
      </c>
      <c r="AA2352">
        <v>9.7110000000000003</v>
      </c>
      <c r="AB2352">
        <v>9.8186999999999998</v>
      </c>
      <c r="AC2352">
        <v>9.8755000000000006</v>
      </c>
      <c r="AD2352">
        <v>9.9017999999999997</v>
      </c>
      <c r="AE2352">
        <v>9.4846000000000004</v>
      </c>
      <c r="AF2352">
        <v>8.8450000000000006</v>
      </c>
      <c r="AG2352">
        <v>8.1027000000000005</v>
      </c>
      <c r="AH2352">
        <v>7.3585000000000003</v>
      </c>
      <c r="AI2352">
        <v>8.6666000000000007</v>
      </c>
      <c r="AJ2352">
        <v>7.9367999999999999</v>
      </c>
      <c r="AK2352">
        <v>9.4001999999999999</v>
      </c>
    </row>
    <row r="2353" spans="1:37">
      <c r="A2353" s="3">
        <v>42243</v>
      </c>
      <c r="B2353" t="s">
        <v>37</v>
      </c>
      <c r="C2353" t="s">
        <v>250</v>
      </c>
      <c r="D2353" s="3">
        <v>38904</v>
      </c>
      <c r="E2353">
        <v>2352</v>
      </c>
      <c r="F2353">
        <v>0</v>
      </c>
      <c r="G2353">
        <v>1</v>
      </c>
      <c r="I2353">
        <v>0</v>
      </c>
      <c r="J2353">
        <v>-0.78938620000000004</v>
      </c>
      <c r="K2353" t="s">
        <v>2604</v>
      </c>
      <c r="L2353" t="s">
        <v>252</v>
      </c>
      <c r="M2353" t="s">
        <v>252</v>
      </c>
      <c r="N2353" t="s">
        <v>253</v>
      </c>
      <c r="O2353">
        <v>0</v>
      </c>
      <c r="P2353">
        <v>1.0087999999999999</v>
      </c>
      <c r="Q2353">
        <v>2.1697000000000002</v>
      </c>
      <c r="R2353">
        <v>3.3828</v>
      </c>
      <c r="S2353">
        <v>5.2089999999999996</v>
      </c>
      <c r="T2353">
        <v>6.0636999999999999</v>
      </c>
      <c r="U2353">
        <v>7.0431999999999997</v>
      </c>
      <c r="V2353">
        <v>8.1435999999999993</v>
      </c>
      <c r="W2353">
        <v>9.1893999999999991</v>
      </c>
      <c r="X2353">
        <v>8.7196999999999996</v>
      </c>
      <c r="Y2353">
        <v>8.7147000000000006</v>
      </c>
      <c r="Z2353">
        <v>8.7910000000000004</v>
      </c>
      <c r="AA2353">
        <v>8.8650000000000002</v>
      </c>
      <c r="AB2353">
        <v>8.9969000000000001</v>
      </c>
      <c r="AC2353">
        <v>9.1007999999999996</v>
      </c>
      <c r="AD2353">
        <v>9.1767000000000003</v>
      </c>
      <c r="AE2353">
        <v>9.4023000000000003</v>
      </c>
      <c r="AF2353">
        <v>9.4225999999999992</v>
      </c>
      <c r="AG2353">
        <v>9.3139000000000003</v>
      </c>
      <c r="AH2353">
        <v>9.1801999999999992</v>
      </c>
      <c r="AI2353">
        <v>10.780200000000001</v>
      </c>
      <c r="AJ2353">
        <v>8.9101999999999997</v>
      </c>
      <c r="AK2353">
        <v>10.575799999999999</v>
      </c>
    </row>
    <row r="2354" spans="1:37">
      <c r="A2354" s="3">
        <v>42243</v>
      </c>
      <c r="B2354" t="s">
        <v>37</v>
      </c>
      <c r="C2354" t="s">
        <v>250</v>
      </c>
      <c r="D2354" s="3">
        <v>38903</v>
      </c>
      <c r="E2354">
        <v>2353</v>
      </c>
      <c r="F2354">
        <v>0</v>
      </c>
      <c r="G2354">
        <v>1</v>
      </c>
      <c r="I2354">
        <v>0</v>
      </c>
      <c r="J2354">
        <v>-1.4190915</v>
      </c>
      <c r="K2354" t="s">
        <v>2605</v>
      </c>
      <c r="L2354" t="s">
        <v>252</v>
      </c>
      <c r="M2354" t="s">
        <v>252</v>
      </c>
      <c r="N2354" t="s">
        <v>253</v>
      </c>
      <c r="O2354">
        <v>0</v>
      </c>
      <c r="P2354">
        <v>0.74129999999999996</v>
      </c>
      <c r="Q2354">
        <v>1.5953999999999999</v>
      </c>
      <c r="R2354">
        <v>2.4908000000000001</v>
      </c>
      <c r="S2354">
        <v>3.8488000000000002</v>
      </c>
      <c r="T2354">
        <v>4.7866999999999997</v>
      </c>
      <c r="U2354">
        <v>5.6311</v>
      </c>
      <c r="V2354">
        <v>6.1814999999999998</v>
      </c>
      <c r="W2354">
        <v>6.2718999999999996</v>
      </c>
      <c r="X2354">
        <v>6.0782999999999996</v>
      </c>
      <c r="Y2354">
        <v>6.4364999999999997</v>
      </c>
      <c r="Z2354">
        <v>6.9055</v>
      </c>
      <c r="AA2354">
        <v>7.3433000000000002</v>
      </c>
      <c r="AB2354">
        <v>7.3277000000000001</v>
      </c>
      <c r="AC2354">
        <v>7.3288000000000002</v>
      </c>
      <c r="AD2354">
        <v>7.3040000000000003</v>
      </c>
      <c r="AE2354">
        <v>7.2138</v>
      </c>
      <c r="AF2354">
        <v>6.9645000000000001</v>
      </c>
      <c r="AG2354">
        <v>6.6273</v>
      </c>
      <c r="AH2354">
        <v>6.2834000000000003</v>
      </c>
      <c r="AI2354">
        <v>7.9629000000000003</v>
      </c>
      <c r="AJ2354">
        <v>4.7241</v>
      </c>
      <c r="AK2354">
        <v>4.3349000000000002</v>
      </c>
    </row>
    <row r="2355" spans="1:37">
      <c r="A2355" s="3">
        <v>42243</v>
      </c>
      <c r="B2355" t="s">
        <v>37</v>
      </c>
      <c r="C2355" t="s">
        <v>250</v>
      </c>
      <c r="D2355" s="3">
        <v>38902</v>
      </c>
      <c r="E2355">
        <v>2354</v>
      </c>
      <c r="F2355">
        <v>0</v>
      </c>
      <c r="G2355">
        <v>1</v>
      </c>
      <c r="I2355">
        <v>0</v>
      </c>
      <c r="J2355">
        <v>-1.1766919</v>
      </c>
      <c r="K2355" t="s">
        <v>2606</v>
      </c>
      <c r="L2355" t="s">
        <v>252</v>
      </c>
      <c r="M2355" t="s">
        <v>252</v>
      </c>
      <c r="N2355" t="s">
        <v>253</v>
      </c>
      <c r="O2355">
        <v>0</v>
      </c>
      <c r="P2355">
        <v>0.47160000000000002</v>
      </c>
      <c r="Q2355">
        <v>1.0150999999999999</v>
      </c>
      <c r="R2355">
        <v>1.5861000000000001</v>
      </c>
      <c r="S2355">
        <v>2.4554</v>
      </c>
      <c r="T2355">
        <v>2.3136999999999999</v>
      </c>
      <c r="U2355">
        <v>3.4106000000000001</v>
      </c>
      <c r="V2355">
        <v>3.2477999999999998</v>
      </c>
      <c r="W2355">
        <v>3.5808</v>
      </c>
      <c r="X2355">
        <v>3.6352000000000002</v>
      </c>
      <c r="Y2355">
        <v>3.6332</v>
      </c>
      <c r="Z2355">
        <v>3.6221000000000001</v>
      </c>
      <c r="AA2355">
        <v>3.6126999999999998</v>
      </c>
      <c r="AB2355">
        <v>4.0336999999999996</v>
      </c>
      <c r="AC2355">
        <v>4.4527000000000001</v>
      </c>
      <c r="AD2355">
        <v>4.8666</v>
      </c>
      <c r="AE2355">
        <v>4.9829999999999997</v>
      </c>
      <c r="AF2355">
        <v>4.9759000000000002</v>
      </c>
      <c r="AG2355">
        <v>4.9002999999999997</v>
      </c>
      <c r="AH2355">
        <v>4.8135000000000003</v>
      </c>
      <c r="AI2355">
        <v>8.0022000000000002</v>
      </c>
      <c r="AJ2355">
        <v>6.3548</v>
      </c>
      <c r="AK2355">
        <v>5.5987999999999998</v>
      </c>
    </row>
    <row r="2356" spans="1:37">
      <c r="A2356" s="3">
        <v>42243</v>
      </c>
      <c r="B2356" t="s">
        <v>37</v>
      </c>
      <c r="C2356" t="s">
        <v>250</v>
      </c>
      <c r="D2356" s="3">
        <v>38901</v>
      </c>
      <c r="E2356">
        <v>2355</v>
      </c>
      <c r="F2356">
        <v>0</v>
      </c>
      <c r="G2356">
        <v>1</v>
      </c>
      <c r="I2356">
        <v>0</v>
      </c>
      <c r="J2356">
        <v>-0.67135040000000001</v>
      </c>
      <c r="K2356" t="s">
        <v>2607</v>
      </c>
      <c r="L2356" t="s">
        <v>252</v>
      </c>
      <c r="M2356" t="s">
        <v>252</v>
      </c>
      <c r="N2356" t="s">
        <v>253</v>
      </c>
      <c r="O2356">
        <v>0</v>
      </c>
      <c r="P2356">
        <v>0.40570000000000001</v>
      </c>
      <c r="Q2356">
        <v>0.87339999999999995</v>
      </c>
      <c r="R2356">
        <v>1.365</v>
      </c>
      <c r="S2356">
        <v>2.1145999999999998</v>
      </c>
      <c r="T2356">
        <v>1.7309000000000001</v>
      </c>
      <c r="U2356">
        <v>1.8911</v>
      </c>
      <c r="V2356">
        <v>1.8269</v>
      </c>
      <c r="W2356">
        <v>1.7807999999999999</v>
      </c>
      <c r="X2356">
        <v>2.7732000000000001</v>
      </c>
      <c r="Y2356">
        <v>3.0228000000000002</v>
      </c>
      <c r="Z2356">
        <v>3.1760000000000002</v>
      </c>
      <c r="AA2356">
        <v>3.319</v>
      </c>
      <c r="AB2356">
        <v>3.5886999999999998</v>
      </c>
      <c r="AC2356">
        <v>3.8426999999999998</v>
      </c>
      <c r="AD2356">
        <v>4.0894000000000004</v>
      </c>
      <c r="AE2356">
        <v>2.07E-2</v>
      </c>
      <c r="AF2356">
        <v>-4.1009000000000002</v>
      </c>
      <c r="AG2356">
        <v>-8.0174000000000003</v>
      </c>
      <c r="AH2356">
        <v>-11.7501</v>
      </c>
      <c r="AI2356">
        <v>0.33150000000000002</v>
      </c>
      <c r="AJ2356">
        <v>-3.214</v>
      </c>
      <c r="AK2356">
        <v>-2.7469000000000001</v>
      </c>
    </row>
    <row r="2357" spans="1:37">
      <c r="A2357" s="3">
        <v>42243</v>
      </c>
      <c r="B2357" t="s">
        <v>37</v>
      </c>
      <c r="C2357" t="s">
        <v>250</v>
      </c>
      <c r="D2357" s="3">
        <v>38898</v>
      </c>
      <c r="E2357">
        <v>2356</v>
      </c>
      <c r="F2357">
        <v>0</v>
      </c>
      <c r="G2357">
        <v>1</v>
      </c>
      <c r="I2357">
        <v>0</v>
      </c>
      <c r="J2357">
        <v>-1.0664144</v>
      </c>
      <c r="K2357" t="s">
        <v>2608</v>
      </c>
      <c r="L2357" t="s">
        <v>252</v>
      </c>
      <c r="M2357" t="s">
        <v>252</v>
      </c>
      <c r="N2357" t="s">
        <v>253</v>
      </c>
      <c r="O2357">
        <v>0</v>
      </c>
      <c r="P2357">
        <v>0.25519999999999998</v>
      </c>
      <c r="Q2357">
        <v>0.69750000000000001</v>
      </c>
      <c r="R2357">
        <v>1.1597</v>
      </c>
      <c r="S2357">
        <v>1.8593999999999999</v>
      </c>
      <c r="T2357">
        <v>1.6123000000000001</v>
      </c>
      <c r="U2357">
        <v>1.8791</v>
      </c>
      <c r="V2357">
        <v>2.1442000000000001</v>
      </c>
      <c r="W2357">
        <v>2.1139000000000001</v>
      </c>
      <c r="X2357">
        <v>2.5556999999999999</v>
      </c>
      <c r="Y2357">
        <v>2.8351000000000002</v>
      </c>
      <c r="Z2357">
        <v>3.0598999999999998</v>
      </c>
      <c r="AA2357">
        <v>3.2692999999999999</v>
      </c>
      <c r="AB2357">
        <v>3.5583</v>
      </c>
      <c r="AC2357">
        <v>3.8281000000000001</v>
      </c>
      <c r="AD2357">
        <v>4.0911</v>
      </c>
      <c r="AE2357">
        <v>4.5762</v>
      </c>
      <c r="AF2357">
        <v>4.9564000000000004</v>
      </c>
      <c r="AG2357">
        <v>5.2610000000000001</v>
      </c>
      <c r="AH2357">
        <v>5.54</v>
      </c>
      <c r="AI2357">
        <v>9.2125000000000004</v>
      </c>
      <c r="AJ2357">
        <v>9.9943000000000008</v>
      </c>
      <c r="AK2357">
        <v>8.3902000000000001</v>
      </c>
    </row>
    <row r="2358" spans="1:37">
      <c r="A2358" s="3">
        <v>42243</v>
      </c>
      <c r="B2358" t="s">
        <v>37</v>
      </c>
      <c r="C2358" t="s">
        <v>250</v>
      </c>
      <c r="D2358" s="3">
        <v>38897</v>
      </c>
      <c r="E2358">
        <v>2357</v>
      </c>
      <c r="F2358">
        <v>0</v>
      </c>
      <c r="G2358">
        <v>1</v>
      </c>
      <c r="I2358">
        <v>0</v>
      </c>
      <c r="J2358">
        <v>-0.49225439999999998</v>
      </c>
      <c r="K2358" t="s">
        <v>2609</v>
      </c>
      <c r="L2358" t="s">
        <v>252</v>
      </c>
      <c r="M2358" t="s">
        <v>252</v>
      </c>
      <c r="N2358" t="s">
        <v>253</v>
      </c>
      <c r="O2358">
        <v>0</v>
      </c>
      <c r="P2358">
        <v>0.11990000000000001</v>
      </c>
      <c r="Q2358">
        <v>0.25819999999999999</v>
      </c>
      <c r="R2358">
        <v>0.4037</v>
      </c>
      <c r="S2358">
        <v>0.62590000000000001</v>
      </c>
      <c r="T2358">
        <v>0.14430000000000001</v>
      </c>
      <c r="U2358">
        <v>0.37259999999999999</v>
      </c>
      <c r="V2358">
        <v>0.82340000000000002</v>
      </c>
      <c r="W2358">
        <v>0.62309999999999999</v>
      </c>
      <c r="X2358">
        <v>9.8900000000000002E-2</v>
      </c>
      <c r="Y2358">
        <v>0.26390000000000002</v>
      </c>
      <c r="Z2358">
        <v>0.43369999999999997</v>
      </c>
      <c r="AA2358">
        <v>0.59140000000000004</v>
      </c>
      <c r="AB2358">
        <v>0.89070000000000005</v>
      </c>
      <c r="AC2358">
        <v>1.1085</v>
      </c>
      <c r="AD2358">
        <v>1.3281000000000001</v>
      </c>
      <c r="AE2358">
        <v>0.61299999999999999</v>
      </c>
      <c r="AF2358">
        <v>-0.1714</v>
      </c>
      <c r="AG2358">
        <v>-0.92779999999999996</v>
      </c>
      <c r="AH2358">
        <v>-1.6536</v>
      </c>
      <c r="AI2358">
        <v>2.8367</v>
      </c>
      <c r="AJ2358">
        <v>4.7836999999999996</v>
      </c>
      <c r="AK2358">
        <v>2.7204999999999999</v>
      </c>
    </row>
    <row r="2359" spans="1:37">
      <c r="A2359" s="3">
        <v>42243</v>
      </c>
      <c r="B2359" t="s">
        <v>37</v>
      </c>
      <c r="C2359" t="s">
        <v>250</v>
      </c>
      <c r="D2359" s="3">
        <v>38896</v>
      </c>
      <c r="E2359">
        <v>2358</v>
      </c>
      <c r="F2359">
        <v>0</v>
      </c>
      <c r="G2359">
        <v>1</v>
      </c>
      <c r="I2359">
        <v>0</v>
      </c>
      <c r="J2359">
        <v>-0.93541730000000001</v>
      </c>
      <c r="K2359" t="s">
        <v>2610</v>
      </c>
      <c r="L2359" t="s">
        <v>252</v>
      </c>
      <c r="M2359" t="s">
        <v>252</v>
      </c>
      <c r="N2359" t="s">
        <v>253</v>
      </c>
      <c r="O2359">
        <v>0</v>
      </c>
      <c r="P2359">
        <v>9.5899999999999999E-2</v>
      </c>
      <c r="Q2359">
        <v>0.20660000000000001</v>
      </c>
      <c r="R2359">
        <v>0.32290000000000002</v>
      </c>
      <c r="S2359">
        <v>0.50060000000000004</v>
      </c>
      <c r="T2359">
        <v>-1.0112000000000001</v>
      </c>
      <c r="U2359">
        <v>-1.6929000000000001</v>
      </c>
      <c r="V2359">
        <v>-1.3325</v>
      </c>
      <c r="W2359">
        <v>-1.9269000000000001</v>
      </c>
      <c r="X2359">
        <v>-2.7323</v>
      </c>
      <c r="Y2359">
        <v>-2.9903</v>
      </c>
      <c r="Z2359">
        <v>-3.2416</v>
      </c>
      <c r="AA2359">
        <v>-3.4756</v>
      </c>
      <c r="AB2359">
        <v>-3.3879000000000001</v>
      </c>
      <c r="AC2359">
        <v>-3.3752</v>
      </c>
      <c r="AD2359">
        <v>-3.3496999999999999</v>
      </c>
      <c r="AE2359">
        <v>-3.0430999999999999</v>
      </c>
      <c r="AF2359">
        <v>-2.6724000000000001</v>
      </c>
      <c r="AG2359">
        <v>-2.2797000000000001</v>
      </c>
      <c r="AH2359">
        <v>-1.8954</v>
      </c>
      <c r="AI2359">
        <v>-1.1476</v>
      </c>
      <c r="AJ2359">
        <v>1.3050999999999999</v>
      </c>
      <c r="AK2359">
        <v>0.71419999999999995</v>
      </c>
    </row>
    <row r="2360" spans="1:37">
      <c r="A2360" s="3">
        <v>42243</v>
      </c>
      <c r="B2360" t="s">
        <v>37</v>
      </c>
      <c r="C2360" t="s">
        <v>250</v>
      </c>
      <c r="D2360" s="3">
        <v>38895</v>
      </c>
      <c r="E2360">
        <v>2359</v>
      </c>
      <c r="F2360">
        <v>0</v>
      </c>
      <c r="G2360">
        <v>1</v>
      </c>
      <c r="I2360">
        <v>0</v>
      </c>
      <c r="J2360">
        <v>-0.36985299999999999</v>
      </c>
      <c r="K2360" t="s">
        <v>2611</v>
      </c>
      <c r="L2360" t="s">
        <v>252</v>
      </c>
      <c r="M2360" t="s">
        <v>252</v>
      </c>
      <c r="N2360" t="s">
        <v>253</v>
      </c>
      <c r="O2360">
        <v>0</v>
      </c>
      <c r="P2360">
        <v>7.1400000000000005E-2</v>
      </c>
      <c r="Q2360">
        <v>0.15390000000000001</v>
      </c>
      <c r="R2360">
        <v>0.24049999999999999</v>
      </c>
      <c r="S2360">
        <v>0.37280000000000002</v>
      </c>
      <c r="T2360">
        <v>0.51070000000000004</v>
      </c>
      <c r="U2360">
        <v>-1.4267000000000001</v>
      </c>
      <c r="V2360">
        <v>-2.3130999999999999</v>
      </c>
      <c r="W2360">
        <v>-2.8934000000000002</v>
      </c>
      <c r="X2360">
        <v>-2.4548000000000001</v>
      </c>
      <c r="Y2360">
        <v>-3.2145999999999999</v>
      </c>
      <c r="Z2360">
        <v>-4.0716000000000001</v>
      </c>
      <c r="AA2360">
        <v>-4.8677999999999999</v>
      </c>
      <c r="AB2360">
        <v>-5.0396000000000001</v>
      </c>
      <c r="AC2360">
        <v>-5.1832000000000003</v>
      </c>
      <c r="AD2360">
        <v>-5.3116000000000003</v>
      </c>
      <c r="AE2360">
        <v>-5.0183999999999997</v>
      </c>
      <c r="AF2360">
        <v>-4.6166</v>
      </c>
      <c r="AG2360">
        <v>-4.1696</v>
      </c>
      <c r="AH2360">
        <v>-3.7280000000000002</v>
      </c>
      <c r="AI2360">
        <v>-5.7061999999999999</v>
      </c>
      <c r="AJ2360">
        <v>-4.4539</v>
      </c>
      <c r="AK2360">
        <v>-4.8872999999999998</v>
      </c>
    </row>
    <row r="2361" spans="1:37">
      <c r="A2361" s="3">
        <v>42243</v>
      </c>
      <c r="B2361" t="s">
        <v>37</v>
      </c>
      <c r="C2361" t="s">
        <v>250</v>
      </c>
      <c r="D2361" s="3">
        <v>38894</v>
      </c>
      <c r="E2361">
        <v>2360</v>
      </c>
      <c r="F2361">
        <v>0</v>
      </c>
      <c r="G2361">
        <v>1</v>
      </c>
      <c r="I2361">
        <v>0</v>
      </c>
      <c r="J2361">
        <v>-0.38020939999999998</v>
      </c>
      <c r="K2361" t="s">
        <v>2612</v>
      </c>
      <c r="L2361" t="s">
        <v>252</v>
      </c>
      <c r="M2361" t="s">
        <v>252</v>
      </c>
      <c r="N2361" t="s">
        <v>253</v>
      </c>
      <c r="O2361">
        <v>0</v>
      </c>
      <c r="P2361">
        <v>-0.1129</v>
      </c>
      <c r="Q2361">
        <v>-0.2432</v>
      </c>
      <c r="R2361">
        <v>-0.38009999999999999</v>
      </c>
      <c r="S2361">
        <v>-0.58919999999999995</v>
      </c>
      <c r="T2361">
        <v>-1.5167999999999999</v>
      </c>
      <c r="U2361">
        <v>-2.9083000000000001</v>
      </c>
      <c r="V2361">
        <v>-3.1574</v>
      </c>
      <c r="W2361">
        <v>-2.9409999999999998</v>
      </c>
      <c r="X2361">
        <v>-3.7031000000000001</v>
      </c>
      <c r="Y2361">
        <v>-3.9592999999999998</v>
      </c>
      <c r="Z2361">
        <v>-4.1725000000000003</v>
      </c>
      <c r="AA2361">
        <v>-4.3712</v>
      </c>
      <c r="AB2361">
        <v>-4.5987999999999998</v>
      </c>
      <c r="AC2361">
        <v>-4.8231999999999999</v>
      </c>
      <c r="AD2361">
        <v>-5.0354999999999999</v>
      </c>
      <c r="AE2361">
        <v>-1.2858000000000001</v>
      </c>
      <c r="AF2361">
        <v>2.5323000000000002</v>
      </c>
      <c r="AG2361">
        <v>6.1887999999999996</v>
      </c>
      <c r="AH2361">
        <v>9.6915999999999993</v>
      </c>
      <c r="AI2361">
        <v>-0.51049999999999995</v>
      </c>
      <c r="AJ2361">
        <v>1.8714999999999999</v>
      </c>
      <c r="AK2361">
        <v>1.4921</v>
      </c>
    </row>
    <row r="2362" spans="1:37">
      <c r="A2362" s="3">
        <v>42243</v>
      </c>
      <c r="B2362" t="s">
        <v>37</v>
      </c>
      <c r="C2362" t="s">
        <v>250</v>
      </c>
      <c r="D2362" s="3">
        <v>38891</v>
      </c>
      <c r="E2362">
        <v>2361</v>
      </c>
      <c r="F2362">
        <v>0</v>
      </c>
      <c r="G2362">
        <v>1</v>
      </c>
      <c r="I2362">
        <v>0</v>
      </c>
      <c r="J2362">
        <v>0.13529640000000001</v>
      </c>
      <c r="K2362" t="s">
        <v>2613</v>
      </c>
      <c r="L2362" t="s">
        <v>252</v>
      </c>
      <c r="M2362" t="s">
        <v>252</v>
      </c>
      <c r="N2362" t="s">
        <v>253</v>
      </c>
      <c r="O2362">
        <v>0</v>
      </c>
      <c r="P2362">
        <v>-7.0199999999999999E-2</v>
      </c>
      <c r="Q2362">
        <v>-0.19189999999999999</v>
      </c>
      <c r="R2362">
        <v>-0.31909999999999999</v>
      </c>
      <c r="S2362">
        <v>-0.51160000000000005</v>
      </c>
      <c r="T2362">
        <v>-0.99460000000000004</v>
      </c>
      <c r="U2362">
        <v>-1.706</v>
      </c>
      <c r="V2362">
        <v>-2.3490000000000002</v>
      </c>
      <c r="W2362">
        <v>-2.5619999999999998</v>
      </c>
      <c r="X2362">
        <v>-3.2444000000000002</v>
      </c>
      <c r="Y2362">
        <v>-3.5230999999999999</v>
      </c>
      <c r="Z2362">
        <v>-3.6981999999999999</v>
      </c>
      <c r="AA2362">
        <v>-3.8614999999999999</v>
      </c>
      <c r="AB2362">
        <v>-3.911</v>
      </c>
      <c r="AC2362">
        <v>-3.944</v>
      </c>
      <c r="AD2362">
        <v>-3.9630000000000001</v>
      </c>
      <c r="AE2362">
        <v>-4.8338999999999999</v>
      </c>
      <c r="AF2362">
        <v>-5.6395999999999997</v>
      </c>
      <c r="AG2362">
        <v>-6.3548</v>
      </c>
      <c r="AH2362">
        <v>-7.0312000000000001</v>
      </c>
      <c r="AI2362">
        <v>-7.0819000000000001</v>
      </c>
      <c r="AJ2362">
        <v>-10.5806</v>
      </c>
      <c r="AK2362">
        <v>-10.3805</v>
      </c>
    </row>
    <row r="2363" spans="1:37">
      <c r="A2363" s="3">
        <v>42243</v>
      </c>
      <c r="B2363" t="s">
        <v>37</v>
      </c>
      <c r="C2363" t="s">
        <v>250</v>
      </c>
      <c r="D2363" s="3">
        <v>38890</v>
      </c>
      <c r="E2363">
        <v>2362</v>
      </c>
      <c r="F2363">
        <v>0</v>
      </c>
      <c r="G2363">
        <v>1</v>
      </c>
      <c r="I2363">
        <v>0</v>
      </c>
      <c r="J2363">
        <v>-0.78650450000000005</v>
      </c>
      <c r="K2363" t="s">
        <v>2614</v>
      </c>
      <c r="L2363" t="s">
        <v>252</v>
      </c>
      <c r="M2363" t="s">
        <v>252</v>
      </c>
      <c r="N2363" t="s">
        <v>253</v>
      </c>
      <c r="O2363">
        <v>0</v>
      </c>
      <c r="P2363">
        <v>9.4299999999999995E-2</v>
      </c>
      <c r="Q2363">
        <v>0.2031</v>
      </c>
      <c r="R2363">
        <v>0.31759999999999999</v>
      </c>
      <c r="S2363">
        <v>0.49209999999999998</v>
      </c>
      <c r="T2363">
        <v>1.0694999999999999</v>
      </c>
      <c r="U2363">
        <v>0.87380000000000002</v>
      </c>
      <c r="V2363">
        <v>-0.32679999999999998</v>
      </c>
      <c r="W2363">
        <v>0.49259999999999998</v>
      </c>
      <c r="X2363">
        <v>1.1903999999999999</v>
      </c>
      <c r="Y2363">
        <v>0.76749999999999996</v>
      </c>
      <c r="Z2363">
        <v>0.25659999999999999</v>
      </c>
      <c r="AA2363">
        <v>-0.21779999999999999</v>
      </c>
      <c r="AB2363">
        <v>0.4677</v>
      </c>
      <c r="AC2363">
        <v>1.1677999999999999</v>
      </c>
      <c r="AD2363">
        <v>1.8819999999999999</v>
      </c>
      <c r="AE2363">
        <v>2.7370999999999999</v>
      </c>
      <c r="AF2363">
        <v>3.5068999999999999</v>
      </c>
      <c r="AG2363">
        <v>4.2115999999999998</v>
      </c>
      <c r="AH2363">
        <v>4.8822000000000001</v>
      </c>
      <c r="AI2363">
        <v>4.4180000000000001</v>
      </c>
      <c r="AJ2363">
        <v>-0.19969999999999999</v>
      </c>
      <c r="AK2363">
        <v>-0.56969999999999998</v>
      </c>
    </row>
    <row r="2364" spans="1:37">
      <c r="A2364" s="3">
        <v>42243</v>
      </c>
      <c r="B2364" t="s">
        <v>37</v>
      </c>
      <c r="C2364" t="s">
        <v>250</v>
      </c>
      <c r="D2364" s="3">
        <v>38889</v>
      </c>
      <c r="E2364">
        <v>2363</v>
      </c>
      <c r="F2364">
        <v>0</v>
      </c>
      <c r="G2364">
        <v>1</v>
      </c>
      <c r="I2364">
        <v>0</v>
      </c>
      <c r="J2364">
        <v>-4.4439300000000001E-2</v>
      </c>
      <c r="K2364" t="s">
        <v>2615</v>
      </c>
      <c r="L2364" t="s">
        <v>252</v>
      </c>
      <c r="M2364" t="s">
        <v>252</v>
      </c>
      <c r="N2364" t="s">
        <v>253</v>
      </c>
      <c r="O2364">
        <v>0</v>
      </c>
      <c r="P2364">
        <v>9.1300000000000006E-2</v>
      </c>
      <c r="Q2364">
        <v>0.1966</v>
      </c>
      <c r="R2364">
        <v>0.30730000000000002</v>
      </c>
      <c r="S2364">
        <v>0.47610000000000002</v>
      </c>
      <c r="T2364">
        <v>2.1019999999999999</v>
      </c>
      <c r="U2364">
        <v>2.4733999999999998</v>
      </c>
      <c r="V2364">
        <v>2.0914999999999999</v>
      </c>
      <c r="W2364">
        <v>2.8578000000000001</v>
      </c>
      <c r="X2364">
        <v>3.3715000000000002</v>
      </c>
      <c r="Y2364">
        <v>3.6791999999999998</v>
      </c>
      <c r="Z2364">
        <v>3.9634</v>
      </c>
      <c r="AA2364">
        <v>4.2279999999999998</v>
      </c>
      <c r="AB2364">
        <v>4.3921000000000001</v>
      </c>
      <c r="AC2364">
        <v>4.532</v>
      </c>
      <c r="AD2364">
        <v>4.6588000000000003</v>
      </c>
      <c r="AE2364">
        <v>0.36259999999999998</v>
      </c>
      <c r="AF2364">
        <v>-3.9834000000000001</v>
      </c>
      <c r="AG2364">
        <v>-8.1460000000000008</v>
      </c>
      <c r="AH2364">
        <v>-12.146699999999999</v>
      </c>
      <c r="AI2364">
        <v>-3.8906000000000001</v>
      </c>
      <c r="AJ2364">
        <v>-5.0202999999999998</v>
      </c>
      <c r="AK2364">
        <v>-3.7736000000000001</v>
      </c>
    </row>
    <row r="2365" spans="1:37">
      <c r="A2365" s="3">
        <v>42243</v>
      </c>
      <c r="B2365" t="s">
        <v>37</v>
      </c>
      <c r="C2365" t="s">
        <v>250</v>
      </c>
      <c r="D2365" s="3">
        <v>38888</v>
      </c>
      <c r="E2365">
        <v>2364</v>
      </c>
      <c r="F2365">
        <v>0</v>
      </c>
      <c r="G2365">
        <v>1</v>
      </c>
      <c r="I2365">
        <v>0</v>
      </c>
      <c r="J2365">
        <v>-0.4541309</v>
      </c>
      <c r="K2365" t="s">
        <v>2616</v>
      </c>
      <c r="L2365" t="s">
        <v>252</v>
      </c>
      <c r="M2365" t="s">
        <v>252</v>
      </c>
      <c r="N2365" t="s">
        <v>253</v>
      </c>
      <c r="O2365">
        <v>0</v>
      </c>
      <c r="P2365">
        <v>0.15709999999999999</v>
      </c>
      <c r="Q2365">
        <v>0.33839999999999998</v>
      </c>
      <c r="R2365">
        <v>0.52890000000000004</v>
      </c>
      <c r="S2365">
        <v>0.8196</v>
      </c>
      <c r="T2365">
        <v>0.87749999999999995</v>
      </c>
      <c r="U2365">
        <v>2.0910000000000002</v>
      </c>
      <c r="V2365">
        <v>2.5548999999999999</v>
      </c>
      <c r="W2365">
        <v>2.7513000000000001</v>
      </c>
      <c r="X2365">
        <v>2.0055000000000001</v>
      </c>
      <c r="Y2365">
        <v>2.7555999999999998</v>
      </c>
      <c r="Z2365">
        <v>3.6055000000000001</v>
      </c>
      <c r="AA2365">
        <v>4.3954000000000004</v>
      </c>
      <c r="AB2365">
        <v>4.7111999999999998</v>
      </c>
      <c r="AC2365">
        <v>4.9846000000000004</v>
      </c>
      <c r="AD2365">
        <v>5.2465999999999999</v>
      </c>
      <c r="AE2365">
        <v>5.0704000000000002</v>
      </c>
      <c r="AF2365">
        <v>4.8038999999999996</v>
      </c>
      <c r="AG2365">
        <v>4.4954000000000001</v>
      </c>
      <c r="AH2365">
        <v>4.1867000000000001</v>
      </c>
      <c r="AI2365">
        <v>6.4923999999999999</v>
      </c>
      <c r="AJ2365">
        <v>4.3648999999999996</v>
      </c>
      <c r="AK2365">
        <v>4.3632</v>
      </c>
    </row>
    <row r="2366" spans="1:37">
      <c r="A2366" s="3">
        <v>42243</v>
      </c>
      <c r="B2366" t="s">
        <v>37</v>
      </c>
      <c r="C2366" t="s">
        <v>250</v>
      </c>
      <c r="D2366" s="3">
        <v>38887</v>
      </c>
      <c r="E2366">
        <v>2365</v>
      </c>
      <c r="F2366">
        <v>0</v>
      </c>
      <c r="G2366">
        <v>1</v>
      </c>
      <c r="I2366">
        <v>0</v>
      </c>
      <c r="J2366">
        <v>-0.42685499999999998</v>
      </c>
      <c r="K2366" t="s">
        <v>2617</v>
      </c>
      <c r="L2366" t="s">
        <v>252</v>
      </c>
      <c r="M2366" t="s">
        <v>252</v>
      </c>
      <c r="N2366" t="s">
        <v>253</v>
      </c>
      <c r="O2366">
        <v>0</v>
      </c>
      <c r="P2366">
        <v>0.19359999999999999</v>
      </c>
      <c r="Q2366">
        <v>0.41689999999999999</v>
      </c>
      <c r="R2366">
        <v>0.65169999999999995</v>
      </c>
      <c r="S2366">
        <v>1.0098</v>
      </c>
      <c r="T2366">
        <v>2.1331000000000002</v>
      </c>
      <c r="U2366">
        <v>2.3776000000000002</v>
      </c>
      <c r="V2366">
        <v>2.4948999999999999</v>
      </c>
      <c r="W2366">
        <v>2.5083000000000002</v>
      </c>
      <c r="X2366">
        <v>2.4519000000000002</v>
      </c>
      <c r="Y2366">
        <v>2.4573999999999998</v>
      </c>
      <c r="Z2366">
        <v>2.4617</v>
      </c>
      <c r="AA2366">
        <v>2.4659</v>
      </c>
      <c r="AB2366">
        <v>2.5358999999999998</v>
      </c>
      <c r="AC2366">
        <v>2.5966</v>
      </c>
      <c r="AD2366">
        <v>2.649</v>
      </c>
      <c r="AE2366">
        <v>2.8782000000000001</v>
      </c>
      <c r="AF2366">
        <v>3.0615999999999999</v>
      </c>
      <c r="AG2366">
        <v>3.2082999999999999</v>
      </c>
      <c r="AH2366">
        <v>3.3439999999999999</v>
      </c>
      <c r="AI2366">
        <v>3.4539</v>
      </c>
      <c r="AJ2366">
        <v>3.7805</v>
      </c>
      <c r="AK2366">
        <v>3.5556000000000001</v>
      </c>
    </row>
    <row r="2367" spans="1:37">
      <c r="A2367" s="3">
        <v>42243</v>
      </c>
      <c r="B2367" t="s">
        <v>37</v>
      </c>
      <c r="C2367" t="s">
        <v>250</v>
      </c>
      <c r="D2367" s="3">
        <v>38884</v>
      </c>
      <c r="E2367">
        <v>2366</v>
      </c>
      <c r="F2367">
        <v>0</v>
      </c>
      <c r="G2367">
        <v>1</v>
      </c>
      <c r="I2367">
        <v>0</v>
      </c>
      <c r="J2367">
        <v>-0.95855639999999998</v>
      </c>
      <c r="K2367" t="s">
        <v>2618</v>
      </c>
      <c r="L2367" t="s">
        <v>252</v>
      </c>
      <c r="M2367" t="s">
        <v>252</v>
      </c>
      <c r="N2367" t="s">
        <v>253</v>
      </c>
      <c r="O2367">
        <v>0</v>
      </c>
      <c r="P2367">
        <v>0.1053</v>
      </c>
      <c r="Q2367">
        <v>0.2878</v>
      </c>
      <c r="R2367">
        <v>0.47839999999999999</v>
      </c>
      <c r="S2367">
        <v>0.76680000000000004</v>
      </c>
      <c r="T2367">
        <v>2.4159000000000002</v>
      </c>
      <c r="U2367">
        <v>2.5573000000000001</v>
      </c>
      <c r="V2367">
        <v>2.2037</v>
      </c>
      <c r="W2367">
        <v>2.2966000000000002</v>
      </c>
      <c r="X2367">
        <v>2.4321000000000002</v>
      </c>
      <c r="Y2367">
        <v>2.7284000000000002</v>
      </c>
      <c r="Z2367">
        <v>3.0194999999999999</v>
      </c>
      <c r="AA2367">
        <v>3.2905000000000002</v>
      </c>
      <c r="AB2367">
        <v>3.4563000000000001</v>
      </c>
      <c r="AC2367">
        <v>3.5880000000000001</v>
      </c>
      <c r="AD2367">
        <v>3.7094</v>
      </c>
      <c r="AE2367">
        <v>5.0904999999999996</v>
      </c>
      <c r="AF2367">
        <v>6.4184999999999999</v>
      </c>
      <c r="AG2367">
        <v>7.6418999999999997</v>
      </c>
      <c r="AH2367">
        <v>8.8129000000000008</v>
      </c>
      <c r="AI2367">
        <v>19.095500000000001</v>
      </c>
      <c r="AJ2367">
        <v>14.424799999999999</v>
      </c>
      <c r="AK2367">
        <v>15.152100000000001</v>
      </c>
    </row>
    <row r="2368" spans="1:37">
      <c r="A2368" s="3">
        <v>42243</v>
      </c>
      <c r="B2368" t="s">
        <v>37</v>
      </c>
      <c r="C2368" t="s">
        <v>250</v>
      </c>
      <c r="D2368" s="3">
        <v>38883</v>
      </c>
      <c r="E2368">
        <v>2367</v>
      </c>
      <c r="F2368">
        <v>0</v>
      </c>
      <c r="G2368">
        <v>1</v>
      </c>
      <c r="I2368">
        <v>0</v>
      </c>
      <c r="J2368">
        <v>7.3155100000000001E-2</v>
      </c>
      <c r="K2368" t="s">
        <v>2619</v>
      </c>
      <c r="L2368" t="s">
        <v>252</v>
      </c>
      <c r="M2368" t="s">
        <v>252</v>
      </c>
      <c r="N2368" t="s">
        <v>253</v>
      </c>
      <c r="O2368">
        <v>0</v>
      </c>
      <c r="P2368">
        <v>9.3399999999999997E-2</v>
      </c>
      <c r="Q2368">
        <v>0.2011</v>
      </c>
      <c r="R2368">
        <v>0.31440000000000001</v>
      </c>
      <c r="S2368">
        <v>0.48709999999999998</v>
      </c>
      <c r="T2368">
        <v>2.2189000000000001</v>
      </c>
      <c r="U2368">
        <v>1.8668</v>
      </c>
      <c r="V2368">
        <v>2.4451999999999998</v>
      </c>
      <c r="W2368">
        <v>2.3149999999999999</v>
      </c>
      <c r="X2368">
        <v>2.0282</v>
      </c>
      <c r="Y2368">
        <v>2.5649000000000002</v>
      </c>
      <c r="Z2368">
        <v>3.2456</v>
      </c>
      <c r="AA2368">
        <v>3.8786999999999998</v>
      </c>
      <c r="AB2368">
        <v>3.4817</v>
      </c>
      <c r="AC2368">
        <v>3.0506000000000002</v>
      </c>
      <c r="AD2368">
        <v>2.5960999999999999</v>
      </c>
      <c r="AE2368">
        <v>2.8012999999999999</v>
      </c>
      <c r="AF2368">
        <v>3.0118999999999998</v>
      </c>
      <c r="AG2368">
        <v>3.1850999999999998</v>
      </c>
      <c r="AH2368">
        <v>3.3460999999999999</v>
      </c>
      <c r="AI2368">
        <v>12.4169</v>
      </c>
      <c r="AJ2368">
        <v>9.1859999999999999</v>
      </c>
      <c r="AK2368">
        <v>10.446</v>
      </c>
    </row>
    <row r="2369" spans="1:37">
      <c r="A2369" s="3">
        <v>42243</v>
      </c>
      <c r="B2369" t="s">
        <v>37</v>
      </c>
      <c r="C2369" t="s">
        <v>250</v>
      </c>
      <c r="D2369" s="3">
        <v>38882</v>
      </c>
      <c r="E2369">
        <v>2368</v>
      </c>
      <c r="F2369">
        <v>0</v>
      </c>
      <c r="G2369">
        <v>1</v>
      </c>
      <c r="I2369">
        <v>0</v>
      </c>
      <c r="J2369">
        <v>-0.25702940000000002</v>
      </c>
      <c r="K2369" t="s">
        <v>2620</v>
      </c>
      <c r="L2369" t="s">
        <v>252</v>
      </c>
      <c r="M2369" t="s">
        <v>252</v>
      </c>
      <c r="N2369" t="s">
        <v>253</v>
      </c>
      <c r="O2369">
        <v>0</v>
      </c>
      <c r="P2369">
        <v>9.0399999999999994E-2</v>
      </c>
      <c r="Q2369">
        <v>0.1946</v>
      </c>
      <c r="R2369">
        <v>0.30420000000000003</v>
      </c>
      <c r="S2369">
        <v>0.4713</v>
      </c>
      <c r="T2369">
        <v>1.7179</v>
      </c>
      <c r="U2369">
        <v>1.3991</v>
      </c>
      <c r="V2369">
        <v>0.1333</v>
      </c>
      <c r="W2369">
        <v>9.3399999999999997E-2</v>
      </c>
      <c r="X2369">
        <v>9.9599999999999994E-2</v>
      </c>
      <c r="Y2369">
        <v>0.20269999999999999</v>
      </c>
      <c r="Z2369">
        <v>0.31230000000000002</v>
      </c>
      <c r="AA2369">
        <v>0.41420000000000001</v>
      </c>
      <c r="AB2369">
        <v>0.55110000000000003</v>
      </c>
      <c r="AC2369">
        <v>0.68279999999999996</v>
      </c>
      <c r="AD2369">
        <v>0.81540000000000001</v>
      </c>
      <c r="AE2369">
        <v>5.7693000000000003</v>
      </c>
      <c r="AF2369">
        <v>10.6716</v>
      </c>
      <c r="AG2369">
        <v>15.3239</v>
      </c>
      <c r="AH2369">
        <v>19.804600000000001</v>
      </c>
      <c r="AI2369">
        <v>15.9589</v>
      </c>
      <c r="AJ2369">
        <v>16.267700000000001</v>
      </c>
      <c r="AK2369">
        <v>15.9819</v>
      </c>
    </row>
    <row r="2370" spans="1:37">
      <c r="A2370" s="3">
        <v>42243</v>
      </c>
      <c r="B2370" t="s">
        <v>37</v>
      </c>
      <c r="C2370" t="s">
        <v>250</v>
      </c>
      <c r="D2370" s="3">
        <v>38881</v>
      </c>
      <c r="E2370">
        <v>2369</v>
      </c>
      <c r="F2370">
        <v>0</v>
      </c>
      <c r="G2370">
        <v>1</v>
      </c>
      <c r="I2370">
        <v>0</v>
      </c>
      <c r="J2370">
        <v>0.50395040000000002</v>
      </c>
      <c r="K2370" t="s">
        <v>2621</v>
      </c>
      <c r="L2370" t="s">
        <v>252</v>
      </c>
      <c r="M2370" t="s">
        <v>252</v>
      </c>
      <c r="N2370" t="s">
        <v>253</v>
      </c>
      <c r="O2370">
        <v>0</v>
      </c>
      <c r="P2370">
        <v>4.8000000000000001E-2</v>
      </c>
      <c r="Q2370">
        <v>0.10340000000000001</v>
      </c>
      <c r="R2370">
        <v>0.16159999999999999</v>
      </c>
      <c r="S2370">
        <v>0.25040000000000001</v>
      </c>
      <c r="T2370">
        <v>1.1705000000000001</v>
      </c>
      <c r="U2370">
        <v>1.0738000000000001</v>
      </c>
      <c r="V2370">
        <v>0.71109999999999995</v>
      </c>
      <c r="W2370">
        <v>0.74229999999999996</v>
      </c>
      <c r="X2370">
        <v>1.2548999999999999</v>
      </c>
      <c r="Y2370">
        <v>1.6247</v>
      </c>
      <c r="Z2370">
        <v>1.9769000000000001</v>
      </c>
      <c r="AA2370">
        <v>2.3046000000000002</v>
      </c>
      <c r="AB2370">
        <v>2.5188999999999999</v>
      </c>
      <c r="AC2370">
        <v>2.7136</v>
      </c>
      <c r="AD2370">
        <v>2.9030999999999998</v>
      </c>
      <c r="AE2370">
        <v>2.9367000000000001</v>
      </c>
      <c r="AF2370">
        <v>2.9238</v>
      </c>
      <c r="AG2370">
        <v>2.8815</v>
      </c>
      <c r="AH2370">
        <v>2.8321000000000001</v>
      </c>
      <c r="AI2370">
        <v>5.984</v>
      </c>
      <c r="AJ2370">
        <v>9.3385999999999996</v>
      </c>
      <c r="AK2370">
        <v>9.5282</v>
      </c>
    </row>
    <row r="2371" spans="1:37">
      <c r="A2371" s="3">
        <v>42243</v>
      </c>
      <c r="B2371" t="s">
        <v>37</v>
      </c>
      <c r="C2371" t="s">
        <v>250</v>
      </c>
      <c r="D2371" s="3">
        <v>38880</v>
      </c>
      <c r="E2371">
        <v>2370</v>
      </c>
      <c r="F2371">
        <v>0</v>
      </c>
      <c r="G2371">
        <v>1</v>
      </c>
      <c r="I2371">
        <v>0</v>
      </c>
      <c r="J2371">
        <v>1.3510134</v>
      </c>
      <c r="K2371" t="s">
        <v>2622</v>
      </c>
      <c r="L2371" t="s">
        <v>252</v>
      </c>
      <c r="M2371" t="s">
        <v>252</v>
      </c>
      <c r="N2371" t="s">
        <v>253</v>
      </c>
      <c r="O2371">
        <v>0</v>
      </c>
      <c r="P2371">
        <v>-7.0900000000000005E-2</v>
      </c>
      <c r="Q2371">
        <v>-0.1527</v>
      </c>
      <c r="R2371">
        <v>-0.2387</v>
      </c>
      <c r="S2371">
        <v>-0.36980000000000002</v>
      </c>
      <c r="T2371">
        <v>0.68889999999999996</v>
      </c>
      <c r="U2371">
        <v>0.66620000000000001</v>
      </c>
      <c r="V2371">
        <v>-0.4289</v>
      </c>
      <c r="W2371">
        <v>-0.35859999999999997</v>
      </c>
      <c r="X2371">
        <v>1.1796</v>
      </c>
      <c r="Y2371">
        <v>1.2925</v>
      </c>
      <c r="Z2371">
        <v>1.2935000000000001</v>
      </c>
      <c r="AA2371">
        <v>1.2946</v>
      </c>
      <c r="AB2371">
        <v>1.5150999999999999</v>
      </c>
      <c r="AC2371">
        <v>1.7303999999999999</v>
      </c>
      <c r="AD2371">
        <v>1.9449000000000001</v>
      </c>
      <c r="AE2371">
        <v>2.8304999999999998</v>
      </c>
      <c r="AF2371">
        <v>3.6833999999999998</v>
      </c>
      <c r="AG2371">
        <v>4.4824999999999999</v>
      </c>
      <c r="AH2371">
        <v>5.2521000000000004</v>
      </c>
      <c r="AI2371">
        <v>5.8804999999999996</v>
      </c>
      <c r="AJ2371">
        <v>7.0938999999999997</v>
      </c>
      <c r="AK2371">
        <v>8.5714000000000006</v>
      </c>
    </row>
    <row r="2372" spans="1:37">
      <c r="A2372" s="3">
        <v>42243</v>
      </c>
      <c r="B2372" t="s">
        <v>37</v>
      </c>
      <c r="C2372" t="s">
        <v>250</v>
      </c>
      <c r="D2372" s="3">
        <v>38877</v>
      </c>
      <c r="E2372">
        <v>2371</v>
      </c>
      <c r="F2372">
        <v>0</v>
      </c>
      <c r="G2372">
        <v>1</v>
      </c>
      <c r="I2372">
        <v>0</v>
      </c>
      <c r="J2372">
        <v>2.0174742999999999</v>
      </c>
      <c r="K2372" t="s">
        <v>2623</v>
      </c>
      <c r="L2372" t="s">
        <v>252</v>
      </c>
      <c r="M2372" t="s">
        <v>252</v>
      </c>
      <c r="N2372" t="s">
        <v>253</v>
      </c>
      <c r="O2372">
        <v>4.5499999999999999E-2</v>
      </c>
      <c r="P2372">
        <v>5.1900000000000002E-2</v>
      </c>
      <c r="Q2372">
        <v>2.2100000000000002E-2</v>
      </c>
      <c r="R2372">
        <v>-7.4999999999999997E-3</v>
      </c>
      <c r="S2372">
        <v>-4.9099999999999998E-2</v>
      </c>
      <c r="T2372">
        <v>0.39900000000000002</v>
      </c>
      <c r="U2372">
        <v>1.0404</v>
      </c>
      <c r="V2372">
        <v>0.74909999999999999</v>
      </c>
      <c r="W2372">
        <v>2.2242999999999999</v>
      </c>
      <c r="X2372">
        <v>2.2471000000000001</v>
      </c>
      <c r="Y2372">
        <v>1.6822999999999999</v>
      </c>
      <c r="Z2372">
        <v>1.1091</v>
      </c>
      <c r="AA2372">
        <v>0.57589999999999997</v>
      </c>
      <c r="AB2372">
        <v>0.8992</v>
      </c>
      <c r="AC2372">
        <v>1.3496999999999999</v>
      </c>
      <c r="AD2372">
        <v>1.8071999999999999</v>
      </c>
      <c r="AE2372">
        <v>1.538</v>
      </c>
      <c r="AF2372">
        <v>1.1791</v>
      </c>
      <c r="AG2372">
        <v>0.81499999999999995</v>
      </c>
      <c r="AH2372">
        <v>0.45619999999999999</v>
      </c>
      <c r="AI2372">
        <v>-10.5359</v>
      </c>
      <c r="AJ2372">
        <v>-3.8885999999999998</v>
      </c>
      <c r="AK2372">
        <v>-3.5</v>
      </c>
    </row>
    <row r="2373" spans="1:37">
      <c r="A2373" s="3">
        <v>42243</v>
      </c>
      <c r="B2373" t="s">
        <v>37</v>
      </c>
      <c r="C2373" t="s">
        <v>250</v>
      </c>
      <c r="D2373" s="3">
        <v>38876</v>
      </c>
      <c r="E2373">
        <v>2372</v>
      </c>
      <c r="F2373">
        <v>0</v>
      </c>
      <c r="G2373">
        <v>1</v>
      </c>
      <c r="I2373">
        <v>0</v>
      </c>
      <c r="J2373">
        <v>0.18784329999999999</v>
      </c>
      <c r="K2373" t="s">
        <v>2624</v>
      </c>
      <c r="L2373" t="s">
        <v>252</v>
      </c>
      <c r="M2373" t="s">
        <v>252</v>
      </c>
      <c r="N2373" t="s">
        <v>253</v>
      </c>
      <c r="O2373">
        <v>0</v>
      </c>
      <c r="P2373">
        <v>9.2399999999999996E-2</v>
      </c>
      <c r="Q2373">
        <v>0.1991</v>
      </c>
      <c r="R2373">
        <v>0.31119999999999998</v>
      </c>
      <c r="S2373">
        <v>0.4819</v>
      </c>
      <c r="T2373">
        <v>1.8737999999999999</v>
      </c>
      <c r="U2373">
        <v>2.4584000000000001</v>
      </c>
      <c r="V2373">
        <v>1.4460999999999999</v>
      </c>
      <c r="W2373">
        <v>1.4345000000000001</v>
      </c>
      <c r="X2373">
        <v>1.9087000000000001</v>
      </c>
      <c r="Y2373">
        <v>1.9358</v>
      </c>
      <c r="Z2373">
        <v>1.8882000000000001</v>
      </c>
      <c r="AA2373">
        <v>1.8443000000000001</v>
      </c>
      <c r="AB2373">
        <v>1.4268000000000001</v>
      </c>
      <c r="AC2373">
        <v>1.0051000000000001</v>
      </c>
      <c r="AD2373">
        <v>0.56820000000000004</v>
      </c>
      <c r="AE2373">
        <v>0.50619999999999998</v>
      </c>
      <c r="AF2373">
        <v>0.4985</v>
      </c>
      <c r="AG2373">
        <v>0.48580000000000001</v>
      </c>
      <c r="AH2373">
        <v>0.47210000000000002</v>
      </c>
      <c r="AI2373">
        <v>-10.971299999999999</v>
      </c>
      <c r="AJ2373">
        <v>-7.1456</v>
      </c>
      <c r="AK2373">
        <v>-7.3630000000000004</v>
      </c>
    </row>
    <row r="2374" spans="1:37">
      <c r="A2374" s="3">
        <v>42243</v>
      </c>
      <c r="B2374" t="s">
        <v>37</v>
      </c>
      <c r="C2374" t="s">
        <v>250</v>
      </c>
      <c r="D2374" s="3">
        <v>38875</v>
      </c>
      <c r="E2374">
        <v>2373</v>
      </c>
      <c r="F2374">
        <v>0</v>
      </c>
      <c r="G2374">
        <v>1</v>
      </c>
      <c r="I2374">
        <v>0</v>
      </c>
      <c r="J2374">
        <v>-0.17298920000000001</v>
      </c>
      <c r="K2374" t="s">
        <v>2625</v>
      </c>
      <c r="L2374" t="s">
        <v>252</v>
      </c>
      <c r="M2374" t="s">
        <v>252</v>
      </c>
      <c r="N2374" t="s">
        <v>253</v>
      </c>
      <c r="O2374">
        <v>0</v>
      </c>
      <c r="P2374">
        <v>8.9499999999999996E-2</v>
      </c>
      <c r="Q2374">
        <v>0.19270000000000001</v>
      </c>
      <c r="R2374">
        <v>0.30120000000000002</v>
      </c>
      <c r="S2374">
        <v>0.46629999999999999</v>
      </c>
      <c r="T2374">
        <v>1.9657</v>
      </c>
      <c r="U2374">
        <v>4.6836000000000002</v>
      </c>
      <c r="V2374">
        <v>6.3921000000000001</v>
      </c>
      <c r="W2374">
        <v>7.3742000000000001</v>
      </c>
      <c r="X2374">
        <v>7.8627000000000002</v>
      </c>
      <c r="Y2374">
        <v>8.1788000000000007</v>
      </c>
      <c r="Z2374">
        <v>8.4646000000000008</v>
      </c>
      <c r="AA2374">
        <v>8.7319999999999993</v>
      </c>
      <c r="AB2374">
        <v>8.5724999999999998</v>
      </c>
      <c r="AC2374">
        <v>8.3739000000000008</v>
      </c>
      <c r="AD2374">
        <v>8.1387</v>
      </c>
      <c r="AE2374">
        <v>7.5936000000000003</v>
      </c>
      <c r="AF2374">
        <v>6.9420999999999999</v>
      </c>
      <c r="AG2374">
        <v>6.2328000000000001</v>
      </c>
      <c r="AH2374">
        <v>5.5209999999999999</v>
      </c>
      <c r="AI2374">
        <v>5.6220999999999997</v>
      </c>
      <c r="AJ2374">
        <v>6.9901999999999997</v>
      </c>
      <c r="AK2374">
        <v>7.2313999999999998</v>
      </c>
    </row>
    <row r="2375" spans="1:37">
      <c r="A2375" s="3">
        <v>42243</v>
      </c>
      <c r="B2375" t="s">
        <v>37</v>
      </c>
      <c r="C2375" t="s">
        <v>250</v>
      </c>
      <c r="D2375" s="3">
        <v>38874</v>
      </c>
      <c r="E2375">
        <v>2374</v>
      </c>
      <c r="F2375">
        <v>0</v>
      </c>
      <c r="G2375">
        <v>1</v>
      </c>
      <c r="I2375">
        <v>0</v>
      </c>
      <c r="J2375">
        <v>-1.2215978999999999</v>
      </c>
      <c r="K2375" t="s">
        <v>2626</v>
      </c>
      <c r="L2375" t="s">
        <v>252</v>
      </c>
      <c r="M2375" t="s">
        <v>252</v>
      </c>
      <c r="N2375" t="s">
        <v>253</v>
      </c>
      <c r="O2375">
        <v>0</v>
      </c>
      <c r="P2375">
        <v>0.13120000000000001</v>
      </c>
      <c r="Q2375">
        <v>0.28260000000000002</v>
      </c>
      <c r="R2375">
        <v>0.44169999999999998</v>
      </c>
      <c r="S2375">
        <v>0.68379999999999996</v>
      </c>
      <c r="T2375">
        <v>2.5432000000000001</v>
      </c>
      <c r="U2375">
        <v>5.2812000000000001</v>
      </c>
      <c r="V2375">
        <v>7.0270999999999999</v>
      </c>
      <c r="W2375">
        <v>7.8345000000000002</v>
      </c>
      <c r="X2375">
        <v>7.9843000000000002</v>
      </c>
      <c r="Y2375">
        <v>7.7504</v>
      </c>
      <c r="Z2375">
        <v>7.4741999999999997</v>
      </c>
      <c r="AA2375">
        <v>7.2184999999999997</v>
      </c>
      <c r="AB2375">
        <v>7.4282000000000004</v>
      </c>
      <c r="AC2375">
        <v>7.6196999999999999</v>
      </c>
      <c r="AD2375">
        <v>7.7872000000000003</v>
      </c>
      <c r="AE2375">
        <v>7.7986000000000004</v>
      </c>
      <c r="AF2375">
        <v>7.6958000000000002</v>
      </c>
      <c r="AG2375">
        <v>7.5186000000000002</v>
      </c>
      <c r="AH2375">
        <v>7.3262</v>
      </c>
      <c r="AI2375">
        <v>7.556</v>
      </c>
      <c r="AJ2375">
        <v>5.46</v>
      </c>
      <c r="AK2375">
        <v>5.6425000000000001</v>
      </c>
    </row>
    <row r="2376" spans="1:37">
      <c r="A2376" s="3">
        <v>42243</v>
      </c>
      <c r="B2376" t="s">
        <v>37</v>
      </c>
      <c r="C2376" t="s">
        <v>250</v>
      </c>
      <c r="D2376" s="3">
        <v>38873</v>
      </c>
      <c r="E2376">
        <v>2375</v>
      </c>
      <c r="F2376">
        <v>0</v>
      </c>
      <c r="G2376">
        <v>1</v>
      </c>
      <c r="I2376">
        <v>0</v>
      </c>
      <c r="J2376">
        <v>-1.4537922000000001</v>
      </c>
      <c r="K2376" t="s">
        <v>2627</v>
      </c>
      <c r="L2376" t="s">
        <v>252</v>
      </c>
      <c r="M2376" t="s">
        <v>252</v>
      </c>
      <c r="N2376" t="s">
        <v>253</v>
      </c>
      <c r="O2376">
        <v>0</v>
      </c>
      <c r="P2376">
        <v>0.1898</v>
      </c>
      <c r="Q2376">
        <v>0.4088</v>
      </c>
      <c r="R2376">
        <v>0.63880000000000003</v>
      </c>
      <c r="S2376">
        <v>0.98899999999999999</v>
      </c>
      <c r="T2376">
        <v>3.2517</v>
      </c>
      <c r="U2376">
        <v>6.5683999999999996</v>
      </c>
      <c r="V2376">
        <v>8.7867999999999995</v>
      </c>
      <c r="W2376">
        <v>9.5525000000000002</v>
      </c>
      <c r="X2376">
        <v>9.1265999999999998</v>
      </c>
      <c r="Y2376">
        <v>9.7647999999999993</v>
      </c>
      <c r="Z2376">
        <v>10.456200000000001</v>
      </c>
      <c r="AA2376">
        <v>11.100300000000001</v>
      </c>
      <c r="AB2376">
        <v>11.105600000000001</v>
      </c>
      <c r="AC2376">
        <v>11.049200000000001</v>
      </c>
      <c r="AD2376">
        <v>10.9481</v>
      </c>
      <c r="AE2376">
        <v>10.3626</v>
      </c>
      <c r="AF2376">
        <v>9.6251999999999995</v>
      </c>
      <c r="AG2376">
        <v>8.8079000000000001</v>
      </c>
      <c r="AH2376">
        <v>7.9878999999999998</v>
      </c>
      <c r="AI2376">
        <v>12.923299999999999</v>
      </c>
      <c r="AJ2376">
        <v>10.816700000000001</v>
      </c>
      <c r="AK2376">
        <v>9.2296999999999993</v>
      </c>
    </row>
    <row r="2377" spans="1:37">
      <c r="A2377" s="3">
        <v>42243</v>
      </c>
      <c r="B2377" t="s">
        <v>37</v>
      </c>
      <c r="C2377" t="s">
        <v>250</v>
      </c>
      <c r="D2377" s="3">
        <v>38870</v>
      </c>
      <c r="E2377">
        <v>2376</v>
      </c>
      <c r="F2377">
        <v>0</v>
      </c>
      <c r="G2377">
        <v>1</v>
      </c>
      <c r="I2377">
        <v>0</v>
      </c>
      <c r="J2377">
        <v>-1.8243052</v>
      </c>
      <c r="K2377" t="s">
        <v>2628</v>
      </c>
      <c r="L2377" t="s">
        <v>252</v>
      </c>
      <c r="M2377" t="s">
        <v>252</v>
      </c>
      <c r="N2377" t="s">
        <v>253</v>
      </c>
      <c r="O2377">
        <v>-4.4999999999999998E-2</v>
      </c>
      <c r="P2377">
        <v>-2.1700000000000001E-2</v>
      </c>
      <c r="Q2377">
        <v>5.9200000000000003E-2</v>
      </c>
      <c r="R2377">
        <v>0.14219999999999999</v>
      </c>
      <c r="S2377">
        <v>0.26440000000000002</v>
      </c>
      <c r="T2377">
        <v>2.3269000000000002</v>
      </c>
      <c r="U2377">
        <v>3.8978000000000002</v>
      </c>
      <c r="V2377">
        <v>5.0416999999999996</v>
      </c>
      <c r="W2377">
        <v>3.8921999999999999</v>
      </c>
      <c r="X2377">
        <v>4.5000999999999998</v>
      </c>
      <c r="Y2377">
        <v>5.0434999999999999</v>
      </c>
      <c r="Z2377">
        <v>5.4737</v>
      </c>
      <c r="AA2377">
        <v>5.8727999999999998</v>
      </c>
      <c r="AB2377">
        <v>5.6791</v>
      </c>
      <c r="AC2377">
        <v>5.3468</v>
      </c>
      <c r="AD2377">
        <v>4.9847999999999999</v>
      </c>
      <c r="AE2377">
        <v>4.5269000000000004</v>
      </c>
      <c r="AF2377">
        <v>4.0324999999999998</v>
      </c>
      <c r="AG2377">
        <v>3.5112000000000001</v>
      </c>
      <c r="AH2377">
        <v>2.9962</v>
      </c>
      <c r="AI2377">
        <v>4.0930999999999997</v>
      </c>
      <c r="AJ2377">
        <v>8.0254999999999992</v>
      </c>
      <c r="AK2377">
        <v>7.3181000000000003</v>
      </c>
    </row>
    <row r="2378" spans="1:37">
      <c r="A2378" s="3">
        <v>42243</v>
      </c>
      <c r="B2378" t="s">
        <v>37</v>
      </c>
      <c r="C2378" t="s">
        <v>250</v>
      </c>
      <c r="D2378" s="3">
        <v>38869</v>
      </c>
      <c r="E2378">
        <v>2377</v>
      </c>
      <c r="F2378">
        <v>0</v>
      </c>
      <c r="G2378">
        <v>1</v>
      </c>
      <c r="I2378">
        <v>0</v>
      </c>
      <c r="J2378">
        <v>-0.60057939999999999</v>
      </c>
      <c r="K2378" t="s">
        <v>2629</v>
      </c>
      <c r="L2378" t="s">
        <v>252</v>
      </c>
      <c r="M2378" t="s">
        <v>252</v>
      </c>
      <c r="N2378" t="s">
        <v>253</v>
      </c>
      <c r="O2378">
        <v>0</v>
      </c>
      <c r="P2378">
        <v>2.3800000000000002E-2</v>
      </c>
      <c r="Q2378">
        <v>5.1299999999999998E-2</v>
      </c>
      <c r="R2378">
        <v>8.0100000000000005E-2</v>
      </c>
      <c r="S2378">
        <v>0.124</v>
      </c>
      <c r="T2378">
        <v>0.90459999999999996</v>
      </c>
      <c r="U2378">
        <v>2.3018000000000001</v>
      </c>
      <c r="V2378">
        <v>3.6667000000000001</v>
      </c>
      <c r="W2378">
        <v>3.2877999999999998</v>
      </c>
      <c r="X2378">
        <v>2.8780999999999999</v>
      </c>
      <c r="Y2378">
        <v>2.4030999999999998</v>
      </c>
      <c r="Z2378">
        <v>1.9164000000000001</v>
      </c>
      <c r="AA2378">
        <v>1.4656</v>
      </c>
      <c r="AB2378">
        <v>2.1434000000000002</v>
      </c>
      <c r="AC2378">
        <v>2.8260999999999998</v>
      </c>
      <c r="AD2378">
        <v>3.5127999999999999</v>
      </c>
      <c r="AE2378">
        <v>2.8254999999999999</v>
      </c>
      <c r="AF2378">
        <v>1.9852000000000001</v>
      </c>
      <c r="AG2378">
        <v>1.1476</v>
      </c>
      <c r="AH2378">
        <v>0.3301</v>
      </c>
      <c r="AI2378">
        <v>3.7963</v>
      </c>
      <c r="AJ2378">
        <v>5.2996999999999996</v>
      </c>
      <c r="AK2378">
        <v>4.1032999999999999</v>
      </c>
    </row>
    <row r="2379" spans="1:37">
      <c r="A2379" s="3">
        <v>42243</v>
      </c>
      <c r="B2379" t="s">
        <v>37</v>
      </c>
      <c r="C2379" t="s">
        <v>250</v>
      </c>
      <c r="D2379" s="3">
        <v>38868</v>
      </c>
      <c r="E2379">
        <v>2378</v>
      </c>
      <c r="F2379">
        <v>0</v>
      </c>
      <c r="G2379">
        <v>1</v>
      </c>
      <c r="I2379">
        <v>0</v>
      </c>
      <c r="J2379">
        <v>0.83523990000000004</v>
      </c>
      <c r="K2379" t="s">
        <v>2630</v>
      </c>
      <c r="L2379" t="s">
        <v>252</v>
      </c>
      <c r="M2379" t="s">
        <v>252</v>
      </c>
      <c r="N2379" t="s">
        <v>253</v>
      </c>
      <c r="O2379">
        <v>0</v>
      </c>
      <c r="P2379">
        <v>-2.3E-2</v>
      </c>
      <c r="Q2379">
        <v>-4.9599999999999998E-2</v>
      </c>
      <c r="R2379">
        <v>-7.7499999999999999E-2</v>
      </c>
      <c r="S2379">
        <v>-0.12</v>
      </c>
      <c r="T2379">
        <v>0.21970000000000001</v>
      </c>
      <c r="U2379">
        <v>-0.89449999999999996</v>
      </c>
      <c r="V2379">
        <v>-0.87549999999999994</v>
      </c>
      <c r="W2379">
        <v>-2.0045000000000002</v>
      </c>
      <c r="X2379">
        <v>-2.3978999999999999</v>
      </c>
      <c r="Y2379">
        <v>-2.9291999999999998</v>
      </c>
      <c r="Z2379">
        <v>-3.4620000000000002</v>
      </c>
      <c r="AA2379">
        <v>-3.9558</v>
      </c>
      <c r="AB2379">
        <v>-3.8828999999999998</v>
      </c>
      <c r="AC2379">
        <v>-3.7791000000000001</v>
      </c>
      <c r="AD2379">
        <v>-3.6575000000000002</v>
      </c>
      <c r="AE2379">
        <v>-4.0309999999999997</v>
      </c>
      <c r="AF2379">
        <v>-4.3536000000000001</v>
      </c>
      <c r="AG2379">
        <v>-4.6261000000000001</v>
      </c>
      <c r="AH2379">
        <v>-4.8825000000000003</v>
      </c>
      <c r="AI2379">
        <v>-8.1991999999999994</v>
      </c>
      <c r="AJ2379">
        <v>-7.7870999999999997</v>
      </c>
      <c r="AK2379">
        <v>-9.0502000000000002</v>
      </c>
    </row>
    <row r="2380" spans="1:37">
      <c r="A2380" s="3">
        <v>42243</v>
      </c>
      <c r="B2380" t="s">
        <v>37</v>
      </c>
      <c r="C2380" t="s">
        <v>250</v>
      </c>
      <c r="D2380" s="3">
        <v>38867</v>
      </c>
      <c r="E2380">
        <v>2379</v>
      </c>
      <c r="F2380">
        <v>0</v>
      </c>
      <c r="G2380">
        <v>1</v>
      </c>
      <c r="I2380">
        <v>0</v>
      </c>
      <c r="J2380">
        <v>1.8642050999999999</v>
      </c>
      <c r="K2380" t="s">
        <v>2631</v>
      </c>
      <c r="L2380" t="s">
        <v>252</v>
      </c>
      <c r="M2380" t="s">
        <v>252</v>
      </c>
      <c r="N2380" t="s">
        <v>253</v>
      </c>
      <c r="O2380">
        <v>0</v>
      </c>
      <c r="P2380">
        <v>-1.32E-2</v>
      </c>
      <c r="Q2380">
        <v>-2.8400000000000002E-2</v>
      </c>
      <c r="R2380">
        <v>-4.4400000000000002E-2</v>
      </c>
      <c r="S2380">
        <v>-6.8699999999999997E-2</v>
      </c>
      <c r="T2380">
        <v>-4.9500000000000002E-2</v>
      </c>
      <c r="U2380">
        <v>-1.0399</v>
      </c>
      <c r="V2380">
        <v>-1.2136</v>
      </c>
      <c r="W2380">
        <v>-2.1718999999999999</v>
      </c>
      <c r="X2380">
        <v>-2.7810999999999999</v>
      </c>
      <c r="Y2380">
        <v>-3.0318000000000001</v>
      </c>
      <c r="Z2380">
        <v>-3.2484999999999999</v>
      </c>
      <c r="AA2380">
        <v>-3.4495</v>
      </c>
      <c r="AB2380">
        <v>-3.8946999999999998</v>
      </c>
      <c r="AC2380">
        <v>-4.3173000000000004</v>
      </c>
      <c r="AD2380">
        <v>-4.7321999999999997</v>
      </c>
      <c r="AE2380">
        <v>-5.1101999999999999</v>
      </c>
      <c r="AF2380">
        <v>-5.4040999999999997</v>
      </c>
      <c r="AG2380">
        <v>-5.6382000000000003</v>
      </c>
      <c r="AH2380">
        <v>-5.8552999999999997</v>
      </c>
      <c r="AI2380">
        <v>-9.2233999999999998</v>
      </c>
      <c r="AJ2380">
        <v>-9.3175000000000008</v>
      </c>
      <c r="AK2380">
        <v>-11.1046</v>
      </c>
    </row>
    <row r="2381" spans="1:37">
      <c r="A2381" s="3">
        <v>42243</v>
      </c>
      <c r="B2381" t="s">
        <v>37</v>
      </c>
      <c r="C2381" t="s">
        <v>250</v>
      </c>
      <c r="D2381" s="3">
        <v>38866</v>
      </c>
      <c r="E2381">
        <v>2380</v>
      </c>
      <c r="F2381">
        <v>0</v>
      </c>
      <c r="G2381">
        <v>1</v>
      </c>
      <c r="I2381">
        <v>0</v>
      </c>
      <c r="J2381">
        <v>2.2050260000000002</v>
      </c>
      <c r="K2381" t="s">
        <v>2632</v>
      </c>
      <c r="L2381" t="s">
        <v>252</v>
      </c>
      <c r="M2381" t="s">
        <v>252</v>
      </c>
      <c r="N2381" t="s">
        <v>253</v>
      </c>
      <c r="O2381">
        <v>0</v>
      </c>
      <c r="P2381">
        <v>-3.7600000000000001E-2</v>
      </c>
      <c r="Q2381">
        <v>-8.1000000000000003E-2</v>
      </c>
      <c r="R2381">
        <v>-0.12659999999999999</v>
      </c>
      <c r="S2381">
        <v>-0.19600000000000001</v>
      </c>
      <c r="T2381">
        <v>0.14249999999999999</v>
      </c>
      <c r="U2381">
        <v>-1.0183</v>
      </c>
      <c r="V2381">
        <v>-1.2786999999999999</v>
      </c>
      <c r="W2381">
        <v>-1.8205</v>
      </c>
      <c r="X2381">
        <v>-2.4662000000000002</v>
      </c>
      <c r="Y2381">
        <v>-2.9962</v>
      </c>
      <c r="Z2381">
        <v>-3.4773000000000001</v>
      </c>
      <c r="AA2381">
        <v>-3.9232</v>
      </c>
      <c r="AB2381">
        <v>-4.1060999999999996</v>
      </c>
      <c r="AC2381">
        <v>-4.2480000000000002</v>
      </c>
      <c r="AD2381">
        <v>-4.3757999999999999</v>
      </c>
      <c r="AE2381">
        <v>-5.0351999999999997</v>
      </c>
      <c r="AF2381">
        <v>-5.6223999999999998</v>
      </c>
      <c r="AG2381">
        <v>-6.1395</v>
      </c>
      <c r="AH2381">
        <v>-6.6304999999999996</v>
      </c>
      <c r="AI2381">
        <v>-10.8523</v>
      </c>
      <c r="AJ2381">
        <v>-8.5699000000000005</v>
      </c>
      <c r="AK2381">
        <v>-8.7383000000000006</v>
      </c>
    </row>
    <row r="2382" spans="1:37">
      <c r="A2382" s="3">
        <v>42243</v>
      </c>
      <c r="B2382" t="s">
        <v>37</v>
      </c>
      <c r="C2382" t="s">
        <v>250</v>
      </c>
      <c r="D2382" s="3">
        <v>38863</v>
      </c>
      <c r="E2382">
        <v>2381</v>
      </c>
      <c r="F2382">
        <v>0</v>
      </c>
      <c r="G2382">
        <v>1</v>
      </c>
      <c r="I2382">
        <v>0</v>
      </c>
      <c r="J2382">
        <v>2.1563430000000001</v>
      </c>
      <c r="K2382" t="s">
        <v>2633</v>
      </c>
      <c r="L2382" t="s">
        <v>252</v>
      </c>
      <c r="M2382" t="s">
        <v>252</v>
      </c>
      <c r="N2382" t="s">
        <v>253</v>
      </c>
      <c r="O2382">
        <v>0</v>
      </c>
      <c r="P2382">
        <v>2.1399999999999999E-2</v>
      </c>
      <c r="Q2382">
        <v>5.8500000000000003E-2</v>
      </c>
      <c r="R2382">
        <v>9.7299999999999998E-2</v>
      </c>
      <c r="S2382">
        <v>0.15570000000000001</v>
      </c>
      <c r="T2382">
        <v>0.35520000000000002</v>
      </c>
      <c r="U2382">
        <v>1.3606</v>
      </c>
      <c r="V2382">
        <v>1.6697</v>
      </c>
      <c r="W2382">
        <v>1.6101000000000001</v>
      </c>
      <c r="X2382">
        <v>1.3757999999999999</v>
      </c>
      <c r="Y2382">
        <v>1.2947</v>
      </c>
      <c r="Z2382">
        <v>1.2578</v>
      </c>
      <c r="AA2382">
        <v>1.2236</v>
      </c>
      <c r="AB2382">
        <v>0.97189999999999999</v>
      </c>
      <c r="AC2382">
        <v>0.72899999999999998</v>
      </c>
      <c r="AD2382">
        <v>0.47739999999999999</v>
      </c>
      <c r="AE2382">
        <v>0.57010000000000005</v>
      </c>
      <c r="AF2382">
        <v>0.68189999999999995</v>
      </c>
      <c r="AG2382">
        <v>0.78410000000000002</v>
      </c>
      <c r="AH2382">
        <v>0.88190000000000002</v>
      </c>
      <c r="AI2382">
        <v>0.46210000000000001</v>
      </c>
      <c r="AJ2382">
        <v>-2.1316999999999999</v>
      </c>
      <c r="AK2382">
        <v>-3.1417000000000002</v>
      </c>
    </row>
    <row r="2383" spans="1:37">
      <c r="A2383" s="3">
        <v>42243</v>
      </c>
      <c r="B2383" t="s">
        <v>37</v>
      </c>
      <c r="C2383" t="s">
        <v>250</v>
      </c>
      <c r="D2383" s="3">
        <v>38862</v>
      </c>
      <c r="E2383">
        <v>2382</v>
      </c>
      <c r="F2383">
        <v>0</v>
      </c>
      <c r="G2383">
        <v>1</v>
      </c>
      <c r="I2383">
        <v>0</v>
      </c>
      <c r="J2383">
        <v>1.5756901000000001</v>
      </c>
      <c r="K2383" t="s">
        <v>2634</v>
      </c>
      <c r="L2383" t="s">
        <v>252</v>
      </c>
      <c r="M2383" t="s">
        <v>252</v>
      </c>
      <c r="N2383" t="s">
        <v>253</v>
      </c>
      <c r="O2383">
        <v>0</v>
      </c>
      <c r="P2383">
        <v>4.53E-2</v>
      </c>
      <c r="Q2383">
        <v>9.7600000000000006E-2</v>
      </c>
      <c r="R2383">
        <v>0.15260000000000001</v>
      </c>
      <c r="S2383">
        <v>0.23599999999999999</v>
      </c>
      <c r="T2383">
        <v>1.43E-2</v>
      </c>
      <c r="U2383">
        <v>0.96509999999999996</v>
      </c>
      <c r="V2383">
        <v>1.5449999999999999</v>
      </c>
      <c r="W2383">
        <v>1.5218</v>
      </c>
      <c r="X2383">
        <v>1.9440999999999999</v>
      </c>
      <c r="Y2383">
        <v>2.4929000000000001</v>
      </c>
      <c r="Z2383">
        <v>3.0476999999999999</v>
      </c>
      <c r="AA2383">
        <v>3.5619999999999998</v>
      </c>
      <c r="AB2383">
        <v>3.0127999999999999</v>
      </c>
      <c r="AC2383">
        <v>2.4550999999999998</v>
      </c>
      <c r="AD2383">
        <v>1.8743000000000001</v>
      </c>
      <c r="AE2383">
        <v>2.4020000000000001</v>
      </c>
      <c r="AF2383">
        <v>2.9674</v>
      </c>
      <c r="AG2383">
        <v>3.4887999999999999</v>
      </c>
      <c r="AH2383">
        <v>3.9889000000000001</v>
      </c>
      <c r="AI2383">
        <v>5.4118000000000004</v>
      </c>
      <c r="AJ2383">
        <v>4.6883999999999997</v>
      </c>
      <c r="AK2383">
        <v>5.2222</v>
      </c>
    </row>
    <row r="2384" spans="1:37">
      <c r="A2384" s="3">
        <v>42243</v>
      </c>
      <c r="B2384" t="s">
        <v>37</v>
      </c>
      <c r="C2384" t="s">
        <v>250</v>
      </c>
      <c r="D2384" s="3">
        <v>38861</v>
      </c>
      <c r="E2384">
        <v>2383</v>
      </c>
      <c r="F2384">
        <v>0</v>
      </c>
      <c r="G2384">
        <v>1</v>
      </c>
      <c r="I2384">
        <v>0</v>
      </c>
      <c r="J2384">
        <v>4.93146E-2</v>
      </c>
      <c r="K2384" t="s">
        <v>2635</v>
      </c>
      <c r="L2384" t="s">
        <v>252</v>
      </c>
      <c r="M2384" t="s">
        <v>252</v>
      </c>
      <c r="N2384" t="s">
        <v>253</v>
      </c>
      <c r="O2384">
        <v>0</v>
      </c>
      <c r="P2384">
        <v>6.6699999999999995E-2</v>
      </c>
      <c r="Q2384">
        <v>0.14360000000000001</v>
      </c>
      <c r="R2384">
        <v>0.22439999999999999</v>
      </c>
      <c r="S2384">
        <v>0.34710000000000002</v>
      </c>
      <c r="T2384">
        <v>0.26390000000000002</v>
      </c>
      <c r="U2384">
        <v>1.9305000000000001</v>
      </c>
      <c r="V2384">
        <v>2.3647999999999998</v>
      </c>
      <c r="W2384">
        <v>3.1276000000000002</v>
      </c>
      <c r="X2384">
        <v>3.7393000000000001</v>
      </c>
      <c r="Y2384">
        <v>3.9940000000000002</v>
      </c>
      <c r="Z2384">
        <v>4.2469000000000001</v>
      </c>
      <c r="AA2384">
        <v>4.4812000000000003</v>
      </c>
      <c r="AB2384">
        <v>4.4146000000000001</v>
      </c>
      <c r="AC2384">
        <v>4.375</v>
      </c>
      <c r="AD2384">
        <v>4.3169000000000004</v>
      </c>
      <c r="AE2384">
        <v>4.5164999999999997</v>
      </c>
      <c r="AF2384">
        <v>4.6534000000000004</v>
      </c>
      <c r="AG2384">
        <v>4.7409999999999997</v>
      </c>
      <c r="AH2384">
        <v>4.8166000000000002</v>
      </c>
      <c r="AI2384">
        <v>7.7032999999999996</v>
      </c>
      <c r="AJ2384">
        <v>7.8669000000000002</v>
      </c>
      <c r="AK2384">
        <v>9.2235999999999994</v>
      </c>
    </row>
    <row r="2385" spans="1:37">
      <c r="A2385" s="3">
        <v>42243</v>
      </c>
      <c r="B2385" t="s">
        <v>37</v>
      </c>
      <c r="C2385" t="s">
        <v>250</v>
      </c>
      <c r="D2385" s="3">
        <v>38860</v>
      </c>
      <c r="E2385">
        <v>2384</v>
      </c>
      <c r="F2385">
        <v>0</v>
      </c>
      <c r="G2385">
        <v>1</v>
      </c>
      <c r="I2385">
        <v>0</v>
      </c>
      <c r="J2385">
        <v>-1.1042163</v>
      </c>
      <c r="K2385" t="s">
        <v>2636</v>
      </c>
      <c r="L2385" t="s">
        <v>252</v>
      </c>
      <c r="M2385" t="s">
        <v>252</v>
      </c>
      <c r="N2385" t="s">
        <v>253</v>
      </c>
      <c r="O2385">
        <v>-5.8700000000000002E-2</v>
      </c>
      <c r="P2385">
        <v>-3.3799999999999997E-2</v>
      </c>
      <c r="Q2385">
        <v>-5.4000000000000003E-3</v>
      </c>
      <c r="R2385">
        <v>2.3099999999999999E-2</v>
      </c>
      <c r="S2385">
        <v>6.3899999999999998E-2</v>
      </c>
      <c r="T2385">
        <v>0.36630000000000001</v>
      </c>
      <c r="U2385">
        <v>1.704</v>
      </c>
      <c r="V2385">
        <v>1.9655</v>
      </c>
      <c r="W2385">
        <v>2.7261000000000002</v>
      </c>
      <c r="X2385">
        <v>3.2208999999999999</v>
      </c>
      <c r="Y2385">
        <v>3.6118000000000001</v>
      </c>
      <c r="Z2385">
        <v>4.0106000000000002</v>
      </c>
      <c r="AA2385">
        <v>4.3800999999999997</v>
      </c>
      <c r="AB2385">
        <v>4.4202000000000004</v>
      </c>
      <c r="AC2385">
        <v>4.4652000000000003</v>
      </c>
      <c r="AD2385">
        <v>4.4931999999999999</v>
      </c>
      <c r="AE2385">
        <v>3.8704999999999998</v>
      </c>
      <c r="AF2385">
        <v>3.1840999999999999</v>
      </c>
      <c r="AG2385">
        <v>2.4845999999999999</v>
      </c>
      <c r="AH2385">
        <v>1.7992999999999999</v>
      </c>
      <c r="AI2385">
        <v>6.6355000000000004</v>
      </c>
      <c r="AJ2385">
        <v>6.8829000000000002</v>
      </c>
      <c r="AK2385">
        <v>8.7912999999999997</v>
      </c>
    </row>
    <row r="2386" spans="1:37">
      <c r="A2386" s="3">
        <v>42243</v>
      </c>
      <c r="B2386" t="s">
        <v>37</v>
      </c>
      <c r="C2386" t="s">
        <v>250</v>
      </c>
      <c r="D2386" s="3">
        <v>38859</v>
      </c>
      <c r="E2386">
        <v>2385</v>
      </c>
      <c r="F2386">
        <v>0</v>
      </c>
      <c r="G2386">
        <v>1</v>
      </c>
      <c r="I2386">
        <v>0</v>
      </c>
      <c r="J2386">
        <v>-2.2354059999999998</v>
      </c>
      <c r="K2386" t="s">
        <v>2637</v>
      </c>
      <c r="L2386" t="s">
        <v>252</v>
      </c>
      <c r="M2386" t="s">
        <v>252</v>
      </c>
      <c r="N2386" t="s">
        <v>253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0.1168</v>
      </c>
      <c r="U2386">
        <v>0.89100000000000001</v>
      </c>
      <c r="V2386">
        <v>1.1596</v>
      </c>
      <c r="W2386">
        <v>1.2365999999999999</v>
      </c>
      <c r="X2386">
        <v>1.7919</v>
      </c>
      <c r="Y2386">
        <v>1.8301000000000001</v>
      </c>
      <c r="Z2386">
        <v>1.8028</v>
      </c>
      <c r="AA2386">
        <v>1.7773000000000001</v>
      </c>
      <c r="AB2386">
        <v>1.7815000000000001</v>
      </c>
      <c r="AC2386">
        <v>1.8015000000000001</v>
      </c>
      <c r="AD2386">
        <v>1.8147</v>
      </c>
      <c r="AE2386">
        <v>-1.6473</v>
      </c>
      <c r="AF2386">
        <v>-5.1125999999999996</v>
      </c>
      <c r="AG2386">
        <v>-8.4338999999999995</v>
      </c>
      <c r="AH2386">
        <v>-11.6469</v>
      </c>
      <c r="AI2386">
        <v>-2.8698999999999999</v>
      </c>
      <c r="AJ2386">
        <v>-5.7172000000000001</v>
      </c>
      <c r="AK2386">
        <v>-5.8585000000000003</v>
      </c>
    </row>
    <row r="2387" spans="1:37">
      <c r="A2387" s="3">
        <v>42243</v>
      </c>
      <c r="B2387" t="s">
        <v>37</v>
      </c>
      <c r="C2387" t="s">
        <v>250</v>
      </c>
      <c r="D2387" s="3">
        <v>38856</v>
      </c>
      <c r="E2387">
        <v>2386</v>
      </c>
      <c r="F2387">
        <v>0</v>
      </c>
      <c r="G2387">
        <v>1</v>
      </c>
      <c r="I2387">
        <v>0</v>
      </c>
      <c r="J2387">
        <v>-1.1372796999999999</v>
      </c>
      <c r="K2387" t="s">
        <v>2638</v>
      </c>
      <c r="L2387" t="s">
        <v>252</v>
      </c>
      <c r="M2387" t="s">
        <v>252</v>
      </c>
      <c r="N2387" t="s">
        <v>253</v>
      </c>
      <c r="O2387">
        <v>-9.7000000000000003E-3</v>
      </c>
      <c r="P2387">
        <v>-8.5000000000000006E-3</v>
      </c>
      <c r="Q2387">
        <v>-6.4999999999999997E-3</v>
      </c>
      <c r="R2387">
        <v>-4.5999999999999999E-3</v>
      </c>
      <c r="S2387">
        <v>-2.0999999999999999E-3</v>
      </c>
      <c r="T2387">
        <v>-8.8599999999999998E-2</v>
      </c>
      <c r="U2387">
        <v>-0.35239999999999999</v>
      </c>
      <c r="V2387">
        <v>-0.23350000000000001</v>
      </c>
      <c r="W2387">
        <v>-0.2407</v>
      </c>
      <c r="X2387">
        <v>-0.32969999999999999</v>
      </c>
      <c r="Y2387">
        <v>-0.43459999999999999</v>
      </c>
      <c r="Z2387">
        <v>-0.54</v>
      </c>
      <c r="AA2387">
        <v>-0.63759999999999994</v>
      </c>
      <c r="AB2387">
        <v>-0.77780000000000005</v>
      </c>
      <c r="AC2387">
        <v>-0.90129999999999999</v>
      </c>
      <c r="AD2387">
        <v>-1.0239</v>
      </c>
      <c r="AE2387">
        <v>-0.89659999999999995</v>
      </c>
      <c r="AF2387">
        <v>-0.74029999999999996</v>
      </c>
      <c r="AG2387">
        <v>-0.58109999999999995</v>
      </c>
      <c r="AH2387">
        <v>-0.42470000000000002</v>
      </c>
      <c r="AI2387">
        <v>-0.13589999999999999</v>
      </c>
      <c r="AJ2387">
        <v>-4.5415999999999999</v>
      </c>
      <c r="AK2387">
        <v>-5.2183999999999999</v>
      </c>
    </row>
    <row r="2388" spans="1:37">
      <c r="A2388" s="3">
        <v>42243</v>
      </c>
      <c r="B2388" t="s">
        <v>37</v>
      </c>
      <c r="C2388" t="s">
        <v>250</v>
      </c>
      <c r="D2388" s="3">
        <v>38855</v>
      </c>
      <c r="E2388">
        <v>2387</v>
      </c>
      <c r="F2388">
        <v>0</v>
      </c>
      <c r="G2388">
        <v>1</v>
      </c>
      <c r="I2388">
        <v>0</v>
      </c>
      <c r="J2388">
        <v>-0.61345620000000001</v>
      </c>
      <c r="K2388" t="s">
        <v>2639</v>
      </c>
      <c r="L2388" t="s">
        <v>252</v>
      </c>
      <c r="M2388" t="s">
        <v>252</v>
      </c>
      <c r="N2388" t="s">
        <v>253</v>
      </c>
      <c r="O2388">
        <v>0</v>
      </c>
      <c r="P2388">
        <v>-2.3300000000000001E-2</v>
      </c>
      <c r="Q2388">
        <v>-5.0299999999999997E-2</v>
      </c>
      <c r="R2388">
        <v>-7.8600000000000003E-2</v>
      </c>
      <c r="S2388">
        <v>-0.1215</v>
      </c>
      <c r="T2388">
        <v>-7.4000000000000003E-3</v>
      </c>
      <c r="U2388">
        <v>-0.2175</v>
      </c>
      <c r="V2388">
        <v>-0.2092</v>
      </c>
      <c r="W2388">
        <v>0.1741</v>
      </c>
      <c r="X2388">
        <v>-0.10580000000000001</v>
      </c>
      <c r="Y2388">
        <v>-0.38119999999999998</v>
      </c>
      <c r="Z2388">
        <v>-0.64629999999999999</v>
      </c>
      <c r="AA2388">
        <v>-0.8921</v>
      </c>
      <c r="AB2388">
        <v>-0.90920000000000001</v>
      </c>
      <c r="AC2388">
        <v>-0.8871</v>
      </c>
      <c r="AD2388">
        <v>-0.8609</v>
      </c>
      <c r="AE2388">
        <v>-1.6692</v>
      </c>
      <c r="AF2388">
        <v>-2.4830999999999999</v>
      </c>
      <c r="AG2388">
        <v>-3.2547999999999999</v>
      </c>
      <c r="AH2388">
        <v>-4.0015999999999998</v>
      </c>
      <c r="AI2388">
        <v>-6.9024000000000001</v>
      </c>
      <c r="AJ2388">
        <v>-5.3292999999999999</v>
      </c>
      <c r="AK2388">
        <v>-9.1064000000000007</v>
      </c>
    </row>
    <row r="2389" spans="1:37">
      <c r="A2389" s="3">
        <v>42243</v>
      </c>
      <c r="B2389" t="s">
        <v>37</v>
      </c>
      <c r="C2389" t="s">
        <v>250</v>
      </c>
      <c r="D2389" s="3">
        <v>38854</v>
      </c>
      <c r="E2389">
        <v>2388</v>
      </c>
      <c r="F2389">
        <v>0</v>
      </c>
      <c r="G2389">
        <v>1</v>
      </c>
      <c r="I2389">
        <v>0</v>
      </c>
      <c r="J2389">
        <v>8.8637999999999995E-2</v>
      </c>
      <c r="K2389" t="s">
        <v>2640</v>
      </c>
      <c r="L2389" t="s">
        <v>252</v>
      </c>
      <c r="M2389" t="s">
        <v>252</v>
      </c>
      <c r="N2389" t="s">
        <v>253</v>
      </c>
      <c r="O2389">
        <v>-3.8899999999999997E-2</v>
      </c>
      <c r="P2389">
        <v>-7.4899999999999994E-2</v>
      </c>
      <c r="Q2389">
        <v>-0.1167</v>
      </c>
      <c r="R2389">
        <v>-0.1615</v>
      </c>
      <c r="S2389">
        <v>-0.23100000000000001</v>
      </c>
      <c r="T2389">
        <v>-0.4143</v>
      </c>
      <c r="U2389">
        <v>-0.81779999999999997</v>
      </c>
      <c r="V2389">
        <v>-1.3243</v>
      </c>
      <c r="W2389">
        <v>-1.4948999999999999</v>
      </c>
      <c r="X2389">
        <v>-2.2107999999999999</v>
      </c>
      <c r="Y2389">
        <v>-2.6602000000000001</v>
      </c>
      <c r="Z2389">
        <v>-3.0434000000000001</v>
      </c>
      <c r="AA2389">
        <v>-3.3984999999999999</v>
      </c>
      <c r="AB2389">
        <v>-3.5752999999999999</v>
      </c>
      <c r="AC2389">
        <v>-3.6876000000000002</v>
      </c>
      <c r="AD2389">
        <v>-3.7875999999999999</v>
      </c>
      <c r="AE2389">
        <v>-3.8824999999999998</v>
      </c>
      <c r="AF2389">
        <v>-3.9236</v>
      </c>
      <c r="AG2389">
        <v>-3.9279999999999999</v>
      </c>
      <c r="AH2389">
        <v>-3.9247000000000001</v>
      </c>
      <c r="AI2389">
        <v>-7.4344999999999999</v>
      </c>
      <c r="AJ2389">
        <v>-8.0931999999999995</v>
      </c>
      <c r="AK2389">
        <v>-10.0966</v>
      </c>
    </row>
    <row r="2390" spans="1:37">
      <c r="A2390" s="3">
        <v>42243</v>
      </c>
      <c r="B2390" t="s">
        <v>37</v>
      </c>
      <c r="C2390" t="s">
        <v>250</v>
      </c>
      <c r="D2390" s="3">
        <v>38853</v>
      </c>
      <c r="E2390">
        <v>2389</v>
      </c>
      <c r="F2390">
        <v>0</v>
      </c>
      <c r="G2390">
        <v>1</v>
      </c>
      <c r="I2390">
        <v>0</v>
      </c>
      <c r="J2390">
        <v>1.6325622</v>
      </c>
      <c r="K2390" t="s">
        <v>2641</v>
      </c>
      <c r="L2390" t="s">
        <v>252</v>
      </c>
      <c r="M2390" t="s">
        <v>252</v>
      </c>
      <c r="N2390" t="s">
        <v>253</v>
      </c>
      <c r="O2390">
        <v>4.8500000000000001E-2</v>
      </c>
      <c r="P2390">
        <v>2.9399999999999999E-2</v>
      </c>
      <c r="Q2390">
        <v>7.7000000000000002E-3</v>
      </c>
      <c r="R2390">
        <v>-1.41E-2</v>
      </c>
      <c r="S2390">
        <v>-4.4900000000000002E-2</v>
      </c>
      <c r="T2390">
        <v>0.1163</v>
      </c>
      <c r="U2390">
        <v>-3.5999999999999997E-2</v>
      </c>
      <c r="V2390">
        <v>-0.27239999999999998</v>
      </c>
      <c r="W2390">
        <v>-0.81269999999999998</v>
      </c>
      <c r="X2390">
        <v>-0.88949999999999996</v>
      </c>
      <c r="Y2390">
        <v>-0.99990000000000001</v>
      </c>
      <c r="Z2390">
        <v>-1.1148</v>
      </c>
      <c r="AA2390">
        <v>-1.2212000000000001</v>
      </c>
      <c r="AB2390">
        <v>-1.4257</v>
      </c>
      <c r="AC2390">
        <v>-1.6348</v>
      </c>
      <c r="AD2390">
        <v>-1.8421000000000001</v>
      </c>
      <c r="AE2390">
        <v>-1.6194999999999999</v>
      </c>
      <c r="AF2390">
        <v>-1.3665</v>
      </c>
      <c r="AG2390">
        <v>-1.1072</v>
      </c>
      <c r="AH2390">
        <v>-0.85199999999999998</v>
      </c>
      <c r="AI2390">
        <v>-6.1753</v>
      </c>
      <c r="AJ2390">
        <v>-5.2878999999999996</v>
      </c>
      <c r="AK2390">
        <v>-6.5921000000000003</v>
      </c>
    </row>
    <row r="2391" spans="1:37">
      <c r="A2391" s="3">
        <v>42243</v>
      </c>
      <c r="B2391" t="s">
        <v>37</v>
      </c>
      <c r="C2391" t="s">
        <v>250</v>
      </c>
      <c r="D2391" s="3">
        <v>38852</v>
      </c>
      <c r="E2391">
        <v>2390</v>
      </c>
      <c r="F2391">
        <v>0</v>
      </c>
      <c r="G2391">
        <v>1</v>
      </c>
      <c r="I2391">
        <v>0</v>
      </c>
      <c r="J2391">
        <v>1.4953110999999999</v>
      </c>
      <c r="K2391" t="s">
        <v>2642</v>
      </c>
      <c r="L2391" t="s">
        <v>252</v>
      </c>
      <c r="M2391" t="s">
        <v>252</v>
      </c>
      <c r="N2391" t="s">
        <v>253</v>
      </c>
      <c r="O2391">
        <v>0</v>
      </c>
      <c r="P2391">
        <v>-2.3199999999999998E-2</v>
      </c>
      <c r="Q2391">
        <v>-0.05</v>
      </c>
      <c r="R2391">
        <v>-7.8100000000000003E-2</v>
      </c>
      <c r="S2391">
        <v>-0.1207</v>
      </c>
      <c r="T2391">
        <v>-0.47360000000000002</v>
      </c>
      <c r="U2391">
        <v>-0.13120000000000001</v>
      </c>
      <c r="V2391">
        <v>-0.18729999999999999</v>
      </c>
      <c r="W2391">
        <v>-0.24629999999999999</v>
      </c>
      <c r="X2391">
        <v>-0.87509999999999999</v>
      </c>
      <c r="Y2391">
        <v>-1.0354000000000001</v>
      </c>
      <c r="Z2391">
        <v>-1.1363000000000001</v>
      </c>
      <c r="AA2391">
        <v>-1.2298</v>
      </c>
      <c r="AB2391">
        <v>-1.5438000000000001</v>
      </c>
      <c r="AC2391">
        <v>-1.8696999999999999</v>
      </c>
      <c r="AD2391">
        <v>-2.1951999999999998</v>
      </c>
      <c r="AE2391">
        <v>0.64080000000000004</v>
      </c>
      <c r="AF2391">
        <v>3.5045999999999999</v>
      </c>
      <c r="AG2391">
        <v>6.2675999999999998</v>
      </c>
      <c r="AH2391">
        <v>8.9524000000000008</v>
      </c>
      <c r="AI2391">
        <v>-2.3771</v>
      </c>
      <c r="AJ2391">
        <v>1.2235</v>
      </c>
      <c r="AK2391">
        <v>0.3634</v>
      </c>
    </row>
    <row r="2392" spans="1:37">
      <c r="A2392" s="3">
        <v>42243</v>
      </c>
      <c r="B2392" t="s">
        <v>37</v>
      </c>
      <c r="C2392" t="s">
        <v>250</v>
      </c>
      <c r="D2392" s="3">
        <v>38849</v>
      </c>
      <c r="E2392">
        <v>2391</v>
      </c>
      <c r="F2392">
        <v>0</v>
      </c>
      <c r="G2392">
        <v>1</v>
      </c>
      <c r="I2392">
        <v>0</v>
      </c>
      <c r="J2392">
        <v>1.2644369</v>
      </c>
      <c r="K2392" t="s">
        <v>2643</v>
      </c>
      <c r="L2392" t="s">
        <v>252</v>
      </c>
      <c r="M2392" t="s">
        <v>252</v>
      </c>
      <c r="N2392" t="s">
        <v>253</v>
      </c>
      <c r="O2392">
        <v>-1.9300000000000001E-2</v>
      </c>
      <c r="P2392">
        <v>-1.6799999999999999E-2</v>
      </c>
      <c r="Q2392">
        <v>-1.2800000000000001E-2</v>
      </c>
      <c r="R2392">
        <v>-9.1000000000000004E-3</v>
      </c>
      <c r="S2392">
        <v>-4.1999999999999997E-3</v>
      </c>
      <c r="T2392">
        <v>-1.44E-2</v>
      </c>
      <c r="U2392">
        <v>0.49390000000000001</v>
      </c>
      <c r="V2392">
        <v>0.72130000000000005</v>
      </c>
      <c r="W2392">
        <v>0.77910000000000001</v>
      </c>
      <c r="X2392">
        <v>0.57920000000000005</v>
      </c>
      <c r="Y2392">
        <v>0.33339999999999997</v>
      </c>
      <c r="Z2392">
        <v>8.8900000000000007E-2</v>
      </c>
      <c r="AA2392">
        <v>-0.13800000000000001</v>
      </c>
      <c r="AB2392">
        <v>-0.3473</v>
      </c>
      <c r="AC2392">
        <v>-0.54279999999999995</v>
      </c>
      <c r="AD2392">
        <v>-0.74060000000000004</v>
      </c>
      <c r="AE2392">
        <v>-1.1334</v>
      </c>
      <c r="AF2392">
        <v>-1.5047999999999999</v>
      </c>
      <c r="AG2392">
        <v>-1.855</v>
      </c>
      <c r="AH2392">
        <v>-2.1943000000000001</v>
      </c>
      <c r="AI2392">
        <v>-6.2881999999999998</v>
      </c>
      <c r="AJ2392">
        <v>-3.5516999999999999</v>
      </c>
      <c r="AK2392">
        <v>-3.6991999999999998</v>
      </c>
    </row>
    <row r="2393" spans="1:37">
      <c r="A2393" s="3">
        <v>42243</v>
      </c>
      <c r="B2393" t="s">
        <v>37</v>
      </c>
      <c r="C2393" t="s">
        <v>250</v>
      </c>
      <c r="D2393" s="3">
        <v>38848</v>
      </c>
      <c r="E2393">
        <v>2392</v>
      </c>
      <c r="F2393">
        <v>0</v>
      </c>
      <c r="G2393">
        <v>1</v>
      </c>
      <c r="I2393">
        <v>0</v>
      </c>
      <c r="J2393">
        <v>2.3562756</v>
      </c>
      <c r="K2393" t="s">
        <v>2644</v>
      </c>
      <c r="L2393" t="s">
        <v>252</v>
      </c>
      <c r="M2393" t="s">
        <v>252</v>
      </c>
      <c r="N2393" t="s">
        <v>253</v>
      </c>
      <c r="O2393">
        <v>0</v>
      </c>
      <c r="P2393">
        <v>-1.2800000000000001E-2</v>
      </c>
      <c r="Q2393">
        <v>-2.75E-2</v>
      </c>
      <c r="R2393">
        <v>-4.2900000000000001E-2</v>
      </c>
      <c r="S2393">
        <v>-6.6299999999999998E-2</v>
      </c>
      <c r="T2393">
        <v>-0.20250000000000001</v>
      </c>
      <c r="U2393">
        <v>0.28899999999999998</v>
      </c>
      <c r="V2393">
        <v>0.44579999999999997</v>
      </c>
      <c r="W2393">
        <v>0.40150000000000002</v>
      </c>
      <c r="X2393">
        <v>0.78410000000000002</v>
      </c>
      <c r="Y2393">
        <v>0.86319999999999997</v>
      </c>
      <c r="Z2393">
        <v>0.88919999999999999</v>
      </c>
      <c r="AA2393">
        <v>0.9133</v>
      </c>
      <c r="AB2393">
        <v>0.80759999999999998</v>
      </c>
      <c r="AC2393">
        <v>0.68179999999999996</v>
      </c>
      <c r="AD2393">
        <v>0.5504</v>
      </c>
      <c r="AE2393">
        <v>0.40610000000000002</v>
      </c>
      <c r="AF2393">
        <v>0.26479999999999998</v>
      </c>
      <c r="AG2393">
        <v>0.1244</v>
      </c>
      <c r="AH2393">
        <v>-1.32E-2</v>
      </c>
      <c r="AI2393">
        <v>-3.1248999999999998</v>
      </c>
      <c r="AJ2393">
        <v>-2.6654</v>
      </c>
      <c r="AK2393">
        <v>0.1363</v>
      </c>
    </row>
    <row r="2394" spans="1:37">
      <c r="A2394" s="3">
        <v>42243</v>
      </c>
      <c r="B2394" t="s">
        <v>37</v>
      </c>
      <c r="C2394" t="s">
        <v>250</v>
      </c>
      <c r="D2394" s="3">
        <v>38847</v>
      </c>
      <c r="E2394">
        <v>2393</v>
      </c>
      <c r="F2394">
        <v>0</v>
      </c>
      <c r="G2394">
        <v>1</v>
      </c>
      <c r="I2394">
        <v>0</v>
      </c>
      <c r="J2394">
        <v>3.4881985000000002</v>
      </c>
      <c r="K2394" t="s">
        <v>2645</v>
      </c>
      <c r="L2394" t="s">
        <v>252</v>
      </c>
      <c r="M2394" t="s">
        <v>252</v>
      </c>
      <c r="N2394" t="s">
        <v>253</v>
      </c>
      <c r="O2394">
        <v>3.85E-2</v>
      </c>
      <c r="P2394">
        <v>3.9199999999999999E-2</v>
      </c>
      <c r="Q2394">
        <v>4.0300000000000002E-2</v>
      </c>
      <c r="R2394">
        <v>4.2299999999999997E-2</v>
      </c>
      <c r="S2394">
        <v>4.6899999999999997E-2</v>
      </c>
      <c r="T2394">
        <v>-0.31140000000000001</v>
      </c>
      <c r="U2394">
        <v>-0.61950000000000005</v>
      </c>
      <c r="V2394">
        <v>-0.47239999999999999</v>
      </c>
      <c r="W2394">
        <v>-1.0028999999999999</v>
      </c>
      <c r="X2394">
        <v>-0.57530000000000003</v>
      </c>
      <c r="Y2394">
        <v>-0.53500000000000003</v>
      </c>
      <c r="Z2394">
        <v>-0.58530000000000004</v>
      </c>
      <c r="AA2394">
        <v>-0.63200000000000001</v>
      </c>
      <c r="AB2394">
        <v>-0.74609999999999999</v>
      </c>
      <c r="AC2394">
        <v>-0.8639</v>
      </c>
      <c r="AD2394">
        <v>-0.98080000000000001</v>
      </c>
      <c r="AE2394">
        <v>-1.4227000000000001</v>
      </c>
      <c r="AF2394">
        <v>-1.8473999999999999</v>
      </c>
      <c r="AG2394">
        <v>-2.2469999999999999</v>
      </c>
      <c r="AH2394">
        <v>-2.6337999999999999</v>
      </c>
      <c r="AI2394">
        <v>-4.7539999999999996</v>
      </c>
      <c r="AJ2394">
        <v>-5.1515000000000004</v>
      </c>
      <c r="AK2394">
        <v>-4.3891999999999998</v>
      </c>
    </row>
    <row r="2395" spans="1:37">
      <c r="A2395" s="3">
        <v>42243</v>
      </c>
      <c r="B2395" t="s">
        <v>37</v>
      </c>
      <c r="C2395" t="s">
        <v>250</v>
      </c>
      <c r="D2395" s="3">
        <v>38846</v>
      </c>
      <c r="E2395">
        <v>2394</v>
      </c>
      <c r="F2395">
        <v>0</v>
      </c>
      <c r="G2395">
        <v>1</v>
      </c>
      <c r="I2395">
        <v>0</v>
      </c>
      <c r="J2395">
        <v>2.2123507</v>
      </c>
      <c r="K2395" t="s">
        <v>2646</v>
      </c>
      <c r="L2395" t="s">
        <v>252</v>
      </c>
      <c r="M2395" t="s">
        <v>252</v>
      </c>
      <c r="N2395" t="s">
        <v>253</v>
      </c>
      <c r="O2395">
        <v>9.5999999999999992E-3</v>
      </c>
      <c r="P2395">
        <v>3.4799999999999998E-2</v>
      </c>
      <c r="Q2395">
        <v>6.4000000000000001E-2</v>
      </c>
      <c r="R2395">
        <v>9.4899999999999998E-2</v>
      </c>
      <c r="S2395">
        <v>0.1419</v>
      </c>
      <c r="T2395">
        <v>-0.81499999999999995</v>
      </c>
      <c r="U2395">
        <v>-0.52259999999999995</v>
      </c>
      <c r="V2395">
        <v>-0.41449999999999998</v>
      </c>
      <c r="W2395">
        <v>-0.1658</v>
      </c>
      <c r="X2395">
        <v>-0.36969999999999997</v>
      </c>
      <c r="Y2395">
        <v>-0.91979999999999995</v>
      </c>
      <c r="Z2395">
        <v>-1.4993000000000001</v>
      </c>
      <c r="AA2395">
        <v>-2.0371000000000001</v>
      </c>
      <c r="AB2395">
        <v>-2.1556000000000002</v>
      </c>
      <c r="AC2395">
        <v>-2.1547000000000001</v>
      </c>
      <c r="AD2395">
        <v>-2.1452</v>
      </c>
      <c r="AE2395">
        <v>-1.2729999999999999</v>
      </c>
      <c r="AF2395">
        <v>-0.37719999999999998</v>
      </c>
      <c r="AG2395">
        <v>0.50219999999999998</v>
      </c>
      <c r="AH2395">
        <v>1.3616999999999999</v>
      </c>
      <c r="AI2395">
        <v>0.28960000000000002</v>
      </c>
      <c r="AJ2395">
        <v>-1.2287999999999999</v>
      </c>
      <c r="AK2395">
        <v>-7.9382999999999999</v>
      </c>
    </row>
    <row r="2396" spans="1:37">
      <c r="A2396" s="3">
        <v>42243</v>
      </c>
      <c r="B2396" t="s">
        <v>37</v>
      </c>
      <c r="C2396" t="s">
        <v>250</v>
      </c>
      <c r="D2396" s="3">
        <v>38845</v>
      </c>
      <c r="E2396">
        <v>2395</v>
      </c>
      <c r="F2396">
        <v>0</v>
      </c>
      <c r="G2396">
        <v>1</v>
      </c>
      <c r="I2396">
        <v>0</v>
      </c>
      <c r="J2396">
        <v>2.4142594000000002</v>
      </c>
      <c r="K2396" t="s">
        <v>2647</v>
      </c>
      <c r="L2396" t="s">
        <v>252</v>
      </c>
      <c r="M2396" t="s">
        <v>252</v>
      </c>
      <c r="N2396" t="s">
        <v>253</v>
      </c>
      <c r="O2396">
        <v>0</v>
      </c>
      <c r="P2396">
        <v>6.7199999999999996E-2</v>
      </c>
      <c r="Q2396">
        <v>0.14480000000000001</v>
      </c>
      <c r="R2396">
        <v>0.2261</v>
      </c>
      <c r="S2396">
        <v>0.34920000000000001</v>
      </c>
      <c r="T2396">
        <v>0.37509999999999999</v>
      </c>
      <c r="U2396">
        <v>0.9385</v>
      </c>
      <c r="V2396">
        <v>1.4709000000000001</v>
      </c>
      <c r="W2396">
        <v>2.1768000000000001</v>
      </c>
      <c r="X2396">
        <v>2.6536</v>
      </c>
      <c r="Y2396">
        <v>2.8123999999999998</v>
      </c>
      <c r="Z2396">
        <v>2.9306000000000001</v>
      </c>
      <c r="AA2396">
        <v>3.0400999999999998</v>
      </c>
      <c r="AB2396">
        <v>3.2690000000000001</v>
      </c>
      <c r="AC2396">
        <v>3.4876</v>
      </c>
      <c r="AD2396">
        <v>3.6970000000000001</v>
      </c>
      <c r="AE2396">
        <v>3.9171</v>
      </c>
      <c r="AF2396">
        <v>4.0850999999999997</v>
      </c>
      <c r="AG2396">
        <v>4.2148000000000003</v>
      </c>
      <c r="AH2396">
        <v>4.3343999999999996</v>
      </c>
      <c r="AI2396">
        <v>6.4710000000000001</v>
      </c>
      <c r="AJ2396">
        <v>4.8479000000000001</v>
      </c>
      <c r="AK2396">
        <v>5.2774000000000001</v>
      </c>
    </row>
    <row r="2397" spans="1:37">
      <c r="A2397" s="3">
        <v>42243</v>
      </c>
      <c r="B2397" t="s">
        <v>37</v>
      </c>
      <c r="C2397" t="s">
        <v>250</v>
      </c>
      <c r="D2397" s="3">
        <v>38842</v>
      </c>
      <c r="E2397">
        <v>2396</v>
      </c>
      <c r="F2397">
        <v>0</v>
      </c>
      <c r="G2397">
        <v>1</v>
      </c>
      <c r="I2397">
        <v>0</v>
      </c>
      <c r="J2397">
        <v>2.0278124000000002</v>
      </c>
      <c r="K2397" t="s">
        <v>2648</v>
      </c>
      <c r="L2397" t="s">
        <v>252</v>
      </c>
      <c r="M2397" t="s">
        <v>252</v>
      </c>
      <c r="N2397" t="s">
        <v>253</v>
      </c>
      <c r="O2397">
        <v>2.87E-2</v>
      </c>
      <c r="P2397">
        <v>5.2699999999999997E-2</v>
      </c>
      <c r="Q2397">
        <v>9.4799999999999995E-2</v>
      </c>
      <c r="R2397">
        <v>0.13930000000000001</v>
      </c>
      <c r="S2397">
        <v>0.2072</v>
      </c>
      <c r="T2397">
        <v>0.27150000000000002</v>
      </c>
      <c r="U2397">
        <v>0.90820000000000001</v>
      </c>
      <c r="V2397">
        <v>1.8198000000000001</v>
      </c>
      <c r="W2397">
        <v>2.6055999999999999</v>
      </c>
      <c r="X2397">
        <v>3.6482000000000001</v>
      </c>
      <c r="Y2397">
        <v>3.9771999999999998</v>
      </c>
      <c r="Z2397">
        <v>4.1467999999999998</v>
      </c>
      <c r="AA2397">
        <v>4.3037999999999998</v>
      </c>
      <c r="AB2397">
        <v>4.8791000000000002</v>
      </c>
      <c r="AC2397">
        <v>5.4947999999999997</v>
      </c>
      <c r="AD2397">
        <v>6.1021999999999998</v>
      </c>
      <c r="AE2397">
        <v>5.5465999999999998</v>
      </c>
      <c r="AF2397">
        <v>4.8419999999999996</v>
      </c>
      <c r="AG2397">
        <v>4.1119000000000003</v>
      </c>
      <c r="AH2397">
        <v>3.3902999999999999</v>
      </c>
      <c r="AI2397">
        <v>3.7711000000000001</v>
      </c>
      <c r="AJ2397">
        <v>9.359</v>
      </c>
      <c r="AK2397">
        <v>9.6882000000000001</v>
      </c>
    </row>
    <row r="2398" spans="1:37">
      <c r="A2398" s="3">
        <v>42243</v>
      </c>
      <c r="B2398" t="s">
        <v>37</v>
      </c>
      <c r="C2398" t="s">
        <v>250</v>
      </c>
      <c r="D2398" s="3">
        <v>38841</v>
      </c>
      <c r="E2398">
        <v>2397</v>
      </c>
      <c r="F2398">
        <v>0</v>
      </c>
      <c r="G2398">
        <v>1</v>
      </c>
      <c r="I2398">
        <v>0</v>
      </c>
      <c r="J2398">
        <v>1.2582405000000001</v>
      </c>
      <c r="K2398" t="s">
        <v>2649</v>
      </c>
      <c r="L2398" t="s">
        <v>252</v>
      </c>
      <c r="M2398" t="s">
        <v>252</v>
      </c>
      <c r="N2398" t="s">
        <v>253</v>
      </c>
      <c r="O2398">
        <v>0</v>
      </c>
      <c r="P2398">
        <v>3.5499999999999997E-2</v>
      </c>
      <c r="Q2398">
        <v>7.6600000000000001E-2</v>
      </c>
      <c r="R2398">
        <v>0.1196</v>
      </c>
      <c r="S2398">
        <v>0.18459999999999999</v>
      </c>
      <c r="T2398">
        <v>-0.36709999999999998</v>
      </c>
      <c r="U2398">
        <v>-0.26350000000000001</v>
      </c>
      <c r="V2398">
        <v>0.1111</v>
      </c>
      <c r="W2398">
        <v>0.28620000000000001</v>
      </c>
      <c r="X2398">
        <v>-4.8899999999999999E-2</v>
      </c>
      <c r="Y2398">
        <v>-8.9999999999999998E-4</v>
      </c>
      <c r="Z2398">
        <v>0.1106</v>
      </c>
      <c r="AA2398">
        <v>0.21410000000000001</v>
      </c>
      <c r="AB2398">
        <v>0.4945</v>
      </c>
      <c r="AC2398">
        <v>0.78820000000000001</v>
      </c>
      <c r="AD2398">
        <v>1.0857000000000001</v>
      </c>
      <c r="AE2398">
        <v>1.1759999999999999</v>
      </c>
      <c r="AF2398">
        <v>1.2246999999999999</v>
      </c>
      <c r="AG2398">
        <v>1.2622</v>
      </c>
      <c r="AH2398">
        <v>1.2968</v>
      </c>
      <c r="AI2398">
        <v>2.4527999999999999</v>
      </c>
      <c r="AJ2398">
        <v>0.98180000000000001</v>
      </c>
      <c r="AK2398">
        <v>0.7944</v>
      </c>
    </row>
    <row r="2399" spans="1:37">
      <c r="A2399" s="3">
        <v>42243</v>
      </c>
      <c r="B2399" t="s">
        <v>37</v>
      </c>
      <c r="C2399" t="s">
        <v>250</v>
      </c>
      <c r="D2399" s="3">
        <v>38840</v>
      </c>
      <c r="E2399">
        <v>2398</v>
      </c>
      <c r="F2399">
        <v>0</v>
      </c>
      <c r="G2399">
        <v>1</v>
      </c>
      <c r="I2399">
        <v>0</v>
      </c>
      <c r="J2399">
        <v>0.79695930000000004</v>
      </c>
      <c r="K2399" t="s">
        <v>2650</v>
      </c>
      <c r="L2399" t="s">
        <v>252</v>
      </c>
      <c r="M2399" t="s">
        <v>252</v>
      </c>
      <c r="N2399" t="s">
        <v>253</v>
      </c>
      <c r="O2399">
        <v>0</v>
      </c>
      <c r="P2399">
        <v>1.2500000000000001E-2</v>
      </c>
      <c r="Q2399">
        <v>2.69E-2</v>
      </c>
      <c r="R2399">
        <v>4.2000000000000003E-2</v>
      </c>
      <c r="S2399">
        <v>6.4799999999999996E-2</v>
      </c>
      <c r="T2399">
        <v>0.55169999999999997</v>
      </c>
      <c r="U2399">
        <v>0.94989999999999997</v>
      </c>
      <c r="V2399">
        <v>2.3492000000000002</v>
      </c>
      <c r="W2399">
        <v>3.3818999999999999</v>
      </c>
      <c r="X2399">
        <v>3.4257</v>
      </c>
      <c r="Y2399">
        <v>3.6541999999999999</v>
      </c>
      <c r="Z2399">
        <v>3.9268999999999998</v>
      </c>
      <c r="AA2399">
        <v>4.1795999999999998</v>
      </c>
      <c r="AB2399">
        <v>4.2599</v>
      </c>
      <c r="AC2399">
        <v>4.2752999999999997</v>
      </c>
      <c r="AD2399">
        <v>4.2736000000000001</v>
      </c>
      <c r="AE2399">
        <v>4.1128</v>
      </c>
      <c r="AF2399">
        <v>3.9011</v>
      </c>
      <c r="AG2399">
        <v>3.6617999999999999</v>
      </c>
      <c r="AH2399">
        <v>3.4218999999999999</v>
      </c>
      <c r="AI2399">
        <v>4.1131000000000002</v>
      </c>
      <c r="AJ2399">
        <v>3.9706999999999999</v>
      </c>
      <c r="AK2399">
        <v>3.7988</v>
      </c>
    </row>
    <row r="2400" spans="1:37">
      <c r="A2400" s="3">
        <v>42243</v>
      </c>
      <c r="B2400" t="s">
        <v>37</v>
      </c>
      <c r="C2400" t="s">
        <v>250</v>
      </c>
      <c r="D2400" s="3">
        <v>38839</v>
      </c>
      <c r="E2400">
        <v>2399</v>
      </c>
      <c r="F2400">
        <v>0</v>
      </c>
      <c r="G2400">
        <v>1</v>
      </c>
      <c r="I2400">
        <v>0</v>
      </c>
      <c r="J2400">
        <v>-9.9479999999999999E-2</v>
      </c>
      <c r="K2400" t="s">
        <v>2651</v>
      </c>
      <c r="L2400" t="s">
        <v>252</v>
      </c>
      <c r="M2400" t="s">
        <v>252</v>
      </c>
      <c r="N2400" t="s">
        <v>253</v>
      </c>
      <c r="O2400">
        <v>23.770900000000001</v>
      </c>
      <c r="P2400">
        <v>21.3462</v>
      </c>
      <c r="Q2400">
        <v>18.720199999999998</v>
      </c>
      <c r="R2400">
        <v>16.456700000000001</v>
      </c>
      <c r="S2400">
        <v>14.032500000000001</v>
      </c>
      <c r="T2400">
        <v>9.8722999999999992</v>
      </c>
      <c r="U2400">
        <v>10.3399</v>
      </c>
      <c r="V2400">
        <v>10.3992</v>
      </c>
      <c r="W2400">
        <v>10.122</v>
      </c>
      <c r="X2400">
        <v>9.8896999999999995</v>
      </c>
      <c r="Y2400">
        <v>9.8864000000000001</v>
      </c>
      <c r="Z2400">
        <v>9.8835999999999995</v>
      </c>
      <c r="AA2400">
        <v>9.8795000000000002</v>
      </c>
      <c r="AB2400">
        <v>9.8797999999999995</v>
      </c>
      <c r="AC2400">
        <v>9.8018000000000001</v>
      </c>
      <c r="AD2400">
        <v>9.6815999999999995</v>
      </c>
      <c r="AE2400">
        <v>8.4061000000000003</v>
      </c>
      <c r="AF2400">
        <v>7.0228000000000002</v>
      </c>
      <c r="AG2400">
        <v>5.6140999999999996</v>
      </c>
      <c r="AH2400">
        <v>4.2282000000000002</v>
      </c>
      <c r="AI2400">
        <v>2.0518000000000001</v>
      </c>
      <c r="AJ2400">
        <v>1.7784</v>
      </c>
      <c r="AK2400">
        <v>9.1675000000000004</v>
      </c>
    </row>
    <row r="2401" spans="1:37">
      <c r="A2401" s="3">
        <v>42243</v>
      </c>
      <c r="B2401" t="s">
        <v>37</v>
      </c>
      <c r="C2401" t="s">
        <v>250</v>
      </c>
      <c r="D2401" s="3">
        <v>38838</v>
      </c>
      <c r="E2401">
        <v>2400</v>
      </c>
      <c r="F2401">
        <v>0</v>
      </c>
      <c r="G2401">
        <v>1</v>
      </c>
      <c r="I2401">
        <v>0</v>
      </c>
      <c r="J2401">
        <v>0.77311430000000003</v>
      </c>
      <c r="K2401" t="s">
        <v>2652</v>
      </c>
      <c r="L2401" t="s">
        <v>252</v>
      </c>
      <c r="M2401" t="s">
        <v>252</v>
      </c>
      <c r="N2401" t="s">
        <v>253</v>
      </c>
      <c r="O2401">
        <v>24.9239</v>
      </c>
      <c r="P2401">
        <v>22.330400000000001</v>
      </c>
      <c r="Q2401">
        <v>19.530899999999999</v>
      </c>
      <c r="R2401">
        <v>17.1023</v>
      </c>
      <c r="S2401">
        <v>14.463699999999999</v>
      </c>
      <c r="T2401">
        <v>9.9205000000000005</v>
      </c>
      <c r="U2401">
        <v>10.233000000000001</v>
      </c>
      <c r="V2401">
        <v>9.6725999999999992</v>
      </c>
      <c r="W2401">
        <v>8.4868000000000006</v>
      </c>
      <c r="X2401">
        <v>7.8555000000000001</v>
      </c>
      <c r="Y2401">
        <v>7.2653999999999996</v>
      </c>
      <c r="Z2401">
        <v>6.6604999999999999</v>
      </c>
      <c r="AA2401">
        <v>6.1001000000000003</v>
      </c>
      <c r="AB2401">
        <v>5.9591000000000003</v>
      </c>
      <c r="AC2401">
        <v>5.8449999999999998</v>
      </c>
      <c r="AD2401">
        <v>5.7035</v>
      </c>
      <c r="AE2401">
        <v>5.8647</v>
      </c>
      <c r="AF2401">
        <v>5.9615999999999998</v>
      </c>
      <c r="AG2401">
        <v>6.0095999999999998</v>
      </c>
      <c r="AH2401">
        <v>6.05</v>
      </c>
      <c r="AI2401">
        <v>4.3319999999999999</v>
      </c>
      <c r="AJ2401">
        <v>1.6142000000000001</v>
      </c>
      <c r="AK2401">
        <v>1.647</v>
      </c>
    </row>
    <row r="2402" spans="1:37">
      <c r="A2402" s="3">
        <v>42243</v>
      </c>
      <c r="B2402" t="s">
        <v>37</v>
      </c>
      <c r="C2402" t="s">
        <v>250</v>
      </c>
      <c r="D2402" s="3">
        <v>38835</v>
      </c>
      <c r="E2402">
        <v>2401</v>
      </c>
      <c r="F2402">
        <v>0</v>
      </c>
      <c r="G2402">
        <v>1</v>
      </c>
      <c r="I2402">
        <v>0</v>
      </c>
      <c r="J2402">
        <v>0.18449019999999999</v>
      </c>
      <c r="K2402" t="s">
        <v>2653</v>
      </c>
      <c r="L2402" t="s">
        <v>252</v>
      </c>
      <c r="M2402" t="s">
        <v>252</v>
      </c>
      <c r="N2402" t="s">
        <v>253</v>
      </c>
      <c r="O2402">
        <v>26.557700000000001</v>
      </c>
      <c r="P2402">
        <v>24.387</v>
      </c>
      <c r="Q2402">
        <v>21.095500000000001</v>
      </c>
      <c r="R2402">
        <v>18.1889</v>
      </c>
      <c r="S2402">
        <v>14.931100000000001</v>
      </c>
      <c r="T2402">
        <v>9.2050000000000001</v>
      </c>
      <c r="U2402">
        <v>8.4821000000000009</v>
      </c>
      <c r="V2402">
        <v>7.7427000000000001</v>
      </c>
      <c r="W2402">
        <v>7.0381</v>
      </c>
      <c r="X2402">
        <v>5.6393000000000004</v>
      </c>
      <c r="Y2402">
        <v>5.4199000000000002</v>
      </c>
      <c r="Z2402">
        <v>5.4657</v>
      </c>
      <c r="AA2402">
        <v>5.5095000000000001</v>
      </c>
      <c r="AB2402">
        <v>5.1904000000000003</v>
      </c>
      <c r="AC2402">
        <v>4.7526000000000002</v>
      </c>
      <c r="AD2402">
        <v>4.2849000000000004</v>
      </c>
      <c r="AE2402">
        <v>4.7751000000000001</v>
      </c>
      <c r="AF2402">
        <v>5.2645999999999997</v>
      </c>
      <c r="AG2402">
        <v>5.6997999999999998</v>
      </c>
      <c r="AH2402">
        <v>6.1181000000000001</v>
      </c>
      <c r="AI2402">
        <v>8.0360999999999994</v>
      </c>
      <c r="AJ2402">
        <v>3.1212</v>
      </c>
      <c r="AK2402">
        <v>3.5076999999999998</v>
      </c>
    </row>
    <row r="2403" spans="1:37">
      <c r="A2403" s="3">
        <v>42243</v>
      </c>
      <c r="B2403" t="s">
        <v>37</v>
      </c>
      <c r="C2403" t="s">
        <v>250</v>
      </c>
      <c r="D2403" s="3">
        <v>38834</v>
      </c>
      <c r="E2403">
        <v>2402</v>
      </c>
      <c r="F2403">
        <v>0</v>
      </c>
      <c r="G2403">
        <v>1</v>
      </c>
      <c r="I2403">
        <v>0</v>
      </c>
      <c r="J2403">
        <v>0.83594469999999998</v>
      </c>
      <c r="K2403" t="s">
        <v>2654</v>
      </c>
      <c r="L2403" t="s">
        <v>252</v>
      </c>
      <c r="M2403" t="s">
        <v>252</v>
      </c>
      <c r="N2403" t="s">
        <v>253</v>
      </c>
      <c r="O2403">
        <v>29.100100000000001</v>
      </c>
      <c r="P2403">
        <v>25.9724</v>
      </c>
      <c r="Q2403">
        <v>22.3979</v>
      </c>
      <c r="R2403">
        <v>19.209199999999999</v>
      </c>
      <c r="S2403">
        <v>15.650399999999999</v>
      </c>
      <c r="T2403">
        <v>10.578099999999999</v>
      </c>
      <c r="U2403">
        <v>9.6824999999999992</v>
      </c>
      <c r="V2403">
        <v>9.7212999999999994</v>
      </c>
      <c r="W2403">
        <v>10.485099999999999</v>
      </c>
      <c r="X2403">
        <v>10.757999999999999</v>
      </c>
      <c r="Y2403">
        <v>10.003299999999999</v>
      </c>
      <c r="Z2403">
        <v>9.0900999999999996</v>
      </c>
      <c r="AA2403">
        <v>8.2504000000000008</v>
      </c>
      <c r="AB2403">
        <v>8.4705999999999992</v>
      </c>
      <c r="AC2403">
        <v>8.7799999999999994</v>
      </c>
      <c r="AD2403">
        <v>9.0586000000000002</v>
      </c>
      <c r="AE2403">
        <v>8.4138999999999999</v>
      </c>
      <c r="AF2403">
        <v>7.6177000000000001</v>
      </c>
      <c r="AG2403">
        <v>6.7827000000000002</v>
      </c>
      <c r="AH2403">
        <v>5.9608999999999996</v>
      </c>
      <c r="AI2403">
        <v>9.1356999999999999</v>
      </c>
      <c r="AJ2403">
        <v>8.2561999999999998</v>
      </c>
      <c r="AK2403">
        <v>8.6149000000000004</v>
      </c>
    </row>
    <row r="2404" spans="1:37">
      <c r="A2404" s="3">
        <v>42243</v>
      </c>
      <c r="B2404" t="s">
        <v>37</v>
      </c>
      <c r="C2404" t="s">
        <v>250</v>
      </c>
      <c r="D2404" s="3">
        <v>38833</v>
      </c>
      <c r="E2404">
        <v>2403</v>
      </c>
      <c r="F2404">
        <v>0</v>
      </c>
      <c r="G2404">
        <v>1</v>
      </c>
      <c r="I2404">
        <v>0</v>
      </c>
      <c r="J2404">
        <v>0.89270039999999995</v>
      </c>
      <c r="K2404" t="s">
        <v>2655</v>
      </c>
      <c r="L2404" t="s">
        <v>252</v>
      </c>
      <c r="M2404" t="s">
        <v>252</v>
      </c>
      <c r="N2404" t="s">
        <v>253</v>
      </c>
      <c r="O2404">
        <v>33.8628</v>
      </c>
      <c r="P2404">
        <v>31.418500000000002</v>
      </c>
      <c r="Q2404">
        <v>28.428000000000001</v>
      </c>
      <c r="R2404">
        <v>25.758400000000002</v>
      </c>
      <c r="S2404">
        <v>23.1462</v>
      </c>
      <c r="T2404">
        <v>13.613</v>
      </c>
      <c r="U2404">
        <v>15.047800000000001</v>
      </c>
      <c r="V2404">
        <v>14.1175</v>
      </c>
      <c r="W2404">
        <v>12.3147</v>
      </c>
      <c r="X2404">
        <v>11.5062</v>
      </c>
      <c r="Y2404">
        <v>10.980600000000001</v>
      </c>
      <c r="Z2404">
        <v>10.409800000000001</v>
      </c>
      <c r="AA2404">
        <v>9.8977000000000004</v>
      </c>
      <c r="AB2404">
        <v>9.5630000000000006</v>
      </c>
      <c r="AC2404">
        <v>9.1964000000000006</v>
      </c>
      <c r="AD2404">
        <v>8.7817000000000007</v>
      </c>
      <c r="AE2404">
        <v>8.7270000000000003</v>
      </c>
      <c r="AF2404">
        <v>8.5799000000000003</v>
      </c>
      <c r="AG2404">
        <v>8.3714999999999993</v>
      </c>
      <c r="AH2404">
        <v>8.1616999999999997</v>
      </c>
      <c r="AI2404">
        <v>7.8353999999999999</v>
      </c>
      <c r="AJ2404">
        <v>7.7472000000000003</v>
      </c>
      <c r="AK2404">
        <v>8.4443999999999999</v>
      </c>
    </row>
    <row r="2405" spans="1:37">
      <c r="A2405" s="3">
        <v>42243</v>
      </c>
      <c r="B2405" t="s">
        <v>37</v>
      </c>
      <c r="C2405" t="s">
        <v>250</v>
      </c>
      <c r="D2405" s="3">
        <v>38832</v>
      </c>
      <c r="E2405">
        <v>2404</v>
      </c>
      <c r="F2405">
        <v>0</v>
      </c>
      <c r="G2405">
        <v>1</v>
      </c>
      <c r="I2405">
        <v>0</v>
      </c>
      <c r="J2405">
        <v>0.80649340000000003</v>
      </c>
      <c r="K2405" t="s">
        <v>2656</v>
      </c>
      <c r="L2405" t="s">
        <v>252</v>
      </c>
      <c r="M2405" t="s">
        <v>252</v>
      </c>
      <c r="N2405" t="s">
        <v>253</v>
      </c>
      <c r="O2405">
        <v>0</v>
      </c>
      <c r="P2405">
        <v>2.6240999999999999</v>
      </c>
      <c r="Q2405">
        <v>5.3871000000000002</v>
      </c>
      <c r="R2405">
        <v>7.4644000000000004</v>
      </c>
      <c r="S2405">
        <v>9.5272000000000006</v>
      </c>
      <c r="T2405">
        <v>7.0708000000000002</v>
      </c>
      <c r="U2405">
        <v>8.3797999999999995</v>
      </c>
      <c r="V2405">
        <v>8.6548999999999996</v>
      </c>
      <c r="W2405">
        <v>8.4846000000000004</v>
      </c>
      <c r="X2405">
        <v>8.4655000000000005</v>
      </c>
      <c r="Y2405">
        <v>8.1004000000000005</v>
      </c>
      <c r="Z2405">
        <v>7.6825999999999999</v>
      </c>
      <c r="AA2405">
        <v>7.3151999999999999</v>
      </c>
      <c r="AB2405">
        <v>7.3367000000000004</v>
      </c>
      <c r="AC2405">
        <v>7.3777999999999997</v>
      </c>
      <c r="AD2405">
        <v>7.3868999999999998</v>
      </c>
      <c r="AE2405">
        <v>5.1656000000000004</v>
      </c>
      <c r="AF2405">
        <v>2.8805999999999998</v>
      </c>
      <c r="AG2405">
        <v>0.64380000000000004</v>
      </c>
      <c r="AH2405">
        <v>-1.5308999999999999</v>
      </c>
      <c r="AI2405">
        <v>6.1147999999999998</v>
      </c>
      <c r="AJ2405">
        <v>4.0124000000000004</v>
      </c>
      <c r="AK2405">
        <v>3.7239</v>
      </c>
    </row>
    <row r="2406" spans="1:37">
      <c r="A2406" s="3">
        <v>42243</v>
      </c>
      <c r="B2406" t="s">
        <v>37</v>
      </c>
      <c r="C2406" t="s">
        <v>250</v>
      </c>
      <c r="D2406" s="3">
        <v>38831</v>
      </c>
      <c r="E2406">
        <v>2405</v>
      </c>
      <c r="F2406">
        <v>0</v>
      </c>
      <c r="G2406">
        <v>1</v>
      </c>
      <c r="I2406">
        <v>0</v>
      </c>
      <c r="J2406">
        <v>3.2689799999999998E-2</v>
      </c>
      <c r="K2406" t="s">
        <v>2657</v>
      </c>
      <c r="L2406" t="s">
        <v>252</v>
      </c>
      <c r="M2406" t="s">
        <v>252</v>
      </c>
      <c r="N2406" t="s">
        <v>253</v>
      </c>
      <c r="O2406">
        <v>0.1009</v>
      </c>
      <c r="P2406">
        <v>3.0335999999999999</v>
      </c>
      <c r="Q2406">
        <v>5.8349000000000002</v>
      </c>
      <c r="R2406">
        <v>7.9997999999999996</v>
      </c>
      <c r="S2406">
        <v>10.1614</v>
      </c>
      <c r="T2406">
        <v>6.5031999999999996</v>
      </c>
      <c r="U2406">
        <v>7.7619999999999996</v>
      </c>
      <c r="V2406">
        <v>8.3665000000000003</v>
      </c>
      <c r="W2406">
        <v>8.5249000000000006</v>
      </c>
      <c r="X2406">
        <v>8.5736000000000008</v>
      </c>
      <c r="Y2406">
        <v>8.3960000000000008</v>
      </c>
      <c r="Z2406">
        <v>8.1944999999999997</v>
      </c>
      <c r="AA2406">
        <v>8.0288000000000004</v>
      </c>
      <c r="AB2406">
        <v>7.9127000000000001</v>
      </c>
      <c r="AC2406">
        <v>7.7869000000000002</v>
      </c>
      <c r="AD2406">
        <v>7.6235999999999997</v>
      </c>
      <c r="AE2406">
        <v>7.4218000000000002</v>
      </c>
      <c r="AF2406">
        <v>7.1498999999999997</v>
      </c>
      <c r="AG2406">
        <v>6.8376000000000001</v>
      </c>
      <c r="AH2406">
        <v>6.5327000000000002</v>
      </c>
      <c r="AI2406">
        <v>9.2398000000000007</v>
      </c>
      <c r="AJ2406">
        <v>12.658300000000001</v>
      </c>
      <c r="AK2406">
        <v>13.3142</v>
      </c>
    </row>
    <row r="2407" spans="1:37">
      <c r="A2407" s="3">
        <v>42243</v>
      </c>
      <c r="B2407" t="s">
        <v>37</v>
      </c>
      <c r="C2407" t="s">
        <v>250</v>
      </c>
      <c r="D2407" s="3">
        <v>38828</v>
      </c>
      <c r="E2407">
        <v>2406</v>
      </c>
      <c r="F2407">
        <v>0</v>
      </c>
      <c r="G2407">
        <v>1</v>
      </c>
      <c r="I2407">
        <v>0</v>
      </c>
      <c r="J2407">
        <v>0.43728650000000002</v>
      </c>
      <c r="K2407" t="s">
        <v>2658</v>
      </c>
      <c r="L2407" t="s">
        <v>252</v>
      </c>
      <c r="M2407" t="s">
        <v>252</v>
      </c>
      <c r="N2407" t="s">
        <v>253</v>
      </c>
      <c r="O2407">
        <v>0</v>
      </c>
      <c r="P2407">
        <v>1.9358</v>
      </c>
      <c r="Q2407">
        <v>5.1619000000000002</v>
      </c>
      <c r="R2407">
        <v>7.8334999999999999</v>
      </c>
      <c r="S2407">
        <v>10.5604</v>
      </c>
      <c r="T2407">
        <v>12.3385</v>
      </c>
      <c r="U2407">
        <v>15.926</v>
      </c>
      <c r="V2407">
        <v>12.3971</v>
      </c>
      <c r="W2407">
        <v>9.1910000000000007</v>
      </c>
      <c r="X2407">
        <v>7.6345999999999998</v>
      </c>
      <c r="Y2407">
        <v>6.8132000000000001</v>
      </c>
      <c r="Z2407">
        <v>6.0345000000000004</v>
      </c>
      <c r="AA2407">
        <v>5.3441999999999998</v>
      </c>
      <c r="AB2407">
        <v>5.1231</v>
      </c>
      <c r="AC2407">
        <v>4.9439000000000002</v>
      </c>
      <c r="AD2407">
        <v>4.7389999999999999</v>
      </c>
      <c r="AE2407">
        <v>5.5533000000000001</v>
      </c>
      <c r="AF2407">
        <v>6.3349000000000002</v>
      </c>
      <c r="AG2407">
        <v>7.0472000000000001</v>
      </c>
      <c r="AH2407">
        <v>7.7380000000000004</v>
      </c>
      <c r="AI2407">
        <v>6.0331999999999999</v>
      </c>
      <c r="AJ2407">
        <v>6.2633999999999999</v>
      </c>
      <c r="AK2407">
        <v>6.7007000000000003</v>
      </c>
    </row>
    <row r="2408" spans="1:37">
      <c r="A2408" s="3">
        <v>42243</v>
      </c>
      <c r="B2408" t="s">
        <v>37</v>
      </c>
      <c r="C2408" t="s">
        <v>250</v>
      </c>
      <c r="D2408" s="3">
        <v>38827</v>
      </c>
      <c r="E2408">
        <v>2407</v>
      </c>
      <c r="F2408">
        <v>0</v>
      </c>
      <c r="G2408">
        <v>1</v>
      </c>
      <c r="I2408">
        <v>0</v>
      </c>
      <c r="J2408">
        <v>-1.3403707</v>
      </c>
      <c r="K2408" t="s">
        <v>2659</v>
      </c>
      <c r="L2408" t="s">
        <v>252</v>
      </c>
      <c r="M2408" t="s">
        <v>252</v>
      </c>
      <c r="N2408" t="s">
        <v>253</v>
      </c>
      <c r="O2408">
        <v>0</v>
      </c>
      <c r="P2408">
        <v>3.0192999999999999</v>
      </c>
      <c r="Q2408">
        <v>6.4138000000000002</v>
      </c>
      <c r="R2408">
        <v>9.3259000000000007</v>
      </c>
      <c r="S2408">
        <v>12.3794</v>
      </c>
      <c r="T2408">
        <v>12.532999999999999</v>
      </c>
      <c r="U2408">
        <v>17.158300000000001</v>
      </c>
      <c r="V2408">
        <v>12.581300000000001</v>
      </c>
      <c r="W2408">
        <v>8.7263999999999999</v>
      </c>
      <c r="X2408">
        <v>6.7984</v>
      </c>
      <c r="Y2408">
        <v>6.6703000000000001</v>
      </c>
      <c r="Z2408">
        <v>6.7901999999999996</v>
      </c>
      <c r="AA2408">
        <v>6.9183000000000003</v>
      </c>
      <c r="AB2408">
        <v>6.4527999999999999</v>
      </c>
      <c r="AC2408">
        <v>5.8712999999999997</v>
      </c>
      <c r="AD2408">
        <v>5.2533000000000003</v>
      </c>
      <c r="AE2408">
        <v>6.7539999999999996</v>
      </c>
      <c r="AF2408">
        <v>8.2600999999999996</v>
      </c>
      <c r="AG2408">
        <v>9.6585000000000001</v>
      </c>
      <c r="AH2408">
        <v>11.014200000000001</v>
      </c>
      <c r="AI2408">
        <v>9.8696000000000002</v>
      </c>
      <c r="AJ2408">
        <v>10.295</v>
      </c>
      <c r="AK2408">
        <v>10.155099999999999</v>
      </c>
    </row>
    <row r="2409" spans="1:37">
      <c r="A2409" s="3">
        <v>42243</v>
      </c>
      <c r="B2409" t="s">
        <v>37</v>
      </c>
      <c r="C2409" t="s">
        <v>250</v>
      </c>
      <c r="D2409" s="3">
        <v>38826</v>
      </c>
      <c r="E2409">
        <v>2408</v>
      </c>
      <c r="F2409">
        <v>0</v>
      </c>
      <c r="G2409">
        <v>1</v>
      </c>
      <c r="I2409">
        <v>0</v>
      </c>
      <c r="J2409">
        <v>-1.3972005000000001</v>
      </c>
      <c r="K2409" t="s">
        <v>2660</v>
      </c>
      <c r="L2409" t="s">
        <v>252</v>
      </c>
      <c r="M2409" t="s">
        <v>252</v>
      </c>
      <c r="N2409" t="s">
        <v>253</v>
      </c>
      <c r="O2409">
        <v>0</v>
      </c>
      <c r="P2409">
        <v>1.1962999999999999</v>
      </c>
      <c r="Q2409">
        <v>2.5829</v>
      </c>
      <c r="R2409">
        <v>3.8597999999999999</v>
      </c>
      <c r="S2409">
        <v>5.2720000000000002</v>
      </c>
      <c r="T2409">
        <v>9.2565000000000008</v>
      </c>
      <c r="U2409">
        <v>12.303599999999999</v>
      </c>
      <c r="V2409">
        <v>7.6853999999999996</v>
      </c>
      <c r="W2409">
        <v>5.9268999999999998</v>
      </c>
      <c r="X2409">
        <v>4.6801000000000004</v>
      </c>
      <c r="Y2409">
        <v>4.5247999999999999</v>
      </c>
      <c r="Z2409">
        <v>4.4462999999999999</v>
      </c>
      <c r="AA2409">
        <v>4.3890000000000002</v>
      </c>
      <c r="AB2409">
        <v>4.8060999999999998</v>
      </c>
      <c r="AC2409">
        <v>5.2531999999999996</v>
      </c>
      <c r="AD2409">
        <v>5.6830999999999996</v>
      </c>
      <c r="AE2409">
        <v>6.6984000000000004</v>
      </c>
      <c r="AF2409">
        <v>7.6178999999999997</v>
      </c>
      <c r="AG2409">
        <v>8.4525000000000006</v>
      </c>
      <c r="AH2409">
        <v>9.2599</v>
      </c>
      <c r="AI2409">
        <v>12.403600000000001</v>
      </c>
      <c r="AJ2409">
        <v>13.1736</v>
      </c>
      <c r="AK2409">
        <v>13.7095</v>
      </c>
    </row>
    <row r="2410" spans="1:37">
      <c r="A2410" s="3">
        <v>42243</v>
      </c>
      <c r="B2410" t="s">
        <v>37</v>
      </c>
      <c r="C2410" t="s">
        <v>250</v>
      </c>
      <c r="D2410" s="3">
        <v>38825</v>
      </c>
      <c r="E2410">
        <v>2409</v>
      </c>
      <c r="F2410">
        <v>0</v>
      </c>
      <c r="G2410">
        <v>1</v>
      </c>
      <c r="I2410">
        <v>0</v>
      </c>
      <c r="J2410">
        <v>-0.27779429999999999</v>
      </c>
      <c r="K2410" t="s">
        <v>2661</v>
      </c>
      <c r="L2410" t="s">
        <v>252</v>
      </c>
      <c r="M2410" t="s">
        <v>252</v>
      </c>
      <c r="N2410" t="s">
        <v>253</v>
      </c>
      <c r="O2410">
        <v>0</v>
      </c>
      <c r="P2410">
        <v>0.60329999999999995</v>
      </c>
      <c r="Q2410">
        <v>1.3061</v>
      </c>
      <c r="R2410">
        <v>1.9612000000000001</v>
      </c>
      <c r="S2410">
        <v>2.6939000000000002</v>
      </c>
      <c r="T2410">
        <v>6.0580999999999996</v>
      </c>
      <c r="U2410">
        <v>8.0578000000000003</v>
      </c>
      <c r="V2410">
        <v>3.1410999999999998</v>
      </c>
      <c r="W2410">
        <v>0.9395</v>
      </c>
      <c r="X2410">
        <v>1.1928000000000001</v>
      </c>
      <c r="Y2410">
        <v>1.0353000000000001</v>
      </c>
      <c r="Z2410">
        <v>0.84789999999999999</v>
      </c>
      <c r="AA2410">
        <v>0.68189999999999995</v>
      </c>
      <c r="AB2410">
        <v>1.0640000000000001</v>
      </c>
      <c r="AC2410">
        <v>1.4094</v>
      </c>
      <c r="AD2410">
        <v>1.7536</v>
      </c>
      <c r="AE2410">
        <v>0.65839999999999999</v>
      </c>
      <c r="AF2410">
        <v>-0.45400000000000001</v>
      </c>
      <c r="AG2410">
        <v>-1.5275000000000001</v>
      </c>
      <c r="AH2410">
        <v>-2.5695000000000001</v>
      </c>
      <c r="AI2410">
        <v>4.82</v>
      </c>
      <c r="AJ2410">
        <v>4.2896999999999998</v>
      </c>
      <c r="AK2410">
        <v>4.8177000000000003</v>
      </c>
    </row>
    <row r="2411" spans="1:37">
      <c r="A2411" s="3">
        <v>42243</v>
      </c>
      <c r="B2411" t="s">
        <v>37</v>
      </c>
      <c r="C2411" t="s">
        <v>250</v>
      </c>
      <c r="D2411" s="3">
        <v>38824</v>
      </c>
      <c r="E2411">
        <v>2410</v>
      </c>
      <c r="F2411">
        <v>0</v>
      </c>
      <c r="G2411">
        <v>1</v>
      </c>
      <c r="I2411">
        <v>0</v>
      </c>
      <c r="J2411">
        <v>0.1003204</v>
      </c>
      <c r="K2411" t="s">
        <v>2662</v>
      </c>
      <c r="L2411" t="s">
        <v>252</v>
      </c>
      <c r="M2411" t="s">
        <v>252</v>
      </c>
      <c r="N2411" t="s">
        <v>253</v>
      </c>
      <c r="O2411">
        <v>0.2402</v>
      </c>
      <c r="P2411">
        <v>1.3880999999999999</v>
      </c>
      <c r="Q2411">
        <v>2.1539000000000001</v>
      </c>
      <c r="R2411">
        <v>2.8536999999999999</v>
      </c>
      <c r="S2411">
        <v>3.6208</v>
      </c>
      <c r="T2411">
        <v>5.4804000000000004</v>
      </c>
      <c r="U2411">
        <v>8.5120000000000005</v>
      </c>
      <c r="V2411">
        <v>3.3302999999999998</v>
      </c>
      <c r="W2411">
        <v>0.13200000000000001</v>
      </c>
      <c r="X2411">
        <v>-1.0603</v>
      </c>
      <c r="Y2411">
        <v>-1.4895</v>
      </c>
      <c r="Z2411">
        <v>-1.7501</v>
      </c>
      <c r="AA2411">
        <v>-1.9899</v>
      </c>
      <c r="AB2411">
        <v>-2.1911</v>
      </c>
      <c r="AC2411">
        <v>-2.3492000000000002</v>
      </c>
      <c r="AD2411">
        <v>-2.4988999999999999</v>
      </c>
      <c r="AE2411">
        <v>-5.2397</v>
      </c>
      <c r="AF2411">
        <v>-7.9839000000000002</v>
      </c>
      <c r="AG2411">
        <v>-10.5823</v>
      </c>
      <c r="AH2411">
        <v>-13.101900000000001</v>
      </c>
      <c r="AI2411">
        <v>4.0231000000000003</v>
      </c>
      <c r="AJ2411">
        <v>-6.2645999999999997</v>
      </c>
      <c r="AK2411">
        <v>-6.2023000000000001</v>
      </c>
    </row>
    <row r="2412" spans="1:37">
      <c r="A2412" s="3">
        <v>42243</v>
      </c>
      <c r="B2412" t="s">
        <v>37</v>
      </c>
      <c r="C2412" t="s">
        <v>250</v>
      </c>
      <c r="D2412" s="3">
        <v>38821</v>
      </c>
      <c r="E2412">
        <v>2411</v>
      </c>
      <c r="F2412">
        <v>0</v>
      </c>
      <c r="G2412">
        <v>1</v>
      </c>
      <c r="I2412">
        <v>0</v>
      </c>
      <c r="J2412">
        <v>-0.47771269999999999</v>
      </c>
      <c r="K2412" t="s">
        <v>2663</v>
      </c>
      <c r="L2412" t="s">
        <v>252</v>
      </c>
      <c r="M2412" t="s">
        <v>252</v>
      </c>
      <c r="N2412" t="s">
        <v>253</v>
      </c>
      <c r="O2412">
        <v>0.15970000000000001</v>
      </c>
      <c r="P2412">
        <v>1.0860000000000001</v>
      </c>
      <c r="Q2412">
        <v>2.0104000000000002</v>
      </c>
      <c r="R2412">
        <v>2.8730000000000002</v>
      </c>
      <c r="S2412">
        <v>3.8367</v>
      </c>
      <c r="T2412">
        <v>0.2485</v>
      </c>
      <c r="U2412">
        <v>0.40679999999999999</v>
      </c>
      <c r="V2412">
        <v>0.59409999999999996</v>
      </c>
      <c r="W2412">
        <v>0.30840000000000001</v>
      </c>
      <c r="X2412">
        <v>0.92410000000000003</v>
      </c>
      <c r="Y2412">
        <v>0.88270000000000004</v>
      </c>
      <c r="Z2412">
        <v>0.79179999999999995</v>
      </c>
      <c r="AA2412">
        <v>0.71240000000000003</v>
      </c>
      <c r="AB2412">
        <v>0.5323</v>
      </c>
      <c r="AC2412">
        <v>0.37030000000000002</v>
      </c>
      <c r="AD2412">
        <v>0.2041</v>
      </c>
      <c r="AE2412">
        <v>-3.3048000000000002</v>
      </c>
      <c r="AF2412">
        <v>-6.8773</v>
      </c>
      <c r="AG2412">
        <v>-10.2963</v>
      </c>
      <c r="AH2412">
        <v>-13.619199999999999</v>
      </c>
      <c r="AI2412">
        <v>6.1860999999999997</v>
      </c>
      <c r="AJ2412">
        <v>-3.3003999999999998</v>
      </c>
      <c r="AK2412">
        <v>-3.4826999999999999</v>
      </c>
    </row>
    <row r="2413" spans="1:37">
      <c r="A2413" s="3">
        <v>42243</v>
      </c>
      <c r="B2413" t="s">
        <v>37</v>
      </c>
      <c r="C2413" t="s">
        <v>250</v>
      </c>
      <c r="D2413" s="3">
        <v>38820</v>
      </c>
      <c r="E2413">
        <v>2412</v>
      </c>
      <c r="F2413">
        <v>0</v>
      </c>
      <c r="G2413">
        <v>1</v>
      </c>
      <c r="I2413">
        <v>0</v>
      </c>
      <c r="J2413">
        <v>0.1587491</v>
      </c>
      <c r="K2413" t="s">
        <v>2664</v>
      </c>
      <c r="L2413" t="s">
        <v>252</v>
      </c>
      <c r="M2413" t="s">
        <v>252</v>
      </c>
      <c r="N2413" t="s">
        <v>253</v>
      </c>
      <c r="O2413">
        <v>0.31850000000000001</v>
      </c>
      <c r="P2413">
        <v>1.4236</v>
      </c>
      <c r="Q2413">
        <v>1.7877000000000001</v>
      </c>
      <c r="R2413">
        <v>2.1089000000000002</v>
      </c>
      <c r="S2413">
        <v>2.4445000000000001</v>
      </c>
      <c r="T2413">
        <v>-0.30009999999999998</v>
      </c>
      <c r="U2413">
        <v>0.88019999999999998</v>
      </c>
      <c r="V2413">
        <v>1.1982999999999999</v>
      </c>
      <c r="W2413">
        <v>0.47720000000000001</v>
      </c>
      <c r="X2413">
        <v>0.41599999999999998</v>
      </c>
      <c r="Y2413">
        <v>0.20480000000000001</v>
      </c>
      <c r="Z2413">
        <v>1.83E-2</v>
      </c>
      <c r="AA2413">
        <v>-0.14960000000000001</v>
      </c>
      <c r="AB2413">
        <v>-0.49249999999999999</v>
      </c>
      <c r="AC2413">
        <v>-0.79369999999999996</v>
      </c>
      <c r="AD2413">
        <v>-1.0958000000000001</v>
      </c>
      <c r="AE2413">
        <v>-4.5353000000000003</v>
      </c>
      <c r="AF2413">
        <v>-8.0222999999999995</v>
      </c>
      <c r="AG2413">
        <v>-11.366199999999999</v>
      </c>
      <c r="AH2413">
        <v>-14.6272</v>
      </c>
      <c r="AI2413">
        <v>4.1954000000000002</v>
      </c>
      <c r="AJ2413">
        <v>-4.7793000000000001</v>
      </c>
      <c r="AK2413">
        <v>-4.4256000000000002</v>
      </c>
    </row>
    <row r="2414" spans="1:37">
      <c r="A2414" s="3">
        <v>42243</v>
      </c>
      <c r="B2414" t="s">
        <v>37</v>
      </c>
      <c r="C2414" t="s">
        <v>250</v>
      </c>
      <c r="D2414" s="3">
        <v>38819</v>
      </c>
      <c r="E2414">
        <v>2413</v>
      </c>
      <c r="F2414">
        <v>0</v>
      </c>
      <c r="G2414">
        <v>1</v>
      </c>
      <c r="I2414">
        <v>0</v>
      </c>
      <c r="J2414">
        <v>0.57477549999999999</v>
      </c>
      <c r="K2414" t="s">
        <v>2665</v>
      </c>
      <c r="L2414" t="s">
        <v>252</v>
      </c>
      <c r="M2414" t="s">
        <v>252</v>
      </c>
      <c r="N2414" t="s">
        <v>253</v>
      </c>
      <c r="O2414">
        <v>0</v>
      </c>
      <c r="P2414">
        <v>0.30859999999999999</v>
      </c>
      <c r="Q2414">
        <v>0.67090000000000005</v>
      </c>
      <c r="R2414">
        <v>1.0143</v>
      </c>
      <c r="S2414">
        <v>1.4032</v>
      </c>
      <c r="T2414">
        <v>5.6899999999999999E-2</v>
      </c>
      <c r="U2414">
        <v>0</v>
      </c>
      <c r="V2414">
        <v>0</v>
      </c>
      <c r="W2414">
        <v>0.2576</v>
      </c>
      <c r="X2414">
        <v>1.3935999999999999</v>
      </c>
      <c r="Y2414">
        <v>0.87639999999999996</v>
      </c>
      <c r="Z2414">
        <v>0.26640000000000003</v>
      </c>
      <c r="AA2414">
        <v>-0.28199999999999997</v>
      </c>
      <c r="AB2414">
        <v>-0.32879999999999998</v>
      </c>
      <c r="AC2414">
        <v>-0.27860000000000001</v>
      </c>
      <c r="AD2414">
        <v>-0.2263</v>
      </c>
      <c r="AE2414">
        <v>-3.8574000000000002</v>
      </c>
      <c r="AF2414">
        <v>-7.4793000000000003</v>
      </c>
      <c r="AG2414">
        <v>-10.9762</v>
      </c>
      <c r="AH2414">
        <v>-14.399699999999999</v>
      </c>
      <c r="AI2414">
        <v>-3.3100999999999998</v>
      </c>
      <c r="AJ2414">
        <v>-8.1288999999999998</v>
      </c>
      <c r="AK2414">
        <v>-9.6197999999999997</v>
      </c>
    </row>
    <row r="2415" spans="1:37">
      <c r="A2415" s="3">
        <v>42243</v>
      </c>
      <c r="B2415" t="s">
        <v>37</v>
      </c>
      <c r="C2415" t="s">
        <v>250</v>
      </c>
      <c r="D2415" s="3">
        <v>38818</v>
      </c>
      <c r="E2415">
        <v>2414</v>
      </c>
      <c r="F2415">
        <v>0</v>
      </c>
      <c r="G2415">
        <v>1</v>
      </c>
      <c r="I2415">
        <v>0</v>
      </c>
      <c r="J2415">
        <v>0.87926870000000001</v>
      </c>
      <c r="K2415" t="s">
        <v>2666</v>
      </c>
      <c r="L2415" t="s">
        <v>252</v>
      </c>
      <c r="M2415" t="s">
        <v>252</v>
      </c>
      <c r="N2415" t="s">
        <v>253</v>
      </c>
      <c r="O2415">
        <v>0</v>
      </c>
      <c r="P2415">
        <v>0.23080000000000001</v>
      </c>
      <c r="Q2415">
        <v>0.50190000000000001</v>
      </c>
      <c r="R2415">
        <v>0.7591</v>
      </c>
      <c r="S2415">
        <v>1.0507</v>
      </c>
      <c r="T2415">
        <v>2.8999999999999998E-3</v>
      </c>
      <c r="U2415">
        <v>7.7000000000000002E-3</v>
      </c>
      <c r="V2415">
        <v>0.2157</v>
      </c>
      <c r="W2415">
        <v>-0.2412</v>
      </c>
      <c r="X2415">
        <v>3.15E-2</v>
      </c>
      <c r="Y2415">
        <v>8.0699999999999994E-2</v>
      </c>
      <c r="Z2415">
        <v>0.10979999999999999</v>
      </c>
      <c r="AA2415">
        <v>0.1363</v>
      </c>
      <c r="AB2415">
        <v>-0.33050000000000002</v>
      </c>
      <c r="AC2415">
        <v>-0.82799999999999996</v>
      </c>
      <c r="AD2415">
        <v>-1.3294999999999999</v>
      </c>
      <c r="AE2415">
        <v>-0.96460000000000001</v>
      </c>
      <c r="AF2415">
        <v>-0.57199999999999995</v>
      </c>
      <c r="AG2415">
        <v>-0.18179999999999999</v>
      </c>
      <c r="AH2415">
        <v>0.20369999999999999</v>
      </c>
      <c r="AI2415">
        <v>0.72899999999999998</v>
      </c>
      <c r="AJ2415">
        <v>0.9103</v>
      </c>
      <c r="AK2415">
        <v>1.3714</v>
      </c>
    </row>
    <row r="2416" spans="1:37">
      <c r="A2416" s="3">
        <v>42243</v>
      </c>
      <c r="B2416" t="s">
        <v>37</v>
      </c>
      <c r="C2416" t="s">
        <v>250</v>
      </c>
      <c r="D2416" s="3">
        <v>38817</v>
      </c>
      <c r="E2416">
        <v>2415</v>
      </c>
      <c r="F2416">
        <v>0</v>
      </c>
      <c r="G2416">
        <v>1</v>
      </c>
      <c r="I2416">
        <v>0</v>
      </c>
      <c r="J2416">
        <v>0.53932170000000001</v>
      </c>
      <c r="K2416" t="s">
        <v>2667</v>
      </c>
      <c r="L2416" t="s">
        <v>252</v>
      </c>
      <c r="M2416" t="s">
        <v>252</v>
      </c>
      <c r="N2416" t="s">
        <v>253</v>
      </c>
      <c r="O2416">
        <v>-0.31559999999999999</v>
      </c>
      <c r="P2416">
        <v>-0.59219999999999995</v>
      </c>
      <c r="Q2416">
        <v>7.9000000000000008E-3</v>
      </c>
      <c r="R2416">
        <v>0.6</v>
      </c>
      <c r="S2416">
        <v>1.3</v>
      </c>
      <c r="T2416">
        <v>0.42709999999999998</v>
      </c>
      <c r="U2416">
        <v>-0.85760000000000003</v>
      </c>
      <c r="V2416">
        <v>-1.0754999999999999</v>
      </c>
      <c r="W2416">
        <v>0.50990000000000002</v>
      </c>
      <c r="X2416">
        <v>0.80859999999999999</v>
      </c>
      <c r="Y2416">
        <v>1.0512999999999999</v>
      </c>
      <c r="Z2416">
        <v>1.1640999999999999</v>
      </c>
      <c r="AA2416">
        <v>1.2693000000000001</v>
      </c>
      <c r="AB2416">
        <v>1.5840000000000001</v>
      </c>
      <c r="AC2416">
        <v>1.8340000000000001</v>
      </c>
      <c r="AD2416">
        <v>2.0796000000000001</v>
      </c>
      <c r="AE2416">
        <v>2.0440999999999998</v>
      </c>
      <c r="AF2416">
        <v>2.0507</v>
      </c>
      <c r="AG2416">
        <v>2.0438000000000001</v>
      </c>
      <c r="AH2416">
        <v>2.0345</v>
      </c>
      <c r="AI2416">
        <v>0.34039999999999998</v>
      </c>
      <c r="AJ2416">
        <v>6.8277999999999999</v>
      </c>
      <c r="AK2416">
        <v>7.1711999999999998</v>
      </c>
    </row>
    <row r="2417" spans="1:37">
      <c r="A2417" s="3">
        <v>42243</v>
      </c>
      <c r="B2417" t="s">
        <v>37</v>
      </c>
      <c r="C2417" t="s">
        <v>250</v>
      </c>
      <c r="D2417" s="3">
        <v>38814</v>
      </c>
      <c r="E2417">
        <v>2416</v>
      </c>
      <c r="F2417">
        <v>0</v>
      </c>
      <c r="G2417">
        <v>1</v>
      </c>
      <c r="I2417">
        <v>0</v>
      </c>
      <c r="J2417">
        <v>0.29663929999999999</v>
      </c>
      <c r="K2417" t="s">
        <v>2668</v>
      </c>
      <c r="L2417" t="s">
        <v>252</v>
      </c>
      <c r="M2417" t="s">
        <v>252</v>
      </c>
      <c r="N2417" t="s">
        <v>253</v>
      </c>
      <c r="O2417">
        <v>-0.1573</v>
      </c>
      <c r="P2417">
        <v>-0.1164</v>
      </c>
      <c r="Q2417">
        <v>0.64770000000000005</v>
      </c>
      <c r="R2417">
        <v>1.3888</v>
      </c>
      <c r="S2417">
        <v>2.2505999999999999</v>
      </c>
      <c r="T2417">
        <v>0.40910000000000002</v>
      </c>
      <c r="U2417">
        <v>-0.37590000000000001</v>
      </c>
      <c r="V2417">
        <v>-6.3700000000000007E-2</v>
      </c>
      <c r="W2417">
        <v>1.7890999999999999</v>
      </c>
      <c r="X2417">
        <v>3.1488</v>
      </c>
      <c r="Y2417">
        <v>2.9214000000000002</v>
      </c>
      <c r="Z2417">
        <v>2.4224999999999999</v>
      </c>
      <c r="AA2417">
        <v>1.9807999999999999</v>
      </c>
      <c r="AB2417">
        <v>2.3340000000000001</v>
      </c>
      <c r="AC2417">
        <v>2.7662</v>
      </c>
      <c r="AD2417">
        <v>3.1928000000000001</v>
      </c>
      <c r="AE2417">
        <v>2.7418</v>
      </c>
      <c r="AF2417">
        <v>2.2431000000000001</v>
      </c>
      <c r="AG2417">
        <v>1.7377</v>
      </c>
      <c r="AH2417">
        <v>1.2364999999999999</v>
      </c>
      <c r="AI2417">
        <v>-3.7113999999999998</v>
      </c>
      <c r="AJ2417">
        <v>0.97729999999999995</v>
      </c>
      <c r="AK2417">
        <v>1.2976000000000001</v>
      </c>
    </row>
    <row r="2418" spans="1:37">
      <c r="A2418" s="3">
        <v>42243</v>
      </c>
      <c r="B2418" t="s">
        <v>37</v>
      </c>
      <c r="C2418" t="s">
        <v>250</v>
      </c>
      <c r="D2418" s="3">
        <v>38813</v>
      </c>
      <c r="E2418">
        <v>2417</v>
      </c>
      <c r="F2418">
        <v>0</v>
      </c>
      <c r="G2418">
        <v>1</v>
      </c>
      <c r="I2418">
        <v>0</v>
      </c>
      <c r="J2418">
        <v>0.43132120000000002</v>
      </c>
      <c r="K2418" t="s">
        <v>2669</v>
      </c>
      <c r="L2418" t="s">
        <v>252</v>
      </c>
      <c r="M2418" t="s">
        <v>252</v>
      </c>
      <c r="N2418" t="s">
        <v>253</v>
      </c>
      <c r="O2418">
        <v>-0.31380000000000002</v>
      </c>
      <c r="P2418">
        <v>-0.37440000000000001</v>
      </c>
      <c r="Q2418">
        <v>0.47410000000000002</v>
      </c>
      <c r="R2418">
        <v>1.3032999999999999</v>
      </c>
      <c r="S2418">
        <v>2.2764000000000002</v>
      </c>
      <c r="T2418">
        <v>0.65090000000000003</v>
      </c>
      <c r="U2418">
        <v>3.6063000000000001</v>
      </c>
      <c r="V2418">
        <v>8.8175000000000008</v>
      </c>
      <c r="W2418">
        <v>12.376099999999999</v>
      </c>
      <c r="X2418">
        <v>14.198399999999999</v>
      </c>
      <c r="Y2418">
        <v>15.1846</v>
      </c>
      <c r="Z2418">
        <v>15.988799999999999</v>
      </c>
      <c r="AA2418">
        <v>16.765899999999998</v>
      </c>
      <c r="AB2418">
        <v>17.452200000000001</v>
      </c>
      <c r="AC2418">
        <v>17.920100000000001</v>
      </c>
      <c r="AD2418">
        <v>18.314599999999999</v>
      </c>
      <c r="AE2418">
        <v>15.0543</v>
      </c>
      <c r="AF2418">
        <v>11.47</v>
      </c>
      <c r="AG2418">
        <v>7.8693999999999997</v>
      </c>
      <c r="AH2418">
        <v>4.3056000000000001</v>
      </c>
      <c r="AI2418">
        <v>4.1460999999999997</v>
      </c>
      <c r="AJ2418">
        <v>8.7893000000000008</v>
      </c>
      <c r="AK2418">
        <v>10.1258</v>
      </c>
    </row>
    <row r="2419" spans="1:37">
      <c r="A2419" s="3">
        <v>42243</v>
      </c>
      <c r="B2419" t="s">
        <v>37</v>
      </c>
      <c r="C2419" t="s">
        <v>250</v>
      </c>
      <c r="D2419" s="3">
        <v>38812</v>
      </c>
      <c r="E2419">
        <v>2418</v>
      </c>
      <c r="F2419">
        <v>0</v>
      </c>
      <c r="G2419">
        <v>1</v>
      </c>
      <c r="I2419">
        <v>0</v>
      </c>
      <c r="J2419">
        <v>-0.97846230000000001</v>
      </c>
      <c r="K2419" t="s">
        <v>2670</v>
      </c>
      <c r="L2419" t="s">
        <v>252</v>
      </c>
      <c r="M2419" t="s">
        <v>252</v>
      </c>
      <c r="N2419" t="s">
        <v>253</v>
      </c>
      <c r="O2419">
        <v>0</v>
      </c>
      <c r="P2419">
        <v>0.69110000000000005</v>
      </c>
      <c r="Q2419">
        <v>1.5032000000000001</v>
      </c>
      <c r="R2419">
        <v>2.2780999999999998</v>
      </c>
      <c r="S2419">
        <v>3.1661999999999999</v>
      </c>
      <c r="T2419">
        <v>0.21529999999999999</v>
      </c>
      <c r="U2419">
        <v>4.4823000000000004</v>
      </c>
      <c r="V2419">
        <v>10.0006</v>
      </c>
      <c r="W2419">
        <v>12.695499999999999</v>
      </c>
      <c r="X2419">
        <v>13.666399999999999</v>
      </c>
      <c r="Y2419">
        <v>15.363200000000001</v>
      </c>
      <c r="Z2419">
        <v>17.021000000000001</v>
      </c>
      <c r="AA2419">
        <v>18.559699999999999</v>
      </c>
      <c r="AB2419">
        <v>18.4039</v>
      </c>
      <c r="AC2419">
        <v>17.751999999999999</v>
      </c>
      <c r="AD2419">
        <v>16.996700000000001</v>
      </c>
      <c r="AE2419">
        <v>15.549899999999999</v>
      </c>
      <c r="AF2419">
        <v>13.9438</v>
      </c>
      <c r="AG2419">
        <v>12.331</v>
      </c>
      <c r="AH2419">
        <v>10.7607</v>
      </c>
      <c r="AI2419">
        <v>14.559900000000001</v>
      </c>
      <c r="AJ2419">
        <v>17.321100000000001</v>
      </c>
      <c r="AK2419">
        <v>19.202400000000001</v>
      </c>
    </row>
    <row r="2420" spans="1:37">
      <c r="A2420" s="3">
        <v>42243</v>
      </c>
      <c r="B2420" t="s">
        <v>37</v>
      </c>
      <c r="C2420" t="s">
        <v>250</v>
      </c>
      <c r="D2420" s="3">
        <v>38811</v>
      </c>
      <c r="E2420">
        <v>2419</v>
      </c>
      <c r="F2420">
        <v>0</v>
      </c>
      <c r="G2420">
        <v>1</v>
      </c>
      <c r="I2420">
        <v>0</v>
      </c>
      <c r="J2420">
        <v>-2.3610655</v>
      </c>
      <c r="K2420" t="s">
        <v>2671</v>
      </c>
      <c r="L2420" t="s">
        <v>252</v>
      </c>
      <c r="M2420" t="s">
        <v>252</v>
      </c>
      <c r="N2420" t="s">
        <v>253</v>
      </c>
      <c r="O2420">
        <v>0</v>
      </c>
      <c r="P2420">
        <v>1.0568</v>
      </c>
      <c r="Q2420">
        <v>2.3005</v>
      </c>
      <c r="R2420">
        <v>3.4923999999999999</v>
      </c>
      <c r="S2420">
        <v>4.8644999999999996</v>
      </c>
      <c r="T2420">
        <v>0.29349999999999998</v>
      </c>
      <c r="U2420">
        <v>4.4996</v>
      </c>
      <c r="V2420">
        <v>9.8600999999999992</v>
      </c>
      <c r="W2420">
        <v>13.374700000000001</v>
      </c>
      <c r="X2420">
        <v>13.5395</v>
      </c>
      <c r="Y2420">
        <v>14.9826</v>
      </c>
      <c r="Z2420">
        <v>16.418399999999998</v>
      </c>
      <c r="AA2420">
        <v>17.739699999999999</v>
      </c>
      <c r="AB2420">
        <v>16.2804</v>
      </c>
      <c r="AC2420">
        <v>14.4549</v>
      </c>
      <c r="AD2420">
        <v>12.542199999999999</v>
      </c>
      <c r="AE2420">
        <v>13.8963</v>
      </c>
      <c r="AF2420">
        <v>15.214</v>
      </c>
      <c r="AG2420">
        <v>16.448</v>
      </c>
      <c r="AH2420">
        <v>17.685199999999998</v>
      </c>
      <c r="AI2420">
        <v>11.952</v>
      </c>
      <c r="AJ2420">
        <v>11.3369</v>
      </c>
      <c r="AK2420">
        <v>11.222</v>
      </c>
    </row>
    <row r="2421" spans="1:37">
      <c r="A2421" s="3">
        <v>42243</v>
      </c>
      <c r="B2421" t="s">
        <v>37</v>
      </c>
      <c r="C2421" t="s">
        <v>250</v>
      </c>
      <c r="D2421" s="3">
        <v>38810</v>
      </c>
      <c r="E2421">
        <v>2420</v>
      </c>
      <c r="F2421">
        <v>0</v>
      </c>
      <c r="G2421">
        <v>1</v>
      </c>
      <c r="I2421">
        <v>0</v>
      </c>
      <c r="J2421">
        <v>-1.890568</v>
      </c>
      <c r="K2421" t="s">
        <v>2672</v>
      </c>
      <c r="L2421" t="s">
        <v>252</v>
      </c>
      <c r="M2421" t="s">
        <v>252</v>
      </c>
      <c r="N2421" t="s">
        <v>253</v>
      </c>
      <c r="O2421">
        <v>0</v>
      </c>
      <c r="P2421">
        <v>0.73199999999999998</v>
      </c>
      <c r="Q2421">
        <v>1.5967</v>
      </c>
      <c r="R2421">
        <v>2.4338000000000002</v>
      </c>
      <c r="S2421">
        <v>3.4079000000000002</v>
      </c>
      <c r="T2421">
        <v>0.77529999999999999</v>
      </c>
      <c r="U2421">
        <v>5.8925999999999998</v>
      </c>
      <c r="V2421">
        <v>12.0205</v>
      </c>
      <c r="W2421">
        <v>14.495799999999999</v>
      </c>
      <c r="X2421">
        <v>16.538799999999998</v>
      </c>
      <c r="Y2421">
        <v>17.3384</v>
      </c>
      <c r="Z2421">
        <v>17.939299999999999</v>
      </c>
      <c r="AA2421">
        <v>18.497499999999999</v>
      </c>
      <c r="AB2421">
        <v>19.0762</v>
      </c>
      <c r="AC2421">
        <v>19.459800000000001</v>
      </c>
      <c r="AD2421">
        <v>19.759799999999998</v>
      </c>
      <c r="AE2421">
        <v>19.480799999999999</v>
      </c>
      <c r="AF2421">
        <v>19.078700000000001</v>
      </c>
      <c r="AG2421">
        <v>18.634899999999998</v>
      </c>
      <c r="AH2421">
        <v>18.2377</v>
      </c>
      <c r="AI2421">
        <v>12.793900000000001</v>
      </c>
      <c r="AJ2421">
        <v>14.498799999999999</v>
      </c>
      <c r="AK2421">
        <v>15.035</v>
      </c>
    </row>
    <row r="2422" spans="1:37">
      <c r="A2422" s="3">
        <v>42243</v>
      </c>
      <c r="B2422" t="s">
        <v>37</v>
      </c>
      <c r="C2422" t="s">
        <v>250</v>
      </c>
      <c r="D2422" s="3">
        <v>38807</v>
      </c>
      <c r="E2422">
        <v>2421</v>
      </c>
      <c r="F2422">
        <v>0</v>
      </c>
      <c r="G2422">
        <v>1</v>
      </c>
      <c r="I2422">
        <v>0</v>
      </c>
      <c r="J2422">
        <v>-1.1932271999999999</v>
      </c>
      <c r="K2422" t="s">
        <v>2673</v>
      </c>
      <c r="L2422" t="s">
        <v>252</v>
      </c>
      <c r="M2422" t="s">
        <v>252</v>
      </c>
      <c r="N2422" t="s">
        <v>253</v>
      </c>
      <c r="O2422">
        <v>0</v>
      </c>
      <c r="P2422">
        <v>0.37259999999999999</v>
      </c>
      <c r="Q2422">
        <v>1.0325</v>
      </c>
      <c r="R2422">
        <v>1.6773</v>
      </c>
      <c r="S2422">
        <v>2.4359999999999999</v>
      </c>
      <c r="T2422">
        <v>0.58860000000000001</v>
      </c>
      <c r="U2422">
        <v>5.0915999999999997</v>
      </c>
      <c r="V2422">
        <v>11.2826</v>
      </c>
      <c r="W2422">
        <v>14.2743</v>
      </c>
      <c r="X2422">
        <v>15.7317</v>
      </c>
      <c r="Y2422">
        <v>17.684999999999999</v>
      </c>
      <c r="Z2422">
        <v>19.521999999999998</v>
      </c>
      <c r="AA2422">
        <v>21.160499999999999</v>
      </c>
      <c r="AB2422">
        <v>22.038799999999998</v>
      </c>
      <c r="AC2422">
        <v>22.448799999999999</v>
      </c>
      <c r="AD2422">
        <v>22.7379</v>
      </c>
      <c r="AE2422">
        <v>21.145099999999999</v>
      </c>
      <c r="AF2422">
        <v>19.366599999999998</v>
      </c>
      <c r="AG2422">
        <v>17.625900000000001</v>
      </c>
      <c r="AH2422">
        <v>15.995799999999999</v>
      </c>
      <c r="AI2422">
        <v>17.7441</v>
      </c>
      <c r="AJ2422">
        <v>20.374099999999999</v>
      </c>
      <c r="AK2422">
        <v>20.947800000000001</v>
      </c>
    </row>
    <row r="2423" spans="1:37">
      <c r="A2423" s="3">
        <v>42243</v>
      </c>
      <c r="B2423" t="s">
        <v>37</v>
      </c>
      <c r="C2423" t="s">
        <v>250</v>
      </c>
      <c r="D2423" s="3">
        <v>38806</v>
      </c>
      <c r="E2423">
        <v>2422</v>
      </c>
      <c r="F2423">
        <v>0</v>
      </c>
      <c r="G2423">
        <v>1</v>
      </c>
      <c r="I2423">
        <v>0</v>
      </c>
      <c r="J2423">
        <v>-2.0881902000000001</v>
      </c>
      <c r="K2423" t="s">
        <v>2674</v>
      </c>
      <c r="L2423" t="s">
        <v>252</v>
      </c>
      <c r="M2423" t="s">
        <v>252</v>
      </c>
      <c r="N2423" t="s">
        <v>253</v>
      </c>
      <c r="O2423">
        <v>0</v>
      </c>
      <c r="P2423">
        <v>0.58650000000000002</v>
      </c>
      <c r="Q2423">
        <v>1.2811999999999999</v>
      </c>
      <c r="R2423">
        <v>1.9585999999999999</v>
      </c>
      <c r="S2423">
        <v>2.7565</v>
      </c>
      <c r="T2423">
        <v>0.75370000000000004</v>
      </c>
      <c r="U2423">
        <v>1.2937000000000001</v>
      </c>
      <c r="V2423">
        <v>2.3012000000000001</v>
      </c>
      <c r="W2423">
        <v>2.8797999999999999</v>
      </c>
      <c r="X2423">
        <v>3.7143999999999999</v>
      </c>
      <c r="Y2423">
        <v>4.1144999999999996</v>
      </c>
      <c r="Z2423">
        <v>4.3861999999999997</v>
      </c>
      <c r="AA2423">
        <v>4.6174999999999997</v>
      </c>
      <c r="AB2423">
        <v>5.3456000000000001</v>
      </c>
      <c r="AC2423">
        <v>6.0007999999999999</v>
      </c>
      <c r="AD2423">
        <v>6.5974000000000004</v>
      </c>
      <c r="AE2423">
        <v>10.325900000000001</v>
      </c>
      <c r="AF2423">
        <v>14.088800000000001</v>
      </c>
      <c r="AG2423">
        <v>17.6113</v>
      </c>
      <c r="AH2423">
        <v>21.056000000000001</v>
      </c>
      <c r="AI2423">
        <v>13.837300000000001</v>
      </c>
      <c r="AJ2423">
        <v>16.035299999999999</v>
      </c>
      <c r="AK2423">
        <v>15.662699999999999</v>
      </c>
    </row>
    <row r="2424" spans="1:37">
      <c r="A2424" s="3">
        <v>42243</v>
      </c>
      <c r="B2424" t="s">
        <v>37</v>
      </c>
      <c r="C2424" t="s">
        <v>250</v>
      </c>
      <c r="D2424" s="3">
        <v>38805</v>
      </c>
      <c r="E2424">
        <v>2423</v>
      </c>
      <c r="F2424">
        <v>0</v>
      </c>
      <c r="G2424">
        <v>1</v>
      </c>
      <c r="I2424">
        <v>0</v>
      </c>
      <c r="J2424">
        <v>-2.0735070000000002</v>
      </c>
      <c r="K2424" t="s">
        <v>2675</v>
      </c>
      <c r="L2424" t="s">
        <v>252</v>
      </c>
      <c r="M2424" t="s">
        <v>252</v>
      </c>
      <c r="N2424" t="s">
        <v>253</v>
      </c>
      <c r="O2424">
        <v>0</v>
      </c>
      <c r="P2424">
        <v>0.26369999999999999</v>
      </c>
      <c r="Q2424">
        <v>0.57630000000000003</v>
      </c>
      <c r="R2424">
        <v>0.88219999999999998</v>
      </c>
      <c r="S2424">
        <v>1.2424999999999999</v>
      </c>
      <c r="T2424">
        <v>0.56799999999999995</v>
      </c>
      <c r="U2424">
        <v>1.2712000000000001</v>
      </c>
      <c r="V2424">
        <v>1.8366</v>
      </c>
      <c r="W2424">
        <v>2.4925000000000002</v>
      </c>
      <c r="X2424">
        <v>3.6709999999999998</v>
      </c>
      <c r="Y2424">
        <v>3.4922</v>
      </c>
      <c r="Z2424">
        <v>3.1913</v>
      </c>
      <c r="AA2424">
        <v>2.9198</v>
      </c>
      <c r="AB2424">
        <v>4.2164000000000001</v>
      </c>
      <c r="AC2424">
        <v>5.6360000000000001</v>
      </c>
      <c r="AD2424">
        <v>6.9785000000000004</v>
      </c>
      <c r="AE2424">
        <v>11.1348</v>
      </c>
      <c r="AF2424">
        <v>15.1275</v>
      </c>
      <c r="AG2424">
        <v>18.881</v>
      </c>
      <c r="AH2424">
        <v>22.5564</v>
      </c>
      <c r="AI2424">
        <v>14.3834</v>
      </c>
      <c r="AJ2424">
        <v>15.3469</v>
      </c>
      <c r="AK2424">
        <v>15.720800000000001</v>
      </c>
    </row>
    <row r="2425" spans="1:37">
      <c r="A2425" s="3">
        <v>42243</v>
      </c>
      <c r="B2425" t="s">
        <v>37</v>
      </c>
      <c r="C2425" t="s">
        <v>250</v>
      </c>
      <c r="D2425" s="3">
        <v>38804</v>
      </c>
      <c r="E2425">
        <v>2424</v>
      </c>
      <c r="F2425">
        <v>0</v>
      </c>
      <c r="G2425">
        <v>1</v>
      </c>
      <c r="I2425">
        <v>0</v>
      </c>
      <c r="J2425">
        <v>-1.6389308</v>
      </c>
      <c r="K2425" t="s">
        <v>2676</v>
      </c>
      <c r="L2425" t="s">
        <v>252</v>
      </c>
      <c r="M2425" t="s">
        <v>252</v>
      </c>
      <c r="N2425" t="s">
        <v>253</v>
      </c>
      <c r="O2425">
        <v>0</v>
      </c>
      <c r="P2425">
        <v>0.13389999999999999</v>
      </c>
      <c r="Q2425">
        <v>0.29270000000000002</v>
      </c>
      <c r="R2425">
        <v>0.4481</v>
      </c>
      <c r="S2425">
        <v>0.63139999999999996</v>
      </c>
      <c r="T2425">
        <v>0.54220000000000002</v>
      </c>
      <c r="U2425">
        <v>1.5190999999999999</v>
      </c>
      <c r="V2425">
        <v>2.2627000000000002</v>
      </c>
      <c r="W2425">
        <v>2.3679999999999999</v>
      </c>
      <c r="X2425">
        <v>3.5558000000000001</v>
      </c>
      <c r="Y2425">
        <v>3.5259</v>
      </c>
      <c r="Z2425">
        <v>3.3733</v>
      </c>
      <c r="AA2425">
        <v>3.2328999999999999</v>
      </c>
      <c r="AB2425">
        <v>5.8630000000000004</v>
      </c>
      <c r="AC2425">
        <v>8.5142000000000007</v>
      </c>
      <c r="AD2425">
        <v>11.041700000000001</v>
      </c>
      <c r="AE2425">
        <v>13.6915</v>
      </c>
      <c r="AF2425">
        <v>16.1127</v>
      </c>
      <c r="AG2425">
        <v>18.392399999999999</v>
      </c>
      <c r="AH2425">
        <v>20.6526</v>
      </c>
      <c r="AI2425">
        <v>21.8935</v>
      </c>
      <c r="AJ2425">
        <v>23.011700000000001</v>
      </c>
      <c r="AK2425">
        <v>24.1935</v>
      </c>
    </row>
    <row r="2426" spans="1:37">
      <c r="A2426" s="3">
        <v>42243</v>
      </c>
      <c r="B2426" t="s">
        <v>37</v>
      </c>
      <c r="C2426" t="s">
        <v>250</v>
      </c>
      <c r="D2426" s="3">
        <v>38803</v>
      </c>
      <c r="E2426">
        <v>2425</v>
      </c>
      <c r="F2426">
        <v>0</v>
      </c>
      <c r="G2426">
        <v>1</v>
      </c>
      <c r="I2426">
        <v>0</v>
      </c>
      <c r="J2426">
        <v>-2.0634231000000001</v>
      </c>
      <c r="K2426" t="s">
        <v>2677</v>
      </c>
      <c r="L2426" t="s">
        <v>252</v>
      </c>
      <c r="M2426" t="s">
        <v>252</v>
      </c>
      <c r="N2426" t="s">
        <v>253</v>
      </c>
      <c r="O2426">
        <v>0</v>
      </c>
      <c r="P2426">
        <v>5.4199999999999998E-2</v>
      </c>
      <c r="Q2426">
        <v>0.11840000000000001</v>
      </c>
      <c r="R2426">
        <v>0.18129999999999999</v>
      </c>
      <c r="S2426">
        <v>0.2555</v>
      </c>
      <c r="T2426">
        <v>2.98E-2</v>
      </c>
      <c r="U2426">
        <v>5.7000000000000002E-2</v>
      </c>
      <c r="V2426">
        <v>1.2067000000000001</v>
      </c>
      <c r="W2426">
        <v>1.5391999999999999</v>
      </c>
      <c r="X2426">
        <v>2.5257000000000001</v>
      </c>
      <c r="Y2426">
        <v>3.3176999999999999</v>
      </c>
      <c r="Z2426">
        <v>4.0049000000000001</v>
      </c>
      <c r="AA2426">
        <v>4.6022999999999996</v>
      </c>
      <c r="AB2426">
        <v>5.1039000000000003</v>
      </c>
      <c r="AC2426">
        <v>5.4965000000000002</v>
      </c>
      <c r="AD2426">
        <v>5.8438999999999997</v>
      </c>
      <c r="AE2426">
        <v>9.6800999999999995</v>
      </c>
      <c r="AF2426">
        <v>13.3432</v>
      </c>
      <c r="AG2426">
        <v>16.8049</v>
      </c>
      <c r="AH2426">
        <v>20.192799999999998</v>
      </c>
      <c r="AI2426">
        <v>18.533200000000001</v>
      </c>
      <c r="AJ2426">
        <v>19.519300000000001</v>
      </c>
      <c r="AK2426">
        <v>20.004200000000001</v>
      </c>
    </row>
    <row r="2427" spans="1:37">
      <c r="A2427" s="3">
        <v>42243</v>
      </c>
      <c r="B2427" t="s">
        <v>37</v>
      </c>
      <c r="C2427" t="s">
        <v>250</v>
      </c>
      <c r="D2427" s="3">
        <v>38800</v>
      </c>
      <c r="E2427">
        <v>2426</v>
      </c>
      <c r="F2427">
        <v>0</v>
      </c>
      <c r="G2427">
        <v>1</v>
      </c>
      <c r="I2427">
        <v>0</v>
      </c>
      <c r="J2427">
        <v>-1.5780213000000001</v>
      </c>
      <c r="K2427" t="s">
        <v>2678</v>
      </c>
      <c r="L2427" t="s">
        <v>252</v>
      </c>
      <c r="M2427" t="s">
        <v>252</v>
      </c>
      <c r="N2427" t="s">
        <v>253</v>
      </c>
      <c r="O2427">
        <v>0</v>
      </c>
      <c r="P2427">
        <v>8.3000000000000001E-3</v>
      </c>
      <c r="Q2427">
        <v>2.3E-2</v>
      </c>
      <c r="R2427">
        <v>3.7400000000000003E-2</v>
      </c>
      <c r="S2427">
        <v>5.4600000000000003E-2</v>
      </c>
      <c r="T2427">
        <v>0.18759999999999999</v>
      </c>
      <c r="U2427">
        <v>0.41339999999999999</v>
      </c>
      <c r="V2427">
        <v>0.96760000000000002</v>
      </c>
      <c r="W2427">
        <v>1.0029999999999999</v>
      </c>
      <c r="X2427">
        <v>1.1483000000000001</v>
      </c>
      <c r="Y2427">
        <v>1.2464</v>
      </c>
      <c r="Z2427">
        <v>1.3108</v>
      </c>
      <c r="AA2427">
        <v>1.3651</v>
      </c>
      <c r="AB2427">
        <v>1.3344</v>
      </c>
      <c r="AC2427">
        <v>1.2672000000000001</v>
      </c>
      <c r="AD2427">
        <v>1.1919</v>
      </c>
      <c r="AE2427">
        <v>6.5495000000000001</v>
      </c>
      <c r="AF2427">
        <v>11.901400000000001</v>
      </c>
      <c r="AG2427">
        <v>17.017800000000001</v>
      </c>
      <c r="AH2427">
        <v>22.026399999999999</v>
      </c>
      <c r="AI2427">
        <v>13.4604</v>
      </c>
      <c r="AJ2427">
        <v>19.779299999999999</v>
      </c>
      <c r="AK2427">
        <v>19.963799999999999</v>
      </c>
    </row>
    <row r="2428" spans="1:37">
      <c r="A2428" s="3">
        <v>42243</v>
      </c>
      <c r="B2428" t="s">
        <v>37</v>
      </c>
      <c r="C2428" t="s">
        <v>250</v>
      </c>
      <c r="D2428" s="3">
        <v>38799</v>
      </c>
      <c r="E2428">
        <v>2427</v>
      </c>
      <c r="F2428">
        <v>0</v>
      </c>
      <c r="G2428">
        <v>1</v>
      </c>
      <c r="I2428">
        <v>0</v>
      </c>
      <c r="J2428">
        <v>0.78170859999999998</v>
      </c>
      <c r="K2428" t="s">
        <v>2679</v>
      </c>
      <c r="L2428" t="s">
        <v>252</v>
      </c>
      <c r="M2428" t="s">
        <v>252</v>
      </c>
      <c r="N2428" t="s">
        <v>253</v>
      </c>
      <c r="O2428">
        <v>0</v>
      </c>
      <c r="P2428">
        <v>-5.6899999999999999E-2</v>
      </c>
      <c r="Q2428">
        <v>-0.1244</v>
      </c>
      <c r="R2428">
        <v>-0.1905</v>
      </c>
      <c r="S2428">
        <v>-0.27110000000000001</v>
      </c>
      <c r="T2428">
        <v>-0.3372</v>
      </c>
      <c r="U2428">
        <v>0.61760000000000004</v>
      </c>
      <c r="V2428">
        <v>-0.21929999999999999</v>
      </c>
      <c r="W2428">
        <v>0.109</v>
      </c>
      <c r="X2428">
        <v>8.2199999999999995E-2</v>
      </c>
      <c r="Y2428">
        <v>0.14849999999999999</v>
      </c>
      <c r="Z2428">
        <v>0.2281</v>
      </c>
      <c r="AA2428">
        <v>0.29759999999999998</v>
      </c>
      <c r="AB2428">
        <v>0.26029999999999998</v>
      </c>
      <c r="AC2428">
        <v>0.2117</v>
      </c>
      <c r="AD2428">
        <v>0.16220000000000001</v>
      </c>
      <c r="AE2428">
        <v>3.7099000000000002</v>
      </c>
      <c r="AF2428">
        <v>7.1181000000000001</v>
      </c>
      <c r="AG2428">
        <v>10.435</v>
      </c>
      <c r="AH2428">
        <v>13.7286</v>
      </c>
      <c r="AI2428">
        <v>9.3985000000000003</v>
      </c>
      <c r="AJ2428">
        <v>11.625500000000001</v>
      </c>
      <c r="AK2428">
        <v>11.228300000000001</v>
      </c>
    </row>
    <row r="2429" spans="1:37">
      <c r="A2429" s="3">
        <v>42243</v>
      </c>
      <c r="B2429" t="s">
        <v>37</v>
      </c>
      <c r="C2429" t="s">
        <v>250</v>
      </c>
      <c r="D2429" s="3">
        <v>38798</v>
      </c>
      <c r="E2429">
        <v>2428</v>
      </c>
      <c r="F2429">
        <v>0</v>
      </c>
      <c r="G2429">
        <v>1</v>
      </c>
      <c r="I2429">
        <v>0</v>
      </c>
      <c r="J2429">
        <v>1.0868500999999999</v>
      </c>
      <c r="K2429" t="s">
        <v>2680</v>
      </c>
      <c r="L2429" t="s">
        <v>252</v>
      </c>
      <c r="M2429" t="s">
        <v>252</v>
      </c>
      <c r="N2429" t="s">
        <v>253</v>
      </c>
      <c r="O2429">
        <v>0</v>
      </c>
      <c r="P2429">
        <v>7.5999999999999998E-2</v>
      </c>
      <c r="Q2429">
        <v>0.16619999999999999</v>
      </c>
      <c r="R2429">
        <v>0.2545</v>
      </c>
      <c r="S2429">
        <v>0.35870000000000002</v>
      </c>
      <c r="T2429">
        <v>1.4200000000000001E-2</v>
      </c>
      <c r="U2429">
        <v>0.24809999999999999</v>
      </c>
      <c r="V2429">
        <v>0.57679999999999998</v>
      </c>
      <c r="W2429">
        <v>0.20230000000000001</v>
      </c>
      <c r="X2429">
        <v>0.65080000000000005</v>
      </c>
      <c r="Y2429">
        <v>0.56599999999999995</v>
      </c>
      <c r="Z2429">
        <v>0.35809999999999997</v>
      </c>
      <c r="AA2429">
        <v>0.17430000000000001</v>
      </c>
      <c r="AB2429">
        <v>9.5000000000000001E-2</v>
      </c>
      <c r="AC2429">
        <v>4.8000000000000001E-2</v>
      </c>
      <c r="AD2429">
        <v>1.5E-3</v>
      </c>
      <c r="AE2429">
        <v>0.27960000000000002</v>
      </c>
      <c r="AF2429">
        <v>0.55800000000000005</v>
      </c>
      <c r="AG2429">
        <v>0.83109999999999995</v>
      </c>
      <c r="AH2429">
        <v>1.1041000000000001</v>
      </c>
      <c r="AI2429">
        <v>1.6473</v>
      </c>
      <c r="AJ2429">
        <v>4.2637999999999998</v>
      </c>
      <c r="AK2429">
        <v>4.5914000000000001</v>
      </c>
    </row>
    <row r="2430" spans="1:37">
      <c r="A2430" s="3">
        <v>42243</v>
      </c>
      <c r="B2430" t="s">
        <v>37</v>
      </c>
      <c r="C2430" t="s">
        <v>250</v>
      </c>
      <c r="D2430" s="3">
        <v>38797</v>
      </c>
      <c r="E2430">
        <v>2429</v>
      </c>
      <c r="F2430">
        <v>0</v>
      </c>
      <c r="G2430">
        <v>1</v>
      </c>
      <c r="I2430">
        <v>0</v>
      </c>
      <c r="J2430">
        <v>1.5122331</v>
      </c>
      <c r="K2430" t="s">
        <v>2681</v>
      </c>
      <c r="L2430" t="s">
        <v>252</v>
      </c>
      <c r="M2430" t="s">
        <v>252</v>
      </c>
      <c r="N2430" t="s">
        <v>253</v>
      </c>
      <c r="O2430">
        <v>0</v>
      </c>
      <c r="P2430">
        <v>-1.66E-2</v>
      </c>
      <c r="Q2430">
        <v>-3.6299999999999999E-2</v>
      </c>
      <c r="R2430">
        <v>-5.5599999999999997E-2</v>
      </c>
      <c r="S2430">
        <v>-7.8299999999999995E-2</v>
      </c>
      <c r="T2430">
        <v>-4.24E-2</v>
      </c>
      <c r="U2430">
        <v>0.27029999999999998</v>
      </c>
      <c r="V2430">
        <v>9.7500000000000003E-2</v>
      </c>
      <c r="W2430">
        <v>0.69330000000000003</v>
      </c>
      <c r="X2430">
        <v>0.76149999999999995</v>
      </c>
      <c r="Y2430">
        <v>0.249</v>
      </c>
      <c r="Z2430">
        <v>-0.29920000000000002</v>
      </c>
      <c r="AA2430">
        <v>-0.78129999999999999</v>
      </c>
      <c r="AB2430">
        <v>-0.33069999999999999</v>
      </c>
      <c r="AC2430">
        <v>0.19209999999999999</v>
      </c>
      <c r="AD2430">
        <v>0.7056</v>
      </c>
      <c r="AE2430">
        <v>0.435</v>
      </c>
      <c r="AF2430">
        <v>0.1487</v>
      </c>
      <c r="AG2430">
        <v>-0.1331</v>
      </c>
      <c r="AH2430">
        <v>-0.41370000000000001</v>
      </c>
      <c r="AI2430">
        <v>0.66190000000000004</v>
      </c>
      <c r="AJ2430">
        <v>2.9327000000000001</v>
      </c>
      <c r="AK2430">
        <v>2.7103000000000002</v>
      </c>
    </row>
    <row r="2431" spans="1:37">
      <c r="A2431" s="3">
        <v>42243</v>
      </c>
      <c r="B2431" t="s">
        <v>37</v>
      </c>
      <c r="C2431" t="s">
        <v>250</v>
      </c>
      <c r="D2431" s="3">
        <v>38796</v>
      </c>
      <c r="E2431">
        <v>2430</v>
      </c>
      <c r="F2431">
        <v>0</v>
      </c>
      <c r="G2431">
        <v>1</v>
      </c>
      <c r="I2431">
        <v>0</v>
      </c>
      <c r="J2431">
        <v>1.6720157</v>
      </c>
      <c r="K2431" t="s">
        <v>2682</v>
      </c>
      <c r="L2431" t="s">
        <v>252</v>
      </c>
      <c r="M2431" t="s">
        <v>252</v>
      </c>
      <c r="N2431" t="s">
        <v>253</v>
      </c>
      <c r="O2431">
        <v>0</v>
      </c>
      <c r="P2431">
        <v>-4.1300000000000003E-2</v>
      </c>
      <c r="Q2431">
        <v>-9.0300000000000005E-2</v>
      </c>
      <c r="R2431">
        <v>-0.13830000000000001</v>
      </c>
      <c r="S2431">
        <v>-0.19500000000000001</v>
      </c>
      <c r="T2431">
        <v>0.19650000000000001</v>
      </c>
      <c r="U2431">
        <v>9.2799999999999994E-2</v>
      </c>
      <c r="V2431">
        <v>-0.85319999999999996</v>
      </c>
      <c r="W2431">
        <v>-0.30740000000000001</v>
      </c>
      <c r="X2431">
        <v>-1.696</v>
      </c>
      <c r="Y2431">
        <v>-1.3615999999999999</v>
      </c>
      <c r="Z2431">
        <v>-0.83740000000000003</v>
      </c>
      <c r="AA2431">
        <v>-0.37419999999999998</v>
      </c>
      <c r="AB2431">
        <v>-0.36059999999999998</v>
      </c>
      <c r="AC2431">
        <v>-0.38740000000000002</v>
      </c>
      <c r="AD2431">
        <v>-0.41089999999999999</v>
      </c>
      <c r="AE2431">
        <v>-0.36009999999999998</v>
      </c>
      <c r="AF2431">
        <v>-0.30840000000000001</v>
      </c>
      <c r="AG2431">
        <v>-0.25700000000000001</v>
      </c>
      <c r="AH2431">
        <v>-0.20630000000000001</v>
      </c>
      <c r="AI2431">
        <v>-1.4681999999999999</v>
      </c>
      <c r="AJ2431">
        <v>0.22409999999999999</v>
      </c>
      <c r="AK2431">
        <v>-0.48330000000000001</v>
      </c>
    </row>
    <row r="2432" spans="1:37">
      <c r="A2432" s="3">
        <v>42243</v>
      </c>
      <c r="B2432" t="s">
        <v>37</v>
      </c>
      <c r="C2432" t="s">
        <v>250</v>
      </c>
      <c r="D2432" s="3">
        <v>38793</v>
      </c>
      <c r="E2432">
        <v>2431</v>
      </c>
      <c r="F2432">
        <v>0</v>
      </c>
      <c r="G2432">
        <v>1</v>
      </c>
      <c r="I2432">
        <v>0</v>
      </c>
      <c r="J2432">
        <v>2.0563823000000001</v>
      </c>
      <c r="K2432" t="s">
        <v>2683</v>
      </c>
      <c r="L2432" t="s">
        <v>252</v>
      </c>
      <c r="M2432" t="s">
        <v>252</v>
      </c>
      <c r="N2432" t="s">
        <v>253</v>
      </c>
      <c r="O2432">
        <v>0</v>
      </c>
      <c r="P2432">
        <v>5.3900000000000003E-2</v>
      </c>
      <c r="Q2432">
        <v>0.14940000000000001</v>
      </c>
      <c r="R2432">
        <v>0.24340000000000001</v>
      </c>
      <c r="S2432">
        <v>0.35489999999999999</v>
      </c>
      <c r="T2432">
        <v>0.25619999999999998</v>
      </c>
      <c r="U2432">
        <v>0.42880000000000001</v>
      </c>
      <c r="V2432">
        <v>5.5300000000000002E-2</v>
      </c>
      <c r="W2432">
        <v>5.57E-2</v>
      </c>
      <c r="X2432">
        <v>-4.2000000000000003E-2</v>
      </c>
      <c r="Y2432">
        <v>-6.0499999999999998E-2</v>
      </c>
      <c r="Z2432">
        <v>-5.7500000000000002E-2</v>
      </c>
      <c r="AA2432">
        <v>-5.4800000000000001E-2</v>
      </c>
      <c r="AB2432">
        <v>-8.5000000000000006E-2</v>
      </c>
      <c r="AC2432">
        <v>-0.1181</v>
      </c>
      <c r="AD2432">
        <v>-0.14990000000000001</v>
      </c>
      <c r="AE2432">
        <v>0.22159999999999999</v>
      </c>
      <c r="AF2432">
        <v>0.60350000000000004</v>
      </c>
      <c r="AG2432">
        <v>0.97840000000000005</v>
      </c>
      <c r="AH2432">
        <v>1.3529</v>
      </c>
      <c r="AI2432">
        <v>1.8886000000000001</v>
      </c>
      <c r="AJ2432">
        <v>-1.3589</v>
      </c>
      <c r="AK2432">
        <v>-1.0615000000000001</v>
      </c>
    </row>
    <row r="2433" spans="1:37">
      <c r="A2433" s="3">
        <v>42243</v>
      </c>
      <c r="B2433" t="s">
        <v>37</v>
      </c>
      <c r="C2433" t="s">
        <v>250</v>
      </c>
      <c r="D2433" s="3">
        <v>38792</v>
      </c>
      <c r="E2433">
        <v>2432</v>
      </c>
      <c r="F2433">
        <v>0</v>
      </c>
      <c r="G2433">
        <v>1</v>
      </c>
      <c r="I2433">
        <v>0</v>
      </c>
      <c r="J2433">
        <v>2.1672026</v>
      </c>
      <c r="K2433" t="s">
        <v>2684</v>
      </c>
      <c r="L2433" t="s">
        <v>252</v>
      </c>
      <c r="M2433" t="s">
        <v>252</v>
      </c>
      <c r="N2433" t="s">
        <v>253</v>
      </c>
      <c r="O2433">
        <v>0</v>
      </c>
      <c r="P2433">
        <v>9.4200000000000006E-2</v>
      </c>
      <c r="Q2433">
        <v>0.20599999999999999</v>
      </c>
      <c r="R2433">
        <v>0.31540000000000001</v>
      </c>
      <c r="S2433">
        <v>0.44469999999999998</v>
      </c>
      <c r="T2433">
        <v>0.1283</v>
      </c>
      <c r="U2433">
        <v>-0.2974</v>
      </c>
      <c r="V2433">
        <v>0.23619999999999999</v>
      </c>
      <c r="W2433">
        <v>-0.17</v>
      </c>
      <c r="X2433">
        <v>-0.3574</v>
      </c>
      <c r="Y2433">
        <v>-0.16470000000000001</v>
      </c>
      <c r="Z2433">
        <v>7.2900000000000006E-2</v>
      </c>
      <c r="AA2433">
        <v>0.28210000000000002</v>
      </c>
      <c r="AB2433">
        <v>0.16619999999999999</v>
      </c>
      <c r="AC2433">
        <v>1.24E-2</v>
      </c>
      <c r="AD2433">
        <v>-0.1391</v>
      </c>
      <c r="AE2433">
        <v>-0.49249999999999999</v>
      </c>
      <c r="AF2433">
        <v>-0.8377</v>
      </c>
      <c r="AG2433">
        <v>-1.1760999999999999</v>
      </c>
      <c r="AH2433">
        <v>-1.5146999999999999</v>
      </c>
      <c r="AI2433">
        <v>-3.6855000000000002</v>
      </c>
      <c r="AJ2433">
        <v>1.522</v>
      </c>
      <c r="AK2433">
        <v>1.6033999999999999</v>
      </c>
    </row>
    <row r="2434" spans="1:37">
      <c r="A2434" s="3">
        <v>42243</v>
      </c>
      <c r="B2434" t="s">
        <v>37</v>
      </c>
      <c r="C2434" t="s">
        <v>250</v>
      </c>
      <c r="D2434" s="3">
        <v>38791</v>
      </c>
      <c r="E2434">
        <v>2433</v>
      </c>
      <c r="F2434">
        <v>0</v>
      </c>
      <c r="G2434">
        <v>1</v>
      </c>
      <c r="I2434">
        <v>0</v>
      </c>
      <c r="J2434">
        <v>3.2651412999999998</v>
      </c>
      <c r="K2434" t="s">
        <v>2685</v>
      </c>
      <c r="L2434" t="s">
        <v>252</v>
      </c>
      <c r="M2434" t="s">
        <v>252</v>
      </c>
      <c r="N2434" t="s">
        <v>253</v>
      </c>
      <c r="O2434">
        <v>0</v>
      </c>
      <c r="P2434">
        <v>-7.22E-2</v>
      </c>
      <c r="Q2434">
        <v>-0.1578</v>
      </c>
      <c r="R2434">
        <v>-0.2417</v>
      </c>
      <c r="S2434">
        <v>-0.3407</v>
      </c>
      <c r="T2434">
        <v>-0.22520000000000001</v>
      </c>
      <c r="U2434">
        <v>0.31669999999999998</v>
      </c>
      <c r="V2434">
        <v>-0.78990000000000005</v>
      </c>
      <c r="W2434">
        <v>0.68769999999999998</v>
      </c>
      <c r="X2434">
        <v>-0.99170000000000003</v>
      </c>
      <c r="Y2434">
        <v>-0.58989999999999998</v>
      </c>
      <c r="Z2434">
        <v>0.22620000000000001</v>
      </c>
      <c r="AA2434">
        <v>0.94469999999999998</v>
      </c>
      <c r="AB2434">
        <v>1.0192000000000001</v>
      </c>
      <c r="AC2434">
        <v>0.94810000000000005</v>
      </c>
      <c r="AD2434">
        <v>0.87139999999999995</v>
      </c>
      <c r="AE2434">
        <v>0.67469999999999997</v>
      </c>
      <c r="AF2434">
        <v>0.48049999999999998</v>
      </c>
      <c r="AG2434">
        <v>0.28860000000000002</v>
      </c>
      <c r="AH2434">
        <v>9.8199999999999996E-2</v>
      </c>
      <c r="AI2434">
        <v>-0.37119999999999997</v>
      </c>
      <c r="AJ2434">
        <v>-1.9576</v>
      </c>
      <c r="AK2434">
        <v>-2.2246000000000001</v>
      </c>
    </row>
    <row r="2435" spans="1:37">
      <c r="A2435" s="3">
        <v>42243</v>
      </c>
      <c r="B2435" t="s">
        <v>37</v>
      </c>
      <c r="C2435" t="s">
        <v>250</v>
      </c>
      <c r="D2435" s="3">
        <v>38790</v>
      </c>
      <c r="E2435">
        <v>2434</v>
      </c>
      <c r="F2435">
        <v>0</v>
      </c>
      <c r="G2435">
        <v>1</v>
      </c>
      <c r="I2435">
        <v>0</v>
      </c>
      <c r="J2435">
        <v>3.5123538999999999</v>
      </c>
      <c r="K2435" t="s">
        <v>2686</v>
      </c>
      <c r="L2435" t="s">
        <v>252</v>
      </c>
      <c r="M2435" t="s">
        <v>252</v>
      </c>
      <c r="N2435" t="s">
        <v>253</v>
      </c>
      <c r="O2435">
        <v>0</v>
      </c>
      <c r="P2435">
        <v>-3.2800000000000003E-2</v>
      </c>
      <c r="Q2435">
        <v>-7.17E-2</v>
      </c>
      <c r="R2435">
        <v>-0.1099</v>
      </c>
      <c r="S2435">
        <v>-0.15490000000000001</v>
      </c>
      <c r="T2435">
        <v>3.6299999999999999E-2</v>
      </c>
      <c r="U2435">
        <v>-0.26669999999999999</v>
      </c>
      <c r="V2435">
        <v>-1.2599</v>
      </c>
      <c r="W2435">
        <v>-0.58650000000000002</v>
      </c>
      <c r="X2435">
        <v>-0.79159999999999997</v>
      </c>
      <c r="Y2435">
        <v>-0.78879999999999995</v>
      </c>
      <c r="Z2435">
        <v>-0.74880000000000002</v>
      </c>
      <c r="AA2435">
        <v>-0.71240000000000003</v>
      </c>
      <c r="AB2435">
        <v>-0.95199999999999996</v>
      </c>
      <c r="AC2435">
        <v>-1.1924999999999999</v>
      </c>
      <c r="AD2435">
        <v>-1.4209000000000001</v>
      </c>
      <c r="AE2435">
        <v>-2.0341</v>
      </c>
      <c r="AF2435">
        <v>-2.6366999999999998</v>
      </c>
      <c r="AG2435">
        <v>-3.2258</v>
      </c>
      <c r="AH2435">
        <v>-3.8172999999999999</v>
      </c>
      <c r="AI2435">
        <v>-8.1967999999999996</v>
      </c>
      <c r="AJ2435">
        <v>-4.5754999999999999</v>
      </c>
      <c r="AK2435">
        <v>-5.6425999999999998</v>
      </c>
    </row>
    <row r="2436" spans="1:37">
      <c r="A2436" s="3">
        <v>42243</v>
      </c>
      <c r="B2436" t="s">
        <v>37</v>
      </c>
      <c r="C2436" t="s">
        <v>250</v>
      </c>
      <c r="D2436" s="3">
        <v>38789</v>
      </c>
      <c r="E2436">
        <v>2435</v>
      </c>
      <c r="F2436">
        <v>0</v>
      </c>
      <c r="G2436">
        <v>1</v>
      </c>
      <c r="I2436">
        <v>0</v>
      </c>
      <c r="J2436">
        <v>4.3030853999999996</v>
      </c>
      <c r="K2436" t="s">
        <v>2687</v>
      </c>
      <c r="L2436" t="s">
        <v>252</v>
      </c>
      <c r="M2436" t="s">
        <v>252</v>
      </c>
      <c r="N2436" t="s">
        <v>253</v>
      </c>
      <c r="O2436">
        <v>0</v>
      </c>
      <c r="P2436">
        <v>1.6999999999999999E-3</v>
      </c>
      <c r="Q2436">
        <v>3.5999999999999999E-3</v>
      </c>
      <c r="R2436">
        <v>5.5999999999999999E-3</v>
      </c>
      <c r="S2436">
        <v>7.7999999999999996E-3</v>
      </c>
      <c r="T2436">
        <v>-0.14219999999999999</v>
      </c>
      <c r="U2436">
        <v>-8.3900000000000002E-2</v>
      </c>
      <c r="V2436">
        <v>-0.65669999999999995</v>
      </c>
      <c r="W2436">
        <v>-1.4060999999999999</v>
      </c>
      <c r="X2436">
        <v>-1.2742</v>
      </c>
      <c r="Y2436">
        <v>-2.3685999999999998</v>
      </c>
      <c r="Z2436">
        <v>-3.5198999999999998</v>
      </c>
      <c r="AA2436">
        <v>-4.5290999999999997</v>
      </c>
      <c r="AB2436">
        <v>-5.1627999999999998</v>
      </c>
      <c r="AC2436">
        <v>-5.6520999999999999</v>
      </c>
      <c r="AD2436">
        <v>-6.0941000000000001</v>
      </c>
      <c r="AE2436">
        <v>-6.3346999999999998</v>
      </c>
      <c r="AF2436">
        <v>-6.5557999999999996</v>
      </c>
      <c r="AG2436">
        <v>-6.7637</v>
      </c>
      <c r="AH2436">
        <v>-6.9814999999999996</v>
      </c>
      <c r="AI2436">
        <v>-10.370100000000001</v>
      </c>
      <c r="AJ2436">
        <v>-13.0456</v>
      </c>
      <c r="AK2436">
        <v>-13.0321</v>
      </c>
    </row>
    <row r="2437" spans="1:37">
      <c r="A2437" s="3">
        <v>42243</v>
      </c>
      <c r="B2437" t="s">
        <v>37</v>
      </c>
      <c r="C2437" t="s">
        <v>250</v>
      </c>
      <c r="D2437" s="3">
        <v>38786</v>
      </c>
      <c r="E2437">
        <v>2436</v>
      </c>
      <c r="F2437">
        <v>0</v>
      </c>
      <c r="G2437">
        <v>1</v>
      </c>
      <c r="I2437">
        <v>0</v>
      </c>
      <c r="J2437">
        <v>2.94509</v>
      </c>
      <c r="K2437" t="s">
        <v>2688</v>
      </c>
      <c r="L2437" t="s">
        <v>252</v>
      </c>
      <c r="M2437" t="s">
        <v>252</v>
      </c>
      <c r="N2437" t="s">
        <v>253</v>
      </c>
      <c r="O2437">
        <v>0</v>
      </c>
      <c r="P2437">
        <v>-2.76E-2</v>
      </c>
      <c r="Q2437">
        <v>-7.6600000000000001E-2</v>
      </c>
      <c r="R2437">
        <v>-0.12470000000000001</v>
      </c>
      <c r="S2437">
        <v>-0.182</v>
      </c>
      <c r="T2437">
        <v>-0.30630000000000002</v>
      </c>
      <c r="U2437">
        <v>-0.56420000000000003</v>
      </c>
      <c r="V2437">
        <v>-0.90490000000000004</v>
      </c>
      <c r="W2437">
        <v>-1.0788</v>
      </c>
      <c r="X2437">
        <v>-1.526</v>
      </c>
      <c r="Y2437">
        <v>-2.0804</v>
      </c>
      <c r="Z2437">
        <v>-2.5996999999999999</v>
      </c>
      <c r="AA2437">
        <v>-3.0541999999999998</v>
      </c>
      <c r="AB2437">
        <v>-3.2323</v>
      </c>
      <c r="AC2437">
        <v>-3.2970999999999999</v>
      </c>
      <c r="AD2437">
        <v>-3.3369</v>
      </c>
      <c r="AE2437">
        <v>-3.3050999999999999</v>
      </c>
      <c r="AF2437">
        <v>-3.2606000000000002</v>
      </c>
      <c r="AG2437">
        <v>-3.2118000000000002</v>
      </c>
      <c r="AH2437">
        <v>-3.1684000000000001</v>
      </c>
      <c r="AI2437">
        <v>-6.5423999999999998</v>
      </c>
      <c r="AJ2437">
        <v>-8.2932000000000006</v>
      </c>
      <c r="AK2437">
        <v>-9.1935000000000002</v>
      </c>
    </row>
    <row r="2438" spans="1:37">
      <c r="A2438" s="3">
        <v>42243</v>
      </c>
      <c r="B2438" t="s">
        <v>37</v>
      </c>
      <c r="C2438" t="s">
        <v>250</v>
      </c>
      <c r="D2438" s="3">
        <v>38785</v>
      </c>
      <c r="E2438">
        <v>2437</v>
      </c>
      <c r="F2438">
        <v>0</v>
      </c>
      <c r="G2438">
        <v>1</v>
      </c>
      <c r="I2438">
        <v>0</v>
      </c>
      <c r="J2438">
        <v>0.92407300000000003</v>
      </c>
      <c r="K2438" t="s">
        <v>2689</v>
      </c>
      <c r="L2438" t="s">
        <v>252</v>
      </c>
      <c r="M2438" t="s">
        <v>252</v>
      </c>
      <c r="N2438" t="s">
        <v>253</v>
      </c>
      <c r="O2438">
        <v>0</v>
      </c>
      <c r="P2438">
        <v>-2.8799999999999999E-2</v>
      </c>
      <c r="Q2438">
        <v>-6.2899999999999998E-2</v>
      </c>
      <c r="R2438">
        <v>-9.6299999999999997E-2</v>
      </c>
      <c r="S2438">
        <v>-0.1358</v>
      </c>
      <c r="T2438">
        <v>-6.0000000000000001E-3</v>
      </c>
      <c r="U2438">
        <v>-0.18</v>
      </c>
      <c r="V2438">
        <v>-0.40189999999999998</v>
      </c>
      <c r="W2438">
        <v>-0.70440000000000003</v>
      </c>
      <c r="X2438">
        <v>-0.47149999999999997</v>
      </c>
      <c r="Y2438">
        <v>-0.91849999999999998</v>
      </c>
      <c r="Z2438">
        <v>-1.4393</v>
      </c>
      <c r="AA2438">
        <v>-1.897</v>
      </c>
      <c r="AB2438">
        <v>-2.2734000000000001</v>
      </c>
      <c r="AC2438">
        <v>-2.5832999999999999</v>
      </c>
      <c r="AD2438">
        <v>-2.8698000000000001</v>
      </c>
      <c r="AE2438">
        <v>-2.8102</v>
      </c>
      <c r="AF2438">
        <v>-2.7149000000000001</v>
      </c>
      <c r="AG2438">
        <v>-2.6168999999999998</v>
      </c>
      <c r="AH2438">
        <v>-2.5238999999999998</v>
      </c>
      <c r="AI2438">
        <v>-1.5934999999999999</v>
      </c>
      <c r="AJ2438">
        <v>-5.6902999999999997</v>
      </c>
      <c r="AK2438">
        <v>-5.2508999999999997</v>
      </c>
    </row>
    <row r="2439" spans="1:37">
      <c r="A2439" s="3">
        <v>42243</v>
      </c>
      <c r="B2439" t="s">
        <v>37</v>
      </c>
      <c r="C2439" t="s">
        <v>250</v>
      </c>
      <c r="D2439" s="3">
        <v>38784</v>
      </c>
      <c r="E2439">
        <v>2438</v>
      </c>
      <c r="F2439">
        <v>0</v>
      </c>
      <c r="G2439">
        <v>1</v>
      </c>
      <c r="I2439">
        <v>0</v>
      </c>
      <c r="J2439">
        <v>-0.20086860000000001</v>
      </c>
      <c r="K2439" t="s">
        <v>2690</v>
      </c>
      <c r="L2439" t="s">
        <v>252</v>
      </c>
      <c r="M2439" t="s">
        <v>252</v>
      </c>
      <c r="N2439" t="s">
        <v>253</v>
      </c>
      <c r="O2439">
        <v>0</v>
      </c>
      <c r="P2439">
        <v>5.16E-2</v>
      </c>
      <c r="Q2439">
        <v>0.11269999999999999</v>
      </c>
      <c r="R2439">
        <v>0.17269999999999999</v>
      </c>
      <c r="S2439">
        <v>0.24349999999999999</v>
      </c>
      <c r="T2439">
        <v>0.42959999999999998</v>
      </c>
      <c r="U2439">
        <v>-2.0899999999999998E-2</v>
      </c>
      <c r="V2439">
        <v>0.36909999999999998</v>
      </c>
      <c r="W2439">
        <v>-1.0790999999999999</v>
      </c>
      <c r="X2439">
        <v>0.33879999999999999</v>
      </c>
      <c r="Y2439">
        <v>9.2600000000000002E-2</v>
      </c>
      <c r="Z2439">
        <v>-0.48870000000000002</v>
      </c>
      <c r="AA2439">
        <v>-1.0015000000000001</v>
      </c>
      <c r="AB2439">
        <v>-1.2656000000000001</v>
      </c>
      <c r="AC2439">
        <v>-1.4505999999999999</v>
      </c>
      <c r="AD2439">
        <v>-1.6222000000000001</v>
      </c>
      <c r="AE2439">
        <v>-0.97989999999999999</v>
      </c>
      <c r="AF2439">
        <v>-0.33350000000000002</v>
      </c>
      <c r="AG2439">
        <v>0.30259999999999998</v>
      </c>
      <c r="AH2439">
        <v>0.93559999999999999</v>
      </c>
      <c r="AI2439">
        <v>-2.3963000000000001</v>
      </c>
      <c r="AJ2439">
        <v>-1.6246</v>
      </c>
      <c r="AK2439">
        <v>-1.7302999999999999</v>
      </c>
    </row>
    <row r="2440" spans="1:37">
      <c r="A2440" s="3">
        <v>42243</v>
      </c>
      <c r="B2440" t="s">
        <v>37</v>
      </c>
      <c r="C2440" t="s">
        <v>250</v>
      </c>
      <c r="D2440" s="3">
        <v>38783</v>
      </c>
      <c r="E2440">
        <v>2439</v>
      </c>
      <c r="F2440">
        <v>0</v>
      </c>
      <c r="G2440">
        <v>1</v>
      </c>
      <c r="I2440">
        <v>0</v>
      </c>
      <c r="J2440">
        <v>0.1044554</v>
      </c>
      <c r="K2440" t="s">
        <v>2691</v>
      </c>
      <c r="L2440" t="s">
        <v>252</v>
      </c>
      <c r="M2440" t="s">
        <v>252</v>
      </c>
      <c r="N2440" t="s">
        <v>253</v>
      </c>
      <c r="O2440">
        <v>0</v>
      </c>
      <c r="P2440">
        <v>3.2399999999999998E-2</v>
      </c>
      <c r="Q2440">
        <v>7.0699999999999999E-2</v>
      </c>
      <c r="R2440">
        <v>0.10829999999999999</v>
      </c>
      <c r="S2440">
        <v>0.1527</v>
      </c>
      <c r="T2440">
        <v>8.9599999999999999E-2</v>
      </c>
      <c r="U2440">
        <v>0.74590000000000001</v>
      </c>
      <c r="V2440">
        <v>1.0634999999999999</v>
      </c>
      <c r="W2440">
        <v>0.56169999999999998</v>
      </c>
      <c r="X2440">
        <v>0.66979999999999995</v>
      </c>
      <c r="Y2440">
        <v>0.73170000000000002</v>
      </c>
      <c r="Z2440">
        <v>0.77349999999999997</v>
      </c>
      <c r="AA2440">
        <v>0.80930000000000002</v>
      </c>
      <c r="AB2440">
        <v>0.93810000000000004</v>
      </c>
      <c r="AC2440">
        <v>1.0558000000000001</v>
      </c>
      <c r="AD2440">
        <v>1.1640999999999999</v>
      </c>
      <c r="AE2440">
        <v>1.5665</v>
      </c>
      <c r="AF2440">
        <v>1.9629000000000001</v>
      </c>
      <c r="AG2440">
        <v>2.3496999999999999</v>
      </c>
      <c r="AH2440">
        <v>2.7385000000000002</v>
      </c>
      <c r="AI2440">
        <v>2.7875999999999999</v>
      </c>
      <c r="AJ2440">
        <v>0.44429999999999997</v>
      </c>
      <c r="AK2440">
        <v>0.67130000000000001</v>
      </c>
    </row>
    <row r="2441" spans="1:37">
      <c r="A2441" s="3">
        <v>42243</v>
      </c>
      <c r="B2441" t="s">
        <v>37</v>
      </c>
      <c r="C2441" t="s">
        <v>250</v>
      </c>
      <c r="D2441" s="3">
        <v>38782</v>
      </c>
      <c r="E2441">
        <v>2440</v>
      </c>
      <c r="F2441">
        <v>0</v>
      </c>
      <c r="G2441">
        <v>1</v>
      </c>
      <c r="I2441">
        <v>0</v>
      </c>
      <c r="J2441">
        <v>-0.56166660000000002</v>
      </c>
      <c r="K2441" t="s">
        <v>2692</v>
      </c>
      <c r="L2441" t="s">
        <v>252</v>
      </c>
      <c r="M2441" t="s">
        <v>252</v>
      </c>
      <c r="N2441" t="s">
        <v>253</v>
      </c>
      <c r="O2441">
        <v>0</v>
      </c>
      <c r="P2441">
        <v>3.85E-2</v>
      </c>
      <c r="Q2441">
        <v>8.4199999999999997E-2</v>
      </c>
      <c r="R2441">
        <v>0.12889999999999999</v>
      </c>
      <c r="S2441">
        <v>0.18179999999999999</v>
      </c>
      <c r="T2441">
        <v>5.3699999999999998E-2</v>
      </c>
      <c r="U2441">
        <v>0.7379</v>
      </c>
      <c r="V2441">
        <v>1.7255</v>
      </c>
      <c r="W2441">
        <v>1.8756999999999999</v>
      </c>
      <c r="X2441">
        <v>2.2027000000000001</v>
      </c>
      <c r="Y2441">
        <v>2.3344</v>
      </c>
      <c r="Z2441">
        <v>2.4138000000000002</v>
      </c>
      <c r="AA2441">
        <v>2.4805000000000001</v>
      </c>
      <c r="AB2441">
        <v>2.7789999999999999</v>
      </c>
      <c r="AC2441">
        <v>3.0449000000000002</v>
      </c>
      <c r="AD2441">
        <v>3.2847</v>
      </c>
      <c r="AE2441">
        <v>3.6291000000000002</v>
      </c>
      <c r="AF2441">
        <v>3.9621</v>
      </c>
      <c r="AG2441">
        <v>4.2838000000000003</v>
      </c>
      <c r="AH2441">
        <v>4.6109999999999998</v>
      </c>
      <c r="AI2441">
        <v>2.0560999999999998</v>
      </c>
      <c r="AJ2441">
        <v>2.4674999999999998</v>
      </c>
      <c r="AK2441">
        <v>2.9003000000000001</v>
      </c>
    </row>
    <row r="2442" spans="1:37">
      <c r="A2442" s="3">
        <v>42243</v>
      </c>
      <c r="B2442" t="s">
        <v>37</v>
      </c>
      <c r="C2442" t="s">
        <v>250</v>
      </c>
      <c r="D2442" s="3">
        <v>38779</v>
      </c>
      <c r="E2442">
        <v>2441</v>
      </c>
      <c r="F2442">
        <v>0</v>
      </c>
      <c r="G2442">
        <v>1</v>
      </c>
      <c r="I2442">
        <v>0</v>
      </c>
      <c r="J2442">
        <v>0.14580660000000001</v>
      </c>
      <c r="K2442" t="s">
        <v>2693</v>
      </c>
      <c r="L2442" t="s">
        <v>252</v>
      </c>
      <c r="M2442" t="s">
        <v>252</v>
      </c>
      <c r="N2442" t="s">
        <v>253</v>
      </c>
      <c r="O2442">
        <v>0</v>
      </c>
      <c r="P2442">
        <v>2.7199999999999998E-2</v>
      </c>
      <c r="Q2442">
        <v>7.5499999999999998E-2</v>
      </c>
      <c r="R2442">
        <v>0.123</v>
      </c>
      <c r="S2442">
        <v>0.1794</v>
      </c>
      <c r="T2442">
        <v>0.4451</v>
      </c>
      <c r="U2442">
        <v>0.71540000000000004</v>
      </c>
      <c r="V2442">
        <v>1.6178999999999999</v>
      </c>
      <c r="W2442">
        <v>1.3978999999999999</v>
      </c>
      <c r="X2442">
        <v>1.5989</v>
      </c>
      <c r="Y2442">
        <v>1.8763000000000001</v>
      </c>
      <c r="Z2442">
        <v>2.113</v>
      </c>
      <c r="AA2442">
        <v>2.3191000000000002</v>
      </c>
      <c r="AB2442">
        <v>2.4620000000000002</v>
      </c>
      <c r="AC2442">
        <v>2.5442999999999998</v>
      </c>
      <c r="AD2442">
        <v>2.6067</v>
      </c>
      <c r="AE2442">
        <v>2.9716</v>
      </c>
      <c r="AF2442">
        <v>3.331</v>
      </c>
      <c r="AG2442">
        <v>3.6795</v>
      </c>
      <c r="AH2442">
        <v>4.0323000000000002</v>
      </c>
      <c r="AI2442">
        <v>3.6153</v>
      </c>
      <c r="AJ2442">
        <v>4.4492000000000003</v>
      </c>
      <c r="AK2442">
        <v>5.2426000000000004</v>
      </c>
    </row>
    <row r="2443" spans="1:37">
      <c r="A2443" s="3">
        <v>42243</v>
      </c>
      <c r="B2443" t="s">
        <v>37</v>
      </c>
      <c r="C2443" t="s">
        <v>250</v>
      </c>
      <c r="D2443" s="3">
        <v>38778</v>
      </c>
      <c r="E2443">
        <v>2442</v>
      </c>
      <c r="F2443">
        <v>0</v>
      </c>
      <c r="G2443">
        <v>1</v>
      </c>
      <c r="I2443">
        <v>0</v>
      </c>
      <c r="J2443">
        <v>1.1082268</v>
      </c>
      <c r="K2443" t="s">
        <v>2694</v>
      </c>
      <c r="L2443" t="s">
        <v>252</v>
      </c>
      <c r="M2443" t="s">
        <v>252</v>
      </c>
      <c r="N2443" t="s">
        <v>253</v>
      </c>
      <c r="O2443">
        <v>0</v>
      </c>
      <c r="P2443">
        <v>-6.3200000000000006E-2</v>
      </c>
      <c r="Q2443">
        <v>-0.1381</v>
      </c>
      <c r="R2443">
        <v>-0.21149999999999999</v>
      </c>
      <c r="S2443">
        <v>-0.29830000000000001</v>
      </c>
      <c r="T2443">
        <v>7.2400000000000006E-2</v>
      </c>
      <c r="U2443">
        <v>0.75700000000000001</v>
      </c>
      <c r="V2443">
        <v>0.63349999999999995</v>
      </c>
      <c r="W2443">
        <v>1.3813</v>
      </c>
      <c r="X2443">
        <v>1.8033999999999999</v>
      </c>
      <c r="Y2443">
        <v>2.2162999999999999</v>
      </c>
      <c r="Z2443">
        <v>2.5912999999999999</v>
      </c>
      <c r="AA2443">
        <v>2.9188000000000001</v>
      </c>
      <c r="AB2443">
        <v>3.3954</v>
      </c>
      <c r="AC2443">
        <v>3.8144999999999998</v>
      </c>
      <c r="AD2443">
        <v>4.1997</v>
      </c>
      <c r="AE2443">
        <v>4.9462999999999999</v>
      </c>
      <c r="AF2443">
        <v>5.6597</v>
      </c>
      <c r="AG2443">
        <v>6.3529</v>
      </c>
      <c r="AH2443">
        <v>7.0528000000000004</v>
      </c>
      <c r="AI2443">
        <v>7.2929000000000004</v>
      </c>
      <c r="AJ2443">
        <v>6.0435999999999996</v>
      </c>
      <c r="AK2443">
        <v>6.2285000000000004</v>
      </c>
    </row>
    <row r="2444" spans="1:37">
      <c r="A2444" s="3">
        <v>42243</v>
      </c>
      <c r="B2444" t="s">
        <v>37</v>
      </c>
      <c r="C2444" t="s">
        <v>250</v>
      </c>
      <c r="D2444" s="3">
        <v>38777</v>
      </c>
      <c r="E2444">
        <v>2443</v>
      </c>
      <c r="F2444">
        <v>0</v>
      </c>
      <c r="G2444">
        <v>1</v>
      </c>
      <c r="I2444">
        <v>0</v>
      </c>
      <c r="J2444">
        <v>0.96734759999999997</v>
      </c>
      <c r="K2444" t="s">
        <v>2695</v>
      </c>
      <c r="L2444" t="s">
        <v>252</v>
      </c>
      <c r="M2444" t="s">
        <v>252</v>
      </c>
      <c r="N2444" t="s">
        <v>253</v>
      </c>
      <c r="O2444">
        <v>0</v>
      </c>
      <c r="P2444">
        <v>1.9300000000000001E-2</v>
      </c>
      <c r="Q2444">
        <v>4.2200000000000001E-2</v>
      </c>
      <c r="R2444">
        <v>6.4600000000000005E-2</v>
      </c>
      <c r="S2444">
        <v>9.11E-2</v>
      </c>
      <c r="T2444">
        <v>2.0299999999999999E-2</v>
      </c>
      <c r="U2444">
        <v>0.2273</v>
      </c>
      <c r="V2444">
        <v>1.0142</v>
      </c>
      <c r="W2444">
        <v>1.3464</v>
      </c>
      <c r="X2444">
        <v>1.4618</v>
      </c>
      <c r="Y2444">
        <v>1.5786</v>
      </c>
      <c r="Z2444">
        <v>1.6755</v>
      </c>
      <c r="AA2444">
        <v>1.7584</v>
      </c>
      <c r="AB2444">
        <v>2.0910000000000002</v>
      </c>
      <c r="AC2444">
        <v>2.4157999999999999</v>
      </c>
      <c r="AD2444">
        <v>2.7181999999999999</v>
      </c>
      <c r="AE2444">
        <v>3.1461000000000001</v>
      </c>
      <c r="AF2444">
        <v>3.5604</v>
      </c>
      <c r="AG2444">
        <v>3.9624999999999999</v>
      </c>
      <c r="AH2444">
        <v>4.3686999999999996</v>
      </c>
      <c r="AI2444">
        <v>7.2404999999999999</v>
      </c>
      <c r="AJ2444">
        <v>8.9445999999999994</v>
      </c>
      <c r="AK2444">
        <v>9.3274000000000008</v>
      </c>
    </row>
    <row r="2445" spans="1:37">
      <c r="A2445" s="3">
        <v>42243</v>
      </c>
      <c r="B2445" t="s">
        <v>37</v>
      </c>
      <c r="C2445" t="s">
        <v>250</v>
      </c>
      <c r="D2445" s="3">
        <v>38776</v>
      </c>
      <c r="E2445">
        <v>2444</v>
      </c>
      <c r="F2445">
        <v>0</v>
      </c>
      <c r="G2445">
        <v>1</v>
      </c>
      <c r="I2445">
        <v>0</v>
      </c>
      <c r="J2445">
        <v>0.23485249999999999</v>
      </c>
      <c r="K2445" t="s">
        <v>2696</v>
      </c>
      <c r="L2445" t="s">
        <v>252</v>
      </c>
      <c r="M2445" t="s">
        <v>252</v>
      </c>
      <c r="N2445" t="s">
        <v>253</v>
      </c>
      <c r="O2445">
        <v>0</v>
      </c>
      <c r="P2445">
        <v>-7.7799999999999994E-2</v>
      </c>
      <c r="Q2445">
        <v>-0.17</v>
      </c>
      <c r="R2445">
        <v>-0.26040000000000002</v>
      </c>
      <c r="S2445">
        <v>-0.36730000000000002</v>
      </c>
      <c r="T2445">
        <v>6.7100000000000007E-2</v>
      </c>
      <c r="U2445">
        <v>0.2737</v>
      </c>
      <c r="V2445">
        <v>0.81289999999999996</v>
      </c>
      <c r="W2445">
        <v>0.90580000000000005</v>
      </c>
      <c r="X2445">
        <v>0.81159999999999999</v>
      </c>
      <c r="Y2445">
        <v>1.2301</v>
      </c>
      <c r="Z2445">
        <v>1.6716</v>
      </c>
      <c r="AA2445">
        <v>2.0594000000000001</v>
      </c>
      <c r="AB2445">
        <v>2.0794000000000001</v>
      </c>
      <c r="AC2445">
        <v>2.0316000000000001</v>
      </c>
      <c r="AD2445">
        <v>1.9692000000000001</v>
      </c>
      <c r="AE2445">
        <v>2.5861999999999998</v>
      </c>
      <c r="AF2445">
        <v>3.2012</v>
      </c>
      <c r="AG2445">
        <v>3.8012999999999999</v>
      </c>
      <c r="AH2445">
        <v>4.4043000000000001</v>
      </c>
      <c r="AI2445">
        <v>6.7515999999999998</v>
      </c>
      <c r="AJ2445">
        <v>8.9192</v>
      </c>
      <c r="AK2445">
        <v>9.5905000000000005</v>
      </c>
    </row>
    <row r="2446" spans="1:37">
      <c r="A2446" s="3">
        <v>42243</v>
      </c>
      <c r="B2446" t="s">
        <v>37</v>
      </c>
      <c r="C2446" t="s">
        <v>250</v>
      </c>
      <c r="D2446" s="3">
        <v>38775</v>
      </c>
      <c r="E2446">
        <v>2445</v>
      </c>
      <c r="F2446">
        <v>0</v>
      </c>
      <c r="G2446">
        <v>1</v>
      </c>
      <c r="I2446">
        <v>0</v>
      </c>
      <c r="J2446">
        <v>0.19880539999999999</v>
      </c>
      <c r="K2446" t="s">
        <v>2697</v>
      </c>
      <c r="L2446" t="s">
        <v>252</v>
      </c>
      <c r="M2446" t="s">
        <v>252</v>
      </c>
      <c r="N2446" t="s">
        <v>253</v>
      </c>
      <c r="O2446">
        <v>0</v>
      </c>
      <c r="P2446">
        <v>1.4500000000000001E-2</v>
      </c>
      <c r="Q2446">
        <v>3.1600000000000003E-2</v>
      </c>
      <c r="R2446">
        <v>4.8399999999999999E-2</v>
      </c>
      <c r="S2446">
        <v>8.1299999999999997E-2</v>
      </c>
      <c r="T2446">
        <v>0.2369</v>
      </c>
      <c r="U2446">
        <v>0.1411</v>
      </c>
      <c r="V2446">
        <v>-0.55559999999999998</v>
      </c>
      <c r="W2446">
        <v>-0.10929999999999999</v>
      </c>
      <c r="X2446">
        <v>0.2409</v>
      </c>
      <c r="Y2446">
        <v>0.61599999999999999</v>
      </c>
      <c r="Z2446">
        <v>0.97609999999999997</v>
      </c>
      <c r="AA2446">
        <v>1.2931999999999999</v>
      </c>
      <c r="AB2446">
        <v>1.1722999999999999</v>
      </c>
      <c r="AC2446">
        <v>1.0194000000000001</v>
      </c>
      <c r="AD2446">
        <v>0.8609</v>
      </c>
      <c r="AE2446">
        <v>1.1337999999999999</v>
      </c>
      <c r="AF2446">
        <v>1.41</v>
      </c>
      <c r="AG2446">
        <v>1.6797</v>
      </c>
      <c r="AH2446">
        <v>1.9505999999999999</v>
      </c>
      <c r="AI2446">
        <v>2.4205999999999999</v>
      </c>
      <c r="AJ2446">
        <v>4.3460999999999999</v>
      </c>
      <c r="AK2446">
        <v>4.5011999999999999</v>
      </c>
    </row>
    <row r="2447" spans="1:37">
      <c r="A2447" s="3">
        <v>42243</v>
      </c>
      <c r="B2447" t="s">
        <v>37</v>
      </c>
      <c r="C2447" t="s">
        <v>250</v>
      </c>
      <c r="D2447" s="3">
        <v>38772</v>
      </c>
      <c r="E2447">
        <v>2446</v>
      </c>
      <c r="F2447">
        <v>0</v>
      </c>
      <c r="G2447">
        <v>1</v>
      </c>
      <c r="I2447">
        <v>0</v>
      </c>
      <c r="J2447">
        <v>-0.27670889999999998</v>
      </c>
      <c r="K2447" t="s">
        <v>2698</v>
      </c>
      <c r="L2447" t="s">
        <v>252</v>
      </c>
      <c r="M2447" t="s">
        <v>252</v>
      </c>
      <c r="N2447" t="s">
        <v>253</v>
      </c>
      <c r="O2447">
        <v>0</v>
      </c>
      <c r="P2447">
        <v>-1.9900000000000001E-2</v>
      </c>
      <c r="Q2447">
        <v>-5.5300000000000002E-2</v>
      </c>
      <c r="R2447">
        <v>-9.0200000000000002E-2</v>
      </c>
      <c r="S2447">
        <v>-0.13159999999999999</v>
      </c>
      <c r="T2447">
        <v>-2.8899999999999999E-2</v>
      </c>
      <c r="U2447">
        <v>0.6169</v>
      </c>
      <c r="V2447">
        <v>0.44440000000000002</v>
      </c>
      <c r="W2447">
        <v>0.86070000000000002</v>
      </c>
      <c r="X2447">
        <v>1.2834000000000001</v>
      </c>
      <c r="Y2447">
        <v>1.6324000000000001</v>
      </c>
      <c r="Z2447">
        <v>1.9555</v>
      </c>
      <c r="AA2447">
        <v>2.2383000000000002</v>
      </c>
      <c r="AB2447">
        <v>2.4438</v>
      </c>
      <c r="AC2447">
        <v>2.5985</v>
      </c>
      <c r="AD2447">
        <v>2.7317</v>
      </c>
      <c r="AE2447">
        <v>3.1101000000000001</v>
      </c>
      <c r="AF2447">
        <v>3.4761000000000002</v>
      </c>
      <c r="AG2447">
        <v>3.8308</v>
      </c>
      <c r="AH2447">
        <v>4.1897000000000002</v>
      </c>
      <c r="AI2447">
        <v>6.0378999999999996</v>
      </c>
      <c r="AJ2447">
        <v>7.7545000000000002</v>
      </c>
      <c r="AK2447">
        <v>8.5790000000000006</v>
      </c>
    </row>
    <row r="2448" spans="1:37">
      <c r="A2448" s="3">
        <v>42243</v>
      </c>
      <c r="B2448" t="s">
        <v>37</v>
      </c>
      <c r="C2448" t="s">
        <v>250</v>
      </c>
      <c r="D2448" s="3">
        <v>38771</v>
      </c>
      <c r="E2448">
        <v>2447</v>
      </c>
      <c r="F2448">
        <v>0</v>
      </c>
      <c r="G2448">
        <v>1</v>
      </c>
      <c r="I2448">
        <v>0</v>
      </c>
      <c r="J2448">
        <v>-1.4074101000000001</v>
      </c>
      <c r="K2448" t="s">
        <v>2699</v>
      </c>
      <c r="L2448" t="s">
        <v>252</v>
      </c>
      <c r="M2448" t="s">
        <v>252</v>
      </c>
      <c r="N2448" t="s">
        <v>253</v>
      </c>
      <c r="O2448">
        <v>0</v>
      </c>
      <c r="P2448">
        <v>6.7000000000000002E-3</v>
      </c>
      <c r="Q2448">
        <v>1.46E-2</v>
      </c>
      <c r="R2448">
        <v>2.23E-2</v>
      </c>
      <c r="S2448">
        <v>6.9800000000000001E-2</v>
      </c>
      <c r="T2448">
        <v>0.48549999999999999</v>
      </c>
      <c r="U2448">
        <v>-0.4274</v>
      </c>
      <c r="V2448">
        <v>0.54190000000000005</v>
      </c>
      <c r="W2448">
        <v>0.79979999999999996</v>
      </c>
      <c r="X2448">
        <v>0.3155</v>
      </c>
      <c r="Y2448">
        <v>0.64910000000000001</v>
      </c>
      <c r="Z2448">
        <v>0.98970000000000002</v>
      </c>
      <c r="AA2448">
        <v>1.2896000000000001</v>
      </c>
      <c r="AB2448">
        <v>1.4359</v>
      </c>
      <c r="AC2448">
        <v>1.5705</v>
      </c>
      <c r="AD2448">
        <v>1.6915</v>
      </c>
      <c r="AE2448">
        <v>2.5661999999999998</v>
      </c>
      <c r="AF2448">
        <v>3.4426000000000001</v>
      </c>
      <c r="AG2448">
        <v>4.2998000000000003</v>
      </c>
      <c r="AH2448">
        <v>5.1596000000000002</v>
      </c>
      <c r="AI2448">
        <v>7.5125999999999999</v>
      </c>
      <c r="AJ2448">
        <v>8.7166999999999994</v>
      </c>
      <c r="AK2448">
        <v>8.9419000000000004</v>
      </c>
    </row>
    <row r="2449" spans="1:37">
      <c r="A2449" s="3">
        <v>42243</v>
      </c>
      <c r="B2449" t="s">
        <v>37</v>
      </c>
      <c r="C2449" t="s">
        <v>250</v>
      </c>
      <c r="D2449" s="3">
        <v>38770</v>
      </c>
      <c r="E2449">
        <v>2448</v>
      </c>
      <c r="F2449">
        <v>0</v>
      </c>
      <c r="G2449">
        <v>1</v>
      </c>
      <c r="I2449">
        <v>0</v>
      </c>
      <c r="J2449">
        <v>-0.91711339999999997</v>
      </c>
      <c r="K2449" t="s">
        <v>2700</v>
      </c>
      <c r="L2449" t="s">
        <v>252</v>
      </c>
      <c r="M2449" t="s">
        <v>252</v>
      </c>
      <c r="N2449" t="s">
        <v>253</v>
      </c>
      <c r="O2449">
        <v>0</v>
      </c>
      <c r="P2449">
        <v>-3.6400000000000002E-2</v>
      </c>
      <c r="Q2449">
        <v>-7.9600000000000004E-2</v>
      </c>
      <c r="R2449">
        <v>-0.12189999999999999</v>
      </c>
      <c r="S2449">
        <v>-0.16569999999999999</v>
      </c>
      <c r="T2449">
        <v>3.9399999999999998E-2</v>
      </c>
      <c r="U2449">
        <v>5.7799999999999997E-2</v>
      </c>
      <c r="V2449">
        <v>-8.1299999999999997E-2</v>
      </c>
      <c r="W2449">
        <v>0.75149999999999995</v>
      </c>
      <c r="X2449">
        <v>0.42249999999999999</v>
      </c>
      <c r="Y2449">
        <v>0.56479999999999997</v>
      </c>
      <c r="Z2449">
        <v>0.7379</v>
      </c>
      <c r="AA2449">
        <v>0.89</v>
      </c>
      <c r="AB2449">
        <v>1.0517000000000001</v>
      </c>
      <c r="AC2449">
        <v>1.2054</v>
      </c>
      <c r="AD2449">
        <v>1.3481000000000001</v>
      </c>
      <c r="AE2449">
        <v>1.6598999999999999</v>
      </c>
      <c r="AF2449">
        <v>1.9652000000000001</v>
      </c>
      <c r="AG2449">
        <v>2.2627999999999999</v>
      </c>
      <c r="AH2449">
        <v>2.5625</v>
      </c>
      <c r="AI2449">
        <v>3.7795999999999998</v>
      </c>
      <c r="AJ2449">
        <v>4.4111000000000002</v>
      </c>
      <c r="AK2449">
        <v>4.5042</v>
      </c>
    </row>
    <row r="2450" spans="1:37">
      <c r="A2450" s="3">
        <v>42243</v>
      </c>
      <c r="B2450" t="s">
        <v>37</v>
      </c>
      <c r="C2450" t="s">
        <v>250</v>
      </c>
      <c r="D2450" s="3">
        <v>38769</v>
      </c>
      <c r="E2450">
        <v>2449</v>
      </c>
      <c r="F2450">
        <v>0</v>
      </c>
      <c r="G2450">
        <v>1</v>
      </c>
      <c r="I2450">
        <v>0</v>
      </c>
      <c r="J2450">
        <v>-6.2725900000000001E-2</v>
      </c>
      <c r="K2450" t="s">
        <v>2701</v>
      </c>
      <c r="L2450" t="s">
        <v>252</v>
      </c>
      <c r="M2450" t="s">
        <v>252</v>
      </c>
      <c r="N2450" t="s">
        <v>253</v>
      </c>
      <c r="O2450">
        <v>0</v>
      </c>
      <c r="P2450">
        <v>1.0999999999999999E-2</v>
      </c>
      <c r="Q2450">
        <v>2.41E-2</v>
      </c>
      <c r="R2450">
        <v>3.6900000000000002E-2</v>
      </c>
      <c r="S2450">
        <v>5.8500000000000003E-2</v>
      </c>
      <c r="T2450">
        <v>3.5000000000000001E-3</v>
      </c>
      <c r="U2450">
        <v>-0.77910000000000001</v>
      </c>
      <c r="V2450">
        <v>-0.3805</v>
      </c>
      <c r="W2450">
        <v>-0.28899999999999998</v>
      </c>
      <c r="X2450">
        <v>-0.18579999999999999</v>
      </c>
      <c r="Y2450">
        <v>0.13519999999999999</v>
      </c>
      <c r="Z2450">
        <v>0.42320000000000002</v>
      </c>
      <c r="AA2450">
        <v>0.67759999999999998</v>
      </c>
      <c r="AB2450">
        <v>0.74480000000000002</v>
      </c>
      <c r="AC2450">
        <v>0.8</v>
      </c>
      <c r="AD2450">
        <v>0.84840000000000004</v>
      </c>
      <c r="AE2450">
        <v>0.63929999999999998</v>
      </c>
      <c r="AF2450">
        <v>0.42809999999999998</v>
      </c>
      <c r="AG2450">
        <v>0.21929999999999999</v>
      </c>
      <c r="AH2450">
        <v>1.17E-2</v>
      </c>
      <c r="AI2450">
        <v>7.0911</v>
      </c>
      <c r="AJ2450">
        <v>2.9842</v>
      </c>
      <c r="AK2450">
        <v>2.7088000000000001</v>
      </c>
    </row>
    <row r="2451" spans="1:37">
      <c r="A2451" s="3">
        <v>42243</v>
      </c>
      <c r="B2451" t="s">
        <v>37</v>
      </c>
      <c r="C2451" t="s">
        <v>250</v>
      </c>
      <c r="D2451" s="3">
        <v>38768</v>
      </c>
      <c r="E2451">
        <v>2450</v>
      </c>
      <c r="F2451">
        <v>0</v>
      </c>
      <c r="G2451">
        <v>1</v>
      </c>
      <c r="I2451">
        <v>0</v>
      </c>
      <c r="J2451">
        <v>0.35191339999999999</v>
      </c>
      <c r="K2451" t="s">
        <v>2702</v>
      </c>
      <c r="L2451" t="s">
        <v>252</v>
      </c>
      <c r="M2451" t="s">
        <v>252</v>
      </c>
      <c r="N2451" t="s">
        <v>253</v>
      </c>
      <c r="O2451">
        <v>0</v>
      </c>
      <c r="P2451">
        <v>-4.6699999999999998E-2</v>
      </c>
      <c r="Q2451">
        <v>-0.1019</v>
      </c>
      <c r="R2451">
        <v>-0.15620000000000001</v>
      </c>
      <c r="S2451">
        <v>-0.22720000000000001</v>
      </c>
      <c r="T2451">
        <v>-0.35339999999999999</v>
      </c>
      <c r="U2451">
        <v>-0.62680000000000002</v>
      </c>
      <c r="V2451">
        <v>0.8095</v>
      </c>
      <c r="W2451">
        <v>0.78069999999999995</v>
      </c>
      <c r="X2451">
        <v>1.8087</v>
      </c>
      <c r="Y2451">
        <v>1.9567000000000001</v>
      </c>
      <c r="Z2451">
        <v>2.0779999999999998</v>
      </c>
      <c r="AA2451">
        <v>2.1823000000000001</v>
      </c>
      <c r="AB2451">
        <v>2.6555</v>
      </c>
      <c r="AC2451">
        <v>3.0817999999999999</v>
      </c>
      <c r="AD2451">
        <v>3.4796999999999998</v>
      </c>
      <c r="AE2451">
        <v>3.2071000000000001</v>
      </c>
      <c r="AF2451">
        <v>2.9190999999999998</v>
      </c>
      <c r="AG2451">
        <v>2.6303000000000001</v>
      </c>
      <c r="AH2451">
        <v>2.3462999999999998</v>
      </c>
      <c r="AI2451">
        <v>12.8436</v>
      </c>
      <c r="AJ2451">
        <v>13.138</v>
      </c>
      <c r="AK2451">
        <v>13.434900000000001</v>
      </c>
    </row>
    <row r="2452" spans="1:37">
      <c r="A2452" s="3">
        <v>42243</v>
      </c>
      <c r="B2452" t="s">
        <v>37</v>
      </c>
      <c r="C2452" t="s">
        <v>250</v>
      </c>
      <c r="D2452" s="3">
        <v>38765</v>
      </c>
      <c r="E2452">
        <v>2451</v>
      </c>
      <c r="F2452">
        <v>0</v>
      </c>
      <c r="G2452">
        <v>1</v>
      </c>
      <c r="I2452">
        <v>0</v>
      </c>
      <c r="J2452">
        <v>0.26655180000000001</v>
      </c>
      <c r="K2452" t="s">
        <v>2703</v>
      </c>
      <c r="L2452" t="s">
        <v>252</v>
      </c>
      <c r="M2452" t="s">
        <v>252</v>
      </c>
      <c r="N2452" t="s">
        <v>253</v>
      </c>
      <c r="O2452">
        <v>0</v>
      </c>
      <c r="P2452">
        <v>-5.5800000000000002E-2</v>
      </c>
      <c r="Q2452">
        <v>-0.1547</v>
      </c>
      <c r="R2452">
        <v>-0.25209999999999999</v>
      </c>
      <c r="S2452">
        <v>-0.3679</v>
      </c>
      <c r="T2452">
        <v>-0.37240000000000001</v>
      </c>
      <c r="U2452">
        <v>-0.91930000000000001</v>
      </c>
      <c r="V2452">
        <v>-0.68010000000000004</v>
      </c>
      <c r="W2452">
        <v>0.16200000000000001</v>
      </c>
      <c r="X2452">
        <v>-9.2399999999999996E-2</v>
      </c>
      <c r="Y2452">
        <v>-1.34E-2</v>
      </c>
      <c r="Z2452">
        <v>0.10050000000000001</v>
      </c>
      <c r="AA2452">
        <v>0.20119999999999999</v>
      </c>
      <c r="AB2452">
        <v>0.28820000000000001</v>
      </c>
      <c r="AC2452">
        <v>0.36520000000000002</v>
      </c>
      <c r="AD2452">
        <v>0.43859999999999999</v>
      </c>
      <c r="AE2452">
        <v>-0.20319999999999999</v>
      </c>
      <c r="AF2452">
        <v>-0.86639999999999995</v>
      </c>
      <c r="AG2452">
        <v>-1.5183</v>
      </c>
      <c r="AH2452">
        <v>-2.1698</v>
      </c>
      <c r="AI2452">
        <v>-1.1931</v>
      </c>
      <c r="AJ2452">
        <v>0.28810000000000002</v>
      </c>
      <c r="AK2452">
        <v>-0.87019999999999997</v>
      </c>
    </row>
    <row r="2453" spans="1:37">
      <c r="A2453" s="3">
        <v>42243</v>
      </c>
      <c r="B2453" t="s">
        <v>37</v>
      </c>
      <c r="C2453" t="s">
        <v>250</v>
      </c>
      <c r="D2453" s="3">
        <v>38764</v>
      </c>
      <c r="E2453">
        <v>2452</v>
      </c>
      <c r="F2453">
        <v>0</v>
      </c>
      <c r="G2453">
        <v>1</v>
      </c>
      <c r="I2453">
        <v>0</v>
      </c>
      <c r="J2453">
        <v>0.84210260000000003</v>
      </c>
      <c r="K2453" t="s">
        <v>2704</v>
      </c>
      <c r="L2453" t="s">
        <v>252</v>
      </c>
      <c r="M2453" t="s">
        <v>252</v>
      </c>
      <c r="N2453" t="s">
        <v>253</v>
      </c>
      <c r="O2453">
        <v>0</v>
      </c>
      <c r="P2453">
        <v>-4.2799999999999998E-2</v>
      </c>
      <c r="Q2453">
        <v>-9.3600000000000003E-2</v>
      </c>
      <c r="R2453">
        <v>-0.14330000000000001</v>
      </c>
      <c r="S2453">
        <v>-0.2195</v>
      </c>
      <c r="T2453">
        <v>-0.50609999999999999</v>
      </c>
      <c r="U2453">
        <v>-7.1400000000000005E-2</v>
      </c>
      <c r="V2453">
        <v>-0.13020000000000001</v>
      </c>
      <c r="W2453">
        <v>0.33329999999999999</v>
      </c>
      <c r="X2453">
        <v>0.73019999999999996</v>
      </c>
      <c r="Y2453">
        <v>0.51319999999999999</v>
      </c>
      <c r="Z2453">
        <v>0.3009</v>
      </c>
      <c r="AA2453">
        <v>0.11219999999999999</v>
      </c>
      <c r="AB2453">
        <v>0.3876</v>
      </c>
      <c r="AC2453">
        <v>0.6573</v>
      </c>
      <c r="AD2453">
        <v>0.91869999999999996</v>
      </c>
      <c r="AE2453">
        <v>0.1235</v>
      </c>
      <c r="AF2453">
        <v>-0.7157</v>
      </c>
      <c r="AG2453">
        <v>-1.5414000000000001</v>
      </c>
      <c r="AH2453">
        <v>-2.3662000000000001</v>
      </c>
      <c r="AI2453">
        <v>-7.8083</v>
      </c>
      <c r="AJ2453">
        <v>-5.6199000000000003</v>
      </c>
      <c r="AK2453">
        <v>-5.7335000000000003</v>
      </c>
    </row>
    <row r="2454" spans="1:37">
      <c r="A2454" s="3">
        <v>42243</v>
      </c>
      <c r="B2454" t="s">
        <v>37</v>
      </c>
      <c r="C2454" t="s">
        <v>250</v>
      </c>
      <c r="D2454" s="3">
        <v>38763</v>
      </c>
      <c r="E2454">
        <v>2453</v>
      </c>
      <c r="F2454">
        <v>0</v>
      </c>
      <c r="G2454">
        <v>1</v>
      </c>
      <c r="I2454">
        <v>0</v>
      </c>
      <c r="J2454">
        <v>0.58395490000000005</v>
      </c>
      <c r="K2454" t="s">
        <v>2705</v>
      </c>
      <c r="L2454" t="s">
        <v>252</v>
      </c>
      <c r="M2454" t="s">
        <v>252</v>
      </c>
      <c r="N2454" t="s">
        <v>253</v>
      </c>
      <c r="O2454">
        <v>0</v>
      </c>
      <c r="P2454">
        <v>-2.1399999999999999E-2</v>
      </c>
      <c r="Q2454">
        <v>-4.6600000000000003E-2</v>
      </c>
      <c r="R2454">
        <v>-7.1499999999999994E-2</v>
      </c>
      <c r="S2454">
        <v>-9.3200000000000005E-2</v>
      </c>
      <c r="T2454">
        <v>1.7500000000000002E-2</v>
      </c>
      <c r="U2454">
        <v>-0.42149999999999999</v>
      </c>
      <c r="V2454">
        <v>-0.60270000000000001</v>
      </c>
      <c r="W2454">
        <v>-0.25459999999999999</v>
      </c>
      <c r="X2454">
        <v>-0.12139999999999999</v>
      </c>
      <c r="Y2454">
        <v>-0.15459999999999999</v>
      </c>
      <c r="Z2454">
        <v>-0.1847</v>
      </c>
      <c r="AA2454">
        <v>-0.21110000000000001</v>
      </c>
      <c r="AB2454">
        <v>-0.78580000000000005</v>
      </c>
      <c r="AC2454">
        <v>-1.3360000000000001</v>
      </c>
      <c r="AD2454">
        <v>-1.8694999999999999</v>
      </c>
      <c r="AE2454">
        <v>-1.7807999999999999</v>
      </c>
      <c r="AF2454">
        <v>-1.6739999999999999</v>
      </c>
      <c r="AG2454">
        <v>-1.5663</v>
      </c>
      <c r="AH2454">
        <v>-1.4613</v>
      </c>
      <c r="AI2454">
        <v>-5.9225000000000003</v>
      </c>
      <c r="AJ2454">
        <v>-8.5203000000000007</v>
      </c>
      <c r="AK2454">
        <v>-9.3259000000000007</v>
      </c>
    </row>
    <row r="2455" spans="1:37">
      <c r="A2455" s="3">
        <v>42243</v>
      </c>
      <c r="B2455" t="s">
        <v>37</v>
      </c>
      <c r="C2455" t="s">
        <v>250</v>
      </c>
      <c r="D2455" s="3">
        <v>38762</v>
      </c>
      <c r="E2455">
        <v>2454</v>
      </c>
      <c r="F2455">
        <v>0</v>
      </c>
      <c r="G2455">
        <v>1</v>
      </c>
      <c r="I2455">
        <v>0</v>
      </c>
      <c r="J2455">
        <v>1.2036285</v>
      </c>
      <c r="K2455" t="s">
        <v>2706</v>
      </c>
      <c r="L2455" t="s">
        <v>252</v>
      </c>
      <c r="M2455" t="s">
        <v>252</v>
      </c>
      <c r="N2455" t="s">
        <v>253</v>
      </c>
      <c r="O2455">
        <v>0</v>
      </c>
      <c r="P2455">
        <v>-6.7400000000000002E-2</v>
      </c>
      <c r="Q2455">
        <v>-0.14729999999999999</v>
      </c>
      <c r="R2455">
        <v>-0.22559999999999999</v>
      </c>
      <c r="S2455">
        <v>-0.29949999999999999</v>
      </c>
      <c r="T2455">
        <v>-3.2899999999999999E-2</v>
      </c>
      <c r="U2455">
        <v>-5.3400000000000003E-2</v>
      </c>
      <c r="V2455">
        <v>0.40089999999999998</v>
      </c>
      <c r="W2455">
        <v>0.62690000000000001</v>
      </c>
      <c r="X2455">
        <v>0.96899999999999997</v>
      </c>
      <c r="Y2455">
        <v>0.89470000000000005</v>
      </c>
      <c r="Z2455">
        <v>0.81469999999999998</v>
      </c>
      <c r="AA2455">
        <v>0.74250000000000005</v>
      </c>
      <c r="AB2455">
        <v>0.93520000000000003</v>
      </c>
      <c r="AC2455">
        <v>1.1144000000000001</v>
      </c>
      <c r="AD2455">
        <v>1.2830999999999999</v>
      </c>
      <c r="AE2455">
        <v>2.0038999999999998</v>
      </c>
      <c r="AF2455">
        <v>2.7168999999999999</v>
      </c>
      <c r="AG2455">
        <v>3.4154</v>
      </c>
      <c r="AH2455">
        <v>4.1165000000000003</v>
      </c>
      <c r="AI2455">
        <v>-4.8334000000000001</v>
      </c>
      <c r="AJ2455">
        <v>-3.0406</v>
      </c>
      <c r="AK2455">
        <v>-2.7694999999999999</v>
      </c>
    </row>
    <row r="2456" spans="1:37">
      <c r="A2456" s="3">
        <v>42243</v>
      </c>
      <c r="B2456" t="s">
        <v>37</v>
      </c>
      <c r="C2456" t="s">
        <v>250</v>
      </c>
      <c r="D2456" s="3">
        <v>38761</v>
      </c>
      <c r="E2456">
        <v>2455</v>
      </c>
      <c r="F2456">
        <v>0</v>
      </c>
      <c r="G2456">
        <v>1</v>
      </c>
      <c r="I2456">
        <v>0</v>
      </c>
      <c r="J2456">
        <v>-0.45250410000000002</v>
      </c>
      <c r="K2456" t="s">
        <v>2707</v>
      </c>
      <c r="L2456" t="s">
        <v>252</v>
      </c>
      <c r="M2456" t="s">
        <v>252</v>
      </c>
      <c r="N2456" t="s">
        <v>253</v>
      </c>
      <c r="O2456">
        <v>0</v>
      </c>
      <c r="P2456">
        <v>-4.24E-2</v>
      </c>
      <c r="Q2456">
        <v>-9.2799999999999994E-2</v>
      </c>
      <c r="R2456">
        <v>-0.1421</v>
      </c>
      <c r="S2456">
        <v>-0.1825</v>
      </c>
      <c r="T2456">
        <v>8.0399999999999999E-2</v>
      </c>
      <c r="U2456">
        <v>0.20630000000000001</v>
      </c>
      <c r="V2456">
        <v>-6.6600000000000006E-2</v>
      </c>
      <c r="W2456">
        <v>0.3024</v>
      </c>
      <c r="X2456">
        <v>-0.12089999999999999</v>
      </c>
      <c r="Y2456">
        <v>0.14710000000000001</v>
      </c>
      <c r="Z2456">
        <v>0.40129999999999999</v>
      </c>
      <c r="AA2456">
        <v>0.626</v>
      </c>
      <c r="AB2456">
        <v>0.67700000000000005</v>
      </c>
      <c r="AC2456">
        <v>0.71189999999999998</v>
      </c>
      <c r="AD2456">
        <v>0.74099999999999999</v>
      </c>
      <c r="AE2456">
        <v>1.0096000000000001</v>
      </c>
      <c r="AF2456">
        <v>1.2762</v>
      </c>
      <c r="AG2456">
        <v>1.5371999999999999</v>
      </c>
      <c r="AH2456">
        <v>1.7995000000000001</v>
      </c>
      <c r="AI2456">
        <v>-7.2370999999999999</v>
      </c>
      <c r="AJ2456">
        <v>-7.399</v>
      </c>
      <c r="AK2456">
        <v>-6.9340000000000002</v>
      </c>
    </row>
    <row r="2457" spans="1:37">
      <c r="A2457" s="3">
        <v>42243</v>
      </c>
      <c r="B2457" t="s">
        <v>37</v>
      </c>
      <c r="C2457" t="s">
        <v>250</v>
      </c>
      <c r="D2457" s="3">
        <v>38758</v>
      </c>
      <c r="E2457">
        <v>2456</v>
      </c>
      <c r="F2457">
        <v>0</v>
      </c>
      <c r="G2457">
        <v>1</v>
      </c>
      <c r="I2457">
        <v>0</v>
      </c>
      <c r="J2457">
        <v>-0.44341160000000002</v>
      </c>
      <c r="K2457" t="s">
        <v>2708</v>
      </c>
      <c r="L2457" t="s">
        <v>252</v>
      </c>
      <c r="M2457" t="s">
        <v>252</v>
      </c>
      <c r="N2457" t="s">
        <v>253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-0.27700000000000002</v>
      </c>
      <c r="U2457">
        <v>-0.3478</v>
      </c>
      <c r="V2457">
        <v>3.8399999999999997E-2</v>
      </c>
      <c r="W2457">
        <v>0.30349999999999999</v>
      </c>
      <c r="X2457">
        <v>0.78459999999999996</v>
      </c>
      <c r="Y2457">
        <v>0.58409999999999995</v>
      </c>
      <c r="Z2457">
        <v>0.3145</v>
      </c>
      <c r="AA2457">
        <v>7.4999999999999997E-2</v>
      </c>
      <c r="AB2457">
        <v>-0.1046</v>
      </c>
      <c r="AC2457">
        <v>-0.26729999999999998</v>
      </c>
      <c r="AD2457">
        <v>-0.42609999999999998</v>
      </c>
      <c r="AE2457">
        <v>0.58630000000000004</v>
      </c>
      <c r="AF2457">
        <v>1.6365000000000001</v>
      </c>
      <c r="AG2457">
        <v>2.6692999999999998</v>
      </c>
      <c r="AH2457">
        <v>3.7027999999999999</v>
      </c>
      <c r="AI2457">
        <v>1.1689000000000001</v>
      </c>
      <c r="AJ2457">
        <v>-1.2854000000000001</v>
      </c>
      <c r="AK2457">
        <v>-0.75229999999999997</v>
      </c>
    </row>
    <row r="2458" spans="1:37">
      <c r="A2458" s="3">
        <v>42243</v>
      </c>
      <c r="B2458" t="s">
        <v>37</v>
      </c>
      <c r="C2458" t="s">
        <v>250</v>
      </c>
      <c r="D2458" s="3">
        <v>38757</v>
      </c>
      <c r="E2458">
        <v>2457</v>
      </c>
      <c r="F2458">
        <v>0</v>
      </c>
      <c r="G2458">
        <v>1</v>
      </c>
      <c r="I2458">
        <v>0</v>
      </c>
      <c r="J2458">
        <v>7.0169999999999996E-2</v>
      </c>
      <c r="K2458" t="s">
        <v>2709</v>
      </c>
      <c r="L2458" t="s">
        <v>252</v>
      </c>
      <c r="M2458" t="s">
        <v>252</v>
      </c>
      <c r="N2458" t="s">
        <v>253</v>
      </c>
      <c r="O2458">
        <v>0</v>
      </c>
      <c r="P2458">
        <v>-4.5699999999999998E-2</v>
      </c>
      <c r="Q2458">
        <v>-9.9900000000000003E-2</v>
      </c>
      <c r="R2458">
        <v>-0.15310000000000001</v>
      </c>
      <c r="S2458">
        <v>-0.21360000000000001</v>
      </c>
      <c r="T2458">
        <v>-0.19639999999999999</v>
      </c>
      <c r="U2458">
        <v>-0.40389999999999998</v>
      </c>
      <c r="V2458">
        <v>-0.19819999999999999</v>
      </c>
      <c r="W2458">
        <v>-0.3619</v>
      </c>
      <c r="X2458">
        <v>0.1203</v>
      </c>
      <c r="Y2458">
        <v>0.34050000000000002</v>
      </c>
      <c r="Z2458">
        <v>0.54720000000000002</v>
      </c>
      <c r="AA2458">
        <v>0.72970000000000002</v>
      </c>
      <c r="AB2458">
        <v>0.56330000000000002</v>
      </c>
      <c r="AC2458">
        <v>0.3886</v>
      </c>
      <c r="AD2458">
        <v>0.2132</v>
      </c>
      <c r="AE2458">
        <v>0.55349999999999999</v>
      </c>
      <c r="AF2458">
        <v>0.91759999999999997</v>
      </c>
      <c r="AG2458">
        <v>1.2754000000000001</v>
      </c>
      <c r="AH2458">
        <v>1.6341000000000001</v>
      </c>
      <c r="AI2458">
        <v>11.3858</v>
      </c>
      <c r="AJ2458">
        <v>6.3205</v>
      </c>
      <c r="AK2458">
        <v>5.2828999999999997</v>
      </c>
    </row>
    <row r="2459" spans="1:37">
      <c r="A2459" s="3">
        <v>42243</v>
      </c>
      <c r="B2459" t="s">
        <v>37</v>
      </c>
      <c r="C2459" t="s">
        <v>250</v>
      </c>
      <c r="D2459" s="3">
        <v>38756</v>
      </c>
      <c r="E2459">
        <v>2458</v>
      </c>
      <c r="F2459">
        <v>0</v>
      </c>
      <c r="G2459">
        <v>1</v>
      </c>
      <c r="I2459">
        <v>0</v>
      </c>
      <c r="J2459">
        <v>-0.1215652</v>
      </c>
      <c r="K2459" t="s">
        <v>2710</v>
      </c>
      <c r="L2459" t="s">
        <v>252</v>
      </c>
      <c r="M2459" t="s">
        <v>252</v>
      </c>
      <c r="N2459" t="s">
        <v>253</v>
      </c>
      <c r="O2459">
        <v>0</v>
      </c>
      <c r="P2459">
        <v>-6.6600000000000006E-2</v>
      </c>
      <c r="Q2459">
        <v>-0.14560000000000001</v>
      </c>
      <c r="R2459">
        <v>-0.22309999999999999</v>
      </c>
      <c r="S2459">
        <v>-0.33110000000000001</v>
      </c>
      <c r="T2459">
        <v>-0.61480000000000001</v>
      </c>
      <c r="U2459">
        <v>-0.97089999999999999</v>
      </c>
      <c r="V2459">
        <v>-1.3888</v>
      </c>
      <c r="W2459">
        <v>-1.5088999999999999</v>
      </c>
      <c r="X2459">
        <v>-1.8001</v>
      </c>
      <c r="Y2459">
        <v>-2.0871</v>
      </c>
      <c r="Z2459">
        <v>-2.3403</v>
      </c>
      <c r="AA2459">
        <v>-2.5613999999999999</v>
      </c>
      <c r="AB2459">
        <v>-2.4403000000000001</v>
      </c>
      <c r="AC2459">
        <v>-2.2869000000000002</v>
      </c>
      <c r="AD2459">
        <v>-2.1181999999999999</v>
      </c>
      <c r="AE2459">
        <v>-2.5247000000000002</v>
      </c>
      <c r="AF2459">
        <v>-2.9348999999999998</v>
      </c>
      <c r="AG2459">
        <v>-3.3351999999999999</v>
      </c>
      <c r="AH2459">
        <v>-3.7395</v>
      </c>
      <c r="AI2459">
        <v>-0.69089999999999996</v>
      </c>
      <c r="AJ2459">
        <v>-0.75039999999999996</v>
      </c>
      <c r="AK2459">
        <v>0.16450000000000001</v>
      </c>
    </row>
    <row r="2460" spans="1:37">
      <c r="A2460" s="3">
        <v>42243</v>
      </c>
      <c r="B2460" t="s">
        <v>37</v>
      </c>
      <c r="C2460" t="s">
        <v>250</v>
      </c>
      <c r="D2460" s="3">
        <v>38755</v>
      </c>
      <c r="E2460">
        <v>2459</v>
      </c>
      <c r="F2460">
        <v>0</v>
      </c>
      <c r="G2460">
        <v>1</v>
      </c>
      <c r="I2460">
        <v>0</v>
      </c>
      <c r="J2460">
        <v>-0.95843670000000003</v>
      </c>
      <c r="K2460" t="s">
        <v>2711</v>
      </c>
      <c r="L2460" t="s">
        <v>252</v>
      </c>
      <c r="M2460" t="s">
        <v>252</v>
      </c>
      <c r="N2460" t="s">
        <v>253</v>
      </c>
      <c r="O2460">
        <v>0</v>
      </c>
      <c r="P2460">
        <v>2.1000000000000001E-2</v>
      </c>
      <c r="Q2460">
        <v>4.5900000000000003E-2</v>
      </c>
      <c r="R2460">
        <v>7.0199999999999999E-2</v>
      </c>
      <c r="S2460">
        <v>6.7199999999999996E-2</v>
      </c>
      <c r="T2460">
        <v>-0.42349999999999999</v>
      </c>
      <c r="U2460">
        <v>-0.65459999999999996</v>
      </c>
      <c r="V2460">
        <v>-1.8482000000000001</v>
      </c>
      <c r="W2460">
        <v>-2.3039999999999998</v>
      </c>
      <c r="X2460">
        <v>-2.5158</v>
      </c>
      <c r="Y2460">
        <v>-2.9994000000000001</v>
      </c>
      <c r="Z2460">
        <v>-3.4312</v>
      </c>
      <c r="AA2460">
        <v>-3.8090999999999999</v>
      </c>
      <c r="AB2460">
        <v>-4.2485999999999997</v>
      </c>
      <c r="AC2460">
        <v>-4.6158000000000001</v>
      </c>
      <c r="AD2460">
        <v>-4.9447000000000001</v>
      </c>
      <c r="AE2460">
        <v>-5.5038999999999998</v>
      </c>
      <c r="AF2460">
        <v>-6.0491999999999999</v>
      </c>
      <c r="AG2460">
        <v>-6.5784000000000002</v>
      </c>
      <c r="AH2460">
        <v>-7.1162000000000001</v>
      </c>
      <c r="AI2460">
        <v>-7.0050999999999997</v>
      </c>
      <c r="AJ2460">
        <v>-7.5429000000000004</v>
      </c>
      <c r="AK2460">
        <v>-7.7248999999999999</v>
      </c>
    </row>
    <row r="2461" spans="1:37">
      <c r="A2461" s="3">
        <v>42243</v>
      </c>
      <c r="B2461" t="s">
        <v>37</v>
      </c>
      <c r="C2461" t="s">
        <v>250</v>
      </c>
      <c r="D2461" s="3">
        <v>38754</v>
      </c>
      <c r="E2461">
        <v>2460</v>
      </c>
      <c r="F2461">
        <v>0</v>
      </c>
      <c r="G2461">
        <v>1</v>
      </c>
      <c r="I2461">
        <v>0</v>
      </c>
      <c r="J2461">
        <v>0.31098769999999998</v>
      </c>
      <c r="K2461" t="s">
        <v>2712</v>
      </c>
      <c r="L2461" t="s">
        <v>252</v>
      </c>
      <c r="M2461" t="s">
        <v>252</v>
      </c>
      <c r="N2461" t="s">
        <v>253</v>
      </c>
      <c r="O2461">
        <v>0</v>
      </c>
      <c r="P2461">
        <v>-4.53E-2</v>
      </c>
      <c r="Q2461">
        <v>-9.9099999999999994E-2</v>
      </c>
      <c r="R2461">
        <v>-0.15179999999999999</v>
      </c>
      <c r="S2461">
        <v>-0.2283</v>
      </c>
      <c r="T2461">
        <v>-0.4703</v>
      </c>
      <c r="U2461">
        <v>-0.81530000000000002</v>
      </c>
      <c r="V2461">
        <v>-1.45</v>
      </c>
      <c r="W2461">
        <v>-0.96109999999999995</v>
      </c>
      <c r="X2461">
        <v>-1.5184</v>
      </c>
      <c r="Y2461">
        <v>-1.9195</v>
      </c>
      <c r="Z2461">
        <v>-2.2852000000000001</v>
      </c>
      <c r="AA2461">
        <v>-2.6059999999999999</v>
      </c>
      <c r="AB2461">
        <v>-3.1244000000000001</v>
      </c>
      <c r="AC2461">
        <v>-3.5832999999999999</v>
      </c>
      <c r="AD2461">
        <v>-4.0101000000000004</v>
      </c>
      <c r="AE2461">
        <v>-4.0503</v>
      </c>
      <c r="AF2461">
        <v>-4.0743</v>
      </c>
      <c r="AG2461">
        <v>-4.0918000000000001</v>
      </c>
      <c r="AH2461">
        <v>-4.1151</v>
      </c>
      <c r="AI2461">
        <v>-2.7425999999999999</v>
      </c>
      <c r="AJ2461">
        <v>-4.3902999999999999</v>
      </c>
      <c r="AK2461">
        <v>-6.1262999999999996</v>
      </c>
    </row>
    <row r="2462" spans="1:37">
      <c r="A2462" s="3">
        <v>42243</v>
      </c>
      <c r="B2462" t="s">
        <v>37</v>
      </c>
      <c r="C2462" t="s">
        <v>250</v>
      </c>
      <c r="D2462" s="3">
        <v>38751</v>
      </c>
      <c r="E2462">
        <v>2461</v>
      </c>
      <c r="F2462">
        <v>0</v>
      </c>
      <c r="G2462">
        <v>1</v>
      </c>
      <c r="I2462">
        <v>0</v>
      </c>
      <c r="J2462">
        <v>0.53788009999999997</v>
      </c>
      <c r="K2462" t="s">
        <v>2713</v>
      </c>
      <c r="L2462" t="s">
        <v>252</v>
      </c>
      <c r="M2462" t="s">
        <v>252</v>
      </c>
      <c r="N2462" t="s">
        <v>253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-0.23530000000000001</v>
      </c>
      <c r="U2462">
        <v>-0.63800000000000001</v>
      </c>
      <c r="V2462">
        <v>-1.611</v>
      </c>
      <c r="W2462">
        <v>-2.6791999999999998</v>
      </c>
      <c r="X2462">
        <v>-2.9464999999999999</v>
      </c>
      <c r="Y2462">
        <v>-2.6375000000000002</v>
      </c>
      <c r="Z2462">
        <v>-2.2465999999999999</v>
      </c>
      <c r="AA2462">
        <v>-1.8958999999999999</v>
      </c>
      <c r="AB2462">
        <v>-1.9431</v>
      </c>
      <c r="AC2462">
        <v>-1.9999</v>
      </c>
      <c r="AD2462">
        <v>-2.0411000000000001</v>
      </c>
      <c r="AE2462">
        <v>-3.6206</v>
      </c>
      <c r="AF2462">
        <v>-5.2259000000000002</v>
      </c>
      <c r="AG2462">
        <v>-6.8014999999999999</v>
      </c>
      <c r="AH2462">
        <v>-8.3827999999999996</v>
      </c>
      <c r="AI2462">
        <v>-9.2861999999999991</v>
      </c>
      <c r="AJ2462">
        <v>-7.2771999999999997</v>
      </c>
      <c r="AK2462">
        <v>-8.0458999999999996</v>
      </c>
    </row>
    <row r="2463" spans="1:37">
      <c r="A2463" s="3">
        <v>42243</v>
      </c>
      <c r="B2463" t="s">
        <v>37</v>
      </c>
      <c r="C2463" t="s">
        <v>250</v>
      </c>
      <c r="D2463" s="3">
        <v>38750</v>
      </c>
      <c r="E2463">
        <v>2462</v>
      </c>
      <c r="F2463">
        <v>0</v>
      </c>
      <c r="G2463">
        <v>1</v>
      </c>
      <c r="I2463">
        <v>0</v>
      </c>
      <c r="J2463">
        <v>-0.60830779999999995</v>
      </c>
      <c r="K2463" t="s">
        <v>2714</v>
      </c>
      <c r="L2463" t="s">
        <v>252</v>
      </c>
      <c r="M2463" t="s">
        <v>252</v>
      </c>
      <c r="N2463" t="s">
        <v>253</v>
      </c>
      <c r="O2463">
        <v>0</v>
      </c>
      <c r="P2463">
        <v>4.5100000000000001E-2</v>
      </c>
      <c r="Q2463">
        <v>9.8500000000000004E-2</v>
      </c>
      <c r="R2463">
        <v>0.15090000000000001</v>
      </c>
      <c r="S2463">
        <v>0.18609999999999999</v>
      </c>
      <c r="T2463">
        <v>-0.2162</v>
      </c>
      <c r="U2463">
        <v>-0.40029999999999999</v>
      </c>
      <c r="V2463">
        <v>-1.0219</v>
      </c>
      <c r="W2463">
        <v>-2.0182000000000002</v>
      </c>
      <c r="X2463">
        <v>-2.4472</v>
      </c>
      <c r="Y2463">
        <v>-2.7827999999999999</v>
      </c>
      <c r="Z2463">
        <v>-3.0754000000000001</v>
      </c>
      <c r="AA2463">
        <v>-3.3302999999999998</v>
      </c>
      <c r="AB2463">
        <v>-3.6962999999999999</v>
      </c>
      <c r="AC2463">
        <v>-4.0018000000000002</v>
      </c>
      <c r="AD2463">
        <v>-4.2739000000000003</v>
      </c>
      <c r="AE2463">
        <v>-4.9043999999999999</v>
      </c>
      <c r="AF2463">
        <v>-5.5145</v>
      </c>
      <c r="AG2463">
        <v>-6.109</v>
      </c>
      <c r="AH2463">
        <v>-6.7115</v>
      </c>
      <c r="AI2463">
        <v>-18.3522</v>
      </c>
      <c r="AJ2463">
        <v>-15.702</v>
      </c>
      <c r="AK2463">
        <v>-16.1479</v>
      </c>
    </row>
    <row r="2464" spans="1:37">
      <c r="A2464" s="3">
        <v>42243</v>
      </c>
      <c r="B2464" t="s">
        <v>37</v>
      </c>
      <c r="C2464" t="s">
        <v>250</v>
      </c>
      <c r="D2464" s="3">
        <v>38749</v>
      </c>
      <c r="E2464">
        <v>2463</v>
      </c>
      <c r="F2464">
        <v>0</v>
      </c>
      <c r="G2464">
        <v>1</v>
      </c>
      <c r="I2464">
        <v>0</v>
      </c>
      <c r="J2464">
        <v>9.5450199999999999E-2</v>
      </c>
      <c r="K2464" t="s">
        <v>2715</v>
      </c>
      <c r="L2464" t="s">
        <v>252</v>
      </c>
      <c r="M2464" t="s">
        <v>252</v>
      </c>
      <c r="N2464" t="s">
        <v>253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0.32640000000000002</v>
      </c>
      <c r="V2464">
        <v>0</v>
      </c>
      <c r="W2464">
        <v>0.31209999999999999</v>
      </c>
      <c r="X2464">
        <v>0.56040000000000001</v>
      </c>
      <c r="Y2464">
        <v>0.36499999999999999</v>
      </c>
      <c r="Z2464">
        <v>0.17460000000000001</v>
      </c>
      <c r="AA2464">
        <v>5.4000000000000003E-3</v>
      </c>
      <c r="AB2464">
        <v>-6.6699999999999995E-2</v>
      </c>
      <c r="AC2464">
        <v>-0.13100000000000001</v>
      </c>
      <c r="AD2464">
        <v>-0.19370000000000001</v>
      </c>
      <c r="AE2464">
        <v>-0.63129999999999997</v>
      </c>
      <c r="AF2464">
        <v>-1.0671999999999999</v>
      </c>
      <c r="AG2464">
        <v>-1.4964</v>
      </c>
      <c r="AH2464">
        <v>-1.9272</v>
      </c>
      <c r="AI2464">
        <v>-3.6958000000000002</v>
      </c>
      <c r="AJ2464">
        <v>-5.8581000000000003</v>
      </c>
      <c r="AK2464">
        <v>-7.5731999999999999</v>
      </c>
    </row>
    <row r="2465" spans="1:37">
      <c r="A2465" s="3">
        <v>42243</v>
      </c>
      <c r="B2465" t="s">
        <v>37</v>
      </c>
      <c r="C2465" t="s">
        <v>250</v>
      </c>
      <c r="D2465" s="3">
        <v>38748</v>
      </c>
      <c r="E2465">
        <v>2464</v>
      </c>
      <c r="F2465">
        <v>0</v>
      </c>
      <c r="G2465">
        <v>1</v>
      </c>
      <c r="I2465">
        <v>0</v>
      </c>
      <c r="J2465">
        <v>0.60205960000000003</v>
      </c>
      <c r="K2465" t="s">
        <v>2716</v>
      </c>
      <c r="L2465" t="s">
        <v>252</v>
      </c>
      <c r="M2465" t="s">
        <v>252</v>
      </c>
      <c r="N2465" t="s">
        <v>253</v>
      </c>
      <c r="O2465">
        <v>0</v>
      </c>
      <c r="P2465">
        <v>-2.07E-2</v>
      </c>
      <c r="Q2465">
        <v>-4.5199999999999997E-2</v>
      </c>
      <c r="R2465">
        <v>-6.93E-2</v>
      </c>
      <c r="S2465">
        <v>-7.9500000000000001E-2</v>
      </c>
      <c r="T2465">
        <v>0.19939999999999999</v>
      </c>
      <c r="U2465">
        <v>-0.30170000000000002</v>
      </c>
      <c r="V2465">
        <v>0.71899999999999997</v>
      </c>
      <c r="W2465">
        <v>0.38329999999999997</v>
      </c>
      <c r="X2465">
        <v>0.4758</v>
      </c>
      <c r="Y2465">
        <v>1.1248</v>
      </c>
      <c r="Z2465">
        <v>1.7335</v>
      </c>
      <c r="AA2465">
        <v>2.2709000000000001</v>
      </c>
      <c r="AB2465">
        <v>2.032</v>
      </c>
      <c r="AC2465">
        <v>1.758</v>
      </c>
      <c r="AD2465">
        <v>1.4734</v>
      </c>
      <c r="AE2465">
        <v>1.2830999999999999</v>
      </c>
      <c r="AF2465">
        <v>1.1007</v>
      </c>
      <c r="AG2465">
        <v>0.91859999999999997</v>
      </c>
      <c r="AH2465">
        <v>0.7379</v>
      </c>
      <c r="AI2465">
        <v>0.2843</v>
      </c>
      <c r="AJ2465">
        <v>1.1388</v>
      </c>
      <c r="AK2465">
        <v>0.55900000000000005</v>
      </c>
    </row>
    <row r="2466" spans="1:37">
      <c r="A2466" s="3">
        <v>42243</v>
      </c>
      <c r="B2466" t="s">
        <v>37</v>
      </c>
      <c r="C2466" t="s">
        <v>250</v>
      </c>
      <c r="D2466" s="3">
        <v>38747</v>
      </c>
      <c r="E2466">
        <v>2465</v>
      </c>
      <c r="F2466">
        <v>0</v>
      </c>
      <c r="G2466">
        <v>1</v>
      </c>
      <c r="I2466">
        <v>0</v>
      </c>
      <c r="J2466">
        <v>-0.30369180000000001</v>
      </c>
      <c r="K2466" t="s">
        <v>2717</v>
      </c>
      <c r="L2466" t="s">
        <v>252</v>
      </c>
      <c r="M2466" t="s">
        <v>252</v>
      </c>
      <c r="N2466" t="s">
        <v>253</v>
      </c>
      <c r="O2466">
        <v>0</v>
      </c>
      <c r="P2466">
        <v>4.4699999999999997E-2</v>
      </c>
      <c r="Q2466">
        <v>9.7699999999999995E-2</v>
      </c>
      <c r="R2466">
        <v>0.1497</v>
      </c>
      <c r="S2466">
        <v>0.18459999999999999</v>
      </c>
      <c r="T2466">
        <v>-0.21510000000000001</v>
      </c>
      <c r="U2466">
        <v>-0.39650000000000002</v>
      </c>
      <c r="V2466">
        <v>0.32600000000000001</v>
      </c>
      <c r="W2466">
        <v>-0.31180000000000002</v>
      </c>
      <c r="X2466">
        <v>-0.33379999999999999</v>
      </c>
      <c r="Y2466">
        <v>-0.1263</v>
      </c>
      <c r="Z2466">
        <v>7.5200000000000003E-2</v>
      </c>
      <c r="AA2466">
        <v>0.25390000000000001</v>
      </c>
      <c r="AB2466">
        <v>0.25700000000000001</v>
      </c>
      <c r="AC2466">
        <v>0.25130000000000002</v>
      </c>
      <c r="AD2466">
        <v>0.24390000000000001</v>
      </c>
      <c r="AE2466">
        <v>0.32829999999999998</v>
      </c>
      <c r="AF2466">
        <v>0.4128</v>
      </c>
      <c r="AG2466">
        <v>0.49580000000000002</v>
      </c>
      <c r="AH2466">
        <v>0.57940000000000003</v>
      </c>
      <c r="AI2466">
        <v>-2.2121</v>
      </c>
      <c r="AJ2466">
        <v>-0.51080000000000003</v>
      </c>
      <c r="AK2466">
        <v>-1.0438000000000001</v>
      </c>
    </row>
    <row r="2467" spans="1:37">
      <c r="A2467" s="3">
        <v>42243</v>
      </c>
      <c r="B2467" t="s">
        <v>37</v>
      </c>
      <c r="C2467" t="s">
        <v>250</v>
      </c>
      <c r="D2467" s="3">
        <v>38744</v>
      </c>
      <c r="E2467">
        <v>2466</v>
      </c>
      <c r="F2467">
        <v>0</v>
      </c>
      <c r="G2467">
        <v>1</v>
      </c>
      <c r="I2467">
        <v>0</v>
      </c>
      <c r="J2467">
        <v>-0.14464279999999999</v>
      </c>
      <c r="K2467" t="s">
        <v>2718</v>
      </c>
      <c r="L2467" t="s">
        <v>252</v>
      </c>
      <c r="M2467" t="s">
        <v>252</v>
      </c>
      <c r="N2467" t="s">
        <v>253</v>
      </c>
      <c r="O2467">
        <v>0</v>
      </c>
      <c r="P2467">
        <v>-1.8599999999999998E-2</v>
      </c>
      <c r="Q2467">
        <v>-5.1499999999999997E-2</v>
      </c>
      <c r="R2467">
        <v>-8.3900000000000002E-2</v>
      </c>
      <c r="S2467">
        <v>-0.1226</v>
      </c>
      <c r="T2467">
        <v>0.2671</v>
      </c>
      <c r="U2467">
        <v>0.38819999999999999</v>
      </c>
      <c r="V2467">
        <v>0.74350000000000005</v>
      </c>
      <c r="W2467">
        <v>1.0543</v>
      </c>
      <c r="X2467">
        <v>0.38940000000000002</v>
      </c>
      <c r="Y2467">
        <v>6.7999999999999996E-3</v>
      </c>
      <c r="Z2467">
        <v>-0.33500000000000002</v>
      </c>
      <c r="AA2467">
        <v>-0.63790000000000002</v>
      </c>
      <c r="AB2467">
        <v>-0.61619999999999997</v>
      </c>
      <c r="AC2467">
        <v>-0.5544</v>
      </c>
      <c r="AD2467">
        <v>-0.48899999999999999</v>
      </c>
      <c r="AE2467">
        <v>-0.12620000000000001</v>
      </c>
      <c r="AF2467">
        <v>0.24</v>
      </c>
      <c r="AG2467">
        <v>0.60170000000000001</v>
      </c>
      <c r="AH2467">
        <v>0.96389999999999998</v>
      </c>
      <c r="AI2467">
        <v>3.1577999999999999</v>
      </c>
      <c r="AJ2467">
        <v>2.5865999999999998</v>
      </c>
      <c r="AK2467">
        <v>2.6202999999999999</v>
      </c>
    </row>
    <row r="2468" spans="1:37">
      <c r="A2468" s="3">
        <v>42243</v>
      </c>
      <c r="B2468" t="s">
        <v>37</v>
      </c>
      <c r="C2468" t="s">
        <v>250</v>
      </c>
      <c r="D2468" s="3">
        <v>38743</v>
      </c>
      <c r="E2468">
        <v>2467</v>
      </c>
      <c r="F2468">
        <v>0</v>
      </c>
      <c r="G2468">
        <v>1</v>
      </c>
      <c r="I2468">
        <v>0</v>
      </c>
      <c r="J2468">
        <v>-0.30039399999999999</v>
      </c>
      <c r="K2468" t="s">
        <v>2719</v>
      </c>
      <c r="L2468" t="s">
        <v>252</v>
      </c>
      <c r="M2468" t="s">
        <v>252</v>
      </c>
      <c r="N2468" t="s">
        <v>253</v>
      </c>
      <c r="O2468">
        <v>0</v>
      </c>
      <c r="P2468">
        <v>2.5399999999999999E-2</v>
      </c>
      <c r="Q2468">
        <v>5.5599999999999997E-2</v>
      </c>
      <c r="R2468">
        <v>8.5199999999999998E-2</v>
      </c>
      <c r="S2468">
        <v>0.1249</v>
      </c>
      <c r="T2468">
        <v>4.2900000000000001E-2</v>
      </c>
      <c r="U2468">
        <v>-0.29870000000000002</v>
      </c>
      <c r="V2468">
        <v>4.2700000000000002E-2</v>
      </c>
      <c r="W2468">
        <v>0.15559999999999999</v>
      </c>
      <c r="X2468">
        <v>0</v>
      </c>
      <c r="Y2468">
        <v>0.1472</v>
      </c>
      <c r="Z2468">
        <v>0.28639999999999999</v>
      </c>
      <c r="AA2468">
        <v>0.40970000000000001</v>
      </c>
      <c r="AB2468">
        <v>0.83030000000000004</v>
      </c>
      <c r="AC2468">
        <v>1.2273000000000001</v>
      </c>
      <c r="AD2468">
        <v>1.6108</v>
      </c>
      <c r="AE2468">
        <v>1.5991</v>
      </c>
      <c r="AF2468">
        <v>1.5466</v>
      </c>
      <c r="AG2468">
        <v>1.4923</v>
      </c>
      <c r="AH2468">
        <v>1.4400999999999999</v>
      </c>
      <c r="AI2468">
        <v>4.2336</v>
      </c>
      <c r="AJ2468">
        <v>4.0575000000000001</v>
      </c>
      <c r="AK2468">
        <v>5.0961999999999996</v>
      </c>
    </row>
    <row r="2469" spans="1:37">
      <c r="A2469" s="3">
        <v>42243</v>
      </c>
      <c r="B2469" t="s">
        <v>37</v>
      </c>
      <c r="C2469" t="s">
        <v>250</v>
      </c>
      <c r="D2469" s="3">
        <v>38742</v>
      </c>
      <c r="E2469">
        <v>2468</v>
      </c>
      <c r="F2469">
        <v>0</v>
      </c>
      <c r="G2469">
        <v>1</v>
      </c>
      <c r="I2469">
        <v>0</v>
      </c>
      <c r="J2469">
        <v>-0.632463</v>
      </c>
      <c r="K2469" t="s">
        <v>2720</v>
      </c>
      <c r="L2469" t="s">
        <v>252</v>
      </c>
      <c r="M2469" t="s">
        <v>252</v>
      </c>
      <c r="N2469" t="s">
        <v>253</v>
      </c>
      <c r="O2469">
        <v>6.7799999999999999E-2</v>
      </c>
      <c r="P2469">
        <v>4.58E-2</v>
      </c>
      <c r="Q2469">
        <v>2.3800000000000002E-2</v>
      </c>
      <c r="R2469">
        <v>1.4E-3</v>
      </c>
      <c r="S2469">
        <v>-2.4E-2</v>
      </c>
      <c r="T2469">
        <v>4.7000000000000002E-3</v>
      </c>
      <c r="U2469">
        <v>0.1124</v>
      </c>
      <c r="V2469">
        <v>0.77159999999999995</v>
      </c>
      <c r="W2469">
        <v>-0.57220000000000004</v>
      </c>
      <c r="X2469">
        <v>-0.5766</v>
      </c>
      <c r="Y2469">
        <v>-0.113</v>
      </c>
      <c r="Z2469">
        <v>0.33579999999999999</v>
      </c>
      <c r="AA2469">
        <v>0.7339</v>
      </c>
      <c r="AB2469">
        <v>1.2829999999999999</v>
      </c>
      <c r="AC2469">
        <v>1.7922</v>
      </c>
      <c r="AD2469">
        <v>2.2827000000000002</v>
      </c>
      <c r="AE2469">
        <v>3.1233</v>
      </c>
      <c r="AF2469">
        <v>3.8910999999999998</v>
      </c>
      <c r="AG2469">
        <v>4.6441999999999997</v>
      </c>
      <c r="AH2469">
        <v>5.4029999999999996</v>
      </c>
      <c r="AI2469">
        <v>7.9793000000000003</v>
      </c>
      <c r="AJ2469">
        <v>7.1266999999999996</v>
      </c>
      <c r="AK2469">
        <v>8.4591999999999992</v>
      </c>
    </row>
    <row r="2470" spans="1:37">
      <c r="A2470" s="3">
        <v>42243</v>
      </c>
      <c r="B2470" t="s">
        <v>37</v>
      </c>
      <c r="C2470" t="s">
        <v>250</v>
      </c>
      <c r="D2470" s="3">
        <v>38741</v>
      </c>
      <c r="E2470">
        <v>2469</v>
      </c>
      <c r="F2470">
        <v>0</v>
      </c>
      <c r="G2470">
        <v>1</v>
      </c>
      <c r="I2470">
        <v>0</v>
      </c>
      <c r="J2470">
        <v>-1.3426589</v>
      </c>
      <c r="K2470" t="s">
        <v>2721</v>
      </c>
      <c r="L2470" t="s">
        <v>252</v>
      </c>
      <c r="M2470" t="s">
        <v>252</v>
      </c>
      <c r="N2470" t="s">
        <v>253</v>
      </c>
      <c r="O2470">
        <v>0</v>
      </c>
      <c r="P2470">
        <v>-1.83E-2</v>
      </c>
      <c r="Q2470">
        <v>-3.9899999999999998E-2</v>
      </c>
      <c r="R2470">
        <v>-6.1199999999999997E-2</v>
      </c>
      <c r="S2470">
        <v>-9.7600000000000006E-2</v>
      </c>
      <c r="T2470">
        <v>-0.125</v>
      </c>
      <c r="U2470">
        <v>0.46660000000000001</v>
      </c>
      <c r="V2470">
        <v>0.155</v>
      </c>
      <c r="W2470">
        <v>0.98219999999999996</v>
      </c>
      <c r="X2470">
        <v>1.8812</v>
      </c>
      <c r="Y2470">
        <v>-0.7702</v>
      </c>
      <c r="Z2470">
        <v>-3.2982</v>
      </c>
      <c r="AA2470">
        <v>-5.5392000000000001</v>
      </c>
      <c r="AB2470">
        <v>-2.2099000000000002</v>
      </c>
      <c r="AC2470">
        <v>1.1378999999999999</v>
      </c>
      <c r="AD2470">
        <v>4.4432</v>
      </c>
      <c r="AE2470">
        <v>5.7786999999999997</v>
      </c>
      <c r="AF2470">
        <v>7.0095999999999998</v>
      </c>
      <c r="AG2470">
        <v>8.2159999999999993</v>
      </c>
      <c r="AH2470">
        <v>9.4329999999999998</v>
      </c>
      <c r="AI2470">
        <v>16.495100000000001</v>
      </c>
      <c r="AJ2470">
        <v>14.990500000000001</v>
      </c>
      <c r="AK2470">
        <v>15.9384</v>
      </c>
    </row>
    <row r="2471" spans="1:37">
      <c r="A2471" s="3">
        <v>42243</v>
      </c>
      <c r="B2471" t="s">
        <v>37</v>
      </c>
      <c r="C2471" t="s">
        <v>250</v>
      </c>
      <c r="D2471" s="3">
        <v>38740</v>
      </c>
      <c r="E2471">
        <v>2470</v>
      </c>
      <c r="F2471">
        <v>0</v>
      </c>
      <c r="G2471">
        <v>1</v>
      </c>
      <c r="I2471">
        <v>0</v>
      </c>
      <c r="J2471">
        <v>-0.51174129999999995</v>
      </c>
      <c r="K2471" t="s">
        <v>2722</v>
      </c>
      <c r="L2471" t="s">
        <v>252</v>
      </c>
      <c r="M2471" t="s">
        <v>252</v>
      </c>
      <c r="N2471" t="s">
        <v>253</v>
      </c>
      <c r="O2471">
        <v>0</v>
      </c>
      <c r="P2471">
        <v>-5.4999999999999997E-3</v>
      </c>
      <c r="Q2471">
        <v>-1.2E-2</v>
      </c>
      <c r="R2471">
        <v>-1.84E-2</v>
      </c>
      <c r="S2471">
        <v>-8.6999999999999994E-3</v>
      </c>
      <c r="T2471">
        <v>0.29859999999999998</v>
      </c>
      <c r="U2471">
        <v>1.2531000000000001</v>
      </c>
      <c r="V2471">
        <v>0.57979999999999998</v>
      </c>
      <c r="W2471">
        <v>1.34</v>
      </c>
      <c r="X2471">
        <v>1.7606999999999999</v>
      </c>
      <c r="Y2471">
        <v>-0.66220000000000001</v>
      </c>
      <c r="Z2471">
        <v>-2.9763999999999999</v>
      </c>
      <c r="AA2471">
        <v>-5.0377000000000001</v>
      </c>
      <c r="AB2471">
        <v>-1.1543000000000001</v>
      </c>
      <c r="AC2471">
        <v>2.7004000000000001</v>
      </c>
      <c r="AD2471">
        <v>6.5057</v>
      </c>
      <c r="AE2471">
        <v>7.4927999999999999</v>
      </c>
      <c r="AF2471">
        <v>8.3582999999999998</v>
      </c>
      <c r="AG2471">
        <v>9.2012999999999998</v>
      </c>
      <c r="AH2471">
        <v>10.055999999999999</v>
      </c>
      <c r="AI2471">
        <v>17.967300000000002</v>
      </c>
      <c r="AJ2471">
        <v>17.652100000000001</v>
      </c>
      <c r="AK2471">
        <v>19.601400000000002</v>
      </c>
    </row>
    <row r="2472" spans="1:37">
      <c r="A2472" s="3">
        <v>42243</v>
      </c>
      <c r="B2472" t="s">
        <v>37</v>
      </c>
      <c r="C2472" t="s">
        <v>250</v>
      </c>
      <c r="D2472" s="3">
        <v>38737</v>
      </c>
      <c r="E2472">
        <v>2471</v>
      </c>
      <c r="F2472">
        <v>0</v>
      </c>
      <c r="G2472">
        <v>1</v>
      </c>
      <c r="I2472">
        <v>0</v>
      </c>
      <c r="J2472">
        <v>-0.54383709999999996</v>
      </c>
      <c r="K2472" t="s">
        <v>2723</v>
      </c>
      <c r="L2472" t="s">
        <v>252</v>
      </c>
      <c r="M2472" t="s">
        <v>252</v>
      </c>
      <c r="N2472" t="s">
        <v>253</v>
      </c>
      <c r="O2472">
        <v>0</v>
      </c>
      <c r="P2472">
        <v>4.1599999999999998E-2</v>
      </c>
      <c r="Q2472">
        <v>0.1153</v>
      </c>
      <c r="R2472">
        <v>0.18790000000000001</v>
      </c>
      <c r="S2472">
        <v>0.27439999999999998</v>
      </c>
      <c r="T2472">
        <v>1.0999999999999999E-2</v>
      </c>
      <c r="U2472">
        <v>0.47970000000000002</v>
      </c>
      <c r="V2472">
        <v>0.38569999999999999</v>
      </c>
      <c r="W2472">
        <v>0.19320000000000001</v>
      </c>
      <c r="X2472">
        <v>0.95899999999999996</v>
      </c>
      <c r="Y2472">
        <v>1.3508</v>
      </c>
      <c r="Z2472">
        <v>1.6752</v>
      </c>
      <c r="AA2472">
        <v>1.9654</v>
      </c>
      <c r="AB2472">
        <v>2.3186</v>
      </c>
      <c r="AC2472">
        <v>2.6408999999999998</v>
      </c>
      <c r="AD2472">
        <v>2.9531999999999998</v>
      </c>
      <c r="AE2472">
        <v>3.8742999999999999</v>
      </c>
      <c r="AF2472">
        <v>4.7831000000000001</v>
      </c>
      <c r="AG2472">
        <v>5.6749000000000001</v>
      </c>
      <c r="AH2472">
        <v>6.5736999999999997</v>
      </c>
      <c r="AI2472">
        <v>11.361800000000001</v>
      </c>
      <c r="AJ2472">
        <v>11.600099999999999</v>
      </c>
      <c r="AK2472">
        <v>12.558</v>
      </c>
    </row>
    <row r="2473" spans="1:37">
      <c r="A2473" s="3">
        <v>42243</v>
      </c>
      <c r="B2473" t="s">
        <v>37</v>
      </c>
      <c r="C2473" t="s">
        <v>250</v>
      </c>
      <c r="D2473" s="3">
        <v>38736</v>
      </c>
      <c r="E2473">
        <v>2472</v>
      </c>
      <c r="F2473">
        <v>0</v>
      </c>
      <c r="G2473">
        <v>1</v>
      </c>
      <c r="I2473">
        <v>0</v>
      </c>
      <c r="J2473">
        <v>0.73289230000000005</v>
      </c>
      <c r="K2473" t="s">
        <v>2724</v>
      </c>
      <c r="L2473" t="s">
        <v>252</v>
      </c>
      <c r="M2473" t="s">
        <v>252</v>
      </c>
      <c r="N2473" t="s">
        <v>253</v>
      </c>
      <c r="O2473">
        <v>0</v>
      </c>
      <c r="P2473">
        <v>-6.7199999999999996E-2</v>
      </c>
      <c r="Q2473">
        <v>-0.14680000000000001</v>
      </c>
      <c r="R2473">
        <v>-0.22500000000000001</v>
      </c>
      <c r="S2473">
        <v>-0.31759999999999999</v>
      </c>
      <c r="T2473">
        <v>8.5000000000000006E-2</v>
      </c>
      <c r="U2473">
        <v>0.56740000000000002</v>
      </c>
      <c r="V2473">
        <v>0.39510000000000001</v>
      </c>
      <c r="W2473">
        <v>0.73360000000000003</v>
      </c>
      <c r="X2473">
        <v>1.1692</v>
      </c>
      <c r="Y2473">
        <v>1.0522</v>
      </c>
      <c r="Z2473">
        <v>0.93369999999999997</v>
      </c>
      <c r="AA2473">
        <v>0.82769999999999999</v>
      </c>
      <c r="AB2473">
        <v>1.3568</v>
      </c>
      <c r="AC2473">
        <v>1.8664000000000001</v>
      </c>
      <c r="AD2473">
        <v>2.3675000000000002</v>
      </c>
      <c r="AE2473">
        <v>3.2496999999999998</v>
      </c>
      <c r="AF2473">
        <v>4.1021999999999998</v>
      </c>
      <c r="AG2473">
        <v>4.9397000000000002</v>
      </c>
      <c r="AH2473">
        <v>5.7835999999999999</v>
      </c>
      <c r="AI2473">
        <v>12.2273</v>
      </c>
      <c r="AJ2473">
        <v>12.983700000000001</v>
      </c>
      <c r="AK2473">
        <v>13.8025</v>
      </c>
    </row>
    <row r="2474" spans="1:37">
      <c r="A2474" s="3">
        <v>42243</v>
      </c>
      <c r="B2474" t="s">
        <v>37</v>
      </c>
      <c r="C2474" t="s">
        <v>250</v>
      </c>
      <c r="D2474" s="3">
        <v>38735</v>
      </c>
      <c r="E2474">
        <v>2473</v>
      </c>
      <c r="F2474">
        <v>0</v>
      </c>
      <c r="G2474">
        <v>1</v>
      </c>
      <c r="I2474">
        <v>0</v>
      </c>
      <c r="J2474">
        <v>0.46598650000000003</v>
      </c>
      <c r="K2474" t="s">
        <v>2725</v>
      </c>
      <c r="L2474" t="s">
        <v>252</v>
      </c>
      <c r="M2474" t="s">
        <v>252</v>
      </c>
      <c r="N2474" t="s">
        <v>253</v>
      </c>
      <c r="O2474">
        <v>-6.6900000000000001E-2</v>
      </c>
      <c r="P2474">
        <v>-7.4899999999999994E-2</v>
      </c>
      <c r="Q2474">
        <v>-8.8300000000000003E-2</v>
      </c>
      <c r="R2474">
        <v>-0.1007</v>
      </c>
      <c r="S2474">
        <v>-0.114</v>
      </c>
      <c r="T2474">
        <v>-7.4000000000000003E-3</v>
      </c>
      <c r="U2474">
        <v>-0.63980000000000004</v>
      </c>
      <c r="V2474">
        <v>0.70860000000000001</v>
      </c>
      <c r="W2474">
        <v>1.6026</v>
      </c>
      <c r="X2474">
        <v>2.0644</v>
      </c>
      <c r="Y2474">
        <v>2.4096000000000002</v>
      </c>
      <c r="Z2474">
        <v>2.7214</v>
      </c>
      <c r="AA2474">
        <v>3.0004</v>
      </c>
      <c r="AB2474">
        <v>3.5034000000000001</v>
      </c>
      <c r="AC2474">
        <v>3.9632999999999998</v>
      </c>
      <c r="AD2474">
        <v>4.4085000000000001</v>
      </c>
      <c r="AE2474">
        <v>4.8635000000000002</v>
      </c>
      <c r="AF2474">
        <v>5.3597000000000001</v>
      </c>
      <c r="AG2474">
        <v>5.8417000000000003</v>
      </c>
      <c r="AH2474">
        <v>6.3304</v>
      </c>
      <c r="AI2474">
        <v>11.214600000000001</v>
      </c>
      <c r="AJ2474">
        <v>15.4695</v>
      </c>
      <c r="AK2474">
        <v>15.9506</v>
      </c>
    </row>
    <row r="2475" spans="1:37">
      <c r="A2475" s="3">
        <v>42243</v>
      </c>
      <c r="B2475" t="s">
        <v>37</v>
      </c>
      <c r="C2475" t="s">
        <v>250</v>
      </c>
      <c r="D2475" s="3">
        <v>38734</v>
      </c>
      <c r="E2475">
        <v>2474</v>
      </c>
      <c r="F2475">
        <v>0</v>
      </c>
      <c r="G2475">
        <v>1</v>
      </c>
      <c r="I2475">
        <v>0</v>
      </c>
      <c r="J2475">
        <v>1.1879408</v>
      </c>
      <c r="K2475" t="s">
        <v>2726</v>
      </c>
      <c r="L2475" t="s">
        <v>252</v>
      </c>
      <c r="M2475" t="s">
        <v>252</v>
      </c>
      <c r="N2475" t="s">
        <v>253</v>
      </c>
      <c r="O2475">
        <v>0</v>
      </c>
      <c r="P2475">
        <v>3.4299999999999997E-2</v>
      </c>
      <c r="Q2475">
        <v>7.4899999999999994E-2</v>
      </c>
      <c r="R2475">
        <v>0.1148</v>
      </c>
      <c r="S2475">
        <v>0.16209999999999999</v>
      </c>
      <c r="T2475">
        <v>-0.26819999999999999</v>
      </c>
      <c r="U2475">
        <v>-0.44</v>
      </c>
      <c r="V2475">
        <v>-0.28070000000000001</v>
      </c>
      <c r="W2475">
        <v>-0.56269999999999998</v>
      </c>
      <c r="X2475">
        <v>-1.2815000000000001</v>
      </c>
      <c r="Y2475">
        <v>1.6133999999999999</v>
      </c>
      <c r="Z2475">
        <v>4.3785999999999996</v>
      </c>
      <c r="AA2475">
        <v>6.8528000000000002</v>
      </c>
      <c r="AB2475">
        <v>4.4720000000000004</v>
      </c>
      <c r="AC2475">
        <v>2.0548000000000002</v>
      </c>
      <c r="AD2475">
        <v>-0.3584</v>
      </c>
      <c r="AE2475">
        <v>-0.67479999999999996</v>
      </c>
      <c r="AF2475">
        <v>-0.91590000000000005</v>
      </c>
      <c r="AG2475">
        <v>-1.1533</v>
      </c>
      <c r="AH2475">
        <v>-1.3923000000000001</v>
      </c>
      <c r="AI2475">
        <v>1.7294</v>
      </c>
      <c r="AJ2475">
        <v>3.3157000000000001</v>
      </c>
      <c r="AK2475">
        <v>3.7890999999999999</v>
      </c>
    </row>
    <row r="2476" spans="1:37">
      <c r="A2476" s="3">
        <v>42243</v>
      </c>
      <c r="B2476" t="s">
        <v>37</v>
      </c>
      <c r="C2476" t="s">
        <v>250</v>
      </c>
      <c r="D2476" s="3">
        <v>38733</v>
      </c>
      <c r="E2476">
        <v>2475</v>
      </c>
      <c r="F2476">
        <v>0</v>
      </c>
      <c r="G2476">
        <v>1</v>
      </c>
      <c r="I2476">
        <v>0</v>
      </c>
      <c r="J2476">
        <v>1.3807081999999999</v>
      </c>
      <c r="K2476" t="s">
        <v>2727</v>
      </c>
      <c r="L2476" t="s">
        <v>252</v>
      </c>
      <c r="M2476" t="s">
        <v>252</v>
      </c>
      <c r="N2476" t="s">
        <v>253</v>
      </c>
      <c r="O2476">
        <v>0</v>
      </c>
      <c r="P2476">
        <v>-7.5700000000000003E-2</v>
      </c>
      <c r="Q2476">
        <v>-0.16550000000000001</v>
      </c>
      <c r="R2476">
        <v>-0.2535</v>
      </c>
      <c r="S2476">
        <v>-0.35799999999999998</v>
      </c>
      <c r="T2476">
        <v>0</v>
      </c>
      <c r="U2476">
        <v>-0.74299999999999999</v>
      </c>
      <c r="V2476">
        <v>-0.70009999999999994</v>
      </c>
      <c r="W2476">
        <v>-1.4097999999999999</v>
      </c>
      <c r="X2476">
        <v>-1.4534</v>
      </c>
      <c r="Y2476">
        <v>1.1529</v>
      </c>
      <c r="Z2476">
        <v>3.6528999999999998</v>
      </c>
      <c r="AA2476">
        <v>5.9043999999999999</v>
      </c>
      <c r="AB2476">
        <v>2.8732000000000002</v>
      </c>
      <c r="AC2476">
        <v>-0.1404</v>
      </c>
      <c r="AD2476">
        <v>-3.1343999999999999</v>
      </c>
      <c r="AE2476">
        <v>-3.1204000000000001</v>
      </c>
      <c r="AF2476">
        <v>-3.0082</v>
      </c>
      <c r="AG2476">
        <v>-2.891</v>
      </c>
      <c r="AH2476">
        <v>-2.7761</v>
      </c>
      <c r="AI2476">
        <v>-4.7873000000000001</v>
      </c>
      <c r="AJ2476">
        <v>-3.7734999999999999</v>
      </c>
      <c r="AK2476">
        <v>-3.8231999999999999</v>
      </c>
    </row>
    <row r="2477" spans="1:37">
      <c r="A2477" s="3">
        <v>42243</v>
      </c>
      <c r="B2477" t="s">
        <v>37</v>
      </c>
      <c r="C2477" t="s">
        <v>250</v>
      </c>
      <c r="D2477" s="3">
        <v>38730</v>
      </c>
      <c r="E2477">
        <v>2476</v>
      </c>
      <c r="F2477">
        <v>0</v>
      </c>
      <c r="G2477">
        <v>1</v>
      </c>
      <c r="I2477">
        <v>0</v>
      </c>
      <c r="J2477">
        <v>0.71518300000000001</v>
      </c>
      <c r="K2477" t="s">
        <v>2728</v>
      </c>
      <c r="L2477" t="s">
        <v>252</v>
      </c>
      <c r="M2477" t="s">
        <v>252</v>
      </c>
      <c r="N2477" t="s">
        <v>253</v>
      </c>
      <c r="O2477">
        <v>0</v>
      </c>
      <c r="P2477">
        <v>-4.7399999999999998E-2</v>
      </c>
      <c r="Q2477">
        <v>-0.13139999999999999</v>
      </c>
      <c r="R2477">
        <v>-0.21410000000000001</v>
      </c>
      <c r="S2477">
        <v>-0.31290000000000001</v>
      </c>
      <c r="T2477">
        <v>9.98E-2</v>
      </c>
      <c r="U2477">
        <v>-0.62509999999999999</v>
      </c>
      <c r="V2477">
        <v>-0.45689999999999997</v>
      </c>
      <c r="W2477">
        <v>-0.58679999999999999</v>
      </c>
      <c r="X2477">
        <v>-0.67759999999999998</v>
      </c>
      <c r="Y2477">
        <v>-0.7127</v>
      </c>
      <c r="Z2477">
        <v>-0.73950000000000005</v>
      </c>
      <c r="AA2477">
        <v>-0.76490000000000002</v>
      </c>
      <c r="AB2477">
        <v>-0.84379999999999999</v>
      </c>
      <c r="AC2477">
        <v>-0.92049999999999998</v>
      </c>
      <c r="AD2477">
        <v>-0.99670000000000003</v>
      </c>
      <c r="AE2477">
        <v>-0.82879999999999998</v>
      </c>
      <c r="AF2477">
        <v>-0.64659999999999995</v>
      </c>
      <c r="AG2477">
        <v>-0.46460000000000001</v>
      </c>
      <c r="AH2477">
        <v>-0.28260000000000002</v>
      </c>
      <c r="AI2477">
        <v>0.22800000000000001</v>
      </c>
      <c r="AJ2477">
        <v>1.9213</v>
      </c>
      <c r="AK2477">
        <v>2.0059</v>
      </c>
    </row>
    <row r="2478" spans="1:37">
      <c r="A2478" s="3">
        <v>42243</v>
      </c>
      <c r="B2478" t="s">
        <v>37</v>
      </c>
      <c r="C2478" t="s">
        <v>250</v>
      </c>
      <c r="D2478" s="3">
        <v>38729</v>
      </c>
      <c r="E2478">
        <v>2477</v>
      </c>
      <c r="F2478">
        <v>0</v>
      </c>
      <c r="G2478">
        <v>1</v>
      </c>
      <c r="I2478">
        <v>0</v>
      </c>
      <c r="J2478">
        <v>0.48429250000000001</v>
      </c>
      <c r="K2478" t="s">
        <v>2729</v>
      </c>
      <c r="L2478" t="s">
        <v>252</v>
      </c>
      <c r="M2478" t="s">
        <v>252</v>
      </c>
      <c r="N2478" t="s">
        <v>253</v>
      </c>
      <c r="O2478">
        <v>0</v>
      </c>
      <c r="P2478">
        <v>-7.5300000000000006E-2</v>
      </c>
      <c r="Q2478">
        <v>-0.1646</v>
      </c>
      <c r="R2478">
        <v>-0.25209999999999999</v>
      </c>
      <c r="S2478">
        <v>-0.35610000000000003</v>
      </c>
      <c r="T2478">
        <v>-0.19389999999999999</v>
      </c>
      <c r="U2478">
        <v>-0.52149999999999996</v>
      </c>
      <c r="V2478">
        <v>-0.80359999999999998</v>
      </c>
      <c r="W2478">
        <v>-1.0282</v>
      </c>
      <c r="X2478">
        <v>-1.5051000000000001</v>
      </c>
      <c r="Y2478">
        <v>-2.9622000000000002</v>
      </c>
      <c r="Z2478">
        <v>-4.3585000000000003</v>
      </c>
      <c r="AA2478">
        <v>-5.6262999999999996</v>
      </c>
      <c r="AB2478">
        <v>-4.4755000000000003</v>
      </c>
      <c r="AC2478">
        <v>-3.3199000000000001</v>
      </c>
      <c r="AD2478">
        <v>-2.1709000000000001</v>
      </c>
      <c r="AE2478">
        <v>-1.171</v>
      </c>
      <c r="AF2478">
        <v>-0.25030000000000002</v>
      </c>
      <c r="AG2478">
        <v>0.66359999999999997</v>
      </c>
      <c r="AH2478">
        <v>1.58</v>
      </c>
      <c r="AI2478">
        <v>1.7121999999999999</v>
      </c>
      <c r="AJ2478">
        <v>2.2709999999999999</v>
      </c>
      <c r="AK2478">
        <v>1.9286000000000001</v>
      </c>
    </row>
    <row r="2479" spans="1:37">
      <c r="A2479" s="3">
        <v>42243</v>
      </c>
      <c r="B2479" t="s">
        <v>37</v>
      </c>
      <c r="C2479" t="s">
        <v>250</v>
      </c>
      <c r="D2479" s="3">
        <v>38728</v>
      </c>
      <c r="E2479">
        <v>2478</v>
      </c>
      <c r="F2479">
        <v>0</v>
      </c>
      <c r="G2479">
        <v>1</v>
      </c>
      <c r="I2479">
        <v>0</v>
      </c>
      <c r="J2479">
        <v>1.1315261000000001</v>
      </c>
      <c r="K2479" t="s">
        <v>2730</v>
      </c>
      <c r="L2479" t="s">
        <v>252</v>
      </c>
      <c r="M2479" t="s">
        <v>252</v>
      </c>
      <c r="N2479" t="s">
        <v>253</v>
      </c>
      <c r="O2479">
        <v>0</v>
      </c>
      <c r="P2479">
        <v>-7.2800000000000004E-2</v>
      </c>
      <c r="Q2479">
        <v>-0.15909999999999999</v>
      </c>
      <c r="R2479">
        <v>-0.24379999999999999</v>
      </c>
      <c r="S2479">
        <v>-0.34429999999999999</v>
      </c>
      <c r="T2479">
        <v>-0.21029999999999999</v>
      </c>
      <c r="U2479">
        <v>0.13009999999999999</v>
      </c>
      <c r="V2479">
        <v>-1.7063999999999999</v>
      </c>
      <c r="W2479">
        <v>-2.6120000000000001</v>
      </c>
      <c r="X2479">
        <v>-3.2934000000000001</v>
      </c>
      <c r="Y2479">
        <v>-3.9115000000000002</v>
      </c>
      <c r="Z2479">
        <v>-4.5004</v>
      </c>
      <c r="AA2479">
        <v>-5.0404</v>
      </c>
      <c r="AB2479">
        <v>-5.7054</v>
      </c>
      <c r="AC2479">
        <v>-6.3209999999999997</v>
      </c>
      <c r="AD2479">
        <v>-6.9330999999999996</v>
      </c>
      <c r="AE2479">
        <v>-7.4249000000000001</v>
      </c>
      <c r="AF2479">
        <v>-7.8944000000000001</v>
      </c>
      <c r="AG2479">
        <v>-8.3457000000000008</v>
      </c>
      <c r="AH2479">
        <v>-8.8065999999999995</v>
      </c>
      <c r="AI2479">
        <v>-11.232100000000001</v>
      </c>
      <c r="AJ2479">
        <v>-10.854799999999999</v>
      </c>
      <c r="AK2479">
        <v>-11.161099999999999</v>
      </c>
    </row>
    <row r="2480" spans="1:37">
      <c r="A2480" s="3">
        <v>42243</v>
      </c>
      <c r="B2480" t="s">
        <v>37</v>
      </c>
      <c r="C2480" t="s">
        <v>250</v>
      </c>
      <c r="D2480" s="3">
        <v>38727</v>
      </c>
      <c r="E2480">
        <v>2479</v>
      </c>
      <c r="F2480">
        <v>0</v>
      </c>
      <c r="G2480">
        <v>1</v>
      </c>
      <c r="I2480">
        <v>0</v>
      </c>
      <c r="J2480">
        <v>-0.35639419999999999</v>
      </c>
      <c r="K2480" t="s">
        <v>2731</v>
      </c>
      <c r="L2480" t="s">
        <v>252</v>
      </c>
      <c r="M2480" t="s">
        <v>252</v>
      </c>
      <c r="N2480" t="s">
        <v>253</v>
      </c>
      <c r="O2480">
        <v>0</v>
      </c>
      <c r="P2480">
        <v>-0.1043</v>
      </c>
      <c r="Q2480">
        <v>-0.22789999999999999</v>
      </c>
      <c r="R2480">
        <v>-0.34920000000000001</v>
      </c>
      <c r="S2480">
        <v>-0.49320000000000003</v>
      </c>
      <c r="T2480">
        <v>-0.1234</v>
      </c>
      <c r="U2480">
        <v>-0.49309999999999998</v>
      </c>
      <c r="V2480">
        <v>-0.7571</v>
      </c>
      <c r="W2480">
        <v>-1.2617</v>
      </c>
      <c r="X2480">
        <v>-1.7907</v>
      </c>
      <c r="Y2480">
        <v>-2.2665000000000002</v>
      </c>
      <c r="Z2480">
        <v>-2.7214999999999998</v>
      </c>
      <c r="AA2480">
        <v>-3.1375000000000002</v>
      </c>
      <c r="AB2480">
        <v>-3.4964</v>
      </c>
      <c r="AC2480">
        <v>-3.8243</v>
      </c>
      <c r="AD2480">
        <v>-4.1502999999999997</v>
      </c>
      <c r="AE2480">
        <v>-4.4104999999999999</v>
      </c>
      <c r="AF2480">
        <v>-4.6578999999999997</v>
      </c>
      <c r="AG2480">
        <v>-4.8943000000000003</v>
      </c>
      <c r="AH2480">
        <v>-5.1360000000000001</v>
      </c>
      <c r="AI2480">
        <v>-9.9494000000000007</v>
      </c>
      <c r="AJ2480">
        <v>-9.5187000000000008</v>
      </c>
      <c r="AK2480">
        <v>-10.1412</v>
      </c>
    </row>
    <row r="2481" spans="1:37">
      <c r="A2481" s="3">
        <v>42243</v>
      </c>
      <c r="B2481" t="s">
        <v>37</v>
      </c>
      <c r="C2481" t="s">
        <v>250</v>
      </c>
      <c r="D2481" s="3">
        <v>38726</v>
      </c>
      <c r="E2481">
        <v>2480</v>
      </c>
      <c r="F2481">
        <v>0</v>
      </c>
      <c r="G2481">
        <v>1</v>
      </c>
      <c r="I2481">
        <v>0</v>
      </c>
      <c r="J2481">
        <v>0.20258709999999999</v>
      </c>
      <c r="K2481" t="s">
        <v>2732</v>
      </c>
      <c r="L2481" t="s">
        <v>252</v>
      </c>
      <c r="M2481" t="s">
        <v>252</v>
      </c>
      <c r="N2481" t="s">
        <v>253</v>
      </c>
      <c r="O2481">
        <v>0</v>
      </c>
      <c r="P2481">
        <v>-3.5799999999999998E-2</v>
      </c>
      <c r="Q2481">
        <v>-7.8299999999999995E-2</v>
      </c>
      <c r="R2481">
        <v>-0.12</v>
      </c>
      <c r="S2481">
        <v>-0.1696</v>
      </c>
      <c r="T2481">
        <v>-4.19E-2</v>
      </c>
      <c r="U2481">
        <v>-0.43080000000000002</v>
      </c>
      <c r="V2481">
        <v>-0.50360000000000005</v>
      </c>
      <c r="W2481">
        <v>-1.4971000000000001</v>
      </c>
      <c r="X2481">
        <v>-0.92259999999999998</v>
      </c>
      <c r="Y2481">
        <v>-1.1234999999999999</v>
      </c>
      <c r="Z2481">
        <v>-1.3151999999999999</v>
      </c>
      <c r="AA2481">
        <v>-1.4907999999999999</v>
      </c>
      <c r="AB2481">
        <v>-1.7396</v>
      </c>
      <c r="AC2481">
        <v>-1.9712000000000001</v>
      </c>
      <c r="AD2481">
        <v>-2.2014</v>
      </c>
      <c r="AE2481">
        <v>-2.5762999999999998</v>
      </c>
      <c r="AF2481">
        <v>-2.9436</v>
      </c>
      <c r="AG2481">
        <v>-3.3020999999999998</v>
      </c>
      <c r="AH2481">
        <v>-3.6644999999999999</v>
      </c>
      <c r="AI2481">
        <v>-1.1991000000000001</v>
      </c>
      <c r="AJ2481">
        <v>-0.35149999999999998</v>
      </c>
      <c r="AK2481">
        <v>-0.84219999999999995</v>
      </c>
    </row>
    <row r="2482" spans="1:37">
      <c r="A2482" s="3">
        <v>42243</v>
      </c>
      <c r="B2482" t="s">
        <v>37</v>
      </c>
      <c r="C2482" t="s">
        <v>250</v>
      </c>
      <c r="D2482" s="3">
        <v>38723</v>
      </c>
      <c r="E2482">
        <v>2481</v>
      </c>
      <c r="F2482">
        <v>0</v>
      </c>
      <c r="G2482">
        <v>1</v>
      </c>
      <c r="I2482">
        <v>0</v>
      </c>
      <c r="J2482">
        <v>0.28928959999999998</v>
      </c>
      <c r="K2482" t="s">
        <v>2733</v>
      </c>
      <c r="L2482" t="s">
        <v>252</v>
      </c>
      <c r="M2482" t="s">
        <v>252</v>
      </c>
      <c r="N2482" t="s">
        <v>253</v>
      </c>
      <c r="O2482">
        <v>0</v>
      </c>
      <c r="P2482">
        <v>2.24E-2</v>
      </c>
      <c r="Q2482">
        <v>6.2199999999999998E-2</v>
      </c>
      <c r="R2482">
        <v>0.1014</v>
      </c>
      <c r="S2482">
        <v>0.1482</v>
      </c>
      <c r="T2482">
        <v>-0.18140000000000001</v>
      </c>
      <c r="U2482">
        <v>3.32E-2</v>
      </c>
      <c r="V2482">
        <v>-0.33829999999999999</v>
      </c>
      <c r="W2482">
        <v>-0.4667</v>
      </c>
      <c r="X2482">
        <v>-1.0207999999999999</v>
      </c>
      <c r="Y2482">
        <v>-1.1901999999999999</v>
      </c>
      <c r="Z2482">
        <v>-1.3088</v>
      </c>
      <c r="AA2482">
        <v>-1.4181999999999999</v>
      </c>
      <c r="AB2482">
        <v>-1.4608000000000001</v>
      </c>
      <c r="AC2482">
        <v>-1.4907999999999999</v>
      </c>
      <c r="AD2482">
        <v>-1.5207999999999999</v>
      </c>
      <c r="AE2482">
        <v>-1.5428999999999999</v>
      </c>
      <c r="AF2482">
        <v>-1.5591999999999999</v>
      </c>
      <c r="AG2482">
        <v>-1.5724</v>
      </c>
      <c r="AH2482">
        <v>-1.5871</v>
      </c>
      <c r="AI2482">
        <v>-3.3553999999999999</v>
      </c>
      <c r="AJ2482">
        <v>-5.7721</v>
      </c>
      <c r="AK2482">
        <v>-5.3868999999999998</v>
      </c>
    </row>
    <row r="2483" spans="1:37">
      <c r="A2483" s="3">
        <v>42243</v>
      </c>
      <c r="B2483" t="s">
        <v>37</v>
      </c>
      <c r="C2483" t="s">
        <v>250</v>
      </c>
      <c r="D2483" s="3">
        <v>38722</v>
      </c>
      <c r="E2483">
        <v>2482</v>
      </c>
      <c r="F2483">
        <v>0</v>
      </c>
      <c r="G2483">
        <v>1</v>
      </c>
      <c r="I2483">
        <v>0</v>
      </c>
      <c r="J2483">
        <v>-0.1657083</v>
      </c>
      <c r="K2483" t="s">
        <v>2734</v>
      </c>
      <c r="L2483" t="s">
        <v>252</v>
      </c>
      <c r="M2483" t="s">
        <v>252</v>
      </c>
      <c r="N2483" t="s">
        <v>253</v>
      </c>
      <c r="O2483">
        <v>0</v>
      </c>
      <c r="P2483">
        <v>7.4300000000000005E-2</v>
      </c>
      <c r="Q2483">
        <v>0.1623</v>
      </c>
      <c r="R2483">
        <v>0.2487</v>
      </c>
      <c r="S2483">
        <v>0.3513</v>
      </c>
      <c r="T2483">
        <v>-5.8500000000000003E-2</v>
      </c>
      <c r="U2483">
        <v>0</v>
      </c>
      <c r="V2483">
        <v>0.1174</v>
      </c>
      <c r="W2483">
        <v>-0.45550000000000002</v>
      </c>
      <c r="X2483">
        <v>-0.57420000000000004</v>
      </c>
      <c r="Y2483">
        <v>0.86109999999999998</v>
      </c>
      <c r="Z2483">
        <v>2.2465000000000002</v>
      </c>
      <c r="AA2483">
        <v>3.5055000000000001</v>
      </c>
      <c r="AB2483">
        <v>2.0516000000000001</v>
      </c>
      <c r="AC2483">
        <v>0.6109</v>
      </c>
      <c r="AD2483">
        <v>-0.81989999999999996</v>
      </c>
      <c r="AE2483">
        <v>-1.8310999999999999</v>
      </c>
      <c r="AF2483">
        <v>-2.7290000000000001</v>
      </c>
      <c r="AG2483">
        <v>-3.6143000000000001</v>
      </c>
      <c r="AH2483">
        <v>-4.5045999999999999</v>
      </c>
      <c r="AI2483">
        <v>-3.8308</v>
      </c>
      <c r="AJ2483">
        <v>-3.4807999999999999</v>
      </c>
      <c r="AK2483">
        <v>-3.1709000000000001</v>
      </c>
    </row>
    <row r="2484" spans="1:37">
      <c r="A2484" s="3">
        <v>42243</v>
      </c>
      <c r="B2484" t="s">
        <v>37</v>
      </c>
      <c r="C2484" t="s">
        <v>250</v>
      </c>
      <c r="D2484" s="3">
        <v>38721</v>
      </c>
      <c r="E2484">
        <v>2483</v>
      </c>
      <c r="F2484">
        <v>0</v>
      </c>
      <c r="G2484">
        <v>1</v>
      </c>
      <c r="I2484">
        <v>0</v>
      </c>
      <c r="J2484">
        <v>-0.92738600000000004</v>
      </c>
      <c r="K2484" t="s">
        <v>2735</v>
      </c>
      <c r="L2484" t="s">
        <v>252</v>
      </c>
      <c r="M2484" t="s">
        <v>252</v>
      </c>
      <c r="N2484" t="s">
        <v>253</v>
      </c>
      <c r="O2484">
        <v>0</v>
      </c>
      <c r="P2484">
        <v>0.10630000000000001</v>
      </c>
      <c r="Q2484">
        <v>0.23219999999999999</v>
      </c>
      <c r="R2484">
        <v>0.35589999999999999</v>
      </c>
      <c r="S2484">
        <v>0.50280000000000002</v>
      </c>
      <c r="T2484">
        <v>0.1477</v>
      </c>
      <c r="U2484">
        <v>0.32119999999999999</v>
      </c>
      <c r="V2484">
        <v>0.125</v>
      </c>
      <c r="W2484">
        <v>-0.16259999999999999</v>
      </c>
      <c r="X2484">
        <v>-0.2291</v>
      </c>
      <c r="Y2484">
        <v>-6.0199999999999997E-2</v>
      </c>
      <c r="Z2484">
        <v>0.10340000000000001</v>
      </c>
      <c r="AA2484">
        <v>0.252</v>
      </c>
      <c r="AB2484">
        <v>0.42909999999999998</v>
      </c>
      <c r="AC2484">
        <v>0.59430000000000005</v>
      </c>
      <c r="AD2484">
        <v>0.75860000000000005</v>
      </c>
      <c r="AE2484">
        <v>0.48770000000000002</v>
      </c>
      <c r="AF2484">
        <v>0.20930000000000001</v>
      </c>
      <c r="AG2484">
        <v>-6.7400000000000002E-2</v>
      </c>
      <c r="AH2484">
        <v>-0.3448</v>
      </c>
      <c r="AI2484">
        <v>1.8376999999999999</v>
      </c>
      <c r="AJ2484">
        <v>3.3292000000000002</v>
      </c>
      <c r="AK2484">
        <v>3.7244999999999999</v>
      </c>
    </row>
    <row r="2485" spans="1:37">
      <c r="A2485" s="3">
        <v>42243</v>
      </c>
      <c r="B2485" t="s">
        <v>37</v>
      </c>
      <c r="C2485" t="s">
        <v>250</v>
      </c>
      <c r="D2485" s="3">
        <v>38720</v>
      </c>
      <c r="E2485">
        <v>2484</v>
      </c>
      <c r="F2485">
        <v>0</v>
      </c>
      <c r="G2485">
        <v>1</v>
      </c>
      <c r="I2485">
        <v>0</v>
      </c>
      <c r="J2485">
        <v>-0.1044634</v>
      </c>
      <c r="K2485" t="s">
        <v>2736</v>
      </c>
      <c r="L2485" t="s">
        <v>252</v>
      </c>
      <c r="M2485" t="s">
        <v>252</v>
      </c>
      <c r="N2485" t="s">
        <v>253</v>
      </c>
      <c r="O2485">
        <v>0</v>
      </c>
      <c r="P2485">
        <v>0.10290000000000001</v>
      </c>
      <c r="Q2485">
        <v>0.2248</v>
      </c>
      <c r="R2485">
        <v>0.34439999999999998</v>
      </c>
      <c r="S2485">
        <v>0.48659999999999998</v>
      </c>
      <c r="T2485">
        <v>0.31580000000000003</v>
      </c>
      <c r="U2485">
        <v>0.3589</v>
      </c>
      <c r="V2485">
        <v>-0.24940000000000001</v>
      </c>
      <c r="W2485">
        <v>-0.34189999999999998</v>
      </c>
      <c r="X2485">
        <v>-0.80010000000000003</v>
      </c>
      <c r="Y2485">
        <v>-0.93230000000000002</v>
      </c>
      <c r="Z2485">
        <v>-1.0586</v>
      </c>
      <c r="AA2485">
        <v>-1.1751</v>
      </c>
      <c r="AB2485">
        <v>-1.4810000000000001</v>
      </c>
      <c r="AC2485">
        <v>-1.7704</v>
      </c>
      <c r="AD2485">
        <v>-2.0587</v>
      </c>
      <c r="AE2485">
        <v>-2.4948000000000001</v>
      </c>
      <c r="AF2485">
        <v>-2.9222999999999999</v>
      </c>
      <c r="AG2485">
        <v>-3.3408000000000002</v>
      </c>
      <c r="AH2485">
        <v>-3.7635000000000001</v>
      </c>
      <c r="AI2485">
        <v>-1.3414999999999999</v>
      </c>
      <c r="AJ2485">
        <v>-0.86350000000000005</v>
      </c>
      <c r="AK2485">
        <v>0.1152</v>
      </c>
    </row>
    <row r="2486" spans="1:37">
      <c r="A2486" s="3">
        <v>42243</v>
      </c>
      <c r="B2486" t="s">
        <v>37</v>
      </c>
      <c r="C2486" t="s">
        <v>250</v>
      </c>
      <c r="D2486" s="3">
        <v>38719</v>
      </c>
      <c r="E2486">
        <v>2485</v>
      </c>
      <c r="F2486">
        <v>0</v>
      </c>
      <c r="G2486">
        <v>1</v>
      </c>
      <c r="I2486">
        <v>0</v>
      </c>
      <c r="J2486">
        <v>-0.2636172</v>
      </c>
      <c r="K2486" t="s">
        <v>2737</v>
      </c>
      <c r="L2486" t="s">
        <v>252</v>
      </c>
      <c r="M2486" t="s">
        <v>252</v>
      </c>
      <c r="N2486" t="s">
        <v>253</v>
      </c>
      <c r="O2486">
        <v>0</v>
      </c>
      <c r="P2486">
        <v>8.8400000000000006E-2</v>
      </c>
      <c r="Q2486">
        <v>0.19320000000000001</v>
      </c>
      <c r="R2486">
        <v>0.29599999999999999</v>
      </c>
      <c r="S2486">
        <v>0.41820000000000002</v>
      </c>
      <c r="T2486">
        <v>-0.1081</v>
      </c>
      <c r="U2486">
        <v>-0.12790000000000001</v>
      </c>
      <c r="V2486">
        <v>-0.43530000000000002</v>
      </c>
      <c r="W2486">
        <v>8.4699999999999998E-2</v>
      </c>
      <c r="X2486">
        <v>-1.0265</v>
      </c>
      <c r="Y2486">
        <v>-1.2215</v>
      </c>
      <c r="Z2486">
        <v>-1.4083000000000001</v>
      </c>
      <c r="AA2486">
        <v>-1.5802</v>
      </c>
      <c r="AB2486">
        <v>-1.7746</v>
      </c>
      <c r="AC2486">
        <v>-1.9549000000000001</v>
      </c>
      <c r="AD2486">
        <v>-2.1349</v>
      </c>
      <c r="AE2486">
        <v>-2.8273999999999999</v>
      </c>
      <c r="AF2486">
        <v>-3.5160999999999998</v>
      </c>
      <c r="AG2486">
        <v>-4.1927000000000003</v>
      </c>
      <c r="AH2486">
        <v>-4.8747999999999996</v>
      </c>
      <c r="AI2486">
        <v>-4.9928999999999997</v>
      </c>
      <c r="AJ2486">
        <v>-8.2803000000000004</v>
      </c>
      <c r="AK2486">
        <v>-8.4346999999999994</v>
      </c>
    </row>
    <row r="2487" spans="1:37">
      <c r="A2487" s="3">
        <v>42243</v>
      </c>
      <c r="B2487" t="s">
        <v>37</v>
      </c>
      <c r="C2487" t="s">
        <v>250</v>
      </c>
      <c r="D2487" s="3">
        <v>38716</v>
      </c>
      <c r="E2487">
        <v>2486</v>
      </c>
      <c r="F2487">
        <v>0</v>
      </c>
      <c r="G2487">
        <v>1</v>
      </c>
      <c r="I2487">
        <v>0</v>
      </c>
      <c r="J2487">
        <v>6.06668E-2</v>
      </c>
      <c r="K2487" t="s">
        <v>2738</v>
      </c>
      <c r="L2487" t="s">
        <v>252</v>
      </c>
      <c r="M2487" t="s">
        <v>252</v>
      </c>
      <c r="N2487" t="s">
        <v>253</v>
      </c>
      <c r="O2487">
        <v>6.4500000000000002E-2</v>
      </c>
      <c r="P2487">
        <v>7.5499999999999998E-2</v>
      </c>
      <c r="Q2487">
        <v>0.1038</v>
      </c>
      <c r="R2487">
        <v>0.13089999999999999</v>
      </c>
      <c r="S2487">
        <v>0.16209999999999999</v>
      </c>
      <c r="T2487">
        <v>0.18509999999999999</v>
      </c>
      <c r="U2487">
        <v>0.64949999999999997</v>
      </c>
      <c r="V2487">
        <v>-0.437</v>
      </c>
      <c r="W2487">
        <v>7.22E-2</v>
      </c>
      <c r="X2487">
        <v>-0.37409999999999999</v>
      </c>
      <c r="Y2487">
        <v>-0.62760000000000005</v>
      </c>
      <c r="Z2487">
        <v>-0.82709999999999995</v>
      </c>
      <c r="AA2487">
        <v>-1.0097</v>
      </c>
      <c r="AB2487">
        <v>-1.1553</v>
      </c>
      <c r="AC2487">
        <v>-1.2867</v>
      </c>
      <c r="AD2487">
        <v>-1.4177999999999999</v>
      </c>
      <c r="AE2487">
        <v>-2.0760000000000001</v>
      </c>
      <c r="AF2487">
        <v>-2.7574000000000001</v>
      </c>
      <c r="AG2487">
        <v>-3.4285000000000001</v>
      </c>
      <c r="AH2487">
        <v>-4.1045999999999996</v>
      </c>
      <c r="AI2487">
        <v>-2.7126999999999999</v>
      </c>
      <c r="AJ2487">
        <v>-3.3841999999999999</v>
      </c>
      <c r="AK2487">
        <v>-3.5203000000000002</v>
      </c>
    </row>
    <row r="2488" spans="1:37">
      <c r="A2488" s="3">
        <v>42243</v>
      </c>
      <c r="B2488" t="s">
        <v>37</v>
      </c>
      <c r="C2488" t="s">
        <v>250</v>
      </c>
      <c r="D2488" s="3">
        <v>38715</v>
      </c>
      <c r="E2488">
        <v>2487</v>
      </c>
      <c r="F2488">
        <v>0</v>
      </c>
      <c r="G2488">
        <v>1</v>
      </c>
      <c r="I2488">
        <v>0</v>
      </c>
      <c r="J2488">
        <v>-0.35536489999999998</v>
      </c>
      <c r="K2488" t="s">
        <v>2739</v>
      </c>
      <c r="L2488" t="s">
        <v>252</v>
      </c>
      <c r="M2488" t="s">
        <v>252</v>
      </c>
      <c r="N2488" t="s">
        <v>253</v>
      </c>
      <c r="O2488">
        <v>0</v>
      </c>
      <c r="P2488">
        <v>7.3300000000000004E-2</v>
      </c>
      <c r="Q2488">
        <v>0.16009999999999999</v>
      </c>
      <c r="R2488">
        <v>0.24529999999999999</v>
      </c>
      <c r="S2488">
        <v>0.34670000000000001</v>
      </c>
      <c r="T2488">
        <v>0.60029999999999994</v>
      </c>
      <c r="U2488">
        <v>1.0814999999999999</v>
      </c>
      <c r="V2488">
        <v>0.1142</v>
      </c>
      <c r="W2488">
        <v>-0.2014</v>
      </c>
      <c r="X2488">
        <v>0.74719999999999998</v>
      </c>
      <c r="Y2488">
        <v>7.7299999999999994E-2</v>
      </c>
      <c r="Z2488">
        <v>-0.61950000000000005</v>
      </c>
      <c r="AA2488">
        <v>-1.2533000000000001</v>
      </c>
      <c r="AB2488">
        <v>-1.3115000000000001</v>
      </c>
      <c r="AC2488">
        <v>-1.3468</v>
      </c>
      <c r="AD2488">
        <v>-1.3825000000000001</v>
      </c>
      <c r="AE2488">
        <v>-2.2199</v>
      </c>
      <c r="AF2488">
        <v>-2.9788000000000001</v>
      </c>
      <c r="AG2488">
        <v>-3.7265999999999999</v>
      </c>
      <c r="AH2488">
        <v>-4.4800000000000004</v>
      </c>
      <c r="AI2488">
        <v>-4.8106</v>
      </c>
      <c r="AJ2488">
        <v>-4.7093999999999996</v>
      </c>
      <c r="AK2488">
        <v>-4.4333999999999998</v>
      </c>
    </row>
    <row r="2489" spans="1:37">
      <c r="A2489" s="3">
        <v>42243</v>
      </c>
      <c r="B2489" t="s">
        <v>37</v>
      </c>
      <c r="C2489" t="s">
        <v>250</v>
      </c>
      <c r="D2489" s="3">
        <v>38714</v>
      </c>
      <c r="E2489">
        <v>2488</v>
      </c>
      <c r="F2489">
        <v>0</v>
      </c>
      <c r="G2489">
        <v>1</v>
      </c>
      <c r="I2489">
        <v>0</v>
      </c>
      <c r="J2489">
        <v>4.2844699999999999E-2</v>
      </c>
      <c r="K2489" t="s">
        <v>2740</v>
      </c>
      <c r="L2489" t="s">
        <v>252</v>
      </c>
      <c r="M2489" t="s">
        <v>252</v>
      </c>
      <c r="N2489" t="s">
        <v>253</v>
      </c>
      <c r="O2489">
        <v>0</v>
      </c>
      <c r="P2489">
        <v>3.6799999999999999E-2</v>
      </c>
      <c r="Q2489">
        <v>8.0500000000000002E-2</v>
      </c>
      <c r="R2489">
        <v>0.1234</v>
      </c>
      <c r="S2489">
        <v>0.17430000000000001</v>
      </c>
      <c r="T2489">
        <v>0.1406</v>
      </c>
      <c r="U2489">
        <v>0.1905</v>
      </c>
      <c r="V2489">
        <v>0.1235</v>
      </c>
      <c r="W2489">
        <v>1.1226</v>
      </c>
      <c r="X2489">
        <v>1.3395999999999999</v>
      </c>
      <c r="Y2489">
        <v>-0.11020000000000001</v>
      </c>
      <c r="Z2489">
        <v>-1.56</v>
      </c>
      <c r="AA2489">
        <v>-2.88</v>
      </c>
      <c r="AB2489">
        <v>-2.0487000000000002</v>
      </c>
      <c r="AC2489">
        <v>-1.1301000000000001</v>
      </c>
      <c r="AD2489">
        <v>-0.21809999999999999</v>
      </c>
      <c r="AE2489">
        <v>-1.1093999999999999</v>
      </c>
      <c r="AF2489">
        <v>-2.0356999999999998</v>
      </c>
      <c r="AG2489">
        <v>-2.952</v>
      </c>
      <c r="AH2489">
        <v>-3.8740999999999999</v>
      </c>
      <c r="AI2489">
        <v>-4.7316000000000003</v>
      </c>
      <c r="AJ2489">
        <v>-8.5253999999999994</v>
      </c>
      <c r="AK2489">
        <v>-7.5585000000000004</v>
      </c>
    </row>
    <row r="2490" spans="1:37">
      <c r="A2490" s="3">
        <v>42243</v>
      </c>
      <c r="B2490" t="s">
        <v>37</v>
      </c>
      <c r="C2490" t="s">
        <v>250</v>
      </c>
      <c r="D2490" s="3">
        <v>38713</v>
      </c>
      <c r="E2490">
        <v>2489</v>
      </c>
      <c r="F2490">
        <v>0</v>
      </c>
      <c r="G2490">
        <v>1</v>
      </c>
      <c r="I2490">
        <v>0</v>
      </c>
      <c r="J2490">
        <v>-1.2510060999999999</v>
      </c>
      <c r="K2490" t="s">
        <v>2741</v>
      </c>
      <c r="L2490" t="s">
        <v>252</v>
      </c>
      <c r="M2490" t="s">
        <v>252</v>
      </c>
      <c r="N2490" t="s">
        <v>253</v>
      </c>
      <c r="O2490">
        <v>0</v>
      </c>
      <c r="P2490">
        <v>6.3100000000000003E-2</v>
      </c>
      <c r="Q2490">
        <v>0.13780000000000001</v>
      </c>
      <c r="R2490">
        <v>0.2112</v>
      </c>
      <c r="S2490">
        <v>0.29849999999999999</v>
      </c>
      <c r="T2490">
        <v>4.9099999999999998E-2</v>
      </c>
      <c r="U2490">
        <v>-0.50660000000000005</v>
      </c>
      <c r="V2490">
        <v>0.63180000000000003</v>
      </c>
      <c r="W2490">
        <v>0.67110000000000003</v>
      </c>
      <c r="X2490">
        <v>1.0838000000000001</v>
      </c>
      <c r="Y2490">
        <v>0.67290000000000005</v>
      </c>
      <c r="Z2490">
        <v>0.2697</v>
      </c>
      <c r="AA2490">
        <v>-9.6500000000000002E-2</v>
      </c>
      <c r="AB2490">
        <v>0.55130000000000001</v>
      </c>
      <c r="AC2490">
        <v>1.2114</v>
      </c>
      <c r="AD2490">
        <v>1.8678999999999999</v>
      </c>
      <c r="AE2490">
        <v>1.9278999999999999</v>
      </c>
      <c r="AF2490">
        <v>1.966</v>
      </c>
      <c r="AG2490">
        <v>2</v>
      </c>
      <c r="AH2490">
        <v>2.0358000000000001</v>
      </c>
      <c r="AI2490">
        <v>-1.0235000000000001</v>
      </c>
      <c r="AJ2490">
        <v>-1.8835</v>
      </c>
      <c r="AK2490">
        <v>-2.6331000000000002</v>
      </c>
    </row>
    <row r="2491" spans="1:37">
      <c r="A2491" s="3">
        <v>42243</v>
      </c>
      <c r="B2491" t="s">
        <v>37</v>
      </c>
      <c r="C2491" t="s">
        <v>250</v>
      </c>
      <c r="D2491" s="3">
        <v>38712</v>
      </c>
      <c r="E2491">
        <v>2490</v>
      </c>
      <c r="F2491">
        <v>0</v>
      </c>
      <c r="G2491">
        <v>1</v>
      </c>
      <c r="I2491">
        <v>0</v>
      </c>
      <c r="J2491">
        <v>-1.2716315</v>
      </c>
      <c r="K2491" t="s">
        <v>2742</v>
      </c>
      <c r="L2491" t="s">
        <v>252</v>
      </c>
      <c r="M2491" t="s">
        <v>252</v>
      </c>
      <c r="N2491" t="s">
        <v>253</v>
      </c>
      <c r="O2491">
        <v>6.3799999999999996E-2</v>
      </c>
      <c r="P2491">
        <v>8.1600000000000006E-2</v>
      </c>
      <c r="Q2491">
        <v>0.1096</v>
      </c>
      <c r="R2491">
        <v>0.13639999999999999</v>
      </c>
      <c r="S2491">
        <v>0.16700000000000001</v>
      </c>
      <c r="T2491">
        <v>-2.0799999999999999E-2</v>
      </c>
      <c r="U2491">
        <v>-3.3E-3</v>
      </c>
      <c r="V2491">
        <v>0.16109999999999999</v>
      </c>
      <c r="W2491">
        <v>-3.7100000000000001E-2</v>
      </c>
      <c r="X2491">
        <v>-0.1759</v>
      </c>
      <c r="Y2491">
        <v>-0.25480000000000003</v>
      </c>
      <c r="Z2491">
        <v>-0.31669999999999998</v>
      </c>
      <c r="AA2491">
        <v>-0.37359999999999999</v>
      </c>
      <c r="AB2491">
        <v>-0.32769999999999999</v>
      </c>
      <c r="AC2491">
        <v>-0.26719999999999999</v>
      </c>
      <c r="AD2491">
        <v>-0.2072</v>
      </c>
      <c r="AE2491">
        <v>-0.38</v>
      </c>
      <c r="AF2491">
        <v>-0.57969999999999999</v>
      </c>
      <c r="AG2491">
        <v>-0.77710000000000001</v>
      </c>
      <c r="AH2491">
        <v>-0.97599999999999998</v>
      </c>
      <c r="AI2491">
        <v>-3.4853999999999998</v>
      </c>
      <c r="AJ2491">
        <v>-1.7802</v>
      </c>
      <c r="AK2491">
        <v>-1.4709000000000001</v>
      </c>
    </row>
    <row r="2492" spans="1:37">
      <c r="A2492" s="3">
        <v>42243</v>
      </c>
      <c r="B2492" t="s">
        <v>37</v>
      </c>
      <c r="C2492" t="s">
        <v>250</v>
      </c>
      <c r="D2492" s="3">
        <v>38709</v>
      </c>
      <c r="E2492">
        <v>2491</v>
      </c>
      <c r="F2492">
        <v>0</v>
      </c>
      <c r="G2492">
        <v>1</v>
      </c>
      <c r="I2492">
        <v>0</v>
      </c>
      <c r="J2492">
        <v>-1.5240530999999999</v>
      </c>
      <c r="K2492" t="s">
        <v>2743</v>
      </c>
      <c r="L2492" t="s">
        <v>252</v>
      </c>
      <c r="M2492" t="s">
        <v>252</v>
      </c>
      <c r="N2492" t="s">
        <v>253</v>
      </c>
      <c r="O2492">
        <v>6.3600000000000004E-2</v>
      </c>
      <c r="P2492">
        <v>6.1499999999999999E-2</v>
      </c>
      <c r="Q2492">
        <v>7.0999999999999994E-2</v>
      </c>
      <c r="R2492">
        <v>7.9600000000000004E-2</v>
      </c>
      <c r="S2492">
        <v>8.8800000000000004E-2</v>
      </c>
      <c r="T2492">
        <v>3.5700000000000003E-2</v>
      </c>
      <c r="U2492">
        <v>-0.3327</v>
      </c>
      <c r="V2492">
        <v>0.63619999999999999</v>
      </c>
      <c r="W2492">
        <v>-0.46439999999999998</v>
      </c>
      <c r="X2492">
        <v>0.2414</v>
      </c>
      <c r="Y2492">
        <v>0.29630000000000001</v>
      </c>
      <c r="Z2492">
        <v>0.23319999999999999</v>
      </c>
      <c r="AA2492">
        <v>0.1762</v>
      </c>
      <c r="AB2492">
        <v>8.8499999999999995E-2</v>
      </c>
      <c r="AC2492">
        <v>-2.5999999999999999E-3</v>
      </c>
      <c r="AD2492">
        <v>-9.3200000000000005E-2</v>
      </c>
      <c r="AE2492">
        <v>-0.57210000000000005</v>
      </c>
      <c r="AF2492">
        <v>-1.0819000000000001</v>
      </c>
      <c r="AG2492">
        <v>-1.5866</v>
      </c>
      <c r="AH2492">
        <v>-2.0945999999999998</v>
      </c>
      <c r="AI2492">
        <v>-2.7955999999999999</v>
      </c>
      <c r="AJ2492">
        <v>-2.9262999999999999</v>
      </c>
      <c r="AK2492">
        <v>-3.6042999999999998</v>
      </c>
    </row>
    <row r="2493" spans="1:37">
      <c r="A2493" s="3">
        <v>42243</v>
      </c>
      <c r="B2493" t="s">
        <v>37</v>
      </c>
      <c r="C2493" t="s">
        <v>250</v>
      </c>
      <c r="D2493" s="3">
        <v>38708</v>
      </c>
      <c r="E2493">
        <v>2492</v>
      </c>
      <c r="F2493">
        <v>0</v>
      </c>
      <c r="G2493">
        <v>1</v>
      </c>
      <c r="I2493">
        <v>0</v>
      </c>
      <c r="J2493">
        <v>-0.86675329999999995</v>
      </c>
      <c r="K2493" t="s">
        <v>2744</v>
      </c>
      <c r="L2493" t="s">
        <v>252</v>
      </c>
      <c r="M2493" t="s">
        <v>252</v>
      </c>
      <c r="N2493" t="s">
        <v>253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-0.37259999999999999</v>
      </c>
      <c r="U2493">
        <v>-1.1944999999999999</v>
      </c>
      <c r="V2493">
        <v>-0.75109999999999999</v>
      </c>
      <c r="W2493">
        <v>-0.87829999999999997</v>
      </c>
      <c r="X2493">
        <v>-2.2012</v>
      </c>
      <c r="Y2493">
        <v>-1.4850000000000001</v>
      </c>
      <c r="Z2493">
        <v>-0.72309999999999997</v>
      </c>
      <c r="AA2493">
        <v>-3.1399999999999997E-2</v>
      </c>
      <c r="AB2493">
        <v>-0.36320000000000002</v>
      </c>
      <c r="AC2493">
        <v>-0.71350000000000002</v>
      </c>
      <c r="AD2493">
        <v>-1.0620000000000001</v>
      </c>
      <c r="AE2493">
        <v>-1.1394</v>
      </c>
      <c r="AF2493">
        <v>-1.3227</v>
      </c>
      <c r="AG2493">
        <v>-1.5024</v>
      </c>
      <c r="AH2493">
        <v>-1.6839999999999999</v>
      </c>
      <c r="AI2493">
        <v>-9.3576999999999995</v>
      </c>
      <c r="AJ2493">
        <v>-7.9021999999999997</v>
      </c>
      <c r="AK2493">
        <v>-8.9661000000000008</v>
      </c>
    </row>
    <row r="2494" spans="1:37">
      <c r="A2494" s="3">
        <v>42243</v>
      </c>
      <c r="B2494" t="s">
        <v>37</v>
      </c>
      <c r="C2494" t="s">
        <v>250</v>
      </c>
      <c r="D2494" s="3">
        <v>38707</v>
      </c>
      <c r="E2494">
        <v>2493</v>
      </c>
      <c r="F2494">
        <v>0</v>
      </c>
      <c r="G2494">
        <v>1</v>
      </c>
      <c r="I2494">
        <v>0</v>
      </c>
      <c r="J2494">
        <v>-1.1673378999999999</v>
      </c>
      <c r="K2494" t="s">
        <v>2745</v>
      </c>
      <c r="L2494" t="s">
        <v>252</v>
      </c>
      <c r="M2494" t="s">
        <v>252</v>
      </c>
      <c r="N2494" t="s">
        <v>253</v>
      </c>
      <c r="O2494">
        <v>0</v>
      </c>
      <c r="P2494">
        <v>3.3500000000000002E-2</v>
      </c>
      <c r="Q2494">
        <v>7.3300000000000004E-2</v>
      </c>
      <c r="R2494">
        <v>0.1123</v>
      </c>
      <c r="S2494">
        <v>0.1588</v>
      </c>
      <c r="T2494">
        <v>3.3999999999999998E-3</v>
      </c>
      <c r="U2494">
        <v>-0.62739999999999996</v>
      </c>
      <c r="V2494">
        <v>5.7000000000000002E-3</v>
      </c>
      <c r="W2494">
        <v>-1.9280999999999999</v>
      </c>
      <c r="X2494">
        <v>-1.9052</v>
      </c>
      <c r="Y2494">
        <v>-0.9425</v>
      </c>
      <c r="Z2494">
        <v>2.18E-2</v>
      </c>
      <c r="AA2494">
        <v>0.89910000000000001</v>
      </c>
      <c r="AB2494">
        <v>-0.29299999999999998</v>
      </c>
      <c r="AC2494">
        <v>-1.5358000000000001</v>
      </c>
      <c r="AD2494">
        <v>-2.7719999999999998</v>
      </c>
      <c r="AE2494">
        <v>-2.6899000000000002</v>
      </c>
      <c r="AF2494">
        <v>-2.5655999999999999</v>
      </c>
      <c r="AG2494">
        <v>-2.4371</v>
      </c>
      <c r="AH2494">
        <v>-2.3102</v>
      </c>
      <c r="AI2494">
        <v>-5.72</v>
      </c>
      <c r="AJ2494">
        <v>-4.7728000000000002</v>
      </c>
      <c r="AK2494">
        <v>-6.6173999999999999</v>
      </c>
    </row>
    <row r="2495" spans="1:37">
      <c r="A2495" s="3">
        <v>42243</v>
      </c>
      <c r="B2495" t="s">
        <v>37</v>
      </c>
      <c r="C2495" t="s">
        <v>250</v>
      </c>
      <c r="D2495" s="3">
        <v>38706</v>
      </c>
      <c r="E2495">
        <v>2494</v>
      </c>
      <c r="F2495">
        <v>0</v>
      </c>
      <c r="G2495">
        <v>1</v>
      </c>
      <c r="I2495">
        <v>0</v>
      </c>
      <c r="J2495">
        <v>-0.31874069999999999</v>
      </c>
      <c r="K2495" t="s">
        <v>2746</v>
      </c>
      <c r="L2495" t="s">
        <v>252</v>
      </c>
      <c r="M2495" t="s">
        <v>252</v>
      </c>
      <c r="N2495" t="s">
        <v>253</v>
      </c>
      <c r="O2495">
        <v>0</v>
      </c>
      <c r="P2495">
        <v>-2.7099999999999999E-2</v>
      </c>
      <c r="Q2495">
        <v>-5.91E-2</v>
      </c>
      <c r="R2495">
        <v>-9.06E-2</v>
      </c>
      <c r="S2495">
        <v>-0.12809999999999999</v>
      </c>
      <c r="T2495">
        <v>-0.104</v>
      </c>
      <c r="U2495">
        <v>0.27539999999999998</v>
      </c>
      <c r="V2495">
        <v>-0.58040000000000003</v>
      </c>
      <c r="W2495">
        <v>-1.7914000000000001</v>
      </c>
      <c r="X2495">
        <v>-1.3252999999999999</v>
      </c>
      <c r="Y2495">
        <v>-1.2390000000000001</v>
      </c>
      <c r="Z2495">
        <v>-1.1692</v>
      </c>
      <c r="AA2495">
        <v>-1.1085</v>
      </c>
      <c r="AB2495">
        <v>-1.8082</v>
      </c>
      <c r="AC2495">
        <v>-2.508</v>
      </c>
      <c r="AD2495">
        <v>-3.2063000000000001</v>
      </c>
      <c r="AE2495">
        <v>-4.1711999999999998</v>
      </c>
      <c r="AF2495">
        <v>-5.1181000000000001</v>
      </c>
      <c r="AG2495">
        <v>-6.0496999999999996</v>
      </c>
      <c r="AH2495">
        <v>-6.9901999999999997</v>
      </c>
      <c r="AI2495">
        <v>-8.0770999999999997</v>
      </c>
      <c r="AJ2495">
        <v>-8.2753999999999994</v>
      </c>
      <c r="AK2495">
        <v>-8.8444000000000003</v>
      </c>
    </row>
    <row r="2496" spans="1:37">
      <c r="A2496" s="3">
        <v>42243</v>
      </c>
      <c r="B2496" t="s">
        <v>37</v>
      </c>
      <c r="C2496" t="s">
        <v>250</v>
      </c>
      <c r="D2496" s="3">
        <v>38705</v>
      </c>
      <c r="E2496">
        <v>2495</v>
      </c>
      <c r="F2496">
        <v>0</v>
      </c>
      <c r="G2496">
        <v>1</v>
      </c>
      <c r="I2496">
        <v>0</v>
      </c>
      <c r="J2496">
        <v>-0.42603229999999997</v>
      </c>
      <c r="K2496" t="s">
        <v>2747</v>
      </c>
      <c r="L2496" t="s">
        <v>252</v>
      </c>
      <c r="M2496" t="s">
        <v>252</v>
      </c>
      <c r="N2496" t="s">
        <v>253</v>
      </c>
      <c r="O2496">
        <v>-6.2899999999999998E-2</v>
      </c>
      <c r="P2496">
        <v>-6.0499999999999998E-2</v>
      </c>
      <c r="Q2496">
        <v>-6.4299999999999996E-2</v>
      </c>
      <c r="R2496">
        <v>-6.7299999999999999E-2</v>
      </c>
      <c r="S2496">
        <v>-6.9800000000000001E-2</v>
      </c>
      <c r="T2496">
        <v>-0.01</v>
      </c>
      <c r="U2496">
        <v>-0.49630000000000002</v>
      </c>
      <c r="V2496">
        <v>-0.30220000000000002</v>
      </c>
      <c r="W2496">
        <v>-0.29909999999999998</v>
      </c>
      <c r="X2496">
        <v>-0.38840000000000002</v>
      </c>
      <c r="Y2496">
        <v>-0.90890000000000004</v>
      </c>
      <c r="Z2496">
        <v>-1.4341999999999999</v>
      </c>
      <c r="AA2496">
        <v>-1.9155</v>
      </c>
      <c r="AB2496">
        <v>-2.0032000000000001</v>
      </c>
      <c r="AC2496">
        <v>-2.0661999999999998</v>
      </c>
      <c r="AD2496">
        <v>-2.1309</v>
      </c>
      <c r="AE2496">
        <v>-2.7696000000000001</v>
      </c>
      <c r="AF2496">
        <v>-3.3858000000000001</v>
      </c>
      <c r="AG2496">
        <v>-3.9921000000000002</v>
      </c>
      <c r="AH2496">
        <v>-4.6044</v>
      </c>
      <c r="AI2496">
        <v>-6.5598000000000001</v>
      </c>
      <c r="AJ2496">
        <v>-7.4844999999999997</v>
      </c>
      <c r="AK2496">
        <v>-7.7313999999999998</v>
      </c>
    </row>
    <row r="2497" spans="1:44">
      <c r="A2497" s="3">
        <v>42243</v>
      </c>
      <c r="B2497" t="s">
        <v>37</v>
      </c>
      <c r="C2497" t="s">
        <v>250</v>
      </c>
      <c r="D2497" s="3">
        <v>38702</v>
      </c>
      <c r="E2497">
        <v>2496</v>
      </c>
      <c r="F2497">
        <v>0</v>
      </c>
      <c r="G2497">
        <v>1</v>
      </c>
      <c r="I2497">
        <v>0</v>
      </c>
      <c r="J2497">
        <v>-0.31919310000000001</v>
      </c>
      <c r="K2497" t="s">
        <v>2748</v>
      </c>
      <c r="L2497" t="s">
        <v>252</v>
      </c>
      <c r="M2497" t="s">
        <v>252</v>
      </c>
      <c r="N2497" t="s">
        <v>253</v>
      </c>
      <c r="O2497">
        <v>-0.1255</v>
      </c>
      <c r="P2497">
        <v>-0.13420000000000001</v>
      </c>
      <c r="Q2497">
        <v>-0.17100000000000001</v>
      </c>
      <c r="R2497">
        <v>-0.20599999999999999</v>
      </c>
      <c r="S2497">
        <v>-0.24540000000000001</v>
      </c>
      <c r="T2497">
        <v>-0.24759999999999999</v>
      </c>
      <c r="U2497">
        <v>-0.42180000000000001</v>
      </c>
      <c r="V2497">
        <v>-1.1444000000000001</v>
      </c>
      <c r="W2497">
        <v>-0.58720000000000006</v>
      </c>
      <c r="X2497">
        <v>-1.5076000000000001</v>
      </c>
      <c r="Y2497">
        <v>-1.9736</v>
      </c>
      <c r="Z2497">
        <v>-2.3523000000000001</v>
      </c>
      <c r="AA2497">
        <v>-2.7025999999999999</v>
      </c>
      <c r="AB2497">
        <v>-3.1124999999999998</v>
      </c>
      <c r="AC2497">
        <v>-3.4954000000000001</v>
      </c>
      <c r="AD2497">
        <v>-3.8797000000000001</v>
      </c>
      <c r="AE2497">
        <v>-3.9055</v>
      </c>
      <c r="AF2497">
        <v>-3.8416000000000001</v>
      </c>
      <c r="AG2497">
        <v>-3.7704</v>
      </c>
      <c r="AH2497">
        <v>-3.7018</v>
      </c>
      <c r="AI2497">
        <v>-6.7857000000000003</v>
      </c>
      <c r="AJ2497">
        <v>-4.4831000000000003</v>
      </c>
      <c r="AK2497">
        <v>-4.5811000000000002</v>
      </c>
    </row>
    <row r="2498" spans="1:44">
      <c r="A2498" s="3">
        <v>42243</v>
      </c>
      <c r="B2498" t="s">
        <v>37</v>
      </c>
      <c r="C2498" t="s">
        <v>250</v>
      </c>
      <c r="D2498" s="3">
        <v>38701</v>
      </c>
      <c r="E2498">
        <v>2497</v>
      </c>
      <c r="F2498">
        <v>0</v>
      </c>
      <c r="G2498">
        <v>1</v>
      </c>
      <c r="I2498">
        <v>0</v>
      </c>
      <c r="J2498">
        <v>0.77204329999999999</v>
      </c>
      <c r="K2498" t="s">
        <v>2749</v>
      </c>
      <c r="L2498" t="s">
        <v>252</v>
      </c>
      <c r="M2498" t="s">
        <v>252</v>
      </c>
      <c r="N2498" t="s">
        <v>253</v>
      </c>
      <c r="O2498">
        <v>0</v>
      </c>
      <c r="P2498">
        <v>-7.1300000000000002E-2</v>
      </c>
      <c r="Q2498">
        <v>-0.15579999999999999</v>
      </c>
      <c r="R2498">
        <v>-0.23880000000000001</v>
      </c>
      <c r="S2498">
        <v>-0.33750000000000002</v>
      </c>
      <c r="T2498">
        <v>19.069400000000002</v>
      </c>
      <c r="U2498">
        <v>-0.41020000000000001</v>
      </c>
      <c r="V2498">
        <v>-0.43130000000000002</v>
      </c>
      <c r="W2498">
        <v>-0.75370000000000004</v>
      </c>
      <c r="X2498">
        <v>-1.0466</v>
      </c>
      <c r="Y2498">
        <v>-1.7413000000000001</v>
      </c>
      <c r="Z2498">
        <v>-2.4279999999999999</v>
      </c>
      <c r="AA2498">
        <v>-3.0589</v>
      </c>
      <c r="AB2498">
        <v>-3.5274000000000001</v>
      </c>
      <c r="AC2498">
        <v>-3.9388999999999998</v>
      </c>
      <c r="AD2498">
        <v>-4.3521000000000001</v>
      </c>
      <c r="AE2498">
        <v>-4.8666</v>
      </c>
      <c r="AF2498">
        <v>-5.3037999999999998</v>
      </c>
      <c r="AG2498">
        <v>-5.7283999999999997</v>
      </c>
      <c r="AH2498">
        <v>-6.1593999999999998</v>
      </c>
      <c r="AI2498">
        <v>-0.23930000000000001</v>
      </c>
      <c r="AJ2498">
        <v>-2.7833999999999999</v>
      </c>
      <c r="AK2498">
        <v>-2.6633</v>
      </c>
    </row>
    <row r="2499" spans="1:44">
      <c r="A2499" s="3">
        <v>42243</v>
      </c>
      <c r="B2499" t="s">
        <v>37</v>
      </c>
      <c r="C2499" t="s">
        <v>250</v>
      </c>
      <c r="D2499" s="3">
        <v>38700</v>
      </c>
      <c r="E2499">
        <v>2498</v>
      </c>
      <c r="F2499">
        <v>0</v>
      </c>
      <c r="G2499">
        <v>1</v>
      </c>
      <c r="I2499">
        <v>0</v>
      </c>
      <c r="J2499">
        <v>1.5101217</v>
      </c>
      <c r="K2499" t="s">
        <v>2750</v>
      </c>
      <c r="L2499" t="s">
        <v>252</v>
      </c>
      <c r="M2499" t="s">
        <v>252</v>
      </c>
      <c r="N2499" t="s">
        <v>253</v>
      </c>
      <c r="O2499">
        <v>0</v>
      </c>
      <c r="P2499">
        <v>-0.10199999999999999</v>
      </c>
      <c r="Q2499">
        <v>-0.22289999999999999</v>
      </c>
      <c r="R2499">
        <v>-0.3417</v>
      </c>
      <c r="S2499">
        <v>-0.48299999999999998</v>
      </c>
      <c r="T2499">
        <v>-0.2056</v>
      </c>
      <c r="U2499">
        <v>0</v>
      </c>
      <c r="V2499">
        <v>-1.2399</v>
      </c>
      <c r="W2499">
        <v>-0.98340000000000005</v>
      </c>
      <c r="X2499">
        <v>-1.9652000000000001</v>
      </c>
      <c r="Y2499">
        <v>-2.4969999999999999</v>
      </c>
      <c r="Z2499">
        <v>-2.9986000000000002</v>
      </c>
      <c r="AA2499">
        <v>-3.4626999999999999</v>
      </c>
      <c r="AB2499">
        <v>-3.9704000000000002</v>
      </c>
      <c r="AC2499">
        <v>-4.4450000000000003</v>
      </c>
      <c r="AD2499">
        <v>-4.9215999999999998</v>
      </c>
      <c r="AE2499">
        <v>-4.8482000000000003</v>
      </c>
      <c r="AF2499">
        <v>-4.7542</v>
      </c>
      <c r="AG2499">
        <v>-4.6512000000000002</v>
      </c>
      <c r="AH2499">
        <v>-4.5511999999999997</v>
      </c>
      <c r="AI2499">
        <v>-4.3920000000000003</v>
      </c>
      <c r="AJ2499">
        <v>-4.2626999999999997</v>
      </c>
      <c r="AK2499">
        <v>-4.8727</v>
      </c>
    </row>
    <row r="2500" spans="1:44">
      <c r="A2500" s="3">
        <v>42243</v>
      </c>
      <c r="B2500" t="s">
        <v>37</v>
      </c>
      <c r="C2500" t="s">
        <v>250</v>
      </c>
      <c r="D2500" s="3">
        <v>38699</v>
      </c>
      <c r="E2500">
        <v>2499</v>
      </c>
      <c r="F2500">
        <v>0</v>
      </c>
      <c r="G2500">
        <v>1</v>
      </c>
      <c r="I2500">
        <v>0</v>
      </c>
      <c r="J2500">
        <v>2.1864716</v>
      </c>
      <c r="K2500" t="s">
        <v>2751</v>
      </c>
      <c r="L2500" t="s">
        <v>252</v>
      </c>
      <c r="M2500" t="s">
        <v>252</v>
      </c>
      <c r="N2500" t="s">
        <v>253</v>
      </c>
      <c r="O2500">
        <v>0</v>
      </c>
      <c r="P2500">
        <v>-8.2699999999999996E-2</v>
      </c>
      <c r="Q2500">
        <v>-0.18079999999999999</v>
      </c>
      <c r="R2500">
        <v>-0.27710000000000001</v>
      </c>
      <c r="S2500">
        <v>-0.39169999999999999</v>
      </c>
      <c r="T2500">
        <v>-0.14000000000000001</v>
      </c>
      <c r="U2500">
        <v>-0.64319999999999999</v>
      </c>
      <c r="V2500">
        <v>-1.5703</v>
      </c>
      <c r="W2500">
        <v>-1.3331</v>
      </c>
      <c r="X2500">
        <v>-2.8294999999999999</v>
      </c>
      <c r="Y2500">
        <v>-3.4498000000000002</v>
      </c>
      <c r="Z2500">
        <v>-4.0217000000000001</v>
      </c>
      <c r="AA2500">
        <v>-4.5523999999999996</v>
      </c>
      <c r="AB2500">
        <v>-5.2565999999999997</v>
      </c>
      <c r="AC2500">
        <v>-5.9225000000000003</v>
      </c>
      <c r="AD2500">
        <v>-6.5910000000000002</v>
      </c>
      <c r="AE2500">
        <v>-7.2782999999999998</v>
      </c>
      <c r="AF2500">
        <v>-7.9432</v>
      </c>
      <c r="AG2500">
        <v>-8.5885999999999996</v>
      </c>
      <c r="AH2500">
        <v>-9.2432999999999996</v>
      </c>
      <c r="AI2500">
        <v>-11.1136</v>
      </c>
      <c r="AJ2500">
        <v>-11.201499999999999</v>
      </c>
      <c r="AK2500">
        <v>-13.224</v>
      </c>
    </row>
    <row r="2501" spans="1:44">
      <c r="A2501" s="3">
        <v>42243</v>
      </c>
      <c r="B2501" t="s">
        <v>37</v>
      </c>
      <c r="C2501" t="s">
        <v>250</v>
      </c>
      <c r="D2501" s="3">
        <v>38698</v>
      </c>
      <c r="E2501">
        <v>2500</v>
      </c>
      <c r="F2501">
        <v>0</v>
      </c>
      <c r="G2501">
        <v>1</v>
      </c>
      <c r="I2501">
        <v>0</v>
      </c>
      <c r="J2501">
        <v>1.4788357000000001</v>
      </c>
      <c r="K2501" t="s">
        <v>2752</v>
      </c>
      <c r="L2501" t="s">
        <v>252</v>
      </c>
      <c r="M2501" t="s">
        <v>252</v>
      </c>
      <c r="N2501" t="s">
        <v>253</v>
      </c>
      <c r="O2501">
        <v>0</v>
      </c>
      <c r="P2501">
        <v>-3.4000000000000002E-2</v>
      </c>
      <c r="Q2501">
        <v>-7.4200000000000002E-2</v>
      </c>
      <c r="R2501">
        <v>-0.1137</v>
      </c>
      <c r="S2501">
        <v>-0.16070000000000001</v>
      </c>
      <c r="T2501">
        <v>-3.2399999999999998E-2</v>
      </c>
      <c r="U2501">
        <v>-0.37019999999999997</v>
      </c>
      <c r="V2501">
        <v>-1.9888999999999999</v>
      </c>
      <c r="W2501">
        <v>-2.7147999999999999</v>
      </c>
      <c r="X2501">
        <v>-3.1406000000000001</v>
      </c>
      <c r="Y2501">
        <v>-3.7656999999999998</v>
      </c>
      <c r="Z2501">
        <v>-4.3794000000000004</v>
      </c>
      <c r="AA2501">
        <v>-4.9489999999999998</v>
      </c>
      <c r="AB2501">
        <v>-5.3109000000000002</v>
      </c>
      <c r="AC2501">
        <v>-5.6326999999999998</v>
      </c>
      <c r="AD2501">
        <v>-5.9581999999999997</v>
      </c>
      <c r="AE2501">
        <v>-6.3789999999999996</v>
      </c>
      <c r="AF2501">
        <v>-6.7862</v>
      </c>
      <c r="AG2501">
        <v>-7.1768999999999998</v>
      </c>
      <c r="AH2501">
        <v>-7.5743</v>
      </c>
      <c r="AI2501">
        <v>-8.7758000000000003</v>
      </c>
      <c r="AJ2501">
        <v>-9.9106000000000005</v>
      </c>
      <c r="AK2501">
        <v>-11.1401</v>
      </c>
    </row>
    <row r="2503" spans="1:44">
      <c r="O2503" s="12">
        <v>-55.329055701000001</v>
      </c>
      <c r="P2503" s="12"/>
      <c r="Q2503" s="12"/>
      <c r="R2503" s="12"/>
      <c r="S2503" s="12"/>
      <c r="T2503" s="12"/>
      <c r="U2503" s="12"/>
      <c r="V2503" s="12"/>
      <c r="W2503" s="12">
        <v>2229.4785218798002</v>
      </c>
      <c r="X2503" s="12">
        <v>7283.0161868351997</v>
      </c>
      <c r="Y2503" s="12"/>
      <c r="Z2503" s="12"/>
      <c r="AA2503" s="12"/>
      <c r="AB2503" s="12"/>
      <c r="AC2503" s="12"/>
      <c r="AD2503" s="12">
        <v>3.8871763703000002</v>
      </c>
      <c r="AE2503" s="12">
        <v>2.02863577E-2</v>
      </c>
      <c r="AF2503" s="12"/>
      <c r="AG2503" s="12"/>
      <c r="AH2503" s="12">
        <v>7.7456379373999997</v>
      </c>
      <c r="AI2503" s="12">
        <v>11.3491615559</v>
      </c>
      <c r="AJ2503" s="12">
        <v>752.41578556260004</v>
      </c>
      <c r="AK2503" s="12">
        <v>-2.0270895600000002E-2</v>
      </c>
      <c r="AL2503" s="12"/>
    </row>
    <row r="2504" spans="1:44">
      <c r="O2504" s="12">
        <v>7.5793199999999998E-5</v>
      </c>
      <c r="P2504" s="12"/>
      <c r="Q2504" s="12"/>
      <c r="R2504" s="12"/>
      <c r="S2504" s="12"/>
      <c r="T2504" s="12"/>
      <c r="U2504" s="12"/>
      <c r="V2504" s="12"/>
      <c r="W2504" s="12">
        <v>-4.9445911000000002E-2</v>
      </c>
      <c r="X2504" s="12">
        <v>-0.42750321209999997</v>
      </c>
      <c r="Y2504" s="12"/>
      <c r="Z2504" s="12"/>
      <c r="AA2504" s="12"/>
      <c r="AB2504" s="12"/>
      <c r="AC2504" s="12"/>
      <c r="AD2504" s="12">
        <v>1.6692709999999999E-4</v>
      </c>
      <c r="AE2504" s="12">
        <v>-8.8815339999999995E-4</v>
      </c>
      <c r="AF2504" s="12"/>
      <c r="AG2504" s="12"/>
      <c r="AH2504" s="12">
        <v>-1.4475722999999999E-3</v>
      </c>
      <c r="AI2504" s="12">
        <v>-3.4156612E-3</v>
      </c>
      <c r="AJ2504" s="12">
        <v>-0.30138291220000002</v>
      </c>
      <c r="AK2504" s="12">
        <v>-4.0559480000000001E-4</v>
      </c>
      <c r="AL2504" s="12"/>
      <c r="AM2504">
        <v>2.1490371197320002</v>
      </c>
    </row>
    <row r="2505" spans="1:44">
      <c r="O2505" s="12"/>
      <c r="P2505" s="12"/>
      <c r="Q2505" s="12"/>
      <c r="R2505" s="12"/>
      <c r="S2505" s="12"/>
      <c r="T2505" s="12"/>
      <c r="U2505" s="12"/>
      <c r="V2505" s="12"/>
      <c r="W2505" s="12"/>
      <c r="X2505" s="12"/>
      <c r="Y2505" s="12"/>
      <c r="Z2505" s="12"/>
      <c r="AA2505" s="12"/>
      <c r="AB2505" s="12"/>
      <c r="AC2505" s="12"/>
      <c r="AD2505" s="12"/>
      <c r="AE2505" s="12"/>
      <c r="AF2505" s="12"/>
      <c r="AG2505" s="12"/>
      <c r="AH2505" s="12"/>
      <c r="AI2505" s="12"/>
      <c r="AJ2505" s="12"/>
      <c r="AK2505" s="12"/>
    </row>
    <row r="2506" spans="1:44">
      <c r="N2506">
        <v>1</v>
      </c>
      <c r="O2506" s="12">
        <f t="shared" ref="O2506:AK2506" si="0">O$2503*O2+0.5*O$2504*O2*O2</f>
        <v>0</v>
      </c>
      <c r="P2506" s="12">
        <f t="shared" si="0"/>
        <v>0</v>
      </c>
      <c r="Q2506" s="12">
        <f t="shared" si="0"/>
        <v>0</v>
      </c>
      <c r="R2506" s="12">
        <f t="shared" si="0"/>
        <v>0</v>
      </c>
      <c r="S2506" s="12">
        <f t="shared" si="0"/>
        <v>0</v>
      </c>
      <c r="T2506" s="12">
        <f t="shared" si="0"/>
        <v>0</v>
      </c>
      <c r="U2506" s="12">
        <f t="shared" si="0"/>
        <v>0</v>
      </c>
      <c r="V2506" s="12">
        <f t="shared" si="0"/>
        <v>0</v>
      </c>
      <c r="W2506" s="12">
        <f t="shared" si="0"/>
        <v>-12790.663062181269</v>
      </c>
      <c r="X2506" s="12">
        <f t="shared" si="0"/>
        <v>-49649.51158480117</v>
      </c>
      <c r="Y2506" s="12">
        <f t="shared" si="0"/>
        <v>0</v>
      </c>
      <c r="Z2506" s="12">
        <f t="shared" si="0"/>
        <v>0</v>
      </c>
      <c r="AA2506" s="12">
        <f t="shared" si="0"/>
        <v>0</v>
      </c>
      <c r="AB2506" s="12">
        <f t="shared" si="0"/>
        <v>0</v>
      </c>
      <c r="AC2506" s="12">
        <f t="shared" si="0"/>
        <v>0</v>
      </c>
      <c r="AD2506" s="12">
        <f t="shared" si="0"/>
        <v>-38.633006483512773</v>
      </c>
      <c r="AE2506" s="12">
        <f t="shared" si="0"/>
        <v>-0.24216305848239214</v>
      </c>
      <c r="AF2506" s="12">
        <f t="shared" si="0"/>
        <v>0</v>
      </c>
      <c r="AG2506" s="12">
        <f t="shared" si="0"/>
        <v>0</v>
      </c>
      <c r="AH2506" s="12">
        <f t="shared" si="0"/>
        <v>-74.820566479397243</v>
      </c>
      <c r="AI2506" s="12">
        <f t="shared" si="0"/>
        <v>-102.59828889102936</v>
      </c>
      <c r="AJ2506" s="12">
        <f t="shared" si="0"/>
        <v>-4213.126186178707</v>
      </c>
      <c r="AK2506" s="12">
        <f t="shared" si="0"/>
        <v>6.9665754795791152E-2</v>
      </c>
      <c r="AL2506" s="12">
        <f>SUM(O2506:AK2506)</f>
        <v>-66869.525192318775</v>
      </c>
      <c r="AM2506">
        <f>$AM$2504*(1+J2/100)</f>
        <v>2.1603765699692312</v>
      </c>
      <c r="AN2506" s="12">
        <f>AL2506/AM2506</f>
        <v>-30952.717281724246</v>
      </c>
      <c r="AP2506">
        <v>1</v>
      </c>
      <c r="AQ2506" s="12">
        <f>SMALL($AN$2506:$AN$5005,AP2506)</f>
        <v>-354644.28594235133</v>
      </c>
      <c r="AR2506" s="15">
        <f>MATCH(AQ2506,$AN$2506:$AN$5005,0)</f>
        <v>1773</v>
      </c>
    </row>
    <row r="2507" spans="1:44">
      <c r="N2507">
        <f>N2506+1</f>
        <v>2</v>
      </c>
      <c r="O2507" s="12">
        <f t="shared" ref="O2507:AD2570" si="1">O$2503*O3+0.5*O$2504*O3*O3</f>
        <v>0</v>
      </c>
      <c r="P2507" s="12">
        <f t="shared" si="1"/>
        <v>0</v>
      </c>
      <c r="Q2507" s="12">
        <f t="shared" si="1"/>
        <v>0</v>
      </c>
      <c r="R2507" s="12">
        <f t="shared" si="1"/>
        <v>0</v>
      </c>
      <c r="S2507" s="12">
        <f t="shared" si="1"/>
        <v>0</v>
      </c>
      <c r="T2507" s="12">
        <f t="shared" si="1"/>
        <v>0</v>
      </c>
      <c r="U2507" s="12">
        <f t="shared" si="1"/>
        <v>0</v>
      </c>
      <c r="V2507" s="12">
        <f t="shared" si="1"/>
        <v>0</v>
      </c>
      <c r="W2507" s="12">
        <f t="shared" si="1"/>
        <v>-20950.139858848575</v>
      </c>
      <c r="X2507" s="12">
        <f t="shared" si="1"/>
        <v>-73625.449767194805</v>
      </c>
      <c r="Y2507" s="12">
        <f t="shared" si="1"/>
        <v>0</v>
      </c>
      <c r="Z2507" s="12">
        <f t="shared" si="1"/>
        <v>0</v>
      </c>
      <c r="AA2507" s="12">
        <f t="shared" si="1"/>
        <v>0</v>
      </c>
      <c r="AB2507" s="12">
        <f t="shared" si="1"/>
        <v>0</v>
      </c>
      <c r="AC2507" s="12">
        <f t="shared" si="1"/>
        <v>0</v>
      </c>
      <c r="AD2507" s="12">
        <f t="shared" si="1"/>
        <v>-50.894478305423675</v>
      </c>
      <c r="AE2507" s="12">
        <f t="shared" ref="AE2507:AK2516" si="2">AE$2503*AE3+0.5*AE$2504*AE3*AE3</f>
        <v>-0.34872405799364981</v>
      </c>
      <c r="AF2507" s="12">
        <f t="shared" si="2"/>
        <v>0</v>
      </c>
      <c r="AG2507" s="12">
        <f t="shared" si="2"/>
        <v>0</v>
      </c>
      <c r="AH2507" s="12">
        <f t="shared" si="2"/>
        <v>-97.745660151531865</v>
      </c>
      <c r="AI2507" s="12">
        <f t="shared" si="2"/>
        <v>-136.33677210590011</v>
      </c>
      <c r="AJ2507" s="12">
        <f t="shared" si="2"/>
        <v>-8298.5103928830267</v>
      </c>
      <c r="AK2507" s="12">
        <f t="shared" si="2"/>
        <v>0.18098447930539463</v>
      </c>
      <c r="AL2507" s="12">
        <f t="shared" ref="AL2507:AL2570" si="3">SUM(O2507:AK2507)</f>
        <v>-103159.24466906795</v>
      </c>
      <c r="AM2507">
        <f t="shared" ref="AM2507:AM2570" si="4">$AM$2504*(1+J3/100)</f>
        <v>2.1911523546189651</v>
      </c>
      <c r="AN2507" s="12">
        <f t="shared" ref="AN2507:AN2570" si="5">AL2507/AM2507</f>
        <v>-47079.904987714574</v>
      </c>
      <c r="AP2507">
        <v>2</v>
      </c>
      <c r="AQ2507" s="12">
        <f t="shared" ref="AQ2507:AQ2511" si="6">SMALL($AN$2506:$AN$5005,AP2507)</f>
        <v>-304944.99145310663</v>
      </c>
      <c r="AR2507" s="15">
        <f t="shared" ref="AR2507:AR2511" si="7">MATCH(AQ2507,$AN$2506:$AN$5005,0)</f>
        <v>1772</v>
      </c>
    </row>
    <row r="2508" spans="1:44">
      <c r="N2508">
        <f t="shared" ref="N2508:N2571" si="8">N2507+1</f>
        <v>3</v>
      </c>
      <c r="O2508" s="12">
        <f t="shared" si="1"/>
        <v>0</v>
      </c>
      <c r="P2508" s="12">
        <f t="shared" ref="P2508:AD2508" si="9">P$2503*P4+0.5*P$2504*P4*P4</f>
        <v>0</v>
      </c>
      <c r="Q2508" s="12">
        <f t="shared" si="9"/>
        <v>0</v>
      </c>
      <c r="R2508" s="12">
        <f t="shared" si="9"/>
        <v>0</v>
      </c>
      <c r="S2508" s="12">
        <f t="shared" si="9"/>
        <v>0</v>
      </c>
      <c r="T2508" s="12">
        <f t="shared" si="9"/>
        <v>0</v>
      </c>
      <c r="U2508" s="12">
        <f t="shared" si="9"/>
        <v>0</v>
      </c>
      <c r="V2508" s="12">
        <f t="shared" si="9"/>
        <v>0</v>
      </c>
      <c r="W2508" s="12">
        <f t="shared" si="9"/>
        <v>-16037.695171613648</v>
      </c>
      <c r="X2508" s="12">
        <f t="shared" si="9"/>
        <v>-61918.895146666313</v>
      </c>
      <c r="Y2508" s="12">
        <f t="shared" si="9"/>
        <v>0</v>
      </c>
      <c r="Z2508" s="12">
        <f t="shared" si="9"/>
        <v>0</v>
      </c>
      <c r="AA2508" s="12">
        <f t="shared" si="9"/>
        <v>0</v>
      </c>
      <c r="AB2508" s="12">
        <f t="shared" si="9"/>
        <v>0</v>
      </c>
      <c r="AC2508" s="12">
        <f t="shared" si="9"/>
        <v>0</v>
      </c>
      <c r="AD2508" s="12">
        <f t="shared" si="9"/>
        <v>-42.799738925682639</v>
      </c>
      <c r="AE2508" s="12">
        <f t="shared" si="2"/>
        <v>-0.29150083489468787</v>
      </c>
      <c r="AF2508" s="12">
        <f t="shared" si="2"/>
        <v>0</v>
      </c>
      <c r="AG2508" s="12">
        <f t="shared" si="2"/>
        <v>0</v>
      </c>
      <c r="AH2508" s="12">
        <f t="shared" si="2"/>
        <v>-87.937148183970734</v>
      </c>
      <c r="AI2508" s="12">
        <f t="shared" si="2"/>
        <v>-106.41874661681229</v>
      </c>
      <c r="AJ2508" s="12">
        <f t="shared" si="2"/>
        <v>-6204.0984774436993</v>
      </c>
      <c r="AK2508" s="12">
        <f t="shared" si="2"/>
        <v>0.18250380046776704</v>
      </c>
      <c r="AL2508" s="12">
        <f t="shared" si="3"/>
        <v>-84397.953426484557</v>
      </c>
      <c r="AM2508">
        <f t="shared" si="4"/>
        <v>2.2164872780071865</v>
      </c>
      <c r="AN2508" s="12">
        <f t="shared" si="5"/>
        <v>-38077.346197252082</v>
      </c>
      <c r="AP2508">
        <v>3</v>
      </c>
      <c r="AQ2508" s="12">
        <f t="shared" si="6"/>
        <v>-303487.11165463488</v>
      </c>
      <c r="AR2508" s="15">
        <f t="shared" si="7"/>
        <v>1774</v>
      </c>
    </row>
    <row r="2509" spans="1:44">
      <c r="N2509">
        <f t="shared" si="8"/>
        <v>4</v>
      </c>
      <c r="O2509" s="12">
        <f t="shared" si="1"/>
        <v>0</v>
      </c>
      <c r="P2509" s="12">
        <f t="shared" si="1"/>
        <v>0</v>
      </c>
      <c r="Q2509" s="12">
        <f t="shared" si="1"/>
        <v>0</v>
      </c>
      <c r="R2509" s="12">
        <f t="shared" si="1"/>
        <v>0</v>
      </c>
      <c r="S2509" s="12">
        <f t="shared" si="1"/>
        <v>0</v>
      </c>
      <c r="T2509" s="12">
        <f t="shared" si="1"/>
        <v>0</v>
      </c>
      <c r="U2509" s="12">
        <f t="shared" si="1"/>
        <v>0</v>
      </c>
      <c r="V2509" s="12">
        <f t="shared" si="1"/>
        <v>0</v>
      </c>
      <c r="W2509" s="12">
        <f t="shared" si="1"/>
        <v>-18033.862543336025</v>
      </c>
      <c r="X2509" s="12">
        <f t="shared" si="1"/>
        <v>-69495.784750846695</v>
      </c>
      <c r="Y2509" s="12">
        <f t="shared" si="1"/>
        <v>0</v>
      </c>
      <c r="Z2509" s="12">
        <f t="shared" si="1"/>
        <v>0</v>
      </c>
      <c r="AA2509" s="12">
        <f t="shared" si="1"/>
        <v>0</v>
      </c>
      <c r="AB2509" s="12">
        <f t="shared" si="1"/>
        <v>0</v>
      </c>
      <c r="AC2509" s="12">
        <f t="shared" si="1"/>
        <v>0</v>
      </c>
      <c r="AD2509" s="12">
        <f t="shared" si="1"/>
        <v>-59.955763842089368</v>
      </c>
      <c r="AE2509" s="12">
        <f t="shared" si="2"/>
        <v>-0.45736594121521912</v>
      </c>
      <c r="AF2509" s="12">
        <f t="shared" si="2"/>
        <v>0</v>
      </c>
      <c r="AG2509" s="12">
        <f t="shared" si="2"/>
        <v>0</v>
      </c>
      <c r="AH2509" s="12">
        <f t="shared" si="2"/>
        <v>-140.59792955955581</v>
      </c>
      <c r="AI2509" s="12">
        <f t="shared" si="2"/>
        <v>-208.95656878731509</v>
      </c>
      <c r="AJ2509" s="12">
        <f t="shared" si="2"/>
        <v>-14324.826138220074</v>
      </c>
      <c r="AK2509" s="12">
        <f t="shared" si="2"/>
        <v>0.32065019290577312</v>
      </c>
      <c r="AL2509" s="12">
        <f t="shared" si="3"/>
        <v>-102264.12041034007</v>
      </c>
      <c r="AM2509">
        <f t="shared" si="4"/>
        <v>2.2415259480323044</v>
      </c>
      <c r="AN2509" s="12">
        <f t="shared" si="5"/>
        <v>-45622.545882242113</v>
      </c>
      <c r="AP2509">
        <v>4</v>
      </c>
      <c r="AQ2509" s="12">
        <f t="shared" si="6"/>
        <v>-296533.16649428295</v>
      </c>
      <c r="AR2509" s="15">
        <f t="shared" si="7"/>
        <v>1775</v>
      </c>
    </row>
    <row r="2510" spans="1:44">
      <c r="N2510">
        <f t="shared" si="8"/>
        <v>5</v>
      </c>
      <c r="O2510" s="12">
        <f t="shared" si="1"/>
        <v>0</v>
      </c>
      <c r="P2510" s="12">
        <f t="shared" si="1"/>
        <v>0</v>
      </c>
      <c r="Q2510" s="12">
        <f t="shared" si="1"/>
        <v>0</v>
      </c>
      <c r="R2510" s="12">
        <f t="shared" si="1"/>
        <v>0</v>
      </c>
      <c r="S2510" s="12">
        <f t="shared" si="1"/>
        <v>0</v>
      </c>
      <c r="T2510" s="12">
        <f t="shared" si="1"/>
        <v>0</v>
      </c>
      <c r="U2510" s="12">
        <f t="shared" si="1"/>
        <v>0</v>
      </c>
      <c r="V2510" s="12">
        <f t="shared" si="1"/>
        <v>0</v>
      </c>
      <c r="W2510" s="12">
        <f t="shared" si="1"/>
        <v>-7054.0945786673838</v>
      </c>
      <c r="X2510" s="12">
        <f t="shared" si="1"/>
        <v>-26149.511417906775</v>
      </c>
      <c r="Y2510" s="12">
        <f t="shared" si="1"/>
        <v>0</v>
      </c>
      <c r="Z2510" s="12">
        <f t="shared" si="1"/>
        <v>0</v>
      </c>
      <c r="AA2510" s="12">
        <f t="shared" si="1"/>
        <v>0</v>
      </c>
      <c r="AB2510" s="12">
        <f t="shared" si="1"/>
        <v>0</v>
      </c>
      <c r="AC2510" s="12">
        <f t="shared" si="1"/>
        <v>0</v>
      </c>
      <c r="AD2510" s="12">
        <f t="shared" si="1"/>
        <v>-26.609252098537645</v>
      </c>
      <c r="AE2510" s="12">
        <f t="shared" si="2"/>
        <v>-0.16841063080753157</v>
      </c>
      <c r="AF2510" s="12">
        <f t="shared" si="2"/>
        <v>0</v>
      </c>
      <c r="AG2510" s="12">
        <f t="shared" si="2"/>
        <v>0</v>
      </c>
      <c r="AH2510" s="12">
        <f t="shared" si="2"/>
        <v>-65.721093219027111</v>
      </c>
      <c r="AI2510" s="12">
        <f t="shared" si="2"/>
        <v>-113.55425725053666</v>
      </c>
      <c r="AJ2510" s="12">
        <f t="shared" si="2"/>
        <v>-9000.0355033894448</v>
      </c>
      <c r="AK2510" s="12">
        <f t="shared" si="2"/>
        <v>0.23817329757334005</v>
      </c>
      <c r="AL2510" s="12">
        <f t="shared" si="3"/>
        <v>-42409.456339864948</v>
      </c>
      <c r="AM2510">
        <f t="shared" si="4"/>
        <v>2.1712072743510338</v>
      </c>
      <c r="AN2510" s="12">
        <f t="shared" si="5"/>
        <v>-19532.661317441922</v>
      </c>
      <c r="AP2510">
        <v>5</v>
      </c>
      <c r="AQ2510" s="12">
        <f t="shared" si="6"/>
        <v>-286519.95998583845</v>
      </c>
      <c r="AR2510" s="15">
        <f t="shared" si="7"/>
        <v>1776</v>
      </c>
    </row>
    <row r="2511" spans="1:44">
      <c r="N2511">
        <f t="shared" si="8"/>
        <v>6</v>
      </c>
      <c r="O2511" s="12">
        <f t="shared" si="1"/>
        <v>0</v>
      </c>
      <c r="P2511" s="12">
        <f t="shared" si="1"/>
        <v>0</v>
      </c>
      <c r="Q2511" s="12">
        <f t="shared" si="1"/>
        <v>0</v>
      </c>
      <c r="R2511" s="12">
        <f t="shared" si="1"/>
        <v>0</v>
      </c>
      <c r="S2511" s="12">
        <f t="shared" si="1"/>
        <v>0</v>
      </c>
      <c r="T2511" s="12">
        <f t="shared" si="1"/>
        <v>0</v>
      </c>
      <c r="U2511" s="12">
        <f t="shared" si="1"/>
        <v>0</v>
      </c>
      <c r="V2511" s="12">
        <f t="shared" si="1"/>
        <v>0</v>
      </c>
      <c r="W2511" s="12">
        <f t="shared" si="1"/>
        <v>-1361.7747047213506</v>
      </c>
      <c r="X2511" s="12">
        <f t="shared" si="1"/>
        <v>-5818.5380567463262</v>
      </c>
      <c r="Y2511" s="12">
        <f t="shared" si="1"/>
        <v>0</v>
      </c>
      <c r="Z2511" s="12">
        <f t="shared" si="1"/>
        <v>0</v>
      </c>
      <c r="AA2511" s="12">
        <f t="shared" si="1"/>
        <v>0</v>
      </c>
      <c r="AB2511" s="12">
        <f t="shared" si="1"/>
        <v>0</v>
      </c>
      <c r="AC2511" s="12">
        <f t="shared" si="1"/>
        <v>0</v>
      </c>
      <c r="AD2511" s="12">
        <f t="shared" si="1"/>
        <v>-8.1067319942106835</v>
      </c>
      <c r="AE2511" s="12">
        <f t="shared" si="2"/>
        <v>-5.3223606290421492E-2</v>
      </c>
      <c r="AF2511" s="12">
        <f t="shared" si="2"/>
        <v>0</v>
      </c>
      <c r="AG2511" s="12">
        <f t="shared" si="2"/>
        <v>0</v>
      </c>
      <c r="AH2511" s="12">
        <f t="shared" si="2"/>
        <v>-20.819304756901211</v>
      </c>
      <c r="AI2511" s="12">
        <f t="shared" si="2"/>
        <v>-41.166561064767656</v>
      </c>
      <c r="AJ2511" s="12">
        <f t="shared" si="2"/>
        <v>-4441.9344467360434</v>
      </c>
      <c r="AK2511" s="12">
        <f t="shared" si="2"/>
        <v>0.126047616554331</v>
      </c>
      <c r="AL2511" s="12">
        <f t="shared" si="3"/>
        <v>-11692.266982009336</v>
      </c>
      <c r="AM2511">
        <f t="shared" si="4"/>
        <v>2.1668658132011598</v>
      </c>
      <c r="AN2511" s="12">
        <f t="shared" si="5"/>
        <v>-5395.934953967494</v>
      </c>
      <c r="AP2511">
        <v>6</v>
      </c>
      <c r="AQ2511" s="12">
        <f t="shared" si="6"/>
        <v>-267639.09103862889</v>
      </c>
      <c r="AR2511" s="15">
        <f t="shared" si="7"/>
        <v>1048</v>
      </c>
    </row>
    <row r="2512" spans="1:44" ht="15.75" thickBot="1">
      <c r="N2512">
        <f t="shared" si="8"/>
        <v>7</v>
      </c>
      <c r="O2512" s="12">
        <f t="shared" si="1"/>
        <v>0</v>
      </c>
      <c r="P2512" s="12">
        <f t="shared" si="1"/>
        <v>0</v>
      </c>
      <c r="Q2512" s="12">
        <f t="shared" si="1"/>
        <v>0</v>
      </c>
      <c r="R2512" s="12">
        <f t="shared" si="1"/>
        <v>0</v>
      </c>
      <c r="S2512" s="12">
        <f t="shared" si="1"/>
        <v>0</v>
      </c>
      <c r="T2512" s="12">
        <f t="shared" si="1"/>
        <v>0</v>
      </c>
      <c r="U2512" s="12">
        <f t="shared" si="1"/>
        <v>0</v>
      </c>
      <c r="V2512" s="12">
        <f t="shared" si="1"/>
        <v>0</v>
      </c>
      <c r="W2512" s="12">
        <f t="shared" si="1"/>
        <v>2324.8733180872659</v>
      </c>
      <c r="X2512" s="12">
        <f t="shared" si="1"/>
        <v>8598.7592308376643</v>
      </c>
      <c r="Y2512" s="12">
        <f t="shared" si="1"/>
        <v>0</v>
      </c>
      <c r="Z2512" s="12">
        <f t="shared" si="1"/>
        <v>0</v>
      </c>
      <c r="AA2512" s="12">
        <f t="shared" si="1"/>
        <v>0</v>
      </c>
      <c r="AB2512" s="12">
        <f t="shared" si="1"/>
        <v>0</v>
      </c>
      <c r="AC2512" s="12">
        <f t="shared" si="1"/>
        <v>0</v>
      </c>
      <c r="AD2512" s="12">
        <f t="shared" si="1"/>
        <v>4.1854195557674645</v>
      </c>
      <c r="AE2512" s="12">
        <f t="shared" si="2"/>
        <v>2.9578179152653573E-2</v>
      </c>
      <c r="AF2512" s="12">
        <f t="shared" si="2"/>
        <v>0</v>
      </c>
      <c r="AG2512" s="12">
        <f t="shared" si="2"/>
        <v>0</v>
      </c>
      <c r="AH2512" s="12">
        <f t="shared" si="2"/>
        <v>17.399245565474931</v>
      </c>
      <c r="AI2512" s="12">
        <f t="shared" si="2"/>
        <v>24.643456239358429</v>
      </c>
      <c r="AJ2512" s="12">
        <f t="shared" si="2"/>
        <v>1763.8870446528597</v>
      </c>
      <c r="AK2512" s="12">
        <f t="shared" si="2"/>
        <v>-5.5677923463571984E-2</v>
      </c>
      <c r="AL2512" s="12">
        <f t="shared" si="3"/>
        <v>12733.721615194081</v>
      </c>
      <c r="AM2512">
        <f t="shared" si="4"/>
        <v>2.1667595153781063</v>
      </c>
      <c r="AN2512" s="12">
        <f t="shared" si="5"/>
        <v>5876.8504417861095</v>
      </c>
      <c r="AP2512" t="s">
        <v>2770</v>
      </c>
      <c r="AQ2512" s="13">
        <f>AVERAGE(AQ2506:AQ2511)</f>
        <v>-302294.76776147383</v>
      </c>
    </row>
    <row r="2513" spans="14:43" ht="15.75" thickTop="1">
      <c r="N2513">
        <f t="shared" si="8"/>
        <v>8</v>
      </c>
      <c r="O2513" s="12">
        <f t="shared" si="1"/>
        <v>0</v>
      </c>
      <c r="P2513" s="12">
        <f t="shared" si="1"/>
        <v>0</v>
      </c>
      <c r="Q2513" s="12">
        <f t="shared" si="1"/>
        <v>0</v>
      </c>
      <c r="R2513" s="12">
        <f t="shared" si="1"/>
        <v>0</v>
      </c>
      <c r="S2513" s="12">
        <f t="shared" si="1"/>
        <v>0</v>
      </c>
      <c r="T2513" s="12">
        <f t="shared" si="1"/>
        <v>0</v>
      </c>
      <c r="U2513" s="12">
        <f t="shared" si="1"/>
        <v>0</v>
      </c>
      <c r="V2513" s="12">
        <f t="shared" si="1"/>
        <v>0</v>
      </c>
      <c r="W2513" s="12">
        <f t="shared" si="1"/>
        <v>-1621.9587094462715</v>
      </c>
      <c r="X2513" s="12">
        <f t="shared" si="1"/>
        <v>-5245.339128160299</v>
      </c>
      <c r="Y2513" s="12">
        <f t="shared" si="1"/>
        <v>0</v>
      </c>
      <c r="Z2513" s="12">
        <f t="shared" si="1"/>
        <v>0</v>
      </c>
      <c r="AA2513" s="12">
        <f t="shared" si="1"/>
        <v>0</v>
      </c>
      <c r="AB2513" s="12">
        <f t="shared" si="1"/>
        <v>0</v>
      </c>
      <c r="AC2513" s="12">
        <f t="shared" si="1"/>
        <v>0</v>
      </c>
      <c r="AD2513" s="12">
        <f t="shared" si="1"/>
        <v>-7.1785526540239308</v>
      </c>
      <c r="AE2513" s="12">
        <f t="shared" si="2"/>
        <v>-4.3968601483110666E-2</v>
      </c>
      <c r="AF2513" s="12">
        <f t="shared" si="2"/>
        <v>0</v>
      </c>
      <c r="AG2513" s="12">
        <f t="shared" si="2"/>
        <v>0</v>
      </c>
      <c r="AH2513" s="12">
        <f t="shared" si="2"/>
        <v>-20.641065999149344</v>
      </c>
      <c r="AI2513" s="12">
        <f t="shared" si="2"/>
        <v>-21.089231229975002</v>
      </c>
      <c r="AJ2513" s="12">
        <f t="shared" si="2"/>
        <v>-1839.6536500092654</v>
      </c>
      <c r="AK2513" s="12">
        <f t="shared" si="2"/>
        <v>6.4685491794000002E-2</v>
      </c>
      <c r="AL2513" s="12">
        <f t="shared" si="3"/>
        <v>-8755.8396206086745</v>
      </c>
      <c r="AM2513">
        <f t="shared" si="4"/>
        <v>2.1504011415293767</v>
      </c>
      <c r="AN2513" s="12">
        <f t="shared" si="5"/>
        <v>-4071.7238525931375</v>
      </c>
    </row>
    <row r="2514" spans="14:43">
      <c r="N2514">
        <f t="shared" si="8"/>
        <v>9</v>
      </c>
      <c r="O2514" s="12">
        <f t="shared" si="1"/>
        <v>0</v>
      </c>
      <c r="P2514" s="12">
        <f t="shared" si="1"/>
        <v>0</v>
      </c>
      <c r="Q2514" s="12">
        <f t="shared" si="1"/>
        <v>0</v>
      </c>
      <c r="R2514" s="12">
        <f t="shared" si="1"/>
        <v>0</v>
      </c>
      <c r="S2514" s="12">
        <f t="shared" si="1"/>
        <v>0</v>
      </c>
      <c r="T2514" s="12">
        <f t="shared" si="1"/>
        <v>0</v>
      </c>
      <c r="U2514" s="12">
        <f t="shared" si="1"/>
        <v>0</v>
      </c>
      <c r="V2514" s="12">
        <f t="shared" si="1"/>
        <v>0</v>
      </c>
      <c r="W2514" s="12">
        <f t="shared" si="1"/>
        <v>-1179.4010565710043</v>
      </c>
      <c r="X2514" s="12">
        <f t="shared" si="1"/>
        <v>-4651.0213069468709</v>
      </c>
      <c r="Y2514" s="12">
        <f t="shared" si="1"/>
        <v>0</v>
      </c>
      <c r="Z2514" s="12">
        <f t="shared" si="1"/>
        <v>0</v>
      </c>
      <c r="AA2514" s="12">
        <f t="shared" si="1"/>
        <v>0</v>
      </c>
      <c r="AB2514" s="12">
        <f t="shared" si="1"/>
        <v>0</v>
      </c>
      <c r="AC2514" s="12">
        <f t="shared" si="1"/>
        <v>0</v>
      </c>
      <c r="AD2514" s="12">
        <f t="shared" si="1"/>
        <v>-3.7257818711121016</v>
      </c>
      <c r="AE2514" s="12">
        <f t="shared" si="2"/>
        <v>-2.2588729310377389E-2</v>
      </c>
      <c r="AF2514" s="12">
        <f t="shared" si="2"/>
        <v>0</v>
      </c>
      <c r="AG2514" s="12">
        <f t="shared" si="2"/>
        <v>0</v>
      </c>
      <c r="AH2514" s="12">
        <f t="shared" si="2"/>
        <v>-7.3156260066942318</v>
      </c>
      <c r="AI2514" s="12">
        <f t="shared" si="2"/>
        <v>-32.40101022764788</v>
      </c>
      <c r="AJ2514" s="12">
        <f t="shared" si="2"/>
        <v>-2532.1539153409253</v>
      </c>
      <c r="AK2514" s="12">
        <f t="shared" si="2"/>
        <v>7.5706518616436277E-2</v>
      </c>
      <c r="AL2514" s="12">
        <f t="shared" si="3"/>
        <v>-8405.9655791749483</v>
      </c>
      <c r="AM2514">
        <f t="shared" si="4"/>
        <v>2.1601315732904705</v>
      </c>
      <c r="AN2514" s="12">
        <f t="shared" si="5"/>
        <v>-3891.4136912365789</v>
      </c>
      <c r="AP2514" t="s">
        <v>207</v>
      </c>
      <c r="AQ2514" s="12">
        <v>-302294.76776150498</v>
      </c>
    </row>
    <row r="2515" spans="14:43">
      <c r="N2515">
        <f t="shared" si="8"/>
        <v>10</v>
      </c>
      <c r="O2515" s="12">
        <f t="shared" si="1"/>
        <v>0</v>
      </c>
      <c r="P2515" s="12">
        <f t="shared" si="1"/>
        <v>0</v>
      </c>
      <c r="Q2515" s="12">
        <f t="shared" si="1"/>
        <v>0</v>
      </c>
      <c r="R2515" s="12">
        <f t="shared" si="1"/>
        <v>0</v>
      </c>
      <c r="S2515" s="12">
        <f t="shared" si="1"/>
        <v>0</v>
      </c>
      <c r="T2515" s="12">
        <f t="shared" si="1"/>
        <v>0</v>
      </c>
      <c r="U2515" s="12">
        <f t="shared" si="1"/>
        <v>0</v>
      </c>
      <c r="V2515" s="12">
        <f t="shared" si="1"/>
        <v>0</v>
      </c>
      <c r="W2515" s="12">
        <f t="shared" si="1"/>
        <v>-2726.020349404459</v>
      </c>
      <c r="X2515" s="12">
        <f t="shared" si="1"/>
        <v>-10576.846884043602</v>
      </c>
      <c r="Y2515" s="12">
        <f t="shared" si="1"/>
        <v>0</v>
      </c>
      <c r="Z2515" s="12">
        <f t="shared" si="1"/>
        <v>0</v>
      </c>
      <c r="AA2515" s="12">
        <f t="shared" si="1"/>
        <v>0</v>
      </c>
      <c r="AB2515" s="12">
        <f t="shared" si="1"/>
        <v>0</v>
      </c>
      <c r="AC2515" s="12">
        <f t="shared" si="1"/>
        <v>0</v>
      </c>
      <c r="AD2515" s="12">
        <f t="shared" si="1"/>
        <v>-8.3352772053963129</v>
      </c>
      <c r="AE2515" s="12">
        <f t="shared" si="2"/>
        <v>-5.3126880961049144E-2</v>
      </c>
      <c r="AF2515" s="12">
        <f t="shared" si="2"/>
        <v>0</v>
      </c>
      <c r="AG2515" s="12">
        <f t="shared" si="2"/>
        <v>0</v>
      </c>
      <c r="AH2515" s="12">
        <f t="shared" si="2"/>
        <v>-19.892471578753437</v>
      </c>
      <c r="AI2515" s="12">
        <f t="shared" si="2"/>
        <v>-43.602554678396594</v>
      </c>
      <c r="AJ2515" s="12">
        <f t="shared" si="2"/>
        <v>-2901.8979899171804</v>
      </c>
      <c r="AK2515" s="12">
        <f t="shared" si="2"/>
        <v>9.4842086535026626E-2</v>
      </c>
      <c r="AL2515" s="12">
        <f t="shared" si="3"/>
        <v>-16276.553811622216</v>
      </c>
      <c r="AM2515">
        <f t="shared" si="4"/>
        <v>2.183214172536911</v>
      </c>
      <c r="AN2515" s="12">
        <f t="shared" si="5"/>
        <v>-7455.3170350248965</v>
      </c>
      <c r="AP2515" t="s">
        <v>2771</v>
      </c>
      <c r="AQ2515" s="14">
        <f>AQ2514-AQ2512</f>
        <v>-3.1141098588705063E-8</v>
      </c>
    </row>
    <row r="2516" spans="14:43">
      <c r="N2516">
        <f t="shared" si="8"/>
        <v>11</v>
      </c>
      <c r="O2516" s="12">
        <f t="shared" si="1"/>
        <v>0</v>
      </c>
      <c r="P2516" s="12">
        <f t="shared" si="1"/>
        <v>0</v>
      </c>
      <c r="Q2516" s="12">
        <f t="shared" si="1"/>
        <v>0</v>
      </c>
      <c r="R2516" s="12">
        <f t="shared" si="1"/>
        <v>0</v>
      </c>
      <c r="S2516" s="12">
        <f t="shared" si="1"/>
        <v>0</v>
      </c>
      <c r="T2516" s="12">
        <f t="shared" si="1"/>
        <v>0</v>
      </c>
      <c r="U2516" s="12">
        <f t="shared" si="1"/>
        <v>0</v>
      </c>
      <c r="V2516" s="12">
        <f t="shared" si="1"/>
        <v>0</v>
      </c>
      <c r="W2516" s="12">
        <f t="shared" si="1"/>
        <v>-2841.0646265676028</v>
      </c>
      <c r="X2516" s="12">
        <f t="shared" si="1"/>
        <v>-10353.967791777861</v>
      </c>
      <c r="Y2516" s="12">
        <f t="shared" si="1"/>
        <v>0</v>
      </c>
      <c r="Z2516" s="12">
        <f t="shared" si="1"/>
        <v>0</v>
      </c>
      <c r="AA2516" s="12">
        <f t="shared" si="1"/>
        <v>0</v>
      </c>
      <c r="AB2516" s="12">
        <f t="shared" si="1"/>
        <v>0</v>
      </c>
      <c r="AC2516" s="12">
        <f t="shared" si="1"/>
        <v>0</v>
      </c>
      <c r="AD2516" s="12">
        <f t="shared" si="1"/>
        <v>-8.6139616564473602</v>
      </c>
      <c r="AE2516" s="12">
        <f t="shared" si="2"/>
        <v>-6.3565039937705223E-2</v>
      </c>
      <c r="AF2516" s="12">
        <f t="shared" si="2"/>
        <v>0</v>
      </c>
      <c r="AG2516" s="12">
        <f t="shared" si="2"/>
        <v>0</v>
      </c>
      <c r="AH2516" s="12">
        <f t="shared" si="2"/>
        <v>-26.517923914343186</v>
      </c>
      <c r="AI2516" s="12">
        <f t="shared" si="2"/>
        <v>-32.915572302190448</v>
      </c>
      <c r="AJ2516" s="12">
        <f t="shared" si="2"/>
        <v>-2303.3513155837786</v>
      </c>
      <c r="AK2516" s="12">
        <f t="shared" si="2"/>
        <v>8.2590281275228647E-2</v>
      </c>
      <c r="AL2516" s="12">
        <f t="shared" si="3"/>
        <v>-15566.412166560885</v>
      </c>
      <c r="AM2516">
        <f t="shared" si="4"/>
        <v>2.1583060049399263</v>
      </c>
      <c r="AN2516" s="12">
        <f t="shared" si="5"/>
        <v>-7212.3286183388791</v>
      </c>
    </row>
    <row r="2517" spans="14:43">
      <c r="N2517">
        <f t="shared" si="8"/>
        <v>12</v>
      </c>
      <c r="O2517" s="12">
        <f t="shared" si="1"/>
        <v>0</v>
      </c>
      <c r="P2517" s="12">
        <f t="shared" si="1"/>
        <v>0</v>
      </c>
      <c r="Q2517" s="12">
        <f t="shared" si="1"/>
        <v>0</v>
      </c>
      <c r="R2517" s="12">
        <f t="shared" si="1"/>
        <v>0</v>
      </c>
      <c r="S2517" s="12">
        <f t="shared" si="1"/>
        <v>0</v>
      </c>
      <c r="T2517" s="12">
        <f t="shared" si="1"/>
        <v>0</v>
      </c>
      <c r="U2517" s="12">
        <f t="shared" si="1"/>
        <v>0</v>
      </c>
      <c r="V2517" s="12">
        <f t="shared" si="1"/>
        <v>0</v>
      </c>
      <c r="W2517" s="12">
        <f t="shared" si="1"/>
        <v>-3651.5062397146617</v>
      </c>
      <c r="X2517" s="12">
        <f t="shared" si="1"/>
        <v>-13496.891314481089</v>
      </c>
      <c r="Y2517" s="12">
        <f t="shared" si="1"/>
        <v>0</v>
      </c>
      <c r="Z2517" s="12">
        <f t="shared" si="1"/>
        <v>0</v>
      </c>
      <c r="AA2517" s="12">
        <f t="shared" si="1"/>
        <v>0</v>
      </c>
      <c r="AB2517" s="12">
        <f t="shared" si="1"/>
        <v>0</v>
      </c>
      <c r="AC2517" s="12">
        <f t="shared" si="1"/>
        <v>0</v>
      </c>
      <c r="AD2517" s="12">
        <f t="shared" si="1"/>
        <v>-13.741680124210248</v>
      </c>
      <c r="AE2517" s="12">
        <f t="shared" ref="AE2517:AK2526" si="10">AE$2503*AE13+0.5*AE$2504*AE13*AE13</f>
        <v>-8.6144387159683575E-2</v>
      </c>
      <c r="AF2517" s="12">
        <f t="shared" si="10"/>
        <v>0</v>
      </c>
      <c r="AG2517" s="12">
        <f t="shared" si="10"/>
        <v>0</v>
      </c>
      <c r="AH2517" s="12">
        <f t="shared" si="10"/>
        <v>-52.178763070471817</v>
      </c>
      <c r="AI2517" s="12">
        <f t="shared" si="10"/>
        <v>-88.117731971054283</v>
      </c>
      <c r="AJ2517" s="12">
        <f t="shared" si="10"/>
        <v>-6000.1363719597412</v>
      </c>
      <c r="AK2517" s="12">
        <f t="shared" si="10"/>
        <v>0.17021670158016555</v>
      </c>
      <c r="AL2517" s="12">
        <f t="shared" si="3"/>
        <v>-23302.488029006807</v>
      </c>
      <c r="AM2517">
        <f t="shared" si="4"/>
        <v>2.1439472134244366</v>
      </c>
      <c r="AN2517" s="12">
        <f t="shared" si="5"/>
        <v>-10868.965375218695</v>
      </c>
    </row>
    <row r="2518" spans="14:43">
      <c r="N2518">
        <f t="shared" si="8"/>
        <v>13</v>
      </c>
      <c r="O2518" s="12">
        <f t="shared" si="1"/>
        <v>0</v>
      </c>
      <c r="P2518" s="12">
        <f t="shared" si="1"/>
        <v>0</v>
      </c>
      <c r="Q2518" s="12">
        <f t="shared" si="1"/>
        <v>0</v>
      </c>
      <c r="R2518" s="12">
        <f t="shared" si="1"/>
        <v>0</v>
      </c>
      <c r="S2518" s="12">
        <f t="shared" si="1"/>
        <v>0</v>
      </c>
      <c r="T2518" s="12">
        <f t="shared" si="1"/>
        <v>0</v>
      </c>
      <c r="U2518" s="12">
        <f t="shared" si="1"/>
        <v>0</v>
      </c>
      <c r="V2518" s="12">
        <f t="shared" si="1"/>
        <v>0</v>
      </c>
      <c r="W2518" s="12">
        <f t="shared" si="1"/>
        <v>2572.339406000634</v>
      </c>
      <c r="X2518" s="12">
        <f t="shared" si="1"/>
        <v>12092.130778799201</v>
      </c>
      <c r="Y2518" s="12">
        <f t="shared" si="1"/>
        <v>0</v>
      </c>
      <c r="Z2518" s="12">
        <f t="shared" si="1"/>
        <v>0</v>
      </c>
      <c r="AA2518" s="12">
        <f t="shared" si="1"/>
        <v>0</v>
      </c>
      <c r="AB2518" s="12">
        <f t="shared" si="1"/>
        <v>0</v>
      </c>
      <c r="AC2518" s="12">
        <f t="shared" si="1"/>
        <v>0</v>
      </c>
      <c r="AD2518" s="12">
        <f t="shared" si="1"/>
        <v>7.8963657465952553</v>
      </c>
      <c r="AE2518" s="12">
        <f t="shared" si="10"/>
        <v>4.2797673674090458E-2</v>
      </c>
      <c r="AF2518" s="12">
        <f t="shared" si="10"/>
        <v>0</v>
      </c>
      <c r="AG2518" s="12">
        <f t="shared" si="10"/>
        <v>0</v>
      </c>
      <c r="AH2518" s="12">
        <f t="shared" si="10"/>
        <v>20.561889275455737</v>
      </c>
      <c r="AI2518" s="12">
        <f t="shared" si="10"/>
        <v>38.344056403867967</v>
      </c>
      <c r="AJ2518" s="12">
        <f t="shared" si="10"/>
        <v>2609.3688631190998</v>
      </c>
      <c r="AK2518" s="12">
        <f t="shared" si="10"/>
        <v>-0.10102220274099723</v>
      </c>
      <c r="AL2518" s="12">
        <f t="shared" si="3"/>
        <v>17340.583134815788</v>
      </c>
      <c r="AM2518">
        <f t="shared" si="4"/>
        <v>2.1723668002232079</v>
      </c>
      <c r="AN2518" s="12">
        <f t="shared" si="5"/>
        <v>7982.3458603004174</v>
      </c>
    </row>
    <row r="2519" spans="14:43">
      <c r="N2519">
        <f t="shared" si="8"/>
        <v>14</v>
      </c>
      <c r="O2519" s="12">
        <f t="shared" si="1"/>
        <v>0</v>
      </c>
      <c r="P2519" s="12">
        <f t="shared" si="1"/>
        <v>0</v>
      </c>
      <c r="Q2519" s="12">
        <f t="shared" si="1"/>
        <v>0</v>
      </c>
      <c r="R2519" s="12">
        <f t="shared" si="1"/>
        <v>0</v>
      </c>
      <c r="S2519" s="12">
        <f t="shared" si="1"/>
        <v>0</v>
      </c>
      <c r="T2519" s="12">
        <f t="shared" si="1"/>
        <v>0</v>
      </c>
      <c r="U2519" s="12">
        <f t="shared" si="1"/>
        <v>0</v>
      </c>
      <c r="V2519" s="12">
        <f t="shared" si="1"/>
        <v>0</v>
      </c>
      <c r="W2519" s="12">
        <f t="shared" si="1"/>
        <v>6684.6461306819756</v>
      </c>
      <c r="X2519" s="12">
        <f t="shared" si="1"/>
        <v>23402.493357092357</v>
      </c>
      <c r="Y2519" s="12">
        <f t="shared" si="1"/>
        <v>0</v>
      </c>
      <c r="Z2519" s="12">
        <f t="shared" si="1"/>
        <v>0</v>
      </c>
      <c r="AA2519" s="12">
        <f t="shared" si="1"/>
        <v>0</v>
      </c>
      <c r="AB2519" s="12">
        <f t="shared" si="1"/>
        <v>0</v>
      </c>
      <c r="AC2519" s="12">
        <f t="shared" si="1"/>
        <v>0</v>
      </c>
      <c r="AD2519" s="12">
        <f t="shared" si="1"/>
        <v>17.488540704841938</v>
      </c>
      <c r="AE2519" s="12">
        <f t="shared" si="10"/>
        <v>8.5246066345189206E-2</v>
      </c>
      <c r="AF2519" s="12">
        <f t="shared" si="10"/>
        <v>0</v>
      </c>
      <c r="AG2519" s="12">
        <f t="shared" si="10"/>
        <v>0</v>
      </c>
      <c r="AH2519" s="12">
        <f t="shared" si="10"/>
        <v>37.508304045123218</v>
      </c>
      <c r="AI2519" s="12">
        <f t="shared" si="10"/>
        <v>68.005165754154305</v>
      </c>
      <c r="AJ2519" s="12">
        <f t="shared" si="10"/>
        <v>4818.89491363653</v>
      </c>
      <c r="AK2519" s="12">
        <f t="shared" si="10"/>
        <v>-0.12789344671111735</v>
      </c>
      <c r="AL2519" s="12">
        <f t="shared" si="3"/>
        <v>35028.993764534622</v>
      </c>
      <c r="AM2519">
        <f t="shared" si="4"/>
        <v>2.1185487064749542</v>
      </c>
      <c r="AN2519" s="12">
        <f t="shared" si="5"/>
        <v>16534.429280514036</v>
      </c>
    </row>
    <row r="2520" spans="14:43">
      <c r="N2520">
        <f t="shared" si="8"/>
        <v>15</v>
      </c>
      <c r="O2520" s="12">
        <f t="shared" si="1"/>
        <v>-0.29324399415078456</v>
      </c>
      <c r="P2520" s="12">
        <f t="shared" si="1"/>
        <v>0</v>
      </c>
      <c r="Q2520" s="12">
        <f t="shared" si="1"/>
        <v>0</v>
      </c>
      <c r="R2520" s="12">
        <f t="shared" si="1"/>
        <v>0</v>
      </c>
      <c r="S2520" s="12">
        <f t="shared" si="1"/>
        <v>0</v>
      </c>
      <c r="T2520" s="12">
        <f t="shared" si="1"/>
        <v>0</v>
      </c>
      <c r="U2520" s="12">
        <f t="shared" si="1"/>
        <v>0</v>
      </c>
      <c r="V2520" s="12">
        <f t="shared" si="1"/>
        <v>0</v>
      </c>
      <c r="W2520" s="12">
        <f t="shared" si="1"/>
        <v>7173.9829323094255</v>
      </c>
      <c r="X2520" s="12">
        <f t="shared" si="1"/>
        <v>25854.926258035684</v>
      </c>
      <c r="Y2520" s="12">
        <f t="shared" si="1"/>
        <v>0</v>
      </c>
      <c r="Z2520" s="12">
        <f t="shared" si="1"/>
        <v>0</v>
      </c>
      <c r="AA2520" s="12">
        <f t="shared" si="1"/>
        <v>0</v>
      </c>
      <c r="AB2520" s="12">
        <f t="shared" si="1"/>
        <v>0</v>
      </c>
      <c r="AC2520" s="12">
        <f t="shared" si="1"/>
        <v>0</v>
      </c>
      <c r="AD2520" s="12">
        <f t="shared" si="1"/>
        <v>20.972190579177941</v>
      </c>
      <c r="AE2520" s="12">
        <f t="shared" si="10"/>
        <v>0.10339023691071181</v>
      </c>
      <c r="AF2520" s="12">
        <f t="shared" si="10"/>
        <v>0</v>
      </c>
      <c r="AG2520" s="12">
        <f t="shared" si="10"/>
        <v>0</v>
      </c>
      <c r="AH2520" s="12">
        <f t="shared" si="10"/>
        <v>47.234611906575587</v>
      </c>
      <c r="AI2520" s="12">
        <f t="shared" si="10"/>
        <v>81.66846260093692</v>
      </c>
      <c r="AJ2520" s="12">
        <f t="shared" si="10"/>
        <v>5687.0771244530179</v>
      </c>
      <c r="AK2520" s="12">
        <f t="shared" si="10"/>
        <v>-0.1724492739958465</v>
      </c>
      <c r="AL2520" s="12">
        <f t="shared" si="3"/>
        <v>38865.499276853589</v>
      </c>
      <c r="AM2520">
        <f t="shared" si="4"/>
        <v>2.0968190378453149</v>
      </c>
      <c r="AN2520" s="12">
        <f t="shared" si="5"/>
        <v>18535.457078256815</v>
      </c>
    </row>
    <row r="2521" spans="14:43">
      <c r="N2521">
        <f t="shared" si="8"/>
        <v>16</v>
      </c>
      <c r="O2521" s="12">
        <f t="shared" si="1"/>
        <v>0</v>
      </c>
      <c r="P2521" s="12">
        <f t="shared" si="1"/>
        <v>0</v>
      </c>
      <c r="Q2521" s="12">
        <f t="shared" si="1"/>
        <v>0</v>
      </c>
      <c r="R2521" s="12">
        <f t="shared" si="1"/>
        <v>0</v>
      </c>
      <c r="S2521" s="12">
        <f t="shared" si="1"/>
        <v>0</v>
      </c>
      <c r="T2521" s="12">
        <f t="shared" si="1"/>
        <v>0</v>
      </c>
      <c r="U2521" s="12">
        <f t="shared" si="1"/>
        <v>0</v>
      </c>
      <c r="V2521" s="12">
        <f t="shared" si="1"/>
        <v>0</v>
      </c>
      <c r="W2521" s="12">
        <f t="shared" si="1"/>
        <v>6369.6412708724347</v>
      </c>
      <c r="X2521" s="12">
        <f t="shared" si="1"/>
        <v>22803.940910608406</v>
      </c>
      <c r="Y2521" s="12">
        <f t="shared" si="1"/>
        <v>0</v>
      </c>
      <c r="Z2521" s="12">
        <f t="shared" si="1"/>
        <v>0</v>
      </c>
      <c r="AA2521" s="12">
        <f t="shared" si="1"/>
        <v>0</v>
      </c>
      <c r="AB2521" s="12">
        <f t="shared" si="1"/>
        <v>0</v>
      </c>
      <c r="AC2521" s="12">
        <f t="shared" si="1"/>
        <v>0</v>
      </c>
      <c r="AD2521" s="12">
        <f t="shared" si="1"/>
        <v>14.573419732100755</v>
      </c>
      <c r="AE2521" s="12">
        <f t="shared" si="10"/>
        <v>7.3459007971416301E-2</v>
      </c>
      <c r="AF2521" s="12">
        <f t="shared" si="10"/>
        <v>0</v>
      </c>
      <c r="AG2521" s="12">
        <f t="shared" si="10"/>
        <v>0</v>
      </c>
      <c r="AH2521" s="12">
        <f t="shared" si="10"/>
        <v>27.639606666257343</v>
      </c>
      <c r="AI2521" s="12">
        <f t="shared" si="10"/>
        <v>29.148126879181593</v>
      </c>
      <c r="AJ2521" s="12">
        <f t="shared" si="10"/>
        <v>1298.5966723424301</v>
      </c>
      <c r="AK2521" s="12">
        <f t="shared" si="10"/>
        <v>-1.5259636570671618E-2</v>
      </c>
      <c r="AL2521" s="12">
        <f t="shared" si="3"/>
        <v>30543.598206472212</v>
      </c>
      <c r="AM2521">
        <f t="shared" si="4"/>
        <v>2.1206727030141668</v>
      </c>
      <c r="AN2521" s="12">
        <f t="shared" si="5"/>
        <v>14402.787456574421</v>
      </c>
    </row>
    <row r="2522" spans="14:43">
      <c r="N2522">
        <f t="shared" si="8"/>
        <v>17</v>
      </c>
      <c r="O2522" s="12">
        <f t="shared" si="1"/>
        <v>0</v>
      </c>
      <c r="P2522" s="12">
        <f t="shared" si="1"/>
        <v>0</v>
      </c>
      <c r="Q2522" s="12">
        <f t="shared" si="1"/>
        <v>0</v>
      </c>
      <c r="R2522" s="12">
        <f t="shared" si="1"/>
        <v>0</v>
      </c>
      <c r="S2522" s="12">
        <f t="shared" si="1"/>
        <v>0</v>
      </c>
      <c r="T2522" s="12">
        <f t="shared" si="1"/>
        <v>0</v>
      </c>
      <c r="U2522" s="12">
        <f t="shared" si="1"/>
        <v>0</v>
      </c>
      <c r="V2522" s="12">
        <f t="shared" si="1"/>
        <v>0</v>
      </c>
      <c r="W2522" s="12">
        <f t="shared" si="1"/>
        <v>7853.9230524707418</v>
      </c>
      <c r="X2522" s="12">
        <f t="shared" si="1"/>
        <v>30410.876110187131</v>
      </c>
      <c r="Y2522" s="12">
        <f t="shared" si="1"/>
        <v>0</v>
      </c>
      <c r="Z2522" s="12">
        <f t="shared" si="1"/>
        <v>0</v>
      </c>
      <c r="AA2522" s="12">
        <f t="shared" si="1"/>
        <v>0</v>
      </c>
      <c r="AB2522" s="12">
        <f t="shared" si="1"/>
        <v>0</v>
      </c>
      <c r="AC2522" s="12">
        <f t="shared" si="1"/>
        <v>0</v>
      </c>
      <c r="AD2522" s="12">
        <f t="shared" si="1"/>
        <v>22.620750179020181</v>
      </c>
      <c r="AE2522" s="12">
        <f t="shared" si="10"/>
        <v>9.9222178942181702E-2</v>
      </c>
      <c r="AF2522" s="12">
        <f t="shared" si="10"/>
        <v>0</v>
      </c>
      <c r="AG2522" s="12">
        <f t="shared" si="10"/>
        <v>0</v>
      </c>
      <c r="AH2522" s="12">
        <f t="shared" si="10"/>
        <v>50.513339989915529</v>
      </c>
      <c r="AI2522" s="12">
        <f t="shared" si="10"/>
        <v>80.155471460952995</v>
      </c>
      <c r="AJ2522" s="12">
        <f t="shared" si="10"/>
        <v>4201.0702002754879</v>
      </c>
      <c r="AK2522" s="12">
        <f t="shared" si="10"/>
        <v>-9.5504669040357426E-2</v>
      </c>
      <c r="AL2522" s="12">
        <f t="shared" si="3"/>
        <v>42619.162642073141</v>
      </c>
      <c r="AM2522">
        <f t="shared" si="4"/>
        <v>2.130006149595244</v>
      </c>
      <c r="AN2522" s="12">
        <f t="shared" si="5"/>
        <v>20008.93877708845</v>
      </c>
    </row>
    <row r="2523" spans="14:43">
      <c r="N2523">
        <f t="shared" si="8"/>
        <v>18</v>
      </c>
      <c r="O2523" s="12">
        <f t="shared" si="1"/>
        <v>0</v>
      </c>
      <c r="P2523" s="12">
        <f t="shared" si="1"/>
        <v>0</v>
      </c>
      <c r="Q2523" s="12">
        <f t="shared" si="1"/>
        <v>0</v>
      </c>
      <c r="R2523" s="12">
        <f t="shared" si="1"/>
        <v>0</v>
      </c>
      <c r="S2523" s="12">
        <f t="shared" si="1"/>
        <v>0</v>
      </c>
      <c r="T2523" s="12">
        <f t="shared" si="1"/>
        <v>0</v>
      </c>
      <c r="U2523" s="12">
        <f t="shared" si="1"/>
        <v>0</v>
      </c>
      <c r="V2523" s="12">
        <f t="shared" si="1"/>
        <v>0</v>
      </c>
      <c r="W2523" s="12">
        <f t="shared" si="1"/>
        <v>6900.8909335999324</v>
      </c>
      <c r="X2523" s="12">
        <f t="shared" si="1"/>
        <v>21354.878622678963</v>
      </c>
      <c r="Y2523" s="12">
        <f t="shared" si="1"/>
        <v>0</v>
      </c>
      <c r="Z2523" s="12">
        <f t="shared" si="1"/>
        <v>0</v>
      </c>
      <c r="AA2523" s="12">
        <f t="shared" si="1"/>
        <v>0</v>
      </c>
      <c r="AB2523" s="12">
        <f t="shared" si="1"/>
        <v>0</v>
      </c>
      <c r="AC2523" s="12">
        <f t="shared" si="1"/>
        <v>0</v>
      </c>
      <c r="AD2523" s="12">
        <f t="shared" si="1"/>
        <v>13.963036852375639</v>
      </c>
      <c r="AE2523" s="12">
        <f t="shared" si="10"/>
        <v>6.6596520266391901E-2</v>
      </c>
      <c r="AF2523" s="12">
        <f t="shared" si="10"/>
        <v>0</v>
      </c>
      <c r="AG2523" s="12">
        <f t="shared" si="10"/>
        <v>0</v>
      </c>
      <c r="AH2523" s="12">
        <f t="shared" si="10"/>
        <v>18.839304234313172</v>
      </c>
      <c r="AI2523" s="12">
        <f t="shared" si="10"/>
        <v>-9.2824865121235547</v>
      </c>
      <c r="AJ2523" s="12">
        <f t="shared" si="10"/>
        <v>-1434.8025226792342</v>
      </c>
      <c r="AK2523" s="12">
        <f t="shared" si="10"/>
        <v>7.1598866573676451E-2</v>
      </c>
      <c r="AL2523" s="12">
        <f t="shared" si="3"/>
        <v>26844.625083561066</v>
      </c>
      <c r="AM2523">
        <f t="shared" si="4"/>
        <v>2.1299485210158413</v>
      </c>
      <c r="AN2523" s="12">
        <f t="shared" si="5"/>
        <v>12603.414973972232</v>
      </c>
    </row>
    <row r="2524" spans="14:43">
      <c r="N2524">
        <f t="shared" si="8"/>
        <v>19</v>
      </c>
      <c r="O2524" s="12">
        <f t="shared" si="1"/>
        <v>0</v>
      </c>
      <c r="P2524" s="12">
        <f t="shared" si="1"/>
        <v>0</v>
      </c>
      <c r="Q2524" s="12">
        <f t="shared" si="1"/>
        <v>0</v>
      </c>
      <c r="R2524" s="12">
        <f t="shared" si="1"/>
        <v>0</v>
      </c>
      <c r="S2524" s="12">
        <f t="shared" si="1"/>
        <v>0</v>
      </c>
      <c r="T2524" s="12">
        <f t="shared" si="1"/>
        <v>0</v>
      </c>
      <c r="U2524" s="12">
        <f t="shared" si="1"/>
        <v>0</v>
      </c>
      <c r="V2524" s="12">
        <f t="shared" si="1"/>
        <v>0</v>
      </c>
      <c r="W2524" s="12">
        <f t="shared" si="1"/>
        <v>3759.2763895451562</v>
      </c>
      <c r="X2524" s="12">
        <f t="shared" si="1"/>
        <v>16021.601053264158</v>
      </c>
      <c r="Y2524" s="12">
        <f t="shared" si="1"/>
        <v>0</v>
      </c>
      <c r="Z2524" s="12">
        <f t="shared" si="1"/>
        <v>0</v>
      </c>
      <c r="AA2524" s="12">
        <f t="shared" si="1"/>
        <v>0</v>
      </c>
      <c r="AB2524" s="12">
        <f t="shared" si="1"/>
        <v>0</v>
      </c>
      <c r="AC2524" s="12">
        <f t="shared" si="1"/>
        <v>0</v>
      </c>
      <c r="AD2524" s="12">
        <f t="shared" si="1"/>
        <v>11.098180085395258</v>
      </c>
      <c r="AE2524" s="12">
        <f t="shared" si="10"/>
        <v>5.9958813720372421E-2</v>
      </c>
      <c r="AF2524" s="12">
        <f t="shared" si="10"/>
        <v>0</v>
      </c>
      <c r="AG2524" s="12">
        <f t="shared" si="10"/>
        <v>0</v>
      </c>
      <c r="AH2524" s="12">
        <f t="shared" si="10"/>
        <v>25.248506209077796</v>
      </c>
      <c r="AI2524" s="12">
        <f t="shared" si="10"/>
        <v>61.184683800546047</v>
      </c>
      <c r="AJ2524" s="12">
        <f t="shared" si="10"/>
        <v>2969.8414345870542</v>
      </c>
      <c r="AK2524" s="12">
        <f t="shared" si="10"/>
        <v>-6.1750768125497214E-2</v>
      </c>
      <c r="AL2524" s="12">
        <f t="shared" si="3"/>
        <v>22848.248455536981</v>
      </c>
      <c r="AM2524">
        <f t="shared" si="4"/>
        <v>2.1423082158804791</v>
      </c>
      <c r="AN2524" s="12">
        <f t="shared" si="5"/>
        <v>10665.248019014132</v>
      </c>
    </row>
    <row r="2525" spans="14:43">
      <c r="N2525">
        <f t="shared" si="8"/>
        <v>20</v>
      </c>
      <c r="O2525" s="12">
        <f t="shared" si="1"/>
        <v>0.29324399627981551</v>
      </c>
      <c r="P2525" s="12">
        <f t="shared" si="1"/>
        <v>0</v>
      </c>
      <c r="Q2525" s="12">
        <f t="shared" si="1"/>
        <v>0</v>
      </c>
      <c r="R2525" s="12">
        <f t="shared" si="1"/>
        <v>0</v>
      </c>
      <c r="S2525" s="12">
        <f t="shared" si="1"/>
        <v>0</v>
      </c>
      <c r="T2525" s="12">
        <f t="shared" si="1"/>
        <v>0</v>
      </c>
      <c r="U2525" s="12">
        <f t="shared" si="1"/>
        <v>0</v>
      </c>
      <c r="V2525" s="12">
        <f t="shared" si="1"/>
        <v>0</v>
      </c>
      <c r="W2525" s="12">
        <f t="shared" si="1"/>
        <v>1495.5230678234147</v>
      </c>
      <c r="X2525" s="12">
        <f t="shared" si="1"/>
        <v>12129.998766093966</v>
      </c>
      <c r="Y2525" s="12">
        <f t="shared" si="1"/>
        <v>0</v>
      </c>
      <c r="Z2525" s="12">
        <f t="shared" si="1"/>
        <v>0</v>
      </c>
      <c r="AA2525" s="12">
        <f t="shared" si="1"/>
        <v>0</v>
      </c>
      <c r="AB2525" s="12">
        <f t="shared" si="1"/>
        <v>0</v>
      </c>
      <c r="AC2525" s="12">
        <f t="shared" si="1"/>
        <v>0</v>
      </c>
      <c r="AD2525" s="12">
        <f t="shared" si="1"/>
        <v>7.3381202491716842</v>
      </c>
      <c r="AE2525" s="12">
        <f t="shared" si="10"/>
        <v>2.5809223969017737E-2</v>
      </c>
      <c r="AF2525" s="12">
        <f t="shared" si="10"/>
        <v>0</v>
      </c>
      <c r="AG2525" s="12">
        <f t="shared" si="10"/>
        <v>0</v>
      </c>
      <c r="AH2525" s="12">
        <f t="shared" si="10"/>
        <v>11.987738775732025</v>
      </c>
      <c r="AI2525" s="12">
        <f t="shared" si="10"/>
        <v>37.704609451693251</v>
      </c>
      <c r="AJ2525" s="12">
        <f t="shared" si="10"/>
        <v>1067.2241756436238</v>
      </c>
      <c r="AK2525" s="12">
        <f t="shared" si="10"/>
        <v>-1.9664676852736601E-4</v>
      </c>
      <c r="AL2525" s="12">
        <f t="shared" si="3"/>
        <v>14750.095334611082</v>
      </c>
      <c r="AM2525">
        <f t="shared" si="4"/>
        <v>2.15818248903147</v>
      </c>
      <c r="AN2525" s="12">
        <f t="shared" si="5"/>
        <v>6834.498662451153</v>
      </c>
    </row>
    <row r="2526" spans="14:43">
      <c r="N2526">
        <f t="shared" si="8"/>
        <v>21</v>
      </c>
      <c r="O2526" s="12">
        <f t="shared" si="1"/>
        <v>0</v>
      </c>
      <c r="P2526" s="12">
        <f t="shared" si="1"/>
        <v>0</v>
      </c>
      <c r="Q2526" s="12">
        <f t="shared" si="1"/>
        <v>0</v>
      </c>
      <c r="R2526" s="12">
        <f t="shared" si="1"/>
        <v>0</v>
      </c>
      <c r="S2526" s="12">
        <f t="shared" si="1"/>
        <v>0</v>
      </c>
      <c r="T2526" s="12">
        <f t="shared" si="1"/>
        <v>0</v>
      </c>
      <c r="U2526" s="12">
        <f t="shared" si="1"/>
        <v>0</v>
      </c>
      <c r="V2526" s="12">
        <f t="shared" si="1"/>
        <v>0</v>
      </c>
      <c r="W2526" s="12">
        <f t="shared" si="1"/>
        <v>-1724.2934767973459</v>
      </c>
      <c r="X2526" s="12">
        <f t="shared" si="1"/>
        <v>-4702.7326709738345</v>
      </c>
      <c r="Y2526" s="12">
        <f t="shared" si="1"/>
        <v>0</v>
      </c>
      <c r="Z2526" s="12">
        <f t="shared" si="1"/>
        <v>0</v>
      </c>
      <c r="AA2526" s="12">
        <f t="shared" si="1"/>
        <v>0</v>
      </c>
      <c r="AB2526" s="12">
        <f t="shared" si="1"/>
        <v>0</v>
      </c>
      <c r="AC2526" s="12">
        <f t="shared" si="1"/>
        <v>0</v>
      </c>
      <c r="AD2526" s="12">
        <f t="shared" si="1"/>
        <v>-1.0098827875448306</v>
      </c>
      <c r="AE2526" s="12">
        <f t="shared" si="10"/>
        <v>7.7226560219151297E-4</v>
      </c>
      <c r="AF2526" s="12">
        <f t="shared" si="10"/>
        <v>0</v>
      </c>
      <c r="AG2526" s="12">
        <f t="shared" si="10"/>
        <v>0</v>
      </c>
      <c r="AH2526" s="12">
        <f t="shared" si="10"/>
        <v>5.3394987984919142</v>
      </c>
      <c r="AI2526" s="12">
        <f t="shared" si="10"/>
        <v>21.41318948043283</v>
      </c>
      <c r="AJ2526" s="12">
        <f t="shared" si="10"/>
        <v>909.22480646929102</v>
      </c>
      <c r="AK2526" s="12">
        <f t="shared" si="10"/>
        <v>-2.5321018990104055E-2</v>
      </c>
      <c r="AL2526" s="12">
        <f t="shared" si="3"/>
        <v>-5492.0830845638966</v>
      </c>
      <c r="AM2526">
        <f t="shared" si="4"/>
        <v>2.1801710306725517</v>
      </c>
      <c r="AN2526" s="12">
        <f t="shared" si="5"/>
        <v>-2519.1065321465476</v>
      </c>
    </row>
    <row r="2527" spans="14:43">
      <c r="N2527">
        <f t="shared" si="8"/>
        <v>22</v>
      </c>
      <c r="O2527" s="12">
        <f t="shared" si="1"/>
        <v>0</v>
      </c>
      <c r="P2527" s="12">
        <f t="shared" si="1"/>
        <v>0</v>
      </c>
      <c r="Q2527" s="12">
        <f t="shared" si="1"/>
        <v>0</v>
      </c>
      <c r="R2527" s="12">
        <f t="shared" si="1"/>
        <v>0</v>
      </c>
      <c r="S2527" s="12">
        <f t="shared" si="1"/>
        <v>0</v>
      </c>
      <c r="T2527" s="12">
        <f t="shared" si="1"/>
        <v>0</v>
      </c>
      <c r="U2527" s="12">
        <f t="shared" si="1"/>
        <v>0</v>
      </c>
      <c r="V2527" s="12">
        <f t="shared" si="1"/>
        <v>0</v>
      </c>
      <c r="W2527" s="12">
        <f t="shared" si="1"/>
        <v>-3539.1365034935252</v>
      </c>
      <c r="X2527" s="12">
        <f t="shared" si="1"/>
        <v>-13592.309241111794</v>
      </c>
      <c r="Y2527" s="12">
        <f t="shared" si="1"/>
        <v>0</v>
      </c>
      <c r="Z2527" s="12">
        <f t="shared" si="1"/>
        <v>0</v>
      </c>
      <c r="AA2527" s="12">
        <f t="shared" si="1"/>
        <v>0</v>
      </c>
      <c r="AB2527" s="12">
        <f t="shared" si="1"/>
        <v>0</v>
      </c>
      <c r="AC2527" s="12">
        <f t="shared" si="1"/>
        <v>0</v>
      </c>
      <c r="AD2527" s="12">
        <f t="shared" si="1"/>
        <v>-10.462507921743518</v>
      </c>
      <c r="AE2527" s="12">
        <f t="shared" ref="AE2527:AK2536" si="11">AE$2503*AE23+0.5*AE$2504*AE23*AE23</f>
        <v>-6.2363971143771652E-2</v>
      </c>
      <c r="AF2527" s="12">
        <f t="shared" si="11"/>
        <v>0</v>
      </c>
      <c r="AG2527" s="12">
        <f t="shared" si="11"/>
        <v>0</v>
      </c>
      <c r="AH2527" s="12">
        <f t="shared" si="11"/>
        <v>-21.381149330694296</v>
      </c>
      <c r="AI2527" s="12">
        <f t="shared" si="11"/>
        <v>-47.582969764017669</v>
      </c>
      <c r="AJ2527" s="12">
        <f t="shared" si="11"/>
        <v>-3518.1234863109044</v>
      </c>
      <c r="AK2527" s="12">
        <f t="shared" si="11"/>
        <v>0.10153799692825635</v>
      </c>
      <c r="AL2527" s="12">
        <f t="shared" si="3"/>
        <v>-20728.956683906898</v>
      </c>
      <c r="AM2527">
        <f t="shared" si="4"/>
        <v>2.1728521215740315</v>
      </c>
      <c r="AN2527" s="12">
        <f t="shared" si="5"/>
        <v>-9539.9758124775999</v>
      </c>
    </row>
    <row r="2528" spans="14:43">
      <c r="N2528">
        <f t="shared" si="8"/>
        <v>23</v>
      </c>
      <c r="O2528" s="12">
        <f t="shared" si="1"/>
        <v>0</v>
      </c>
      <c r="P2528" s="12">
        <f t="shared" si="1"/>
        <v>0</v>
      </c>
      <c r="Q2528" s="12">
        <f t="shared" si="1"/>
        <v>0</v>
      </c>
      <c r="R2528" s="12">
        <f t="shared" si="1"/>
        <v>0</v>
      </c>
      <c r="S2528" s="12">
        <f t="shared" si="1"/>
        <v>0</v>
      </c>
      <c r="T2528" s="12">
        <f t="shared" si="1"/>
        <v>0</v>
      </c>
      <c r="U2528" s="12">
        <f t="shared" si="1"/>
        <v>0</v>
      </c>
      <c r="V2528" s="12">
        <f t="shared" si="1"/>
        <v>0</v>
      </c>
      <c r="W2528" s="12">
        <f t="shared" si="1"/>
        <v>-3524.198472620802</v>
      </c>
      <c r="X2528" s="12">
        <f t="shared" si="1"/>
        <v>-16315.757175950903</v>
      </c>
      <c r="Y2528" s="12">
        <f t="shared" si="1"/>
        <v>0</v>
      </c>
      <c r="Z2528" s="12">
        <f t="shared" si="1"/>
        <v>0</v>
      </c>
      <c r="AA2528" s="12">
        <f t="shared" si="1"/>
        <v>0</v>
      </c>
      <c r="AB2528" s="12">
        <f t="shared" si="1"/>
        <v>0</v>
      </c>
      <c r="AC2528" s="12">
        <f t="shared" si="1"/>
        <v>0</v>
      </c>
      <c r="AD2528" s="12">
        <f t="shared" si="1"/>
        <v>-13.037427961433792</v>
      </c>
      <c r="AE2528" s="12">
        <f t="shared" si="11"/>
        <v>-8.5507928204726705E-2</v>
      </c>
      <c r="AF2528" s="12">
        <f t="shared" si="11"/>
        <v>0</v>
      </c>
      <c r="AG2528" s="12">
        <f t="shared" si="11"/>
        <v>0</v>
      </c>
      <c r="AH2528" s="12">
        <f t="shared" si="11"/>
        <v>-36.778651085268713</v>
      </c>
      <c r="AI2528" s="12">
        <f t="shared" si="11"/>
        <v>-53.260587237702147</v>
      </c>
      <c r="AJ2528" s="12">
        <f t="shared" si="11"/>
        <v>-4337.3307876816416</v>
      </c>
      <c r="AK2528" s="12">
        <f t="shared" si="11"/>
        <v>0.1286941218495142</v>
      </c>
      <c r="AL2528" s="12">
        <f t="shared" si="3"/>
        <v>-24280.319916344102</v>
      </c>
      <c r="AM2528">
        <f t="shared" si="4"/>
        <v>2.1813968844263893</v>
      </c>
      <c r="AN2528" s="12">
        <f t="shared" si="5"/>
        <v>-11130.629226477853</v>
      </c>
    </row>
    <row r="2529" spans="14:40">
      <c r="N2529">
        <f t="shared" si="8"/>
        <v>24</v>
      </c>
      <c r="O2529" s="12">
        <f t="shared" si="1"/>
        <v>0</v>
      </c>
      <c r="P2529" s="12">
        <f t="shared" si="1"/>
        <v>0</v>
      </c>
      <c r="Q2529" s="12">
        <f t="shared" si="1"/>
        <v>0</v>
      </c>
      <c r="R2529" s="12">
        <f t="shared" si="1"/>
        <v>0</v>
      </c>
      <c r="S2529" s="12">
        <f t="shared" si="1"/>
        <v>0</v>
      </c>
      <c r="T2529" s="12">
        <f t="shared" si="1"/>
        <v>0</v>
      </c>
      <c r="U2529" s="12">
        <f t="shared" si="1"/>
        <v>0</v>
      </c>
      <c r="V2529" s="12">
        <f t="shared" si="1"/>
        <v>0</v>
      </c>
      <c r="W2529" s="12">
        <f t="shared" si="1"/>
        <v>-5870.3883446711561</v>
      </c>
      <c r="X2529" s="12">
        <f t="shared" si="1"/>
        <v>-23901.51934617498</v>
      </c>
      <c r="Y2529" s="12">
        <f t="shared" si="1"/>
        <v>0</v>
      </c>
      <c r="Z2529" s="12">
        <f t="shared" si="1"/>
        <v>0</v>
      </c>
      <c r="AA2529" s="12">
        <f t="shared" si="1"/>
        <v>0</v>
      </c>
      <c r="AB2529" s="12">
        <f t="shared" si="1"/>
        <v>0</v>
      </c>
      <c r="AC2529" s="12">
        <f t="shared" si="1"/>
        <v>0</v>
      </c>
      <c r="AD2529" s="12">
        <f t="shared" si="1"/>
        <v>-18.957328511542929</v>
      </c>
      <c r="AE2529" s="12">
        <f t="shared" si="11"/>
        <v>-0.13777663366024132</v>
      </c>
      <c r="AF2529" s="12">
        <f t="shared" si="11"/>
        <v>0</v>
      </c>
      <c r="AG2529" s="12">
        <f t="shared" si="11"/>
        <v>0</v>
      </c>
      <c r="AH2529" s="12">
        <f t="shared" si="11"/>
        <v>-58.433950586564542</v>
      </c>
      <c r="AI2529" s="12">
        <f t="shared" si="11"/>
        <v>-117.91202928220682</v>
      </c>
      <c r="AJ2529" s="12">
        <f t="shared" si="11"/>
        <v>-7941.2337645434245</v>
      </c>
      <c r="AK2529" s="12">
        <f t="shared" si="11"/>
        <v>0.19037869994008472</v>
      </c>
      <c r="AL2529" s="12">
        <f t="shared" si="3"/>
        <v>-37908.392161703596</v>
      </c>
      <c r="AM2529">
        <f t="shared" si="4"/>
        <v>2.179441161791726</v>
      </c>
      <c r="AN2529" s="12">
        <f t="shared" si="5"/>
        <v>-17393.629535077231</v>
      </c>
    </row>
    <row r="2530" spans="14:40">
      <c r="N2530">
        <f t="shared" si="8"/>
        <v>25</v>
      </c>
      <c r="O2530" s="12">
        <f t="shared" si="1"/>
        <v>0</v>
      </c>
      <c r="P2530" s="12">
        <f t="shared" si="1"/>
        <v>0</v>
      </c>
      <c r="Q2530" s="12">
        <f t="shared" si="1"/>
        <v>0</v>
      </c>
      <c r="R2530" s="12">
        <f t="shared" si="1"/>
        <v>0</v>
      </c>
      <c r="S2530" s="12">
        <f t="shared" si="1"/>
        <v>0</v>
      </c>
      <c r="T2530" s="12">
        <f t="shared" si="1"/>
        <v>0</v>
      </c>
      <c r="U2530" s="12">
        <f t="shared" si="1"/>
        <v>0</v>
      </c>
      <c r="V2530" s="12">
        <f t="shared" si="1"/>
        <v>0</v>
      </c>
      <c r="W2530" s="12">
        <f t="shared" si="1"/>
        <v>-2162.1715227563423</v>
      </c>
      <c r="X2530" s="12">
        <f t="shared" si="1"/>
        <v>-13920.08130365863</v>
      </c>
      <c r="Y2530" s="12">
        <f t="shared" si="1"/>
        <v>0</v>
      </c>
      <c r="Z2530" s="12">
        <f t="shared" si="1"/>
        <v>0</v>
      </c>
      <c r="AA2530" s="12">
        <f t="shared" si="1"/>
        <v>0</v>
      </c>
      <c r="AB2530" s="12">
        <f t="shared" si="1"/>
        <v>0</v>
      </c>
      <c r="AC2530" s="12">
        <f t="shared" si="1"/>
        <v>0</v>
      </c>
      <c r="AD2530" s="12">
        <f t="shared" si="1"/>
        <v>-12.442773688732109</v>
      </c>
      <c r="AE2530" s="12">
        <f t="shared" si="11"/>
        <v>-7.1430496241736363E-2</v>
      </c>
      <c r="AF2530" s="12">
        <f t="shared" si="11"/>
        <v>0</v>
      </c>
      <c r="AG2530" s="12">
        <f t="shared" si="11"/>
        <v>0</v>
      </c>
      <c r="AH2530" s="12">
        <f t="shared" si="11"/>
        <v>-39.845656682375846</v>
      </c>
      <c r="AI2530" s="12">
        <f t="shared" si="11"/>
        <v>-93.107420899711016</v>
      </c>
      <c r="AJ2530" s="12">
        <f t="shared" si="11"/>
        <v>-6211.8739301584237</v>
      </c>
      <c r="AK2530" s="12">
        <f t="shared" si="11"/>
        <v>0.15887920291916541</v>
      </c>
      <c r="AL2530" s="12">
        <f t="shared" si="3"/>
        <v>-22439.435159137538</v>
      </c>
      <c r="AM2530">
        <f t="shared" si="4"/>
        <v>2.1628252473345677</v>
      </c>
      <c r="AN2530" s="12">
        <f t="shared" si="5"/>
        <v>-10375.056970872496</v>
      </c>
    </row>
    <row r="2531" spans="14:40">
      <c r="N2531">
        <f t="shared" si="8"/>
        <v>26</v>
      </c>
      <c r="O2531" s="12">
        <f t="shared" si="1"/>
        <v>0</v>
      </c>
      <c r="P2531" s="12">
        <f t="shared" si="1"/>
        <v>0</v>
      </c>
      <c r="Q2531" s="12">
        <f t="shared" si="1"/>
        <v>0</v>
      </c>
      <c r="R2531" s="12">
        <f t="shared" si="1"/>
        <v>0</v>
      </c>
      <c r="S2531" s="12">
        <f t="shared" si="1"/>
        <v>0</v>
      </c>
      <c r="T2531" s="12">
        <f t="shared" si="1"/>
        <v>0</v>
      </c>
      <c r="U2531" s="12">
        <f t="shared" si="1"/>
        <v>0</v>
      </c>
      <c r="V2531" s="12">
        <f t="shared" si="1"/>
        <v>0</v>
      </c>
      <c r="W2531" s="12">
        <f t="shared" si="1"/>
        <v>2875.763210280782</v>
      </c>
      <c r="X2531" s="12">
        <f t="shared" si="1"/>
        <v>8443.641640320915</v>
      </c>
      <c r="Y2531" s="12">
        <f t="shared" si="1"/>
        <v>0</v>
      </c>
      <c r="Z2531" s="12">
        <f t="shared" si="1"/>
        <v>0</v>
      </c>
      <c r="AA2531" s="12">
        <f t="shared" si="1"/>
        <v>0</v>
      </c>
      <c r="AB2531" s="12">
        <f t="shared" si="1"/>
        <v>0</v>
      </c>
      <c r="AC2531" s="12">
        <f t="shared" si="1"/>
        <v>0</v>
      </c>
      <c r="AD2531" s="12">
        <f t="shared" si="1"/>
        <v>-5.3254300607836307E-2</v>
      </c>
      <c r="AE2531" s="12">
        <f t="shared" si="11"/>
        <v>-8.028744697014192E-3</v>
      </c>
      <c r="AF2531" s="12">
        <f t="shared" si="11"/>
        <v>0</v>
      </c>
      <c r="AG2531" s="12">
        <f t="shared" si="11"/>
        <v>0</v>
      </c>
      <c r="AH2531" s="12">
        <f t="shared" si="11"/>
        <v>-16.340319462843674</v>
      </c>
      <c r="AI2531" s="12">
        <f t="shared" si="11"/>
        <v>-60.650949042594334</v>
      </c>
      <c r="AJ2531" s="12">
        <f t="shared" si="11"/>
        <v>-5454.7100340464885</v>
      </c>
      <c r="AK2531" s="12">
        <f t="shared" si="11"/>
        <v>0.1522683039866892</v>
      </c>
      <c r="AL2531" s="12">
        <f t="shared" si="3"/>
        <v>5787.7945333084517</v>
      </c>
      <c r="AM2531">
        <f t="shared" si="4"/>
        <v>2.1501447635500299</v>
      </c>
      <c r="AN2531" s="12">
        <f t="shared" si="5"/>
        <v>2691.8162122965264</v>
      </c>
    </row>
    <row r="2532" spans="14:40">
      <c r="N2532">
        <f t="shared" si="8"/>
        <v>27</v>
      </c>
      <c r="O2532" s="12">
        <f t="shared" si="1"/>
        <v>0</v>
      </c>
      <c r="P2532" s="12">
        <f t="shared" si="1"/>
        <v>0</v>
      </c>
      <c r="Q2532" s="12">
        <f t="shared" si="1"/>
        <v>0</v>
      </c>
      <c r="R2532" s="12">
        <f t="shared" si="1"/>
        <v>0</v>
      </c>
      <c r="S2532" s="12">
        <f t="shared" si="1"/>
        <v>0</v>
      </c>
      <c r="T2532" s="12">
        <f t="shared" si="1"/>
        <v>0</v>
      </c>
      <c r="U2532" s="12">
        <f t="shared" si="1"/>
        <v>0</v>
      </c>
      <c r="V2532" s="12">
        <f t="shared" si="1"/>
        <v>0</v>
      </c>
      <c r="W2532" s="12">
        <f t="shared" si="1"/>
        <v>-133.54585216681158</v>
      </c>
      <c r="X2532" s="12">
        <f t="shared" si="1"/>
        <v>-1579.6962669992499</v>
      </c>
      <c r="Y2532" s="12">
        <f t="shared" si="1"/>
        <v>0</v>
      </c>
      <c r="Z2532" s="12">
        <f t="shared" si="1"/>
        <v>0</v>
      </c>
      <c r="AA2532" s="12">
        <f t="shared" si="1"/>
        <v>0</v>
      </c>
      <c r="AB2532" s="12">
        <f t="shared" si="1"/>
        <v>0</v>
      </c>
      <c r="AC2532" s="12">
        <f t="shared" si="1"/>
        <v>0</v>
      </c>
      <c r="AD2532" s="12">
        <f t="shared" si="1"/>
        <v>-3.557085203416217</v>
      </c>
      <c r="AE2532" s="12">
        <f t="shared" si="11"/>
        <v>-2.62230177852588E-2</v>
      </c>
      <c r="AF2532" s="12">
        <f t="shared" si="11"/>
        <v>0</v>
      </c>
      <c r="AG2532" s="12">
        <f t="shared" si="11"/>
        <v>0</v>
      </c>
      <c r="AH2532" s="12">
        <f t="shared" si="11"/>
        <v>-25.009686070966779</v>
      </c>
      <c r="AI2532" s="12">
        <f t="shared" si="11"/>
        <v>-45.826217630089779</v>
      </c>
      <c r="AJ2532" s="12">
        <f t="shared" si="11"/>
        <v>-3718.8774148750422</v>
      </c>
      <c r="AK2532" s="12">
        <f t="shared" si="11"/>
        <v>0.12788308812072183</v>
      </c>
      <c r="AL2532" s="12">
        <f t="shared" si="3"/>
        <v>-5506.410862875241</v>
      </c>
      <c r="AM2532">
        <f t="shared" si="4"/>
        <v>2.1463210462740041</v>
      </c>
      <c r="AN2532" s="12">
        <f t="shared" si="5"/>
        <v>-2565.5112838008672</v>
      </c>
    </row>
    <row r="2533" spans="14:40">
      <c r="N2533">
        <f t="shared" si="8"/>
        <v>28</v>
      </c>
      <c r="O2533" s="12">
        <f t="shared" si="1"/>
        <v>0</v>
      </c>
      <c r="P2533" s="12">
        <f t="shared" si="1"/>
        <v>0</v>
      </c>
      <c r="Q2533" s="12">
        <f t="shared" si="1"/>
        <v>0</v>
      </c>
      <c r="R2533" s="12">
        <f t="shared" si="1"/>
        <v>0</v>
      </c>
      <c r="S2533" s="12">
        <f t="shared" si="1"/>
        <v>0</v>
      </c>
      <c r="T2533" s="12">
        <f t="shared" si="1"/>
        <v>0</v>
      </c>
      <c r="U2533" s="12">
        <f t="shared" si="1"/>
        <v>0</v>
      </c>
      <c r="V2533" s="12">
        <f t="shared" si="1"/>
        <v>0</v>
      </c>
      <c r="W2533" s="12">
        <f t="shared" si="1"/>
        <v>681.99516639716728</v>
      </c>
      <c r="X2533" s="12">
        <f t="shared" si="1"/>
        <v>6180.2136089228488</v>
      </c>
      <c r="Y2533" s="12">
        <f t="shared" si="1"/>
        <v>0</v>
      </c>
      <c r="Z2533" s="12">
        <f t="shared" si="1"/>
        <v>0</v>
      </c>
      <c r="AA2533" s="12">
        <f t="shared" si="1"/>
        <v>0</v>
      </c>
      <c r="AB2533" s="12">
        <f t="shared" si="1"/>
        <v>0</v>
      </c>
      <c r="AC2533" s="12">
        <f t="shared" si="1"/>
        <v>0</v>
      </c>
      <c r="AD2533" s="12">
        <f t="shared" si="1"/>
        <v>0.66315471792638603</v>
      </c>
      <c r="AE2533" s="12">
        <f t="shared" si="11"/>
        <v>-1.9210265186001751E-3</v>
      </c>
      <c r="AF2533" s="12">
        <f t="shared" si="11"/>
        <v>0</v>
      </c>
      <c r="AG2533" s="12">
        <f t="shared" si="11"/>
        <v>0</v>
      </c>
      <c r="AH2533" s="12">
        <f t="shared" si="11"/>
        <v>-8.3312708052943503</v>
      </c>
      <c r="AI2533" s="12">
        <f t="shared" si="11"/>
        <v>-23.882789261160553</v>
      </c>
      <c r="AJ2533" s="12">
        <f t="shared" si="11"/>
        <v>-2209.4124306448934</v>
      </c>
      <c r="AK2533" s="12">
        <f t="shared" si="11"/>
        <v>8.8209185177004656E-2</v>
      </c>
      <c r="AL2533" s="12">
        <f t="shared" si="3"/>
        <v>4621.3317274852534</v>
      </c>
      <c r="AM2533">
        <f t="shared" si="4"/>
        <v>2.1475629619312744</v>
      </c>
      <c r="AN2533" s="12">
        <f t="shared" si="5"/>
        <v>2151.8958044095489</v>
      </c>
    </row>
    <row r="2534" spans="14:40">
      <c r="N2534">
        <f t="shared" si="8"/>
        <v>29</v>
      </c>
      <c r="O2534" s="12">
        <f t="shared" si="1"/>
        <v>0</v>
      </c>
      <c r="P2534" s="12">
        <f t="shared" si="1"/>
        <v>0</v>
      </c>
      <c r="Q2534" s="12">
        <f t="shared" si="1"/>
        <v>0</v>
      </c>
      <c r="R2534" s="12">
        <f t="shared" si="1"/>
        <v>0</v>
      </c>
      <c r="S2534" s="12">
        <f t="shared" si="1"/>
        <v>0</v>
      </c>
      <c r="T2534" s="12">
        <f t="shared" si="1"/>
        <v>0</v>
      </c>
      <c r="U2534" s="12">
        <f t="shared" si="1"/>
        <v>0</v>
      </c>
      <c r="V2534" s="12">
        <f t="shared" si="1"/>
        <v>0</v>
      </c>
      <c r="W2534" s="12">
        <f t="shared" si="1"/>
        <v>1903.9566268383358</v>
      </c>
      <c r="X2534" s="12">
        <f t="shared" si="1"/>
        <v>9243.2598185723018</v>
      </c>
      <c r="Y2534" s="12">
        <f t="shared" si="1"/>
        <v>0</v>
      </c>
      <c r="Z2534" s="12">
        <f t="shared" si="1"/>
        <v>0</v>
      </c>
      <c r="AA2534" s="12">
        <f t="shared" si="1"/>
        <v>0</v>
      </c>
      <c r="AB2534" s="12">
        <f t="shared" si="1"/>
        <v>0</v>
      </c>
      <c r="AC2534" s="12">
        <f t="shared" si="1"/>
        <v>0</v>
      </c>
      <c r="AD2534" s="12">
        <f t="shared" si="1"/>
        <v>4.3276969008578305</v>
      </c>
      <c r="AE2534" s="12">
        <f t="shared" si="11"/>
        <v>2.3359968237586553E-2</v>
      </c>
      <c r="AF2534" s="12">
        <f t="shared" si="11"/>
        <v>0</v>
      </c>
      <c r="AG2534" s="12">
        <f t="shared" si="11"/>
        <v>0</v>
      </c>
      <c r="AH2534" s="12">
        <f t="shared" si="11"/>
        <v>4.6672585949576577</v>
      </c>
      <c r="AI2534" s="12">
        <f t="shared" si="11"/>
        <v>-47.038663317335157</v>
      </c>
      <c r="AJ2534" s="12">
        <f t="shared" si="11"/>
        <v>-4276.6225991822121</v>
      </c>
      <c r="AK2534" s="12">
        <f t="shared" si="11"/>
        <v>0.14318868904839213</v>
      </c>
      <c r="AL2534" s="12">
        <f t="shared" si="3"/>
        <v>6832.7166870641931</v>
      </c>
      <c r="AM2534">
        <f t="shared" si="4"/>
        <v>2.169430312922064</v>
      </c>
      <c r="AN2534" s="12">
        <f t="shared" si="5"/>
        <v>3149.5442127666333</v>
      </c>
    </row>
    <row r="2535" spans="14:40">
      <c r="N2535">
        <f t="shared" si="8"/>
        <v>30</v>
      </c>
      <c r="O2535" s="12">
        <f t="shared" si="1"/>
        <v>0</v>
      </c>
      <c r="P2535" s="12">
        <f t="shared" si="1"/>
        <v>0</v>
      </c>
      <c r="Q2535" s="12">
        <f t="shared" si="1"/>
        <v>0</v>
      </c>
      <c r="R2535" s="12">
        <f t="shared" si="1"/>
        <v>0</v>
      </c>
      <c r="S2535" s="12">
        <f t="shared" si="1"/>
        <v>0</v>
      </c>
      <c r="T2535" s="12">
        <f t="shared" si="1"/>
        <v>0</v>
      </c>
      <c r="U2535" s="12">
        <f t="shared" si="1"/>
        <v>0</v>
      </c>
      <c r="V2535" s="12">
        <f t="shared" si="1"/>
        <v>0</v>
      </c>
      <c r="W2535" s="12">
        <f t="shared" si="1"/>
        <v>2809.5495706474139</v>
      </c>
      <c r="X2535" s="12">
        <f t="shared" si="1"/>
        <v>9773.4227637854019</v>
      </c>
      <c r="Y2535" s="12">
        <f t="shared" si="1"/>
        <v>0</v>
      </c>
      <c r="Z2535" s="12">
        <f t="shared" si="1"/>
        <v>0</v>
      </c>
      <c r="AA2535" s="12">
        <f t="shared" si="1"/>
        <v>0</v>
      </c>
      <c r="AB2535" s="12">
        <f t="shared" si="1"/>
        <v>0</v>
      </c>
      <c r="AC2535" s="12">
        <f t="shared" si="1"/>
        <v>0</v>
      </c>
      <c r="AD2535" s="12">
        <f t="shared" si="1"/>
        <v>7.3797164175483037</v>
      </c>
      <c r="AE2535" s="12">
        <f t="shared" si="11"/>
        <v>2.7084662424566149E-2</v>
      </c>
      <c r="AF2535" s="12">
        <f t="shared" si="11"/>
        <v>0</v>
      </c>
      <c r="AG2535" s="12">
        <f t="shared" si="11"/>
        <v>0</v>
      </c>
      <c r="AH2535" s="12">
        <f t="shared" si="11"/>
        <v>3.5783302392677991</v>
      </c>
      <c r="AI2535" s="12">
        <f t="shared" si="11"/>
        <v>-3.5036489212017599</v>
      </c>
      <c r="AJ2535" s="12">
        <f t="shared" si="11"/>
        <v>-600.2979609277894</v>
      </c>
      <c r="AK2535" s="12">
        <f t="shared" si="11"/>
        <v>3.0971951062630402E-2</v>
      </c>
      <c r="AL2535" s="12">
        <f t="shared" si="3"/>
        <v>11990.186827854128</v>
      </c>
      <c r="AM2535">
        <f t="shared" si="4"/>
        <v>2.1834586598938746</v>
      </c>
      <c r="AN2535" s="12">
        <f t="shared" si="5"/>
        <v>5491.3734104940195</v>
      </c>
    </row>
    <row r="2536" spans="14:40">
      <c r="N2536">
        <f t="shared" si="8"/>
        <v>31</v>
      </c>
      <c r="O2536" s="12">
        <f t="shared" si="1"/>
        <v>0</v>
      </c>
      <c r="P2536" s="12">
        <f t="shared" si="1"/>
        <v>0</v>
      </c>
      <c r="Q2536" s="12">
        <f t="shared" si="1"/>
        <v>0</v>
      </c>
      <c r="R2536" s="12">
        <f t="shared" si="1"/>
        <v>0</v>
      </c>
      <c r="S2536" s="12">
        <f t="shared" si="1"/>
        <v>0</v>
      </c>
      <c r="T2536" s="12">
        <f t="shared" si="1"/>
        <v>0</v>
      </c>
      <c r="U2536" s="12">
        <f t="shared" si="1"/>
        <v>0</v>
      </c>
      <c r="V2536" s="12">
        <f t="shared" si="1"/>
        <v>0</v>
      </c>
      <c r="W2536" s="12">
        <f t="shared" si="1"/>
        <v>5100.2486251543105</v>
      </c>
      <c r="X2536" s="12">
        <f t="shared" si="1"/>
        <v>18857.208911305563</v>
      </c>
      <c r="Y2536" s="12">
        <f t="shared" si="1"/>
        <v>0</v>
      </c>
      <c r="Z2536" s="12">
        <f t="shared" si="1"/>
        <v>0</v>
      </c>
      <c r="AA2536" s="12">
        <f t="shared" si="1"/>
        <v>0</v>
      </c>
      <c r="AB2536" s="12">
        <f t="shared" si="1"/>
        <v>0</v>
      </c>
      <c r="AC2536" s="12">
        <f t="shared" si="1"/>
        <v>0</v>
      </c>
      <c r="AD2536" s="12">
        <f t="shared" si="1"/>
        <v>16.667802969410307</v>
      </c>
      <c r="AE2536" s="12">
        <f t="shared" si="11"/>
        <v>7.7986114543094065E-2</v>
      </c>
      <c r="AF2536" s="12">
        <f t="shared" si="11"/>
        <v>0</v>
      </c>
      <c r="AG2536" s="12">
        <f t="shared" si="11"/>
        <v>0</v>
      </c>
      <c r="AH2536" s="12">
        <f t="shared" si="11"/>
        <v>37.369782427793481</v>
      </c>
      <c r="AI2536" s="12">
        <f t="shared" si="11"/>
        <v>86.643010385977419</v>
      </c>
      <c r="AJ2536" s="12">
        <f t="shared" si="11"/>
        <v>8075.9999679053681</v>
      </c>
      <c r="AK2536" s="12">
        <f t="shared" si="11"/>
        <v>-0.23709280189278459</v>
      </c>
      <c r="AL2536" s="12">
        <f t="shared" si="3"/>
        <v>32173.978993461071</v>
      </c>
      <c r="AM2536">
        <f t="shared" si="4"/>
        <v>2.1950661315935673</v>
      </c>
      <c r="AN2536" s="12">
        <f t="shared" si="5"/>
        <v>14657.407597147656</v>
      </c>
    </row>
    <row r="2537" spans="14:40">
      <c r="N2537">
        <f t="shared" si="8"/>
        <v>32</v>
      </c>
      <c r="O2537" s="12">
        <f t="shared" si="1"/>
        <v>0</v>
      </c>
      <c r="P2537" s="12">
        <f t="shared" si="1"/>
        <v>0</v>
      </c>
      <c r="Q2537" s="12">
        <f t="shared" si="1"/>
        <v>0</v>
      </c>
      <c r="R2537" s="12">
        <f t="shared" si="1"/>
        <v>0</v>
      </c>
      <c r="S2537" s="12">
        <f t="shared" si="1"/>
        <v>0</v>
      </c>
      <c r="T2537" s="12">
        <f t="shared" si="1"/>
        <v>0</v>
      </c>
      <c r="U2537" s="12">
        <f t="shared" si="1"/>
        <v>0</v>
      </c>
      <c r="V2537" s="12">
        <f t="shared" si="1"/>
        <v>0</v>
      </c>
      <c r="W2537" s="12">
        <f t="shared" si="1"/>
        <v>10463.735746528386</v>
      </c>
      <c r="X2537" s="12">
        <f t="shared" si="1"/>
        <v>38481.129824751719</v>
      </c>
      <c r="Y2537" s="12">
        <f t="shared" si="1"/>
        <v>0</v>
      </c>
      <c r="Z2537" s="12">
        <f t="shared" si="1"/>
        <v>0</v>
      </c>
      <c r="AA2537" s="12">
        <f t="shared" si="1"/>
        <v>0</v>
      </c>
      <c r="AB2537" s="12">
        <f t="shared" si="1"/>
        <v>0</v>
      </c>
      <c r="AC2537" s="12">
        <f t="shared" si="1"/>
        <v>0</v>
      </c>
      <c r="AD2537" s="12">
        <f t="shared" si="1"/>
        <v>26.109652267901659</v>
      </c>
      <c r="AE2537" s="12">
        <f t="shared" ref="AE2537:AK2546" si="12">AE$2503*AE33+0.5*AE$2504*AE33*AE33</f>
        <v>0.12633421038350282</v>
      </c>
      <c r="AF2537" s="12">
        <f t="shared" si="12"/>
        <v>0</v>
      </c>
      <c r="AG2537" s="12">
        <f t="shared" si="12"/>
        <v>0</v>
      </c>
      <c r="AH2537" s="12">
        <f t="shared" si="12"/>
        <v>79.714107300267656</v>
      </c>
      <c r="AI2537" s="12">
        <f t="shared" si="12"/>
        <v>170.76489301094884</v>
      </c>
      <c r="AJ2537" s="12">
        <f t="shared" si="12"/>
        <v>10489.845225351259</v>
      </c>
      <c r="AK2537" s="12">
        <f t="shared" si="12"/>
        <v>-0.39347910784556117</v>
      </c>
      <c r="AL2537" s="12">
        <f t="shared" si="3"/>
        <v>59711.032304313027</v>
      </c>
      <c r="AM2537">
        <f t="shared" si="4"/>
        <v>2.2033392862405106</v>
      </c>
      <c r="AN2537" s="12">
        <f t="shared" si="5"/>
        <v>27100.244014709195</v>
      </c>
    </row>
    <row r="2538" spans="14:40">
      <c r="N2538">
        <f t="shared" si="8"/>
        <v>33</v>
      </c>
      <c r="O2538" s="12">
        <f t="shared" si="1"/>
        <v>0</v>
      </c>
      <c r="P2538" s="12">
        <f t="shared" si="1"/>
        <v>0</v>
      </c>
      <c r="Q2538" s="12">
        <f t="shared" si="1"/>
        <v>0</v>
      </c>
      <c r="R2538" s="12">
        <f t="shared" si="1"/>
        <v>0</v>
      </c>
      <c r="S2538" s="12">
        <f t="shared" si="1"/>
        <v>0</v>
      </c>
      <c r="T2538" s="12">
        <f t="shared" si="1"/>
        <v>0</v>
      </c>
      <c r="U2538" s="12">
        <f t="shared" si="1"/>
        <v>0</v>
      </c>
      <c r="V2538" s="12">
        <f t="shared" si="1"/>
        <v>0</v>
      </c>
      <c r="W2538" s="12">
        <f t="shared" si="1"/>
        <v>2250.1874871925215</v>
      </c>
      <c r="X2538" s="12">
        <f t="shared" si="1"/>
        <v>9526.5477181518345</v>
      </c>
      <c r="Y2538" s="12">
        <f t="shared" si="1"/>
        <v>0</v>
      </c>
      <c r="Z2538" s="12">
        <f t="shared" si="1"/>
        <v>0</v>
      </c>
      <c r="AA2538" s="12">
        <f t="shared" si="1"/>
        <v>0</v>
      </c>
      <c r="AB2538" s="12">
        <f t="shared" si="1"/>
        <v>0</v>
      </c>
      <c r="AC2538" s="12">
        <f t="shared" si="1"/>
        <v>0</v>
      </c>
      <c r="AD2538" s="12">
        <f t="shared" si="1"/>
        <v>11.238913230852527</v>
      </c>
      <c r="AE2538" s="12">
        <f t="shared" si="12"/>
        <v>5.9098453960044262E-2</v>
      </c>
      <c r="AF2538" s="12">
        <f t="shared" si="12"/>
        <v>0</v>
      </c>
      <c r="AG2538" s="12">
        <f t="shared" si="12"/>
        <v>0</v>
      </c>
      <c r="AH2538" s="12">
        <f t="shared" si="12"/>
        <v>43.322698131790382</v>
      </c>
      <c r="AI2538" s="12">
        <f t="shared" si="12"/>
        <v>87.025727704556871</v>
      </c>
      <c r="AJ2538" s="12">
        <f t="shared" si="12"/>
        <v>6742.8176027143791</v>
      </c>
      <c r="AK2538" s="12">
        <f t="shared" si="12"/>
        <v>-0.20754109005088614</v>
      </c>
      <c r="AL2538" s="12">
        <f t="shared" si="3"/>
        <v>18660.991704489843</v>
      </c>
      <c r="AM2538">
        <f t="shared" si="4"/>
        <v>2.1739373251464564</v>
      </c>
      <c r="AN2538" s="12">
        <f t="shared" si="5"/>
        <v>8583.9603049424004</v>
      </c>
    </row>
    <row r="2539" spans="14:40">
      <c r="N2539">
        <f t="shared" si="8"/>
        <v>34</v>
      </c>
      <c r="O2539" s="12">
        <f t="shared" si="1"/>
        <v>0</v>
      </c>
      <c r="P2539" s="12">
        <f t="shared" si="1"/>
        <v>0</v>
      </c>
      <c r="Q2539" s="12">
        <f t="shared" si="1"/>
        <v>0</v>
      </c>
      <c r="R2539" s="12">
        <f t="shared" si="1"/>
        <v>0</v>
      </c>
      <c r="S2539" s="12">
        <f t="shared" si="1"/>
        <v>0</v>
      </c>
      <c r="T2539" s="12">
        <f t="shared" si="1"/>
        <v>0</v>
      </c>
      <c r="U2539" s="12">
        <f t="shared" si="1"/>
        <v>0</v>
      </c>
      <c r="V2539" s="12">
        <f t="shared" si="1"/>
        <v>0</v>
      </c>
      <c r="W2539" s="12">
        <f t="shared" si="1"/>
        <v>2309.7132136182267</v>
      </c>
      <c r="X2539" s="12">
        <f t="shared" si="1"/>
        <v>9974.4180133376522</v>
      </c>
      <c r="Y2539" s="12">
        <f t="shared" si="1"/>
        <v>0</v>
      </c>
      <c r="Z2539" s="12">
        <f t="shared" si="1"/>
        <v>0</v>
      </c>
      <c r="AA2539" s="12">
        <f t="shared" si="1"/>
        <v>0</v>
      </c>
      <c r="AB2539" s="12">
        <f t="shared" si="1"/>
        <v>0</v>
      </c>
      <c r="AC2539" s="12">
        <f t="shared" si="1"/>
        <v>0</v>
      </c>
      <c r="AD2539" s="12">
        <f t="shared" si="1"/>
        <v>9.5345795782249017</v>
      </c>
      <c r="AE2539" s="12">
        <f t="shared" si="12"/>
        <v>5.2473760695395624E-2</v>
      </c>
      <c r="AF2539" s="12">
        <f t="shared" si="12"/>
        <v>0</v>
      </c>
      <c r="AG2539" s="12">
        <f t="shared" si="12"/>
        <v>0</v>
      </c>
      <c r="AH2539" s="12">
        <f t="shared" si="12"/>
        <v>24.449635779658568</v>
      </c>
      <c r="AI2539" s="12">
        <f t="shared" si="12"/>
        <v>69.0462566666328</v>
      </c>
      <c r="AJ2539" s="12">
        <f t="shared" si="12"/>
        <v>5308.1458204453311</v>
      </c>
      <c r="AK2539" s="12">
        <f t="shared" si="12"/>
        <v>-0.14561991007146136</v>
      </c>
      <c r="AL2539" s="12">
        <f t="shared" si="3"/>
        <v>17695.214373276347</v>
      </c>
      <c r="AM2539">
        <f t="shared" si="4"/>
        <v>2.1599963343845254</v>
      </c>
      <c r="AN2539" s="12">
        <f t="shared" si="5"/>
        <v>8192.2427791149312</v>
      </c>
    </row>
    <row r="2540" spans="14:40">
      <c r="N2540">
        <f t="shared" si="8"/>
        <v>35</v>
      </c>
      <c r="O2540" s="12">
        <f t="shared" si="1"/>
        <v>0</v>
      </c>
      <c r="P2540" s="12">
        <f t="shared" si="1"/>
        <v>0</v>
      </c>
      <c r="Q2540" s="12">
        <f t="shared" si="1"/>
        <v>0</v>
      </c>
      <c r="R2540" s="12">
        <f t="shared" si="1"/>
        <v>0</v>
      </c>
      <c r="S2540" s="12">
        <f t="shared" si="1"/>
        <v>0</v>
      </c>
      <c r="T2540" s="12">
        <f t="shared" si="1"/>
        <v>0</v>
      </c>
      <c r="U2540" s="12">
        <f t="shared" si="1"/>
        <v>0</v>
      </c>
      <c r="V2540" s="12">
        <f t="shared" si="1"/>
        <v>0</v>
      </c>
      <c r="W2540" s="12">
        <f t="shared" si="1"/>
        <v>-2902.154083072644</v>
      </c>
      <c r="X2540" s="12">
        <f t="shared" si="1"/>
        <v>-8443.4879425312793</v>
      </c>
      <c r="Y2540" s="12">
        <f t="shared" si="1"/>
        <v>0</v>
      </c>
      <c r="Z2540" s="12">
        <f t="shared" si="1"/>
        <v>0</v>
      </c>
      <c r="AA2540" s="12">
        <f t="shared" si="1"/>
        <v>0</v>
      </c>
      <c r="AB2540" s="12">
        <f t="shared" si="1"/>
        <v>0</v>
      </c>
      <c r="AC2540" s="12">
        <f t="shared" si="1"/>
        <v>0</v>
      </c>
      <c r="AD2540" s="12">
        <f t="shared" si="1"/>
        <v>-10.106871697650631</v>
      </c>
      <c r="AE2540" s="12">
        <f t="shared" si="12"/>
        <v>-5.0467772952971703E-2</v>
      </c>
      <c r="AF2540" s="12">
        <f t="shared" si="12"/>
        <v>0</v>
      </c>
      <c r="AG2540" s="12">
        <f t="shared" si="12"/>
        <v>0</v>
      </c>
      <c r="AH2540" s="12">
        <f t="shared" si="12"/>
        <v>-21.613638966182116</v>
      </c>
      <c r="AI2540" s="12">
        <f t="shared" si="12"/>
        <v>-11.446231155628167</v>
      </c>
      <c r="AJ2540" s="12">
        <f t="shared" si="12"/>
        <v>-1095.8368400218244</v>
      </c>
      <c r="AK2540" s="12">
        <f t="shared" si="12"/>
        <v>5.4866188801129062E-2</v>
      </c>
      <c r="AL2540" s="12">
        <f t="shared" si="3"/>
        <v>-12484.641209029363</v>
      </c>
      <c r="AM2540">
        <f t="shared" si="4"/>
        <v>2.1613711722857256</v>
      </c>
      <c r="AN2540" s="12">
        <f t="shared" si="5"/>
        <v>-5776.2597045404373</v>
      </c>
    </row>
    <row r="2541" spans="14:40">
      <c r="N2541">
        <f t="shared" si="8"/>
        <v>36</v>
      </c>
      <c r="O2541" s="12">
        <f t="shared" si="1"/>
        <v>0</v>
      </c>
      <c r="P2541" s="12">
        <f t="shared" si="1"/>
        <v>0</v>
      </c>
      <c r="Q2541" s="12">
        <f t="shared" si="1"/>
        <v>0</v>
      </c>
      <c r="R2541" s="12">
        <f t="shared" si="1"/>
        <v>0</v>
      </c>
      <c r="S2541" s="12">
        <f t="shared" si="1"/>
        <v>0</v>
      </c>
      <c r="T2541" s="12">
        <f t="shared" si="1"/>
        <v>0</v>
      </c>
      <c r="U2541" s="12">
        <f t="shared" si="1"/>
        <v>0</v>
      </c>
      <c r="V2541" s="12">
        <f t="shared" si="1"/>
        <v>0</v>
      </c>
      <c r="W2541" s="12">
        <f t="shared" si="1"/>
        <v>-8325.8864057834071</v>
      </c>
      <c r="X2541" s="12">
        <f t="shared" si="1"/>
        <v>-31790.067383713766</v>
      </c>
      <c r="Y2541" s="12">
        <f t="shared" si="1"/>
        <v>0</v>
      </c>
      <c r="Z2541" s="12">
        <f t="shared" si="1"/>
        <v>0</v>
      </c>
      <c r="AA2541" s="12">
        <f t="shared" si="1"/>
        <v>0</v>
      </c>
      <c r="AB2541" s="12">
        <f t="shared" si="1"/>
        <v>0</v>
      </c>
      <c r="AC2541" s="12">
        <f t="shared" si="1"/>
        <v>0</v>
      </c>
      <c r="AD2541" s="12">
        <f t="shared" si="1"/>
        <v>-28.918303747700278</v>
      </c>
      <c r="AE2541" s="12">
        <f t="shared" si="12"/>
        <v>-0.19664907158091519</v>
      </c>
      <c r="AF2541" s="12">
        <f t="shared" si="12"/>
        <v>0</v>
      </c>
      <c r="AG2541" s="12">
        <f t="shared" si="12"/>
        <v>0</v>
      </c>
      <c r="AH2541" s="12">
        <f t="shared" si="12"/>
        <v>-88.466523701447329</v>
      </c>
      <c r="AI2541" s="12">
        <f t="shared" si="12"/>
        <v>-182.17203937437969</v>
      </c>
      <c r="AJ2541" s="12">
        <f t="shared" si="12"/>
        <v>-15126.112417654402</v>
      </c>
      <c r="AK2541" s="12">
        <f t="shared" si="12"/>
        <v>0.34511066162012388</v>
      </c>
      <c r="AL2541" s="12">
        <f t="shared" si="3"/>
        <v>-55541.474612385064</v>
      </c>
      <c r="AM2541">
        <f t="shared" si="4"/>
        <v>2.169692660926529</v>
      </c>
      <c r="AN2541" s="12">
        <f t="shared" si="5"/>
        <v>-25598.775168768399</v>
      </c>
    </row>
    <row r="2542" spans="14:40">
      <c r="N2542">
        <f t="shared" si="8"/>
        <v>37</v>
      </c>
      <c r="O2542" s="12">
        <f t="shared" si="1"/>
        <v>0</v>
      </c>
      <c r="P2542" s="12">
        <f t="shared" si="1"/>
        <v>0</v>
      </c>
      <c r="Q2542" s="12">
        <f t="shared" si="1"/>
        <v>0</v>
      </c>
      <c r="R2542" s="12">
        <f t="shared" si="1"/>
        <v>0</v>
      </c>
      <c r="S2542" s="12">
        <f t="shared" si="1"/>
        <v>0</v>
      </c>
      <c r="T2542" s="12">
        <f t="shared" si="1"/>
        <v>0</v>
      </c>
      <c r="U2542" s="12">
        <f t="shared" si="1"/>
        <v>0</v>
      </c>
      <c r="V2542" s="12">
        <f t="shared" si="1"/>
        <v>0</v>
      </c>
      <c r="W2542" s="12">
        <f t="shared" si="1"/>
        <v>-9507.6148293665901</v>
      </c>
      <c r="X2542" s="12">
        <f t="shared" si="1"/>
        <v>-36887.4039549476</v>
      </c>
      <c r="Y2542" s="12">
        <f t="shared" si="1"/>
        <v>0</v>
      </c>
      <c r="Z2542" s="12">
        <f t="shared" si="1"/>
        <v>0</v>
      </c>
      <c r="AA2542" s="12">
        <f t="shared" si="1"/>
        <v>0</v>
      </c>
      <c r="AB2542" s="12">
        <f t="shared" si="1"/>
        <v>0</v>
      </c>
      <c r="AC2542" s="12">
        <f t="shared" si="1"/>
        <v>0</v>
      </c>
      <c r="AD2542" s="12">
        <f t="shared" si="1"/>
        <v>-27.834898768218775</v>
      </c>
      <c r="AE2542" s="12">
        <f t="shared" si="12"/>
        <v>-0.19032016154517437</v>
      </c>
      <c r="AF2542" s="12">
        <f t="shared" si="12"/>
        <v>0</v>
      </c>
      <c r="AG2542" s="12">
        <f t="shared" si="12"/>
        <v>0</v>
      </c>
      <c r="AH2542" s="12">
        <f t="shared" si="12"/>
        <v>-90.060900612295313</v>
      </c>
      <c r="AI2542" s="12">
        <f t="shared" si="12"/>
        <v>-150.7992815505103</v>
      </c>
      <c r="AJ2542" s="12">
        <f t="shared" si="12"/>
        <v>-14926.953732599914</v>
      </c>
      <c r="AK2542" s="12">
        <f t="shared" si="12"/>
        <v>0.34193789853611178</v>
      </c>
      <c r="AL2542" s="12">
        <f t="shared" si="3"/>
        <v>-61590.515980108139</v>
      </c>
      <c r="AM2542">
        <f t="shared" si="4"/>
        <v>2.1772432125871486</v>
      </c>
      <c r="AN2542" s="12">
        <f t="shared" si="5"/>
        <v>-28288.303127569332</v>
      </c>
    </row>
    <row r="2543" spans="14:40">
      <c r="N2543">
        <f t="shared" si="8"/>
        <v>38</v>
      </c>
      <c r="O2543" s="12">
        <f t="shared" si="1"/>
        <v>0</v>
      </c>
      <c r="P2543" s="12">
        <f t="shared" si="1"/>
        <v>0</v>
      </c>
      <c r="Q2543" s="12">
        <f t="shared" si="1"/>
        <v>0</v>
      </c>
      <c r="R2543" s="12">
        <f t="shared" si="1"/>
        <v>0</v>
      </c>
      <c r="S2543" s="12">
        <f t="shared" si="1"/>
        <v>0</v>
      </c>
      <c r="T2543" s="12">
        <f t="shared" si="1"/>
        <v>0</v>
      </c>
      <c r="U2543" s="12">
        <f t="shared" si="1"/>
        <v>0</v>
      </c>
      <c r="V2543" s="12">
        <f t="shared" si="1"/>
        <v>0</v>
      </c>
      <c r="W2543" s="12">
        <f t="shared" si="1"/>
        <v>-1633.1062825332458</v>
      </c>
      <c r="X2543" s="12">
        <f t="shared" si="1"/>
        <v>-11107.82515781756</v>
      </c>
      <c r="Y2543" s="12">
        <f t="shared" si="1"/>
        <v>0</v>
      </c>
      <c r="Z2543" s="12">
        <f t="shared" si="1"/>
        <v>0</v>
      </c>
      <c r="AA2543" s="12">
        <f t="shared" si="1"/>
        <v>0</v>
      </c>
      <c r="AB2543" s="12">
        <f t="shared" si="1"/>
        <v>0</v>
      </c>
      <c r="AC2543" s="12">
        <f t="shared" si="1"/>
        <v>0</v>
      </c>
      <c r="AD2543" s="12">
        <f t="shared" si="1"/>
        <v>-14.552029721946029</v>
      </c>
      <c r="AE2543" s="12">
        <f t="shared" si="12"/>
        <v>-0.10087636405803917</v>
      </c>
      <c r="AF2543" s="12">
        <f t="shared" si="12"/>
        <v>0</v>
      </c>
      <c r="AG2543" s="12">
        <f t="shared" si="12"/>
        <v>0</v>
      </c>
      <c r="AH2543" s="12">
        <f t="shared" si="12"/>
        <v>-61.207010036083418</v>
      </c>
      <c r="AI2543" s="12">
        <f t="shared" si="12"/>
        <v>-135.70462571898565</v>
      </c>
      <c r="AJ2543" s="12">
        <f t="shared" si="12"/>
        <v>-10427.62102792786</v>
      </c>
      <c r="AK2543" s="12">
        <f t="shared" si="12"/>
        <v>0.2313312028127589</v>
      </c>
      <c r="AL2543" s="12">
        <f t="shared" si="3"/>
        <v>-23379.885678916929</v>
      </c>
      <c r="AM2543">
        <f t="shared" si="4"/>
        <v>2.1882474775048153</v>
      </c>
      <c r="AN2543" s="12">
        <f t="shared" si="5"/>
        <v>-10684.296871931609</v>
      </c>
    </row>
    <row r="2544" spans="14:40">
      <c r="N2544">
        <f t="shared" si="8"/>
        <v>39</v>
      </c>
      <c r="O2544" s="12">
        <f t="shared" si="1"/>
        <v>0</v>
      </c>
      <c r="P2544" s="12">
        <f t="shared" si="1"/>
        <v>0</v>
      </c>
      <c r="Q2544" s="12">
        <f t="shared" si="1"/>
        <v>0</v>
      </c>
      <c r="R2544" s="12">
        <f t="shared" si="1"/>
        <v>0</v>
      </c>
      <c r="S2544" s="12">
        <f t="shared" si="1"/>
        <v>0</v>
      </c>
      <c r="T2544" s="12">
        <f t="shared" si="1"/>
        <v>0</v>
      </c>
      <c r="U2544" s="12">
        <f t="shared" si="1"/>
        <v>0</v>
      </c>
      <c r="V2544" s="12">
        <f t="shared" si="1"/>
        <v>0</v>
      </c>
      <c r="W2544" s="12">
        <f t="shared" si="1"/>
        <v>-3110.1706495117983</v>
      </c>
      <c r="X2544" s="12">
        <f t="shared" si="1"/>
        <v>-12217.86115177142</v>
      </c>
      <c r="Y2544" s="12">
        <f t="shared" si="1"/>
        <v>0</v>
      </c>
      <c r="Z2544" s="12">
        <f t="shared" si="1"/>
        <v>0</v>
      </c>
      <c r="AA2544" s="12">
        <f t="shared" si="1"/>
        <v>0</v>
      </c>
      <c r="AB2544" s="12">
        <f t="shared" si="1"/>
        <v>0</v>
      </c>
      <c r="AC2544" s="12">
        <f t="shared" si="1"/>
        <v>0</v>
      </c>
      <c r="AD2544" s="12">
        <f t="shared" si="1"/>
        <v>-12.234838102663753</v>
      </c>
      <c r="AE2544" s="12">
        <f t="shared" si="12"/>
        <v>-7.8471519777216253E-2</v>
      </c>
      <c r="AF2544" s="12">
        <f t="shared" si="12"/>
        <v>0</v>
      </c>
      <c r="AG2544" s="12">
        <f t="shared" si="12"/>
        <v>0</v>
      </c>
      <c r="AH2544" s="12">
        <f t="shared" si="12"/>
        <v>-44.110070213244896</v>
      </c>
      <c r="AI2544" s="12">
        <f t="shared" si="12"/>
        <v>-117.72646086624243</v>
      </c>
      <c r="AJ2544" s="12">
        <f t="shared" si="12"/>
        <v>-8110.1912183051236</v>
      </c>
      <c r="AK2544" s="12">
        <f t="shared" si="12"/>
        <v>0.15722642350257912</v>
      </c>
      <c r="AL2544" s="12">
        <f t="shared" si="3"/>
        <v>-23612.215633866766</v>
      </c>
      <c r="AM2544">
        <f t="shared" si="4"/>
        <v>2.1822568495673327</v>
      </c>
      <c r="AN2544" s="12">
        <f t="shared" si="5"/>
        <v>-10820.090054270315</v>
      </c>
    </row>
    <row r="2545" spans="14:40">
      <c r="N2545">
        <f t="shared" si="8"/>
        <v>40</v>
      </c>
      <c r="O2545" s="12">
        <f t="shared" si="1"/>
        <v>0</v>
      </c>
      <c r="P2545" s="12">
        <f t="shared" si="1"/>
        <v>0</v>
      </c>
      <c r="Q2545" s="12">
        <f t="shared" si="1"/>
        <v>0</v>
      </c>
      <c r="R2545" s="12">
        <f t="shared" si="1"/>
        <v>0</v>
      </c>
      <c r="S2545" s="12">
        <f t="shared" si="1"/>
        <v>0</v>
      </c>
      <c r="T2545" s="12">
        <f t="shared" si="1"/>
        <v>0</v>
      </c>
      <c r="U2545" s="12">
        <f t="shared" si="1"/>
        <v>0</v>
      </c>
      <c r="V2545" s="12">
        <f t="shared" si="1"/>
        <v>0</v>
      </c>
      <c r="W2545" s="12">
        <f t="shared" si="1"/>
        <v>-4487.5945305275918</v>
      </c>
      <c r="X2545" s="12">
        <f t="shared" si="1"/>
        <v>-17698.9915158681</v>
      </c>
      <c r="Y2545" s="12">
        <f t="shared" si="1"/>
        <v>0</v>
      </c>
      <c r="Z2545" s="12">
        <f t="shared" si="1"/>
        <v>0</v>
      </c>
      <c r="AA2545" s="12">
        <f t="shared" si="1"/>
        <v>0</v>
      </c>
      <c r="AB2545" s="12">
        <f t="shared" si="1"/>
        <v>0</v>
      </c>
      <c r="AC2545" s="12">
        <f t="shared" si="1"/>
        <v>0</v>
      </c>
      <c r="AD2545" s="12">
        <f t="shared" si="1"/>
        <v>-11.436905148111574</v>
      </c>
      <c r="AE2545" s="12">
        <f t="shared" si="12"/>
        <v>-6.5370084540884998E-2</v>
      </c>
      <c r="AF2545" s="12">
        <f t="shared" si="12"/>
        <v>0</v>
      </c>
      <c r="AG2545" s="12">
        <f t="shared" si="12"/>
        <v>0</v>
      </c>
      <c r="AH2545" s="12">
        <f t="shared" si="12"/>
        <v>-31.426664276653781</v>
      </c>
      <c r="AI2545" s="12">
        <f t="shared" si="12"/>
        <v>-91.767216470287551</v>
      </c>
      <c r="AJ2545" s="12">
        <f t="shared" si="12"/>
        <v>-6650.1440870250426</v>
      </c>
      <c r="AK2545" s="12">
        <f t="shared" si="12"/>
        <v>0.15274959433972063</v>
      </c>
      <c r="AL2545" s="12">
        <f t="shared" si="3"/>
        <v>-28971.273539805985</v>
      </c>
      <c r="AM2545">
        <f t="shared" si="4"/>
        <v>2.1648721149315535</v>
      </c>
      <c r="AN2545" s="12">
        <f t="shared" si="5"/>
        <v>-13382.441087390498</v>
      </c>
    </row>
    <row r="2546" spans="14:40">
      <c r="N2546">
        <f t="shared" si="8"/>
        <v>41</v>
      </c>
      <c r="O2546" s="12">
        <f t="shared" si="1"/>
        <v>0</v>
      </c>
      <c r="P2546" s="12">
        <f t="shared" si="1"/>
        <v>0</v>
      </c>
      <c r="Q2546" s="12">
        <f t="shared" si="1"/>
        <v>0</v>
      </c>
      <c r="R2546" s="12">
        <f t="shared" si="1"/>
        <v>0</v>
      </c>
      <c r="S2546" s="12">
        <f t="shared" si="1"/>
        <v>0</v>
      </c>
      <c r="T2546" s="12">
        <f t="shared" si="1"/>
        <v>0</v>
      </c>
      <c r="U2546" s="12">
        <f t="shared" si="1"/>
        <v>0</v>
      </c>
      <c r="V2546" s="12">
        <f t="shared" si="1"/>
        <v>0</v>
      </c>
      <c r="W2546" s="12">
        <f t="shared" si="1"/>
        <v>-3093.2260899479606</v>
      </c>
      <c r="X2546" s="12">
        <f t="shared" si="1"/>
        <v>-9292.7483234706924</v>
      </c>
      <c r="Y2546" s="12">
        <f t="shared" si="1"/>
        <v>0</v>
      </c>
      <c r="Z2546" s="12">
        <f t="shared" si="1"/>
        <v>0</v>
      </c>
      <c r="AA2546" s="12">
        <f t="shared" si="1"/>
        <v>0</v>
      </c>
      <c r="AB2546" s="12">
        <f t="shared" si="1"/>
        <v>0</v>
      </c>
      <c r="AC2546" s="12">
        <f t="shared" si="1"/>
        <v>0</v>
      </c>
      <c r="AD2546" s="12">
        <f t="shared" si="1"/>
        <v>-2.7439162103409807</v>
      </c>
      <c r="AE2546" s="12">
        <f t="shared" si="12"/>
        <v>-6.4486626918697819E-3</v>
      </c>
      <c r="AF2546" s="12">
        <f t="shared" si="12"/>
        <v>0</v>
      </c>
      <c r="AG2546" s="12">
        <f t="shared" si="12"/>
        <v>0</v>
      </c>
      <c r="AH2546" s="12">
        <f t="shared" si="12"/>
        <v>5.4982636139324406</v>
      </c>
      <c r="AI2546" s="12">
        <f t="shared" si="12"/>
        <v>11.446161585318192</v>
      </c>
      <c r="AJ2546" s="12">
        <f t="shared" si="12"/>
        <v>848.75889145106362</v>
      </c>
      <c r="AK2546" s="12">
        <f t="shared" si="12"/>
        <v>-4.313586502353535E-2</v>
      </c>
      <c r="AL2546" s="12">
        <f t="shared" si="3"/>
        <v>-11523.064597506396</v>
      </c>
      <c r="AM2546">
        <f t="shared" si="4"/>
        <v>2.1598814382639562</v>
      </c>
      <c r="AN2546" s="12">
        <f t="shared" si="5"/>
        <v>-5335.044967453523</v>
      </c>
    </row>
    <row r="2547" spans="14:40">
      <c r="N2547">
        <f t="shared" si="8"/>
        <v>42</v>
      </c>
      <c r="O2547" s="12">
        <f t="shared" si="1"/>
        <v>0</v>
      </c>
      <c r="P2547" s="12">
        <f t="shared" si="1"/>
        <v>0</v>
      </c>
      <c r="Q2547" s="12">
        <f t="shared" si="1"/>
        <v>0</v>
      </c>
      <c r="R2547" s="12">
        <f t="shared" si="1"/>
        <v>0</v>
      </c>
      <c r="S2547" s="12">
        <f t="shared" si="1"/>
        <v>0</v>
      </c>
      <c r="T2547" s="12">
        <f t="shared" si="1"/>
        <v>0</v>
      </c>
      <c r="U2547" s="12">
        <f t="shared" si="1"/>
        <v>0</v>
      </c>
      <c r="V2547" s="12">
        <f t="shared" si="1"/>
        <v>0</v>
      </c>
      <c r="W2547" s="12">
        <f t="shared" si="1"/>
        <v>-5681.9865849538264</v>
      </c>
      <c r="X2547" s="12">
        <f t="shared" si="1"/>
        <v>-17964.859808855555</v>
      </c>
      <c r="Y2547" s="12">
        <f t="shared" si="1"/>
        <v>0</v>
      </c>
      <c r="Z2547" s="12">
        <f t="shared" si="1"/>
        <v>0</v>
      </c>
      <c r="AA2547" s="12">
        <f t="shared" si="1"/>
        <v>0</v>
      </c>
      <c r="AB2547" s="12">
        <f t="shared" si="1"/>
        <v>0</v>
      </c>
      <c r="AC2547" s="12">
        <f t="shared" si="1"/>
        <v>0</v>
      </c>
      <c r="AD2547" s="12">
        <f t="shared" si="1"/>
        <v>-9.117690369612939</v>
      </c>
      <c r="AE2547" s="12">
        <f t="shared" ref="AE2547:AK2556" si="13">AE$2503*AE43+0.5*AE$2504*AE43*AE43</f>
        <v>-4.5211366766432406E-2</v>
      </c>
      <c r="AF2547" s="12">
        <f t="shared" si="13"/>
        <v>0</v>
      </c>
      <c r="AG2547" s="12">
        <f t="shared" si="13"/>
        <v>0</v>
      </c>
      <c r="AH2547" s="12">
        <f t="shared" si="13"/>
        <v>-6.4069122760827897</v>
      </c>
      <c r="AI2547" s="12">
        <f t="shared" si="13"/>
        <v>-69.861937991653505</v>
      </c>
      <c r="AJ2547" s="12">
        <f t="shared" si="13"/>
        <v>-65.762290754038446</v>
      </c>
      <c r="AK2547" s="12">
        <f t="shared" si="13"/>
        <v>2.1102529896389468E-2</v>
      </c>
      <c r="AL2547" s="12">
        <f t="shared" si="3"/>
        <v>-23798.019334037639</v>
      </c>
      <c r="AM2547">
        <f t="shared" si="4"/>
        <v>2.151900746078637</v>
      </c>
      <c r="AN2547" s="12">
        <f t="shared" si="5"/>
        <v>-11059.069233283302</v>
      </c>
    </row>
    <row r="2548" spans="14:40">
      <c r="N2548">
        <f t="shared" si="8"/>
        <v>43</v>
      </c>
      <c r="O2548" s="12">
        <f t="shared" si="1"/>
        <v>0</v>
      </c>
      <c r="P2548" s="12">
        <f t="shared" si="1"/>
        <v>0</v>
      </c>
      <c r="Q2548" s="12">
        <f t="shared" si="1"/>
        <v>0</v>
      </c>
      <c r="R2548" s="12">
        <f t="shared" si="1"/>
        <v>0</v>
      </c>
      <c r="S2548" s="12">
        <f t="shared" si="1"/>
        <v>0</v>
      </c>
      <c r="T2548" s="12">
        <f t="shared" si="1"/>
        <v>0</v>
      </c>
      <c r="U2548" s="12">
        <f t="shared" si="1"/>
        <v>0</v>
      </c>
      <c r="V2548" s="12">
        <f t="shared" si="1"/>
        <v>0</v>
      </c>
      <c r="W2548" s="12">
        <f t="shared" si="1"/>
        <v>-5377.6460266001004</v>
      </c>
      <c r="X2548" s="12">
        <f t="shared" si="1"/>
        <v>-16330.325124479472</v>
      </c>
      <c r="Y2548" s="12">
        <f t="shared" si="1"/>
        <v>0</v>
      </c>
      <c r="Z2548" s="12">
        <f t="shared" si="1"/>
        <v>0</v>
      </c>
      <c r="AA2548" s="12">
        <f t="shared" si="1"/>
        <v>0</v>
      </c>
      <c r="AB2548" s="12">
        <f t="shared" si="1"/>
        <v>0</v>
      </c>
      <c r="AC2548" s="12">
        <f t="shared" si="1"/>
        <v>0</v>
      </c>
      <c r="AD2548" s="12">
        <f t="shared" si="1"/>
        <v>-3.0284484479921292</v>
      </c>
      <c r="AE2548" s="12">
        <f t="shared" si="13"/>
        <v>-5.6944611727047009E-3</v>
      </c>
      <c r="AF2548" s="12">
        <f t="shared" si="13"/>
        <v>0</v>
      </c>
      <c r="AG2548" s="12">
        <f t="shared" si="13"/>
        <v>0</v>
      </c>
      <c r="AH2548" s="12">
        <f t="shared" si="13"/>
        <v>-4.2293340860522939</v>
      </c>
      <c r="AI2548" s="12">
        <f t="shared" si="13"/>
        <v>-17.910958666636429</v>
      </c>
      <c r="AJ2548" s="12">
        <f t="shared" si="13"/>
        <v>-1810.6575096244239</v>
      </c>
      <c r="AK2548" s="12">
        <f t="shared" si="13"/>
        <v>7.3293384821505783E-2</v>
      </c>
      <c r="AL2548" s="12">
        <f t="shared" si="3"/>
        <v>-23543.729802981026</v>
      </c>
      <c r="AM2548">
        <f t="shared" si="4"/>
        <v>2.1545896256209196</v>
      </c>
      <c r="AN2548" s="12">
        <f t="shared" si="5"/>
        <v>-10927.245505601135</v>
      </c>
    </row>
    <row r="2549" spans="14:40">
      <c r="N2549">
        <f t="shared" si="8"/>
        <v>44</v>
      </c>
      <c r="O2549" s="12">
        <f t="shared" si="1"/>
        <v>0</v>
      </c>
      <c r="P2549" s="12">
        <f t="shared" si="1"/>
        <v>0</v>
      </c>
      <c r="Q2549" s="12">
        <f t="shared" si="1"/>
        <v>0</v>
      </c>
      <c r="R2549" s="12">
        <f t="shared" si="1"/>
        <v>0</v>
      </c>
      <c r="S2549" s="12">
        <f t="shared" si="1"/>
        <v>0</v>
      </c>
      <c r="T2549" s="12">
        <f t="shared" si="1"/>
        <v>0</v>
      </c>
      <c r="U2549" s="12">
        <f t="shared" si="1"/>
        <v>0</v>
      </c>
      <c r="V2549" s="12">
        <f t="shared" si="1"/>
        <v>0</v>
      </c>
      <c r="W2549" s="12">
        <f t="shared" si="1"/>
        <v>-2879.4127482114741</v>
      </c>
      <c r="X2549" s="12">
        <f t="shared" si="1"/>
        <v>-10416.606973345382</v>
      </c>
      <c r="Y2549" s="12">
        <f t="shared" si="1"/>
        <v>0</v>
      </c>
      <c r="Z2549" s="12">
        <f t="shared" si="1"/>
        <v>0</v>
      </c>
      <c r="AA2549" s="12">
        <f t="shared" si="1"/>
        <v>0</v>
      </c>
      <c r="AB2549" s="12">
        <f t="shared" si="1"/>
        <v>0</v>
      </c>
      <c r="AC2549" s="12">
        <f t="shared" si="1"/>
        <v>0</v>
      </c>
      <c r="AD2549" s="12">
        <f t="shared" si="1"/>
        <v>-1.4460180597316969</v>
      </c>
      <c r="AE2549" s="12">
        <f t="shared" si="13"/>
        <v>5.9978900610862078E-3</v>
      </c>
      <c r="AF2549" s="12">
        <f t="shared" si="13"/>
        <v>0</v>
      </c>
      <c r="AG2549" s="12">
        <f t="shared" si="13"/>
        <v>0</v>
      </c>
      <c r="AH2549" s="12">
        <f t="shared" si="13"/>
        <v>24.082707566884103</v>
      </c>
      <c r="AI2549" s="12">
        <f t="shared" si="13"/>
        <v>79.355917090855755</v>
      </c>
      <c r="AJ2549" s="12">
        <f t="shared" si="13"/>
        <v>5130.844688376631</v>
      </c>
      <c r="AK2549" s="12">
        <f t="shared" si="13"/>
        <v>-7.2877259433864069E-2</v>
      </c>
      <c r="AL2549" s="12">
        <f t="shared" si="3"/>
        <v>-8063.2493059515919</v>
      </c>
      <c r="AM2549">
        <f t="shared" si="4"/>
        <v>2.1512961789561138</v>
      </c>
      <c r="AN2549" s="12">
        <f t="shared" si="5"/>
        <v>-3748.0888893058741</v>
      </c>
    </row>
    <row r="2550" spans="14:40">
      <c r="N2550">
        <f t="shared" si="8"/>
        <v>45</v>
      </c>
      <c r="O2550" s="12">
        <f t="shared" si="1"/>
        <v>0</v>
      </c>
      <c r="P2550" s="12">
        <f t="shared" si="1"/>
        <v>0</v>
      </c>
      <c r="Q2550" s="12">
        <f t="shared" si="1"/>
        <v>0</v>
      </c>
      <c r="R2550" s="12">
        <f t="shared" si="1"/>
        <v>0</v>
      </c>
      <c r="S2550" s="12">
        <f t="shared" si="1"/>
        <v>0</v>
      </c>
      <c r="T2550" s="12">
        <f t="shared" si="1"/>
        <v>0</v>
      </c>
      <c r="U2550" s="12">
        <f t="shared" si="1"/>
        <v>0</v>
      </c>
      <c r="V2550" s="12">
        <f t="shared" si="1"/>
        <v>0</v>
      </c>
      <c r="W2550" s="12">
        <f t="shared" si="1"/>
        <v>3340.8180495846786</v>
      </c>
      <c r="X2550" s="12">
        <f t="shared" si="1"/>
        <v>14337.245512889023</v>
      </c>
      <c r="Y2550" s="12">
        <f t="shared" si="1"/>
        <v>0</v>
      </c>
      <c r="Z2550" s="12">
        <f t="shared" si="1"/>
        <v>0</v>
      </c>
      <c r="AA2550" s="12">
        <f t="shared" si="1"/>
        <v>0</v>
      </c>
      <c r="AB2550" s="12">
        <f t="shared" si="1"/>
        <v>0</v>
      </c>
      <c r="AC2550" s="12">
        <f t="shared" si="1"/>
        <v>0</v>
      </c>
      <c r="AD2550" s="12">
        <f t="shared" si="1"/>
        <v>19.642478050078694</v>
      </c>
      <c r="AE2550" s="12">
        <f t="shared" si="13"/>
        <v>0.11257893701905822</v>
      </c>
      <c r="AF2550" s="12">
        <f t="shared" si="13"/>
        <v>0</v>
      </c>
      <c r="AG2550" s="12">
        <f t="shared" si="13"/>
        <v>0</v>
      </c>
      <c r="AH2550" s="12">
        <f t="shared" si="13"/>
        <v>79.999370101057622</v>
      </c>
      <c r="AI2550" s="12">
        <f t="shared" si="13"/>
        <v>152.97137742004278</v>
      </c>
      <c r="AJ2550" s="12">
        <f t="shared" si="13"/>
        <v>9041.8840580373981</v>
      </c>
      <c r="AK2550" s="12">
        <f t="shared" si="13"/>
        <v>-0.27448353279527954</v>
      </c>
      <c r="AL2550" s="12">
        <f t="shared" si="3"/>
        <v>26972.398941486503</v>
      </c>
      <c r="AM2550">
        <f t="shared" si="4"/>
        <v>2.1646842912363256</v>
      </c>
      <c r="AN2550" s="12">
        <f t="shared" si="5"/>
        <v>12460.199877960789</v>
      </c>
    </row>
    <row r="2551" spans="14:40">
      <c r="N2551">
        <f t="shared" si="8"/>
        <v>46</v>
      </c>
      <c r="O2551" s="12">
        <f t="shared" si="1"/>
        <v>0</v>
      </c>
      <c r="P2551" s="12">
        <f t="shared" si="1"/>
        <v>0</v>
      </c>
      <c r="Q2551" s="12">
        <f t="shared" si="1"/>
        <v>0</v>
      </c>
      <c r="R2551" s="12">
        <f t="shared" si="1"/>
        <v>0</v>
      </c>
      <c r="S2551" s="12">
        <f t="shared" si="1"/>
        <v>0</v>
      </c>
      <c r="T2551" s="12">
        <f t="shared" si="1"/>
        <v>0</v>
      </c>
      <c r="U2551" s="12">
        <f t="shared" si="1"/>
        <v>0</v>
      </c>
      <c r="V2551" s="12">
        <f t="shared" si="1"/>
        <v>0</v>
      </c>
      <c r="W2551" s="12">
        <f t="shared" si="1"/>
        <v>2741.5523532395305</v>
      </c>
      <c r="X2551" s="12">
        <f t="shared" si="1"/>
        <v>12314.240923952075</v>
      </c>
      <c r="Y2551" s="12">
        <f t="shared" si="1"/>
        <v>0</v>
      </c>
      <c r="Z2551" s="12">
        <f t="shared" si="1"/>
        <v>0</v>
      </c>
      <c r="AA2551" s="12">
        <f t="shared" si="1"/>
        <v>0</v>
      </c>
      <c r="AB2551" s="12">
        <f t="shared" si="1"/>
        <v>0</v>
      </c>
      <c r="AC2551" s="12">
        <f t="shared" si="1"/>
        <v>0</v>
      </c>
      <c r="AD2551" s="12">
        <f t="shared" si="1"/>
        <v>14.465727676680334</v>
      </c>
      <c r="AE2551" s="12">
        <f t="shared" si="13"/>
        <v>8.809959039448173E-2</v>
      </c>
      <c r="AF2551" s="12">
        <f t="shared" si="13"/>
        <v>0</v>
      </c>
      <c r="AG2551" s="12">
        <f t="shared" si="13"/>
        <v>0</v>
      </c>
      <c r="AH2551" s="12">
        <f t="shared" si="13"/>
        <v>60.789593382960426</v>
      </c>
      <c r="AI2551" s="12">
        <f t="shared" si="13"/>
        <v>94.995098888814383</v>
      </c>
      <c r="AJ2551" s="12">
        <f t="shared" si="13"/>
        <v>7316.8571938590339</v>
      </c>
      <c r="AK2551" s="12">
        <f t="shared" si="13"/>
        <v>-0.25140384897226226</v>
      </c>
      <c r="AL2551" s="12">
        <f t="shared" si="3"/>
        <v>22542.737586740517</v>
      </c>
      <c r="AM2551">
        <f t="shared" si="4"/>
        <v>2.1485277248673618</v>
      </c>
      <c r="AN2551" s="12">
        <f t="shared" si="5"/>
        <v>10492.179051649046</v>
      </c>
    </row>
    <row r="2552" spans="14:40">
      <c r="N2552">
        <f t="shared" si="8"/>
        <v>47</v>
      </c>
      <c r="O2552" s="12">
        <f t="shared" si="1"/>
        <v>0</v>
      </c>
      <c r="P2552" s="12">
        <f t="shared" si="1"/>
        <v>0</v>
      </c>
      <c r="Q2552" s="12">
        <f t="shared" si="1"/>
        <v>0</v>
      </c>
      <c r="R2552" s="12">
        <f t="shared" si="1"/>
        <v>0</v>
      </c>
      <c r="S2552" s="12">
        <f t="shared" si="1"/>
        <v>0</v>
      </c>
      <c r="T2552" s="12">
        <f t="shared" si="1"/>
        <v>0</v>
      </c>
      <c r="U2552" s="12">
        <f t="shared" si="1"/>
        <v>0</v>
      </c>
      <c r="V2552" s="12">
        <f t="shared" si="1"/>
        <v>0</v>
      </c>
      <c r="W2552" s="12">
        <f t="shared" si="1"/>
        <v>1017.7517931658055</v>
      </c>
      <c r="X2552" s="12">
        <f t="shared" si="1"/>
        <v>4038.3667533403682</v>
      </c>
      <c r="Y2552" s="12">
        <f t="shared" si="1"/>
        <v>0</v>
      </c>
      <c r="Z2552" s="12">
        <f t="shared" si="1"/>
        <v>0</v>
      </c>
      <c r="AA2552" s="12">
        <f t="shared" si="1"/>
        <v>0</v>
      </c>
      <c r="AB2552" s="12">
        <f t="shared" si="1"/>
        <v>0</v>
      </c>
      <c r="AC2552" s="12">
        <f t="shared" si="1"/>
        <v>0</v>
      </c>
      <c r="AD2552" s="12">
        <f t="shared" si="1"/>
        <v>4.6931096861043589</v>
      </c>
      <c r="AE2552" s="12">
        <f t="shared" si="13"/>
        <v>3.4616649647676231E-2</v>
      </c>
      <c r="AF2552" s="12">
        <f t="shared" si="13"/>
        <v>0</v>
      </c>
      <c r="AG2552" s="12">
        <f t="shared" si="13"/>
        <v>0</v>
      </c>
      <c r="AH2552" s="12">
        <f t="shared" si="13"/>
        <v>9.7219587764612037</v>
      </c>
      <c r="AI2552" s="12">
        <f t="shared" si="13"/>
        <v>20.234662936994916</v>
      </c>
      <c r="AJ2552" s="12">
        <f t="shared" si="13"/>
        <v>1452.7289063667486</v>
      </c>
      <c r="AK2552" s="12">
        <f t="shared" si="13"/>
        <v>-3.5616880107500415E-2</v>
      </c>
      <c r="AL2552" s="12">
        <f t="shared" si="3"/>
        <v>6543.4961840420228</v>
      </c>
      <c r="AM2552">
        <f t="shared" si="4"/>
        <v>2.1435443269884891</v>
      </c>
      <c r="AN2552" s="12">
        <f t="shared" si="5"/>
        <v>3052.6526098180202</v>
      </c>
    </row>
    <row r="2553" spans="14:40">
      <c r="N2553">
        <f t="shared" si="8"/>
        <v>48</v>
      </c>
      <c r="O2553" s="12">
        <f t="shared" si="1"/>
        <v>0</v>
      </c>
      <c r="P2553" s="12">
        <f t="shared" si="1"/>
        <v>0</v>
      </c>
      <c r="Q2553" s="12">
        <f t="shared" si="1"/>
        <v>0</v>
      </c>
      <c r="R2553" s="12">
        <f t="shared" si="1"/>
        <v>0</v>
      </c>
      <c r="S2553" s="12">
        <f t="shared" si="1"/>
        <v>0</v>
      </c>
      <c r="T2553" s="12">
        <f t="shared" si="1"/>
        <v>0</v>
      </c>
      <c r="U2553" s="12">
        <f t="shared" si="1"/>
        <v>0</v>
      </c>
      <c r="V2553" s="12">
        <f t="shared" si="1"/>
        <v>0</v>
      </c>
      <c r="W2553" s="12">
        <f t="shared" si="1"/>
        <v>-2103.0890885431445</v>
      </c>
      <c r="X2553" s="12">
        <f t="shared" si="1"/>
        <v>-5437.6190327073418</v>
      </c>
      <c r="Y2553" s="12">
        <f t="shared" si="1"/>
        <v>0</v>
      </c>
      <c r="Z2553" s="12">
        <f t="shared" si="1"/>
        <v>0</v>
      </c>
      <c r="AA2553" s="12">
        <f t="shared" si="1"/>
        <v>0</v>
      </c>
      <c r="AB2553" s="12">
        <f t="shared" si="1"/>
        <v>0</v>
      </c>
      <c r="AC2553" s="12">
        <f t="shared" si="1"/>
        <v>0</v>
      </c>
      <c r="AD2553" s="12">
        <f t="shared" si="1"/>
        <v>-3.1485580995078455</v>
      </c>
      <c r="AE2553" s="12">
        <f t="shared" si="13"/>
        <v>-6.4013615212602524E-3</v>
      </c>
      <c r="AF2553" s="12">
        <f t="shared" si="13"/>
        <v>0</v>
      </c>
      <c r="AG2553" s="12">
        <f t="shared" si="13"/>
        <v>0</v>
      </c>
      <c r="AH2553" s="12">
        <f t="shared" si="13"/>
        <v>8.8174706329694743</v>
      </c>
      <c r="AI2553" s="12">
        <f t="shared" si="13"/>
        <v>34.987972554063809</v>
      </c>
      <c r="AJ2553" s="12">
        <f t="shared" si="13"/>
        <v>1890.3953879200606</v>
      </c>
      <c r="AK2553" s="12">
        <f t="shared" si="13"/>
        <v>-5.3156489148830227E-2</v>
      </c>
      <c r="AL2553" s="12">
        <f t="shared" si="3"/>
        <v>-5609.71540609357</v>
      </c>
      <c r="AM2553">
        <f t="shared" si="4"/>
        <v>2.1648074675969173</v>
      </c>
      <c r="AN2553" s="12">
        <f t="shared" si="5"/>
        <v>-2591.3230114273088</v>
      </c>
    </row>
    <row r="2554" spans="14:40">
      <c r="N2554">
        <f t="shared" si="8"/>
        <v>49</v>
      </c>
      <c r="O2554" s="12">
        <f t="shared" si="1"/>
        <v>0</v>
      </c>
      <c r="P2554" s="12">
        <f t="shared" si="1"/>
        <v>0</v>
      </c>
      <c r="Q2554" s="12">
        <f t="shared" si="1"/>
        <v>0</v>
      </c>
      <c r="R2554" s="12">
        <f t="shared" si="1"/>
        <v>0</v>
      </c>
      <c r="S2554" s="12">
        <f t="shared" si="1"/>
        <v>0</v>
      </c>
      <c r="T2554" s="12">
        <f t="shared" si="1"/>
        <v>0</v>
      </c>
      <c r="U2554" s="12">
        <f t="shared" si="1"/>
        <v>0</v>
      </c>
      <c r="V2554" s="12">
        <f t="shared" si="1"/>
        <v>0</v>
      </c>
      <c r="W2554" s="12">
        <f t="shared" si="1"/>
        <v>-3169.9225402400207</v>
      </c>
      <c r="X2554" s="12">
        <f t="shared" si="1"/>
        <v>-10326.290023947908</v>
      </c>
      <c r="Y2554" s="12">
        <f t="shared" si="1"/>
        <v>0</v>
      </c>
      <c r="Z2554" s="12">
        <f t="shared" si="1"/>
        <v>0</v>
      </c>
      <c r="AA2554" s="12">
        <f t="shared" si="1"/>
        <v>0</v>
      </c>
      <c r="AB2554" s="12">
        <f t="shared" si="1"/>
        <v>0</v>
      </c>
      <c r="AC2554" s="12">
        <f t="shared" si="1"/>
        <v>0</v>
      </c>
      <c r="AD2554" s="12">
        <f t="shared" si="1"/>
        <v>-7.8669143748595758</v>
      </c>
      <c r="AE2554" s="12">
        <f t="shared" si="13"/>
        <v>-4.7417980421203022E-2</v>
      </c>
      <c r="AF2554" s="12">
        <f t="shared" si="13"/>
        <v>0</v>
      </c>
      <c r="AG2554" s="12">
        <f t="shared" si="13"/>
        <v>0</v>
      </c>
      <c r="AH2554" s="12">
        <f t="shared" si="13"/>
        <v>-36.277066821295925</v>
      </c>
      <c r="AI2554" s="12">
        <f t="shared" si="13"/>
        <v>-85.164728145898039</v>
      </c>
      <c r="AJ2554" s="12">
        <f t="shared" si="13"/>
        <v>-7039.9538661911702</v>
      </c>
      <c r="AK2554" s="12">
        <f t="shared" si="13"/>
        <v>0.13919641711859318</v>
      </c>
      <c r="AL2554" s="12">
        <f t="shared" si="3"/>
        <v>-20665.383361284454</v>
      </c>
      <c r="AM2554">
        <f t="shared" si="4"/>
        <v>2.1903656780909158</v>
      </c>
      <c r="AN2554" s="12">
        <f t="shared" si="5"/>
        <v>-9434.6727434553486</v>
      </c>
    </row>
    <row r="2555" spans="14:40">
      <c r="N2555">
        <f t="shared" si="8"/>
        <v>50</v>
      </c>
      <c r="O2555" s="12">
        <f t="shared" si="1"/>
        <v>0</v>
      </c>
      <c r="P2555" s="12">
        <f t="shared" si="1"/>
        <v>0</v>
      </c>
      <c r="Q2555" s="12">
        <f t="shared" si="1"/>
        <v>0</v>
      </c>
      <c r="R2555" s="12">
        <f t="shared" si="1"/>
        <v>0</v>
      </c>
      <c r="S2555" s="12">
        <f t="shared" si="1"/>
        <v>0</v>
      </c>
      <c r="T2555" s="12">
        <f t="shared" si="1"/>
        <v>0</v>
      </c>
      <c r="U2555" s="12">
        <f t="shared" si="1"/>
        <v>0</v>
      </c>
      <c r="V2555" s="12">
        <f t="shared" si="1"/>
        <v>0</v>
      </c>
      <c r="W2555" s="12">
        <f t="shared" si="1"/>
        <v>-6361.1264200735177</v>
      </c>
      <c r="X2555" s="12">
        <f t="shared" si="1"/>
        <v>-24559.304128312717</v>
      </c>
      <c r="Y2555" s="12">
        <f t="shared" si="1"/>
        <v>0</v>
      </c>
      <c r="Z2555" s="12">
        <f t="shared" si="1"/>
        <v>0</v>
      </c>
      <c r="AA2555" s="12">
        <f t="shared" si="1"/>
        <v>0</v>
      </c>
      <c r="AB2555" s="12">
        <f t="shared" si="1"/>
        <v>0</v>
      </c>
      <c r="AC2555" s="12">
        <f t="shared" si="1"/>
        <v>0</v>
      </c>
      <c r="AD2555" s="12">
        <f t="shared" si="1"/>
        <v>-21.467883662108449</v>
      </c>
      <c r="AE2555" s="12">
        <f t="shared" si="13"/>
        <v>-0.15876044235315001</v>
      </c>
      <c r="AF2555" s="12">
        <f t="shared" si="13"/>
        <v>0</v>
      </c>
      <c r="AG2555" s="12">
        <f t="shared" si="13"/>
        <v>0</v>
      </c>
      <c r="AH2555" s="12">
        <f t="shared" si="13"/>
        <v>-79.555749057725038</v>
      </c>
      <c r="AI2555" s="12">
        <f t="shared" si="13"/>
        <v>-179.28697298661857</v>
      </c>
      <c r="AJ2555" s="12">
        <f t="shared" si="13"/>
        <v>-10321.248707250417</v>
      </c>
      <c r="AK2555" s="12">
        <f t="shared" si="13"/>
        <v>0.22641452258888387</v>
      </c>
      <c r="AL2555" s="12">
        <f t="shared" si="3"/>
        <v>-41521.922207262876</v>
      </c>
      <c r="AM2555">
        <f t="shared" si="4"/>
        <v>2.1805028140663558</v>
      </c>
      <c r="AN2555" s="12">
        <f t="shared" si="5"/>
        <v>-19042.361211096013</v>
      </c>
    </row>
    <row r="2556" spans="14:40">
      <c r="N2556">
        <f t="shared" si="8"/>
        <v>51</v>
      </c>
      <c r="O2556" s="12">
        <f t="shared" si="1"/>
        <v>0</v>
      </c>
      <c r="P2556" s="12">
        <f t="shared" si="1"/>
        <v>0</v>
      </c>
      <c r="Q2556" s="12">
        <f t="shared" si="1"/>
        <v>0</v>
      </c>
      <c r="R2556" s="12">
        <f t="shared" si="1"/>
        <v>0</v>
      </c>
      <c r="S2556" s="12">
        <f t="shared" si="1"/>
        <v>0</v>
      </c>
      <c r="T2556" s="12">
        <f t="shared" si="1"/>
        <v>0</v>
      </c>
      <c r="U2556" s="12">
        <f t="shared" si="1"/>
        <v>0</v>
      </c>
      <c r="V2556" s="12">
        <f t="shared" si="1"/>
        <v>0</v>
      </c>
      <c r="W2556" s="12">
        <f t="shared" si="1"/>
        <v>-6916.5261955186425</v>
      </c>
      <c r="X2556" s="12">
        <f t="shared" si="1"/>
        <v>-25890.910127990086</v>
      </c>
      <c r="Y2556" s="12">
        <f t="shared" si="1"/>
        <v>0</v>
      </c>
      <c r="Z2556" s="12">
        <f t="shared" si="1"/>
        <v>0</v>
      </c>
      <c r="AA2556" s="12">
        <f t="shared" si="1"/>
        <v>0</v>
      </c>
      <c r="AB2556" s="12">
        <f t="shared" si="1"/>
        <v>0</v>
      </c>
      <c r="AC2556" s="12">
        <f t="shared" si="1"/>
        <v>0</v>
      </c>
      <c r="AD2556" s="12">
        <f t="shared" si="1"/>
        <v>-22.286325129604858</v>
      </c>
      <c r="AE2556" s="12">
        <f t="shared" si="13"/>
        <v>-0.16046618972460192</v>
      </c>
      <c r="AF2556" s="12">
        <f t="shared" si="13"/>
        <v>0</v>
      </c>
      <c r="AG2556" s="12">
        <f t="shared" si="13"/>
        <v>0</v>
      </c>
      <c r="AH2556" s="12">
        <f t="shared" si="13"/>
        <v>-93.223443302494886</v>
      </c>
      <c r="AI2556" s="12">
        <f t="shared" si="13"/>
        <v>-176.3120485256093</v>
      </c>
      <c r="AJ2556" s="12">
        <f t="shared" si="13"/>
        <v>-13180.087438107636</v>
      </c>
      <c r="AK2556" s="12">
        <f t="shared" si="13"/>
        <v>0.31985235956864388</v>
      </c>
      <c r="AL2556" s="12">
        <f t="shared" si="3"/>
        <v>-46279.186192404224</v>
      </c>
      <c r="AM2556">
        <f t="shared" si="4"/>
        <v>2.1862532097403715</v>
      </c>
      <c r="AN2556" s="12">
        <f t="shared" si="5"/>
        <v>-21168.264492977054</v>
      </c>
    </row>
    <row r="2557" spans="14:40">
      <c r="N2557">
        <f t="shared" si="8"/>
        <v>52</v>
      </c>
      <c r="O2557" s="12">
        <f t="shared" si="1"/>
        <v>0</v>
      </c>
      <c r="P2557" s="12">
        <f t="shared" si="1"/>
        <v>0</v>
      </c>
      <c r="Q2557" s="12">
        <f t="shared" si="1"/>
        <v>0</v>
      </c>
      <c r="R2557" s="12">
        <f t="shared" si="1"/>
        <v>0</v>
      </c>
      <c r="S2557" s="12">
        <f t="shared" si="1"/>
        <v>0</v>
      </c>
      <c r="T2557" s="12">
        <f t="shared" si="1"/>
        <v>0</v>
      </c>
      <c r="U2557" s="12">
        <f t="shared" si="1"/>
        <v>0</v>
      </c>
      <c r="V2557" s="12">
        <f t="shared" si="1"/>
        <v>0</v>
      </c>
      <c r="W2557" s="12">
        <f t="shared" si="1"/>
        <v>-1109.1716837212052</v>
      </c>
      <c r="X2557" s="12">
        <f t="shared" si="1"/>
        <v>-2988.9858448668701</v>
      </c>
      <c r="Y2557" s="12">
        <f t="shared" si="1"/>
        <v>0</v>
      </c>
      <c r="Z2557" s="12">
        <f t="shared" si="1"/>
        <v>0</v>
      </c>
      <c r="AA2557" s="12">
        <f t="shared" si="1"/>
        <v>0</v>
      </c>
      <c r="AB2557" s="12">
        <f t="shared" si="1"/>
        <v>0</v>
      </c>
      <c r="AC2557" s="12">
        <f t="shared" si="1"/>
        <v>0</v>
      </c>
      <c r="AD2557" s="12">
        <f t="shared" si="1"/>
        <v>-3.3044283157875167</v>
      </c>
      <c r="AE2557" s="12">
        <f t="shared" ref="AE2557:AK2566" si="14">AE$2503*AE53+0.5*AE$2504*AE53*AE53</f>
        <v>-2.8718269267997584E-2</v>
      </c>
      <c r="AF2557" s="12">
        <f t="shared" si="14"/>
        <v>0</v>
      </c>
      <c r="AG2557" s="12">
        <f t="shared" si="14"/>
        <v>0</v>
      </c>
      <c r="AH2557" s="12">
        <f t="shared" si="14"/>
        <v>-20.578295140704828</v>
      </c>
      <c r="AI2557" s="12">
        <f t="shared" si="14"/>
        <v>-60.440652717783202</v>
      </c>
      <c r="AJ2557" s="12">
        <f t="shared" si="14"/>
        <v>-5336.0155717143452</v>
      </c>
      <c r="AK2557" s="12">
        <f t="shared" si="14"/>
        <v>9.7744499870013629E-2</v>
      </c>
      <c r="AL2557" s="12">
        <f t="shared" si="3"/>
        <v>-9518.4274502460958</v>
      </c>
      <c r="AM2557">
        <f t="shared" si="4"/>
        <v>2.1958404855427718</v>
      </c>
      <c r="AN2557" s="12">
        <f t="shared" si="5"/>
        <v>-4334.7536002339957</v>
      </c>
    </row>
    <row r="2558" spans="14:40">
      <c r="N2558">
        <f t="shared" si="8"/>
        <v>53</v>
      </c>
      <c r="O2558" s="12">
        <f t="shared" si="1"/>
        <v>0</v>
      </c>
      <c r="P2558" s="12">
        <f t="shared" si="1"/>
        <v>0</v>
      </c>
      <c r="Q2558" s="12">
        <f t="shared" si="1"/>
        <v>0</v>
      </c>
      <c r="R2558" s="12">
        <f t="shared" si="1"/>
        <v>0</v>
      </c>
      <c r="S2558" s="12">
        <f t="shared" si="1"/>
        <v>0</v>
      </c>
      <c r="T2558" s="12">
        <f t="shared" si="1"/>
        <v>0</v>
      </c>
      <c r="U2558" s="12">
        <f t="shared" si="1"/>
        <v>0</v>
      </c>
      <c r="V2558" s="12">
        <f t="shared" si="1"/>
        <v>0</v>
      </c>
      <c r="W2558" s="12">
        <f t="shared" si="1"/>
        <v>340.21784672132634</v>
      </c>
      <c r="X2558" s="12">
        <f t="shared" si="1"/>
        <v>1519.9561680938161</v>
      </c>
      <c r="Y2558" s="12">
        <f t="shared" si="1"/>
        <v>0</v>
      </c>
      <c r="Z2558" s="12">
        <f t="shared" si="1"/>
        <v>0</v>
      </c>
      <c r="AA2558" s="12">
        <f t="shared" si="1"/>
        <v>0</v>
      </c>
      <c r="AB2558" s="12">
        <f t="shared" si="1"/>
        <v>0</v>
      </c>
      <c r="AC2558" s="12">
        <f t="shared" si="1"/>
        <v>0</v>
      </c>
      <c r="AD2558" s="12">
        <f t="shared" si="1"/>
        <v>4.4929099455490862</v>
      </c>
      <c r="AE2558" s="12">
        <f t="shared" si="14"/>
        <v>1.6128850682194787E-2</v>
      </c>
      <c r="AF2558" s="12">
        <f t="shared" si="14"/>
        <v>0</v>
      </c>
      <c r="AG2558" s="12">
        <f t="shared" si="14"/>
        <v>0</v>
      </c>
      <c r="AH2558" s="12">
        <f t="shared" si="14"/>
        <v>2.8224143547364968</v>
      </c>
      <c r="AI2558" s="12">
        <f t="shared" si="14"/>
        <v>-22.673357667530151</v>
      </c>
      <c r="AJ2558" s="12">
        <f t="shared" si="14"/>
        <v>-707.93087883314286</v>
      </c>
      <c r="AK2558" s="12">
        <f t="shared" si="14"/>
        <v>-2.5574459754558455E-2</v>
      </c>
      <c r="AL2558" s="12">
        <f t="shared" si="3"/>
        <v>1136.8756570056828</v>
      </c>
      <c r="AM2558">
        <f t="shared" si="4"/>
        <v>2.168090375383688</v>
      </c>
      <c r="AN2558" s="12">
        <f t="shared" si="5"/>
        <v>524.36728187794722</v>
      </c>
    </row>
    <row r="2559" spans="14:40">
      <c r="N2559">
        <f t="shared" si="8"/>
        <v>54</v>
      </c>
      <c r="O2559" s="12">
        <f t="shared" si="1"/>
        <v>0</v>
      </c>
      <c r="P2559" s="12">
        <f t="shared" si="1"/>
        <v>0</v>
      </c>
      <c r="Q2559" s="12">
        <f t="shared" si="1"/>
        <v>0</v>
      </c>
      <c r="R2559" s="12">
        <f t="shared" si="1"/>
        <v>0</v>
      </c>
      <c r="S2559" s="12">
        <f t="shared" si="1"/>
        <v>0</v>
      </c>
      <c r="T2559" s="12">
        <f t="shared" si="1"/>
        <v>0</v>
      </c>
      <c r="U2559" s="12">
        <f t="shared" si="1"/>
        <v>0</v>
      </c>
      <c r="V2559" s="12">
        <f t="shared" si="1"/>
        <v>0</v>
      </c>
      <c r="W2559" s="12">
        <f t="shared" si="1"/>
        <v>-210.24004446189969</v>
      </c>
      <c r="X2559" s="12">
        <f t="shared" si="1"/>
        <v>338.65979050342656</v>
      </c>
      <c r="Y2559" s="12">
        <f t="shared" si="1"/>
        <v>0</v>
      </c>
      <c r="Z2559" s="12">
        <f t="shared" si="1"/>
        <v>0</v>
      </c>
      <c r="AA2559" s="12">
        <f t="shared" si="1"/>
        <v>0</v>
      </c>
      <c r="AB2559" s="12">
        <f t="shared" si="1"/>
        <v>0</v>
      </c>
      <c r="AC2559" s="12">
        <f t="shared" si="1"/>
        <v>0</v>
      </c>
      <c r="AD2559" s="12">
        <f t="shared" si="1"/>
        <v>0.13954973926242789</v>
      </c>
      <c r="AE2559" s="12">
        <f t="shared" si="14"/>
        <v>-4.3022395937082078E-3</v>
      </c>
      <c r="AF2559" s="12">
        <f t="shared" si="14"/>
        <v>0</v>
      </c>
      <c r="AG2559" s="12">
        <f t="shared" si="14"/>
        <v>0</v>
      </c>
      <c r="AH2559" s="12">
        <f t="shared" si="14"/>
        <v>-8.24450231431031</v>
      </c>
      <c r="AI2559" s="12">
        <f t="shared" si="14"/>
        <v>-31.710394884124195</v>
      </c>
      <c r="AJ2559" s="12">
        <f t="shared" si="14"/>
        <v>-934.35646187013981</v>
      </c>
      <c r="AK2559" s="12">
        <f t="shared" si="14"/>
        <v>-7.5259522415203747E-3</v>
      </c>
      <c r="AL2559" s="12">
        <f t="shared" si="3"/>
        <v>-845.76389147962016</v>
      </c>
      <c r="AM2559">
        <f t="shared" si="4"/>
        <v>2.1457669793747578</v>
      </c>
      <c r="AN2559" s="12">
        <f t="shared" si="5"/>
        <v>-394.15458416927555</v>
      </c>
    </row>
    <row r="2560" spans="14:40">
      <c r="N2560">
        <f t="shared" si="8"/>
        <v>55</v>
      </c>
      <c r="O2560" s="12">
        <f t="shared" si="1"/>
        <v>-0.2711123720250026</v>
      </c>
      <c r="P2560" s="12">
        <f t="shared" si="1"/>
        <v>0</v>
      </c>
      <c r="Q2560" s="12">
        <f t="shared" si="1"/>
        <v>0</v>
      </c>
      <c r="R2560" s="12">
        <f t="shared" si="1"/>
        <v>0</v>
      </c>
      <c r="S2560" s="12">
        <f t="shared" si="1"/>
        <v>0</v>
      </c>
      <c r="T2560" s="12">
        <f t="shared" si="1"/>
        <v>0</v>
      </c>
      <c r="U2560" s="12">
        <f t="shared" si="1"/>
        <v>0</v>
      </c>
      <c r="V2560" s="12">
        <f t="shared" si="1"/>
        <v>0</v>
      </c>
      <c r="W2560" s="12">
        <f t="shared" si="1"/>
        <v>1250.9526150193151</v>
      </c>
      <c r="X2560" s="12">
        <f t="shared" si="1"/>
        <v>7063.5963221910015</v>
      </c>
      <c r="Y2560" s="12">
        <f t="shared" si="1"/>
        <v>0</v>
      </c>
      <c r="Z2560" s="12">
        <f t="shared" si="1"/>
        <v>0</v>
      </c>
      <c r="AA2560" s="12">
        <f t="shared" si="1"/>
        <v>0</v>
      </c>
      <c r="AB2560" s="12">
        <f t="shared" si="1"/>
        <v>0</v>
      </c>
      <c r="AC2560" s="12">
        <f t="shared" si="1"/>
        <v>0</v>
      </c>
      <c r="AD2560" s="12">
        <f t="shared" si="1"/>
        <v>5.8776014815876518</v>
      </c>
      <c r="AE2560" s="12">
        <f t="shared" si="14"/>
        <v>1.2779684840870794E-2</v>
      </c>
      <c r="AF2560" s="12">
        <f t="shared" si="14"/>
        <v>0</v>
      </c>
      <c r="AG2560" s="12">
        <f t="shared" si="14"/>
        <v>0</v>
      </c>
      <c r="AH2560" s="12">
        <f t="shared" si="14"/>
        <v>8.4085859496989297</v>
      </c>
      <c r="AI2560" s="12">
        <f t="shared" si="14"/>
        <v>-0.36090506450423598</v>
      </c>
      <c r="AJ2560" s="12">
        <f t="shared" si="14"/>
        <v>-57.184470096608038</v>
      </c>
      <c r="AK2560" s="12">
        <f t="shared" si="14"/>
        <v>-2.8910112911829509E-2</v>
      </c>
      <c r="AL2560" s="12">
        <f t="shared" si="3"/>
        <v>8271.0025066803955</v>
      </c>
      <c r="AM2560">
        <f t="shared" si="4"/>
        <v>2.1617142080378891</v>
      </c>
      <c r="AN2560" s="12">
        <f t="shared" si="5"/>
        <v>3826.1313525749038</v>
      </c>
    </row>
    <row r="2561" spans="14:40">
      <c r="N2561">
        <f t="shared" si="8"/>
        <v>56</v>
      </c>
      <c r="O2561" s="12">
        <f t="shared" si="1"/>
        <v>0</v>
      </c>
      <c r="P2561" s="12">
        <f t="shared" si="1"/>
        <v>0</v>
      </c>
      <c r="Q2561" s="12">
        <f t="shared" si="1"/>
        <v>0</v>
      </c>
      <c r="R2561" s="12">
        <f t="shared" si="1"/>
        <v>0</v>
      </c>
      <c r="S2561" s="12">
        <f t="shared" si="1"/>
        <v>0</v>
      </c>
      <c r="T2561" s="12">
        <f t="shared" si="1"/>
        <v>0</v>
      </c>
      <c r="U2561" s="12">
        <f t="shared" si="1"/>
        <v>0</v>
      </c>
      <c r="V2561" s="12">
        <f t="shared" si="1"/>
        <v>0</v>
      </c>
      <c r="W2561" s="12">
        <f t="shared" si="1"/>
        <v>1922.0150592063444</v>
      </c>
      <c r="X2561" s="12">
        <f t="shared" si="1"/>
        <v>9062.6543418325036</v>
      </c>
      <c r="Y2561" s="12">
        <f t="shared" si="1"/>
        <v>0</v>
      </c>
      <c r="Z2561" s="12">
        <f t="shared" si="1"/>
        <v>0</v>
      </c>
      <c r="AA2561" s="12">
        <f t="shared" si="1"/>
        <v>0</v>
      </c>
      <c r="AB2561" s="12">
        <f t="shared" si="1"/>
        <v>0</v>
      </c>
      <c r="AC2561" s="12">
        <f t="shared" si="1"/>
        <v>0</v>
      </c>
      <c r="AD2561" s="12">
        <f t="shared" si="1"/>
        <v>10.404625458955701</v>
      </c>
      <c r="AE2561" s="12">
        <f t="shared" si="14"/>
        <v>5.8763873196994693E-2</v>
      </c>
      <c r="AF2561" s="12">
        <f t="shared" si="14"/>
        <v>0</v>
      </c>
      <c r="AG2561" s="12">
        <f t="shared" si="14"/>
        <v>0</v>
      </c>
      <c r="AH2561" s="12">
        <f t="shared" si="14"/>
        <v>34.59460917802781</v>
      </c>
      <c r="AI2561" s="12">
        <f t="shared" si="14"/>
        <v>49.715100173000309</v>
      </c>
      <c r="AJ2561" s="12">
        <f t="shared" si="14"/>
        <v>4444.366335778871</v>
      </c>
      <c r="AK2561" s="12">
        <f t="shared" si="14"/>
        <v>-0.19632411260031285</v>
      </c>
      <c r="AL2561" s="12">
        <f t="shared" si="3"/>
        <v>15523.612511388299</v>
      </c>
      <c r="AM2561">
        <f t="shared" si="4"/>
        <v>2.1520446176666916</v>
      </c>
      <c r="AN2561" s="12">
        <f t="shared" si="5"/>
        <v>7213.4250302948849</v>
      </c>
    </row>
    <row r="2562" spans="14:40">
      <c r="N2562">
        <f t="shared" si="8"/>
        <v>57</v>
      </c>
      <c r="O2562" s="12">
        <f t="shared" si="1"/>
        <v>0</v>
      </c>
      <c r="P2562" s="12">
        <f t="shared" si="1"/>
        <v>0</v>
      </c>
      <c r="Q2562" s="12">
        <f t="shared" si="1"/>
        <v>0</v>
      </c>
      <c r="R2562" s="12">
        <f t="shared" si="1"/>
        <v>0</v>
      </c>
      <c r="S2562" s="12">
        <f t="shared" si="1"/>
        <v>0</v>
      </c>
      <c r="T2562" s="12">
        <f t="shared" si="1"/>
        <v>0</v>
      </c>
      <c r="U2562" s="12">
        <f t="shared" si="1"/>
        <v>0</v>
      </c>
      <c r="V2562" s="12">
        <f t="shared" si="1"/>
        <v>0</v>
      </c>
      <c r="W2562" s="12">
        <f t="shared" si="1"/>
        <v>-2139.2074026916002</v>
      </c>
      <c r="X2562" s="12">
        <f t="shared" si="1"/>
        <v>-7572.3829898278973</v>
      </c>
      <c r="Y2562" s="12">
        <f t="shared" si="1"/>
        <v>0</v>
      </c>
      <c r="Z2562" s="12">
        <f t="shared" si="1"/>
        <v>0</v>
      </c>
      <c r="AA2562" s="12">
        <f t="shared" si="1"/>
        <v>0</v>
      </c>
      <c r="AB2562" s="12">
        <f t="shared" si="1"/>
        <v>0</v>
      </c>
      <c r="AC2562" s="12">
        <f t="shared" si="1"/>
        <v>0</v>
      </c>
      <c r="AD2562" s="12">
        <f t="shared" si="1"/>
        <v>-3.8015786586032423</v>
      </c>
      <c r="AE2562" s="12">
        <f t="shared" si="14"/>
        <v>-1.2929560481075025E-2</v>
      </c>
      <c r="AF2562" s="12">
        <f t="shared" si="14"/>
        <v>0</v>
      </c>
      <c r="AG2562" s="12">
        <f t="shared" si="14"/>
        <v>0</v>
      </c>
      <c r="AH2562" s="12">
        <f t="shared" si="14"/>
        <v>4.5503124689091647</v>
      </c>
      <c r="AI2562" s="12">
        <f t="shared" si="14"/>
        <v>51.123913521962578</v>
      </c>
      <c r="AJ2562" s="12">
        <f t="shared" si="14"/>
        <v>5896.9529174204154</v>
      </c>
      <c r="AK2562" s="12">
        <f t="shared" si="14"/>
        <v>-0.22918812692911394</v>
      </c>
      <c r="AL2562" s="12">
        <f t="shared" si="3"/>
        <v>-3763.0069454542245</v>
      </c>
      <c r="AM2562">
        <f t="shared" si="4"/>
        <v>2.1820662428690349</v>
      </c>
      <c r="AN2562" s="12">
        <f t="shared" si="5"/>
        <v>-1724.5154484891025</v>
      </c>
    </row>
    <row r="2563" spans="14:40">
      <c r="N2563">
        <f t="shared" si="8"/>
        <v>58</v>
      </c>
      <c r="O2563" s="12">
        <f t="shared" si="1"/>
        <v>0</v>
      </c>
      <c r="P2563" s="12">
        <f t="shared" si="1"/>
        <v>0</v>
      </c>
      <c r="Q2563" s="12">
        <f t="shared" si="1"/>
        <v>0</v>
      </c>
      <c r="R2563" s="12">
        <f t="shared" si="1"/>
        <v>0</v>
      </c>
      <c r="S2563" s="12">
        <f t="shared" si="1"/>
        <v>0</v>
      </c>
      <c r="T2563" s="12">
        <f t="shared" si="1"/>
        <v>0</v>
      </c>
      <c r="U2563" s="12">
        <f t="shared" si="1"/>
        <v>0</v>
      </c>
      <c r="V2563" s="12">
        <f t="shared" si="1"/>
        <v>0</v>
      </c>
      <c r="W2563" s="12">
        <f t="shared" si="1"/>
        <v>623.80615491023889</v>
      </c>
      <c r="X2563" s="12">
        <f t="shared" si="1"/>
        <v>2650.9895707752171</v>
      </c>
      <c r="Y2563" s="12">
        <f t="shared" si="1"/>
        <v>0</v>
      </c>
      <c r="Z2563" s="12">
        <f t="shared" si="1"/>
        <v>0</v>
      </c>
      <c r="AA2563" s="12">
        <f t="shared" si="1"/>
        <v>0</v>
      </c>
      <c r="AB2563" s="12">
        <f t="shared" si="1"/>
        <v>0</v>
      </c>
      <c r="AC2563" s="12">
        <f t="shared" si="1"/>
        <v>0</v>
      </c>
      <c r="AD2563" s="12">
        <f t="shared" si="1"/>
        <v>0.29076125948034087</v>
      </c>
      <c r="AE2563" s="12">
        <f t="shared" si="14"/>
        <v>1.4326848189110626E-2</v>
      </c>
      <c r="AF2563" s="12">
        <f t="shared" si="14"/>
        <v>0</v>
      </c>
      <c r="AG2563" s="12">
        <f t="shared" si="14"/>
        <v>0</v>
      </c>
      <c r="AH2563" s="12">
        <f t="shared" si="14"/>
        <v>20.91259106738125</v>
      </c>
      <c r="AI2563" s="12">
        <f t="shared" si="14"/>
        <v>70.326339791174405</v>
      </c>
      <c r="AJ2563" s="12">
        <f t="shared" si="14"/>
        <v>7545.5842279012377</v>
      </c>
      <c r="AK2563" s="12">
        <f t="shared" si="14"/>
        <v>-0.31093105332424503</v>
      </c>
      <c r="AL2563" s="12">
        <f t="shared" si="3"/>
        <v>10911.613041499595</v>
      </c>
      <c r="AM2563">
        <f t="shared" si="4"/>
        <v>2.178437664610593</v>
      </c>
      <c r="AN2563" s="12">
        <f t="shared" si="5"/>
        <v>5008.916811695919</v>
      </c>
    </row>
    <row r="2564" spans="14:40">
      <c r="N2564">
        <f t="shared" si="8"/>
        <v>59</v>
      </c>
      <c r="O2564" s="12">
        <f t="shared" si="1"/>
        <v>0</v>
      </c>
      <c r="P2564" s="12">
        <f t="shared" si="1"/>
        <v>0</v>
      </c>
      <c r="Q2564" s="12">
        <f t="shared" si="1"/>
        <v>0</v>
      </c>
      <c r="R2564" s="12">
        <f t="shared" si="1"/>
        <v>0</v>
      </c>
      <c r="S2564" s="12">
        <f t="shared" si="1"/>
        <v>0</v>
      </c>
      <c r="T2564" s="12">
        <f t="shared" si="1"/>
        <v>0</v>
      </c>
      <c r="U2564" s="12">
        <f t="shared" si="1"/>
        <v>0</v>
      </c>
      <c r="V2564" s="12">
        <f t="shared" si="1"/>
        <v>0</v>
      </c>
      <c r="W2564" s="12">
        <f t="shared" si="1"/>
        <v>4961.5820013471666</v>
      </c>
      <c r="X2564" s="12">
        <f t="shared" si="1"/>
        <v>17278.480947769418</v>
      </c>
      <c r="Y2564" s="12">
        <f t="shared" si="1"/>
        <v>0</v>
      </c>
      <c r="Z2564" s="12">
        <f t="shared" si="1"/>
        <v>0</v>
      </c>
      <c r="AA2564" s="12">
        <f t="shared" si="1"/>
        <v>0</v>
      </c>
      <c r="AB2564" s="12">
        <f t="shared" si="1"/>
        <v>0</v>
      </c>
      <c r="AC2564" s="12">
        <f t="shared" si="1"/>
        <v>0</v>
      </c>
      <c r="AD2564" s="12">
        <f t="shared" si="1"/>
        <v>20.110596842233988</v>
      </c>
      <c r="AE2564" s="12">
        <f t="shared" si="14"/>
        <v>0.11461664937749244</v>
      </c>
      <c r="AF2564" s="12">
        <f t="shared" si="14"/>
        <v>0</v>
      </c>
      <c r="AG2564" s="12">
        <f t="shared" si="14"/>
        <v>0</v>
      </c>
      <c r="AH2564" s="12">
        <f t="shared" si="14"/>
        <v>83.594749313149336</v>
      </c>
      <c r="AI2564" s="12">
        <f t="shared" si="14"/>
        <v>215.56595391173713</v>
      </c>
      <c r="AJ2564" s="12">
        <f t="shared" si="14"/>
        <v>16375.725130706058</v>
      </c>
      <c r="AK2564" s="12">
        <f t="shared" si="14"/>
        <v>-0.61210665984405377</v>
      </c>
      <c r="AL2564" s="12">
        <f t="shared" si="3"/>
        <v>38934.561889879304</v>
      </c>
      <c r="AM2564">
        <f t="shared" si="4"/>
        <v>2.1633018049120163</v>
      </c>
      <c r="AN2564" s="12">
        <f t="shared" si="5"/>
        <v>17997.748534889615</v>
      </c>
    </row>
    <row r="2565" spans="14:40">
      <c r="N2565">
        <f t="shared" si="8"/>
        <v>60</v>
      </c>
      <c r="O2565" s="12">
        <f t="shared" si="1"/>
        <v>0.27111237384479736</v>
      </c>
      <c r="P2565" s="12">
        <f t="shared" si="1"/>
        <v>0</v>
      </c>
      <c r="Q2565" s="12">
        <f t="shared" si="1"/>
        <v>0</v>
      </c>
      <c r="R2565" s="12">
        <f t="shared" si="1"/>
        <v>0</v>
      </c>
      <c r="S2565" s="12">
        <f t="shared" si="1"/>
        <v>0</v>
      </c>
      <c r="T2565" s="12">
        <f t="shared" si="1"/>
        <v>0</v>
      </c>
      <c r="U2565" s="12">
        <f t="shared" si="1"/>
        <v>0</v>
      </c>
      <c r="V2565" s="12">
        <f t="shared" si="1"/>
        <v>0</v>
      </c>
      <c r="W2565" s="12">
        <f t="shared" si="1"/>
        <v>6935.6684048686611</v>
      </c>
      <c r="X2565" s="12">
        <f t="shared" si="1"/>
        <v>21688.3829003049</v>
      </c>
      <c r="Y2565" s="12">
        <f t="shared" si="1"/>
        <v>0</v>
      </c>
      <c r="Z2565" s="12">
        <f t="shared" si="1"/>
        <v>0</v>
      </c>
      <c r="AA2565" s="12">
        <f t="shared" si="1"/>
        <v>0</v>
      </c>
      <c r="AB2565" s="12">
        <f t="shared" si="1"/>
        <v>0</v>
      </c>
      <c r="AC2565" s="12">
        <f t="shared" si="1"/>
        <v>0</v>
      </c>
      <c r="AD2565" s="12">
        <f t="shared" si="1"/>
        <v>24.473471485939413</v>
      </c>
      <c r="AE2565" s="12">
        <f t="shared" si="14"/>
        <v>0.12788518346466185</v>
      </c>
      <c r="AF2565" s="12">
        <f t="shared" si="14"/>
        <v>0</v>
      </c>
      <c r="AG2565" s="12">
        <f t="shared" si="14"/>
        <v>0</v>
      </c>
      <c r="AH2565" s="12">
        <f t="shared" si="14"/>
        <v>87.043730869925199</v>
      </c>
      <c r="AI2565" s="12">
        <f t="shared" si="14"/>
        <v>214.25246176614382</v>
      </c>
      <c r="AJ2565" s="12">
        <f t="shared" si="14"/>
        <v>16058.721188334712</v>
      </c>
      <c r="AK2565" s="12">
        <f t="shared" si="14"/>
        <v>-0.58564164451483924</v>
      </c>
      <c r="AL2565" s="12">
        <f t="shared" si="3"/>
        <v>45008.35551354308</v>
      </c>
      <c r="AM2565">
        <f t="shared" si="4"/>
        <v>2.1500942010046766</v>
      </c>
      <c r="AN2565" s="12">
        <f t="shared" si="5"/>
        <v>20933.201667402285</v>
      </c>
    </row>
    <row r="2566" spans="14:40">
      <c r="N2566">
        <f t="shared" si="8"/>
        <v>61</v>
      </c>
      <c r="O2566" s="12">
        <f t="shared" si="1"/>
        <v>0</v>
      </c>
      <c r="P2566" s="12">
        <f t="shared" si="1"/>
        <v>0</v>
      </c>
      <c r="Q2566" s="12">
        <f t="shared" si="1"/>
        <v>0</v>
      </c>
      <c r="R2566" s="12">
        <f t="shared" si="1"/>
        <v>0</v>
      </c>
      <c r="S2566" s="12">
        <f t="shared" si="1"/>
        <v>0</v>
      </c>
      <c r="T2566" s="12">
        <f t="shared" si="1"/>
        <v>0</v>
      </c>
      <c r="U2566" s="12">
        <f t="shared" si="1"/>
        <v>0</v>
      </c>
      <c r="V2566" s="12">
        <f t="shared" si="1"/>
        <v>0</v>
      </c>
      <c r="W2566" s="12">
        <f t="shared" si="1"/>
        <v>2884.23498594186</v>
      </c>
      <c r="X2566" s="12">
        <f t="shared" si="1"/>
        <v>10506.034313781169</v>
      </c>
      <c r="Y2566" s="12">
        <f t="shared" si="1"/>
        <v>0</v>
      </c>
      <c r="Z2566" s="12">
        <f t="shared" si="1"/>
        <v>0</v>
      </c>
      <c r="AA2566" s="12">
        <f t="shared" si="1"/>
        <v>0</v>
      </c>
      <c r="AB2566" s="12">
        <f t="shared" si="1"/>
        <v>0</v>
      </c>
      <c r="AC2566" s="12">
        <f t="shared" si="1"/>
        <v>0</v>
      </c>
      <c r="AD2566" s="12">
        <f t="shared" si="1"/>
        <v>10.070290485293366</v>
      </c>
      <c r="AE2566" s="12">
        <f t="shared" si="14"/>
        <v>6.9498206163309817E-2</v>
      </c>
      <c r="AF2566" s="12">
        <f t="shared" si="14"/>
        <v>0</v>
      </c>
      <c r="AG2566" s="12">
        <f t="shared" si="14"/>
        <v>0</v>
      </c>
      <c r="AH2566" s="12">
        <f t="shared" si="14"/>
        <v>54.963731583394527</v>
      </c>
      <c r="AI2566" s="12">
        <f t="shared" si="14"/>
        <v>155.17427295580563</v>
      </c>
      <c r="AJ2566" s="12">
        <f t="shared" si="14"/>
        <v>12895.700656469495</v>
      </c>
      <c r="AK2566" s="12">
        <f t="shared" si="14"/>
        <v>-0.45816104735947261</v>
      </c>
      <c r="AL2566" s="12">
        <f t="shared" si="3"/>
        <v>26505.789588375825</v>
      </c>
      <c r="AM2566">
        <f t="shared" si="4"/>
        <v>2.1451250018140544</v>
      </c>
      <c r="AN2566" s="12">
        <f t="shared" si="5"/>
        <v>12356.291389061635</v>
      </c>
    </row>
    <row r="2567" spans="14:40">
      <c r="N2567">
        <f t="shared" si="8"/>
        <v>62</v>
      </c>
      <c r="O2567" s="12">
        <f t="shared" si="1"/>
        <v>0</v>
      </c>
      <c r="P2567" s="12">
        <f t="shared" si="1"/>
        <v>0</v>
      </c>
      <c r="Q2567" s="12">
        <f t="shared" si="1"/>
        <v>0</v>
      </c>
      <c r="R2567" s="12">
        <f t="shared" si="1"/>
        <v>0</v>
      </c>
      <c r="S2567" s="12">
        <f t="shared" si="1"/>
        <v>0</v>
      </c>
      <c r="T2567" s="12">
        <f t="shared" si="1"/>
        <v>0</v>
      </c>
      <c r="U2567" s="12">
        <f t="shared" si="1"/>
        <v>0</v>
      </c>
      <c r="V2567" s="12">
        <f t="shared" si="1"/>
        <v>0</v>
      </c>
      <c r="W2567" s="12">
        <f t="shared" si="1"/>
        <v>2172.3803983770626</v>
      </c>
      <c r="X2567" s="12">
        <f t="shared" si="1"/>
        <v>7560.9970110286586</v>
      </c>
      <c r="Y2567" s="12">
        <f t="shared" si="1"/>
        <v>0</v>
      </c>
      <c r="Z2567" s="12">
        <f t="shared" si="1"/>
        <v>0</v>
      </c>
      <c r="AA2567" s="12">
        <f t="shared" si="1"/>
        <v>0</v>
      </c>
      <c r="AB2567" s="12">
        <f t="shared" si="1"/>
        <v>0</v>
      </c>
      <c r="AC2567" s="12">
        <f t="shared" si="1"/>
        <v>0</v>
      </c>
      <c r="AD2567" s="12">
        <f t="shared" si="1"/>
        <v>5.8465020568167176</v>
      </c>
      <c r="AE2567" s="12">
        <f t="shared" ref="AE2567:AK2576" si="15">AE$2503*AE63+0.5*AE$2504*AE63*AE63</f>
        <v>3.2041342881848296E-2</v>
      </c>
      <c r="AF2567" s="12">
        <f t="shared" si="15"/>
        <v>0</v>
      </c>
      <c r="AG2567" s="12">
        <f t="shared" si="15"/>
        <v>0</v>
      </c>
      <c r="AH2567" s="12">
        <f t="shared" si="15"/>
        <v>15.549548353091625</v>
      </c>
      <c r="AI2567" s="12">
        <f t="shared" si="15"/>
        <v>30.245860211924626</v>
      </c>
      <c r="AJ2567" s="12">
        <f t="shared" si="15"/>
        <v>3205.4108572505265</v>
      </c>
      <c r="AK2567" s="12">
        <f t="shared" si="15"/>
        <v>-9.1313112098100238E-2</v>
      </c>
      <c r="AL2567" s="12">
        <f t="shared" si="3"/>
        <v>12990.370905508864</v>
      </c>
      <c r="AM2567">
        <f t="shared" si="4"/>
        <v>2.1309450230811495</v>
      </c>
      <c r="AN2567" s="12">
        <f t="shared" si="5"/>
        <v>6096.0610268236715</v>
      </c>
    </row>
    <row r="2568" spans="14:40">
      <c r="N2568">
        <f t="shared" si="8"/>
        <v>63</v>
      </c>
      <c r="O2568" s="12">
        <f t="shared" si="1"/>
        <v>0</v>
      </c>
      <c r="P2568" s="12">
        <f t="shared" si="1"/>
        <v>0</v>
      </c>
      <c r="Q2568" s="12">
        <f t="shared" si="1"/>
        <v>0</v>
      </c>
      <c r="R2568" s="12">
        <f t="shared" si="1"/>
        <v>0</v>
      </c>
      <c r="S2568" s="12">
        <f t="shared" si="1"/>
        <v>0</v>
      </c>
      <c r="T2568" s="12">
        <f t="shared" si="1"/>
        <v>0</v>
      </c>
      <c r="U2568" s="12">
        <f t="shared" si="1"/>
        <v>0</v>
      </c>
      <c r="V2568" s="12">
        <f t="shared" si="1"/>
        <v>0</v>
      </c>
      <c r="W2568" s="12">
        <f t="shared" si="1"/>
        <v>-625.14772135670489</v>
      </c>
      <c r="X2568" s="12">
        <f t="shared" si="1"/>
        <v>-3787.9545394395677</v>
      </c>
      <c r="Y2568" s="12">
        <f t="shared" si="1"/>
        <v>0</v>
      </c>
      <c r="Z2568" s="12">
        <f t="shared" si="1"/>
        <v>0</v>
      </c>
      <c r="AA2568" s="12">
        <f t="shared" si="1"/>
        <v>0</v>
      </c>
      <c r="AB2568" s="12">
        <f t="shared" si="1"/>
        <v>0</v>
      </c>
      <c r="AC2568" s="12">
        <f t="shared" si="1"/>
        <v>0</v>
      </c>
      <c r="AD2568" s="12">
        <f t="shared" si="1"/>
        <v>-3.2286311119718425</v>
      </c>
      <c r="AE2568" s="12">
        <f t="shared" si="15"/>
        <v>-2.615025049288297E-2</v>
      </c>
      <c r="AF2568" s="12">
        <f t="shared" si="15"/>
        <v>0</v>
      </c>
      <c r="AG2568" s="12">
        <f t="shared" si="15"/>
        <v>0</v>
      </c>
      <c r="AH2568" s="12">
        <f t="shared" si="15"/>
        <v>-19.644492968741254</v>
      </c>
      <c r="AI2568" s="12">
        <f t="shared" si="15"/>
        <v>-18.649011683319905</v>
      </c>
      <c r="AJ2568" s="12">
        <f t="shared" si="15"/>
        <v>-2417.862148298696</v>
      </c>
      <c r="AK2568" s="12">
        <f t="shared" si="15"/>
        <v>0.11012886893976861</v>
      </c>
      <c r="AL2568" s="12">
        <f t="shared" si="3"/>
        <v>-6872.4025662405538</v>
      </c>
      <c r="AM2568">
        <f t="shared" si="4"/>
        <v>2.1334656824448111</v>
      </c>
      <c r="AN2568" s="12">
        <f t="shared" si="5"/>
        <v>-3221.2388616278249</v>
      </c>
    </row>
    <row r="2569" spans="14:40">
      <c r="N2569">
        <f t="shared" si="8"/>
        <v>64</v>
      </c>
      <c r="O2569" s="12">
        <f t="shared" si="1"/>
        <v>0</v>
      </c>
      <c r="P2569" s="12">
        <f t="shared" si="1"/>
        <v>0</v>
      </c>
      <c r="Q2569" s="12">
        <f t="shared" si="1"/>
        <v>0</v>
      </c>
      <c r="R2569" s="12">
        <f t="shared" si="1"/>
        <v>0</v>
      </c>
      <c r="S2569" s="12">
        <f t="shared" si="1"/>
        <v>0</v>
      </c>
      <c r="T2569" s="12">
        <f t="shared" si="1"/>
        <v>0</v>
      </c>
      <c r="U2569" s="12">
        <f t="shared" si="1"/>
        <v>0</v>
      </c>
      <c r="V2569" s="12">
        <f t="shared" si="1"/>
        <v>0</v>
      </c>
      <c r="W2569" s="12">
        <f t="shared" si="1"/>
        <v>-5059.7058851349839</v>
      </c>
      <c r="X2569" s="12">
        <f t="shared" si="1"/>
        <v>-16183.188922924581</v>
      </c>
      <c r="Y2569" s="12">
        <f t="shared" si="1"/>
        <v>0</v>
      </c>
      <c r="Z2569" s="12">
        <f t="shared" si="1"/>
        <v>0</v>
      </c>
      <c r="AA2569" s="12">
        <f t="shared" si="1"/>
        <v>0</v>
      </c>
      <c r="AB2569" s="12">
        <f t="shared" si="1"/>
        <v>0</v>
      </c>
      <c r="AC2569" s="12">
        <f t="shared" si="1"/>
        <v>0</v>
      </c>
      <c r="AD2569" s="12">
        <f t="shared" si="1"/>
        <v>-17.704745304495415</v>
      </c>
      <c r="AE2569" s="12">
        <f t="shared" si="15"/>
        <v>-0.12352975625122566</v>
      </c>
      <c r="AF2569" s="12">
        <f t="shared" si="15"/>
        <v>0</v>
      </c>
      <c r="AG2569" s="12">
        <f t="shared" si="15"/>
        <v>0</v>
      </c>
      <c r="AH2569" s="12">
        <f t="shared" si="15"/>
        <v>-62.113045499565914</v>
      </c>
      <c r="AI2569" s="12">
        <f t="shared" si="15"/>
        <v>-131.67052670082404</v>
      </c>
      <c r="AJ2569" s="12">
        <f t="shared" si="15"/>
        <v>-9897.483015982365</v>
      </c>
      <c r="AK2569" s="12">
        <f t="shared" si="15"/>
        <v>0.25472740901303387</v>
      </c>
      <c r="AL2569" s="12">
        <f t="shared" si="3"/>
        <v>-31351.734943894055</v>
      </c>
      <c r="AM2569">
        <f t="shared" si="4"/>
        <v>2.1690519384035039</v>
      </c>
      <c r="AN2569" s="12">
        <f t="shared" si="5"/>
        <v>-14454.119050265805</v>
      </c>
    </row>
    <row r="2570" spans="14:40">
      <c r="N2570">
        <f t="shared" si="8"/>
        <v>65</v>
      </c>
      <c r="O2570" s="12">
        <f t="shared" si="1"/>
        <v>0</v>
      </c>
      <c r="P2570" s="12">
        <f t="shared" si="1"/>
        <v>0</v>
      </c>
      <c r="Q2570" s="12">
        <f t="shared" si="1"/>
        <v>0</v>
      </c>
      <c r="R2570" s="12">
        <f t="shared" si="1"/>
        <v>0</v>
      </c>
      <c r="S2570" s="12">
        <f t="shared" si="1"/>
        <v>0</v>
      </c>
      <c r="T2570" s="12">
        <f t="shared" si="1"/>
        <v>0</v>
      </c>
      <c r="U2570" s="12">
        <f t="shared" si="1"/>
        <v>0</v>
      </c>
      <c r="V2570" s="12">
        <f t="shared" si="1"/>
        <v>0</v>
      </c>
      <c r="W2570" s="12">
        <f t="shared" si="1"/>
        <v>-7294.895443126079</v>
      </c>
      <c r="X2570" s="12">
        <f t="shared" si="1"/>
        <v>-23578.091562241367</v>
      </c>
      <c r="Y2570" s="12">
        <f t="shared" si="1"/>
        <v>0</v>
      </c>
      <c r="Z2570" s="12">
        <f t="shared" si="1"/>
        <v>0</v>
      </c>
      <c r="AA2570" s="12">
        <f t="shared" si="1"/>
        <v>0</v>
      </c>
      <c r="AB2570" s="12">
        <f t="shared" si="1"/>
        <v>0</v>
      </c>
      <c r="AC2570" s="12">
        <f t="shared" si="1"/>
        <v>0</v>
      </c>
      <c r="AD2570" s="12">
        <f t="shared" si="1"/>
        <v>-22.241633597648253</v>
      </c>
      <c r="AE2570" s="12">
        <f t="shared" si="15"/>
        <v>-0.14883798369290713</v>
      </c>
      <c r="AF2570" s="12">
        <f t="shared" si="15"/>
        <v>0</v>
      </c>
      <c r="AG2570" s="12">
        <f t="shared" si="15"/>
        <v>0</v>
      </c>
      <c r="AH2570" s="12">
        <f t="shared" si="15"/>
        <v>-65.58222684860219</v>
      </c>
      <c r="AI2570" s="12">
        <f t="shared" si="15"/>
        <v>-119.2747895622942</v>
      </c>
      <c r="AJ2570" s="12">
        <f t="shared" si="15"/>
        <v>-9053.8643350859365</v>
      </c>
      <c r="AK2570" s="12">
        <f t="shared" si="15"/>
        <v>0.23568727724306124</v>
      </c>
      <c r="AL2570" s="12">
        <f t="shared" si="3"/>
        <v>-40133.863141168375</v>
      </c>
      <c r="AM2570">
        <f t="shared" si="4"/>
        <v>2.1736320651687842</v>
      </c>
      <c r="AN2570" s="12">
        <f t="shared" si="5"/>
        <v>-18463.963512634302</v>
      </c>
    </row>
    <row r="2571" spans="14:40">
      <c r="N2571">
        <f t="shared" si="8"/>
        <v>66</v>
      </c>
      <c r="O2571" s="12">
        <f t="shared" ref="O2571:AD2634" si="16">O$2503*O67+0.5*O$2504*O67*O67</f>
        <v>0</v>
      </c>
      <c r="P2571" s="12">
        <f t="shared" si="16"/>
        <v>0</v>
      </c>
      <c r="Q2571" s="12">
        <f t="shared" si="16"/>
        <v>0</v>
      </c>
      <c r="R2571" s="12">
        <f t="shared" si="16"/>
        <v>0</v>
      </c>
      <c r="S2571" s="12">
        <f t="shared" si="16"/>
        <v>0</v>
      </c>
      <c r="T2571" s="12">
        <f t="shared" si="16"/>
        <v>0</v>
      </c>
      <c r="U2571" s="12">
        <f t="shared" si="16"/>
        <v>0</v>
      </c>
      <c r="V2571" s="12">
        <f t="shared" si="16"/>
        <v>0</v>
      </c>
      <c r="W2571" s="12">
        <f t="shared" si="16"/>
        <v>-2693.9149932277205</v>
      </c>
      <c r="X2571" s="12">
        <f t="shared" si="16"/>
        <v>-10134.002544180748</v>
      </c>
      <c r="Y2571" s="12">
        <f t="shared" si="16"/>
        <v>0</v>
      </c>
      <c r="Z2571" s="12">
        <f t="shared" si="16"/>
        <v>0</v>
      </c>
      <c r="AA2571" s="12">
        <f t="shared" si="16"/>
        <v>0</v>
      </c>
      <c r="AB2571" s="12">
        <f t="shared" si="16"/>
        <v>0</v>
      </c>
      <c r="AC2571" s="12">
        <f t="shared" si="16"/>
        <v>0</v>
      </c>
      <c r="AD2571" s="12">
        <f t="shared" si="16"/>
        <v>-8.1242227195426775</v>
      </c>
      <c r="AE2571" s="12">
        <f t="shared" si="15"/>
        <v>-5.7355277482968606E-2</v>
      </c>
      <c r="AF2571" s="12">
        <f t="shared" si="15"/>
        <v>0</v>
      </c>
      <c r="AG2571" s="12">
        <f t="shared" si="15"/>
        <v>0</v>
      </c>
      <c r="AH2571" s="12">
        <f t="shared" si="15"/>
        <v>-34.033578612276884</v>
      </c>
      <c r="AI2571" s="12">
        <f t="shared" si="15"/>
        <v>-73.182172626827551</v>
      </c>
      <c r="AJ2571" s="12">
        <f t="shared" si="15"/>
        <v>-6417.5953355894626</v>
      </c>
      <c r="AK2571" s="12">
        <f t="shared" si="15"/>
        <v>0.18903202011607689</v>
      </c>
      <c r="AL2571" s="12">
        <f t="shared" ref="AL2571:AL2634" si="17">SUM(O2571:AK2571)</f>
        <v>-19360.721170213947</v>
      </c>
      <c r="AM2571">
        <f t="shared" ref="AM2571:AM2634" si="18">$AM$2504*(1+J67/100)</f>
        <v>2.1685633397710729</v>
      </c>
      <c r="AN2571" s="12">
        <f t="shared" ref="AN2571:AN2634" si="19">AL2571/AM2571</f>
        <v>-8927.9020885125665</v>
      </c>
    </row>
    <row r="2572" spans="14:40">
      <c r="N2572">
        <f t="shared" ref="N2572:N2635" si="20">N2571+1</f>
        <v>67</v>
      </c>
      <c r="O2572" s="12">
        <f t="shared" si="16"/>
        <v>0</v>
      </c>
      <c r="P2572" s="12">
        <f t="shared" ref="P2572:AD2572" si="21">P$2503*P68+0.5*P$2504*P68*P68</f>
        <v>0</v>
      </c>
      <c r="Q2572" s="12">
        <f t="shared" si="21"/>
        <v>0</v>
      </c>
      <c r="R2572" s="12">
        <f t="shared" si="21"/>
        <v>0</v>
      </c>
      <c r="S2572" s="12">
        <f t="shared" si="21"/>
        <v>0</v>
      </c>
      <c r="T2572" s="12">
        <f t="shared" si="21"/>
        <v>0</v>
      </c>
      <c r="U2572" s="12">
        <f t="shared" si="21"/>
        <v>0</v>
      </c>
      <c r="V2572" s="12">
        <f t="shared" si="21"/>
        <v>0</v>
      </c>
      <c r="W2572" s="12">
        <f t="shared" si="21"/>
        <v>-1264.7911220336259</v>
      </c>
      <c r="X2572" s="12">
        <f t="shared" si="21"/>
        <v>-5951.0952380379631</v>
      </c>
      <c r="Y2572" s="12">
        <f t="shared" si="21"/>
        <v>0</v>
      </c>
      <c r="Z2572" s="12">
        <f t="shared" si="21"/>
        <v>0</v>
      </c>
      <c r="AA2572" s="12">
        <f t="shared" si="21"/>
        <v>0</v>
      </c>
      <c r="AB2572" s="12">
        <f t="shared" si="21"/>
        <v>0</v>
      </c>
      <c r="AC2572" s="12">
        <f t="shared" si="21"/>
        <v>0</v>
      </c>
      <c r="AD2572" s="12">
        <f t="shared" si="21"/>
        <v>-2.5099149839708388</v>
      </c>
      <c r="AE2572" s="12">
        <f t="shared" si="15"/>
        <v>-2.3250105770609222E-2</v>
      </c>
      <c r="AF2572" s="12">
        <f t="shared" si="15"/>
        <v>0</v>
      </c>
      <c r="AG2572" s="12">
        <f t="shared" si="15"/>
        <v>0</v>
      </c>
      <c r="AH2572" s="12">
        <f t="shared" si="15"/>
        <v>-19.925793817449602</v>
      </c>
      <c r="AI2572" s="12">
        <f t="shared" si="15"/>
        <v>-25.418198604200352</v>
      </c>
      <c r="AJ2572" s="12">
        <f t="shared" si="15"/>
        <v>-2684.5788432621898</v>
      </c>
      <c r="AK2572" s="12">
        <f t="shared" si="15"/>
        <v>0.11232613098112819</v>
      </c>
      <c r="AL2572" s="12">
        <f t="shared" si="17"/>
        <v>-9948.23003471419</v>
      </c>
      <c r="AM2572">
        <f t="shared" si="18"/>
        <v>2.1643290618475457</v>
      </c>
      <c r="AN2572" s="12">
        <f t="shared" si="19"/>
        <v>-4596.4498698834823</v>
      </c>
    </row>
    <row r="2573" spans="14:40">
      <c r="N2573">
        <f t="shared" si="20"/>
        <v>68</v>
      </c>
      <c r="O2573" s="12">
        <f t="shared" si="16"/>
        <v>0</v>
      </c>
      <c r="P2573" s="12">
        <f t="shared" si="16"/>
        <v>0</v>
      </c>
      <c r="Q2573" s="12">
        <f t="shared" si="16"/>
        <v>0</v>
      </c>
      <c r="R2573" s="12">
        <f t="shared" si="16"/>
        <v>0</v>
      </c>
      <c r="S2573" s="12">
        <f t="shared" si="16"/>
        <v>0</v>
      </c>
      <c r="T2573" s="12">
        <f t="shared" si="16"/>
        <v>0</v>
      </c>
      <c r="U2573" s="12">
        <f t="shared" si="16"/>
        <v>0</v>
      </c>
      <c r="V2573" s="12">
        <f t="shared" si="16"/>
        <v>0</v>
      </c>
      <c r="W2573" s="12">
        <f t="shared" si="16"/>
        <v>-534.63037121659806</v>
      </c>
      <c r="X2573" s="12">
        <f t="shared" si="16"/>
        <v>-2275.9634325662782</v>
      </c>
      <c r="Y2573" s="12">
        <f t="shared" si="16"/>
        <v>0</v>
      </c>
      <c r="Z2573" s="12">
        <f t="shared" si="16"/>
        <v>0</v>
      </c>
      <c r="AA2573" s="12">
        <f t="shared" si="16"/>
        <v>0</v>
      </c>
      <c r="AB2573" s="12">
        <f t="shared" si="16"/>
        <v>0</v>
      </c>
      <c r="AC2573" s="12">
        <f t="shared" si="16"/>
        <v>0</v>
      </c>
      <c r="AD2573" s="12">
        <f t="shared" si="16"/>
        <v>-1.9233544338905459</v>
      </c>
      <c r="AE2573" s="12">
        <f t="shared" si="15"/>
        <v>-1.8556279273981048E-2</v>
      </c>
      <c r="AF2573" s="12">
        <f t="shared" si="15"/>
        <v>0</v>
      </c>
      <c r="AG2573" s="12">
        <f t="shared" si="15"/>
        <v>0</v>
      </c>
      <c r="AH2573" s="12">
        <f t="shared" si="15"/>
        <v>-16.525513594927357</v>
      </c>
      <c r="AI2573" s="12">
        <f t="shared" si="15"/>
        <v>-35.251067961979544</v>
      </c>
      <c r="AJ2573" s="12">
        <f t="shared" si="15"/>
        <v>-3000.9960047479094</v>
      </c>
      <c r="AK2573" s="12">
        <f t="shared" si="15"/>
        <v>7.7693353233886195E-2</v>
      </c>
      <c r="AL2573" s="12">
        <f t="shared" si="17"/>
        <v>-5865.2306074476228</v>
      </c>
      <c r="AM2573">
        <f t="shared" si="18"/>
        <v>2.1803574789840225</v>
      </c>
      <c r="AN2573" s="12">
        <f t="shared" si="19"/>
        <v>-2690.0316411328267</v>
      </c>
    </row>
    <row r="2574" spans="14:40">
      <c r="N2574">
        <f t="shared" si="20"/>
        <v>69</v>
      </c>
      <c r="O2574" s="12">
        <f t="shared" si="16"/>
        <v>0</v>
      </c>
      <c r="P2574" s="12">
        <f t="shared" si="16"/>
        <v>0</v>
      </c>
      <c r="Q2574" s="12">
        <f t="shared" si="16"/>
        <v>0</v>
      </c>
      <c r="R2574" s="12">
        <f t="shared" si="16"/>
        <v>0</v>
      </c>
      <c r="S2574" s="12">
        <f t="shared" si="16"/>
        <v>0</v>
      </c>
      <c r="T2574" s="12">
        <f t="shared" si="16"/>
        <v>0</v>
      </c>
      <c r="U2574" s="12">
        <f t="shared" si="16"/>
        <v>0</v>
      </c>
      <c r="V2574" s="12">
        <f t="shared" si="16"/>
        <v>0</v>
      </c>
      <c r="W2574" s="12">
        <f t="shared" si="16"/>
        <v>553.80093936529727</v>
      </c>
      <c r="X2574" s="12">
        <f t="shared" si="16"/>
        <v>3192.1049315335972</v>
      </c>
      <c r="Y2574" s="12">
        <f t="shared" si="16"/>
        <v>0</v>
      </c>
      <c r="Z2574" s="12">
        <f t="shared" si="16"/>
        <v>0</v>
      </c>
      <c r="AA2574" s="12">
        <f t="shared" si="16"/>
        <v>0</v>
      </c>
      <c r="AB2574" s="12">
        <f t="shared" si="16"/>
        <v>0</v>
      </c>
      <c r="AC2574" s="12">
        <f t="shared" si="16"/>
        <v>0</v>
      </c>
      <c r="AD2574" s="12">
        <f t="shared" si="16"/>
        <v>2.0400131462504021</v>
      </c>
      <c r="AE2574" s="12">
        <f t="shared" si="15"/>
        <v>7.6686292423391519E-3</v>
      </c>
      <c r="AF2574" s="12">
        <f t="shared" si="15"/>
        <v>0</v>
      </c>
      <c r="AG2574" s="12">
        <f t="shared" si="15"/>
        <v>0</v>
      </c>
      <c r="AH2574" s="12">
        <f t="shared" si="15"/>
        <v>-0.31912151160444241</v>
      </c>
      <c r="AI2574" s="12">
        <f t="shared" si="15"/>
        <v>-27.087686414036604</v>
      </c>
      <c r="AJ2574" s="12">
        <f t="shared" si="15"/>
        <v>-1156.8190512341719</v>
      </c>
      <c r="AK2574" s="12">
        <f t="shared" si="15"/>
        <v>2.5756685081465985E-2</v>
      </c>
      <c r="AL2574" s="12">
        <f t="shared" si="17"/>
        <v>2563.7534501996561</v>
      </c>
      <c r="AM2574">
        <f t="shared" si="18"/>
        <v>2.1720167263744781</v>
      </c>
      <c r="AN2574" s="12">
        <f t="shared" si="19"/>
        <v>1180.3562187474788</v>
      </c>
    </row>
    <row r="2575" spans="14:40">
      <c r="N2575">
        <f t="shared" si="20"/>
        <v>70</v>
      </c>
      <c r="O2575" s="12">
        <f t="shared" si="16"/>
        <v>0</v>
      </c>
      <c r="P2575" s="12">
        <f t="shared" si="16"/>
        <v>0</v>
      </c>
      <c r="Q2575" s="12">
        <f t="shared" si="16"/>
        <v>0</v>
      </c>
      <c r="R2575" s="12">
        <f t="shared" si="16"/>
        <v>0</v>
      </c>
      <c r="S2575" s="12">
        <f t="shared" si="16"/>
        <v>0</v>
      </c>
      <c r="T2575" s="12">
        <f t="shared" si="16"/>
        <v>0</v>
      </c>
      <c r="U2575" s="12">
        <f t="shared" si="16"/>
        <v>0</v>
      </c>
      <c r="V2575" s="12">
        <f t="shared" si="16"/>
        <v>0</v>
      </c>
      <c r="W2575" s="12">
        <f t="shared" si="16"/>
        <v>3212.1813318263794</v>
      </c>
      <c r="X2575" s="12">
        <f t="shared" si="16"/>
        <v>10010.830161386044</v>
      </c>
      <c r="Y2575" s="12">
        <f t="shared" si="16"/>
        <v>0</v>
      </c>
      <c r="Z2575" s="12">
        <f t="shared" si="16"/>
        <v>0</v>
      </c>
      <c r="AA2575" s="12">
        <f t="shared" si="16"/>
        <v>0</v>
      </c>
      <c r="AB2575" s="12">
        <f t="shared" si="16"/>
        <v>0</v>
      </c>
      <c r="AC2575" s="12">
        <f t="shared" si="16"/>
        <v>0</v>
      </c>
      <c r="AD2575" s="12">
        <f t="shared" si="16"/>
        <v>2.5916175846997049</v>
      </c>
      <c r="AE2575" s="12">
        <f t="shared" si="15"/>
        <v>8.0534562451508255E-3</v>
      </c>
      <c r="AF2575" s="12">
        <f t="shared" si="15"/>
        <v>0</v>
      </c>
      <c r="AG2575" s="12">
        <f t="shared" si="15"/>
        <v>0</v>
      </c>
      <c r="AH2575" s="12">
        <f t="shared" si="15"/>
        <v>-2.516634168734492</v>
      </c>
      <c r="AI2575" s="12">
        <f t="shared" si="15"/>
        <v>-19.167928367255286</v>
      </c>
      <c r="AJ2575" s="12">
        <f t="shared" si="15"/>
        <v>-1154.4851277479108</v>
      </c>
      <c r="AK2575" s="12">
        <f t="shared" si="15"/>
        <v>3.3249585501701789E-2</v>
      </c>
      <c r="AL2575" s="12">
        <f t="shared" si="17"/>
        <v>12049.474723554971</v>
      </c>
      <c r="AM2575">
        <f t="shared" si="18"/>
        <v>2.1715258562098114</v>
      </c>
      <c r="AN2575" s="12">
        <f t="shared" si="19"/>
        <v>5548.851600867496</v>
      </c>
    </row>
    <row r="2576" spans="14:40">
      <c r="N2576">
        <f t="shared" si="20"/>
        <v>71</v>
      </c>
      <c r="O2576" s="12">
        <f t="shared" si="16"/>
        <v>0</v>
      </c>
      <c r="P2576" s="12">
        <f t="shared" si="16"/>
        <v>0</v>
      </c>
      <c r="Q2576" s="12">
        <f t="shared" si="16"/>
        <v>0</v>
      </c>
      <c r="R2576" s="12">
        <f t="shared" si="16"/>
        <v>0</v>
      </c>
      <c r="S2576" s="12">
        <f t="shared" si="16"/>
        <v>0</v>
      </c>
      <c r="T2576" s="12">
        <f t="shared" si="16"/>
        <v>0</v>
      </c>
      <c r="U2576" s="12">
        <f t="shared" si="16"/>
        <v>0</v>
      </c>
      <c r="V2576" s="12">
        <f t="shared" si="16"/>
        <v>0</v>
      </c>
      <c r="W2576" s="12">
        <f t="shared" si="16"/>
        <v>1412.3647217387254</v>
      </c>
      <c r="X2576" s="12">
        <f t="shared" si="16"/>
        <v>3334.1200120920071</v>
      </c>
      <c r="Y2576" s="12">
        <f t="shared" si="16"/>
        <v>0</v>
      </c>
      <c r="Z2576" s="12">
        <f t="shared" si="16"/>
        <v>0</v>
      </c>
      <c r="AA2576" s="12">
        <f t="shared" si="16"/>
        <v>0</v>
      </c>
      <c r="AB2576" s="12">
        <f t="shared" si="16"/>
        <v>0</v>
      </c>
      <c r="AC2576" s="12">
        <f t="shared" si="16"/>
        <v>0</v>
      </c>
      <c r="AD2576" s="12">
        <f t="shared" si="16"/>
        <v>-5.0504673563940541</v>
      </c>
      <c r="AE2576" s="12">
        <f t="shared" si="15"/>
        <v>-4.3115131366463708E-2</v>
      </c>
      <c r="AF2576" s="12">
        <f t="shared" si="15"/>
        <v>0</v>
      </c>
      <c r="AG2576" s="12">
        <f t="shared" si="15"/>
        <v>0</v>
      </c>
      <c r="AH2576" s="12">
        <f t="shared" si="15"/>
        <v>-32.587856566813862</v>
      </c>
      <c r="AI2576" s="12">
        <f t="shared" si="15"/>
        <v>-69.467395222867125</v>
      </c>
      <c r="AJ2576" s="12">
        <f t="shared" si="15"/>
        <v>-5181.4145789484573</v>
      </c>
      <c r="AK2576" s="12">
        <f t="shared" si="15"/>
        <v>0.12634622655858088</v>
      </c>
      <c r="AL2576" s="12">
        <f t="shared" si="17"/>
        <v>-541.95233316860708</v>
      </c>
      <c r="AM2576">
        <f t="shared" si="18"/>
        <v>2.1834981656432468</v>
      </c>
      <c r="AN2576" s="12">
        <f t="shared" si="19"/>
        <v>-248.2037043566514</v>
      </c>
    </row>
    <row r="2577" spans="14:40">
      <c r="N2577">
        <f t="shared" si="20"/>
        <v>72</v>
      </c>
      <c r="O2577" s="12">
        <f t="shared" si="16"/>
        <v>0</v>
      </c>
      <c r="P2577" s="12">
        <f t="shared" si="16"/>
        <v>0</v>
      </c>
      <c r="Q2577" s="12">
        <f t="shared" si="16"/>
        <v>0</v>
      </c>
      <c r="R2577" s="12">
        <f t="shared" si="16"/>
        <v>0</v>
      </c>
      <c r="S2577" s="12">
        <f t="shared" si="16"/>
        <v>0</v>
      </c>
      <c r="T2577" s="12">
        <f t="shared" si="16"/>
        <v>0</v>
      </c>
      <c r="U2577" s="12">
        <f t="shared" si="16"/>
        <v>0</v>
      </c>
      <c r="V2577" s="12">
        <f t="shared" si="16"/>
        <v>0</v>
      </c>
      <c r="W2577" s="12">
        <f t="shared" si="16"/>
        <v>-88.510336284231002</v>
      </c>
      <c r="X2577" s="12">
        <f t="shared" si="16"/>
        <v>-1190.0505520027023</v>
      </c>
      <c r="Y2577" s="12">
        <f t="shared" si="16"/>
        <v>0</v>
      </c>
      <c r="Z2577" s="12">
        <f t="shared" si="16"/>
        <v>0</v>
      </c>
      <c r="AA2577" s="12">
        <f t="shared" si="16"/>
        <v>0</v>
      </c>
      <c r="AB2577" s="12">
        <f t="shared" si="16"/>
        <v>0</v>
      </c>
      <c r="AC2577" s="12">
        <f t="shared" si="16"/>
        <v>0</v>
      </c>
      <c r="AD2577" s="12">
        <f t="shared" si="16"/>
        <v>-5.4259468635023014</v>
      </c>
      <c r="AE2577" s="12">
        <f t="shared" ref="AE2577:AK2586" si="22">AE$2503*AE73+0.5*AE$2504*AE73*AE73</f>
        <v>-4.0239494516984983E-2</v>
      </c>
      <c r="AF2577" s="12">
        <f t="shared" si="22"/>
        <v>0</v>
      </c>
      <c r="AG2577" s="12">
        <f t="shared" si="22"/>
        <v>0</v>
      </c>
      <c r="AH2577" s="12">
        <f t="shared" si="22"/>
        <v>-26.67448617319954</v>
      </c>
      <c r="AI2577" s="12">
        <f t="shared" si="22"/>
        <v>-80.42743520694971</v>
      </c>
      <c r="AJ2577" s="12">
        <f t="shared" si="22"/>
        <v>-5842.4620243185545</v>
      </c>
      <c r="AK2577" s="12">
        <f t="shared" si="22"/>
        <v>0.11294105632111626</v>
      </c>
      <c r="AL2577" s="12">
        <f t="shared" si="17"/>
        <v>-7233.4780792873353</v>
      </c>
      <c r="AM2577">
        <f t="shared" si="18"/>
        <v>2.1841373494556944</v>
      </c>
      <c r="AN2577" s="12">
        <f t="shared" si="19"/>
        <v>-3311.8238104805905</v>
      </c>
    </row>
    <row r="2578" spans="14:40">
      <c r="N2578">
        <f t="shared" si="20"/>
        <v>73</v>
      </c>
      <c r="O2578" s="12">
        <f t="shared" si="16"/>
        <v>0</v>
      </c>
      <c r="P2578" s="12">
        <f t="shared" si="16"/>
        <v>0</v>
      </c>
      <c r="Q2578" s="12">
        <f t="shared" si="16"/>
        <v>0</v>
      </c>
      <c r="R2578" s="12">
        <f t="shared" si="16"/>
        <v>0</v>
      </c>
      <c r="S2578" s="12">
        <f t="shared" si="16"/>
        <v>0</v>
      </c>
      <c r="T2578" s="12">
        <f t="shared" si="16"/>
        <v>0</v>
      </c>
      <c r="U2578" s="12">
        <f t="shared" si="16"/>
        <v>0</v>
      </c>
      <c r="V2578" s="12">
        <f t="shared" si="16"/>
        <v>0</v>
      </c>
      <c r="W2578" s="12">
        <f t="shared" si="16"/>
        <v>-2329.8320534498712</v>
      </c>
      <c r="X2578" s="12">
        <f t="shared" si="16"/>
        <v>-9028.3553176629848</v>
      </c>
      <c r="Y2578" s="12">
        <f t="shared" si="16"/>
        <v>0</v>
      </c>
      <c r="Z2578" s="12">
        <f t="shared" si="16"/>
        <v>0</v>
      </c>
      <c r="AA2578" s="12">
        <f t="shared" si="16"/>
        <v>0</v>
      </c>
      <c r="AB2578" s="12">
        <f t="shared" si="16"/>
        <v>0</v>
      </c>
      <c r="AC2578" s="12">
        <f t="shared" si="16"/>
        <v>0</v>
      </c>
      <c r="AD2578" s="12">
        <f t="shared" si="16"/>
        <v>-14.085642350639272</v>
      </c>
      <c r="AE2578" s="12">
        <f t="shared" si="22"/>
        <v>-0.10132858711511869</v>
      </c>
      <c r="AF2578" s="12">
        <f t="shared" si="22"/>
        <v>0</v>
      </c>
      <c r="AG2578" s="12">
        <f t="shared" si="22"/>
        <v>0</v>
      </c>
      <c r="AH2578" s="12">
        <f t="shared" si="22"/>
        <v>-56.134972487907291</v>
      </c>
      <c r="AI2578" s="12">
        <f t="shared" si="22"/>
        <v>-131.26281270012805</v>
      </c>
      <c r="AJ2578" s="12">
        <f t="shared" si="22"/>
        <v>-9043.4310994644384</v>
      </c>
      <c r="AK2578" s="12">
        <f t="shared" si="22"/>
        <v>0.22932236833051442</v>
      </c>
      <c r="AL2578" s="12">
        <f t="shared" si="17"/>
        <v>-20602.973904334754</v>
      </c>
      <c r="AM2578">
        <f t="shared" si="18"/>
        <v>2.1432639163270326</v>
      </c>
      <c r="AN2578" s="12">
        <f t="shared" si="19"/>
        <v>-9612.8963621253934</v>
      </c>
    </row>
    <row r="2579" spans="14:40">
      <c r="N2579">
        <f t="shared" si="20"/>
        <v>74</v>
      </c>
      <c r="O2579" s="12">
        <f t="shared" si="16"/>
        <v>0</v>
      </c>
      <c r="P2579" s="12">
        <f t="shared" si="16"/>
        <v>0</v>
      </c>
      <c r="Q2579" s="12">
        <f t="shared" si="16"/>
        <v>0</v>
      </c>
      <c r="R2579" s="12">
        <f t="shared" si="16"/>
        <v>0</v>
      </c>
      <c r="S2579" s="12">
        <f t="shared" si="16"/>
        <v>0</v>
      </c>
      <c r="T2579" s="12">
        <f t="shared" si="16"/>
        <v>0</v>
      </c>
      <c r="U2579" s="12">
        <f t="shared" si="16"/>
        <v>0</v>
      </c>
      <c r="V2579" s="12">
        <f t="shared" si="16"/>
        <v>0</v>
      </c>
      <c r="W2579" s="12">
        <f t="shared" si="16"/>
        <v>-1052.3193702061837</v>
      </c>
      <c r="X2579" s="12">
        <f t="shared" si="16"/>
        <v>-10197.369976188407</v>
      </c>
      <c r="Y2579" s="12">
        <f t="shared" si="16"/>
        <v>0</v>
      </c>
      <c r="Z2579" s="12">
        <f t="shared" si="16"/>
        <v>0</v>
      </c>
      <c r="AA2579" s="12">
        <f t="shared" si="16"/>
        <v>0</v>
      </c>
      <c r="AB2579" s="12">
        <f t="shared" si="16"/>
        <v>0</v>
      </c>
      <c r="AC2579" s="12">
        <f t="shared" si="16"/>
        <v>0</v>
      </c>
      <c r="AD2579" s="12">
        <f t="shared" si="16"/>
        <v>-14.521325960582821</v>
      </c>
      <c r="AE2579" s="12">
        <f t="shared" si="22"/>
        <v>-9.2392889348585E-2</v>
      </c>
      <c r="AF2579" s="12">
        <f t="shared" si="22"/>
        <v>0</v>
      </c>
      <c r="AG2579" s="12">
        <f t="shared" si="22"/>
        <v>0</v>
      </c>
      <c r="AH2579" s="12">
        <f t="shared" si="22"/>
        <v>-41.760711862814148</v>
      </c>
      <c r="AI2579" s="12">
        <f t="shared" si="22"/>
        <v>-53.062833629017391</v>
      </c>
      <c r="AJ2579" s="12">
        <f t="shared" si="22"/>
        <v>-3412.6665048143491</v>
      </c>
      <c r="AK2579" s="12">
        <f t="shared" si="22"/>
        <v>3.8725940810154659E-2</v>
      </c>
      <c r="AL2579" s="12">
        <f t="shared" si="17"/>
        <v>-14771.754389609892</v>
      </c>
      <c r="AM2579">
        <f t="shared" si="18"/>
        <v>2.131486058219302</v>
      </c>
      <c r="AN2579" s="12">
        <f t="shared" si="19"/>
        <v>-6930.2608537588058</v>
      </c>
    </row>
    <row r="2580" spans="14:40">
      <c r="N2580">
        <f t="shared" si="20"/>
        <v>75</v>
      </c>
      <c r="O2580" s="12">
        <f t="shared" si="16"/>
        <v>0</v>
      </c>
      <c r="P2580" s="12">
        <f t="shared" si="16"/>
        <v>0</v>
      </c>
      <c r="Q2580" s="12">
        <f t="shared" si="16"/>
        <v>0</v>
      </c>
      <c r="R2580" s="12">
        <f t="shared" si="16"/>
        <v>0</v>
      </c>
      <c r="S2580" s="12">
        <f t="shared" si="16"/>
        <v>0</v>
      </c>
      <c r="T2580" s="12">
        <f t="shared" si="16"/>
        <v>0</v>
      </c>
      <c r="U2580" s="12">
        <f t="shared" si="16"/>
        <v>0</v>
      </c>
      <c r="V2580" s="12">
        <f t="shared" si="16"/>
        <v>0</v>
      </c>
      <c r="W2580" s="12">
        <f t="shared" si="16"/>
        <v>-2925.3413317571485</v>
      </c>
      <c r="X2580" s="12">
        <f t="shared" si="16"/>
        <v>-11380.234646436958</v>
      </c>
      <c r="Y2580" s="12">
        <f t="shared" si="16"/>
        <v>0</v>
      </c>
      <c r="Z2580" s="12">
        <f t="shared" si="16"/>
        <v>0</v>
      </c>
      <c r="AA2580" s="12">
        <f t="shared" si="16"/>
        <v>0</v>
      </c>
      <c r="AB2580" s="12">
        <f t="shared" si="16"/>
        <v>0</v>
      </c>
      <c r="AC2580" s="12">
        <f t="shared" si="16"/>
        <v>0</v>
      </c>
      <c r="AD2580" s="12">
        <f t="shared" si="16"/>
        <v>-13.347968084029006</v>
      </c>
      <c r="AE2580" s="12">
        <f t="shared" si="22"/>
        <v>-9.0017173640209197E-2</v>
      </c>
      <c r="AF2580" s="12">
        <f t="shared" si="22"/>
        <v>0</v>
      </c>
      <c r="AG2580" s="12">
        <f t="shared" si="22"/>
        <v>0</v>
      </c>
      <c r="AH2580" s="12">
        <f t="shared" si="22"/>
        <v>-46.257949741180944</v>
      </c>
      <c r="AI2580" s="12">
        <f t="shared" si="22"/>
        <v>-78.839750035136802</v>
      </c>
      <c r="AJ2580" s="12">
        <f t="shared" si="22"/>
        <v>-4503.7792794288935</v>
      </c>
      <c r="AK2580" s="12">
        <f t="shared" si="22"/>
        <v>5.9606554609246257E-2</v>
      </c>
      <c r="AL2580" s="12">
        <f t="shared" si="17"/>
        <v>-18947.831336102376</v>
      </c>
      <c r="AM2580">
        <f t="shared" si="18"/>
        <v>2.1608354345240737</v>
      </c>
      <c r="AN2580" s="12">
        <f t="shared" si="19"/>
        <v>-8768.7526006697753</v>
      </c>
    </row>
    <row r="2581" spans="14:40">
      <c r="N2581">
        <f t="shared" si="20"/>
        <v>76</v>
      </c>
      <c r="O2581" s="12">
        <f t="shared" si="16"/>
        <v>0</v>
      </c>
      <c r="P2581" s="12">
        <f t="shared" si="16"/>
        <v>0</v>
      </c>
      <c r="Q2581" s="12">
        <f t="shared" si="16"/>
        <v>0</v>
      </c>
      <c r="R2581" s="12">
        <f t="shared" si="16"/>
        <v>0</v>
      </c>
      <c r="S2581" s="12">
        <f t="shared" si="16"/>
        <v>0</v>
      </c>
      <c r="T2581" s="12">
        <f t="shared" si="16"/>
        <v>0</v>
      </c>
      <c r="U2581" s="12">
        <f t="shared" si="16"/>
        <v>0</v>
      </c>
      <c r="V2581" s="12">
        <f t="shared" si="16"/>
        <v>0</v>
      </c>
      <c r="W2581" s="12">
        <f t="shared" si="16"/>
        <v>-1519.624046268337</v>
      </c>
      <c r="X2581" s="12">
        <f t="shared" si="16"/>
        <v>-6449.2784382678265</v>
      </c>
      <c r="Y2581" s="12">
        <f t="shared" si="16"/>
        <v>0</v>
      </c>
      <c r="Z2581" s="12">
        <f t="shared" si="16"/>
        <v>0</v>
      </c>
      <c r="AA2581" s="12">
        <f t="shared" si="16"/>
        <v>0</v>
      </c>
      <c r="AB2581" s="12">
        <f t="shared" si="16"/>
        <v>0</v>
      </c>
      <c r="AC2581" s="12">
        <f t="shared" si="16"/>
        <v>0</v>
      </c>
      <c r="AD2581" s="12">
        <f t="shared" si="16"/>
        <v>-7.5505251657728873</v>
      </c>
      <c r="AE2581" s="12">
        <f t="shared" si="22"/>
        <v>-5.2200949806268097E-2</v>
      </c>
      <c r="AF2581" s="12">
        <f t="shared" si="22"/>
        <v>0</v>
      </c>
      <c r="AG2581" s="12">
        <f t="shared" si="22"/>
        <v>0</v>
      </c>
      <c r="AH2581" s="12">
        <f t="shared" si="22"/>
        <v>-30.672449303136794</v>
      </c>
      <c r="AI2581" s="12">
        <f t="shared" si="22"/>
        <v>-24.377929240469388</v>
      </c>
      <c r="AJ2581" s="12">
        <f t="shared" si="22"/>
        <v>-1729.0941390541905</v>
      </c>
      <c r="AK2581" s="12">
        <f t="shared" si="22"/>
        <v>2.4464245250675629E-2</v>
      </c>
      <c r="AL2581" s="12">
        <f t="shared" si="17"/>
        <v>-9760.6252640042894</v>
      </c>
      <c r="AM2581">
        <f t="shared" si="18"/>
        <v>2.1741343338263337</v>
      </c>
      <c r="AN2581" s="12">
        <f t="shared" si="19"/>
        <v>-4489.4306263156377</v>
      </c>
    </row>
    <row r="2582" spans="14:40">
      <c r="N2582">
        <f t="shared" si="20"/>
        <v>77</v>
      </c>
      <c r="O2582" s="12">
        <f t="shared" si="16"/>
        <v>0</v>
      </c>
      <c r="P2582" s="12">
        <f t="shared" si="16"/>
        <v>0</v>
      </c>
      <c r="Q2582" s="12">
        <f t="shared" si="16"/>
        <v>0</v>
      </c>
      <c r="R2582" s="12">
        <f t="shared" si="16"/>
        <v>0</v>
      </c>
      <c r="S2582" s="12">
        <f t="shared" si="16"/>
        <v>0</v>
      </c>
      <c r="T2582" s="12">
        <f t="shared" si="16"/>
        <v>0</v>
      </c>
      <c r="U2582" s="12">
        <f t="shared" si="16"/>
        <v>0</v>
      </c>
      <c r="V2582" s="12">
        <f t="shared" si="16"/>
        <v>0</v>
      </c>
      <c r="W2582" s="12">
        <f t="shared" si="16"/>
        <v>-836.50382178435041</v>
      </c>
      <c r="X2582" s="12">
        <f t="shared" si="16"/>
        <v>-1903.0667240859323</v>
      </c>
      <c r="Y2582" s="12">
        <f t="shared" si="16"/>
        <v>0</v>
      </c>
      <c r="Z2582" s="12">
        <f t="shared" si="16"/>
        <v>0</v>
      </c>
      <c r="AA2582" s="12">
        <f t="shared" si="16"/>
        <v>0</v>
      </c>
      <c r="AB2582" s="12">
        <f t="shared" si="16"/>
        <v>0</v>
      </c>
      <c r="AC2582" s="12">
        <f t="shared" si="16"/>
        <v>0</v>
      </c>
      <c r="AD2582" s="12">
        <f t="shared" si="16"/>
        <v>-7.0693315948100555</v>
      </c>
      <c r="AE2582" s="12">
        <f t="shared" si="22"/>
        <v>-3.5689549824034023E-2</v>
      </c>
      <c r="AF2582" s="12">
        <f t="shared" si="22"/>
        <v>0</v>
      </c>
      <c r="AG2582" s="12">
        <f t="shared" si="22"/>
        <v>0</v>
      </c>
      <c r="AH2582" s="12">
        <f t="shared" si="22"/>
        <v>-9.4437829039418801</v>
      </c>
      <c r="AI2582" s="12">
        <f t="shared" si="22"/>
        <v>-9.4959038675514353</v>
      </c>
      <c r="AJ2582" s="12">
        <f t="shared" si="22"/>
        <v>858.46064335887206</v>
      </c>
      <c r="AK2582" s="12">
        <f t="shared" si="22"/>
        <v>-4.1133749048486788E-2</v>
      </c>
      <c r="AL2582" s="12">
        <f t="shared" si="17"/>
        <v>-1907.1957441765869</v>
      </c>
      <c r="AM2582">
        <f t="shared" si="18"/>
        <v>2.1796351489254122</v>
      </c>
      <c r="AN2582" s="12">
        <f t="shared" si="19"/>
        <v>-875.00687677791336</v>
      </c>
    </row>
    <row r="2583" spans="14:40">
      <c r="N2583">
        <f t="shared" si="20"/>
        <v>78</v>
      </c>
      <c r="O2583" s="12">
        <f t="shared" si="16"/>
        <v>1199.2086895168557</v>
      </c>
      <c r="P2583" s="12">
        <f t="shared" si="16"/>
        <v>0</v>
      </c>
      <c r="Q2583" s="12">
        <f t="shared" si="16"/>
        <v>0</v>
      </c>
      <c r="R2583" s="12">
        <f t="shared" si="16"/>
        <v>0</v>
      </c>
      <c r="S2583" s="12">
        <f t="shared" si="16"/>
        <v>0</v>
      </c>
      <c r="T2583" s="12">
        <f t="shared" si="16"/>
        <v>0</v>
      </c>
      <c r="U2583" s="12">
        <f t="shared" si="16"/>
        <v>0</v>
      </c>
      <c r="V2583" s="12">
        <f t="shared" si="16"/>
        <v>0</v>
      </c>
      <c r="W2583" s="12">
        <f t="shared" si="16"/>
        <v>2725.5005443865421</v>
      </c>
      <c r="X2583" s="12">
        <f t="shared" si="16"/>
        <v>9618.3066420371597</v>
      </c>
      <c r="Y2583" s="12">
        <f t="shared" si="16"/>
        <v>0</v>
      </c>
      <c r="Z2583" s="12">
        <f t="shared" si="16"/>
        <v>0</v>
      </c>
      <c r="AA2583" s="12">
        <f t="shared" si="16"/>
        <v>0</v>
      </c>
      <c r="AB2583" s="12">
        <f t="shared" si="16"/>
        <v>0</v>
      </c>
      <c r="AC2583" s="12">
        <f t="shared" si="16"/>
        <v>0</v>
      </c>
      <c r="AD2583" s="12">
        <f t="shared" si="16"/>
        <v>11.637399152498427</v>
      </c>
      <c r="AE2583" s="12">
        <f t="shared" si="22"/>
        <v>7.6272889990579587E-2</v>
      </c>
      <c r="AF2583" s="12">
        <f t="shared" si="22"/>
        <v>0</v>
      </c>
      <c r="AG2583" s="12">
        <f t="shared" si="22"/>
        <v>0</v>
      </c>
      <c r="AH2583" s="12">
        <f t="shared" si="22"/>
        <v>58.363282064218197</v>
      </c>
      <c r="AI2583" s="12">
        <f t="shared" si="22"/>
        <v>108.43808988088513</v>
      </c>
      <c r="AJ2583" s="12">
        <f t="shared" si="22"/>
        <v>9862.9704612449877</v>
      </c>
      <c r="AK2583" s="12">
        <f t="shared" si="22"/>
        <v>-0.40380598913439636</v>
      </c>
      <c r="AL2583" s="12">
        <f t="shared" si="17"/>
        <v>23584.097575183998</v>
      </c>
      <c r="AM2583">
        <f t="shared" si="18"/>
        <v>2.2079370802399527</v>
      </c>
      <c r="AN2583" s="12">
        <f t="shared" si="19"/>
        <v>10681.507995065213</v>
      </c>
    </row>
    <row r="2584" spans="14:40">
      <c r="N2584">
        <f t="shared" si="20"/>
        <v>79</v>
      </c>
      <c r="O2584" s="12">
        <f t="shared" si="16"/>
        <v>1231.3005073533136</v>
      </c>
      <c r="P2584" s="12">
        <f t="shared" si="16"/>
        <v>0</v>
      </c>
      <c r="Q2584" s="12">
        <f t="shared" si="16"/>
        <v>0</v>
      </c>
      <c r="R2584" s="12">
        <f t="shared" si="16"/>
        <v>0</v>
      </c>
      <c r="S2584" s="12">
        <f t="shared" si="16"/>
        <v>0</v>
      </c>
      <c r="T2584" s="12">
        <f t="shared" si="16"/>
        <v>0</v>
      </c>
      <c r="U2584" s="12">
        <f t="shared" si="16"/>
        <v>0</v>
      </c>
      <c r="V2584" s="12">
        <f t="shared" si="16"/>
        <v>0</v>
      </c>
      <c r="W2584" s="12">
        <f t="shared" si="16"/>
        <v>19.842356886424916</v>
      </c>
      <c r="X2584" s="12">
        <f t="shared" si="16"/>
        <v>6185.3114662034368</v>
      </c>
      <c r="Y2584" s="12">
        <f t="shared" si="16"/>
        <v>0</v>
      </c>
      <c r="Z2584" s="12">
        <f t="shared" si="16"/>
        <v>0</v>
      </c>
      <c r="AA2584" s="12">
        <f t="shared" si="16"/>
        <v>0</v>
      </c>
      <c r="AB2584" s="12">
        <f t="shared" si="16"/>
        <v>0</v>
      </c>
      <c r="AC2584" s="12">
        <f t="shared" si="16"/>
        <v>0</v>
      </c>
      <c r="AD2584" s="12">
        <f t="shared" si="16"/>
        <v>19.323272188213057</v>
      </c>
      <c r="AE2584" s="12">
        <f t="shared" si="22"/>
        <v>0.10245107446854254</v>
      </c>
      <c r="AF2584" s="12">
        <f t="shared" si="22"/>
        <v>0</v>
      </c>
      <c r="AG2584" s="12">
        <f t="shared" si="22"/>
        <v>0</v>
      </c>
      <c r="AH2584" s="12">
        <f t="shared" si="22"/>
        <v>62.387462403552099</v>
      </c>
      <c r="AI2584" s="12">
        <f t="shared" si="22"/>
        <v>139.72188123849259</v>
      </c>
      <c r="AJ2584" s="12">
        <f t="shared" si="22"/>
        <v>10435.450125947469</v>
      </c>
      <c r="AK2584" s="12">
        <f t="shared" si="22"/>
        <v>-0.31635036881434708</v>
      </c>
      <c r="AL2584" s="12">
        <f t="shared" si="17"/>
        <v>18093.123172926556</v>
      </c>
      <c r="AM2584">
        <f t="shared" si="18"/>
        <v>2.1981930300306312</v>
      </c>
      <c r="AN2584" s="12">
        <f t="shared" si="19"/>
        <v>8230.9073524241103</v>
      </c>
    </row>
    <row r="2585" spans="14:40">
      <c r="N2585">
        <f t="shared" si="20"/>
        <v>80</v>
      </c>
      <c r="O2585" s="12">
        <f t="shared" si="16"/>
        <v>1270.56875431341</v>
      </c>
      <c r="P2585" s="12">
        <f t="shared" si="16"/>
        <v>0</v>
      </c>
      <c r="Q2585" s="12">
        <f t="shared" si="16"/>
        <v>0</v>
      </c>
      <c r="R2585" s="12">
        <f t="shared" si="16"/>
        <v>0</v>
      </c>
      <c r="S2585" s="12">
        <f t="shared" si="16"/>
        <v>0</v>
      </c>
      <c r="T2585" s="12">
        <f t="shared" si="16"/>
        <v>0</v>
      </c>
      <c r="U2585" s="12">
        <f t="shared" si="16"/>
        <v>0</v>
      </c>
      <c r="V2585" s="12">
        <f t="shared" si="16"/>
        <v>0</v>
      </c>
      <c r="W2585" s="12">
        <f t="shared" si="16"/>
        <v>-3536.6839908098896</v>
      </c>
      <c r="X2585" s="12">
        <f t="shared" si="16"/>
        <v>-4498.8006562366345</v>
      </c>
      <c r="Y2585" s="12">
        <f t="shared" si="16"/>
        <v>0</v>
      </c>
      <c r="Z2585" s="12">
        <f t="shared" si="16"/>
        <v>0</v>
      </c>
      <c r="AA2585" s="12">
        <f t="shared" si="16"/>
        <v>0</v>
      </c>
      <c r="AB2585" s="12">
        <f t="shared" si="16"/>
        <v>0</v>
      </c>
      <c r="AC2585" s="12">
        <f t="shared" si="16"/>
        <v>0</v>
      </c>
      <c r="AD2585" s="12">
        <f t="shared" si="16"/>
        <v>13.28928778878854</v>
      </c>
      <c r="AE2585" s="12">
        <f t="shared" si="22"/>
        <v>8.1217369195501599E-2</v>
      </c>
      <c r="AF2585" s="12">
        <f t="shared" si="22"/>
        <v>0</v>
      </c>
      <c r="AG2585" s="12">
        <f t="shared" si="22"/>
        <v>0</v>
      </c>
      <c r="AH2585" s="12">
        <f t="shared" si="22"/>
        <v>56.868906601499695</v>
      </c>
      <c r="AI2585" s="12">
        <f t="shared" si="22"/>
        <v>125.24495045353179</v>
      </c>
      <c r="AJ2585" s="12">
        <f t="shared" si="22"/>
        <v>10075.36977087054</v>
      </c>
      <c r="AK2585" s="12">
        <f t="shared" si="22"/>
        <v>-0.32346817256609162</v>
      </c>
      <c r="AL2585" s="12">
        <f t="shared" si="17"/>
        <v>3505.6147721778761</v>
      </c>
      <c r="AM2585">
        <f t="shared" si="18"/>
        <v>2.1678151138151702</v>
      </c>
      <c r="AN2585" s="12">
        <f t="shared" si="19"/>
        <v>1617.1188907380078</v>
      </c>
    </row>
    <row r="2586" spans="14:40">
      <c r="N2586">
        <f t="shared" si="20"/>
        <v>81</v>
      </c>
      <c r="O2586" s="12">
        <f t="shared" si="16"/>
        <v>1320.6929536712214</v>
      </c>
      <c r="P2586" s="12">
        <f t="shared" si="16"/>
        <v>0</v>
      </c>
      <c r="Q2586" s="12">
        <f t="shared" si="16"/>
        <v>0</v>
      </c>
      <c r="R2586" s="12">
        <f t="shared" si="16"/>
        <v>0</v>
      </c>
      <c r="S2586" s="12">
        <f t="shared" si="16"/>
        <v>0</v>
      </c>
      <c r="T2586" s="12">
        <f t="shared" si="16"/>
        <v>0</v>
      </c>
      <c r="U2586" s="12">
        <f t="shared" si="16"/>
        <v>0</v>
      </c>
      <c r="V2586" s="12">
        <f t="shared" si="16"/>
        <v>0</v>
      </c>
      <c r="W2586" s="12">
        <f t="shared" si="16"/>
        <v>-8086.6438325268982</v>
      </c>
      <c r="X2586" s="12">
        <f t="shared" si="16"/>
        <v>-18379.324119377492</v>
      </c>
      <c r="Y2586" s="12">
        <f t="shared" si="16"/>
        <v>0</v>
      </c>
      <c r="Z2586" s="12">
        <f t="shared" si="16"/>
        <v>0</v>
      </c>
      <c r="AA2586" s="12">
        <f t="shared" si="16"/>
        <v>0</v>
      </c>
      <c r="AB2586" s="12">
        <f t="shared" si="16"/>
        <v>0</v>
      </c>
      <c r="AC2586" s="12">
        <f t="shared" si="16"/>
        <v>0</v>
      </c>
      <c r="AD2586" s="12">
        <f t="shared" si="16"/>
        <v>7.2572604625267507</v>
      </c>
      <c r="AE2586" s="12">
        <f t="shared" si="22"/>
        <v>6.4443877798942506E-2</v>
      </c>
      <c r="AF2586" s="12">
        <f t="shared" si="22"/>
        <v>0</v>
      </c>
      <c r="AG2586" s="12">
        <f t="shared" si="22"/>
        <v>0</v>
      </c>
      <c r="AH2586" s="12">
        <f t="shared" si="22"/>
        <v>62.976013301263123</v>
      </c>
      <c r="AI2586" s="12">
        <f t="shared" si="22"/>
        <v>177.92465817125299</v>
      </c>
      <c r="AJ2586" s="12">
        <f t="shared" si="22"/>
        <v>15524.614290748239</v>
      </c>
      <c r="AK2586" s="12">
        <f t="shared" si="22"/>
        <v>-0.57403736010712836</v>
      </c>
      <c r="AL2586" s="12">
        <f t="shared" si="17"/>
        <v>-9373.0123690321925</v>
      </c>
      <c r="AM2586">
        <f t="shared" si="18"/>
        <v>2.135005269829684</v>
      </c>
      <c r="AN2586" s="12">
        <f t="shared" si="19"/>
        <v>-4390.1588916358542</v>
      </c>
    </row>
    <row r="2587" spans="14:40">
      <c r="N2587">
        <f t="shared" si="20"/>
        <v>82</v>
      </c>
      <c r="O2587" s="12">
        <f t="shared" si="16"/>
        <v>1386.9627848512562</v>
      </c>
      <c r="P2587" s="12">
        <f t="shared" si="16"/>
        <v>0</v>
      </c>
      <c r="Q2587" s="12">
        <f t="shared" si="16"/>
        <v>0</v>
      </c>
      <c r="R2587" s="12">
        <f t="shared" si="16"/>
        <v>0</v>
      </c>
      <c r="S2587" s="12">
        <f t="shared" si="16"/>
        <v>0</v>
      </c>
      <c r="T2587" s="12">
        <f t="shared" si="16"/>
        <v>0</v>
      </c>
      <c r="U2587" s="12">
        <f t="shared" si="16"/>
        <v>0</v>
      </c>
      <c r="V2587" s="12">
        <f t="shared" si="16"/>
        <v>0</v>
      </c>
      <c r="W2587" s="12">
        <f t="shared" si="16"/>
        <v>-8266.1314506448507</v>
      </c>
      <c r="X2587" s="12">
        <f t="shared" si="16"/>
        <v>-19991.304799672293</v>
      </c>
      <c r="Y2587" s="12">
        <f t="shared" si="16"/>
        <v>0</v>
      </c>
      <c r="Z2587" s="12">
        <f t="shared" si="16"/>
        <v>0</v>
      </c>
      <c r="AA2587" s="12">
        <f t="shared" si="16"/>
        <v>0</v>
      </c>
      <c r="AB2587" s="12">
        <f t="shared" si="16"/>
        <v>0</v>
      </c>
      <c r="AC2587" s="12">
        <f t="shared" si="16"/>
        <v>0</v>
      </c>
      <c r="AD2587" s="12">
        <f t="shared" si="16"/>
        <v>6.0455385599587155</v>
      </c>
      <c r="AE2587" s="12">
        <f t="shared" ref="AE2587:AK2596" si="23">AE$2503*AE83+0.5*AE$2504*AE83*AE83</f>
        <v>4.7965706368489666E-2</v>
      </c>
      <c r="AF2587" s="12">
        <f t="shared" si="23"/>
        <v>0</v>
      </c>
      <c r="AG2587" s="12">
        <f t="shared" si="23"/>
        <v>0</v>
      </c>
      <c r="AH2587" s="12">
        <f t="shared" si="23"/>
        <v>43.241453911623424</v>
      </c>
      <c r="AI2587" s="12">
        <f t="shared" si="23"/>
        <v>129.49214216528193</v>
      </c>
      <c r="AJ2587" s="12">
        <f t="shared" si="23"/>
        <v>12240.336592112119</v>
      </c>
      <c r="AK2587" s="12">
        <f t="shared" si="23"/>
        <v>-0.48891961574872611</v>
      </c>
      <c r="AL2587" s="12">
        <f t="shared" si="17"/>
        <v>-14451.798692626282</v>
      </c>
      <c r="AM2587">
        <f t="shared" si="18"/>
        <v>2.1336235442645153</v>
      </c>
      <c r="AN2587" s="12">
        <f t="shared" si="19"/>
        <v>-6773.3592139413631</v>
      </c>
    </row>
    <row r="2588" spans="14:40">
      <c r="N2588">
        <f t="shared" si="20"/>
        <v>83</v>
      </c>
      <c r="O2588" s="12">
        <f t="shared" si="16"/>
        <v>0</v>
      </c>
      <c r="P2588" s="12">
        <f t="shared" si="16"/>
        <v>0</v>
      </c>
      <c r="Q2588" s="12">
        <f t="shared" si="16"/>
        <v>0</v>
      </c>
      <c r="R2588" s="12">
        <f t="shared" si="16"/>
        <v>0</v>
      </c>
      <c r="S2588" s="12">
        <f t="shared" si="16"/>
        <v>0</v>
      </c>
      <c r="T2588" s="12">
        <f t="shared" si="16"/>
        <v>0</v>
      </c>
      <c r="U2588" s="12">
        <f t="shared" si="16"/>
        <v>0</v>
      </c>
      <c r="V2588" s="12">
        <f t="shared" si="16"/>
        <v>0</v>
      </c>
      <c r="W2588" s="12">
        <f t="shared" si="16"/>
        <v>-15743.357490445185</v>
      </c>
      <c r="X2588" s="12">
        <f t="shared" si="16"/>
        <v>-44452.56649818286</v>
      </c>
      <c r="Y2588" s="12">
        <f t="shared" si="16"/>
        <v>0</v>
      </c>
      <c r="Z2588" s="12">
        <f t="shared" si="16"/>
        <v>0</v>
      </c>
      <c r="AA2588" s="12">
        <f t="shared" si="16"/>
        <v>0</v>
      </c>
      <c r="AB2588" s="12">
        <f t="shared" si="16"/>
        <v>0</v>
      </c>
      <c r="AC2588" s="12">
        <f t="shared" si="16"/>
        <v>0</v>
      </c>
      <c r="AD2588" s="12">
        <f t="shared" si="16"/>
        <v>-12.525170461689521</v>
      </c>
      <c r="AE2588" s="12">
        <f t="shared" si="23"/>
        <v>-5.1722843565976021E-2</v>
      </c>
      <c r="AF2588" s="12">
        <f t="shared" si="23"/>
        <v>0</v>
      </c>
      <c r="AG2588" s="12">
        <f t="shared" si="23"/>
        <v>0</v>
      </c>
      <c r="AH2588" s="12">
        <f t="shared" si="23"/>
        <v>0.41593867006349711</v>
      </c>
      <c r="AI2588" s="12">
        <f t="shared" si="23"/>
        <v>65.372289182520461</v>
      </c>
      <c r="AJ2588" s="12">
        <f t="shared" si="23"/>
        <v>6494.8720058161089</v>
      </c>
      <c r="AK2588" s="12">
        <f t="shared" si="23"/>
        <v>-0.26096542669803724</v>
      </c>
      <c r="AL2588" s="12">
        <f t="shared" si="17"/>
        <v>-53648.101613691295</v>
      </c>
      <c r="AM2588">
        <f t="shared" si="18"/>
        <v>2.148436208121618</v>
      </c>
      <c r="AN2588" s="12">
        <f t="shared" si="19"/>
        <v>-24970.767766288922</v>
      </c>
    </row>
    <row r="2589" spans="14:40">
      <c r="N2589">
        <f t="shared" si="20"/>
        <v>84</v>
      </c>
      <c r="O2589" s="12">
        <f t="shared" si="16"/>
        <v>0</v>
      </c>
      <c r="P2589" s="12">
        <f t="shared" si="16"/>
        <v>0</v>
      </c>
      <c r="Q2589" s="12">
        <f t="shared" si="16"/>
        <v>0</v>
      </c>
      <c r="R2589" s="12">
        <f t="shared" si="16"/>
        <v>0</v>
      </c>
      <c r="S2589" s="12">
        <f t="shared" si="16"/>
        <v>0</v>
      </c>
      <c r="T2589" s="12">
        <f t="shared" si="16"/>
        <v>0</v>
      </c>
      <c r="U2589" s="12">
        <f t="shared" si="16"/>
        <v>0</v>
      </c>
      <c r="V2589" s="12">
        <f t="shared" si="16"/>
        <v>0</v>
      </c>
      <c r="W2589" s="12">
        <f t="shared" si="16"/>
        <v>-12600.24155246826</v>
      </c>
      <c r="X2589" s="12">
        <f t="shared" si="16"/>
        <v>-36205.512876109162</v>
      </c>
      <c r="Y2589" s="12">
        <f t="shared" si="16"/>
        <v>0</v>
      </c>
      <c r="Z2589" s="12">
        <f t="shared" si="16"/>
        <v>0</v>
      </c>
      <c r="AA2589" s="12">
        <f t="shared" si="16"/>
        <v>0</v>
      </c>
      <c r="AB2589" s="12">
        <f t="shared" si="16"/>
        <v>0</v>
      </c>
      <c r="AC2589" s="12">
        <f t="shared" si="16"/>
        <v>0</v>
      </c>
      <c r="AD2589" s="12">
        <f t="shared" si="16"/>
        <v>-17.747495870403657</v>
      </c>
      <c r="AE2589" s="12">
        <f t="shared" si="23"/>
        <v>-8.119551013155378E-2</v>
      </c>
      <c r="AF2589" s="12">
        <f t="shared" si="23"/>
        <v>0</v>
      </c>
      <c r="AG2589" s="12">
        <f t="shared" si="23"/>
        <v>0</v>
      </c>
      <c r="AH2589" s="12">
        <f t="shared" si="23"/>
        <v>-7.2412548251614348</v>
      </c>
      <c r="AI2589" s="12">
        <f t="shared" si="23"/>
        <v>7.1969513528209736</v>
      </c>
      <c r="AJ2589" s="12">
        <f t="shared" si="23"/>
        <v>2664.0677907454319</v>
      </c>
      <c r="AK2589" s="12">
        <f t="shared" si="23"/>
        <v>-0.16438823994548513</v>
      </c>
      <c r="AL2589" s="12">
        <f t="shared" si="17"/>
        <v>-46159.724020924805</v>
      </c>
      <c r="AM2589">
        <f t="shared" si="18"/>
        <v>2.1393661883616404</v>
      </c>
      <c r="AN2589" s="12">
        <f t="shared" si="19"/>
        <v>-21576.354843802888</v>
      </c>
    </row>
    <row r="2590" spans="14:40">
      <c r="N2590">
        <f t="shared" si="20"/>
        <v>85</v>
      </c>
      <c r="O2590" s="12">
        <f t="shared" si="16"/>
        <v>0</v>
      </c>
      <c r="P2590" s="12">
        <f t="shared" si="16"/>
        <v>0</v>
      </c>
      <c r="Q2590" s="12">
        <f t="shared" si="16"/>
        <v>0</v>
      </c>
      <c r="R2590" s="12">
        <f t="shared" si="16"/>
        <v>0</v>
      </c>
      <c r="S2590" s="12">
        <f t="shared" si="16"/>
        <v>0</v>
      </c>
      <c r="T2590" s="12">
        <f t="shared" si="16"/>
        <v>0</v>
      </c>
      <c r="U2590" s="12">
        <f t="shared" si="16"/>
        <v>0</v>
      </c>
      <c r="V2590" s="12">
        <f t="shared" si="16"/>
        <v>0</v>
      </c>
      <c r="W2590" s="12">
        <f t="shared" si="16"/>
        <v>-12441.259935920916</v>
      </c>
      <c r="X2590" s="12">
        <f t="shared" si="16"/>
        <v>-39974.173562546479</v>
      </c>
      <c r="Y2590" s="12">
        <f t="shared" si="16"/>
        <v>0</v>
      </c>
      <c r="Z2590" s="12">
        <f t="shared" si="16"/>
        <v>0</v>
      </c>
      <c r="AA2590" s="12">
        <f t="shared" si="16"/>
        <v>0</v>
      </c>
      <c r="AB2590" s="12">
        <f t="shared" si="16"/>
        <v>0</v>
      </c>
      <c r="AC2590" s="12">
        <f t="shared" si="16"/>
        <v>0</v>
      </c>
      <c r="AD2590" s="12">
        <f t="shared" si="16"/>
        <v>-22.005351044411363</v>
      </c>
      <c r="AE2590" s="12">
        <f t="shared" si="23"/>
        <v>-0.11048441389428629</v>
      </c>
      <c r="AF2590" s="12">
        <f t="shared" si="23"/>
        <v>0</v>
      </c>
      <c r="AG2590" s="12">
        <f t="shared" si="23"/>
        <v>0</v>
      </c>
      <c r="AH2590" s="12">
        <f t="shared" si="23"/>
        <v>-18.326356551643723</v>
      </c>
      <c r="AI2590" s="12">
        <f t="shared" si="23"/>
        <v>-1.3040412095695695</v>
      </c>
      <c r="AJ2590" s="12">
        <f t="shared" si="23"/>
        <v>2071.5362616496236</v>
      </c>
      <c r="AK2590" s="12">
        <f t="shared" si="23"/>
        <v>-0.14875406879601957</v>
      </c>
      <c r="AL2590" s="12">
        <f t="shared" si="17"/>
        <v>-50385.792224106095</v>
      </c>
      <c r="AM2590">
        <f t="shared" si="18"/>
        <v>2.1346148499580684</v>
      </c>
      <c r="AN2590" s="12">
        <f t="shared" si="19"/>
        <v>-23604.160827933832</v>
      </c>
    </row>
    <row r="2591" spans="14:40">
      <c r="N2591">
        <f t="shared" si="20"/>
        <v>86</v>
      </c>
      <c r="O2591" s="12">
        <f t="shared" si="16"/>
        <v>0</v>
      </c>
      <c r="P2591" s="12">
        <f t="shared" si="16"/>
        <v>0</v>
      </c>
      <c r="Q2591" s="12">
        <f t="shared" si="16"/>
        <v>0</v>
      </c>
      <c r="R2591" s="12">
        <f t="shared" si="16"/>
        <v>0</v>
      </c>
      <c r="S2591" s="12">
        <f t="shared" si="16"/>
        <v>0</v>
      </c>
      <c r="T2591" s="12">
        <f t="shared" si="16"/>
        <v>0</v>
      </c>
      <c r="U2591" s="12">
        <f t="shared" si="16"/>
        <v>0</v>
      </c>
      <c r="V2591" s="12">
        <f t="shared" si="16"/>
        <v>0</v>
      </c>
      <c r="W2591" s="12">
        <f t="shared" si="16"/>
        <v>-8428.6739303579361</v>
      </c>
      <c r="X2591" s="12">
        <f t="shared" si="16"/>
        <v>-26286.461051618142</v>
      </c>
      <c r="Y2591" s="12">
        <f t="shared" si="16"/>
        <v>0</v>
      </c>
      <c r="Z2591" s="12">
        <f t="shared" si="16"/>
        <v>0</v>
      </c>
      <c r="AA2591" s="12">
        <f t="shared" si="16"/>
        <v>0</v>
      </c>
      <c r="AB2591" s="12">
        <f t="shared" si="16"/>
        <v>0</v>
      </c>
      <c r="AC2591" s="12">
        <f t="shared" si="16"/>
        <v>0</v>
      </c>
      <c r="AD2591" s="12">
        <f t="shared" si="16"/>
        <v>-11.78126480200053</v>
      </c>
      <c r="AE2591" s="12">
        <f t="shared" si="23"/>
        <v>-5.2780604040309549E-2</v>
      </c>
      <c r="AF2591" s="12">
        <f t="shared" si="23"/>
        <v>0</v>
      </c>
      <c r="AG2591" s="12">
        <f t="shared" si="23"/>
        <v>0</v>
      </c>
      <c r="AH2591" s="12">
        <f t="shared" si="23"/>
        <v>-5.3324401544252487</v>
      </c>
      <c r="AI2591" s="12">
        <f t="shared" si="23"/>
        <v>-19.835604091287486</v>
      </c>
      <c r="AJ2591" s="12">
        <f t="shared" si="23"/>
        <v>921.85922920594965</v>
      </c>
      <c r="AK2591" s="12">
        <f t="shared" si="23"/>
        <v>-0.11645725688980463</v>
      </c>
      <c r="AL2591" s="12">
        <f t="shared" si="17"/>
        <v>-33830.394299678766</v>
      </c>
      <c r="AM2591">
        <f t="shared" si="18"/>
        <v>2.1556296392407917</v>
      </c>
      <c r="AN2591" s="12">
        <f t="shared" si="19"/>
        <v>-15693.973437660545</v>
      </c>
    </row>
    <row r="2592" spans="14:40">
      <c r="N2592">
        <f t="shared" si="20"/>
        <v>87</v>
      </c>
      <c r="O2592" s="12">
        <f t="shared" si="16"/>
        <v>0</v>
      </c>
      <c r="P2592" s="12">
        <f t="shared" si="16"/>
        <v>0</v>
      </c>
      <c r="Q2592" s="12">
        <f t="shared" si="16"/>
        <v>0</v>
      </c>
      <c r="R2592" s="12">
        <f t="shared" si="16"/>
        <v>0</v>
      </c>
      <c r="S2592" s="12">
        <f t="shared" si="16"/>
        <v>0</v>
      </c>
      <c r="T2592" s="12">
        <f t="shared" si="16"/>
        <v>0</v>
      </c>
      <c r="U2592" s="12">
        <f t="shared" si="16"/>
        <v>0</v>
      </c>
      <c r="V2592" s="12">
        <f t="shared" si="16"/>
        <v>0</v>
      </c>
      <c r="W2592" s="12">
        <f t="shared" si="16"/>
        <v>-6439.3860983523437</v>
      </c>
      <c r="X2592" s="12">
        <f t="shared" si="16"/>
        <v>-18427.399155348219</v>
      </c>
      <c r="Y2592" s="12">
        <f t="shared" si="16"/>
        <v>0</v>
      </c>
      <c r="Z2592" s="12">
        <f t="shared" si="16"/>
        <v>0</v>
      </c>
      <c r="AA2592" s="12">
        <f t="shared" si="16"/>
        <v>0</v>
      </c>
      <c r="AB2592" s="12">
        <f t="shared" si="16"/>
        <v>0</v>
      </c>
      <c r="AC2592" s="12">
        <f t="shared" si="16"/>
        <v>0</v>
      </c>
      <c r="AD2592" s="12">
        <f t="shared" si="16"/>
        <v>-4.1284758713030509</v>
      </c>
      <c r="AE2592" s="12">
        <f t="shared" si="23"/>
        <v>-2.2124124490516478E-3</v>
      </c>
      <c r="AF2592" s="12">
        <f t="shared" si="23"/>
        <v>0</v>
      </c>
      <c r="AG2592" s="12">
        <f t="shared" si="23"/>
        <v>0</v>
      </c>
      <c r="AH2592" s="12">
        <f t="shared" si="23"/>
        <v>18.699171692462084</v>
      </c>
      <c r="AI2592" s="12">
        <f t="shared" si="23"/>
        <v>69.900405469378171</v>
      </c>
      <c r="AJ2592" s="12">
        <f t="shared" si="23"/>
        <v>6413.9657818048981</v>
      </c>
      <c r="AK2592" s="12">
        <f t="shared" si="23"/>
        <v>-0.26942989338627799</v>
      </c>
      <c r="AL2592" s="12">
        <f t="shared" si="17"/>
        <v>-18368.620012910964</v>
      </c>
      <c r="AM2592">
        <f t="shared" si="18"/>
        <v>2.1352591162433039</v>
      </c>
      <c r="AN2592" s="12">
        <f t="shared" si="19"/>
        <v>-8602.5250393160877</v>
      </c>
    </row>
    <row r="2593" spans="14:40">
      <c r="N2593">
        <f t="shared" si="20"/>
        <v>88</v>
      </c>
      <c r="O2593" s="12">
        <f t="shared" si="16"/>
        <v>0</v>
      </c>
      <c r="P2593" s="12">
        <f t="shared" si="16"/>
        <v>0</v>
      </c>
      <c r="Q2593" s="12">
        <f t="shared" si="16"/>
        <v>0</v>
      </c>
      <c r="R2593" s="12">
        <f t="shared" si="16"/>
        <v>0</v>
      </c>
      <c r="S2593" s="12">
        <f t="shared" si="16"/>
        <v>0</v>
      </c>
      <c r="T2593" s="12">
        <f t="shared" si="16"/>
        <v>0</v>
      </c>
      <c r="U2593" s="12">
        <f t="shared" si="16"/>
        <v>0</v>
      </c>
      <c r="V2593" s="12">
        <f t="shared" si="16"/>
        <v>0</v>
      </c>
      <c r="W2593" s="12">
        <f t="shared" si="16"/>
        <v>5624.8169360125348</v>
      </c>
      <c r="X2593" s="12">
        <f t="shared" si="16"/>
        <v>22752.969157611638</v>
      </c>
      <c r="Y2593" s="12">
        <f t="shared" si="16"/>
        <v>0</v>
      </c>
      <c r="Z2593" s="12">
        <f t="shared" si="16"/>
        <v>0</v>
      </c>
      <c r="AA2593" s="12">
        <f t="shared" si="16"/>
        <v>0</v>
      </c>
      <c r="AB2593" s="12">
        <f t="shared" si="16"/>
        <v>0</v>
      </c>
      <c r="AC2593" s="12">
        <f t="shared" si="16"/>
        <v>0</v>
      </c>
      <c r="AD2593" s="12">
        <f t="shared" si="16"/>
        <v>20.08882382149995</v>
      </c>
      <c r="AE2593" s="12">
        <f t="shared" si="23"/>
        <v>0.10657655332482696</v>
      </c>
      <c r="AF2593" s="12">
        <f t="shared" si="23"/>
        <v>0</v>
      </c>
      <c r="AG2593" s="12">
        <f t="shared" si="23"/>
        <v>0</v>
      </c>
      <c r="AH2593" s="12">
        <f t="shared" si="23"/>
        <v>67.252616251098615</v>
      </c>
      <c r="AI2593" s="12">
        <f t="shared" si="23"/>
        <v>130.36979736821817</v>
      </c>
      <c r="AJ2593" s="12">
        <f t="shared" si="23"/>
        <v>10718.631379089878</v>
      </c>
      <c r="AK2593" s="12">
        <f t="shared" si="23"/>
        <v>-0.37492632049052937</v>
      </c>
      <c r="AL2593" s="12">
        <f t="shared" si="17"/>
        <v>39313.860360387705</v>
      </c>
      <c r="AM2593">
        <f t="shared" si="18"/>
        <v>2.1228696593635945</v>
      </c>
      <c r="AN2593" s="12">
        <f t="shared" si="19"/>
        <v>18519.205918734282</v>
      </c>
    </row>
    <row r="2594" spans="14:40">
      <c r="N2594">
        <f t="shared" si="20"/>
        <v>89</v>
      </c>
      <c r="O2594" s="12">
        <f t="shared" si="16"/>
        <v>0</v>
      </c>
      <c r="P2594" s="12">
        <f t="shared" si="16"/>
        <v>0</v>
      </c>
      <c r="Q2594" s="12">
        <f t="shared" si="16"/>
        <v>0</v>
      </c>
      <c r="R2594" s="12">
        <f t="shared" si="16"/>
        <v>0</v>
      </c>
      <c r="S2594" s="12">
        <f t="shared" si="16"/>
        <v>0</v>
      </c>
      <c r="T2594" s="12">
        <f t="shared" si="16"/>
        <v>0</v>
      </c>
      <c r="U2594" s="12">
        <f t="shared" si="16"/>
        <v>0</v>
      </c>
      <c r="V2594" s="12">
        <f t="shared" si="16"/>
        <v>0</v>
      </c>
      <c r="W2594" s="12">
        <f t="shared" si="16"/>
        <v>-571.86286744103779</v>
      </c>
      <c r="X2594" s="12">
        <f t="shared" si="16"/>
        <v>-1457.3400976021671</v>
      </c>
      <c r="Y2594" s="12">
        <f t="shared" si="16"/>
        <v>0</v>
      </c>
      <c r="Z2594" s="12">
        <f t="shared" si="16"/>
        <v>0</v>
      </c>
      <c r="AA2594" s="12">
        <f t="shared" si="16"/>
        <v>0</v>
      </c>
      <c r="AB2594" s="12">
        <f t="shared" si="16"/>
        <v>0</v>
      </c>
      <c r="AC2594" s="12">
        <f t="shared" si="16"/>
        <v>0</v>
      </c>
      <c r="AD2594" s="12">
        <f t="shared" si="16"/>
        <v>4.2040788669738651</v>
      </c>
      <c r="AE2594" s="12">
        <f t="shared" si="23"/>
        <v>3.069073914431255E-2</v>
      </c>
      <c r="AF2594" s="12">
        <f t="shared" si="23"/>
        <v>0</v>
      </c>
      <c r="AG2594" s="12">
        <f t="shared" si="23"/>
        <v>0</v>
      </c>
      <c r="AH2594" s="12">
        <f t="shared" si="23"/>
        <v>23.513730172365324</v>
      </c>
      <c r="AI2594" s="12">
        <f t="shared" si="23"/>
        <v>66.657029110350663</v>
      </c>
      <c r="AJ2594" s="12">
        <f t="shared" si="23"/>
        <v>6182.7001005624206</v>
      </c>
      <c r="AK2594" s="12">
        <f t="shared" si="23"/>
        <v>-0.21546444320524677</v>
      </c>
      <c r="AL2594" s="12">
        <f t="shared" si="17"/>
        <v>4247.6871999648447</v>
      </c>
      <c r="AM2594">
        <f t="shared" si="18"/>
        <v>2.1597711518280085</v>
      </c>
      <c r="AN2594" s="12">
        <f t="shared" si="19"/>
        <v>1966.7302234172566</v>
      </c>
    </row>
    <row r="2595" spans="14:40">
      <c r="N2595">
        <f t="shared" si="20"/>
        <v>90</v>
      </c>
      <c r="O2595" s="12">
        <f t="shared" si="16"/>
        <v>0</v>
      </c>
      <c r="P2595" s="12">
        <f t="shared" si="16"/>
        <v>0</v>
      </c>
      <c r="Q2595" s="12">
        <f t="shared" si="16"/>
        <v>0</v>
      </c>
      <c r="R2595" s="12">
        <f t="shared" si="16"/>
        <v>0</v>
      </c>
      <c r="S2595" s="12">
        <f t="shared" si="16"/>
        <v>0</v>
      </c>
      <c r="T2595" s="12">
        <f t="shared" si="16"/>
        <v>0</v>
      </c>
      <c r="U2595" s="12">
        <f t="shared" si="16"/>
        <v>0</v>
      </c>
      <c r="V2595" s="12">
        <f t="shared" si="16"/>
        <v>0</v>
      </c>
      <c r="W2595" s="12">
        <f t="shared" si="16"/>
        <v>2964.4938778342798</v>
      </c>
      <c r="X2595" s="12">
        <f t="shared" si="16"/>
        <v>16056.555011602211</v>
      </c>
      <c r="Y2595" s="12">
        <f t="shared" si="16"/>
        <v>0</v>
      </c>
      <c r="Z2595" s="12">
        <f t="shared" si="16"/>
        <v>0</v>
      </c>
      <c r="AA2595" s="12">
        <f t="shared" si="16"/>
        <v>0</v>
      </c>
      <c r="AB2595" s="12">
        <f t="shared" si="16"/>
        <v>0</v>
      </c>
      <c r="AC2595" s="12">
        <f t="shared" si="16"/>
        <v>0</v>
      </c>
      <c r="AD2595" s="12">
        <f t="shared" si="16"/>
        <v>21.989317201530387</v>
      </c>
      <c r="AE2595" s="12">
        <f t="shared" si="23"/>
        <v>0.11711517126013467</v>
      </c>
      <c r="AF2595" s="12">
        <f t="shared" si="23"/>
        <v>0</v>
      </c>
      <c r="AG2595" s="12">
        <f t="shared" si="23"/>
        <v>0</v>
      </c>
      <c r="AH2595" s="12">
        <f t="shared" si="23"/>
        <v>77.238654653554292</v>
      </c>
      <c r="AI2595" s="12">
        <f t="shared" si="23"/>
        <v>161.61832540653168</v>
      </c>
      <c r="AJ2595" s="12">
        <f t="shared" si="23"/>
        <v>11979.068055435535</v>
      </c>
      <c r="AK2595" s="12">
        <f t="shared" si="23"/>
        <v>-0.3878003255430047</v>
      </c>
      <c r="AL2595" s="12">
        <f t="shared" si="17"/>
        <v>31260.692556979357</v>
      </c>
      <c r="AM2595">
        <f t="shared" si="18"/>
        <v>2.1687841748254968</v>
      </c>
      <c r="AN2595" s="12">
        <f t="shared" si="19"/>
        <v>14413.925055264954</v>
      </c>
    </row>
    <row r="2596" spans="14:40">
      <c r="N2596">
        <f t="shared" si="20"/>
        <v>91</v>
      </c>
      <c r="O2596" s="12">
        <f t="shared" si="16"/>
        <v>0</v>
      </c>
      <c r="P2596" s="12">
        <f t="shared" si="16"/>
        <v>0</v>
      </c>
      <c r="Q2596" s="12">
        <f t="shared" si="16"/>
        <v>0</v>
      </c>
      <c r="R2596" s="12">
        <f t="shared" si="16"/>
        <v>0</v>
      </c>
      <c r="S2596" s="12">
        <f t="shared" si="16"/>
        <v>0</v>
      </c>
      <c r="T2596" s="12">
        <f t="shared" si="16"/>
        <v>0</v>
      </c>
      <c r="U2596" s="12">
        <f t="shared" si="16"/>
        <v>0</v>
      </c>
      <c r="V2596" s="12">
        <f t="shared" si="16"/>
        <v>0</v>
      </c>
      <c r="W2596" s="12">
        <f t="shared" si="16"/>
        <v>3810.5524648289602</v>
      </c>
      <c r="X2596" s="12">
        <f t="shared" si="16"/>
        <v>15937.128946616427</v>
      </c>
      <c r="Y2596" s="12">
        <f t="shared" si="16"/>
        <v>0</v>
      </c>
      <c r="Z2596" s="12">
        <f t="shared" si="16"/>
        <v>0</v>
      </c>
      <c r="AA2596" s="12">
        <f t="shared" si="16"/>
        <v>0</v>
      </c>
      <c r="AB2596" s="12">
        <f t="shared" si="16"/>
        <v>0</v>
      </c>
      <c r="AC2596" s="12">
        <f t="shared" si="16"/>
        <v>0</v>
      </c>
      <c r="AD2596" s="12">
        <f t="shared" si="16"/>
        <v>22.598976554784578</v>
      </c>
      <c r="AE2596" s="12">
        <f t="shared" si="23"/>
        <v>0.11963048064991638</v>
      </c>
      <c r="AF2596" s="12">
        <f t="shared" si="23"/>
        <v>0</v>
      </c>
      <c r="AG2596" s="12">
        <f t="shared" si="23"/>
        <v>0</v>
      </c>
      <c r="AH2596" s="12">
        <f t="shared" si="23"/>
        <v>80.571435902655807</v>
      </c>
      <c r="AI2596" s="12">
        <f t="shared" si="23"/>
        <v>153.3895871659069</v>
      </c>
      <c r="AJ2596" s="12">
        <f t="shared" si="23"/>
        <v>10818.800616833978</v>
      </c>
      <c r="AK2596" s="12">
        <f t="shared" si="23"/>
        <v>-0.35248609851814949</v>
      </c>
      <c r="AL2596" s="12">
        <f t="shared" si="17"/>
        <v>30822.809172284848</v>
      </c>
      <c r="AM2596">
        <f t="shared" si="18"/>
        <v>2.1735046831425495</v>
      </c>
      <c r="AN2596" s="12">
        <f t="shared" si="19"/>
        <v>14181.156089215259</v>
      </c>
    </row>
    <row r="2597" spans="14:40">
      <c r="N2597">
        <f t="shared" si="20"/>
        <v>92</v>
      </c>
      <c r="O2597" s="12">
        <f t="shared" si="16"/>
        <v>0</v>
      </c>
      <c r="P2597" s="12">
        <f t="shared" si="16"/>
        <v>0</v>
      </c>
      <c r="Q2597" s="12">
        <f t="shared" si="16"/>
        <v>0</v>
      </c>
      <c r="R2597" s="12">
        <f t="shared" si="16"/>
        <v>0</v>
      </c>
      <c r="S2597" s="12">
        <f t="shared" si="16"/>
        <v>0</v>
      </c>
      <c r="T2597" s="12">
        <f t="shared" si="16"/>
        <v>0</v>
      </c>
      <c r="U2597" s="12">
        <f t="shared" si="16"/>
        <v>0</v>
      </c>
      <c r="V2597" s="12">
        <f t="shared" si="16"/>
        <v>0</v>
      </c>
      <c r="W2597" s="12">
        <f t="shared" si="16"/>
        <v>11970.249201291766</v>
      </c>
      <c r="X2597" s="12">
        <f t="shared" si="16"/>
        <v>38189.171123487948</v>
      </c>
      <c r="Y2597" s="12">
        <f t="shared" si="16"/>
        <v>0</v>
      </c>
      <c r="Z2597" s="12">
        <f t="shared" si="16"/>
        <v>0</v>
      </c>
      <c r="AA2597" s="12">
        <f t="shared" si="16"/>
        <v>0</v>
      </c>
      <c r="AB2597" s="12">
        <f t="shared" si="16"/>
        <v>0</v>
      </c>
      <c r="AC2597" s="12">
        <f t="shared" si="16"/>
        <v>0</v>
      </c>
      <c r="AD2597" s="12">
        <f t="shared" si="16"/>
        <v>39.603049347118635</v>
      </c>
      <c r="AE2597" s="12">
        <f t="shared" ref="AE2597:AK2606" si="24">AE$2503*AE93+0.5*AE$2504*AE93*AE93</f>
        <v>0.17953449181977571</v>
      </c>
      <c r="AF2597" s="12">
        <f t="shared" si="24"/>
        <v>0</v>
      </c>
      <c r="AG2597" s="12">
        <f t="shared" si="24"/>
        <v>0</v>
      </c>
      <c r="AH2597" s="12">
        <f t="shared" si="24"/>
        <v>135.4976227923876</v>
      </c>
      <c r="AI2597" s="12">
        <f t="shared" si="24"/>
        <v>208.76327907146398</v>
      </c>
      <c r="AJ2597" s="12">
        <f t="shared" si="24"/>
        <v>13802.618837358244</v>
      </c>
      <c r="AK2597" s="12">
        <f t="shared" si="24"/>
        <v>-0.38254767482972518</v>
      </c>
      <c r="AL2597" s="12">
        <f t="shared" si="17"/>
        <v>64345.700100165923</v>
      </c>
      <c r="AM2597">
        <f t="shared" si="18"/>
        <v>2.1565916213228458</v>
      </c>
      <c r="AN2597" s="12">
        <f t="shared" si="19"/>
        <v>29836.756975201683</v>
      </c>
    </row>
    <row r="2598" spans="14:40">
      <c r="N2598">
        <f t="shared" si="20"/>
        <v>93</v>
      </c>
      <c r="O2598" s="12">
        <f t="shared" si="16"/>
        <v>0</v>
      </c>
      <c r="P2598" s="12">
        <f t="shared" si="16"/>
        <v>0</v>
      </c>
      <c r="Q2598" s="12">
        <f t="shared" si="16"/>
        <v>0</v>
      </c>
      <c r="R2598" s="12">
        <f t="shared" si="16"/>
        <v>0</v>
      </c>
      <c r="S2598" s="12">
        <f t="shared" si="16"/>
        <v>0</v>
      </c>
      <c r="T2598" s="12">
        <f t="shared" si="16"/>
        <v>0</v>
      </c>
      <c r="U2598" s="12">
        <f t="shared" si="16"/>
        <v>0</v>
      </c>
      <c r="V2598" s="12">
        <f t="shared" si="16"/>
        <v>0</v>
      </c>
      <c r="W2598" s="12">
        <f t="shared" si="16"/>
        <v>4800.8444054187557</v>
      </c>
      <c r="X2598" s="12">
        <f t="shared" si="16"/>
        <v>21603.186477982246</v>
      </c>
      <c r="Y2598" s="12">
        <f t="shared" si="16"/>
        <v>0</v>
      </c>
      <c r="Z2598" s="12">
        <f t="shared" si="16"/>
        <v>0</v>
      </c>
      <c r="AA2598" s="12">
        <f t="shared" si="16"/>
        <v>0</v>
      </c>
      <c r="AB2598" s="12">
        <f t="shared" si="16"/>
        <v>0</v>
      </c>
      <c r="AC2598" s="12">
        <f t="shared" si="16"/>
        <v>0</v>
      </c>
      <c r="AD2598" s="12">
        <f t="shared" si="16"/>
        <v>26.384555313819344</v>
      </c>
      <c r="AE2598" s="12">
        <f t="shared" si="24"/>
        <v>0.1291238892822078</v>
      </c>
      <c r="AF2598" s="12">
        <f t="shared" si="24"/>
        <v>0</v>
      </c>
      <c r="AG2598" s="12">
        <f t="shared" si="24"/>
        <v>0</v>
      </c>
      <c r="AH2598" s="12">
        <f t="shared" si="24"/>
        <v>78.555255221960934</v>
      </c>
      <c r="AI2598" s="12">
        <f t="shared" si="24"/>
        <v>124.37509332212272</v>
      </c>
      <c r="AJ2598" s="12">
        <f t="shared" si="24"/>
        <v>8281.3372205826327</v>
      </c>
      <c r="AK2598" s="12">
        <f t="shared" si="24"/>
        <v>-0.222383083330776</v>
      </c>
      <c r="AL2598" s="12">
        <f t="shared" si="17"/>
        <v>34914.589748647486</v>
      </c>
      <c r="AM2598">
        <f t="shared" si="18"/>
        <v>2.1475020023443361</v>
      </c>
      <c r="AN2598" s="12">
        <f t="shared" si="19"/>
        <v>16258.233850554143</v>
      </c>
    </row>
    <row r="2599" spans="14:40">
      <c r="N2599">
        <f t="shared" si="20"/>
        <v>94</v>
      </c>
      <c r="O2599" s="12">
        <f t="shared" si="16"/>
        <v>0</v>
      </c>
      <c r="P2599" s="12">
        <f t="shared" si="16"/>
        <v>0</v>
      </c>
      <c r="Q2599" s="12">
        <f t="shared" si="16"/>
        <v>0</v>
      </c>
      <c r="R2599" s="12">
        <f t="shared" si="16"/>
        <v>0</v>
      </c>
      <c r="S2599" s="12">
        <f t="shared" si="16"/>
        <v>0</v>
      </c>
      <c r="T2599" s="12">
        <f t="shared" si="16"/>
        <v>0</v>
      </c>
      <c r="U2599" s="12">
        <f t="shared" si="16"/>
        <v>0</v>
      </c>
      <c r="V2599" s="12">
        <f t="shared" si="16"/>
        <v>0</v>
      </c>
      <c r="W2599" s="12">
        <f t="shared" si="16"/>
        <v>5750.3294748907792</v>
      </c>
      <c r="X2599" s="12">
        <f t="shared" si="16"/>
        <v>22465.342444521622</v>
      </c>
      <c r="Y2599" s="12">
        <f t="shared" si="16"/>
        <v>0</v>
      </c>
      <c r="Z2599" s="12">
        <f t="shared" si="16"/>
        <v>0</v>
      </c>
      <c r="AA2599" s="12">
        <f t="shared" si="16"/>
        <v>0</v>
      </c>
      <c r="AB2599" s="12">
        <f t="shared" si="16"/>
        <v>0</v>
      </c>
      <c r="AC2599" s="12">
        <f t="shared" si="16"/>
        <v>0</v>
      </c>
      <c r="AD2599" s="12">
        <f t="shared" si="16"/>
        <v>25.751540782017102</v>
      </c>
      <c r="AE2599" s="12">
        <f t="shared" si="24"/>
        <v>0.1251751240648491</v>
      </c>
      <c r="AF2599" s="12">
        <f t="shared" si="24"/>
        <v>0</v>
      </c>
      <c r="AG2599" s="12">
        <f t="shared" si="24"/>
        <v>0</v>
      </c>
      <c r="AH2599" s="12">
        <f t="shared" si="24"/>
        <v>72.947621576364071</v>
      </c>
      <c r="AI2599" s="12">
        <f t="shared" si="24"/>
        <v>120.74274080120934</v>
      </c>
      <c r="AJ2599" s="12">
        <f t="shared" si="24"/>
        <v>7363.3243287928472</v>
      </c>
      <c r="AK2599" s="12">
        <f t="shared" si="24"/>
        <v>-0.1690505195122223</v>
      </c>
      <c r="AL2599" s="12">
        <f t="shared" si="17"/>
        <v>35798.394275969389</v>
      </c>
      <c r="AM2599">
        <f t="shared" si="18"/>
        <v>2.144840684203114</v>
      </c>
      <c r="AN2599" s="12">
        <f t="shared" si="19"/>
        <v>16690.467753445188</v>
      </c>
    </row>
    <row r="2600" spans="14:40">
      <c r="N2600">
        <f t="shared" si="20"/>
        <v>95</v>
      </c>
      <c r="O2600" s="12">
        <f t="shared" si="16"/>
        <v>0</v>
      </c>
      <c r="P2600" s="12">
        <f t="shared" si="16"/>
        <v>0</v>
      </c>
      <c r="Q2600" s="12">
        <f t="shared" si="16"/>
        <v>0</v>
      </c>
      <c r="R2600" s="12">
        <f t="shared" si="16"/>
        <v>0</v>
      </c>
      <c r="S2600" s="12">
        <f t="shared" si="16"/>
        <v>0</v>
      </c>
      <c r="T2600" s="12">
        <f t="shared" si="16"/>
        <v>0</v>
      </c>
      <c r="U2600" s="12">
        <f t="shared" si="16"/>
        <v>0</v>
      </c>
      <c r="V2600" s="12">
        <f t="shared" si="16"/>
        <v>0</v>
      </c>
      <c r="W2600" s="12">
        <f t="shared" si="16"/>
        <v>1037.816894711639</v>
      </c>
      <c r="X2600" s="12">
        <f t="shared" si="16"/>
        <v>3368.3492636067986</v>
      </c>
      <c r="Y2600" s="12">
        <f t="shared" si="16"/>
        <v>0</v>
      </c>
      <c r="Z2600" s="12">
        <f t="shared" si="16"/>
        <v>0</v>
      </c>
      <c r="AA2600" s="12">
        <f t="shared" si="16"/>
        <v>0</v>
      </c>
      <c r="AB2600" s="12">
        <f t="shared" si="16"/>
        <v>0</v>
      </c>
      <c r="AC2600" s="12">
        <f t="shared" si="16"/>
        <v>0</v>
      </c>
      <c r="AD2600" s="12">
        <f t="shared" si="16"/>
        <v>6.0863566469014945</v>
      </c>
      <c r="AE2600" s="12">
        <f t="shared" si="24"/>
        <v>3.1387359120970425E-2</v>
      </c>
      <c r="AF2600" s="12">
        <f t="shared" si="24"/>
        <v>0</v>
      </c>
      <c r="AG2600" s="12">
        <f t="shared" si="24"/>
        <v>0</v>
      </c>
      <c r="AH2600" s="12">
        <f t="shared" si="24"/>
        <v>12.926227889235506</v>
      </c>
      <c r="AI2600" s="12">
        <f t="shared" si="24"/>
        <v>-0.93291261943309123</v>
      </c>
      <c r="AJ2600" s="12">
        <f t="shared" si="24"/>
        <v>-81.638886711036164</v>
      </c>
      <c r="AK2600" s="12">
        <f t="shared" si="24"/>
        <v>2.7169660508925345E-2</v>
      </c>
      <c r="AL2600" s="12">
        <f t="shared" si="17"/>
        <v>4342.6655005437351</v>
      </c>
      <c r="AM2600">
        <f t="shared" si="18"/>
        <v>2.1704061691877627</v>
      </c>
      <c r="AN2600" s="12">
        <f t="shared" si="19"/>
        <v>2000.853831966808</v>
      </c>
    </row>
    <row r="2601" spans="14:40">
      <c r="N2601">
        <f t="shared" si="20"/>
        <v>96</v>
      </c>
      <c r="O2601" s="12">
        <f t="shared" si="16"/>
        <v>0</v>
      </c>
      <c r="P2601" s="12">
        <f t="shared" si="16"/>
        <v>0</v>
      </c>
      <c r="Q2601" s="12">
        <f t="shared" si="16"/>
        <v>0</v>
      </c>
      <c r="R2601" s="12">
        <f t="shared" si="16"/>
        <v>0</v>
      </c>
      <c r="S2601" s="12">
        <f t="shared" si="16"/>
        <v>0</v>
      </c>
      <c r="T2601" s="12">
        <f t="shared" si="16"/>
        <v>0</v>
      </c>
      <c r="U2601" s="12">
        <f t="shared" si="16"/>
        <v>0</v>
      </c>
      <c r="V2601" s="12">
        <f t="shared" si="16"/>
        <v>0</v>
      </c>
      <c r="W2601" s="12">
        <f t="shared" si="16"/>
        <v>650.55972759310021</v>
      </c>
      <c r="X2601" s="12">
        <f t="shared" si="16"/>
        <v>4887.5358945606404</v>
      </c>
      <c r="Y2601" s="12">
        <f t="shared" si="16"/>
        <v>0</v>
      </c>
      <c r="Z2601" s="12">
        <f t="shared" si="16"/>
        <v>0</v>
      </c>
      <c r="AA2601" s="12">
        <f t="shared" si="16"/>
        <v>0</v>
      </c>
      <c r="AB2601" s="12">
        <f t="shared" si="16"/>
        <v>0</v>
      </c>
      <c r="AC2601" s="12">
        <f t="shared" si="16"/>
        <v>0</v>
      </c>
      <c r="AD2601" s="12">
        <f t="shared" si="16"/>
        <v>5.0013792785441131</v>
      </c>
      <c r="AE2601" s="12">
        <f t="shared" si="24"/>
        <v>3.9862960076813454E-2</v>
      </c>
      <c r="AF2601" s="12">
        <f t="shared" si="24"/>
        <v>0</v>
      </c>
      <c r="AG2601" s="12">
        <f t="shared" si="24"/>
        <v>0</v>
      </c>
      <c r="AH2601" s="12">
        <f t="shared" si="24"/>
        <v>34.305163211557321</v>
      </c>
      <c r="AI2601" s="12">
        <f t="shared" si="24"/>
        <v>20.036158687821764</v>
      </c>
      <c r="AJ2601" s="12">
        <f t="shared" si="24"/>
        <v>1449.195284814976</v>
      </c>
      <c r="AK2601" s="12">
        <f t="shared" si="24"/>
        <v>-1.592438692708735E-2</v>
      </c>
      <c r="AL2601" s="12">
        <f t="shared" si="17"/>
        <v>7046.657546719789</v>
      </c>
      <c r="AM2601">
        <f t="shared" si="18"/>
        <v>2.1500554108846655</v>
      </c>
      <c r="AN2601" s="12">
        <f t="shared" si="19"/>
        <v>3277.430670412517</v>
      </c>
    </row>
    <row r="2602" spans="14:40">
      <c r="N2602">
        <f t="shared" si="20"/>
        <v>97</v>
      </c>
      <c r="O2602" s="12">
        <f t="shared" si="16"/>
        <v>0</v>
      </c>
      <c r="P2602" s="12">
        <f t="shared" si="16"/>
        <v>0</v>
      </c>
      <c r="Q2602" s="12">
        <f t="shared" si="16"/>
        <v>0</v>
      </c>
      <c r="R2602" s="12">
        <f t="shared" si="16"/>
        <v>0</v>
      </c>
      <c r="S2602" s="12">
        <f t="shared" si="16"/>
        <v>0</v>
      </c>
      <c r="T2602" s="12">
        <f t="shared" si="16"/>
        <v>0</v>
      </c>
      <c r="U2602" s="12">
        <f t="shared" si="16"/>
        <v>0</v>
      </c>
      <c r="V2602" s="12">
        <f t="shared" si="16"/>
        <v>0</v>
      </c>
      <c r="W2602" s="12">
        <f t="shared" si="16"/>
        <v>-3748.269168772481</v>
      </c>
      <c r="X2602" s="12">
        <f t="shared" si="16"/>
        <v>-7962.7770954068801</v>
      </c>
      <c r="Y2602" s="12">
        <f t="shared" si="16"/>
        <v>0</v>
      </c>
      <c r="Z2602" s="12">
        <f t="shared" si="16"/>
        <v>0</v>
      </c>
      <c r="AA2602" s="12">
        <f t="shared" si="16"/>
        <v>0</v>
      </c>
      <c r="AB2602" s="12">
        <f t="shared" si="16"/>
        <v>0</v>
      </c>
      <c r="AC2602" s="12">
        <f t="shared" si="16"/>
        <v>0</v>
      </c>
      <c r="AD2602" s="12">
        <f t="shared" si="16"/>
        <v>-7.9469832130877567</v>
      </c>
      <c r="AE2602" s="12">
        <f t="shared" si="24"/>
        <v>-4.9919555390053896E-2</v>
      </c>
      <c r="AF2602" s="12">
        <f t="shared" si="24"/>
        <v>0</v>
      </c>
      <c r="AG2602" s="12">
        <f t="shared" si="24"/>
        <v>0</v>
      </c>
      <c r="AH2602" s="12">
        <f t="shared" si="24"/>
        <v>-24.788027781092524</v>
      </c>
      <c r="AI2602" s="12">
        <f t="shared" si="24"/>
        <v>-52.211595706373046</v>
      </c>
      <c r="AJ2602" s="12">
        <f t="shared" si="24"/>
        <v>-4206.0376455774131</v>
      </c>
      <c r="AK2602" s="12">
        <f t="shared" si="24"/>
        <v>0.1130214616362554</v>
      </c>
      <c r="AL2602" s="12">
        <f t="shared" si="17"/>
        <v>-16001.967414551078</v>
      </c>
      <c r="AM2602">
        <f t="shared" si="18"/>
        <v>2.1470285888081935</v>
      </c>
      <c r="AN2602" s="12">
        <f t="shared" si="19"/>
        <v>-7453.0760782434218</v>
      </c>
    </row>
    <row r="2603" spans="14:40">
      <c r="N2603">
        <f t="shared" si="20"/>
        <v>98</v>
      </c>
      <c r="O2603" s="12">
        <f t="shared" si="16"/>
        <v>0</v>
      </c>
      <c r="P2603" s="12">
        <f t="shared" si="16"/>
        <v>0</v>
      </c>
      <c r="Q2603" s="12">
        <f t="shared" si="16"/>
        <v>0</v>
      </c>
      <c r="R2603" s="12">
        <f t="shared" si="16"/>
        <v>0</v>
      </c>
      <c r="S2603" s="12">
        <f t="shared" si="16"/>
        <v>0</v>
      </c>
      <c r="T2603" s="12">
        <f t="shared" si="16"/>
        <v>0</v>
      </c>
      <c r="U2603" s="12">
        <f t="shared" si="16"/>
        <v>0</v>
      </c>
      <c r="V2603" s="12">
        <f t="shared" si="16"/>
        <v>0</v>
      </c>
      <c r="W2603" s="12">
        <f t="shared" si="16"/>
        <v>-2867.5961742851905</v>
      </c>
      <c r="X2603" s="12">
        <f t="shared" si="16"/>
        <v>-7447.8358750120888</v>
      </c>
      <c r="Y2603" s="12">
        <f t="shared" si="16"/>
        <v>0</v>
      </c>
      <c r="Z2603" s="12">
        <f t="shared" si="16"/>
        <v>0</v>
      </c>
      <c r="AA2603" s="12">
        <f t="shared" si="16"/>
        <v>0</v>
      </c>
      <c r="AB2603" s="12">
        <f t="shared" si="16"/>
        <v>0</v>
      </c>
      <c r="AC2603" s="12">
        <f t="shared" si="16"/>
        <v>0</v>
      </c>
      <c r="AD2603" s="12">
        <f t="shared" si="16"/>
        <v>-4.7550579536827478</v>
      </c>
      <c r="AE2603" s="12">
        <f t="shared" si="24"/>
        <v>-3.7044603462461953E-2</v>
      </c>
      <c r="AF2603" s="12">
        <f t="shared" si="24"/>
        <v>0</v>
      </c>
      <c r="AG2603" s="12">
        <f t="shared" si="24"/>
        <v>0</v>
      </c>
      <c r="AH2603" s="12">
        <f t="shared" si="24"/>
        <v>-26.269130648799219</v>
      </c>
      <c r="AI2603" s="12">
        <f t="shared" si="24"/>
        <v>-57.99561747949874</v>
      </c>
      <c r="AJ2603" s="12">
        <f t="shared" si="24"/>
        <v>-5168.286527008423</v>
      </c>
      <c r="AK2603" s="12">
        <f t="shared" si="24"/>
        <v>0.14116515184631551</v>
      </c>
      <c r="AL2603" s="12">
        <f t="shared" si="17"/>
        <v>-15572.634261839299</v>
      </c>
      <c r="AM2603">
        <f t="shared" si="18"/>
        <v>2.1471507250348192</v>
      </c>
      <c r="AN2603" s="12">
        <f t="shared" si="19"/>
        <v>-7252.6972979909297</v>
      </c>
    </row>
    <row r="2604" spans="14:40">
      <c r="N2604">
        <f t="shared" si="20"/>
        <v>99</v>
      </c>
      <c r="O2604" s="12">
        <f t="shared" si="16"/>
        <v>-1.5879438674036495</v>
      </c>
      <c r="P2604" s="12">
        <f t="shared" si="16"/>
        <v>0</v>
      </c>
      <c r="Q2604" s="12">
        <f t="shared" si="16"/>
        <v>0</v>
      </c>
      <c r="R2604" s="12">
        <f t="shared" si="16"/>
        <v>0</v>
      </c>
      <c r="S2604" s="12">
        <f t="shared" si="16"/>
        <v>0</v>
      </c>
      <c r="T2604" s="12">
        <f t="shared" si="16"/>
        <v>0</v>
      </c>
      <c r="U2604" s="12">
        <f t="shared" si="16"/>
        <v>0</v>
      </c>
      <c r="V2604" s="12">
        <f t="shared" si="16"/>
        <v>0</v>
      </c>
      <c r="W2604" s="12">
        <f t="shared" si="16"/>
        <v>18839.111477601542</v>
      </c>
      <c r="X2604" s="12">
        <f t="shared" si="16"/>
        <v>68897.857377092165</v>
      </c>
      <c r="Y2604" s="12">
        <f t="shared" si="16"/>
        <v>0</v>
      </c>
      <c r="Z2604" s="12">
        <f t="shared" si="16"/>
        <v>0</v>
      </c>
      <c r="AA2604" s="12">
        <f t="shared" si="16"/>
        <v>0</v>
      </c>
      <c r="AB2604" s="12">
        <f t="shared" si="16"/>
        <v>0</v>
      </c>
      <c r="AC2604" s="12">
        <f t="shared" si="16"/>
        <v>0</v>
      </c>
      <c r="AD2604" s="12">
        <f t="shared" si="16"/>
        <v>37.847627423601359</v>
      </c>
      <c r="AE2604" s="12">
        <f t="shared" si="24"/>
        <v>0.14904178116777084</v>
      </c>
      <c r="AF2604" s="12">
        <f t="shared" si="24"/>
        <v>0</v>
      </c>
      <c r="AG2604" s="12">
        <f t="shared" si="24"/>
        <v>0</v>
      </c>
      <c r="AH2604" s="12">
        <f t="shared" si="24"/>
        <v>52.783076359225213</v>
      </c>
      <c r="AI2604" s="12">
        <f t="shared" si="24"/>
        <v>50.22060162071017</v>
      </c>
      <c r="AJ2604" s="12">
        <f t="shared" si="24"/>
        <v>2055.2267839071442</v>
      </c>
      <c r="AK2604" s="12">
        <f t="shared" si="24"/>
        <v>-3.0870989297567583E-2</v>
      </c>
      <c r="AL2604" s="12">
        <f t="shared" si="17"/>
        <v>89931.577170928853</v>
      </c>
      <c r="AM2604">
        <f t="shared" si="18"/>
        <v>2.1238254758581525</v>
      </c>
      <c r="AN2604" s="12">
        <f t="shared" si="19"/>
        <v>42344.146538025263</v>
      </c>
    </row>
    <row r="2605" spans="14:40">
      <c r="N2605">
        <f t="shared" si="20"/>
        <v>100</v>
      </c>
      <c r="O2605" s="12">
        <f t="shared" si="16"/>
        <v>-0.79120548877482433</v>
      </c>
      <c r="P2605" s="12">
        <f t="shared" si="16"/>
        <v>0</v>
      </c>
      <c r="Q2605" s="12">
        <f t="shared" si="16"/>
        <v>0</v>
      </c>
      <c r="R2605" s="12">
        <f t="shared" si="16"/>
        <v>0</v>
      </c>
      <c r="S2605" s="12">
        <f t="shared" si="16"/>
        <v>0</v>
      </c>
      <c r="T2605" s="12">
        <f t="shared" si="16"/>
        <v>0</v>
      </c>
      <c r="U2605" s="12">
        <f t="shared" si="16"/>
        <v>0</v>
      </c>
      <c r="V2605" s="12">
        <f t="shared" si="16"/>
        <v>0</v>
      </c>
      <c r="W2605" s="12">
        <f t="shared" si="16"/>
        <v>23480.3544051846</v>
      </c>
      <c r="X2605" s="12">
        <f t="shared" si="16"/>
        <v>84441.852653406211</v>
      </c>
      <c r="Y2605" s="12">
        <f t="shared" si="16"/>
        <v>0</v>
      </c>
      <c r="Z2605" s="12">
        <f t="shared" si="16"/>
        <v>0</v>
      </c>
      <c r="AA2605" s="12">
        <f t="shared" si="16"/>
        <v>0</v>
      </c>
      <c r="AB2605" s="12">
        <f t="shared" si="16"/>
        <v>0</v>
      </c>
      <c r="AC2605" s="12">
        <f t="shared" si="16"/>
        <v>0</v>
      </c>
      <c r="AD2605" s="12">
        <f t="shared" si="16"/>
        <v>49.015397547959417</v>
      </c>
      <c r="AE2605" s="12">
        <f t="shared" si="24"/>
        <v>0.18163978237963441</v>
      </c>
      <c r="AF2605" s="12">
        <f t="shared" si="24"/>
        <v>0</v>
      </c>
      <c r="AG2605" s="12">
        <f t="shared" si="24"/>
        <v>0</v>
      </c>
      <c r="AH2605" s="12">
        <f t="shared" si="24"/>
        <v>81.355307790282097</v>
      </c>
      <c r="AI2605" s="12">
        <f t="shared" si="24"/>
        <v>104.96829693812523</v>
      </c>
      <c r="AJ2605" s="12">
        <f t="shared" si="24"/>
        <v>5160.0333784710965</v>
      </c>
      <c r="AK2605" s="12">
        <f t="shared" si="24"/>
        <v>-0.11286106670628333</v>
      </c>
      <c r="AL2605" s="12">
        <f t="shared" si="17"/>
        <v>113316.85701256517</v>
      </c>
      <c r="AM2605">
        <f t="shared" si="18"/>
        <v>2.0935778879988174</v>
      </c>
      <c r="AN2605" s="12">
        <f t="shared" si="19"/>
        <v>54125.933246687586</v>
      </c>
    </row>
    <row r="2606" spans="14:40">
      <c r="N2606">
        <f t="shared" si="20"/>
        <v>101</v>
      </c>
      <c r="O2606" s="12">
        <f t="shared" si="16"/>
        <v>-1.5824109620506972</v>
      </c>
      <c r="P2606" s="12">
        <f t="shared" si="16"/>
        <v>0</v>
      </c>
      <c r="Q2606" s="12">
        <f t="shared" si="16"/>
        <v>0</v>
      </c>
      <c r="R2606" s="12">
        <f t="shared" si="16"/>
        <v>0</v>
      </c>
      <c r="S2606" s="12">
        <f t="shared" si="16"/>
        <v>0</v>
      </c>
      <c r="T2606" s="12">
        <f t="shared" si="16"/>
        <v>0</v>
      </c>
      <c r="U2606" s="12">
        <f t="shared" si="16"/>
        <v>0</v>
      </c>
      <c r="V2606" s="12">
        <f t="shared" si="16"/>
        <v>0</v>
      </c>
      <c r="W2606" s="12">
        <f t="shared" si="16"/>
        <v>24090.641172270211</v>
      </c>
      <c r="X2606" s="12">
        <f t="shared" si="16"/>
        <v>85473.876962315015</v>
      </c>
      <c r="Y2606" s="12">
        <f t="shared" si="16"/>
        <v>0</v>
      </c>
      <c r="Z2606" s="12">
        <f t="shared" si="16"/>
        <v>0</v>
      </c>
      <c r="AA2606" s="12">
        <f t="shared" si="16"/>
        <v>0</v>
      </c>
      <c r="AB2606" s="12">
        <f t="shared" si="16"/>
        <v>0</v>
      </c>
      <c r="AC2606" s="12">
        <f t="shared" si="16"/>
        <v>0</v>
      </c>
      <c r="AD2606" s="12">
        <f t="shared" si="16"/>
        <v>48.852436834415215</v>
      </c>
      <c r="AE2606" s="12">
        <f t="shared" si="24"/>
        <v>0.17333054009009707</v>
      </c>
      <c r="AF2606" s="12">
        <f t="shared" si="24"/>
        <v>0</v>
      </c>
      <c r="AG2606" s="12">
        <f t="shared" si="24"/>
        <v>0</v>
      </c>
      <c r="AH2606" s="12">
        <f t="shared" si="24"/>
        <v>54.159246417258274</v>
      </c>
      <c r="AI2606" s="12">
        <f t="shared" si="24"/>
        <v>70.063529822745807</v>
      </c>
      <c r="AJ2606" s="12">
        <f t="shared" si="24"/>
        <v>3083.9490750078771</v>
      </c>
      <c r="AK2606" s="12">
        <f t="shared" si="24"/>
        <v>-5.0075348465319344E-2</v>
      </c>
      <c r="AL2606" s="12">
        <f t="shared" si="17"/>
        <v>112820.0832668971</v>
      </c>
      <c r="AM2606">
        <f t="shared" si="18"/>
        <v>2.1015637249790013</v>
      </c>
      <c r="AN2606" s="12">
        <f t="shared" si="19"/>
        <v>53683.87450065279</v>
      </c>
    </row>
    <row r="2607" spans="14:40">
      <c r="N2607">
        <f t="shared" si="20"/>
        <v>102</v>
      </c>
      <c r="O2607" s="12">
        <f t="shared" si="16"/>
        <v>0</v>
      </c>
      <c r="P2607" s="12">
        <f t="shared" si="16"/>
        <v>0</v>
      </c>
      <c r="Q2607" s="12">
        <f t="shared" si="16"/>
        <v>0</v>
      </c>
      <c r="R2607" s="12">
        <f t="shared" si="16"/>
        <v>0</v>
      </c>
      <c r="S2607" s="12">
        <f t="shared" si="16"/>
        <v>0</v>
      </c>
      <c r="T2607" s="12">
        <f t="shared" si="16"/>
        <v>0</v>
      </c>
      <c r="U2607" s="12">
        <f t="shared" si="16"/>
        <v>0</v>
      </c>
      <c r="V2607" s="12">
        <f t="shared" si="16"/>
        <v>0</v>
      </c>
      <c r="W2607" s="12">
        <f t="shared" si="16"/>
        <v>16750.237018393771</v>
      </c>
      <c r="X2607" s="12">
        <f t="shared" si="16"/>
        <v>61384.275924625894</v>
      </c>
      <c r="Y2607" s="12">
        <f t="shared" si="16"/>
        <v>0</v>
      </c>
      <c r="Z2607" s="12">
        <f t="shared" si="16"/>
        <v>0</v>
      </c>
      <c r="AA2607" s="12">
        <f t="shared" si="16"/>
        <v>0</v>
      </c>
      <c r="AB2607" s="12">
        <f t="shared" si="16"/>
        <v>0</v>
      </c>
      <c r="AC2607" s="12">
        <f t="shared" si="16"/>
        <v>0</v>
      </c>
      <c r="AD2607" s="12">
        <f t="shared" si="16"/>
        <v>38.023012532996241</v>
      </c>
      <c r="AE2607" s="12">
        <f t="shared" ref="AE2607:AK2616" si="25">AE$2503*AE103+0.5*AE$2504*AE103*AE103</f>
        <v>0.15428206566494626</v>
      </c>
      <c r="AF2607" s="12">
        <f t="shared" si="25"/>
        <v>0</v>
      </c>
      <c r="AG2607" s="12">
        <f t="shared" si="25"/>
        <v>0</v>
      </c>
      <c r="AH2607" s="12">
        <f t="shared" si="25"/>
        <v>70.133080286969928</v>
      </c>
      <c r="AI2607" s="12">
        <f t="shared" si="25"/>
        <v>85.964753244848779</v>
      </c>
      <c r="AJ2607" s="12">
        <f t="shared" si="25"/>
        <v>5428.8630292311818</v>
      </c>
      <c r="AK2607" s="12">
        <f t="shared" si="25"/>
        <v>-0.1402373857475584</v>
      </c>
      <c r="AL2607" s="12">
        <f t="shared" si="17"/>
        <v>83757.510862995579</v>
      </c>
      <c r="AM2607">
        <f t="shared" si="18"/>
        <v>2.1319247948924809</v>
      </c>
      <c r="AN2607" s="12">
        <f t="shared" si="19"/>
        <v>39287.272732910693</v>
      </c>
    </row>
    <row r="2608" spans="14:40">
      <c r="N2608">
        <f t="shared" si="20"/>
        <v>103</v>
      </c>
      <c r="O2608" s="12">
        <f t="shared" si="16"/>
        <v>0</v>
      </c>
      <c r="P2608" s="12">
        <f t="shared" si="16"/>
        <v>0</v>
      </c>
      <c r="Q2608" s="12">
        <f t="shared" si="16"/>
        <v>0</v>
      </c>
      <c r="R2608" s="12">
        <f t="shared" si="16"/>
        <v>0</v>
      </c>
      <c r="S2608" s="12">
        <f t="shared" si="16"/>
        <v>0</v>
      </c>
      <c r="T2608" s="12">
        <f t="shared" si="16"/>
        <v>0</v>
      </c>
      <c r="U2608" s="12">
        <f t="shared" si="16"/>
        <v>0</v>
      </c>
      <c r="V2608" s="12">
        <f t="shared" si="16"/>
        <v>0</v>
      </c>
      <c r="W2608" s="12">
        <f t="shared" si="16"/>
        <v>12583.949673871297</v>
      </c>
      <c r="X2608" s="12">
        <f t="shared" si="16"/>
        <v>43718.067774543568</v>
      </c>
      <c r="Y2608" s="12">
        <f t="shared" si="16"/>
        <v>0</v>
      </c>
      <c r="Z2608" s="12">
        <f t="shared" si="16"/>
        <v>0</v>
      </c>
      <c r="AA2608" s="12">
        <f t="shared" si="16"/>
        <v>0</v>
      </c>
      <c r="AB2608" s="12">
        <f t="shared" si="16"/>
        <v>0</v>
      </c>
      <c r="AC2608" s="12">
        <f t="shared" si="16"/>
        <v>0</v>
      </c>
      <c r="AD2608" s="12">
        <f t="shared" si="16"/>
        <v>22.439951493656171</v>
      </c>
      <c r="AE2608" s="12">
        <f t="shared" si="25"/>
        <v>0.10940025313960995</v>
      </c>
      <c r="AF2608" s="12">
        <f t="shared" si="25"/>
        <v>0</v>
      </c>
      <c r="AG2608" s="12">
        <f t="shared" si="25"/>
        <v>0</v>
      </c>
      <c r="AH2608" s="12">
        <f t="shared" si="25"/>
        <v>58.904709114225099</v>
      </c>
      <c r="AI2608" s="12">
        <f t="shared" si="25"/>
        <v>82.892627127576873</v>
      </c>
      <c r="AJ2608" s="12">
        <f t="shared" si="25"/>
        <v>5297.1165752216157</v>
      </c>
      <c r="AK2608" s="12">
        <f t="shared" si="25"/>
        <v>-0.13603418021301303</v>
      </c>
      <c r="AL2608" s="12">
        <f t="shared" si="17"/>
        <v>61763.344677444875</v>
      </c>
      <c r="AM2608">
        <f t="shared" si="18"/>
        <v>2.1391527223555005</v>
      </c>
      <c r="AN2608" s="12">
        <f t="shared" si="19"/>
        <v>28872.807458756364</v>
      </c>
    </row>
    <row r="2609" spans="14:40">
      <c r="N2609">
        <f t="shared" si="20"/>
        <v>104</v>
      </c>
      <c r="O2609" s="12">
        <f t="shared" si="16"/>
        <v>1.5713452124742817</v>
      </c>
      <c r="P2609" s="12">
        <f t="shared" si="16"/>
        <v>0</v>
      </c>
      <c r="Q2609" s="12">
        <f t="shared" si="16"/>
        <v>0</v>
      </c>
      <c r="R2609" s="12">
        <f t="shared" si="16"/>
        <v>0</v>
      </c>
      <c r="S2609" s="12">
        <f t="shared" si="16"/>
        <v>0</v>
      </c>
      <c r="T2609" s="12">
        <f t="shared" si="16"/>
        <v>0</v>
      </c>
      <c r="U2609" s="12">
        <f t="shared" si="16"/>
        <v>0</v>
      </c>
      <c r="V2609" s="12">
        <f t="shared" si="16"/>
        <v>0</v>
      </c>
      <c r="W2609" s="12">
        <f t="shared" si="16"/>
        <v>-10543.979791561651</v>
      </c>
      <c r="X2609" s="12">
        <f t="shared" si="16"/>
        <v>-34422.85165004454</v>
      </c>
      <c r="Y2609" s="12">
        <f t="shared" si="16"/>
        <v>0</v>
      </c>
      <c r="Z2609" s="12">
        <f t="shared" si="16"/>
        <v>0</v>
      </c>
      <c r="AA2609" s="12">
        <f t="shared" si="16"/>
        <v>0</v>
      </c>
      <c r="AB2609" s="12">
        <f t="shared" si="16"/>
        <v>0</v>
      </c>
      <c r="AC2609" s="12">
        <f t="shared" si="16"/>
        <v>0</v>
      </c>
      <c r="AD2609" s="12">
        <f t="shared" si="16"/>
        <v>-17.281513612211032</v>
      </c>
      <c r="AE2609" s="12">
        <f t="shared" si="25"/>
        <v>-8.592820456918579E-2</v>
      </c>
      <c r="AF2609" s="12">
        <f t="shared" si="25"/>
        <v>0</v>
      </c>
      <c r="AG2609" s="12">
        <f t="shared" si="25"/>
        <v>0</v>
      </c>
      <c r="AH2609" s="12">
        <f t="shared" si="25"/>
        <v>-12.821788058130696</v>
      </c>
      <c r="AI2609" s="12">
        <f t="shared" si="25"/>
        <v>-25.136550794366418</v>
      </c>
      <c r="AJ2609" s="12">
        <f t="shared" si="25"/>
        <v>-826.93640422961755</v>
      </c>
      <c r="AK2609" s="12">
        <f t="shared" si="25"/>
        <v>1.0688614469347628E-2</v>
      </c>
      <c r="AL2609" s="12">
        <f t="shared" si="17"/>
        <v>-45847.511592678129</v>
      </c>
      <c r="AM2609">
        <f t="shared" si="18"/>
        <v>2.1739024570191887</v>
      </c>
      <c r="AN2609" s="12">
        <f t="shared" si="19"/>
        <v>-21089.958035901625</v>
      </c>
    </row>
    <row r="2610" spans="14:40">
      <c r="N2610">
        <f t="shared" si="20"/>
        <v>105</v>
      </c>
      <c r="O2610" s="12">
        <f t="shared" si="16"/>
        <v>0.78567259859567051</v>
      </c>
      <c r="P2610" s="12">
        <f t="shared" si="16"/>
        <v>0</v>
      </c>
      <c r="Q2610" s="12">
        <f t="shared" si="16"/>
        <v>0</v>
      </c>
      <c r="R2610" s="12">
        <f t="shared" si="16"/>
        <v>0</v>
      </c>
      <c r="S2610" s="12">
        <f t="shared" si="16"/>
        <v>0</v>
      </c>
      <c r="T2610" s="12">
        <f t="shared" si="16"/>
        <v>0</v>
      </c>
      <c r="U2610" s="12">
        <f t="shared" si="16"/>
        <v>0</v>
      </c>
      <c r="V2610" s="12">
        <f t="shared" si="16"/>
        <v>0</v>
      </c>
      <c r="W2610" s="12">
        <f t="shared" si="16"/>
        <v>-15761.64207887456</v>
      </c>
      <c r="X2610" s="12">
        <f t="shared" si="16"/>
        <v>-55158.525429057328</v>
      </c>
      <c r="Y2610" s="12">
        <f t="shared" si="16"/>
        <v>0</v>
      </c>
      <c r="Z2610" s="12">
        <f t="shared" si="16"/>
        <v>0</v>
      </c>
      <c r="AA2610" s="12">
        <f t="shared" si="16"/>
        <v>0</v>
      </c>
      <c r="AB2610" s="12">
        <f t="shared" si="16"/>
        <v>0</v>
      </c>
      <c r="AC2610" s="12">
        <f t="shared" si="16"/>
        <v>0</v>
      </c>
      <c r="AD2610" s="12">
        <f t="shared" si="16"/>
        <v>-31.294909965547877</v>
      </c>
      <c r="AE2610" s="12">
        <f t="shared" si="25"/>
        <v>-0.18835937848987319</v>
      </c>
      <c r="AF2610" s="12">
        <f t="shared" si="25"/>
        <v>0</v>
      </c>
      <c r="AG2610" s="12">
        <f t="shared" si="25"/>
        <v>0</v>
      </c>
      <c r="AH2610" s="12">
        <f t="shared" si="25"/>
        <v>-55.434600588021894</v>
      </c>
      <c r="AI2610" s="12">
        <f t="shared" si="25"/>
        <v>-99.99235895433857</v>
      </c>
      <c r="AJ2610" s="12">
        <f t="shared" si="25"/>
        <v>-5889.1817738545715</v>
      </c>
      <c r="AK2610" s="12">
        <f t="shared" si="25"/>
        <v>0.13082178557374072</v>
      </c>
      <c r="AL2610" s="12">
        <f t="shared" si="17"/>
        <v>-76995.34301628868</v>
      </c>
      <c r="AM2610">
        <f t="shared" si="18"/>
        <v>2.1903233871894368</v>
      </c>
      <c r="AN2610" s="12">
        <f t="shared" si="19"/>
        <v>-35152.500067621069</v>
      </c>
    </row>
    <row r="2611" spans="14:40">
      <c r="N2611">
        <f t="shared" si="20"/>
        <v>106</v>
      </c>
      <c r="O2611" s="12">
        <f t="shared" si="16"/>
        <v>1.5658123066893079</v>
      </c>
      <c r="P2611" s="12">
        <f t="shared" si="16"/>
        <v>0</v>
      </c>
      <c r="Q2611" s="12">
        <f t="shared" si="16"/>
        <v>0</v>
      </c>
      <c r="R2611" s="12">
        <f t="shared" si="16"/>
        <v>0</v>
      </c>
      <c r="S2611" s="12">
        <f t="shared" si="16"/>
        <v>0</v>
      </c>
      <c r="T2611" s="12">
        <f t="shared" si="16"/>
        <v>0</v>
      </c>
      <c r="U2611" s="12">
        <f t="shared" si="16"/>
        <v>0</v>
      </c>
      <c r="V2611" s="12">
        <f t="shared" si="16"/>
        <v>0</v>
      </c>
      <c r="W2611" s="12">
        <f t="shared" si="16"/>
        <v>-15938.913565897376</v>
      </c>
      <c r="X2611" s="12">
        <f t="shared" si="16"/>
        <v>-57662.107263749742</v>
      </c>
      <c r="Y2611" s="12">
        <f t="shared" si="16"/>
        <v>0</v>
      </c>
      <c r="Z2611" s="12">
        <f t="shared" si="16"/>
        <v>0</v>
      </c>
      <c r="AA2611" s="12">
        <f t="shared" si="16"/>
        <v>0</v>
      </c>
      <c r="AB2611" s="12">
        <f t="shared" si="16"/>
        <v>0</v>
      </c>
      <c r="AC2611" s="12">
        <f t="shared" si="16"/>
        <v>0</v>
      </c>
      <c r="AD2611" s="12">
        <f t="shared" si="16"/>
        <v>-32.595877243952081</v>
      </c>
      <c r="AE2611" s="12">
        <f t="shared" si="25"/>
        <v>-0.21130606493501145</v>
      </c>
      <c r="AF2611" s="12">
        <f t="shared" si="25"/>
        <v>0</v>
      </c>
      <c r="AG2611" s="12">
        <f t="shared" si="25"/>
        <v>0</v>
      </c>
      <c r="AH2611" s="12">
        <f t="shared" si="25"/>
        <v>-73.408341714794233</v>
      </c>
      <c r="AI2611" s="12">
        <f t="shared" si="25"/>
        <v>-110.96464814034466</v>
      </c>
      <c r="AJ2611" s="12">
        <f t="shared" si="25"/>
        <v>-6249.9967580932707</v>
      </c>
      <c r="AK2611" s="12">
        <f t="shared" si="25"/>
        <v>0.1212751295727363</v>
      </c>
      <c r="AL2611" s="12">
        <f t="shared" si="17"/>
        <v>-80066.510673468147</v>
      </c>
      <c r="AM2611">
        <f t="shared" si="18"/>
        <v>2.2152799704436923</v>
      </c>
      <c r="AN2611" s="12">
        <f t="shared" si="19"/>
        <v>-36142.840517549506</v>
      </c>
    </row>
    <row r="2612" spans="14:40">
      <c r="N2612">
        <f t="shared" si="20"/>
        <v>107</v>
      </c>
      <c r="O2612" s="12">
        <f t="shared" si="16"/>
        <v>0</v>
      </c>
      <c r="P2612" s="12">
        <f t="shared" si="16"/>
        <v>0</v>
      </c>
      <c r="Q2612" s="12">
        <f t="shared" si="16"/>
        <v>0</v>
      </c>
      <c r="R2612" s="12">
        <f t="shared" si="16"/>
        <v>0</v>
      </c>
      <c r="S2612" s="12">
        <f t="shared" si="16"/>
        <v>0</v>
      </c>
      <c r="T2612" s="12">
        <f t="shared" si="16"/>
        <v>0</v>
      </c>
      <c r="U2612" s="12">
        <f t="shared" si="16"/>
        <v>0</v>
      </c>
      <c r="V2612" s="12">
        <f t="shared" si="16"/>
        <v>0</v>
      </c>
      <c r="W2612" s="12">
        <f t="shared" si="16"/>
        <v>-13627.273311831003</v>
      </c>
      <c r="X2612" s="12">
        <f t="shared" si="16"/>
        <v>-48411.638254204685</v>
      </c>
      <c r="Y2612" s="12">
        <f t="shared" si="16"/>
        <v>0</v>
      </c>
      <c r="Z2612" s="12">
        <f t="shared" si="16"/>
        <v>0</v>
      </c>
      <c r="AA2612" s="12">
        <f t="shared" si="16"/>
        <v>0</v>
      </c>
      <c r="AB2612" s="12">
        <f t="shared" si="16"/>
        <v>0</v>
      </c>
      <c r="AC2612" s="12">
        <f t="shared" si="16"/>
        <v>0</v>
      </c>
      <c r="AD2612" s="12">
        <f t="shared" si="16"/>
        <v>-31.478709643763242</v>
      </c>
      <c r="AE2612" s="12">
        <f t="shared" si="25"/>
        <v>-0.21096109997242685</v>
      </c>
      <c r="AF2612" s="12">
        <f t="shared" si="25"/>
        <v>0</v>
      </c>
      <c r="AG2612" s="12">
        <f t="shared" si="25"/>
        <v>0</v>
      </c>
      <c r="AH2612" s="12">
        <f t="shared" si="25"/>
        <v>-83.396593706913166</v>
      </c>
      <c r="AI2612" s="12">
        <f t="shared" si="25"/>
        <v>-109.43942264622072</v>
      </c>
      <c r="AJ2612" s="12">
        <f t="shared" si="25"/>
        <v>-7008.3099769623113</v>
      </c>
      <c r="AK2612" s="12">
        <f t="shared" si="25"/>
        <v>0.14760294644568742</v>
      </c>
      <c r="AL2612" s="12">
        <f t="shared" si="17"/>
        <v>-69271.599627148433</v>
      </c>
      <c r="AM2612">
        <f t="shared" si="18"/>
        <v>2.2081508320680299</v>
      </c>
      <c r="AN2612" s="12">
        <f t="shared" si="19"/>
        <v>-31370.864082809301</v>
      </c>
    </row>
    <row r="2613" spans="14:40">
      <c r="N2613">
        <f t="shared" si="20"/>
        <v>108</v>
      </c>
      <c r="O2613" s="12">
        <f t="shared" si="16"/>
        <v>0</v>
      </c>
      <c r="P2613" s="12">
        <f t="shared" si="16"/>
        <v>0</v>
      </c>
      <c r="Q2613" s="12">
        <f t="shared" si="16"/>
        <v>0</v>
      </c>
      <c r="R2613" s="12">
        <f t="shared" si="16"/>
        <v>0</v>
      </c>
      <c r="S2613" s="12">
        <f t="shared" si="16"/>
        <v>0</v>
      </c>
      <c r="T2613" s="12">
        <f t="shared" si="16"/>
        <v>0</v>
      </c>
      <c r="U2613" s="12">
        <f t="shared" si="16"/>
        <v>0</v>
      </c>
      <c r="V2613" s="12">
        <f t="shared" si="16"/>
        <v>0</v>
      </c>
      <c r="W2613" s="12">
        <f t="shared" si="16"/>
        <v>-13949.254164799813</v>
      </c>
      <c r="X2613" s="12">
        <f t="shared" si="16"/>
        <v>-53574.504086214518</v>
      </c>
      <c r="Y2613" s="12">
        <f t="shared" si="16"/>
        <v>0</v>
      </c>
      <c r="Z2613" s="12">
        <f t="shared" si="16"/>
        <v>0</v>
      </c>
      <c r="AA2613" s="12">
        <f t="shared" si="16"/>
        <v>0</v>
      </c>
      <c r="AB2613" s="12">
        <f t="shared" si="16"/>
        <v>0</v>
      </c>
      <c r="AC2613" s="12">
        <f t="shared" si="16"/>
        <v>0</v>
      </c>
      <c r="AD2613" s="12">
        <f t="shared" si="16"/>
        <v>-31.653571570240963</v>
      </c>
      <c r="AE2613" s="12">
        <f t="shared" si="25"/>
        <v>-0.18099769411624608</v>
      </c>
      <c r="AF2613" s="12">
        <f t="shared" si="25"/>
        <v>0</v>
      </c>
      <c r="AG2613" s="12">
        <f t="shared" si="25"/>
        <v>0</v>
      </c>
      <c r="AH2613" s="12">
        <f t="shared" si="25"/>
        <v>-49.437325474479906</v>
      </c>
      <c r="AI2613" s="12">
        <f t="shared" si="25"/>
        <v>-71.350322229487787</v>
      </c>
      <c r="AJ2613" s="12">
        <f t="shared" si="25"/>
        <v>-4106.423843874617</v>
      </c>
      <c r="AK2613" s="12">
        <f t="shared" si="25"/>
        <v>6.8887918344316262E-2</v>
      </c>
      <c r="AL2613" s="12">
        <f t="shared" si="17"/>
        <v>-71782.73542393891</v>
      </c>
      <c r="AM2613">
        <f t="shared" si="18"/>
        <v>2.2203962561819002</v>
      </c>
      <c r="AN2613" s="12">
        <f t="shared" si="19"/>
        <v>-32328.795017594508</v>
      </c>
    </row>
    <row r="2614" spans="14:40">
      <c r="N2614">
        <f t="shared" si="20"/>
        <v>109</v>
      </c>
      <c r="O2614" s="12">
        <f t="shared" si="16"/>
        <v>0</v>
      </c>
      <c r="P2614" s="12">
        <f t="shared" si="16"/>
        <v>0</v>
      </c>
      <c r="Q2614" s="12">
        <f t="shared" si="16"/>
        <v>0</v>
      </c>
      <c r="R2614" s="12">
        <f t="shared" si="16"/>
        <v>0</v>
      </c>
      <c r="S2614" s="12">
        <f t="shared" si="16"/>
        <v>0</v>
      </c>
      <c r="T2614" s="12">
        <f t="shared" si="16"/>
        <v>0</v>
      </c>
      <c r="U2614" s="12">
        <f t="shared" si="16"/>
        <v>0</v>
      </c>
      <c r="V2614" s="12">
        <f t="shared" si="16"/>
        <v>0</v>
      </c>
      <c r="W2614" s="12">
        <f t="shared" si="16"/>
        <v>-14876.627216470304</v>
      </c>
      <c r="X2614" s="12">
        <f t="shared" si="16"/>
        <v>-58771.102308742818</v>
      </c>
      <c r="Y2614" s="12">
        <f t="shared" si="16"/>
        <v>0</v>
      </c>
      <c r="Z2614" s="12">
        <f t="shared" si="16"/>
        <v>0</v>
      </c>
      <c r="AA2614" s="12">
        <f t="shared" si="16"/>
        <v>0</v>
      </c>
      <c r="AB2614" s="12">
        <f t="shared" si="16"/>
        <v>0</v>
      </c>
      <c r="AC2614" s="12">
        <f t="shared" si="16"/>
        <v>0</v>
      </c>
      <c r="AD2614" s="12">
        <f t="shared" si="16"/>
        <v>-36.291952194381068</v>
      </c>
      <c r="AE2614" s="12">
        <f t="shared" si="25"/>
        <v>-0.22615829722930084</v>
      </c>
      <c r="AF2614" s="12">
        <f t="shared" si="25"/>
        <v>0</v>
      </c>
      <c r="AG2614" s="12">
        <f t="shared" si="25"/>
        <v>0</v>
      </c>
      <c r="AH2614" s="12">
        <f t="shared" si="25"/>
        <v>-68.40308946211988</v>
      </c>
      <c r="AI2614" s="12">
        <f t="shared" si="25"/>
        <v>-88.413500043530362</v>
      </c>
      <c r="AJ2614" s="12">
        <f t="shared" si="25"/>
        <v>-3929.9823277962869</v>
      </c>
      <c r="AK2614" s="12">
        <f t="shared" si="25"/>
        <v>5.7786296291519407E-2</v>
      </c>
      <c r="AL2614" s="12">
        <f t="shared" si="17"/>
        <v>-77770.98876671039</v>
      </c>
      <c r="AM2614">
        <f t="shared" si="18"/>
        <v>2.1890559667596294</v>
      </c>
      <c r="AN2614" s="12">
        <f t="shared" si="19"/>
        <v>-35527.181555724055</v>
      </c>
    </row>
    <row r="2615" spans="14:40">
      <c r="N2615">
        <f t="shared" si="20"/>
        <v>110</v>
      </c>
      <c r="O2615" s="12">
        <f t="shared" si="16"/>
        <v>0</v>
      </c>
      <c r="P2615" s="12">
        <f t="shared" si="16"/>
        <v>0</v>
      </c>
      <c r="Q2615" s="12">
        <f t="shared" si="16"/>
        <v>0</v>
      </c>
      <c r="R2615" s="12">
        <f t="shared" si="16"/>
        <v>0</v>
      </c>
      <c r="S2615" s="12">
        <f t="shared" si="16"/>
        <v>0</v>
      </c>
      <c r="T2615" s="12">
        <f t="shared" si="16"/>
        <v>0</v>
      </c>
      <c r="U2615" s="12">
        <f t="shared" si="16"/>
        <v>0</v>
      </c>
      <c r="V2615" s="12">
        <f t="shared" si="16"/>
        <v>0</v>
      </c>
      <c r="W2615" s="12">
        <f t="shared" si="16"/>
        <v>-12771.264133101882</v>
      </c>
      <c r="X2615" s="12">
        <f t="shared" si="16"/>
        <v>-47517.666777853039</v>
      </c>
      <c r="Y2615" s="12">
        <f t="shared" si="16"/>
        <v>0</v>
      </c>
      <c r="Z2615" s="12">
        <f t="shared" si="16"/>
        <v>0</v>
      </c>
      <c r="AA2615" s="12">
        <f t="shared" si="16"/>
        <v>0</v>
      </c>
      <c r="AB2615" s="12">
        <f t="shared" si="16"/>
        <v>0</v>
      </c>
      <c r="AC2615" s="12">
        <f t="shared" si="16"/>
        <v>0</v>
      </c>
      <c r="AD2615" s="12">
        <f t="shared" si="16"/>
        <v>-21.650537432899796</v>
      </c>
      <c r="AE2615" s="12">
        <f t="shared" si="25"/>
        <v>-0.11468584663047848</v>
      </c>
      <c r="AF2615" s="12">
        <f t="shared" si="25"/>
        <v>0</v>
      </c>
      <c r="AG2615" s="12">
        <f t="shared" si="25"/>
        <v>0</v>
      </c>
      <c r="AH2615" s="12">
        <f t="shared" si="25"/>
        <v>-26.591554606074059</v>
      </c>
      <c r="AI2615" s="12">
        <f t="shared" si="25"/>
        <v>-10.704913272136439</v>
      </c>
      <c r="AJ2615" s="12">
        <f t="shared" si="25"/>
        <v>-438.18280738089675</v>
      </c>
      <c r="AK2615" s="12">
        <f t="shared" si="25"/>
        <v>9.19131649054865E-3</v>
      </c>
      <c r="AL2615" s="12">
        <f t="shared" si="17"/>
        <v>-60786.166218177066</v>
      </c>
      <c r="AM2615">
        <f t="shared" si="18"/>
        <v>2.1447006959251347</v>
      </c>
      <c r="AN2615" s="12">
        <f t="shared" si="19"/>
        <v>-28342.493819146377</v>
      </c>
    </row>
    <row r="2616" spans="14:40">
      <c r="N2616">
        <f t="shared" si="20"/>
        <v>111</v>
      </c>
      <c r="O2616" s="12">
        <f t="shared" si="16"/>
        <v>0</v>
      </c>
      <c r="P2616" s="12">
        <f t="shared" si="16"/>
        <v>0</v>
      </c>
      <c r="Q2616" s="12">
        <f t="shared" si="16"/>
        <v>0</v>
      </c>
      <c r="R2616" s="12">
        <f t="shared" si="16"/>
        <v>0</v>
      </c>
      <c r="S2616" s="12">
        <f t="shared" si="16"/>
        <v>0</v>
      </c>
      <c r="T2616" s="12">
        <f t="shared" si="16"/>
        <v>0</v>
      </c>
      <c r="U2616" s="12">
        <f t="shared" si="16"/>
        <v>0</v>
      </c>
      <c r="V2616" s="12">
        <f t="shared" si="16"/>
        <v>0</v>
      </c>
      <c r="W2616" s="12">
        <f t="shared" si="16"/>
        <v>-13542.987635549176</v>
      </c>
      <c r="X2616" s="12">
        <f t="shared" si="16"/>
        <v>-46996.004244557022</v>
      </c>
      <c r="Y2616" s="12">
        <f t="shared" si="16"/>
        <v>0</v>
      </c>
      <c r="Z2616" s="12">
        <f t="shared" si="16"/>
        <v>0</v>
      </c>
      <c r="AA2616" s="12">
        <f t="shared" si="16"/>
        <v>0</v>
      </c>
      <c r="AB2616" s="12">
        <f t="shared" si="16"/>
        <v>0</v>
      </c>
      <c r="AC2616" s="12">
        <f t="shared" si="16"/>
        <v>0</v>
      </c>
      <c r="AD2616" s="12">
        <f t="shared" si="16"/>
        <v>-26.894875111410972</v>
      </c>
      <c r="AE2616" s="12">
        <f t="shared" si="25"/>
        <v>-0.13482115439119852</v>
      </c>
      <c r="AF2616" s="12">
        <f t="shared" si="25"/>
        <v>0</v>
      </c>
      <c r="AG2616" s="12">
        <f t="shared" si="25"/>
        <v>0</v>
      </c>
      <c r="AH2616" s="12">
        <f t="shared" si="25"/>
        <v>-18.85949545491572</v>
      </c>
      <c r="AI2616" s="12">
        <f t="shared" si="25"/>
        <v>-28.254100264868207</v>
      </c>
      <c r="AJ2616" s="12">
        <f t="shared" si="25"/>
        <v>-884.82353543881095</v>
      </c>
      <c r="AK2616" s="12">
        <f t="shared" si="25"/>
        <v>4.4255633481189438E-3</v>
      </c>
      <c r="AL2616" s="12">
        <f t="shared" si="17"/>
        <v>-61497.954281967242</v>
      </c>
      <c r="AM2616">
        <f t="shared" si="18"/>
        <v>2.1145743631872063</v>
      </c>
      <c r="AN2616" s="12">
        <f t="shared" si="19"/>
        <v>-29082.899780017215</v>
      </c>
    </row>
    <row r="2617" spans="14:40">
      <c r="N2617">
        <f t="shared" si="20"/>
        <v>112</v>
      </c>
      <c r="O2617" s="12">
        <f t="shared" si="16"/>
        <v>0</v>
      </c>
      <c r="P2617" s="12">
        <f t="shared" si="16"/>
        <v>0</v>
      </c>
      <c r="Q2617" s="12">
        <f t="shared" si="16"/>
        <v>0</v>
      </c>
      <c r="R2617" s="12">
        <f t="shared" si="16"/>
        <v>0</v>
      </c>
      <c r="S2617" s="12">
        <f t="shared" si="16"/>
        <v>0</v>
      </c>
      <c r="T2617" s="12">
        <f t="shared" si="16"/>
        <v>0</v>
      </c>
      <c r="U2617" s="12">
        <f t="shared" si="16"/>
        <v>0</v>
      </c>
      <c r="V2617" s="12">
        <f t="shared" si="16"/>
        <v>0</v>
      </c>
      <c r="W2617" s="12">
        <f t="shared" si="16"/>
        <v>-12888.103716583426</v>
      </c>
      <c r="X2617" s="12">
        <f t="shared" si="16"/>
        <v>-40731.125006668168</v>
      </c>
      <c r="Y2617" s="12">
        <f t="shared" si="16"/>
        <v>0</v>
      </c>
      <c r="Z2617" s="12">
        <f t="shared" si="16"/>
        <v>0</v>
      </c>
      <c r="AA2617" s="12">
        <f t="shared" si="16"/>
        <v>0</v>
      </c>
      <c r="AB2617" s="12">
        <f t="shared" si="16"/>
        <v>0</v>
      </c>
      <c r="AC2617" s="12">
        <f t="shared" si="16"/>
        <v>0</v>
      </c>
      <c r="AD2617" s="12">
        <f t="shared" si="16"/>
        <v>-18.986087587252932</v>
      </c>
      <c r="AE2617" s="12">
        <f t="shared" ref="AE2617:AK2626" si="26">AE$2503*AE113+0.5*AE$2504*AE113*AE113</f>
        <v>-8.4779634129137194E-2</v>
      </c>
      <c r="AF2617" s="12">
        <f t="shared" si="26"/>
        <v>0</v>
      </c>
      <c r="AG2617" s="12">
        <f t="shared" si="26"/>
        <v>0</v>
      </c>
      <c r="AH2617" s="12">
        <f t="shared" si="26"/>
        <v>-3.7606778224220632</v>
      </c>
      <c r="AI2617" s="12">
        <f t="shared" si="26"/>
        <v>0.46985236126092483</v>
      </c>
      <c r="AJ2617" s="12">
        <f t="shared" si="26"/>
        <v>-7672.6405708881293</v>
      </c>
      <c r="AK2617" s="12">
        <f t="shared" si="26"/>
        <v>0.18499419046761786</v>
      </c>
      <c r="AL2617" s="12">
        <f t="shared" si="17"/>
        <v>-61314.0459926318</v>
      </c>
      <c r="AM2617">
        <f t="shared" si="18"/>
        <v>2.1168508081216189</v>
      </c>
      <c r="AN2617" s="12">
        <f t="shared" si="19"/>
        <v>-28964.74600731954</v>
      </c>
    </row>
    <row r="2618" spans="14:40">
      <c r="N2618">
        <f t="shared" si="20"/>
        <v>113</v>
      </c>
      <c r="O2618" s="12">
        <f t="shared" si="16"/>
        <v>0</v>
      </c>
      <c r="P2618" s="12">
        <f t="shared" si="16"/>
        <v>0</v>
      </c>
      <c r="Q2618" s="12">
        <f t="shared" si="16"/>
        <v>0</v>
      </c>
      <c r="R2618" s="12">
        <f t="shared" si="16"/>
        <v>0</v>
      </c>
      <c r="S2618" s="12">
        <f t="shared" si="16"/>
        <v>0</v>
      </c>
      <c r="T2618" s="12">
        <f t="shared" si="16"/>
        <v>0</v>
      </c>
      <c r="U2618" s="12">
        <f t="shared" si="16"/>
        <v>0</v>
      </c>
      <c r="V2618" s="12">
        <f t="shared" si="16"/>
        <v>0</v>
      </c>
      <c r="W2618" s="12">
        <f t="shared" si="16"/>
        <v>-13592.934694447013</v>
      </c>
      <c r="X2618" s="12">
        <f t="shared" si="16"/>
        <v>-47754.455662091292</v>
      </c>
      <c r="Y2618" s="12">
        <f t="shared" si="16"/>
        <v>0</v>
      </c>
      <c r="Z2618" s="12">
        <f t="shared" si="16"/>
        <v>0</v>
      </c>
      <c r="AA2618" s="12">
        <f t="shared" si="16"/>
        <v>0</v>
      </c>
      <c r="AB2618" s="12">
        <f t="shared" si="16"/>
        <v>0</v>
      </c>
      <c r="AC2618" s="12">
        <f t="shared" si="16"/>
        <v>0</v>
      </c>
      <c r="AD2618" s="12">
        <f t="shared" si="16"/>
        <v>-32.787834392094965</v>
      </c>
      <c r="AE2618" s="12">
        <f t="shared" si="26"/>
        <v>-0.22645207730453326</v>
      </c>
      <c r="AF2618" s="12">
        <f t="shared" si="26"/>
        <v>0</v>
      </c>
      <c r="AG2618" s="12">
        <f t="shared" si="26"/>
        <v>0</v>
      </c>
      <c r="AH2618" s="12">
        <f t="shared" si="26"/>
        <v>-87.053059509344692</v>
      </c>
      <c r="AI2618" s="12">
        <f t="shared" si="26"/>
        <v>-137.45188120032802</v>
      </c>
      <c r="AJ2618" s="12">
        <f t="shared" si="26"/>
        <v>-9500.6572325470424</v>
      </c>
      <c r="AK2618" s="12">
        <f t="shared" si="26"/>
        <v>0.22739803038615142</v>
      </c>
      <c r="AL2618" s="12">
        <f t="shared" si="17"/>
        <v>-71105.339418234042</v>
      </c>
      <c r="AM2618">
        <f t="shared" si="18"/>
        <v>2.0947035729834673</v>
      </c>
      <c r="AN2618" s="12">
        <f t="shared" si="19"/>
        <v>-33945.299151306339</v>
      </c>
    </row>
    <row r="2619" spans="14:40">
      <c r="N2619">
        <f t="shared" si="20"/>
        <v>114</v>
      </c>
      <c r="O2619" s="12">
        <f t="shared" si="16"/>
        <v>0</v>
      </c>
      <c r="P2619" s="12">
        <f t="shared" si="16"/>
        <v>0</v>
      </c>
      <c r="Q2619" s="12">
        <f t="shared" si="16"/>
        <v>0</v>
      </c>
      <c r="R2619" s="12">
        <f t="shared" si="16"/>
        <v>0</v>
      </c>
      <c r="S2619" s="12">
        <f t="shared" si="16"/>
        <v>0</v>
      </c>
      <c r="T2619" s="12">
        <f t="shared" si="16"/>
        <v>0</v>
      </c>
      <c r="U2619" s="12">
        <f t="shared" si="16"/>
        <v>0</v>
      </c>
      <c r="V2619" s="12">
        <f t="shared" si="16"/>
        <v>0</v>
      </c>
      <c r="W2619" s="12">
        <f t="shared" si="16"/>
        <v>-6330.357674356841</v>
      </c>
      <c r="X2619" s="12">
        <f t="shared" si="16"/>
        <v>-26610.624350541151</v>
      </c>
      <c r="Y2619" s="12">
        <f t="shared" si="16"/>
        <v>0</v>
      </c>
      <c r="Z2619" s="12">
        <f t="shared" si="16"/>
        <v>0</v>
      </c>
      <c r="AA2619" s="12">
        <f t="shared" si="16"/>
        <v>0</v>
      </c>
      <c r="AB2619" s="12">
        <f t="shared" si="16"/>
        <v>0</v>
      </c>
      <c r="AC2619" s="12">
        <f t="shared" si="16"/>
        <v>0</v>
      </c>
      <c r="AD2619" s="12">
        <f t="shared" si="16"/>
        <v>-11.897087506226502</v>
      </c>
      <c r="AE2619" s="12">
        <f t="shared" si="26"/>
        <v>-7.7008608043398583E-2</v>
      </c>
      <c r="AF2619" s="12">
        <f t="shared" si="26"/>
        <v>0</v>
      </c>
      <c r="AG2619" s="12">
        <f t="shared" si="26"/>
        <v>0</v>
      </c>
      <c r="AH2619" s="12">
        <f t="shared" si="26"/>
        <v>-38.04620555792674</v>
      </c>
      <c r="AI2619" s="12">
        <f t="shared" si="26"/>
        <v>-65.450569960858701</v>
      </c>
      <c r="AJ2619" s="12">
        <f t="shared" si="26"/>
        <v>-6520.200172587799</v>
      </c>
      <c r="AK2619" s="12">
        <f t="shared" si="26"/>
        <v>0.2064108206547744</v>
      </c>
      <c r="AL2619" s="12">
        <f t="shared" si="17"/>
        <v>-39576.446658298199</v>
      </c>
      <c r="AM2619">
        <f t="shared" si="18"/>
        <v>2.1032295833379187</v>
      </c>
      <c r="AN2619" s="12">
        <f t="shared" si="19"/>
        <v>-18816.988393387193</v>
      </c>
    </row>
    <row r="2620" spans="14:40">
      <c r="N2620">
        <f t="shared" si="20"/>
        <v>115</v>
      </c>
      <c r="O2620" s="12">
        <f t="shared" si="16"/>
        <v>0</v>
      </c>
      <c r="P2620" s="12">
        <f t="shared" si="16"/>
        <v>0</v>
      </c>
      <c r="Q2620" s="12">
        <f t="shared" si="16"/>
        <v>0</v>
      </c>
      <c r="R2620" s="12">
        <f t="shared" si="16"/>
        <v>0</v>
      </c>
      <c r="S2620" s="12">
        <f t="shared" si="16"/>
        <v>0</v>
      </c>
      <c r="T2620" s="12">
        <f t="shared" si="16"/>
        <v>0</v>
      </c>
      <c r="U2620" s="12">
        <f t="shared" si="16"/>
        <v>0</v>
      </c>
      <c r="V2620" s="12">
        <f t="shared" si="16"/>
        <v>0</v>
      </c>
      <c r="W2620" s="12">
        <f t="shared" si="16"/>
        <v>-6166.0348947079046</v>
      </c>
      <c r="X2620" s="12">
        <f t="shared" si="16"/>
        <v>-20697.144774586461</v>
      </c>
      <c r="Y2620" s="12">
        <f t="shared" si="16"/>
        <v>0</v>
      </c>
      <c r="Z2620" s="12">
        <f t="shared" si="16"/>
        <v>0</v>
      </c>
      <c r="AA2620" s="12">
        <f t="shared" si="16"/>
        <v>0</v>
      </c>
      <c r="AB2620" s="12">
        <f t="shared" si="16"/>
        <v>0</v>
      </c>
      <c r="AC2620" s="12">
        <f t="shared" si="16"/>
        <v>0</v>
      </c>
      <c r="AD2620" s="12">
        <f t="shared" si="16"/>
        <v>-19.259298350594129</v>
      </c>
      <c r="AE2620" s="12">
        <f t="shared" si="26"/>
        <v>-0.11800762811652318</v>
      </c>
      <c r="AF2620" s="12">
        <f t="shared" si="26"/>
        <v>0</v>
      </c>
      <c r="AG2620" s="12">
        <f t="shared" si="26"/>
        <v>0</v>
      </c>
      <c r="AH2620" s="12">
        <f t="shared" si="26"/>
        <v>-45.414292840040538</v>
      </c>
      <c r="AI2620" s="12">
        <f t="shared" si="26"/>
        <v>-91.654586847958086</v>
      </c>
      <c r="AJ2620" s="12">
        <f t="shared" si="26"/>
        <v>-7275.5248876394207</v>
      </c>
      <c r="AK2620" s="12">
        <f t="shared" si="26"/>
        <v>0.20219093362632268</v>
      </c>
      <c r="AL2620" s="12">
        <f t="shared" si="17"/>
        <v>-34294.948551666865</v>
      </c>
      <c r="AM2620">
        <f t="shared" si="18"/>
        <v>2.1412928194808143</v>
      </c>
      <c r="AN2620" s="12">
        <f t="shared" si="19"/>
        <v>-16016.001286541532</v>
      </c>
    </row>
    <row r="2621" spans="14:40">
      <c r="N2621">
        <f t="shared" si="20"/>
        <v>116</v>
      </c>
      <c r="O2621" s="12">
        <f t="shared" si="16"/>
        <v>0</v>
      </c>
      <c r="P2621" s="12">
        <f t="shared" si="16"/>
        <v>0</v>
      </c>
      <c r="Q2621" s="12">
        <f t="shared" si="16"/>
        <v>0</v>
      </c>
      <c r="R2621" s="12">
        <f t="shared" si="16"/>
        <v>0</v>
      </c>
      <c r="S2621" s="12">
        <f t="shared" si="16"/>
        <v>0</v>
      </c>
      <c r="T2621" s="12">
        <f t="shared" si="16"/>
        <v>0</v>
      </c>
      <c r="U2621" s="12">
        <f t="shared" si="16"/>
        <v>0</v>
      </c>
      <c r="V2621" s="12">
        <f t="shared" si="16"/>
        <v>0</v>
      </c>
      <c r="W2621" s="12">
        <f t="shared" si="16"/>
        <v>-5576.5263457709652</v>
      </c>
      <c r="X2621" s="12">
        <f t="shared" si="16"/>
        <v>-14119.658494663478</v>
      </c>
      <c r="Y2621" s="12">
        <f t="shared" si="16"/>
        <v>0</v>
      </c>
      <c r="Z2621" s="12">
        <f t="shared" si="16"/>
        <v>0</v>
      </c>
      <c r="AA2621" s="12">
        <f t="shared" si="16"/>
        <v>0</v>
      </c>
      <c r="AB2621" s="12">
        <f t="shared" si="16"/>
        <v>0</v>
      </c>
      <c r="AC2621" s="12">
        <f t="shared" si="16"/>
        <v>0</v>
      </c>
      <c r="AD2621" s="12">
        <f t="shared" si="16"/>
        <v>-7.7938417810612242</v>
      </c>
      <c r="AE2621" s="12">
        <f t="shared" si="26"/>
        <v>-5.6033523705188937E-2</v>
      </c>
      <c r="AF2621" s="12">
        <f t="shared" si="26"/>
        <v>0</v>
      </c>
      <c r="AG2621" s="12">
        <f t="shared" si="26"/>
        <v>0</v>
      </c>
      <c r="AH2621" s="12">
        <f t="shared" si="26"/>
        <v>-34.217301319747186</v>
      </c>
      <c r="AI2621" s="12">
        <f t="shared" si="26"/>
        <v>-51.656994391962577</v>
      </c>
      <c r="AJ2621" s="12">
        <f t="shared" si="26"/>
        <v>-5511.5320822337617</v>
      </c>
      <c r="AK2621" s="12">
        <f t="shared" si="26"/>
        <v>0.19404502286041148</v>
      </c>
      <c r="AL2621" s="12">
        <f t="shared" si="17"/>
        <v>-25301.247048661822</v>
      </c>
      <c r="AM2621">
        <f t="shared" si="18"/>
        <v>2.1444481195924525</v>
      </c>
      <c r="AN2621" s="12">
        <f t="shared" si="19"/>
        <v>-11798.48876617741</v>
      </c>
    </row>
    <row r="2622" spans="14:40">
      <c r="N2622">
        <f t="shared" si="20"/>
        <v>117</v>
      </c>
      <c r="O2622" s="12">
        <f t="shared" si="16"/>
        <v>0</v>
      </c>
      <c r="P2622" s="12">
        <f t="shared" si="16"/>
        <v>0</v>
      </c>
      <c r="Q2622" s="12">
        <f t="shared" si="16"/>
        <v>0</v>
      </c>
      <c r="R2622" s="12">
        <f t="shared" si="16"/>
        <v>0</v>
      </c>
      <c r="S2622" s="12">
        <f t="shared" si="16"/>
        <v>0</v>
      </c>
      <c r="T2622" s="12">
        <f t="shared" si="16"/>
        <v>0</v>
      </c>
      <c r="U2622" s="12">
        <f t="shared" si="16"/>
        <v>0</v>
      </c>
      <c r="V2622" s="12">
        <f t="shared" si="16"/>
        <v>0</v>
      </c>
      <c r="W2622" s="12">
        <f t="shared" si="16"/>
        <v>-2526.9227156974307</v>
      </c>
      <c r="X2622" s="12">
        <f t="shared" si="16"/>
        <v>-12481.532578189815</v>
      </c>
      <c r="Y2622" s="12">
        <f t="shared" si="16"/>
        <v>0</v>
      </c>
      <c r="Z2622" s="12">
        <f t="shared" si="16"/>
        <v>0</v>
      </c>
      <c r="AA2622" s="12">
        <f t="shared" si="16"/>
        <v>0</v>
      </c>
      <c r="AB2622" s="12">
        <f t="shared" si="16"/>
        <v>0</v>
      </c>
      <c r="AC2622" s="12">
        <f t="shared" si="16"/>
        <v>0</v>
      </c>
      <c r="AD2622" s="12">
        <f t="shared" si="16"/>
        <v>-9.4881002039254323</v>
      </c>
      <c r="AE2622" s="12">
        <f t="shared" si="26"/>
        <v>-6.617230329825835E-2</v>
      </c>
      <c r="AF2622" s="12">
        <f t="shared" si="26"/>
        <v>0</v>
      </c>
      <c r="AG2622" s="12">
        <f t="shared" si="26"/>
        <v>0</v>
      </c>
      <c r="AH2622" s="12">
        <f t="shared" si="26"/>
        <v>-37.925262910770641</v>
      </c>
      <c r="AI2622" s="12">
        <f t="shared" si="26"/>
        <v>-86.301084112264988</v>
      </c>
      <c r="AJ2622" s="12">
        <f t="shared" si="26"/>
        <v>487.12604281699197</v>
      </c>
      <c r="AK2622" s="12">
        <f t="shared" si="26"/>
        <v>4.6396878186483942E-2</v>
      </c>
      <c r="AL2622" s="12">
        <f t="shared" si="17"/>
        <v>-14655.063473722328</v>
      </c>
      <c r="AM2622">
        <f t="shared" si="18"/>
        <v>2.1047216189784432</v>
      </c>
      <c r="AN2622" s="12">
        <f t="shared" si="19"/>
        <v>-6962.946235538443</v>
      </c>
    </row>
    <row r="2623" spans="14:40">
      <c r="N2623">
        <f t="shared" si="20"/>
        <v>118</v>
      </c>
      <c r="O2623" s="12">
        <f t="shared" si="16"/>
        <v>0</v>
      </c>
      <c r="P2623" s="12">
        <f t="shared" si="16"/>
        <v>0</v>
      </c>
      <c r="Q2623" s="12">
        <f t="shared" si="16"/>
        <v>0</v>
      </c>
      <c r="R2623" s="12">
        <f t="shared" si="16"/>
        <v>0</v>
      </c>
      <c r="S2623" s="12">
        <f t="shared" si="16"/>
        <v>0</v>
      </c>
      <c r="T2623" s="12">
        <f t="shared" si="16"/>
        <v>0</v>
      </c>
      <c r="U2623" s="12">
        <f t="shared" si="16"/>
        <v>0</v>
      </c>
      <c r="V2623" s="12">
        <f t="shared" si="16"/>
        <v>0</v>
      </c>
      <c r="W2623" s="12">
        <f t="shared" si="16"/>
        <v>2395.546127865392</v>
      </c>
      <c r="X2623" s="12">
        <f t="shared" si="16"/>
        <v>12691.463144466885</v>
      </c>
      <c r="Y2623" s="12">
        <f t="shared" si="16"/>
        <v>0</v>
      </c>
      <c r="Z2623" s="12">
        <f t="shared" si="16"/>
        <v>0</v>
      </c>
      <c r="AA2623" s="12">
        <f t="shared" si="16"/>
        <v>0</v>
      </c>
      <c r="AB2623" s="12">
        <f t="shared" si="16"/>
        <v>0</v>
      </c>
      <c r="AC2623" s="12">
        <f t="shared" si="16"/>
        <v>0</v>
      </c>
      <c r="AD2623" s="12">
        <f t="shared" si="16"/>
        <v>16.295732462688306</v>
      </c>
      <c r="AE2623" s="12">
        <f t="shared" si="26"/>
        <v>7.6651477045949934E-2</v>
      </c>
      <c r="AF2623" s="12">
        <f t="shared" si="26"/>
        <v>0</v>
      </c>
      <c r="AG2623" s="12">
        <f t="shared" si="26"/>
        <v>0</v>
      </c>
      <c r="AH2623" s="12">
        <f t="shared" si="26"/>
        <v>30.263543049673974</v>
      </c>
      <c r="AI2623" s="12">
        <f t="shared" si="26"/>
        <v>22.546309682600235</v>
      </c>
      <c r="AJ2623" s="12">
        <f t="shared" si="26"/>
        <v>93.447716054722065</v>
      </c>
      <c r="AK2623" s="12">
        <f t="shared" si="26"/>
        <v>6.0501030310132653E-2</v>
      </c>
      <c r="AL2623" s="12">
        <f t="shared" si="17"/>
        <v>15249.699726089317</v>
      </c>
      <c r="AM2623">
        <f t="shared" si="18"/>
        <v>2.103322640943277</v>
      </c>
      <c r="AN2623" s="12">
        <f t="shared" si="19"/>
        <v>7250.2902927200385</v>
      </c>
    </row>
    <row r="2624" spans="14:40">
      <c r="N2624">
        <f t="shared" si="20"/>
        <v>119</v>
      </c>
      <c r="O2624" s="12">
        <f t="shared" si="16"/>
        <v>0</v>
      </c>
      <c r="P2624" s="12">
        <f t="shared" si="16"/>
        <v>0</v>
      </c>
      <c r="Q2624" s="12">
        <f t="shared" si="16"/>
        <v>0</v>
      </c>
      <c r="R2624" s="12">
        <f t="shared" si="16"/>
        <v>0</v>
      </c>
      <c r="S2624" s="12">
        <f t="shared" si="16"/>
        <v>0</v>
      </c>
      <c r="T2624" s="12">
        <f t="shared" si="16"/>
        <v>0</v>
      </c>
      <c r="U2624" s="12">
        <f t="shared" si="16"/>
        <v>0</v>
      </c>
      <c r="V2624" s="12">
        <f t="shared" si="16"/>
        <v>0</v>
      </c>
      <c r="W2624" s="12">
        <f t="shared" si="16"/>
        <v>-1577.1454781096138</v>
      </c>
      <c r="X2624" s="12">
        <f t="shared" si="16"/>
        <v>156.5847492102769</v>
      </c>
      <c r="Y2624" s="12">
        <f t="shared" si="16"/>
        <v>0</v>
      </c>
      <c r="Z2624" s="12">
        <f t="shared" si="16"/>
        <v>0</v>
      </c>
      <c r="AA2624" s="12">
        <f t="shared" si="16"/>
        <v>0</v>
      </c>
      <c r="AB2624" s="12">
        <f t="shared" si="16"/>
        <v>0</v>
      </c>
      <c r="AC2624" s="12">
        <f t="shared" si="16"/>
        <v>0</v>
      </c>
      <c r="AD2624" s="12">
        <f t="shared" si="16"/>
        <v>-5.3804696148028714</v>
      </c>
      <c r="AE2624" s="12">
        <f t="shared" si="26"/>
        <v>-4.8336084564278965E-2</v>
      </c>
      <c r="AF2624" s="12">
        <f t="shared" si="26"/>
        <v>0</v>
      </c>
      <c r="AG2624" s="12">
        <f t="shared" si="26"/>
        <v>0</v>
      </c>
      <c r="AH2624" s="12">
        <f t="shared" si="26"/>
        <v>-37.917510188993433</v>
      </c>
      <c r="AI2624" s="12">
        <f t="shared" si="26"/>
        <v>-80.337585916766926</v>
      </c>
      <c r="AJ2624" s="12">
        <f t="shared" si="26"/>
        <v>-6661.8477830428301</v>
      </c>
      <c r="AK2624" s="12">
        <f t="shared" si="26"/>
        <v>0.18954858563989785</v>
      </c>
      <c r="AL2624" s="12">
        <f t="shared" si="17"/>
        <v>-8205.9028651616536</v>
      </c>
      <c r="AM2624">
        <f t="shared" si="18"/>
        <v>2.1229758819703486</v>
      </c>
      <c r="AN2624" s="12">
        <f t="shared" si="19"/>
        <v>-3865.2831315001554</v>
      </c>
    </row>
    <row r="2625" spans="14:40">
      <c r="N2625">
        <f t="shared" si="20"/>
        <v>120</v>
      </c>
      <c r="O2625" s="12">
        <f t="shared" si="16"/>
        <v>0</v>
      </c>
      <c r="P2625" s="12">
        <f t="shared" si="16"/>
        <v>0</v>
      </c>
      <c r="Q2625" s="12">
        <f t="shared" si="16"/>
        <v>0</v>
      </c>
      <c r="R2625" s="12">
        <f t="shared" si="16"/>
        <v>0</v>
      </c>
      <c r="S2625" s="12">
        <f t="shared" si="16"/>
        <v>0</v>
      </c>
      <c r="T2625" s="12">
        <f t="shared" si="16"/>
        <v>0</v>
      </c>
      <c r="U2625" s="12">
        <f t="shared" si="16"/>
        <v>0</v>
      </c>
      <c r="V2625" s="12">
        <f t="shared" si="16"/>
        <v>0</v>
      </c>
      <c r="W2625" s="12">
        <f t="shared" si="16"/>
        <v>-489.81762458683329</v>
      </c>
      <c r="X2625" s="12">
        <f t="shared" si="16"/>
        <v>-5933.6151620698683</v>
      </c>
      <c r="Y2625" s="12">
        <f t="shared" si="16"/>
        <v>0</v>
      </c>
      <c r="Z2625" s="12">
        <f t="shared" si="16"/>
        <v>0</v>
      </c>
      <c r="AA2625" s="12">
        <f t="shared" si="16"/>
        <v>0</v>
      </c>
      <c r="AB2625" s="12">
        <f t="shared" si="16"/>
        <v>0</v>
      </c>
      <c r="AC2625" s="12">
        <f t="shared" si="16"/>
        <v>0</v>
      </c>
      <c r="AD2625" s="12">
        <f t="shared" si="16"/>
        <v>-1.6252138503587326</v>
      </c>
      <c r="AE2625" s="12">
        <f t="shared" si="26"/>
        <v>-8.7825090401346066E-3</v>
      </c>
      <c r="AF2625" s="12">
        <f t="shared" si="26"/>
        <v>0</v>
      </c>
      <c r="AG2625" s="12">
        <f t="shared" si="26"/>
        <v>0</v>
      </c>
      <c r="AH2625" s="12">
        <f t="shared" si="26"/>
        <v>-3.7645509929698853</v>
      </c>
      <c r="AI2625" s="12">
        <f t="shared" si="26"/>
        <v>-5.6727375617910134</v>
      </c>
      <c r="AJ2625" s="12">
        <f t="shared" si="26"/>
        <v>320.42654902582933</v>
      </c>
      <c r="AK2625" s="12">
        <f t="shared" si="26"/>
        <v>-2.6558353442181399E-4</v>
      </c>
      <c r="AL2625" s="12">
        <f t="shared" si="17"/>
        <v>-6114.0777881285667</v>
      </c>
      <c r="AM2625">
        <f t="shared" si="18"/>
        <v>2.1289234217135804</v>
      </c>
      <c r="AN2625" s="12">
        <f t="shared" si="19"/>
        <v>-2871.9106219458645</v>
      </c>
    </row>
    <row r="2626" spans="14:40">
      <c r="N2626">
        <f t="shared" si="20"/>
        <v>121</v>
      </c>
      <c r="O2626" s="12">
        <f t="shared" si="16"/>
        <v>0</v>
      </c>
      <c r="P2626" s="12">
        <f t="shared" si="16"/>
        <v>0</v>
      </c>
      <c r="Q2626" s="12">
        <f t="shared" si="16"/>
        <v>0</v>
      </c>
      <c r="R2626" s="12">
        <f t="shared" si="16"/>
        <v>0</v>
      </c>
      <c r="S2626" s="12">
        <f t="shared" si="16"/>
        <v>0</v>
      </c>
      <c r="T2626" s="12">
        <f t="shared" si="16"/>
        <v>0</v>
      </c>
      <c r="U2626" s="12">
        <f t="shared" si="16"/>
        <v>0</v>
      </c>
      <c r="V2626" s="12">
        <f t="shared" si="16"/>
        <v>0</v>
      </c>
      <c r="W2626" s="12">
        <f t="shared" si="16"/>
        <v>2157.6661570443553</v>
      </c>
      <c r="X2626" s="12">
        <f t="shared" si="16"/>
        <v>5966.831680576277</v>
      </c>
      <c r="Y2626" s="12">
        <f t="shared" si="16"/>
        <v>0</v>
      </c>
      <c r="Z2626" s="12">
        <f t="shared" si="16"/>
        <v>0</v>
      </c>
      <c r="AA2626" s="12">
        <f t="shared" si="16"/>
        <v>0</v>
      </c>
      <c r="AB2626" s="12">
        <f t="shared" si="16"/>
        <v>0</v>
      </c>
      <c r="AC2626" s="12">
        <f t="shared" si="16"/>
        <v>0</v>
      </c>
      <c r="AD2626" s="12">
        <f t="shared" si="16"/>
        <v>6.2111434839739124</v>
      </c>
      <c r="AE2626" s="12">
        <f t="shared" si="26"/>
        <v>2.5024432246641151E-2</v>
      </c>
      <c r="AF2626" s="12">
        <f t="shared" si="26"/>
        <v>0</v>
      </c>
      <c r="AG2626" s="12">
        <f t="shared" si="26"/>
        <v>0</v>
      </c>
      <c r="AH2626" s="12">
        <f t="shared" si="26"/>
        <v>1.4631251793616746</v>
      </c>
      <c r="AI2626" s="12">
        <f t="shared" si="26"/>
        <v>5.6298987247952264</v>
      </c>
      <c r="AJ2626" s="12">
        <f t="shared" si="26"/>
        <v>146.79058384217134</v>
      </c>
      <c r="AK2626" s="12">
        <f t="shared" si="26"/>
        <v>-1.0493298174415001E-2</v>
      </c>
      <c r="AL2626" s="12">
        <f t="shared" si="17"/>
        <v>8284.6071199850085</v>
      </c>
      <c r="AM2626">
        <f t="shared" si="18"/>
        <v>2.1189529317610272</v>
      </c>
      <c r="AN2626" s="12">
        <f t="shared" si="19"/>
        <v>3909.764580329685</v>
      </c>
    </row>
    <row r="2627" spans="14:40">
      <c r="N2627">
        <f t="shared" si="20"/>
        <v>122</v>
      </c>
      <c r="O2627" s="12">
        <f t="shared" si="16"/>
        <v>0</v>
      </c>
      <c r="P2627" s="12">
        <f t="shared" si="16"/>
        <v>0</v>
      </c>
      <c r="Q2627" s="12">
        <f t="shared" si="16"/>
        <v>0</v>
      </c>
      <c r="R2627" s="12">
        <f t="shared" si="16"/>
        <v>0</v>
      </c>
      <c r="S2627" s="12">
        <f t="shared" si="16"/>
        <v>0</v>
      </c>
      <c r="T2627" s="12">
        <f t="shared" si="16"/>
        <v>0</v>
      </c>
      <c r="U2627" s="12">
        <f t="shared" si="16"/>
        <v>0</v>
      </c>
      <c r="V2627" s="12">
        <f t="shared" si="16"/>
        <v>0</v>
      </c>
      <c r="W2627" s="12">
        <f t="shared" si="16"/>
        <v>-1398.1157034821013</v>
      </c>
      <c r="X2627" s="12">
        <f t="shared" si="16"/>
        <v>-2317.4773932661251</v>
      </c>
      <c r="Y2627" s="12">
        <f t="shared" si="16"/>
        <v>0</v>
      </c>
      <c r="Z2627" s="12">
        <f t="shared" si="16"/>
        <v>0</v>
      </c>
      <c r="AA2627" s="12">
        <f t="shared" si="16"/>
        <v>0</v>
      </c>
      <c r="AB2627" s="12">
        <f t="shared" si="16"/>
        <v>0</v>
      </c>
      <c r="AC2627" s="12">
        <f t="shared" si="16"/>
        <v>0</v>
      </c>
      <c r="AD2627" s="12">
        <f t="shared" si="16"/>
        <v>-0.30358796542532579</v>
      </c>
      <c r="AE2627" s="12">
        <f t="shared" ref="AE2627:AK2636" si="27">AE$2503*AE123+0.5*AE$2504*AE123*AE123</f>
        <v>-1.6145985839139374E-2</v>
      </c>
      <c r="AF2627" s="12">
        <f t="shared" si="27"/>
        <v>0</v>
      </c>
      <c r="AG2627" s="12">
        <f t="shared" si="27"/>
        <v>0</v>
      </c>
      <c r="AH2627" s="12">
        <f t="shared" si="27"/>
        <v>-22.601734451535997</v>
      </c>
      <c r="AI2627" s="12">
        <f t="shared" si="27"/>
        <v>-20.446515014551139</v>
      </c>
      <c r="AJ2627" s="12">
        <f t="shared" si="27"/>
        <v>38.749013285059455</v>
      </c>
      <c r="AK2627" s="12">
        <f t="shared" si="27"/>
        <v>-5.3941801651513849E-3</v>
      </c>
      <c r="AL2627" s="12">
        <f t="shared" si="17"/>
        <v>-3720.2174610606835</v>
      </c>
      <c r="AM2627">
        <f t="shared" si="18"/>
        <v>2.1645676372033922</v>
      </c>
      <c r="AN2627" s="12">
        <f t="shared" si="19"/>
        <v>-1718.6884794541145</v>
      </c>
    </row>
    <row r="2628" spans="14:40">
      <c r="N2628">
        <f t="shared" si="20"/>
        <v>123</v>
      </c>
      <c r="O2628" s="12">
        <f t="shared" si="16"/>
        <v>0</v>
      </c>
      <c r="P2628" s="12">
        <f t="shared" si="16"/>
        <v>0</v>
      </c>
      <c r="Q2628" s="12">
        <f t="shared" si="16"/>
        <v>0</v>
      </c>
      <c r="R2628" s="12">
        <f t="shared" si="16"/>
        <v>0</v>
      </c>
      <c r="S2628" s="12">
        <f t="shared" si="16"/>
        <v>0</v>
      </c>
      <c r="T2628" s="12">
        <f t="shared" si="16"/>
        <v>0</v>
      </c>
      <c r="U2628" s="12">
        <f t="shared" si="16"/>
        <v>0</v>
      </c>
      <c r="V2628" s="12">
        <f t="shared" si="16"/>
        <v>0</v>
      </c>
      <c r="W2628" s="12">
        <f t="shared" si="16"/>
        <v>362.73550106131881</v>
      </c>
      <c r="X2628" s="12">
        <f t="shared" si="16"/>
        <v>3332.6634479882846</v>
      </c>
      <c r="Y2628" s="12">
        <f t="shared" si="16"/>
        <v>0</v>
      </c>
      <c r="Z2628" s="12">
        <f t="shared" si="16"/>
        <v>0</v>
      </c>
      <c r="AA2628" s="12">
        <f t="shared" si="16"/>
        <v>0</v>
      </c>
      <c r="AB2628" s="12">
        <f t="shared" si="16"/>
        <v>0</v>
      </c>
      <c r="AC2628" s="12">
        <f t="shared" si="16"/>
        <v>0</v>
      </c>
      <c r="AD2628" s="12">
        <f t="shared" si="16"/>
        <v>2.850511313103087</v>
      </c>
      <c r="AE2628" s="12">
        <f t="shared" si="27"/>
        <v>1.9044264664467594E-2</v>
      </c>
      <c r="AF2628" s="12">
        <f t="shared" si="27"/>
        <v>0</v>
      </c>
      <c r="AG2628" s="12">
        <f t="shared" si="27"/>
        <v>0</v>
      </c>
      <c r="AH2628" s="12">
        <f t="shared" si="27"/>
        <v>12.75587665944458</v>
      </c>
      <c r="AI2628" s="12">
        <f t="shared" si="27"/>
        <v>47.915187837645192</v>
      </c>
      <c r="AJ2628" s="12">
        <f t="shared" si="27"/>
        <v>4761.1068232406969</v>
      </c>
      <c r="AK2628" s="12">
        <f t="shared" si="27"/>
        <v>-0.14878634752749761</v>
      </c>
      <c r="AL2628" s="12">
        <f t="shared" si="17"/>
        <v>8519.8976060176319</v>
      </c>
      <c r="AM2628">
        <f t="shared" si="18"/>
        <v>2.1607253586937638</v>
      </c>
      <c r="AN2628" s="12">
        <f t="shared" si="19"/>
        <v>3943.0728999118223</v>
      </c>
    </row>
    <row r="2629" spans="14:40">
      <c r="N2629">
        <f t="shared" si="20"/>
        <v>124</v>
      </c>
      <c r="O2629" s="12">
        <f t="shared" si="16"/>
        <v>0</v>
      </c>
      <c r="P2629" s="12">
        <f t="shared" si="16"/>
        <v>0</v>
      </c>
      <c r="Q2629" s="12">
        <f t="shared" si="16"/>
        <v>0</v>
      </c>
      <c r="R2629" s="12">
        <f t="shared" si="16"/>
        <v>0</v>
      </c>
      <c r="S2629" s="12">
        <f t="shared" si="16"/>
        <v>0</v>
      </c>
      <c r="T2629" s="12">
        <f t="shared" si="16"/>
        <v>0</v>
      </c>
      <c r="U2629" s="12">
        <f t="shared" si="16"/>
        <v>0</v>
      </c>
      <c r="V2629" s="12">
        <f t="shared" si="16"/>
        <v>0</v>
      </c>
      <c r="W2629" s="12">
        <f t="shared" si="16"/>
        <v>19633.099749441939</v>
      </c>
      <c r="X2629" s="12">
        <f t="shared" si="16"/>
        <v>69246.519590478259</v>
      </c>
      <c r="Y2629" s="12">
        <f t="shared" si="16"/>
        <v>0</v>
      </c>
      <c r="Z2629" s="12">
        <f t="shared" si="16"/>
        <v>0</v>
      </c>
      <c r="AA2629" s="12">
        <f t="shared" si="16"/>
        <v>0</v>
      </c>
      <c r="AB2629" s="12">
        <f t="shared" si="16"/>
        <v>0</v>
      </c>
      <c r="AC2629" s="12">
        <f t="shared" si="16"/>
        <v>0</v>
      </c>
      <c r="AD2629" s="12">
        <f t="shared" si="16"/>
        <v>36.584164684446378</v>
      </c>
      <c r="AE2629" s="12">
        <f t="shared" si="27"/>
        <v>0.16168916823112855</v>
      </c>
      <c r="AF2629" s="12">
        <f t="shared" si="27"/>
        <v>0</v>
      </c>
      <c r="AG2629" s="12">
        <f t="shared" si="27"/>
        <v>0</v>
      </c>
      <c r="AH2629" s="12">
        <f t="shared" si="27"/>
        <v>98.962218133338553</v>
      </c>
      <c r="AI2629" s="12">
        <f t="shared" si="27"/>
        <v>166.1348288272828</v>
      </c>
      <c r="AJ2629" s="12">
        <f t="shared" si="27"/>
        <v>13564.278350649174</v>
      </c>
      <c r="AK2629" s="12">
        <f t="shared" si="27"/>
        <v>-0.48719546191879259</v>
      </c>
      <c r="AL2629" s="12">
        <f t="shared" si="17"/>
        <v>102745.25339592076</v>
      </c>
      <c r="AM2629">
        <f t="shared" si="18"/>
        <v>2.1331362006697621</v>
      </c>
      <c r="AN2629" s="12">
        <f t="shared" si="19"/>
        <v>48166.288380301645</v>
      </c>
    </row>
    <row r="2630" spans="14:40">
      <c r="N2630">
        <f t="shared" si="20"/>
        <v>125</v>
      </c>
      <c r="O2630" s="12">
        <f t="shared" si="16"/>
        <v>0</v>
      </c>
      <c r="P2630" s="12">
        <f t="shared" si="16"/>
        <v>0</v>
      </c>
      <c r="Q2630" s="12">
        <f t="shared" si="16"/>
        <v>0</v>
      </c>
      <c r="R2630" s="12">
        <f t="shared" si="16"/>
        <v>0</v>
      </c>
      <c r="S2630" s="12">
        <f t="shared" si="16"/>
        <v>0</v>
      </c>
      <c r="T2630" s="12">
        <f t="shared" si="16"/>
        <v>0</v>
      </c>
      <c r="U2630" s="12">
        <f t="shared" si="16"/>
        <v>0</v>
      </c>
      <c r="V2630" s="12">
        <f t="shared" si="16"/>
        <v>0</v>
      </c>
      <c r="W2630" s="12">
        <f t="shared" si="16"/>
        <v>15274.334435641716</v>
      </c>
      <c r="X2630" s="12">
        <f t="shared" si="16"/>
        <v>55246.851627000331</v>
      </c>
      <c r="Y2630" s="12">
        <f t="shared" si="16"/>
        <v>0</v>
      </c>
      <c r="Z2630" s="12">
        <f t="shared" si="16"/>
        <v>0</v>
      </c>
      <c r="AA2630" s="12">
        <f t="shared" si="16"/>
        <v>0</v>
      </c>
      <c r="AB2630" s="12">
        <f t="shared" si="16"/>
        <v>0</v>
      </c>
      <c r="AC2630" s="12">
        <f t="shared" si="16"/>
        <v>0</v>
      </c>
      <c r="AD2630" s="12">
        <f t="shared" si="16"/>
        <v>30.349551027965255</v>
      </c>
      <c r="AE2630" s="12">
        <f t="shared" si="27"/>
        <v>0.13783339443555648</v>
      </c>
      <c r="AF2630" s="12">
        <f t="shared" si="27"/>
        <v>0</v>
      </c>
      <c r="AG2630" s="12">
        <f t="shared" si="27"/>
        <v>0</v>
      </c>
      <c r="AH2630" s="12">
        <f t="shared" si="27"/>
        <v>75.104791236082988</v>
      </c>
      <c r="AI2630" s="12">
        <f t="shared" si="27"/>
        <v>130.3403917279509</v>
      </c>
      <c r="AJ2630" s="12">
        <f t="shared" si="27"/>
        <v>10144.891966929114</v>
      </c>
      <c r="AK2630" s="12">
        <f t="shared" si="27"/>
        <v>-0.33690353435809539</v>
      </c>
      <c r="AL2630" s="12">
        <f t="shared" si="17"/>
        <v>80901.673693423218</v>
      </c>
      <c r="AM2630">
        <f t="shared" si="18"/>
        <v>2.1189722795422159</v>
      </c>
      <c r="AN2630" s="12">
        <f t="shared" si="19"/>
        <v>38179.675342851238</v>
      </c>
    </row>
    <row r="2631" spans="14:40">
      <c r="N2631">
        <f t="shared" si="20"/>
        <v>126</v>
      </c>
      <c r="O2631" s="12">
        <f t="shared" si="16"/>
        <v>0</v>
      </c>
      <c r="P2631" s="12">
        <f t="shared" si="16"/>
        <v>0</v>
      </c>
      <c r="Q2631" s="12">
        <f t="shared" si="16"/>
        <v>0</v>
      </c>
      <c r="R2631" s="12">
        <f t="shared" si="16"/>
        <v>0</v>
      </c>
      <c r="S2631" s="12">
        <f t="shared" si="16"/>
        <v>0</v>
      </c>
      <c r="T2631" s="12">
        <f t="shared" si="16"/>
        <v>0</v>
      </c>
      <c r="U2631" s="12">
        <f t="shared" si="16"/>
        <v>0</v>
      </c>
      <c r="V2631" s="12">
        <f t="shared" si="16"/>
        <v>0</v>
      </c>
      <c r="W2631" s="12">
        <f t="shared" si="16"/>
        <v>7219.4610379823289</v>
      </c>
      <c r="X2631" s="12">
        <f t="shared" si="16"/>
        <v>41823.680331594565</v>
      </c>
      <c r="Y2631" s="12">
        <f t="shared" si="16"/>
        <v>0</v>
      </c>
      <c r="Z2631" s="12">
        <f t="shared" si="16"/>
        <v>0</v>
      </c>
      <c r="AA2631" s="12">
        <f t="shared" si="16"/>
        <v>0</v>
      </c>
      <c r="AB2631" s="12">
        <f t="shared" si="16"/>
        <v>0</v>
      </c>
      <c r="AC2631" s="12">
        <f t="shared" si="16"/>
        <v>0</v>
      </c>
      <c r="AD2631" s="12">
        <f t="shared" si="16"/>
        <v>11.86988248074676</v>
      </c>
      <c r="AE2631" s="12">
        <f t="shared" si="27"/>
        <v>6.8074446508976594E-2</v>
      </c>
      <c r="AF2631" s="12">
        <f t="shared" si="27"/>
        <v>0</v>
      </c>
      <c r="AG2631" s="12">
        <f t="shared" si="27"/>
        <v>0</v>
      </c>
      <c r="AH2631" s="12">
        <f t="shared" si="27"/>
        <v>40.102209782282216</v>
      </c>
      <c r="AI2631" s="12">
        <f t="shared" si="27"/>
        <v>64.99048410639702</v>
      </c>
      <c r="AJ2631" s="12">
        <f t="shared" si="27"/>
        <v>6819.2114931266069</v>
      </c>
      <c r="AK2631" s="12">
        <f t="shared" si="27"/>
        <v>-0.23143984888334632</v>
      </c>
      <c r="AL2631" s="12">
        <f t="shared" si="17"/>
        <v>55979.152073670542</v>
      </c>
      <c r="AM2631">
        <f t="shared" si="18"/>
        <v>2.1318269621266421</v>
      </c>
      <c r="AN2631" s="12">
        <f t="shared" si="19"/>
        <v>26258.769153490553</v>
      </c>
    </row>
    <row r="2632" spans="14:40">
      <c r="N2632">
        <f t="shared" si="20"/>
        <v>127</v>
      </c>
      <c r="O2632" s="12">
        <f t="shared" si="16"/>
        <v>0</v>
      </c>
      <c r="P2632" s="12">
        <f t="shared" si="16"/>
        <v>0</v>
      </c>
      <c r="Q2632" s="12">
        <f t="shared" si="16"/>
        <v>0</v>
      </c>
      <c r="R2632" s="12">
        <f t="shared" si="16"/>
        <v>0</v>
      </c>
      <c r="S2632" s="12">
        <f t="shared" si="16"/>
        <v>0</v>
      </c>
      <c r="T2632" s="12">
        <f t="shared" si="16"/>
        <v>0</v>
      </c>
      <c r="U2632" s="12">
        <f t="shared" si="16"/>
        <v>0</v>
      </c>
      <c r="V2632" s="12">
        <f t="shared" si="16"/>
        <v>0</v>
      </c>
      <c r="W2632" s="12">
        <f t="shared" si="16"/>
        <v>6240.5625612178337</v>
      </c>
      <c r="X2632" s="12">
        <f t="shared" si="16"/>
        <v>22099.072525387361</v>
      </c>
      <c r="Y2632" s="12">
        <f t="shared" si="16"/>
        <v>0</v>
      </c>
      <c r="Z2632" s="12">
        <f t="shared" si="16"/>
        <v>0</v>
      </c>
      <c r="AA2632" s="12">
        <f t="shared" si="16"/>
        <v>0</v>
      </c>
      <c r="AB2632" s="12">
        <f t="shared" si="16"/>
        <v>0</v>
      </c>
      <c r="AC2632" s="12">
        <f t="shared" si="16"/>
        <v>0</v>
      </c>
      <c r="AD2632" s="12">
        <f t="shared" si="16"/>
        <v>4.279493622284205</v>
      </c>
      <c r="AE2632" s="12">
        <f t="shared" si="27"/>
        <v>2.4940121987185485E-2</v>
      </c>
      <c r="AF2632" s="12">
        <f t="shared" si="27"/>
        <v>0</v>
      </c>
      <c r="AG2632" s="12">
        <f t="shared" si="27"/>
        <v>0</v>
      </c>
      <c r="AH2632" s="12">
        <f t="shared" si="27"/>
        <v>16.618805749723226</v>
      </c>
      <c r="AI2632" s="12">
        <f t="shared" si="27"/>
        <v>31.959303539889486</v>
      </c>
      <c r="AJ2632" s="12">
        <f t="shared" si="27"/>
        <v>3856.0774218873171</v>
      </c>
      <c r="AK2632" s="12">
        <f t="shared" si="27"/>
        <v>-0.19813284947809348</v>
      </c>
      <c r="AL2632" s="12">
        <f t="shared" si="17"/>
        <v>32248.396918676921</v>
      </c>
      <c r="AM2632">
        <f t="shared" si="18"/>
        <v>2.1311326920457043</v>
      </c>
      <c r="AN2632" s="12">
        <f t="shared" si="19"/>
        <v>15132.045526325828</v>
      </c>
    </row>
    <row r="2633" spans="14:40">
      <c r="N2633">
        <f t="shared" si="20"/>
        <v>128</v>
      </c>
      <c r="O2633" s="12">
        <f t="shared" si="16"/>
        <v>0</v>
      </c>
      <c r="P2633" s="12">
        <f t="shared" si="16"/>
        <v>0</v>
      </c>
      <c r="Q2633" s="12">
        <f t="shared" si="16"/>
        <v>0</v>
      </c>
      <c r="R2633" s="12">
        <f t="shared" si="16"/>
        <v>0</v>
      </c>
      <c r="S2633" s="12">
        <f t="shared" si="16"/>
        <v>0</v>
      </c>
      <c r="T2633" s="12">
        <f t="shared" si="16"/>
        <v>0</v>
      </c>
      <c r="U2633" s="12">
        <f t="shared" si="16"/>
        <v>0</v>
      </c>
      <c r="V2633" s="12">
        <f t="shared" si="16"/>
        <v>0</v>
      </c>
      <c r="W2633" s="12">
        <f t="shared" si="16"/>
        <v>6687.9901260212382</v>
      </c>
      <c r="X2633" s="12">
        <f t="shared" si="16"/>
        <v>15770.369187894294</v>
      </c>
      <c r="Y2633" s="12">
        <f t="shared" si="16"/>
        <v>0</v>
      </c>
      <c r="Z2633" s="12">
        <f t="shared" si="16"/>
        <v>0</v>
      </c>
      <c r="AA2633" s="12">
        <f t="shared" si="16"/>
        <v>0</v>
      </c>
      <c r="AB2633" s="12">
        <f t="shared" si="16"/>
        <v>0</v>
      </c>
      <c r="AC2633" s="12">
        <f t="shared" si="16"/>
        <v>0</v>
      </c>
      <c r="AD2633" s="12">
        <f t="shared" si="16"/>
        <v>-0.73856049732284512</v>
      </c>
      <c r="AE2633" s="12">
        <f t="shared" si="27"/>
        <v>-9.6823763154269913E-3</v>
      </c>
      <c r="AF2633" s="12">
        <f t="shared" si="27"/>
        <v>0</v>
      </c>
      <c r="AG2633" s="12">
        <f t="shared" si="27"/>
        <v>0</v>
      </c>
      <c r="AH2633" s="12">
        <f t="shared" si="27"/>
        <v>-9.0362715258956481</v>
      </c>
      <c r="AI2633" s="12">
        <f t="shared" si="27"/>
        <v>-13.747474543443483</v>
      </c>
      <c r="AJ2633" s="12">
        <f t="shared" si="27"/>
        <v>96.306751623196064</v>
      </c>
      <c r="AK2633" s="12">
        <f t="shared" si="27"/>
        <v>-4.6513319552984544E-2</v>
      </c>
      <c r="AL2633" s="12">
        <f t="shared" si="17"/>
        <v>22531.087563276193</v>
      </c>
      <c r="AM2633">
        <f t="shared" si="18"/>
        <v>2.1401004348310795</v>
      </c>
      <c r="AN2633" s="12">
        <f t="shared" si="19"/>
        <v>10528.051486076445</v>
      </c>
    </row>
    <row r="2634" spans="14:40">
      <c r="N2634">
        <f t="shared" si="20"/>
        <v>129</v>
      </c>
      <c r="O2634" s="12">
        <f t="shared" si="16"/>
        <v>0</v>
      </c>
      <c r="P2634" s="12">
        <f t="shared" si="16"/>
        <v>0</v>
      </c>
      <c r="Q2634" s="12">
        <f t="shared" si="16"/>
        <v>0</v>
      </c>
      <c r="R2634" s="12">
        <f t="shared" si="16"/>
        <v>0</v>
      </c>
      <c r="S2634" s="12">
        <f t="shared" si="16"/>
        <v>0</v>
      </c>
      <c r="T2634" s="12">
        <f t="shared" si="16"/>
        <v>0</v>
      </c>
      <c r="U2634" s="12">
        <f t="shared" si="16"/>
        <v>0</v>
      </c>
      <c r="V2634" s="12">
        <f t="shared" si="16"/>
        <v>0</v>
      </c>
      <c r="W2634" s="12">
        <f t="shared" si="16"/>
        <v>-7555.0948032969554</v>
      </c>
      <c r="X2634" s="12">
        <f t="shared" si="16"/>
        <v>-30038.794108443057</v>
      </c>
      <c r="Y2634" s="12">
        <f t="shared" si="16"/>
        <v>0</v>
      </c>
      <c r="Z2634" s="12">
        <f t="shared" si="16"/>
        <v>0</v>
      </c>
      <c r="AA2634" s="12">
        <f t="shared" si="16"/>
        <v>0</v>
      </c>
      <c r="AB2634" s="12">
        <f t="shared" si="16"/>
        <v>0</v>
      </c>
      <c r="AC2634" s="12">
        <f t="shared" si="16"/>
        <v>0</v>
      </c>
      <c r="AD2634" s="12">
        <f t="shared" si="16"/>
        <v>-16.951943393639734</v>
      </c>
      <c r="AE2634" s="12">
        <f t="shared" si="27"/>
        <v>-0.11126390502329833</v>
      </c>
      <c r="AF2634" s="12">
        <f t="shared" si="27"/>
        <v>0</v>
      </c>
      <c r="AG2634" s="12">
        <f t="shared" si="27"/>
        <v>0</v>
      </c>
      <c r="AH2634" s="12">
        <f t="shared" si="27"/>
        <v>-50.523797207755067</v>
      </c>
      <c r="AI2634" s="12">
        <f t="shared" si="27"/>
        <v>-76.094440058005986</v>
      </c>
      <c r="AJ2634" s="12">
        <f t="shared" si="27"/>
        <v>-5125.7341582909221</v>
      </c>
      <c r="AK2634" s="12">
        <f t="shared" si="27"/>
        <v>0.1293888514679844</v>
      </c>
      <c r="AL2634" s="12">
        <f t="shared" si="17"/>
        <v>-42863.175125743881</v>
      </c>
      <c r="AM2634">
        <f t="shared" si="18"/>
        <v>2.1467764659223434</v>
      </c>
      <c r="AN2634" s="12">
        <f t="shared" si="19"/>
        <v>-19966.296354626797</v>
      </c>
    </row>
    <row r="2635" spans="14:40">
      <c r="N2635">
        <f t="shared" si="20"/>
        <v>130</v>
      </c>
      <c r="O2635" s="12">
        <f t="shared" ref="O2635:AD2698" si="28">O$2503*O131+0.5*O$2504*O131*O131</f>
        <v>0</v>
      </c>
      <c r="P2635" s="12">
        <f t="shared" si="28"/>
        <v>0</v>
      </c>
      <c r="Q2635" s="12">
        <f t="shared" si="28"/>
        <v>0</v>
      </c>
      <c r="R2635" s="12">
        <f t="shared" si="28"/>
        <v>0</v>
      </c>
      <c r="S2635" s="12">
        <f t="shared" si="28"/>
        <v>0</v>
      </c>
      <c r="T2635" s="12">
        <f t="shared" si="28"/>
        <v>0</v>
      </c>
      <c r="U2635" s="12">
        <f t="shared" si="28"/>
        <v>0</v>
      </c>
      <c r="V2635" s="12">
        <f t="shared" si="28"/>
        <v>0</v>
      </c>
      <c r="W2635" s="12">
        <f t="shared" si="28"/>
        <v>-4001.3247345739742</v>
      </c>
      <c r="X2635" s="12">
        <f t="shared" si="28"/>
        <v>-17157.059005598927</v>
      </c>
      <c r="Y2635" s="12">
        <f t="shared" si="28"/>
        <v>0</v>
      </c>
      <c r="Z2635" s="12">
        <f t="shared" si="28"/>
        <v>0</v>
      </c>
      <c r="AA2635" s="12">
        <f t="shared" si="28"/>
        <v>0</v>
      </c>
      <c r="AB2635" s="12">
        <f t="shared" si="28"/>
        <v>0</v>
      </c>
      <c r="AC2635" s="12">
        <f t="shared" si="28"/>
        <v>0</v>
      </c>
      <c r="AD2635" s="12">
        <f t="shared" si="28"/>
        <v>-15.012973545406007</v>
      </c>
      <c r="AE2635" s="12">
        <f t="shared" si="27"/>
        <v>-0.10350890308383769</v>
      </c>
      <c r="AF2635" s="12">
        <f t="shared" si="27"/>
        <v>0</v>
      </c>
      <c r="AG2635" s="12">
        <f t="shared" si="27"/>
        <v>0</v>
      </c>
      <c r="AH2635" s="12">
        <f t="shared" si="27"/>
        <v>-52.533185604769606</v>
      </c>
      <c r="AI2635" s="12">
        <f t="shared" si="27"/>
        <v>-96.513892341172607</v>
      </c>
      <c r="AJ2635" s="12">
        <f t="shared" si="27"/>
        <v>-7557.0552240716706</v>
      </c>
      <c r="AK2635" s="12">
        <f t="shared" si="27"/>
        <v>0.18001194157065578</v>
      </c>
      <c r="AL2635" s="12">
        <f t="shared" ref="AL2635:AL2698" si="29">SUM(O2635:AK2635)</f>
        <v>-28879.422512697434</v>
      </c>
      <c r="AM2635">
        <f t="shared" ref="AM2635:AM2698" si="30">$AM$2504*(1+J131/100)</f>
        <v>2.1627731503767111</v>
      </c>
      <c r="AN2635" s="12">
        <f t="shared" ref="AN2635:AN2698" si="31">AL2635/AM2635</f>
        <v>-13352.959605433989</v>
      </c>
    </row>
    <row r="2636" spans="14:40">
      <c r="N2636">
        <f t="shared" ref="N2636:N2699" si="32">N2635+1</f>
        <v>131</v>
      </c>
      <c r="O2636" s="12">
        <f t="shared" si="28"/>
        <v>0</v>
      </c>
      <c r="P2636" s="12">
        <f t="shared" ref="P2636:AD2636" si="33">P$2503*P132+0.5*P$2504*P132*P132</f>
        <v>0</v>
      </c>
      <c r="Q2636" s="12">
        <f t="shared" si="33"/>
        <v>0</v>
      </c>
      <c r="R2636" s="12">
        <f t="shared" si="33"/>
        <v>0</v>
      </c>
      <c r="S2636" s="12">
        <f t="shared" si="33"/>
        <v>0</v>
      </c>
      <c r="T2636" s="12">
        <f t="shared" si="33"/>
        <v>0</v>
      </c>
      <c r="U2636" s="12">
        <f t="shared" si="33"/>
        <v>0</v>
      </c>
      <c r="V2636" s="12">
        <f t="shared" si="33"/>
        <v>0</v>
      </c>
      <c r="W2636" s="12">
        <f t="shared" si="33"/>
        <v>476.21548428966958</v>
      </c>
      <c r="X2636" s="12">
        <f t="shared" si="33"/>
        <v>-23956.152500988203</v>
      </c>
      <c r="Y2636" s="12">
        <f t="shared" si="33"/>
        <v>0</v>
      </c>
      <c r="Z2636" s="12">
        <f t="shared" si="33"/>
        <v>0</v>
      </c>
      <c r="AA2636" s="12">
        <f t="shared" si="33"/>
        <v>0</v>
      </c>
      <c r="AB2636" s="12">
        <f t="shared" si="33"/>
        <v>0</v>
      </c>
      <c r="AC2636" s="12">
        <f t="shared" si="33"/>
        <v>0</v>
      </c>
      <c r="AD2636" s="12">
        <f t="shared" si="33"/>
        <v>-8.7857583381770237</v>
      </c>
      <c r="AE2636" s="12">
        <f t="shared" si="27"/>
        <v>-6.3450546965304819E-2</v>
      </c>
      <c r="AF2636" s="12">
        <f t="shared" si="27"/>
        <v>0</v>
      </c>
      <c r="AG2636" s="12">
        <f t="shared" si="27"/>
        <v>0</v>
      </c>
      <c r="AH2636" s="12">
        <f t="shared" si="27"/>
        <v>-36.209620867779329</v>
      </c>
      <c r="AI2636" s="12">
        <f t="shared" si="27"/>
        <v>-74.131676832236195</v>
      </c>
      <c r="AJ2636" s="12">
        <f t="shared" si="27"/>
        <v>-6748.381872586453</v>
      </c>
      <c r="AK2636" s="12">
        <f t="shared" si="27"/>
        <v>0.1865395625730461</v>
      </c>
      <c r="AL2636" s="12">
        <f t="shared" si="29"/>
        <v>-30347.322856307568</v>
      </c>
      <c r="AM2636">
        <f t="shared" si="30"/>
        <v>2.1459537027629798</v>
      </c>
      <c r="AN2636" s="12">
        <f t="shared" si="31"/>
        <v>-14141.648450865683</v>
      </c>
    </row>
    <row r="2637" spans="14:40">
      <c r="N2637">
        <f t="shared" si="32"/>
        <v>132</v>
      </c>
      <c r="O2637" s="12">
        <f t="shared" si="28"/>
        <v>0</v>
      </c>
      <c r="P2637" s="12">
        <f t="shared" si="28"/>
        <v>0</v>
      </c>
      <c r="Q2637" s="12">
        <f t="shared" si="28"/>
        <v>0</v>
      </c>
      <c r="R2637" s="12">
        <f t="shared" si="28"/>
        <v>0</v>
      </c>
      <c r="S2637" s="12">
        <f t="shared" si="28"/>
        <v>0</v>
      </c>
      <c r="T2637" s="12">
        <f t="shared" si="28"/>
        <v>0</v>
      </c>
      <c r="U2637" s="12">
        <f t="shared" si="28"/>
        <v>0</v>
      </c>
      <c r="V2637" s="12">
        <f t="shared" si="28"/>
        <v>0</v>
      </c>
      <c r="W2637" s="12">
        <f t="shared" si="28"/>
        <v>-417.80514323981527</v>
      </c>
      <c r="X2637" s="12">
        <f t="shared" si="28"/>
        <v>-901.64067998136272</v>
      </c>
      <c r="Y2637" s="12">
        <f t="shared" si="28"/>
        <v>0</v>
      </c>
      <c r="Z2637" s="12">
        <f t="shared" si="28"/>
        <v>0</v>
      </c>
      <c r="AA2637" s="12">
        <f t="shared" si="28"/>
        <v>0</v>
      </c>
      <c r="AB2637" s="12">
        <f t="shared" si="28"/>
        <v>0</v>
      </c>
      <c r="AC2637" s="12">
        <f t="shared" si="28"/>
        <v>0</v>
      </c>
      <c r="AD2637" s="12">
        <f t="shared" si="28"/>
        <v>0.27132531728469417</v>
      </c>
      <c r="AE2637" s="12">
        <f t="shared" ref="AE2637:AK2646" si="34">AE$2503*AE133+0.5*AE$2504*AE133*AE133</f>
        <v>6.0855076409699998E-5</v>
      </c>
      <c r="AF2637" s="12">
        <f t="shared" si="34"/>
        <v>0</v>
      </c>
      <c r="AG2637" s="12">
        <f t="shared" si="34"/>
        <v>0</v>
      </c>
      <c r="AH2637" s="12">
        <f t="shared" si="34"/>
        <v>-1.5057793678935176</v>
      </c>
      <c r="AI2637" s="12">
        <f t="shared" si="34"/>
        <v>-20.653182286012779</v>
      </c>
      <c r="AJ2637" s="12">
        <f t="shared" si="34"/>
        <v>-3246.3896387258483</v>
      </c>
      <c r="AK2637" s="12">
        <f t="shared" si="34"/>
        <v>0.13751312398979532</v>
      </c>
      <c r="AL2637" s="12">
        <f t="shared" si="29"/>
        <v>-4587.5855243045817</v>
      </c>
      <c r="AM2637">
        <f t="shared" si="30"/>
        <v>2.1419809862963319</v>
      </c>
      <c r="AN2637" s="12">
        <f t="shared" si="31"/>
        <v>-2141.7489481253092</v>
      </c>
    </row>
    <row r="2638" spans="14:40">
      <c r="N2638">
        <f t="shared" si="32"/>
        <v>133</v>
      </c>
      <c r="O2638" s="12">
        <f t="shared" si="28"/>
        <v>0</v>
      </c>
      <c r="P2638" s="12">
        <f t="shared" si="28"/>
        <v>0</v>
      </c>
      <c r="Q2638" s="12">
        <f t="shared" si="28"/>
        <v>0</v>
      </c>
      <c r="R2638" s="12">
        <f t="shared" si="28"/>
        <v>0</v>
      </c>
      <c r="S2638" s="12">
        <f t="shared" si="28"/>
        <v>0</v>
      </c>
      <c r="T2638" s="12">
        <f t="shared" si="28"/>
        <v>0</v>
      </c>
      <c r="U2638" s="12">
        <f t="shared" si="28"/>
        <v>0</v>
      </c>
      <c r="V2638" s="12">
        <f t="shared" si="28"/>
        <v>0</v>
      </c>
      <c r="W2638" s="12">
        <f t="shared" si="28"/>
        <v>-4166.9817186573046</v>
      </c>
      <c r="X2638" s="12">
        <f t="shared" si="28"/>
        <v>-10871.106168003214</v>
      </c>
      <c r="Y2638" s="12">
        <f t="shared" si="28"/>
        <v>0</v>
      </c>
      <c r="Z2638" s="12">
        <f t="shared" si="28"/>
        <v>0</v>
      </c>
      <c r="AA2638" s="12">
        <f t="shared" si="28"/>
        <v>0</v>
      </c>
      <c r="AB2638" s="12">
        <f t="shared" si="28"/>
        <v>0</v>
      </c>
      <c r="AC2638" s="12">
        <f t="shared" si="28"/>
        <v>0</v>
      </c>
      <c r="AD2638" s="12">
        <f t="shared" si="28"/>
        <v>-10.324529006190394</v>
      </c>
      <c r="AE2638" s="12">
        <f t="shared" si="34"/>
        <v>-7.5451046337288191E-2</v>
      </c>
      <c r="AF2638" s="12">
        <f t="shared" si="34"/>
        <v>0</v>
      </c>
      <c r="AG2638" s="12">
        <f t="shared" si="34"/>
        <v>0</v>
      </c>
      <c r="AH2638" s="12">
        <f t="shared" si="34"/>
        <v>-44.994021623723256</v>
      </c>
      <c r="AI2638" s="12">
        <f t="shared" si="34"/>
        <v>-90.965164334912117</v>
      </c>
      <c r="AJ2638" s="12">
        <f t="shared" si="34"/>
        <v>-6876.7556137978645</v>
      </c>
      <c r="AK2638" s="12">
        <f t="shared" si="34"/>
        <v>0.18248434447750206</v>
      </c>
      <c r="AL2638" s="12">
        <f t="shared" si="29"/>
        <v>-22061.020182125067</v>
      </c>
      <c r="AM2638">
        <f t="shared" si="30"/>
        <v>2.1597950534188546</v>
      </c>
      <c r="AN2638" s="12">
        <f t="shared" si="31"/>
        <v>-10214.404439533975</v>
      </c>
    </row>
    <row r="2639" spans="14:40">
      <c r="N2639">
        <f t="shared" si="32"/>
        <v>134</v>
      </c>
      <c r="O2639" s="12">
        <f t="shared" si="28"/>
        <v>0</v>
      </c>
      <c r="P2639" s="12">
        <f t="shared" si="28"/>
        <v>0</v>
      </c>
      <c r="Q2639" s="12">
        <f t="shared" si="28"/>
        <v>0</v>
      </c>
      <c r="R2639" s="12">
        <f t="shared" si="28"/>
        <v>0</v>
      </c>
      <c r="S2639" s="12">
        <f t="shared" si="28"/>
        <v>0</v>
      </c>
      <c r="T2639" s="12">
        <f t="shared" si="28"/>
        <v>0</v>
      </c>
      <c r="U2639" s="12">
        <f t="shared" si="28"/>
        <v>0</v>
      </c>
      <c r="V2639" s="12">
        <f t="shared" si="28"/>
        <v>0</v>
      </c>
      <c r="W2639" s="12">
        <f t="shared" si="28"/>
        <v>-630.05260472669318</v>
      </c>
      <c r="X2639" s="12">
        <f t="shared" si="28"/>
        <v>-2627.0117486351483</v>
      </c>
      <c r="Y2639" s="12">
        <f t="shared" si="28"/>
        <v>0</v>
      </c>
      <c r="Z2639" s="12">
        <f t="shared" si="28"/>
        <v>0</v>
      </c>
      <c r="AA2639" s="12">
        <f t="shared" si="28"/>
        <v>0</v>
      </c>
      <c r="AB2639" s="12">
        <f t="shared" si="28"/>
        <v>0</v>
      </c>
      <c r="AC2639" s="12">
        <f t="shared" si="28"/>
        <v>0</v>
      </c>
      <c r="AD2639" s="12">
        <f t="shared" si="28"/>
        <v>-9.07649044125532</v>
      </c>
      <c r="AE2639" s="12">
        <f t="shared" si="34"/>
        <v>-5.2407580395912506E-2</v>
      </c>
      <c r="AF2639" s="12">
        <f t="shared" si="34"/>
        <v>0</v>
      </c>
      <c r="AG2639" s="12">
        <f t="shared" si="34"/>
        <v>0</v>
      </c>
      <c r="AH2639" s="12">
        <f t="shared" si="34"/>
        <v>-21.013818362021212</v>
      </c>
      <c r="AI2639" s="12">
        <f t="shared" si="34"/>
        <v>-20.285269907171422</v>
      </c>
      <c r="AJ2639" s="12">
        <f t="shared" si="34"/>
        <v>-1464.2446730711301</v>
      </c>
      <c r="AK2639" s="12">
        <f t="shared" si="34"/>
        <v>3.8840869495458077E-2</v>
      </c>
      <c r="AL2639" s="12">
        <f t="shared" si="29"/>
        <v>-4771.6981718543202</v>
      </c>
      <c r="AM2639">
        <f t="shared" si="30"/>
        <v>2.1540072172201383</v>
      </c>
      <c r="AN2639" s="12">
        <f t="shared" si="31"/>
        <v>-2215.2656377876265</v>
      </c>
    </row>
    <row r="2640" spans="14:40">
      <c r="N2640">
        <f t="shared" si="32"/>
        <v>135</v>
      </c>
      <c r="O2640" s="12">
        <f t="shared" si="28"/>
        <v>0</v>
      </c>
      <c r="P2640" s="12">
        <f t="shared" si="28"/>
        <v>0</v>
      </c>
      <c r="Q2640" s="12">
        <f t="shared" si="28"/>
        <v>0</v>
      </c>
      <c r="R2640" s="12">
        <f t="shared" si="28"/>
        <v>0</v>
      </c>
      <c r="S2640" s="12">
        <f t="shared" si="28"/>
        <v>0</v>
      </c>
      <c r="T2640" s="12">
        <f t="shared" si="28"/>
        <v>0</v>
      </c>
      <c r="U2640" s="12">
        <f t="shared" si="28"/>
        <v>0</v>
      </c>
      <c r="V2640" s="12">
        <f t="shared" si="28"/>
        <v>0</v>
      </c>
      <c r="W2640" s="12">
        <f t="shared" si="28"/>
        <v>488.47755732308275</v>
      </c>
      <c r="X2640" s="12">
        <f t="shared" si="28"/>
        <v>127.45271780818665</v>
      </c>
      <c r="Y2640" s="12">
        <f t="shared" si="28"/>
        <v>0</v>
      </c>
      <c r="Z2640" s="12">
        <f t="shared" si="28"/>
        <v>0</v>
      </c>
      <c r="AA2640" s="12">
        <f t="shared" si="28"/>
        <v>0</v>
      </c>
      <c r="AB2640" s="12">
        <f t="shared" si="28"/>
        <v>0</v>
      </c>
      <c r="AC2640" s="12">
        <f t="shared" si="28"/>
        <v>0</v>
      </c>
      <c r="AD2640" s="12">
        <f t="shared" si="28"/>
        <v>-5.5351699059236354</v>
      </c>
      <c r="AE2640" s="12">
        <f t="shared" si="34"/>
        <v>-3.0325158865939811E-2</v>
      </c>
      <c r="AF2640" s="12">
        <f t="shared" si="34"/>
        <v>0</v>
      </c>
      <c r="AG2640" s="12">
        <f t="shared" si="34"/>
        <v>0</v>
      </c>
      <c r="AH2640" s="12">
        <f t="shared" si="34"/>
        <v>-11.200156287325575</v>
      </c>
      <c r="AI2640" s="12">
        <f t="shared" si="34"/>
        <v>0.13051513203225318</v>
      </c>
      <c r="AJ2640" s="12">
        <f t="shared" si="34"/>
        <v>956.07703029353092</v>
      </c>
      <c r="AK2640" s="12">
        <f t="shared" si="34"/>
        <v>-5.5457979185178502E-2</v>
      </c>
      <c r="AL2640" s="12">
        <f t="shared" si="29"/>
        <v>1555.3167112255321</v>
      </c>
      <c r="AM2640">
        <f t="shared" si="30"/>
        <v>2.125875216717767</v>
      </c>
      <c r="AN2640" s="12">
        <f t="shared" si="31"/>
        <v>731.61241967289811</v>
      </c>
    </row>
    <row r="2641" spans="14:40">
      <c r="N2641">
        <f t="shared" si="32"/>
        <v>136</v>
      </c>
      <c r="O2641" s="12">
        <f t="shared" si="28"/>
        <v>0</v>
      </c>
      <c r="P2641" s="12">
        <f t="shared" si="28"/>
        <v>0</v>
      </c>
      <c r="Q2641" s="12">
        <f t="shared" si="28"/>
        <v>0</v>
      </c>
      <c r="R2641" s="12">
        <f t="shared" si="28"/>
        <v>0</v>
      </c>
      <c r="S2641" s="12">
        <f t="shared" si="28"/>
        <v>0</v>
      </c>
      <c r="T2641" s="12">
        <f t="shared" si="28"/>
        <v>0</v>
      </c>
      <c r="U2641" s="12">
        <f t="shared" si="28"/>
        <v>0</v>
      </c>
      <c r="V2641" s="12">
        <f t="shared" si="28"/>
        <v>0</v>
      </c>
      <c r="W2641" s="12">
        <f t="shared" si="28"/>
        <v>1828.1557642261578</v>
      </c>
      <c r="X2641" s="12">
        <f t="shared" si="28"/>
        <v>2203.8211255943206</v>
      </c>
      <c r="Y2641" s="12">
        <f t="shared" si="28"/>
        <v>0</v>
      </c>
      <c r="Z2641" s="12">
        <f t="shared" si="28"/>
        <v>0</v>
      </c>
      <c r="AA2641" s="12">
        <f t="shared" si="28"/>
        <v>0</v>
      </c>
      <c r="AB2641" s="12">
        <f t="shared" si="28"/>
        <v>0</v>
      </c>
      <c r="AC2641" s="12">
        <f t="shared" si="28"/>
        <v>0</v>
      </c>
      <c r="AD2641" s="12">
        <f t="shared" si="28"/>
        <v>-8.925682996347394</v>
      </c>
      <c r="AE2641" s="12">
        <f t="shared" si="34"/>
        <v>-4.35704455733655E-2</v>
      </c>
      <c r="AF2641" s="12">
        <f t="shared" si="34"/>
        <v>0</v>
      </c>
      <c r="AG2641" s="12">
        <f t="shared" si="34"/>
        <v>0</v>
      </c>
      <c r="AH2641" s="12">
        <f t="shared" si="34"/>
        <v>-8.9301332882753837</v>
      </c>
      <c r="AI2641" s="12">
        <f t="shared" si="34"/>
        <v>9.3800500368599842</v>
      </c>
      <c r="AJ2641" s="12">
        <f t="shared" si="34"/>
        <v>960.58922123592572</v>
      </c>
      <c r="AK2641" s="12">
        <f t="shared" si="34"/>
        <v>-4.63820043335256E-2</v>
      </c>
      <c r="AL2641" s="12">
        <f t="shared" si="29"/>
        <v>4984.0003923587346</v>
      </c>
      <c r="AM2641">
        <f t="shared" si="30"/>
        <v>2.1378138313982022</v>
      </c>
      <c r="AN2641" s="12">
        <f t="shared" si="31"/>
        <v>2331.3537966489021</v>
      </c>
    </row>
    <row r="2642" spans="14:40">
      <c r="N2642">
        <f t="shared" si="32"/>
        <v>137</v>
      </c>
      <c r="O2642" s="12">
        <f t="shared" si="28"/>
        <v>0</v>
      </c>
      <c r="P2642" s="12">
        <f t="shared" si="28"/>
        <v>0</v>
      </c>
      <c r="Q2642" s="12">
        <f t="shared" si="28"/>
        <v>0</v>
      </c>
      <c r="R2642" s="12">
        <f t="shared" si="28"/>
        <v>0</v>
      </c>
      <c r="S2642" s="12">
        <f t="shared" si="28"/>
        <v>0</v>
      </c>
      <c r="T2642" s="12">
        <f t="shared" si="28"/>
        <v>0</v>
      </c>
      <c r="U2642" s="12">
        <f t="shared" si="28"/>
        <v>0</v>
      </c>
      <c r="V2642" s="12">
        <f t="shared" si="28"/>
        <v>0</v>
      </c>
      <c r="W2642" s="12">
        <f t="shared" si="28"/>
        <v>-8799.0220432249553</v>
      </c>
      <c r="X2642" s="12">
        <f t="shared" si="28"/>
        <v>-35050.823383019626</v>
      </c>
      <c r="Y2642" s="12">
        <f t="shared" si="28"/>
        <v>0</v>
      </c>
      <c r="Z2642" s="12">
        <f t="shared" si="28"/>
        <v>0</v>
      </c>
      <c r="AA2642" s="12">
        <f t="shared" si="28"/>
        <v>0</v>
      </c>
      <c r="AB2642" s="12">
        <f t="shared" si="28"/>
        <v>0</v>
      </c>
      <c r="AC2642" s="12">
        <f t="shared" si="28"/>
        <v>0</v>
      </c>
      <c r="AD2642" s="12">
        <f t="shared" si="28"/>
        <v>-27.494097603819966</v>
      </c>
      <c r="AE2642" s="12">
        <f t="shared" si="34"/>
        <v>-0.18598904078173123</v>
      </c>
      <c r="AF2642" s="12">
        <f t="shared" si="34"/>
        <v>0</v>
      </c>
      <c r="AG2642" s="12">
        <f t="shared" si="34"/>
        <v>0</v>
      </c>
      <c r="AH2642" s="12">
        <f t="shared" si="34"/>
        <v>-76.887777538870168</v>
      </c>
      <c r="AI2642" s="12">
        <f t="shared" si="34"/>
        <v>-106.87058074281917</v>
      </c>
      <c r="AJ2642" s="12">
        <f t="shared" si="34"/>
        <v>-6533.6396289981158</v>
      </c>
      <c r="AK2642" s="12">
        <f t="shared" si="34"/>
        <v>0.13736258104184834</v>
      </c>
      <c r="AL2642" s="12">
        <f t="shared" si="29"/>
        <v>-50594.786137587937</v>
      </c>
      <c r="AM2642">
        <f t="shared" si="30"/>
        <v>2.1507357251185479</v>
      </c>
      <c r="AN2642" s="12">
        <f t="shared" si="31"/>
        <v>-23524.408669409706</v>
      </c>
    </row>
    <row r="2643" spans="14:40">
      <c r="N2643">
        <f t="shared" si="32"/>
        <v>138</v>
      </c>
      <c r="O2643" s="12">
        <f t="shared" si="28"/>
        <v>0</v>
      </c>
      <c r="P2643" s="12">
        <f t="shared" si="28"/>
        <v>0</v>
      </c>
      <c r="Q2643" s="12">
        <f t="shared" si="28"/>
        <v>0</v>
      </c>
      <c r="R2643" s="12">
        <f t="shared" si="28"/>
        <v>0</v>
      </c>
      <c r="S2643" s="12">
        <f t="shared" si="28"/>
        <v>0</v>
      </c>
      <c r="T2643" s="12">
        <f t="shared" si="28"/>
        <v>0</v>
      </c>
      <c r="U2643" s="12">
        <f t="shared" si="28"/>
        <v>0</v>
      </c>
      <c r="V2643" s="12">
        <f t="shared" si="28"/>
        <v>0</v>
      </c>
      <c r="W2643" s="12">
        <f t="shared" si="28"/>
        <v>-8675.0522641471944</v>
      </c>
      <c r="X2643" s="12">
        <f t="shared" si="28"/>
        <v>-32180.537672040962</v>
      </c>
      <c r="Y2643" s="12">
        <f t="shared" si="28"/>
        <v>0</v>
      </c>
      <c r="Z2643" s="12">
        <f t="shared" si="28"/>
        <v>0</v>
      </c>
      <c r="AA2643" s="12">
        <f t="shared" si="28"/>
        <v>0</v>
      </c>
      <c r="AB2643" s="12">
        <f t="shared" si="28"/>
        <v>0</v>
      </c>
      <c r="AC2643" s="12">
        <f t="shared" si="28"/>
        <v>0</v>
      </c>
      <c r="AD2643" s="12">
        <f t="shared" si="28"/>
        <v>-23.461898803286736</v>
      </c>
      <c r="AE2643" s="12">
        <f t="shared" si="34"/>
        <v>-0.14429669015104835</v>
      </c>
      <c r="AF2643" s="12">
        <f t="shared" si="34"/>
        <v>0</v>
      </c>
      <c r="AG2643" s="12">
        <f t="shared" si="34"/>
        <v>0</v>
      </c>
      <c r="AH2643" s="12">
        <f t="shared" si="34"/>
        <v>-52.326115616898122</v>
      </c>
      <c r="AI2643" s="12">
        <f t="shared" si="34"/>
        <v>-50.264844552964171</v>
      </c>
      <c r="AJ2643" s="12">
        <f t="shared" si="34"/>
        <v>-2724.4389037435294</v>
      </c>
      <c r="AK2643" s="12">
        <f t="shared" si="34"/>
        <v>4.45247765154234E-2</v>
      </c>
      <c r="AL2643" s="12">
        <f t="shared" si="29"/>
        <v>-43706.181470818476</v>
      </c>
      <c r="AM2643">
        <f t="shared" si="30"/>
        <v>2.1498911062516766</v>
      </c>
      <c r="AN2643" s="12">
        <f t="shared" si="31"/>
        <v>-20329.486151054396</v>
      </c>
    </row>
    <row r="2644" spans="14:40">
      <c r="N2644">
        <f t="shared" si="32"/>
        <v>139</v>
      </c>
      <c r="O2644" s="12">
        <f t="shared" si="28"/>
        <v>0</v>
      </c>
      <c r="P2644" s="12">
        <f t="shared" si="28"/>
        <v>0</v>
      </c>
      <c r="Q2644" s="12">
        <f t="shared" si="28"/>
        <v>0</v>
      </c>
      <c r="R2644" s="12">
        <f t="shared" si="28"/>
        <v>0</v>
      </c>
      <c r="S2644" s="12">
        <f t="shared" si="28"/>
        <v>0</v>
      </c>
      <c r="T2644" s="12">
        <f t="shared" si="28"/>
        <v>0</v>
      </c>
      <c r="U2644" s="12">
        <f t="shared" si="28"/>
        <v>0</v>
      </c>
      <c r="V2644" s="12">
        <f t="shared" si="28"/>
        <v>0</v>
      </c>
      <c r="W2644" s="12">
        <f t="shared" si="28"/>
        <v>-19057.604948524186</v>
      </c>
      <c r="X2644" s="12">
        <f t="shared" si="28"/>
        <v>-64658.705704306914</v>
      </c>
      <c r="Y2644" s="12">
        <f t="shared" si="28"/>
        <v>0</v>
      </c>
      <c r="Z2644" s="12">
        <f t="shared" si="28"/>
        <v>0</v>
      </c>
      <c r="AA2644" s="12">
        <f t="shared" si="28"/>
        <v>0</v>
      </c>
      <c r="AB2644" s="12">
        <f t="shared" si="28"/>
        <v>0</v>
      </c>
      <c r="AC2644" s="12">
        <f t="shared" si="28"/>
        <v>0</v>
      </c>
      <c r="AD2644" s="12">
        <f t="shared" si="28"/>
        <v>-37.449081705268277</v>
      </c>
      <c r="AE2644" s="12">
        <f t="shared" si="34"/>
        <v>-0.24330972266560019</v>
      </c>
      <c r="AF2644" s="12">
        <f t="shared" si="34"/>
        <v>0</v>
      </c>
      <c r="AG2644" s="12">
        <f t="shared" si="34"/>
        <v>0</v>
      </c>
      <c r="AH2644" s="12">
        <f t="shared" si="34"/>
        <v>-80.058631963387285</v>
      </c>
      <c r="AI2644" s="12">
        <f t="shared" si="34"/>
        <v>-103.12404843481981</v>
      </c>
      <c r="AJ2644" s="12">
        <f t="shared" si="34"/>
        <v>-6113.2110908197801</v>
      </c>
      <c r="AK2644" s="12">
        <f t="shared" si="34"/>
        <v>0.11059139191668135</v>
      </c>
      <c r="AL2644" s="12">
        <f t="shared" si="29"/>
        <v>-90050.28622408511</v>
      </c>
      <c r="AM2644">
        <f t="shared" si="30"/>
        <v>2.1770300990230962</v>
      </c>
      <c r="AN2644" s="12">
        <f t="shared" si="31"/>
        <v>-41363.822330473791</v>
      </c>
    </row>
    <row r="2645" spans="14:40">
      <c r="N2645">
        <f t="shared" si="32"/>
        <v>140</v>
      </c>
      <c r="O2645" s="12">
        <f t="shared" si="28"/>
        <v>0</v>
      </c>
      <c r="P2645" s="12">
        <f t="shared" si="28"/>
        <v>0</v>
      </c>
      <c r="Q2645" s="12">
        <f t="shared" si="28"/>
        <v>0</v>
      </c>
      <c r="R2645" s="12">
        <f t="shared" si="28"/>
        <v>0</v>
      </c>
      <c r="S2645" s="12">
        <f t="shared" si="28"/>
        <v>0</v>
      </c>
      <c r="T2645" s="12">
        <f t="shared" si="28"/>
        <v>0</v>
      </c>
      <c r="U2645" s="12">
        <f t="shared" si="28"/>
        <v>0</v>
      </c>
      <c r="V2645" s="12">
        <f t="shared" si="28"/>
        <v>0</v>
      </c>
      <c r="W2645" s="12">
        <f t="shared" si="28"/>
        <v>-21778.344140402161</v>
      </c>
      <c r="X2645" s="12">
        <f t="shared" si="28"/>
        <v>-71165.269286425479</v>
      </c>
      <c r="Y2645" s="12">
        <f t="shared" si="28"/>
        <v>0</v>
      </c>
      <c r="Z2645" s="12">
        <f t="shared" si="28"/>
        <v>0</v>
      </c>
      <c r="AA2645" s="12">
        <f t="shared" si="28"/>
        <v>0</v>
      </c>
      <c r="AB2645" s="12">
        <f t="shared" si="28"/>
        <v>0</v>
      </c>
      <c r="AC2645" s="12">
        <f t="shared" si="28"/>
        <v>0</v>
      </c>
      <c r="AD2645" s="12">
        <f t="shared" si="28"/>
        <v>-43.156023717113051</v>
      </c>
      <c r="AE2645" s="12">
        <f t="shared" si="34"/>
        <v>-0.25433531593948044</v>
      </c>
      <c r="AF2645" s="12">
        <f t="shared" si="34"/>
        <v>0</v>
      </c>
      <c r="AG2645" s="12">
        <f t="shared" si="34"/>
        <v>0</v>
      </c>
      <c r="AH2645" s="12">
        <f t="shared" si="34"/>
        <v>-56.134972487907291</v>
      </c>
      <c r="AI2645" s="12">
        <f t="shared" si="34"/>
        <v>-55.390481879255447</v>
      </c>
      <c r="AJ2645" s="12">
        <f t="shared" si="34"/>
        <v>-1839.7289652412849</v>
      </c>
      <c r="AK2645" s="12">
        <f t="shared" si="34"/>
        <v>2.3916833057002402E-4</v>
      </c>
      <c r="AL2645" s="12">
        <f t="shared" si="29"/>
        <v>-94938.277966300797</v>
      </c>
      <c r="AM2645">
        <f t="shared" si="30"/>
        <v>2.1803465790677512</v>
      </c>
      <c r="AN2645" s="12">
        <f t="shared" si="31"/>
        <v>-43542.746312787334</v>
      </c>
    </row>
    <row r="2646" spans="14:40">
      <c r="N2646">
        <f t="shared" si="32"/>
        <v>141</v>
      </c>
      <c r="O2646" s="12">
        <f t="shared" si="28"/>
        <v>0</v>
      </c>
      <c r="P2646" s="12">
        <f t="shared" si="28"/>
        <v>0</v>
      </c>
      <c r="Q2646" s="12">
        <f t="shared" si="28"/>
        <v>0</v>
      </c>
      <c r="R2646" s="12">
        <f t="shared" si="28"/>
        <v>0</v>
      </c>
      <c r="S2646" s="12">
        <f t="shared" si="28"/>
        <v>0</v>
      </c>
      <c r="T2646" s="12">
        <f t="shared" si="28"/>
        <v>0</v>
      </c>
      <c r="U2646" s="12">
        <f t="shared" si="28"/>
        <v>0</v>
      </c>
      <c r="V2646" s="12">
        <f t="shared" si="28"/>
        <v>0</v>
      </c>
      <c r="W2646" s="12">
        <f t="shared" si="28"/>
        <v>-17940.207692242508</v>
      </c>
      <c r="X2646" s="12">
        <f t="shared" si="28"/>
        <v>-54485.277458484437</v>
      </c>
      <c r="Y2646" s="12">
        <f t="shared" si="28"/>
        <v>0</v>
      </c>
      <c r="Z2646" s="12">
        <f t="shared" si="28"/>
        <v>0</v>
      </c>
      <c r="AA2646" s="12">
        <f t="shared" si="28"/>
        <v>0</v>
      </c>
      <c r="AB2646" s="12">
        <f t="shared" si="28"/>
        <v>0</v>
      </c>
      <c r="AC2646" s="12">
        <f t="shared" si="28"/>
        <v>0</v>
      </c>
      <c r="AD2646" s="12">
        <f t="shared" si="28"/>
        <v>-23.898314497382575</v>
      </c>
      <c r="AE2646" s="12">
        <f t="shared" si="34"/>
        <v>-0.1386507158211655</v>
      </c>
      <c r="AF2646" s="12">
        <f t="shared" si="34"/>
        <v>0</v>
      </c>
      <c r="AG2646" s="12">
        <f t="shared" si="34"/>
        <v>0</v>
      </c>
      <c r="AH2646" s="12">
        <f t="shared" si="34"/>
        <v>-43.498293805564664</v>
      </c>
      <c r="AI2646" s="12">
        <f t="shared" si="34"/>
        <v>-27.354584165262047</v>
      </c>
      <c r="AJ2646" s="12">
        <f t="shared" si="34"/>
        <v>881.69951956130353</v>
      </c>
      <c r="AK2646" s="12">
        <f t="shared" si="34"/>
        <v>-9.1832951198478896E-2</v>
      </c>
      <c r="AL2646" s="12">
        <f t="shared" si="29"/>
        <v>-71638.767307300863</v>
      </c>
      <c r="AM2646">
        <f t="shared" si="30"/>
        <v>2.1737330269326693</v>
      </c>
      <c r="AN2646" s="12">
        <f t="shared" si="31"/>
        <v>-32956.56201552476</v>
      </c>
    </row>
    <row r="2647" spans="14:40">
      <c r="N2647">
        <f t="shared" si="32"/>
        <v>142</v>
      </c>
      <c r="O2647" s="12">
        <f t="shared" si="28"/>
        <v>0</v>
      </c>
      <c r="P2647" s="12">
        <f t="shared" si="28"/>
        <v>0</v>
      </c>
      <c r="Q2647" s="12">
        <f t="shared" si="28"/>
        <v>0</v>
      </c>
      <c r="R2647" s="12">
        <f t="shared" si="28"/>
        <v>0</v>
      </c>
      <c r="S2647" s="12">
        <f t="shared" si="28"/>
        <v>0</v>
      </c>
      <c r="T2647" s="12">
        <f t="shared" si="28"/>
        <v>0</v>
      </c>
      <c r="U2647" s="12">
        <f t="shared" si="28"/>
        <v>0</v>
      </c>
      <c r="V2647" s="12">
        <f t="shared" si="28"/>
        <v>0</v>
      </c>
      <c r="W2647" s="12">
        <f t="shared" si="28"/>
        <v>-2011.0097414310665</v>
      </c>
      <c r="X2647" s="12">
        <f t="shared" si="28"/>
        <v>-5751.5311838220687</v>
      </c>
      <c r="Y2647" s="12">
        <f t="shared" si="28"/>
        <v>0</v>
      </c>
      <c r="Z2647" s="12">
        <f t="shared" si="28"/>
        <v>0</v>
      </c>
      <c r="AA2647" s="12">
        <f t="shared" si="28"/>
        <v>0</v>
      </c>
      <c r="AB2647" s="12">
        <f t="shared" si="28"/>
        <v>0</v>
      </c>
      <c r="AC2647" s="12">
        <f t="shared" si="28"/>
        <v>0</v>
      </c>
      <c r="AD2647" s="12">
        <f t="shared" si="28"/>
        <v>2.1309751689349281</v>
      </c>
      <c r="AE2647" s="12">
        <f t="shared" ref="AE2647:AK2656" si="35">AE$2503*AE143+0.5*AE$2504*AE143*AE143</f>
        <v>4.1024102216666816E-2</v>
      </c>
      <c r="AF2647" s="12">
        <f t="shared" si="35"/>
        <v>0</v>
      </c>
      <c r="AG2647" s="12">
        <f t="shared" si="35"/>
        <v>0</v>
      </c>
      <c r="AH2647" s="12">
        <f t="shared" si="35"/>
        <v>52.488342582568876</v>
      </c>
      <c r="AI2647" s="12">
        <f t="shared" si="35"/>
        <v>124.01198703556393</v>
      </c>
      <c r="AJ2647" s="12">
        <f t="shared" si="35"/>
        <v>10656.387577428977</v>
      </c>
      <c r="AK2647" s="12">
        <f t="shared" si="35"/>
        <v>-0.39631035392959302</v>
      </c>
      <c r="AL2647" s="12">
        <f t="shared" si="29"/>
        <v>3072.1226707111969</v>
      </c>
      <c r="AM2647">
        <f t="shared" si="30"/>
        <v>2.166116198967277</v>
      </c>
      <c r="AN2647" s="12">
        <f t="shared" si="31"/>
        <v>1418.2630978780685</v>
      </c>
    </row>
    <row r="2648" spans="14:40">
      <c r="N2648">
        <f t="shared" si="32"/>
        <v>143</v>
      </c>
      <c r="O2648" s="12">
        <f t="shared" si="28"/>
        <v>1311.7570199881177</v>
      </c>
      <c r="P2648" s="12">
        <f t="shared" si="28"/>
        <v>0</v>
      </c>
      <c r="Q2648" s="12">
        <f t="shared" si="28"/>
        <v>0</v>
      </c>
      <c r="R2648" s="12">
        <f t="shared" si="28"/>
        <v>0</v>
      </c>
      <c r="S2648" s="12">
        <f t="shared" si="28"/>
        <v>0</v>
      </c>
      <c r="T2648" s="12">
        <f t="shared" si="28"/>
        <v>0</v>
      </c>
      <c r="U2648" s="12">
        <f t="shared" si="28"/>
        <v>0</v>
      </c>
      <c r="V2648" s="12">
        <f t="shared" si="28"/>
        <v>0</v>
      </c>
      <c r="W2648" s="12">
        <f t="shared" si="28"/>
        <v>5608.988523000341</v>
      </c>
      <c r="X2648" s="12">
        <f t="shared" si="28"/>
        <v>15685.168700618871</v>
      </c>
      <c r="Y2648" s="12">
        <f t="shared" si="28"/>
        <v>0</v>
      </c>
      <c r="Z2648" s="12">
        <f t="shared" si="28"/>
        <v>0</v>
      </c>
      <c r="AA2648" s="12">
        <f t="shared" si="28"/>
        <v>0</v>
      </c>
      <c r="AB2648" s="12">
        <f t="shared" si="28"/>
        <v>0</v>
      </c>
      <c r="AC2648" s="12">
        <f t="shared" si="28"/>
        <v>0</v>
      </c>
      <c r="AD2648" s="12">
        <f t="shared" si="28"/>
        <v>13.066908932862097</v>
      </c>
      <c r="AE2648" s="12">
        <f t="shared" si="35"/>
        <v>8.3854151489624676E-2</v>
      </c>
      <c r="AF2648" s="12">
        <f t="shared" si="35"/>
        <v>0</v>
      </c>
      <c r="AG2648" s="12">
        <f t="shared" si="35"/>
        <v>0</v>
      </c>
      <c r="AH2648" s="12">
        <f t="shared" si="35"/>
        <v>63.33563620188432</v>
      </c>
      <c r="AI2648" s="12">
        <f t="shared" si="35"/>
        <v>142.67063914031698</v>
      </c>
      <c r="AJ2648" s="12">
        <f t="shared" si="35"/>
        <v>11816.606997515113</v>
      </c>
      <c r="AK2648" s="12">
        <f t="shared" si="35"/>
        <v>-0.43684891563605066</v>
      </c>
      <c r="AL2648" s="12">
        <f t="shared" si="29"/>
        <v>34641.241430633367</v>
      </c>
      <c r="AM2648">
        <f t="shared" si="30"/>
        <v>2.1668846731509226</v>
      </c>
      <c r="AN2648" s="12">
        <f t="shared" si="31"/>
        <v>15986.656724218114</v>
      </c>
    </row>
    <row r="2649" spans="14:40">
      <c r="N2649">
        <f t="shared" si="32"/>
        <v>144</v>
      </c>
      <c r="O2649" s="12">
        <f t="shared" si="28"/>
        <v>1374.8619066704614</v>
      </c>
      <c r="P2649" s="12">
        <f t="shared" si="28"/>
        <v>0</v>
      </c>
      <c r="Q2649" s="12">
        <f t="shared" si="28"/>
        <v>0</v>
      </c>
      <c r="R2649" s="12">
        <f t="shared" si="28"/>
        <v>0</v>
      </c>
      <c r="S2649" s="12">
        <f t="shared" si="28"/>
        <v>0</v>
      </c>
      <c r="T2649" s="12">
        <f t="shared" si="28"/>
        <v>0</v>
      </c>
      <c r="U2649" s="12">
        <f t="shared" si="28"/>
        <v>0</v>
      </c>
      <c r="V2649" s="12">
        <f t="shared" si="28"/>
        <v>0</v>
      </c>
      <c r="W2649" s="12">
        <f t="shared" si="28"/>
        <v>-10395.927000090083</v>
      </c>
      <c r="X2649" s="12">
        <f t="shared" si="28"/>
        <v>-36200.413277449814</v>
      </c>
      <c r="Y2649" s="12">
        <f t="shared" si="28"/>
        <v>0</v>
      </c>
      <c r="Z2649" s="12">
        <f t="shared" si="28"/>
        <v>0</v>
      </c>
      <c r="AA2649" s="12">
        <f t="shared" si="28"/>
        <v>0</v>
      </c>
      <c r="AB2649" s="12">
        <f t="shared" si="28"/>
        <v>0</v>
      </c>
      <c r="AC2649" s="12">
        <f t="shared" si="28"/>
        <v>0</v>
      </c>
      <c r="AD2649" s="12">
        <f t="shared" si="28"/>
        <v>-14.583510782906622</v>
      </c>
      <c r="AE2649" s="12">
        <f t="shared" si="35"/>
        <v>-6.0935039279469527E-2</v>
      </c>
      <c r="AF2649" s="12">
        <f t="shared" si="35"/>
        <v>0</v>
      </c>
      <c r="AG2649" s="12">
        <f t="shared" si="35"/>
        <v>0</v>
      </c>
      <c r="AH2649" s="12">
        <f t="shared" si="35"/>
        <v>-0.13477431924425476</v>
      </c>
      <c r="AI2649" s="12">
        <f t="shared" si="35"/>
        <v>22.790169933165757</v>
      </c>
      <c r="AJ2649" s="12">
        <f t="shared" si="35"/>
        <v>4096.1150410149849</v>
      </c>
      <c r="AK2649" s="12">
        <f t="shared" si="35"/>
        <v>-0.16603163228915568</v>
      </c>
      <c r="AL2649" s="12">
        <f t="shared" si="29"/>
        <v>-41117.518411695004</v>
      </c>
      <c r="AM2649">
        <f t="shared" si="30"/>
        <v>2.1729880911525967</v>
      </c>
      <c r="AN2649" s="12">
        <f t="shared" si="31"/>
        <v>-18922.109411968955</v>
      </c>
    </row>
    <row r="2650" spans="14:40">
      <c r="N2650">
        <f t="shared" si="32"/>
        <v>145</v>
      </c>
      <c r="O2650" s="12">
        <f t="shared" si="28"/>
        <v>1462.8769272933546</v>
      </c>
      <c r="P2650" s="12">
        <f t="shared" si="28"/>
        <v>0</v>
      </c>
      <c r="Q2650" s="12">
        <f t="shared" si="28"/>
        <v>0</v>
      </c>
      <c r="R2650" s="12">
        <f t="shared" si="28"/>
        <v>0</v>
      </c>
      <c r="S2650" s="12">
        <f t="shared" si="28"/>
        <v>0</v>
      </c>
      <c r="T2650" s="12">
        <f t="shared" si="28"/>
        <v>0</v>
      </c>
      <c r="U2650" s="12">
        <f t="shared" si="28"/>
        <v>0</v>
      </c>
      <c r="V2650" s="12">
        <f t="shared" si="28"/>
        <v>0</v>
      </c>
      <c r="W2650" s="12">
        <f t="shared" si="28"/>
        <v>-9544.1817417509556</v>
      </c>
      <c r="X2650" s="12">
        <f t="shared" si="28"/>
        <v>-26857.571791304319</v>
      </c>
      <c r="Y2650" s="12">
        <f t="shared" si="28"/>
        <v>0</v>
      </c>
      <c r="Z2650" s="12">
        <f t="shared" si="28"/>
        <v>0</v>
      </c>
      <c r="AA2650" s="12">
        <f t="shared" si="28"/>
        <v>0</v>
      </c>
      <c r="AB2650" s="12">
        <f t="shared" si="28"/>
        <v>0</v>
      </c>
      <c r="AC2650" s="12">
        <f t="shared" si="28"/>
        <v>0</v>
      </c>
      <c r="AD2650" s="12">
        <f t="shared" si="28"/>
        <v>-2.412349509892632</v>
      </c>
      <c r="AE2650" s="12">
        <f t="shared" si="35"/>
        <v>-9.388441775653308E-3</v>
      </c>
      <c r="AF2650" s="12">
        <f t="shared" si="35"/>
        <v>0</v>
      </c>
      <c r="AG2650" s="12">
        <f t="shared" si="35"/>
        <v>0</v>
      </c>
      <c r="AH2650" s="12">
        <f t="shared" si="35"/>
        <v>-0.79316091423762025</v>
      </c>
      <c r="AI2650" s="12">
        <f t="shared" si="35"/>
        <v>10.625857378290616</v>
      </c>
      <c r="AJ2650" s="12">
        <f t="shared" si="35"/>
        <v>1527.0086014505487</v>
      </c>
      <c r="AK2650" s="12">
        <f t="shared" si="35"/>
        <v>-4.7040855462509495E-2</v>
      </c>
      <c r="AL2650" s="12">
        <f t="shared" si="29"/>
        <v>-33404.504086654444</v>
      </c>
      <c r="AM2650">
        <f t="shared" si="30"/>
        <v>2.1699231816912512</v>
      </c>
      <c r="AN2650" s="12">
        <f t="shared" si="31"/>
        <v>-15394.32564641241</v>
      </c>
    </row>
    <row r="2651" spans="14:40">
      <c r="N2651">
        <f t="shared" si="32"/>
        <v>146</v>
      </c>
      <c r="O2651" s="12">
        <f t="shared" si="28"/>
        <v>1598.8864338893347</v>
      </c>
      <c r="P2651" s="12">
        <f t="shared" si="28"/>
        <v>0</v>
      </c>
      <c r="Q2651" s="12">
        <f t="shared" si="28"/>
        <v>0</v>
      </c>
      <c r="R2651" s="12">
        <f t="shared" si="28"/>
        <v>0</v>
      </c>
      <c r="S2651" s="12">
        <f t="shared" si="28"/>
        <v>0</v>
      </c>
      <c r="T2651" s="12">
        <f t="shared" si="28"/>
        <v>0</v>
      </c>
      <c r="U2651" s="12">
        <f t="shared" si="28"/>
        <v>0</v>
      </c>
      <c r="V2651" s="12">
        <f t="shared" si="28"/>
        <v>0</v>
      </c>
      <c r="W2651" s="12">
        <f t="shared" si="28"/>
        <v>-16691.484678931749</v>
      </c>
      <c r="X2651" s="12">
        <f t="shared" si="28"/>
        <v>-57063.895257256496</v>
      </c>
      <c r="Y2651" s="12">
        <f t="shared" si="28"/>
        <v>0</v>
      </c>
      <c r="Z2651" s="12">
        <f t="shared" si="28"/>
        <v>0</v>
      </c>
      <c r="AA2651" s="12">
        <f t="shared" si="28"/>
        <v>0</v>
      </c>
      <c r="AB2651" s="12">
        <f t="shared" si="28"/>
        <v>0</v>
      </c>
      <c r="AC2651" s="12">
        <f t="shared" si="28"/>
        <v>0</v>
      </c>
      <c r="AD2651" s="12">
        <f t="shared" si="28"/>
        <v>-29.992758209665801</v>
      </c>
      <c r="AE2651" s="12">
        <f t="shared" si="35"/>
        <v>-0.1645518058311663</v>
      </c>
      <c r="AF2651" s="12">
        <f t="shared" si="35"/>
        <v>0</v>
      </c>
      <c r="AG2651" s="12">
        <f t="shared" si="35"/>
        <v>0</v>
      </c>
      <c r="AH2651" s="12">
        <f t="shared" si="35"/>
        <v>-35.276242140648655</v>
      </c>
      <c r="AI2651" s="12">
        <f t="shared" si="35"/>
        <v>-42.305004955570517</v>
      </c>
      <c r="AJ2651" s="12">
        <f t="shared" si="35"/>
        <v>-2118.7172645113496</v>
      </c>
      <c r="AK2651" s="12">
        <f t="shared" si="35"/>
        <v>4.9583051000810605E-2</v>
      </c>
      <c r="AL2651" s="12">
        <f t="shared" si="29"/>
        <v>-74382.899740870984</v>
      </c>
      <c r="AM2651">
        <f t="shared" si="30"/>
        <v>2.1758353117498612</v>
      </c>
      <c r="AN2651" s="12">
        <f t="shared" si="31"/>
        <v>-34185.905219568478</v>
      </c>
    </row>
    <row r="2652" spans="14:40">
      <c r="N2652">
        <f t="shared" si="32"/>
        <v>147</v>
      </c>
      <c r="O2652" s="12">
        <f t="shared" si="28"/>
        <v>1849.7480155839248</v>
      </c>
      <c r="P2652" s="12">
        <f t="shared" si="28"/>
        <v>0</v>
      </c>
      <c r="Q2652" s="12">
        <f t="shared" si="28"/>
        <v>0</v>
      </c>
      <c r="R2652" s="12">
        <f t="shared" si="28"/>
        <v>0</v>
      </c>
      <c r="S2652" s="12">
        <f t="shared" si="28"/>
        <v>0</v>
      </c>
      <c r="T2652" s="12">
        <f t="shared" si="28"/>
        <v>0</v>
      </c>
      <c r="U2652" s="12">
        <f t="shared" si="28"/>
        <v>0</v>
      </c>
      <c r="V2652" s="12">
        <f t="shared" si="28"/>
        <v>0</v>
      </c>
      <c r="W2652" s="12">
        <f t="shared" si="28"/>
        <v>-32946.388239229578</v>
      </c>
      <c r="X2652" s="12">
        <f t="shared" si="28"/>
        <v>-105235.37818191093</v>
      </c>
      <c r="Y2652" s="12">
        <f t="shared" si="28"/>
        <v>0</v>
      </c>
      <c r="Z2652" s="12">
        <f t="shared" si="28"/>
        <v>0</v>
      </c>
      <c r="AA2652" s="12">
        <f t="shared" si="28"/>
        <v>0</v>
      </c>
      <c r="AB2652" s="12">
        <f t="shared" si="28"/>
        <v>0</v>
      </c>
      <c r="AC2652" s="12">
        <f t="shared" si="28"/>
        <v>0</v>
      </c>
      <c r="AD2652" s="12">
        <f t="shared" si="28"/>
        <v>-53.331888298592219</v>
      </c>
      <c r="AE2652" s="12">
        <f t="shared" si="35"/>
        <v>-0.36225887011303504</v>
      </c>
      <c r="AF2652" s="12">
        <f t="shared" si="35"/>
        <v>0</v>
      </c>
      <c r="AG2652" s="12">
        <f t="shared" si="35"/>
        <v>0</v>
      </c>
      <c r="AH2652" s="12">
        <f t="shared" si="35"/>
        <v>-104.84245478217872</v>
      </c>
      <c r="AI2652" s="12">
        <f t="shared" si="35"/>
        <v>-145.38843958408623</v>
      </c>
      <c r="AJ2652" s="12">
        <f t="shared" si="35"/>
        <v>-8411.4957657935174</v>
      </c>
      <c r="AK2652" s="12">
        <f t="shared" si="35"/>
        <v>0.18465008938491001</v>
      </c>
      <c r="AL2652" s="12">
        <f t="shared" si="29"/>
        <v>-145047.25456279572</v>
      </c>
      <c r="AM2652">
        <f t="shared" si="30"/>
        <v>2.1915083404688116</v>
      </c>
      <c r="AN2652" s="12">
        <f t="shared" si="31"/>
        <v>-66186.038120104495</v>
      </c>
    </row>
    <row r="2653" spans="14:40">
      <c r="N2653">
        <f t="shared" si="32"/>
        <v>148</v>
      </c>
      <c r="O2653" s="12">
        <f t="shared" si="28"/>
        <v>0</v>
      </c>
      <c r="P2653" s="12">
        <f t="shared" si="28"/>
        <v>0</v>
      </c>
      <c r="Q2653" s="12">
        <f t="shared" si="28"/>
        <v>0</v>
      </c>
      <c r="R2653" s="12">
        <f t="shared" si="28"/>
        <v>0</v>
      </c>
      <c r="S2653" s="12">
        <f t="shared" si="28"/>
        <v>0</v>
      </c>
      <c r="T2653" s="12">
        <f t="shared" si="28"/>
        <v>0</v>
      </c>
      <c r="U2653" s="12">
        <f t="shared" si="28"/>
        <v>0</v>
      </c>
      <c r="V2653" s="12">
        <f t="shared" si="28"/>
        <v>0</v>
      </c>
      <c r="W2653" s="12">
        <f t="shared" si="28"/>
        <v>-45072.765923831183</v>
      </c>
      <c r="X2653" s="12">
        <f t="shared" si="28"/>
        <v>-146347.38004968475</v>
      </c>
      <c r="Y2653" s="12">
        <f t="shared" si="28"/>
        <v>0</v>
      </c>
      <c r="Z2653" s="12">
        <f t="shared" si="28"/>
        <v>0</v>
      </c>
      <c r="AA2653" s="12">
        <f t="shared" si="28"/>
        <v>0</v>
      </c>
      <c r="AB2653" s="12">
        <f t="shared" si="28"/>
        <v>0</v>
      </c>
      <c r="AC2653" s="12">
        <f t="shared" si="28"/>
        <v>0</v>
      </c>
      <c r="AD2653" s="12">
        <f t="shared" si="28"/>
        <v>-76.245534872063189</v>
      </c>
      <c r="AE2653" s="12">
        <f t="shared" si="35"/>
        <v>-0.56137850075795148</v>
      </c>
      <c r="AF2653" s="12">
        <f t="shared" si="35"/>
        <v>0</v>
      </c>
      <c r="AG2653" s="12">
        <f t="shared" si="35"/>
        <v>0</v>
      </c>
      <c r="AH2653" s="12">
        <f t="shared" si="35"/>
        <v>-142.88214457847704</v>
      </c>
      <c r="AI2653" s="12">
        <f t="shared" si="35"/>
        <v>-224.51641206767422</v>
      </c>
      <c r="AJ2653" s="12">
        <f t="shared" si="35"/>
        <v>-14863.403279015816</v>
      </c>
      <c r="AK2653" s="12">
        <f t="shared" si="35"/>
        <v>0.32254995950263987</v>
      </c>
      <c r="AL2653" s="12">
        <f t="shared" si="29"/>
        <v>-206727.43217259119</v>
      </c>
      <c r="AM2653">
        <f t="shared" si="30"/>
        <v>2.1834971813842459</v>
      </c>
      <c r="AN2653" s="12">
        <f t="shared" si="31"/>
        <v>-94677.215036080161</v>
      </c>
    </row>
    <row r="2654" spans="14:40">
      <c r="N2654">
        <f t="shared" si="32"/>
        <v>149</v>
      </c>
      <c r="O2654" s="12">
        <f t="shared" si="28"/>
        <v>0</v>
      </c>
      <c r="P2654" s="12">
        <f t="shared" si="28"/>
        <v>0</v>
      </c>
      <c r="Q2654" s="12">
        <f t="shared" si="28"/>
        <v>0</v>
      </c>
      <c r="R2654" s="12">
        <f t="shared" si="28"/>
        <v>0</v>
      </c>
      <c r="S2654" s="12">
        <f t="shared" si="28"/>
        <v>0</v>
      </c>
      <c r="T2654" s="12">
        <f t="shared" si="28"/>
        <v>0</v>
      </c>
      <c r="U2654" s="12">
        <f t="shared" si="28"/>
        <v>0</v>
      </c>
      <c r="V2654" s="12">
        <f t="shared" si="28"/>
        <v>0</v>
      </c>
      <c r="W2654" s="12">
        <f t="shared" si="28"/>
        <v>-26615.246890169576</v>
      </c>
      <c r="X2654" s="12">
        <f t="shared" si="28"/>
        <v>-84079.574004264912</v>
      </c>
      <c r="Y2654" s="12">
        <f t="shared" si="28"/>
        <v>0</v>
      </c>
      <c r="Z2654" s="12">
        <f t="shared" si="28"/>
        <v>0</v>
      </c>
      <c r="AA2654" s="12">
        <f t="shared" si="28"/>
        <v>0</v>
      </c>
      <c r="AB2654" s="12">
        <f t="shared" si="28"/>
        <v>0</v>
      </c>
      <c r="AC2654" s="12">
        <f t="shared" si="28"/>
        <v>0</v>
      </c>
      <c r="AD2654" s="12">
        <f t="shared" si="28"/>
        <v>-39.872477912565031</v>
      </c>
      <c r="AE2654" s="12">
        <f t="shared" si="35"/>
        <v>-0.24213694810332753</v>
      </c>
      <c r="AF2654" s="12">
        <f t="shared" si="35"/>
        <v>0</v>
      </c>
      <c r="AG2654" s="12">
        <f t="shared" si="35"/>
        <v>0</v>
      </c>
      <c r="AH2654" s="12">
        <f t="shared" si="35"/>
        <v>-64.690079664841122</v>
      </c>
      <c r="AI2654" s="12">
        <f t="shared" si="35"/>
        <v>-101.73000500107136</v>
      </c>
      <c r="AJ2654" s="12">
        <f t="shared" si="35"/>
        <v>-7772.3669312717702</v>
      </c>
      <c r="AK2654" s="12">
        <f t="shared" si="35"/>
        <v>0.20966000128217838</v>
      </c>
      <c r="AL2654" s="12">
        <f t="shared" si="29"/>
        <v>-118673.51286523155</v>
      </c>
      <c r="AM2654">
        <f t="shared" si="30"/>
        <v>2.1718462647501409</v>
      </c>
      <c r="AN2654" s="12">
        <f t="shared" si="31"/>
        <v>-54641.764839135285</v>
      </c>
    </row>
    <row r="2655" spans="14:40">
      <c r="N2655">
        <f t="shared" si="32"/>
        <v>150</v>
      </c>
      <c r="O2655" s="12">
        <f t="shared" si="28"/>
        <v>-0.88526488151447047</v>
      </c>
      <c r="P2655" s="12">
        <f t="shared" si="28"/>
        <v>0</v>
      </c>
      <c r="Q2655" s="12">
        <f t="shared" si="28"/>
        <v>0</v>
      </c>
      <c r="R2655" s="12">
        <f t="shared" si="28"/>
        <v>0</v>
      </c>
      <c r="S2655" s="12">
        <f t="shared" si="28"/>
        <v>0</v>
      </c>
      <c r="T2655" s="12">
        <f t="shared" si="28"/>
        <v>0</v>
      </c>
      <c r="U2655" s="12">
        <f t="shared" si="28"/>
        <v>0</v>
      </c>
      <c r="V2655" s="12">
        <f t="shared" si="28"/>
        <v>0</v>
      </c>
      <c r="W2655" s="12">
        <f t="shared" si="28"/>
        <v>-25877.98887243936</v>
      </c>
      <c r="X2655" s="12">
        <f t="shared" si="28"/>
        <v>-85129.043218352555</v>
      </c>
      <c r="Y2655" s="12">
        <f t="shared" si="28"/>
        <v>0</v>
      </c>
      <c r="Z2655" s="12">
        <f t="shared" si="28"/>
        <v>0</v>
      </c>
      <c r="AA2655" s="12">
        <f t="shared" si="28"/>
        <v>0</v>
      </c>
      <c r="AB2655" s="12">
        <f t="shared" si="28"/>
        <v>0</v>
      </c>
      <c r="AC2655" s="12">
        <f t="shared" si="28"/>
        <v>0</v>
      </c>
      <c r="AD2655" s="12">
        <f t="shared" si="28"/>
        <v>-42.530484602457747</v>
      </c>
      <c r="AE2655" s="12">
        <f t="shared" si="35"/>
        <v>-0.32027661074563774</v>
      </c>
      <c r="AF2655" s="12">
        <f t="shared" si="35"/>
        <v>0</v>
      </c>
      <c r="AG2655" s="12">
        <f t="shared" si="35"/>
        <v>0</v>
      </c>
      <c r="AH2655" s="12">
        <f t="shared" si="35"/>
        <v>-129.77933544210714</v>
      </c>
      <c r="AI2655" s="12">
        <f t="shared" si="35"/>
        <v>-187.15242921989042</v>
      </c>
      <c r="AJ2655" s="12">
        <f t="shared" si="35"/>
        <v>-13805.500678787801</v>
      </c>
      <c r="AK2655" s="12">
        <f t="shared" si="35"/>
        <v>0.31408851721063835</v>
      </c>
      <c r="AL2655" s="12">
        <f t="shared" si="29"/>
        <v>-125172.88647181919</v>
      </c>
      <c r="AM2655">
        <f t="shared" si="30"/>
        <v>2.1937103083728022</v>
      </c>
      <c r="AN2655" s="12">
        <f t="shared" si="31"/>
        <v>-57059.898015735234</v>
      </c>
    </row>
    <row r="2656" spans="14:40">
      <c r="N2656">
        <f t="shared" si="32"/>
        <v>151</v>
      </c>
      <c r="O2656" s="12">
        <f t="shared" si="28"/>
        <v>0</v>
      </c>
      <c r="P2656" s="12">
        <f t="shared" si="28"/>
        <v>0</v>
      </c>
      <c r="Q2656" s="12">
        <f t="shared" si="28"/>
        <v>0</v>
      </c>
      <c r="R2656" s="12">
        <f t="shared" si="28"/>
        <v>0</v>
      </c>
      <c r="S2656" s="12">
        <f t="shared" si="28"/>
        <v>0</v>
      </c>
      <c r="T2656" s="12">
        <f t="shared" si="28"/>
        <v>0</v>
      </c>
      <c r="U2656" s="12">
        <f t="shared" si="28"/>
        <v>0</v>
      </c>
      <c r="V2656" s="12">
        <f t="shared" si="28"/>
        <v>0</v>
      </c>
      <c r="W2656" s="12">
        <f t="shared" si="28"/>
        <v>-27841.792166572617</v>
      </c>
      <c r="X2656" s="12">
        <f t="shared" si="28"/>
        <v>-92161.444460237632</v>
      </c>
      <c r="Y2656" s="12">
        <f t="shared" si="28"/>
        <v>0</v>
      </c>
      <c r="Z2656" s="12">
        <f t="shared" si="28"/>
        <v>0</v>
      </c>
      <c r="AA2656" s="12">
        <f t="shared" si="28"/>
        <v>0</v>
      </c>
      <c r="AB2656" s="12">
        <f t="shared" si="28"/>
        <v>0</v>
      </c>
      <c r="AC2656" s="12">
        <f t="shared" si="28"/>
        <v>0</v>
      </c>
      <c r="AD2656" s="12">
        <f t="shared" si="28"/>
        <v>-45.646092738709321</v>
      </c>
      <c r="AE2656" s="12">
        <f t="shared" si="35"/>
        <v>-0.2972476980044223</v>
      </c>
      <c r="AF2656" s="12">
        <f t="shared" si="35"/>
        <v>0</v>
      </c>
      <c r="AG2656" s="12">
        <f t="shared" si="35"/>
        <v>0</v>
      </c>
      <c r="AH2656" s="12">
        <f t="shared" si="35"/>
        <v>-88.775458566170414</v>
      </c>
      <c r="AI2656" s="12">
        <f t="shared" si="35"/>
        <v>-131.05667963407501</v>
      </c>
      <c r="AJ2656" s="12">
        <f t="shared" si="35"/>
        <v>-9578.8511369156222</v>
      </c>
      <c r="AK2656" s="12">
        <f t="shared" si="35"/>
        <v>0.23796964206566634</v>
      </c>
      <c r="AL2656" s="12">
        <f t="shared" si="29"/>
        <v>-129847.62527272076</v>
      </c>
      <c r="AM2656">
        <f t="shared" si="30"/>
        <v>2.227630753251395</v>
      </c>
      <c r="AN2656" s="12">
        <f t="shared" si="31"/>
        <v>-58289.563960812789</v>
      </c>
    </row>
    <row r="2657" spans="14:40">
      <c r="N2657">
        <f t="shared" si="32"/>
        <v>152</v>
      </c>
      <c r="O2657" s="12">
        <f t="shared" si="28"/>
        <v>0</v>
      </c>
      <c r="P2657" s="12">
        <f t="shared" si="28"/>
        <v>0</v>
      </c>
      <c r="Q2657" s="12">
        <f t="shared" si="28"/>
        <v>0</v>
      </c>
      <c r="R2657" s="12">
        <f t="shared" si="28"/>
        <v>0</v>
      </c>
      <c r="S2657" s="12">
        <f t="shared" si="28"/>
        <v>0</v>
      </c>
      <c r="T2657" s="12">
        <f t="shared" si="28"/>
        <v>0</v>
      </c>
      <c r="U2657" s="12">
        <f t="shared" si="28"/>
        <v>0</v>
      </c>
      <c r="V2657" s="12">
        <f t="shared" si="28"/>
        <v>0</v>
      </c>
      <c r="W2657" s="12">
        <f t="shared" si="28"/>
        <v>-12756.324730499709</v>
      </c>
      <c r="X2657" s="12">
        <f t="shared" si="28"/>
        <v>-47868.114486916304</v>
      </c>
      <c r="Y2657" s="12">
        <f t="shared" si="28"/>
        <v>0</v>
      </c>
      <c r="Z2657" s="12">
        <f t="shared" si="28"/>
        <v>0</v>
      </c>
      <c r="AA2657" s="12">
        <f t="shared" si="28"/>
        <v>0</v>
      </c>
      <c r="AB2657" s="12">
        <f t="shared" si="28"/>
        <v>0</v>
      </c>
      <c r="AC2657" s="12">
        <f t="shared" si="28"/>
        <v>0</v>
      </c>
      <c r="AD2657" s="12">
        <f t="shared" si="28"/>
        <v>-23.568379763412828</v>
      </c>
      <c r="AE2657" s="12">
        <f t="shared" ref="AE2657:AK2666" si="36">AE$2503*AE153+0.5*AE$2504*AE153*AE153</f>
        <v>-0.14787145672187219</v>
      </c>
      <c r="AF2657" s="12">
        <f t="shared" si="36"/>
        <v>0</v>
      </c>
      <c r="AG2657" s="12">
        <f t="shared" si="36"/>
        <v>0</v>
      </c>
      <c r="AH2657" s="12">
        <f t="shared" si="36"/>
        <v>-55.821626347107056</v>
      </c>
      <c r="AI2657" s="12">
        <f t="shared" si="36"/>
        <v>-76.49473798194208</v>
      </c>
      <c r="AJ2657" s="12">
        <f t="shared" si="36"/>
        <v>-6391.5486359229408</v>
      </c>
      <c r="AK2657" s="12">
        <f t="shared" si="36"/>
        <v>0.17911781636143162</v>
      </c>
      <c r="AL2657" s="12">
        <f t="shared" si="29"/>
        <v>-67171.84135107178</v>
      </c>
      <c r="AM2657">
        <f t="shared" si="30"/>
        <v>2.2022192403292631</v>
      </c>
      <c r="AN2657" s="12">
        <f t="shared" si="31"/>
        <v>-30501.886515635306</v>
      </c>
    </row>
    <row r="2658" spans="14:40">
      <c r="N2658">
        <f t="shared" si="32"/>
        <v>153</v>
      </c>
      <c r="O2658" s="12">
        <f t="shared" si="28"/>
        <v>0</v>
      </c>
      <c r="P2658" s="12">
        <f t="shared" si="28"/>
        <v>0</v>
      </c>
      <c r="Q2658" s="12">
        <f t="shared" si="28"/>
        <v>0</v>
      </c>
      <c r="R2658" s="12">
        <f t="shared" si="28"/>
        <v>0</v>
      </c>
      <c r="S2658" s="12">
        <f t="shared" si="28"/>
        <v>0</v>
      </c>
      <c r="T2658" s="12">
        <f t="shared" si="28"/>
        <v>0</v>
      </c>
      <c r="U2658" s="12">
        <f t="shared" si="28"/>
        <v>0</v>
      </c>
      <c r="V2658" s="12">
        <f t="shared" si="28"/>
        <v>0</v>
      </c>
      <c r="W2658" s="12">
        <f t="shared" si="28"/>
        <v>-26666.092469908403</v>
      </c>
      <c r="X2658" s="12">
        <f t="shared" si="28"/>
        <v>-86549.484766335285</v>
      </c>
      <c r="Y2658" s="12">
        <f t="shared" si="28"/>
        <v>0</v>
      </c>
      <c r="Z2658" s="12">
        <f t="shared" si="28"/>
        <v>0</v>
      </c>
      <c r="AA2658" s="12">
        <f t="shared" si="28"/>
        <v>0</v>
      </c>
      <c r="AB2658" s="12">
        <f t="shared" si="28"/>
        <v>0</v>
      </c>
      <c r="AC2658" s="12">
        <f t="shared" si="28"/>
        <v>0</v>
      </c>
      <c r="AD2658" s="12">
        <f t="shared" si="28"/>
        <v>-42.12640734615168</v>
      </c>
      <c r="AE2658" s="12">
        <f t="shared" si="36"/>
        <v>-0.26587975653019669</v>
      </c>
      <c r="AF2658" s="12">
        <f t="shared" si="36"/>
        <v>0</v>
      </c>
      <c r="AG2658" s="12">
        <f t="shared" si="36"/>
        <v>0</v>
      </c>
      <c r="AH2658" s="12">
        <f t="shared" si="36"/>
        <v>-75.959692598748049</v>
      </c>
      <c r="AI2658" s="12">
        <f t="shared" si="36"/>
        <v>-96.678876186263238</v>
      </c>
      <c r="AJ2658" s="12">
        <f t="shared" si="36"/>
        <v>-6826.0091880359587</v>
      </c>
      <c r="AK2658" s="12">
        <f t="shared" si="36"/>
        <v>0.15616341835663991</v>
      </c>
      <c r="AL2658" s="12">
        <f t="shared" si="29"/>
        <v>-120256.46111674896</v>
      </c>
      <c r="AM2658">
        <f t="shared" si="30"/>
        <v>2.2190192004743925</v>
      </c>
      <c r="AN2658" s="12">
        <f t="shared" si="31"/>
        <v>-54193.51986275737</v>
      </c>
    </row>
    <row r="2659" spans="14:40">
      <c r="N2659">
        <f t="shared" si="32"/>
        <v>154</v>
      </c>
      <c r="O2659" s="12">
        <f t="shared" si="28"/>
        <v>0</v>
      </c>
      <c r="P2659" s="12">
        <f t="shared" si="28"/>
        <v>0</v>
      </c>
      <c r="Q2659" s="12">
        <f t="shared" si="28"/>
        <v>0</v>
      </c>
      <c r="R2659" s="12">
        <f t="shared" si="28"/>
        <v>0</v>
      </c>
      <c r="S2659" s="12">
        <f t="shared" si="28"/>
        <v>0</v>
      </c>
      <c r="T2659" s="12">
        <f t="shared" si="28"/>
        <v>0</v>
      </c>
      <c r="U2659" s="12">
        <f t="shared" si="28"/>
        <v>0</v>
      </c>
      <c r="V2659" s="12">
        <f t="shared" si="28"/>
        <v>0</v>
      </c>
      <c r="W2659" s="12">
        <f t="shared" si="28"/>
        <v>-28715.101519480806</v>
      </c>
      <c r="X2659" s="12">
        <f t="shared" si="28"/>
        <v>-95817.371684712751</v>
      </c>
      <c r="Y2659" s="12">
        <f t="shared" si="28"/>
        <v>0</v>
      </c>
      <c r="Z2659" s="12">
        <f t="shared" si="28"/>
        <v>0</v>
      </c>
      <c r="AA2659" s="12">
        <f t="shared" si="28"/>
        <v>0</v>
      </c>
      <c r="AB2659" s="12">
        <f t="shared" si="28"/>
        <v>0</v>
      </c>
      <c r="AC2659" s="12">
        <f t="shared" si="28"/>
        <v>0</v>
      </c>
      <c r="AD2659" s="12">
        <f t="shared" si="28"/>
        <v>-51.000149976919303</v>
      </c>
      <c r="AE2659" s="12">
        <f t="shared" si="36"/>
        <v>-0.34451902305347198</v>
      </c>
      <c r="AF2659" s="12">
        <f t="shared" si="36"/>
        <v>0</v>
      </c>
      <c r="AG2659" s="12">
        <f t="shared" si="36"/>
        <v>0</v>
      </c>
      <c r="AH2659" s="12">
        <f t="shared" si="36"/>
        <v>-101.10678117752302</v>
      </c>
      <c r="AI2659" s="12">
        <f t="shared" si="36"/>
        <v>-125.34575821614565</v>
      </c>
      <c r="AJ2659" s="12">
        <f t="shared" si="36"/>
        <v>-8228.9842806931902</v>
      </c>
      <c r="AK2659" s="12">
        <f t="shared" si="36"/>
        <v>0.17112290672071678</v>
      </c>
      <c r="AL2659" s="12">
        <f t="shared" si="29"/>
        <v>-133039.08357037365</v>
      </c>
      <c r="AM2659">
        <f t="shared" si="30"/>
        <v>2.2263582761372445</v>
      </c>
      <c r="AN2659" s="12">
        <f t="shared" si="31"/>
        <v>-59756.367605486164</v>
      </c>
    </row>
    <row r="2660" spans="14:40">
      <c r="N2660">
        <f t="shared" si="32"/>
        <v>155</v>
      </c>
      <c r="O2660" s="12">
        <f t="shared" si="28"/>
        <v>0.87419908953630743</v>
      </c>
      <c r="P2660" s="12">
        <f t="shared" si="28"/>
        <v>0</v>
      </c>
      <c r="Q2660" s="12">
        <f t="shared" si="28"/>
        <v>0</v>
      </c>
      <c r="R2660" s="12">
        <f t="shared" si="28"/>
        <v>0</v>
      </c>
      <c r="S2660" s="12">
        <f t="shared" si="28"/>
        <v>0</v>
      </c>
      <c r="T2660" s="12">
        <f t="shared" si="28"/>
        <v>0</v>
      </c>
      <c r="U2660" s="12">
        <f t="shared" si="28"/>
        <v>0</v>
      </c>
      <c r="V2660" s="12">
        <f t="shared" si="28"/>
        <v>0</v>
      </c>
      <c r="W2660" s="12">
        <f t="shared" si="28"/>
        <v>-31392.16752803975</v>
      </c>
      <c r="X2660" s="12">
        <f t="shared" si="28"/>
        <v>-106378.32854591505</v>
      </c>
      <c r="Y2660" s="12">
        <f t="shared" si="28"/>
        <v>0</v>
      </c>
      <c r="Z2660" s="12">
        <f t="shared" si="28"/>
        <v>0</v>
      </c>
      <c r="AA2660" s="12">
        <f t="shared" si="28"/>
        <v>0</v>
      </c>
      <c r="AB2660" s="12">
        <f t="shared" si="28"/>
        <v>0</v>
      </c>
      <c r="AC2660" s="12">
        <f t="shared" si="28"/>
        <v>0</v>
      </c>
      <c r="AD2660" s="12">
        <f t="shared" si="28"/>
        <v>-54.388182485494298</v>
      </c>
      <c r="AE2660" s="12">
        <f t="shared" si="36"/>
        <v>-0.28919567013944814</v>
      </c>
      <c r="AF2660" s="12">
        <f t="shared" si="36"/>
        <v>0</v>
      </c>
      <c r="AG2660" s="12">
        <f t="shared" si="36"/>
        <v>0</v>
      </c>
      <c r="AH2660" s="12">
        <f t="shared" si="36"/>
        <v>-26.910880802085604</v>
      </c>
      <c r="AI2660" s="12">
        <f t="shared" si="36"/>
        <v>-10.144109726278623</v>
      </c>
      <c r="AJ2660" s="12">
        <f t="shared" si="36"/>
        <v>658.24843922119851</v>
      </c>
      <c r="AK2660" s="12">
        <f t="shared" si="36"/>
        <v>-8.1612324349525339E-2</v>
      </c>
      <c r="AL2660" s="12">
        <f t="shared" si="29"/>
        <v>-137203.18741665239</v>
      </c>
      <c r="AM2660">
        <f t="shared" si="30"/>
        <v>2.2141867595589591</v>
      </c>
      <c r="AN2660" s="12">
        <f t="shared" si="31"/>
        <v>-61965.498991594417</v>
      </c>
    </row>
    <row r="2661" spans="14:40">
      <c r="N2661">
        <f t="shared" si="32"/>
        <v>156</v>
      </c>
      <c r="O2661" s="12">
        <f t="shared" si="28"/>
        <v>0</v>
      </c>
      <c r="P2661" s="12">
        <f t="shared" si="28"/>
        <v>0</v>
      </c>
      <c r="Q2661" s="12">
        <f t="shared" si="28"/>
        <v>0</v>
      </c>
      <c r="R2661" s="12">
        <f t="shared" si="28"/>
        <v>0</v>
      </c>
      <c r="S2661" s="12">
        <f t="shared" si="28"/>
        <v>0</v>
      </c>
      <c r="T2661" s="12">
        <f t="shared" si="28"/>
        <v>0</v>
      </c>
      <c r="U2661" s="12">
        <f t="shared" si="28"/>
        <v>0</v>
      </c>
      <c r="V2661" s="12">
        <f t="shared" si="28"/>
        <v>0</v>
      </c>
      <c r="W2661" s="12">
        <f t="shared" si="28"/>
        <v>-21337.258727943412</v>
      </c>
      <c r="X2661" s="12">
        <f t="shared" si="28"/>
        <v>-69382.106130947126</v>
      </c>
      <c r="Y2661" s="12">
        <f t="shared" si="28"/>
        <v>0</v>
      </c>
      <c r="Z2661" s="12">
        <f t="shared" si="28"/>
        <v>0</v>
      </c>
      <c r="AA2661" s="12">
        <f t="shared" si="28"/>
        <v>0</v>
      </c>
      <c r="AB2661" s="12">
        <f t="shared" si="28"/>
        <v>0</v>
      </c>
      <c r="AC2661" s="12">
        <f t="shared" si="28"/>
        <v>0</v>
      </c>
      <c r="AD2661" s="12">
        <f t="shared" si="28"/>
        <v>-23.566436681321434</v>
      </c>
      <c r="AE2661" s="12">
        <f t="shared" si="36"/>
        <v>-0.10573060668333756</v>
      </c>
      <c r="AF2661" s="12">
        <f t="shared" si="36"/>
        <v>0</v>
      </c>
      <c r="AG2661" s="12">
        <f t="shared" si="36"/>
        <v>0</v>
      </c>
      <c r="AH2661" s="12">
        <f t="shared" si="36"/>
        <v>-7.6255073657392778</v>
      </c>
      <c r="AI2661" s="12">
        <f t="shared" si="36"/>
        <v>6.4593894399048368</v>
      </c>
      <c r="AJ2661" s="12">
        <f t="shared" si="36"/>
        <v>1806.5836252602189</v>
      </c>
      <c r="AK2661" s="12">
        <f t="shared" si="36"/>
        <v>-0.12335079377827846</v>
      </c>
      <c r="AL2661" s="12">
        <f t="shared" si="29"/>
        <v>-88937.742869637921</v>
      </c>
      <c r="AM2661">
        <f t="shared" si="30"/>
        <v>2.1766761526094762</v>
      </c>
      <c r="AN2661" s="12">
        <f t="shared" si="31"/>
        <v>-40859.42815288173</v>
      </c>
    </row>
    <row r="2662" spans="14:40">
      <c r="N2662">
        <f t="shared" si="32"/>
        <v>157</v>
      </c>
      <c r="O2662" s="12">
        <f t="shared" si="28"/>
        <v>0</v>
      </c>
      <c r="P2662" s="12">
        <f t="shared" si="28"/>
        <v>0</v>
      </c>
      <c r="Q2662" s="12">
        <f t="shared" si="28"/>
        <v>0</v>
      </c>
      <c r="R2662" s="12">
        <f t="shared" si="28"/>
        <v>0</v>
      </c>
      <c r="S2662" s="12">
        <f t="shared" si="28"/>
        <v>0</v>
      </c>
      <c r="T2662" s="12">
        <f t="shared" si="28"/>
        <v>0</v>
      </c>
      <c r="U2662" s="12">
        <f t="shared" si="28"/>
        <v>0</v>
      </c>
      <c r="V2662" s="12">
        <f t="shared" si="28"/>
        <v>0</v>
      </c>
      <c r="W2662" s="12">
        <f t="shared" si="28"/>
        <v>-25965.406963580175</v>
      </c>
      <c r="X2662" s="12">
        <f t="shared" si="28"/>
        <v>-84091.234724609181</v>
      </c>
      <c r="Y2662" s="12">
        <f t="shared" si="28"/>
        <v>0</v>
      </c>
      <c r="Z2662" s="12">
        <f t="shared" si="28"/>
        <v>0</v>
      </c>
      <c r="AA2662" s="12">
        <f t="shared" si="28"/>
        <v>0</v>
      </c>
      <c r="AB2662" s="12">
        <f t="shared" si="28"/>
        <v>0</v>
      </c>
      <c r="AC2662" s="12">
        <f t="shared" si="28"/>
        <v>0</v>
      </c>
      <c r="AD2662" s="12">
        <f t="shared" si="28"/>
        <v>-40.664720500835337</v>
      </c>
      <c r="AE2662" s="12">
        <f t="shared" si="36"/>
        <v>-0.21969632137324921</v>
      </c>
      <c r="AF2662" s="12">
        <f t="shared" si="36"/>
        <v>0</v>
      </c>
      <c r="AG2662" s="12">
        <f t="shared" si="36"/>
        <v>0</v>
      </c>
      <c r="AH2662" s="12">
        <f t="shared" si="36"/>
        <v>-38.887386920036903</v>
      </c>
      <c r="AI2662" s="12">
        <f t="shared" si="36"/>
        <v>-44.881968684636497</v>
      </c>
      <c r="AJ2662" s="12">
        <f t="shared" si="36"/>
        <v>-1484.2746346431061</v>
      </c>
      <c r="AK2662" s="12">
        <f t="shared" si="36"/>
        <v>-1.4831786023419906E-2</v>
      </c>
      <c r="AL2662" s="12">
        <f t="shared" si="29"/>
        <v>-111665.58492704538</v>
      </c>
      <c r="AM2662">
        <f t="shared" si="30"/>
        <v>2.1527934066703196</v>
      </c>
      <c r="AN2662" s="12">
        <f t="shared" si="31"/>
        <v>-51870.08868619502</v>
      </c>
    </row>
    <row r="2663" spans="14:40">
      <c r="N2663">
        <f t="shared" si="32"/>
        <v>158</v>
      </c>
      <c r="O2663" s="12">
        <f t="shared" si="28"/>
        <v>0</v>
      </c>
      <c r="P2663" s="12">
        <f t="shared" si="28"/>
        <v>0</v>
      </c>
      <c r="Q2663" s="12">
        <f t="shared" si="28"/>
        <v>0</v>
      </c>
      <c r="R2663" s="12">
        <f t="shared" si="28"/>
        <v>0</v>
      </c>
      <c r="S2663" s="12">
        <f t="shared" si="28"/>
        <v>0</v>
      </c>
      <c r="T2663" s="12">
        <f t="shared" si="28"/>
        <v>0</v>
      </c>
      <c r="U2663" s="12">
        <f t="shared" si="28"/>
        <v>0</v>
      </c>
      <c r="V2663" s="12">
        <f t="shared" si="28"/>
        <v>0</v>
      </c>
      <c r="W2663" s="12">
        <f t="shared" si="28"/>
        <v>-7092.6672709404156</v>
      </c>
      <c r="X2663" s="12">
        <f t="shared" si="28"/>
        <v>-27169.352742694628</v>
      </c>
      <c r="Y2663" s="12">
        <f t="shared" si="28"/>
        <v>0</v>
      </c>
      <c r="Z2663" s="12">
        <f t="shared" si="28"/>
        <v>0</v>
      </c>
      <c r="AA2663" s="12">
        <f t="shared" si="28"/>
        <v>0</v>
      </c>
      <c r="AB2663" s="12">
        <f t="shared" si="28"/>
        <v>0</v>
      </c>
      <c r="AC2663" s="12">
        <f t="shared" si="28"/>
        <v>0</v>
      </c>
      <c r="AD2663" s="12">
        <f t="shared" si="28"/>
        <v>-9.3963724113701002</v>
      </c>
      <c r="AE2663" s="12">
        <f t="shared" si="36"/>
        <v>-3.2645076348972346E-2</v>
      </c>
      <c r="AF2663" s="12">
        <f t="shared" si="36"/>
        <v>0</v>
      </c>
      <c r="AG2663" s="12">
        <f t="shared" si="36"/>
        <v>0</v>
      </c>
      <c r="AH2663" s="12">
        <f t="shared" si="36"/>
        <v>6.2247016924297398</v>
      </c>
      <c r="AI2663" s="12">
        <f t="shared" si="36"/>
        <v>28.953071739938629</v>
      </c>
      <c r="AJ2663" s="12">
        <f t="shared" si="36"/>
        <v>2952.9387898868908</v>
      </c>
      <c r="AK2663" s="12">
        <f t="shared" si="36"/>
        <v>-0.11132206935558554</v>
      </c>
      <c r="AL2663" s="12">
        <f t="shared" si="29"/>
        <v>-31283.443789872857</v>
      </c>
      <c r="AM2663">
        <f t="shared" si="30"/>
        <v>2.1461534493161478</v>
      </c>
      <c r="AN2663" s="12">
        <f t="shared" si="31"/>
        <v>-14576.517722831533</v>
      </c>
    </row>
    <row r="2664" spans="14:40">
      <c r="N2664">
        <f t="shared" si="32"/>
        <v>159</v>
      </c>
      <c r="O2664" s="12">
        <f t="shared" si="28"/>
        <v>0</v>
      </c>
      <c r="P2664" s="12">
        <f t="shared" si="28"/>
        <v>0</v>
      </c>
      <c r="Q2664" s="12">
        <f t="shared" si="28"/>
        <v>0</v>
      </c>
      <c r="R2664" s="12">
        <f t="shared" si="28"/>
        <v>0</v>
      </c>
      <c r="S2664" s="12">
        <f t="shared" si="28"/>
        <v>0</v>
      </c>
      <c r="T2664" s="12">
        <f t="shared" si="28"/>
        <v>0</v>
      </c>
      <c r="U2664" s="12">
        <f t="shared" si="28"/>
        <v>0</v>
      </c>
      <c r="V2664" s="12">
        <f t="shared" si="28"/>
        <v>0</v>
      </c>
      <c r="W2664" s="12">
        <f t="shared" si="28"/>
        <v>-6519.2065737081184</v>
      </c>
      <c r="X2664" s="12">
        <f t="shared" si="28"/>
        <v>-20906.930804103518</v>
      </c>
      <c r="Y2664" s="12">
        <f t="shared" si="28"/>
        <v>0</v>
      </c>
      <c r="Z2664" s="12">
        <f t="shared" si="28"/>
        <v>0</v>
      </c>
      <c r="AA2664" s="12">
        <f t="shared" si="28"/>
        <v>0</v>
      </c>
      <c r="AB2664" s="12">
        <f t="shared" si="28"/>
        <v>0</v>
      </c>
      <c r="AC2664" s="12">
        <f t="shared" si="28"/>
        <v>0</v>
      </c>
      <c r="AD2664" s="12">
        <f t="shared" si="28"/>
        <v>-4.9633994221203981</v>
      </c>
      <c r="AE2664" s="12">
        <f t="shared" si="36"/>
        <v>-8.0617616244011998E-3</v>
      </c>
      <c r="AF2664" s="12">
        <f t="shared" si="36"/>
        <v>0</v>
      </c>
      <c r="AG2664" s="12">
        <f t="shared" si="36"/>
        <v>0</v>
      </c>
      <c r="AH2664" s="12">
        <f t="shared" si="36"/>
        <v>15.664140618636793</v>
      </c>
      <c r="AI2664" s="12">
        <f t="shared" si="36"/>
        <v>17.246779793149759</v>
      </c>
      <c r="AJ2664" s="12">
        <f t="shared" si="36"/>
        <v>1978.487659008533</v>
      </c>
      <c r="AK2664" s="12">
        <f t="shared" si="36"/>
        <v>-5.0183724817246818E-2</v>
      </c>
      <c r="AL2664" s="12">
        <f t="shared" si="29"/>
        <v>-25419.760443299881</v>
      </c>
      <c r="AM2664">
        <f t="shared" si="30"/>
        <v>2.1263322416968351</v>
      </c>
      <c r="AN2664" s="12">
        <f t="shared" si="31"/>
        <v>-11954.745333219727</v>
      </c>
    </row>
    <row r="2665" spans="14:40">
      <c r="N2665">
        <f t="shared" si="32"/>
        <v>160</v>
      </c>
      <c r="O2665" s="12">
        <f t="shared" si="28"/>
        <v>0</v>
      </c>
      <c r="P2665" s="12">
        <f t="shared" si="28"/>
        <v>0</v>
      </c>
      <c r="Q2665" s="12">
        <f t="shared" si="28"/>
        <v>0</v>
      </c>
      <c r="R2665" s="12">
        <f t="shared" si="28"/>
        <v>0</v>
      </c>
      <c r="S2665" s="12">
        <f t="shared" si="28"/>
        <v>0</v>
      </c>
      <c r="T2665" s="12">
        <f t="shared" si="28"/>
        <v>0</v>
      </c>
      <c r="U2665" s="12">
        <f t="shared" si="28"/>
        <v>0</v>
      </c>
      <c r="V2665" s="12">
        <f t="shared" si="28"/>
        <v>0</v>
      </c>
      <c r="W2665" s="12">
        <f t="shared" si="28"/>
        <v>-3629.6565589460042</v>
      </c>
      <c r="X2665" s="12">
        <f t="shared" si="28"/>
        <v>-8401.9719322656056</v>
      </c>
      <c r="Y2665" s="12">
        <f t="shared" si="28"/>
        <v>0</v>
      </c>
      <c r="Z2665" s="12">
        <f t="shared" si="28"/>
        <v>0</v>
      </c>
      <c r="AA2665" s="12">
        <f t="shared" si="28"/>
        <v>0</v>
      </c>
      <c r="AB2665" s="12">
        <f t="shared" si="28"/>
        <v>0</v>
      </c>
      <c r="AC2665" s="12">
        <f t="shared" si="28"/>
        <v>0</v>
      </c>
      <c r="AD2665" s="12">
        <f t="shared" si="28"/>
        <v>-3.1878172067031536</v>
      </c>
      <c r="AE2665" s="12">
        <f t="shared" si="36"/>
        <v>-3.1843949715194692E-2</v>
      </c>
      <c r="AF2665" s="12">
        <f t="shared" si="36"/>
        <v>0</v>
      </c>
      <c r="AG2665" s="12">
        <f t="shared" si="36"/>
        <v>0</v>
      </c>
      <c r="AH2665" s="12">
        <f t="shared" si="36"/>
        <v>-27.065119335057854</v>
      </c>
      <c r="AI2665" s="12">
        <f t="shared" si="36"/>
        <v>-48.918201440972425</v>
      </c>
      <c r="AJ2665" s="12">
        <f t="shared" si="36"/>
        <v>-3129.642798260254</v>
      </c>
      <c r="AK2665" s="12">
        <f t="shared" si="36"/>
        <v>9.4432625595005107E-2</v>
      </c>
      <c r="AL2665" s="12">
        <f t="shared" si="29"/>
        <v>-15240.379838778717</v>
      </c>
      <c r="AM2665">
        <f t="shared" si="30"/>
        <v>2.1406490904548585</v>
      </c>
      <c r="AN2665" s="12">
        <f t="shared" si="31"/>
        <v>-7119.5133787856594</v>
      </c>
    </row>
    <row r="2666" spans="14:40">
      <c r="N2666">
        <f t="shared" si="32"/>
        <v>161</v>
      </c>
      <c r="O2666" s="12">
        <f t="shared" si="28"/>
        <v>0</v>
      </c>
      <c r="P2666" s="12">
        <f t="shared" si="28"/>
        <v>0</v>
      </c>
      <c r="Q2666" s="12">
        <f t="shared" si="28"/>
        <v>0</v>
      </c>
      <c r="R2666" s="12">
        <f t="shared" si="28"/>
        <v>0</v>
      </c>
      <c r="S2666" s="12">
        <f t="shared" si="28"/>
        <v>0</v>
      </c>
      <c r="T2666" s="12">
        <f t="shared" si="28"/>
        <v>0</v>
      </c>
      <c r="U2666" s="12">
        <f t="shared" si="28"/>
        <v>0</v>
      </c>
      <c r="V2666" s="12">
        <f t="shared" si="28"/>
        <v>0</v>
      </c>
      <c r="W2666" s="12">
        <f t="shared" si="28"/>
        <v>-5935.9388622018159</v>
      </c>
      <c r="X2666" s="12">
        <f t="shared" si="28"/>
        <v>-23374.856967023978</v>
      </c>
      <c r="Y2666" s="12">
        <f t="shared" si="28"/>
        <v>0</v>
      </c>
      <c r="Z2666" s="12">
        <f t="shared" si="28"/>
        <v>0</v>
      </c>
      <c r="AA2666" s="12">
        <f t="shared" si="28"/>
        <v>0</v>
      </c>
      <c r="AB2666" s="12">
        <f t="shared" si="28"/>
        <v>0</v>
      </c>
      <c r="AC2666" s="12">
        <f t="shared" si="28"/>
        <v>0</v>
      </c>
      <c r="AD2666" s="12">
        <f t="shared" si="28"/>
        <v>-22.404854737877301</v>
      </c>
      <c r="AE2666" s="12">
        <f t="shared" si="36"/>
        <v>-0.14945179391431751</v>
      </c>
      <c r="AF2666" s="12">
        <f t="shared" si="36"/>
        <v>0</v>
      </c>
      <c r="AG2666" s="12">
        <f t="shared" si="36"/>
        <v>0</v>
      </c>
      <c r="AH2666" s="12">
        <f t="shared" si="36"/>
        <v>-64.435627281228705</v>
      </c>
      <c r="AI2666" s="12">
        <f t="shared" si="36"/>
        <v>-102.23640668789999</v>
      </c>
      <c r="AJ2666" s="12">
        <f t="shared" si="36"/>
        <v>-7110.3426484673464</v>
      </c>
      <c r="AK2666" s="12">
        <f t="shared" si="36"/>
        <v>0.2109915754512795</v>
      </c>
      <c r="AL2666" s="12">
        <f t="shared" si="29"/>
        <v>-36610.153826618611</v>
      </c>
      <c r="AM2666">
        <f t="shared" si="30"/>
        <v>2.1374512909851404</v>
      </c>
      <c r="AN2666" s="12">
        <f t="shared" si="31"/>
        <v>-17127.947654772135</v>
      </c>
    </row>
    <row r="2667" spans="14:40">
      <c r="N2667">
        <f t="shared" si="32"/>
        <v>162</v>
      </c>
      <c r="O2667" s="12">
        <f t="shared" si="28"/>
        <v>0</v>
      </c>
      <c r="P2667" s="12">
        <f t="shared" si="28"/>
        <v>0</v>
      </c>
      <c r="Q2667" s="12">
        <f t="shared" si="28"/>
        <v>0</v>
      </c>
      <c r="R2667" s="12">
        <f t="shared" si="28"/>
        <v>0</v>
      </c>
      <c r="S2667" s="12">
        <f t="shared" si="28"/>
        <v>0</v>
      </c>
      <c r="T2667" s="12">
        <f t="shared" si="28"/>
        <v>0</v>
      </c>
      <c r="U2667" s="12">
        <f t="shared" si="28"/>
        <v>0</v>
      </c>
      <c r="V2667" s="12">
        <f t="shared" si="28"/>
        <v>0</v>
      </c>
      <c r="W2667" s="12">
        <f t="shared" si="28"/>
        <v>-1465.0010116150791</v>
      </c>
      <c r="X2667" s="12">
        <f t="shared" si="28"/>
        <v>-7946.0250843126032</v>
      </c>
      <c r="Y2667" s="12">
        <f t="shared" si="28"/>
        <v>0</v>
      </c>
      <c r="Z2667" s="12">
        <f t="shared" si="28"/>
        <v>0</v>
      </c>
      <c r="AA2667" s="12">
        <f t="shared" si="28"/>
        <v>0</v>
      </c>
      <c r="AB2667" s="12">
        <f t="shared" si="28"/>
        <v>0</v>
      </c>
      <c r="AC2667" s="12">
        <f t="shared" si="28"/>
        <v>0</v>
      </c>
      <c r="AD2667" s="12">
        <f t="shared" si="28"/>
        <v>-1.716560808850855</v>
      </c>
      <c r="AE2667" s="12">
        <f t="shared" ref="AE2667:AK2676" si="37">AE$2503*AE163+0.5*AE$2504*AE163*AE163</f>
        <v>-6.5988236151343005E-3</v>
      </c>
      <c r="AF2667" s="12">
        <f t="shared" si="37"/>
        <v>0</v>
      </c>
      <c r="AG2667" s="12">
        <f t="shared" si="37"/>
        <v>0</v>
      </c>
      <c r="AH2667" s="12">
        <f t="shared" si="37"/>
        <v>8.5202008553587599E-3</v>
      </c>
      <c r="AI2667" s="12">
        <f t="shared" si="37"/>
        <v>8.0922186538242755</v>
      </c>
      <c r="AJ2667" s="12">
        <f t="shared" si="37"/>
        <v>-1043.2130398259008</v>
      </c>
      <c r="AK2667" s="12">
        <f t="shared" si="37"/>
        <v>6.9338130795629699E-2</v>
      </c>
      <c r="AL2667" s="12">
        <f t="shared" si="29"/>
        <v>-10447.792218400573</v>
      </c>
      <c r="AM2667">
        <f t="shared" si="30"/>
        <v>2.1465478556516207</v>
      </c>
      <c r="AN2667" s="12">
        <f t="shared" si="31"/>
        <v>-4867.2533393060412</v>
      </c>
    </row>
    <row r="2668" spans="14:40">
      <c r="N2668">
        <f t="shared" si="32"/>
        <v>163</v>
      </c>
      <c r="O2668" s="12">
        <f t="shared" si="28"/>
        <v>0</v>
      </c>
      <c r="P2668" s="12">
        <f t="shared" si="28"/>
        <v>0</v>
      </c>
      <c r="Q2668" s="12">
        <f t="shared" si="28"/>
        <v>0</v>
      </c>
      <c r="R2668" s="12">
        <f t="shared" si="28"/>
        <v>0</v>
      </c>
      <c r="S2668" s="12">
        <f t="shared" si="28"/>
        <v>0</v>
      </c>
      <c r="T2668" s="12">
        <f t="shared" si="28"/>
        <v>0</v>
      </c>
      <c r="U2668" s="12">
        <f t="shared" si="28"/>
        <v>0</v>
      </c>
      <c r="V2668" s="12">
        <f t="shared" si="28"/>
        <v>0</v>
      </c>
      <c r="W2668" s="12">
        <f t="shared" si="28"/>
        <v>1955.9024790916637</v>
      </c>
      <c r="X2668" s="12">
        <f t="shared" si="28"/>
        <v>16321.622208440096</v>
      </c>
      <c r="Y2668" s="12">
        <f t="shared" si="28"/>
        <v>0</v>
      </c>
      <c r="Z2668" s="12">
        <f t="shared" si="28"/>
        <v>0</v>
      </c>
      <c r="AA2668" s="12">
        <f t="shared" si="28"/>
        <v>0</v>
      </c>
      <c r="AB2668" s="12">
        <f t="shared" si="28"/>
        <v>0</v>
      </c>
      <c r="AC2668" s="12">
        <f t="shared" si="28"/>
        <v>0</v>
      </c>
      <c r="AD2668" s="12">
        <f t="shared" si="28"/>
        <v>9.8001020771939746</v>
      </c>
      <c r="AE2668" s="12">
        <f t="shared" si="37"/>
        <v>5.1609181390502676E-2</v>
      </c>
      <c r="AF2668" s="12">
        <f t="shared" si="37"/>
        <v>0</v>
      </c>
      <c r="AG2668" s="12">
        <f t="shared" si="37"/>
        <v>0</v>
      </c>
      <c r="AH2668" s="12">
        <f t="shared" si="37"/>
        <v>24.748439896241656</v>
      </c>
      <c r="AI2668" s="12">
        <f t="shared" si="37"/>
        <v>28.16150039692242</v>
      </c>
      <c r="AJ2668" s="12">
        <f t="shared" si="37"/>
        <v>817.32186242461216</v>
      </c>
      <c r="AK2668" s="12">
        <f t="shared" si="37"/>
        <v>1.7023959893263402E-2</v>
      </c>
      <c r="AL2668" s="12">
        <f t="shared" si="29"/>
        <v>19157.625225468015</v>
      </c>
      <c r="AM2668">
        <f t="shared" si="30"/>
        <v>2.128523086184694</v>
      </c>
      <c r="AN2668" s="12">
        <f t="shared" si="31"/>
        <v>9000.4310264763972</v>
      </c>
    </row>
    <row r="2669" spans="14:40">
      <c r="N2669">
        <f t="shared" si="32"/>
        <v>164</v>
      </c>
      <c r="O2669" s="12">
        <f t="shared" si="28"/>
        <v>0</v>
      </c>
      <c r="P2669" s="12">
        <f t="shared" si="28"/>
        <v>0</v>
      </c>
      <c r="Q2669" s="12">
        <f t="shared" si="28"/>
        <v>0</v>
      </c>
      <c r="R2669" s="12">
        <f t="shared" si="28"/>
        <v>0</v>
      </c>
      <c r="S2669" s="12">
        <f t="shared" si="28"/>
        <v>0</v>
      </c>
      <c r="T2669" s="12">
        <f t="shared" si="28"/>
        <v>0</v>
      </c>
      <c r="U2669" s="12">
        <f t="shared" si="28"/>
        <v>0</v>
      </c>
      <c r="V2669" s="12">
        <f t="shared" si="28"/>
        <v>0</v>
      </c>
      <c r="W2669" s="12">
        <f t="shared" si="28"/>
        <v>866.81751205041996</v>
      </c>
      <c r="X2669" s="12">
        <f t="shared" si="28"/>
        <v>13971.679811251099</v>
      </c>
      <c r="Y2669" s="12">
        <f t="shared" si="28"/>
        <v>0</v>
      </c>
      <c r="Z2669" s="12">
        <f t="shared" si="28"/>
        <v>0</v>
      </c>
      <c r="AA2669" s="12">
        <f t="shared" si="28"/>
        <v>0</v>
      </c>
      <c r="AB2669" s="12">
        <f t="shared" si="28"/>
        <v>0</v>
      </c>
      <c r="AC2669" s="12">
        <f t="shared" si="28"/>
        <v>0</v>
      </c>
      <c r="AD2669" s="12">
        <f t="shared" si="28"/>
        <v>6.407070827540271</v>
      </c>
      <c r="AE2669" s="12">
        <f t="shared" si="37"/>
        <v>3.8887097187128433E-2</v>
      </c>
      <c r="AF2669" s="12">
        <f t="shared" si="37"/>
        <v>0</v>
      </c>
      <c r="AG2669" s="12">
        <f t="shared" si="37"/>
        <v>0</v>
      </c>
      <c r="AH2669" s="12">
        <f t="shared" si="37"/>
        <v>23.22962560732071</v>
      </c>
      <c r="AI2669" s="12">
        <f t="shared" si="37"/>
        <v>45.266167752483533</v>
      </c>
      <c r="AJ2669" s="12">
        <f t="shared" si="37"/>
        <v>574.53204649739916</v>
      </c>
      <c r="AK2669" s="12">
        <f t="shared" si="37"/>
        <v>8.6870264322268173E-3</v>
      </c>
      <c r="AL2669" s="12">
        <f t="shared" si="29"/>
        <v>15487.979808109882</v>
      </c>
      <c r="AM2669">
        <f t="shared" si="30"/>
        <v>2.118331814903645</v>
      </c>
      <c r="AN2669" s="12">
        <f t="shared" si="31"/>
        <v>7311.4040487629518</v>
      </c>
    </row>
    <row r="2670" spans="14:40">
      <c r="N2670">
        <f t="shared" si="32"/>
        <v>165</v>
      </c>
      <c r="O2670" s="12">
        <f t="shared" si="28"/>
        <v>0</v>
      </c>
      <c r="P2670" s="12">
        <f t="shared" si="28"/>
        <v>0</v>
      </c>
      <c r="Q2670" s="12">
        <f t="shared" si="28"/>
        <v>0</v>
      </c>
      <c r="R2670" s="12">
        <f t="shared" si="28"/>
        <v>0</v>
      </c>
      <c r="S2670" s="12">
        <f t="shared" si="28"/>
        <v>0</v>
      </c>
      <c r="T2670" s="12">
        <f t="shared" si="28"/>
        <v>0</v>
      </c>
      <c r="U2670" s="12">
        <f t="shared" si="28"/>
        <v>0</v>
      </c>
      <c r="V2670" s="12">
        <f t="shared" si="28"/>
        <v>0</v>
      </c>
      <c r="W2670" s="12">
        <f t="shared" si="28"/>
        <v>1776.6557337827644</v>
      </c>
      <c r="X2670" s="12">
        <f t="shared" si="28"/>
        <v>5728.6882759898908</v>
      </c>
      <c r="Y2670" s="12">
        <f t="shared" si="28"/>
        <v>0</v>
      </c>
      <c r="Z2670" s="12">
        <f t="shared" si="28"/>
        <v>0</v>
      </c>
      <c r="AA2670" s="12">
        <f t="shared" si="28"/>
        <v>0</v>
      </c>
      <c r="AB2670" s="12">
        <f t="shared" si="28"/>
        <v>0</v>
      </c>
      <c r="AC2670" s="12">
        <f t="shared" si="28"/>
        <v>0</v>
      </c>
      <c r="AD2670" s="12">
        <f t="shared" si="28"/>
        <v>2.1729576717712678</v>
      </c>
      <c r="AE2670" s="12">
        <f t="shared" si="37"/>
        <v>-7.6904522827392005E-3</v>
      </c>
      <c r="AF2670" s="12">
        <f t="shared" si="37"/>
        <v>0</v>
      </c>
      <c r="AG2670" s="12">
        <f t="shared" si="37"/>
        <v>0</v>
      </c>
      <c r="AH2670" s="12">
        <f t="shared" si="37"/>
        <v>-23.078353627987948</v>
      </c>
      <c r="AI2670" s="12">
        <f t="shared" si="37"/>
        <v>-41.950515756068079</v>
      </c>
      <c r="AJ2670" s="12">
        <f t="shared" si="37"/>
        <v>-5482.8567314442716</v>
      </c>
      <c r="AK2670" s="12">
        <f t="shared" si="37"/>
        <v>0.21581667177438502</v>
      </c>
      <c r="AL2670" s="12">
        <f t="shared" si="29"/>
        <v>1959.8394928355908</v>
      </c>
      <c r="AM2670">
        <f t="shared" si="30"/>
        <v>2.0959711030141674</v>
      </c>
      <c r="AN2670" s="12">
        <f t="shared" si="31"/>
        <v>935.05081726422236</v>
      </c>
    </row>
    <row r="2671" spans="14:40">
      <c r="N2671">
        <f t="shared" si="32"/>
        <v>166</v>
      </c>
      <c r="O2671" s="12">
        <f t="shared" si="28"/>
        <v>-0.84653454335408485</v>
      </c>
      <c r="P2671" s="12">
        <f t="shared" si="28"/>
        <v>0</v>
      </c>
      <c r="Q2671" s="12">
        <f t="shared" si="28"/>
        <v>0</v>
      </c>
      <c r="R2671" s="12">
        <f t="shared" si="28"/>
        <v>0</v>
      </c>
      <c r="S2671" s="12">
        <f t="shared" si="28"/>
        <v>0</v>
      </c>
      <c r="T2671" s="12">
        <f t="shared" si="28"/>
        <v>0</v>
      </c>
      <c r="U2671" s="12">
        <f t="shared" si="28"/>
        <v>0</v>
      </c>
      <c r="V2671" s="12">
        <f t="shared" si="28"/>
        <v>0</v>
      </c>
      <c r="W2671" s="12">
        <f t="shared" si="28"/>
        <v>-4940.8687692250496</v>
      </c>
      <c r="X2671" s="12">
        <f t="shared" si="28"/>
        <v>-4126.6255933273724</v>
      </c>
      <c r="Y2671" s="12">
        <f t="shared" si="28"/>
        <v>0</v>
      </c>
      <c r="Z2671" s="12">
        <f t="shared" si="28"/>
        <v>0</v>
      </c>
      <c r="AA2671" s="12">
        <f t="shared" si="28"/>
        <v>0</v>
      </c>
      <c r="AB2671" s="12">
        <f t="shared" si="28"/>
        <v>0</v>
      </c>
      <c r="AC2671" s="12">
        <f t="shared" si="28"/>
        <v>0</v>
      </c>
      <c r="AD2671" s="12">
        <f t="shared" si="28"/>
        <v>7.0481138493571276</v>
      </c>
      <c r="AE2671" s="12">
        <f t="shared" si="37"/>
        <v>5.2446997123023302E-2</v>
      </c>
      <c r="AF2671" s="12">
        <f t="shared" si="37"/>
        <v>0</v>
      </c>
      <c r="AG2671" s="12">
        <f t="shared" si="37"/>
        <v>0</v>
      </c>
      <c r="AH2671" s="12">
        <f t="shared" si="37"/>
        <v>40.185781606162337</v>
      </c>
      <c r="AI2671" s="12">
        <f t="shared" si="37"/>
        <v>59.51902923971798</v>
      </c>
      <c r="AJ2671" s="12">
        <f t="shared" si="37"/>
        <v>1173.1011244746928</v>
      </c>
      <c r="AK2671" s="12">
        <f t="shared" si="37"/>
        <v>3.9095999659435179E-2</v>
      </c>
      <c r="AL2671" s="12">
        <f t="shared" si="29"/>
        <v>-7788.3953049290621</v>
      </c>
      <c r="AM2671">
        <f t="shared" si="30"/>
        <v>2.0928187707227917</v>
      </c>
      <c r="AN2671" s="12">
        <f t="shared" si="31"/>
        <v>-3721.4857845714005</v>
      </c>
    </row>
    <row r="2672" spans="14:40">
      <c r="N2672">
        <f t="shared" si="32"/>
        <v>167</v>
      </c>
      <c r="O2672" s="12">
        <f t="shared" si="28"/>
        <v>0</v>
      </c>
      <c r="P2672" s="12">
        <f t="shared" si="28"/>
        <v>0</v>
      </c>
      <c r="Q2672" s="12">
        <f t="shared" si="28"/>
        <v>0</v>
      </c>
      <c r="R2672" s="12">
        <f t="shared" si="28"/>
        <v>0</v>
      </c>
      <c r="S2672" s="12">
        <f t="shared" si="28"/>
        <v>0</v>
      </c>
      <c r="T2672" s="12">
        <f t="shared" si="28"/>
        <v>0</v>
      </c>
      <c r="U2672" s="12">
        <f t="shared" si="28"/>
        <v>0</v>
      </c>
      <c r="V2672" s="12">
        <f t="shared" si="28"/>
        <v>0</v>
      </c>
      <c r="W2672" s="12">
        <f t="shared" si="28"/>
        <v>-7125.8888501354159</v>
      </c>
      <c r="X2672" s="12">
        <f t="shared" si="28"/>
        <v>-8978.0988596129591</v>
      </c>
      <c r="Y2672" s="12">
        <f t="shared" si="28"/>
        <v>0</v>
      </c>
      <c r="Z2672" s="12">
        <f t="shared" si="28"/>
        <v>0</v>
      </c>
      <c r="AA2672" s="12">
        <f t="shared" si="28"/>
        <v>0</v>
      </c>
      <c r="AB2672" s="12">
        <f t="shared" si="28"/>
        <v>0</v>
      </c>
      <c r="AC2672" s="12">
        <f t="shared" si="28"/>
        <v>0</v>
      </c>
      <c r="AD2672" s="12">
        <f t="shared" si="28"/>
        <v>-10.639742501792446</v>
      </c>
      <c r="AE2672" s="12">
        <f t="shared" si="37"/>
        <v>-4.9707124669778231E-2</v>
      </c>
      <c r="AF2672" s="12">
        <f t="shared" si="37"/>
        <v>0</v>
      </c>
      <c r="AG2672" s="12">
        <f t="shared" si="37"/>
        <v>0</v>
      </c>
      <c r="AH2672" s="12">
        <f t="shared" si="37"/>
        <v>-9.6165503434767334</v>
      </c>
      <c r="AI2672" s="12">
        <f t="shared" si="37"/>
        <v>-42.105036280398195</v>
      </c>
      <c r="AJ2672" s="12">
        <f t="shared" si="37"/>
        <v>-4787.7635792725678</v>
      </c>
      <c r="AK2672" s="12">
        <f t="shared" si="37"/>
        <v>0.16702290989513491</v>
      </c>
      <c r="AL2672" s="12">
        <f t="shared" si="29"/>
        <v>-20953.995302361385</v>
      </c>
      <c r="AM2672">
        <f t="shared" si="30"/>
        <v>2.1135813253697351</v>
      </c>
      <c r="AN2672" s="12">
        <f t="shared" si="31"/>
        <v>-9913.9763636470634</v>
      </c>
    </row>
    <row r="2673" spans="14:40">
      <c r="N2673">
        <f t="shared" si="32"/>
        <v>168</v>
      </c>
      <c r="O2673" s="12">
        <f t="shared" si="28"/>
        <v>0</v>
      </c>
      <c r="P2673" s="12">
        <f t="shared" si="28"/>
        <v>0</v>
      </c>
      <c r="Q2673" s="12">
        <f t="shared" si="28"/>
        <v>0</v>
      </c>
      <c r="R2673" s="12">
        <f t="shared" si="28"/>
        <v>0</v>
      </c>
      <c r="S2673" s="12">
        <f t="shared" si="28"/>
        <v>0</v>
      </c>
      <c r="T2673" s="12">
        <f t="shared" si="28"/>
        <v>0</v>
      </c>
      <c r="U2673" s="12">
        <f t="shared" si="28"/>
        <v>0</v>
      </c>
      <c r="V2673" s="12">
        <f t="shared" si="28"/>
        <v>0</v>
      </c>
      <c r="W2673" s="12">
        <f t="shared" si="28"/>
        <v>-7558.6622370791165</v>
      </c>
      <c r="X2673" s="12">
        <f t="shared" si="28"/>
        <v>-47440.437270186805</v>
      </c>
      <c r="Y2673" s="12">
        <f t="shared" si="28"/>
        <v>0</v>
      </c>
      <c r="Z2673" s="12">
        <f t="shared" si="28"/>
        <v>0</v>
      </c>
      <c r="AA2673" s="12">
        <f t="shared" si="28"/>
        <v>0</v>
      </c>
      <c r="AB2673" s="12">
        <f t="shared" si="28"/>
        <v>0</v>
      </c>
      <c r="AC2673" s="12">
        <f t="shared" si="28"/>
        <v>0</v>
      </c>
      <c r="AD2673" s="12">
        <f t="shared" si="28"/>
        <v>-26.906921776488414</v>
      </c>
      <c r="AE2673" s="12">
        <f t="shared" si="37"/>
        <v>-0.17372524356407257</v>
      </c>
      <c r="AF2673" s="12">
        <f t="shared" si="37"/>
        <v>0</v>
      </c>
      <c r="AG2673" s="12">
        <f t="shared" si="37"/>
        <v>0</v>
      </c>
      <c r="AH2673" s="12">
        <f t="shared" si="37"/>
        <v>-66.648173888886703</v>
      </c>
      <c r="AI2673" s="12">
        <f t="shared" si="37"/>
        <v>-132.24680032459446</v>
      </c>
      <c r="AJ2673" s="12">
        <f t="shared" si="37"/>
        <v>-11381.379512524418</v>
      </c>
      <c r="AK2673" s="12">
        <f t="shared" si="37"/>
        <v>0.30014009267563801</v>
      </c>
      <c r="AL2673" s="12">
        <f t="shared" si="29"/>
        <v>-66606.154500931196</v>
      </c>
      <c r="AM2673">
        <f t="shared" si="30"/>
        <v>2.1102628445715212</v>
      </c>
      <c r="AN2673" s="12">
        <f t="shared" si="31"/>
        <v>-31562.966041064545</v>
      </c>
    </row>
    <row r="2674" spans="14:40">
      <c r="N2674">
        <f t="shared" si="32"/>
        <v>169</v>
      </c>
      <c r="O2674" s="12">
        <f t="shared" si="28"/>
        <v>-3.358473541421056</v>
      </c>
      <c r="P2674" s="12">
        <f t="shared" si="28"/>
        <v>0</v>
      </c>
      <c r="Q2674" s="12">
        <f t="shared" si="28"/>
        <v>0</v>
      </c>
      <c r="R2674" s="12">
        <f t="shared" si="28"/>
        <v>0</v>
      </c>
      <c r="S2674" s="12">
        <f t="shared" si="28"/>
        <v>0</v>
      </c>
      <c r="T2674" s="12">
        <f t="shared" si="28"/>
        <v>0</v>
      </c>
      <c r="U2674" s="12">
        <f t="shared" si="28"/>
        <v>0</v>
      </c>
      <c r="V2674" s="12">
        <f t="shared" si="28"/>
        <v>0</v>
      </c>
      <c r="W2674" s="12">
        <f t="shared" si="28"/>
        <v>-5573.8508231713759</v>
      </c>
      <c r="X2674" s="12">
        <f t="shared" si="28"/>
        <v>-23568.621842527875</v>
      </c>
      <c r="Y2674" s="12">
        <f t="shared" si="28"/>
        <v>0</v>
      </c>
      <c r="Z2674" s="12">
        <f t="shared" si="28"/>
        <v>0</v>
      </c>
      <c r="AA2674" s="12">
        <f t="shared" si="28"/>
        <v>0</v>
      </c>
      <c r="AB2674" s="12">
        <f t="shared" si="28"/>
        <v>0</v>
      </c>
      <c r="AC2674" s="12">
        <f t="shared" si="28"/>
        <v>0</v>
      </c>
      <c r="AD2674" s="12">
        <f t="shared" si="28"/>
        <v>-16.222842748701506</v>
      </c>
      <c r="AE2674" s="12">
        <f t="shared" si="37"/>
        <v>-0.12073451107900031</v>
      </c>
      <c r="AF2674" s="12">
        <f t="shared" si="37"/>
        <v>0</v>
      </c>
      <c r="AG2674" s="12">
        <f t="shared" si="37"/>
        <v>0</v>
      </c>
      <c r="AH2674" s="12">
        <f t="shared" si="37"/>
        <v>-69.294540461055888</v>
      </c>
      <c r="AI2674" s="12">
        <f t="shared" si="37"/>
        <v>-145.2984363031903</v>
      </c>
      <c r="AJ2674" s="12">
        <f t="shared" si="37"/>
        <v>-11468.507709756615</v>
      </c>
      <c r="AK2674" s="12">
        <f t="shared" si="37"/>
        <v>0.30109265515104511</v>
      </c>
      <c r="AL2674" s="12">
        <f t="shared" si="29"/>
        <v>-40844.97431036616</v>
      </c>
      <c r="AM2674">
        <f t="shared" si="30"/>
        <v>2.112471414317544</v>
      </c>
      <c r="AN2674" s="12">
        <f t="shared" si="31"/>
        <v>-19335.160719115131</v>
      </c>
    </row>
    <row r="2675" spans="14:40">
      <c r="N2675">
        <f t="shared" si="32"/>
        <v>170</v>
      </c>
      <c r="O2675" s="12">
        <f t="shared" si="28"/>
        <v>-1.6764703529478104</v>
      </c>
      <c r="P2675" s="12">
        <f t="shared" si="28"/>
        <v>0</v>
      </c>
      <c r="Q2675" s="12">
        <f t="shared" si="28"/>
        <v>0</v>
      </c>
      <c r="R2675" s="12">
        <f t="shared" si="28"/>
        <v>0</v>
      </c>
      <c r="S2675" s="12">
        <f t="shared" si="28"/>
        <v>0</v>
      </c>
      <c r="T2675" s="12">
        <f t="shared" si="28"/>
        <v>0</v>
      </c>
      <c r="U2675" s="12">
        <f t="shared" si="28"/>
        <v>0</v>
      </c>
      <c r="V2675" s="12">
        <f t="shared" si="28"/>
        <v>0</v>
      </c>
      <c r="W2675" s="12">
        <f t="shared" si="28"/>
        <v>-4305.2152117421674</v>
      </c>
      <c r="X2675" s="12">
        <f t="shared" si="28"/>
        <v>-12593.702360389128</v>
      </c>
      <c r="Y2675" s="12">
        <f t="shared" si="28"/>
        <v>0</v>
      </c>
      <c r="Z2675" s="12">
        <f t="shared" si="28"/>
        <v>0</v>
      </c>
      <c r="AA2675" s="12">
        <f t="shared" si="28"/>
        <v>0</v>
      </c>
      <c r="AB2675" s="12">
        <f t="shared" si="28"/>
        <v>0</v>
      </c>
      <c r="AC2675" s="12">
        <f t="shared" si="28"/>
        <v>0</v>
      </c>
      <c r="AD2675" s="12">
        <f t="shared" si="28"/>
        <v>-11.614915155378336</v>
      </c>
      <c r="AE2675" s="12">
        <f t="shared" si="37"/>
        <v>-6.2718317728755066E-2</v>
      </c>
      <c r="AF2675" s="12">
        <f t="shared" si="37"/>
        <v>0</v>
      </c>
      <c r="AG2675" s="12">
        <f t="shared" si="37"/>
        <v>0</v>
      </c>
      <c r="AH2675" s="12">
        <f t="shared" si="37"/>
        <v>-22.18479403570371</v>
      </c>
      <c r="AI2675" s="12">
        <f t="shared" si="37"/>
        <v>-71.335540432897005</v>
      </c>
      <c r="AJ2675" s="12">
        <f t="shared" si="37"/>
        <v>-5958.7729440776056</v>
      </c>
      <c r="AK2675" s="12">
        <f t="shared" si="37"/>
        <v>0.15028207335813767</v>
      </c>
      <c r="AL2675" s="12">
        <f t="shared" si="29"/>
        <v>-22964.414672430201</v>
      </c>
      <c r="AM2675">
        <f t="shared" si="30"/>
        <v>2.1211012403571754</v>
      </c>
      <c r="AN2675" s="12">
        <f t="shared" si="31"/>
        <v>-10826.647137579906</v>
      </c>
    </row>
    <row r="2676" spans="14:40">
      <c r="N2676">
        <f t="shared" si="32"/>
        <v>171</v>
      </c>
      <c r="O2676" s="12">
        <f t="shared" si="28"/>
        <v>0.83546874972590379</v>
      </c>
      <c r="P2676" s="12">
        <f t="shared" si="28"/>
        <v>0</v>
      </c>
      <c r="Q2676" s="12">
        <f t="shared" si="28"/>
        <v>0</v>
      </c>
      <c r="R2676" s="12">
        <f t="shared" si="28"/>
        <v>0</v>
      </c>
      <c r="S2676" s="12">
        <f t="shared" si="28"/>
        <v>0</v>
      </c>
      <c r="T2676" s="12">
        <f t="shared" si="28"/>
        <v>0</v>
      </c>
      <c r="U2676" s="12">
        <f t="shared" si="28"/>
        <v>0</v>
      </c>
      <c r="V2676" s="12">
        <f t="shared" si="28"/>
        <v>0</v>
      </c>
      <c r="W2676" s="12">
        <f t="shared" si="28"/>
        <v>-8306.0424055487802</v>
      </c>
      <c r="X2676" s="12">
        <f t="shared" si="28"/>
        <v>-6844.7674029447726</v>
      </c>
      <c r="Y2676" s="12">
        <f t="shared" si="28"/>
        <v>0</v>
      </c>
      <c r="Z2676" s="12">
        <f t="shared" si="28"/>
        <v>0</v>
      </c>
      <c r="AA2676" s="12">
        <f t="shared" si="28"/>
        <v>0</v>
      </c>
      <c r="AB2676" s="12">
        <f t="shared" si="28"/>
        <v>0</v>
      </c>
      <c r="AC2676" s="12">
        <f t="shared" si="28"/>
        <v>0</v>
      </c>
      <c r="AD2676" s="12">
        <f t="shared" si="28"/>
        <v>-10.855066502646961</v>
      </c>
      <c r="AE2676" s="12">
        <f t="shared" si="37"/>
        <v>-0.11298141244103768</v>
      </c>
      <c r="AF2676" s="12">
        <f t="shared" si="37"/>
        <v>0</v>
      </c>
      <c r="AG2676" s="12">
        <f t="shared" si="37"/>
        <v>0</v>
      </c>
      <c r="AH2676" s="12">
        <f t="shared" si="37"/>
        <v>-84.295351318689569</v>
      </c>
      <c r="AI2676" s="12">
        <f t="shared" si="37"/>
        <v>-181.07728488603172</v>
      </c>
      <c r="AJ2676" s="12">
        <f t="shared" si="37"/>
        <v>-12514.660473774347</v>
      </c>
      <c r="AK2676" s="12">
        <f t="shared" si="37"/>
        <v>0.28665303868840014</v>
      </c>
      <c r="AL2676" s="12">
        <f t="shared" si="29"/>
        <v>-27940.688844599295</v>
      </c>
      <c r="AM2676">
        <f t="shared" si="30"/>
        <v>2.1390242636616681</v>
      </c>
      <c r="AN2676" s="12">
        <f t="shared" si="31"/>
        <v>-13062.352456334131</v>
      </c>
    </row>
    <row r="2677" spans="14:40">
      <c r="N2677">
        <f t="shared" si="32"/>
        <v>172</v>
      </c>
      <c r="O2677" s="12">
        <f t="shared" si="28"/>
        <v>0</v>
      </c>
      <c r="P2677" s="12">
        <f t="shared" si="28"/>
        <v>0</v>
      </c>
      <c r="Q2677" s="12">
        <f t="shared" si="28"/>
        <v>0</v>
      </c>
      <c r="R2677" s="12">
        <f t="shared" si="28"/>
        <v>0</v>
      </c>
      <c r="S2677" s="12">
        <f t="shared" si="28"/>
        <v>0</v>
      </c>
      <c r="T2677" s="12">
        <f t="shared" si="28"/>
        <v>0</v>
      </c>
      <c r="U2677" s="12">
        <f t="shared" si="28"/>
        <v>0</v>
      </c>
      <c r="V2677" s="12">
        <f t="shared" si="28"/>
        <v>0</v>
      </c>
      <c r="W2677" s="12">
        <f t="shared" si="28"/>
        <v>-1870.326930864258</v>
      </c>
      <c r="X2677" s="12">
        <f t="shared" si="28"/>
        <v>-9297.8468167221581</v>
      </c>
      <c r="Y2677" s="12">
        <f t="shared" si="28"/>
        <v>0</v>
      </c>
      <c r="Z2677" s="12">
        <f t="shared" si="28"/>
        <v>0</v>
      </c>
      <c r="AA2677" s="12">
        <f t="shared" si="28"/>
        <v>0</v>
      </c>
      <c r="AB2677" s="12">
        <f t="shared" si="28"/>
        <v>0</v>
      </c>
      <c r="AC2677" s="12">
        <f t="shared" si="28"/>
        <v>0</v>
      </c>
      <c r="AD2677" s="12">
        <f t="shared" si="28"/>
        <v>1.1253445543028413</v>
      </c>
      <c r="AE2677" s="12">
        <f t="shared" ref="AE2677:AK2686" si="38">AE$2503*AE173+0.5*AE$2504*AE173*AE173</f>
        <v>-1.9022433120026688E-2</v>
      </c>
      <c r="AF2677" s="12">
        <f t="shared" si="38"/>
        <v>0</v>
      </c>
      <c r="AG2677" s="12">
        <f t="shared" si="38"/>
        <v>0</v>
      </c>
      <c r="AH2677" s="12">
        <f t="shared" si="38"/>
        <v>-32.82195934752923</v>
      </c>
      <c r="AI2677" s="12">
        <f t="shared" si="38"/>
        <v>-76.773356932640112</v>
      </c>
      <c r="AJ2677" s="12">
        <f t="shared" si="38"/>
        <v>-6257.2439568812533</v>
      </c>
      <c r="AK2677" s="12">
        <f t="shared" si="38"/>
        <v>0.17393439385189266</v>
      </c>
      <c r="AL2677" s="12">
        <f t="shared" si="29"/>
        <v>-17533.732764232802</v>
      </c>
      <c r="AM2677">
        <f t="shared" si="30"/>
        <v>2.1319338595310517</v>
      </c>
      <c r="AN2677" s="12">
        <f t="shared" si="31"/>
        <v>-8224.3324228123984</v>
      </c>
    </row>
    <row r="2678" spans="14:40">
      <c r="N2678">
        <f t="shared" si="32"/>
        <v>173</v>
      </c>
      <c r="O2678" s="12">
        <f t="shared" si="28"/>
        <v>-1.6598716369230599</v>
      </c>
      <c r="P2678" s="12">
        <f t="shared" si="28"/>
        <v>0</v>
      </c>
      <c r="Q2678" s="12">
        <f t="shared" si="28"/>
        <v>0</v>
      </c>
      <c r="R2678" s="12">
        <f t="shared" si="28"/>
        <v>0</v>
      </c>
      <c r="S2678" s="12">
        <f t="shared" si="28"/>
        <v>0</v>
      </c>
      <c r="T2678" s="12">
        <f t="shared" si="28"/>
        <v>0</v>
      </c>
      <c r="U2678" s="12">
        <f t="shared" si="28"/>
        <v>0</v>
      </c>
      <c r="V2678" s="12">
        <f t="shared" si="28"/>
        <v>0</v>
      </c>
      <c r="W2678" s="12">
        <f t="shared" si="28"/>
        <v>-2636.6158760854723</v>
      </c>
      <c r="X2678" s="12">
        <f t="shared" si="28"/>
        <v>13335.942469474261</v>
      </c>
      <c r="Y2678" s="12">
        <f t="shared" si="28"/>
        <v>0</v>
      </c>
      <c r="Z2678" s="12">
        <f t="shared" si="28"/>
        <v>0</v>
      </c>
      <c r="AA2678" s="12">
        <f t="shared" si="28"/>
        <v>0</v>
      </c>
      <c r="AB2678" s="12">
        <f t="shared" si="28"/>
        <v>0</v>
      </c>
      <c r="AC2678" s="12">
        <f t="shared" si="28"/>
        <v>0</v>
      </c>
      <c r="AD2678" s="12">
        <f t="shared" si="28"/>
        <v>7.5453237820911188</v>
      </c>
      <c r="AE2678" s="12">
        <f t="shared" si="38"/>
        <v>8.392148995460624E-3</v>
      </c>
      <c r="AF2678" s="12">
        <f t="shared" si="38"/>
        <v>0</v>
      </c>
      <c r="AG2678" s="12">
        <f t="shared" si="38"/>
        <v>0</v>
      </c>
      <c r="AH2678" s="12">
        <f t="shared" si="38"/>
        <v>-31.629754309319267</v>
      </c>
      <c r="AI2678" s="12">
        <f t="shared" si="38"/>
        <v>-62.798311938597742</v>
      </c>
      <c r="AJ2678" s="12">
        <f t="shared" si="38"/>
        <v>-5118.0386195076053</v>
      </c>
      <c r="AK2678" s="12">
        <f t="shared" si="38"/>
        <v>0.15306632169374509</v>
      </c>
      <c r="AL2678" s="12">
        <f t="shared" si="29"/>
        <v>5492.9068182491246</v>
      </c>
      <c r="AM2678">
        <f t="shared" si="30"/>
        <v>2.1358838219926759</v>
      </c>
      <c r="AN2678" s="12">
        <f t="shared" si="31"/>
        <v>2571.7254663807084</v>
      </c>
    </row>
    <row r="2679" spans="14:40">
      <c r="N2679">
        <f t="shared" si="32"/>
        <v>174</v>
      </c>
      <c r="O2679" s="12">
        <f t="shared" si="28"/>
        <v>3.3086776664395576</v>
      </c>
      <c r="P2679" s="12">
        <f t="shared" si="28"/>
        <v>0</v>
      </c>
      <c r="Q2679" s="12">
        <f t="shared" si="28"/>
        <v>0</v>
      </c>
      <c r="R2679" s="12">
        <f t="shared" si="28"/>
        <v>0</v>
      </c>
      <c r="S2679" s="12">
        <f t="shared" si="28"/>
        <v>0</v>
      </c>
      <c r="T2679" s="12">
        <f t="shared" si="28"/>
        <v>0</v>
      </c>
      <c r="U2679" s="12">
        <f t="shared" si="28"/>
        <v>0</v>
      </c>
      <c r="V2679" s="12">
        <f t="shared" si="28"/>
        <v>0</v>
      </c>
      <c r="W2679" s="12">
        <f t="shared" si="28"/>
        <v>-5130.1609770303339</v>
      </c>
      <c r="X2679" s="12">
        <f t="shared" si="28"/>
        <v>-24396.132384380209</v>
      </c>
      <c r="Y2679" s="12">
        <f t="shared" si="28"/>
        <v>0</v>
      </c>
      <c r="Z2679" s="12">
        <f t="shared" si="28"/>
        <v>0</v>
      </c>
      <c r="AA2679" s="12">
        <f t="shared" si="28"/>
        <v>0</v>
      </c>
      <c r="AB2679" s="12">
        <f t="shared" si="28"/>
        <v>0</v>
      </c>
      <c r="AC2679" s="12">
        <f t="shared" si="28"/>
        <v>0</v>
      </c>
      <c r="AD2679" s="12">
        <f t="shared" si="28"/>
        <v>-5.7046402731051442</v>
      </c>
      <c r="AE2679" s="12">
        <f t="shared" si="38"/>
        <v>-3.089284127249357E-2</v>
      </c>
      <c r="AF2679" s="12">
        <f t="shared" si="38"/>
        <v>0</v>
      </c>
      <c r="AG2679" s="12">
        <f t="shared" si="38"/>
        <v>0</v>
      </c>
      <c r="AH2679" s="12">
        <f t="shared" si="38"/>
        <v>-10.21078286237624</v>
      </c>
      <c r="AI2679" s="12">
        <f t="shared" si="38"/>
        <v>-7.6864354164953879</v>
      </c>
      <c r="AJ2679" s="12">
        <f t="shared" si="38"/>
        <v>-1100.5045443287172</v>
      </c>
      <c r="AK2679" s="12">
        <f t="shared" si="38"/>
        <v>4.743572132449498E-2</v>
      </c>
      <c r="AL2679" s="12">
        <f t="shared" si="29"/>
        <v>-30647.074543744748</v>
      </c>
      <c r="AM2679">
        <f t="shared" si="30"/>
        <v>2.1482573115265859</v>
      </c>
      <c r="AN2679" s="12">
        <f t="shared" si="31"/>
        <v>-14266.01663558005</v>
      </c>
    </row>
    <row r="2680" spans="14:40">
      <c r="N2680">
        <f t="shared" si="32"/>
        <v>175</v>
      </c>
      <c r="O2680" s="12">
        <f t="shared" si="28"/>
        <v>3.3031447604165933</v>
      </c>
      <c r="P2680" s="12">
        <f t="shared" si="28"/>
        <v>0</v>
      </c>
      <c r="Q2680" s="12">
        <f t="shared" si="28"/>
        <v>0</v>
      </c>
      <c r="R2680" s="12">
        <f t="shared" si="28"/>
        <v>0</v>
      </c>
      <c r="S2680" s="12">
        <f t="shared" si="28"/>
        <v>0</v>
      </c>
      <c r="T2680" s="12">
        <f t="shared" si="28"/>
        <v>0</v>
      </c>
      <c r="U2680" s="12">
        <f t="shared" si="28"/>
        <v>0</v>
      </c>
      <c r="V2680" s="12">
        <f t="shared" si="28"/>
        <v>0</v>
      </c>
      <c r="W2680" s="12">
        <f t="shared" si="28"/>
        <v>-1477.2633229332816</v>
      </c>
      <c r="X2680" s="12">
        <f t="shared" si="28"/>
        <v>-1696.2260643161715</v>
      </c>
      <c r="Y2680" s="12">
        <f t="shared" si="28"/>
        <v>0</v>
      </c>
      <c r="Z2680" s="12">
        <f t="shared" si="28"/>
        <v>0</v>
      </c>
      <c r="AA2680" s="12">
        <f t="shared" si="28"/>
        <v>0</v>
      </c>
      <c r="AB2680" s="12">
        <f t="shared" si="28"/>
        <v>0</v>
      </c>
      <c r="AC2680" s="12">
        <f t="shared" si="28"/>
        <v>0</v>
      </c>
      <c r="AD2680" s="12">
        <f t="shared" si="28"/>
        <v>-0.44663546306084828</v>
      </c>
      <c r="AE2680" s="12">
        <f t="shared" si="38"/>
        <v>-2.6437098739700803E-2</v>
      </c>
      <c r="AF2680" s="12">
        <f t="shared" si="38"/>
        <v>0</v>
      </c>
      <c r="AG2680" s="12">
        <f t="shared" si="38"/>
        <v>0</v>
      </c>
      <c r="AH2680" s="12">
        <f t="shared" si="38"/>
        <v>-31.080948414929651</v>
      </c>
      <c r="AI2680" s="12">
        <f t="shared" si="38"/>
        <v>-33.929950296972784</v>
      </c>
      <c r="AJ2680" s="12">
        <f t="shared" si="38"/>
        <v>-2266.4381234082002</v>
      </c>
      <c r="AK2680" s="12">
        <f t="shared" si="38"/>
        <v>7.2901481502809604E-2</v>
      </c>
      <c r="AL2680" s="12">
        <f t="shared" si="29"/>
        <v>-5502.0354356894368</v>
      </c>
      <c r="AM2680">
        <f t="shared" si="30"/>
        <v>2.1506311529723017</v>
      </c>
      <c r="AN2680" s="12">
        <f t="shared" si="31"/>
        <v>-2558.3352254919646</v>
      </c>
    </row>
    <row r="2681" spans="14:40">
      <c r="N2681">
        <f t="shared" si="32"/>
        <v>176</v>
      </c>
      <c r="O2681" s="12">
        <f t="shared" si="28"/>
        <v>0</v>
      </c>
      <c r="P2681" s="12">
        <f t="shared" si="28"/>
        <v>0</v>
      </c>
      <c r="Q2681" s="12">
        <f t="shared" si="28"/>
        <v>0</v>
      </c>
      <c r="R2681" s="12">
        <f t="shared" si="28"/>
        <v>0</v>
      </c>
      <c r="S2681" s="12">
        <f t="shared" si="28"/>
        <v>0</v>
      </c>
      <c r="T2681" s="12">
        <f t="shared" si="28"/>
        <v>0</v>
      </c>
      <c r="U2681" s="12">
        <f t="shared" si="28"/>
        <v>0</v>
      </c>
      <c r="V2681" s="12">
        <f t="shared" si="28"/>
        <v>0</v>
      </c>
      <c r="W2681" s="12">
        <f t="shared" si="28"/>
        <v>5192.3213741891905</v>
      </c>
      <c r="X2681" s="12">
        <f t="shared" si="28"/>
        <v>6797.7810807917776</v>
      </c>
      <c r="Y2681" s="12">
        <f t="shared" si="28"/>
        <v>0</v>
      </c>
      <c r="Z2681" s="12">
        <f t="shared" si="28"/>
        <v>0</v>
      </c>
      <c r="AA2681" s="12">
        <f t="shared" si="28"/>
        <v>0</v>
      </c>
      <c r="AB2681" s="12">
        <f t="shared" si="28"/>
        <v>0</v>
      </c>
      <c r="AC2681" s="12">
        <f t="shared" si="28"/>
        <v>0</v>
      </c>
      <c r="AD2681" s="12">
        <f t="shared" si="28"/>
        <v>6.3269893620682103</v>
      </c>
      <c r="AE2681" s="12">
        <f t="shared" si="38"/>
        <v>3.4440740825614803E-2</v>
      </c>
      <c r="AF2681" s="12">
        <f t="shared" si="38"/>
        <v>0</v>
      </c>
      <c r="AG2681" s="12">
        <f t="shared" si="38"/>
        <v>0</v>
      </c>
      <c r="AH2681" s="12">
        <f t="shared" si="38"/>
        <v>16.878179740936897</v>
      </c>
      <c r="AI2681" s="12">
        <f t="shared" si="38"/>
        <v>41.440231847058548</v>
      </c>
      <c r="AJ2681" s="12">
        <f t="shared" si="38"/>
        <v>1942.4094137069915</v>
      </c>
      <c r="AK2681" s="12">
        <f t="shared" si="38"/>
        <v>-5.4111492821620491E-2</v>
      </c>
      <c r="AL2681" s="12">
        <f t="shared" si="29"/>
        <v>13997.137598886027</v>
      </c>
      <c r="AM2681">
        <f t="shared" si="30"/>
        <v>2.1482184354450897</v>
      </c>
      <c r="AN2681" s="12">
        <f t="shared" si="31"/>
        <v>6515.6956890121646</v>
      </c>
    </row>
    <row r="2682" spans="14:40">
      <c r="N2682">
        <f t="shared" si="32"/>
        <v>177</v>
      </c>
      <c r="O2682" s="12">
        <f t="shared" si="28"/>
        <v>0</v>
      </c>
      <c r="P2682" s="12">
        <f t="shared" si="28"/>
        <v>0</v>
      </c>
      <c r="Q2682" s="12">
        <f t="shared" si="28"/>
        <v>0</v>
      </c>
      <c r="R2682" s="12">
        <f t="shared" si="28"/>
        <v>0</v>
      </c>
      <c r="S2682" s="12">
        <f t="shared" si="28"/>
        <v>0</v>
      </c>
      <c r="T2682" s="12">
        <f t="shared" si="28"/>
        <v>0</v>
      </c>
      <c r="U2682" s="12">
        <f t="shared" si="28"/>
        <v>0</v>
      </c>
      <c r="V2682" s="12">
        <f t="shared" si="28"/>
        <v>0</v>
      </c>
      <c r="W2682" s="12">
        <f t="shared" si="28"/>
        <v>-808.85806186833065</v>
      </c>
      <c r="X2682" s="12">
        <f t="shared" si="28"/>
        <v>-5667.0443086654732</v>
      </c>
      <c r="Y2682" s="12">
        <f t="shared" si="28"/>
        <v>0</v>
      </c>
      <c r="Z2682" s="12">
        <f t="shared" si="28"/>
        <v>0</v>
      </c>
      <c r="AA2682" s="12">
        <f t="shared" si="28"/>
        <v>0</v>
      </c>
      <c r="AB2682" s="12">
        <f t="shared" si="28"/>
        <v>0</v>
      </c>
      <c r="AC2682" s="12">
        <f t="shared" si="28"/>
        <v>0</v>
      </c>
      <c r="AD2682" s="12">
        <f t="shared" si="28"/>
        <v>-3.9349031102741598</v>
      </c>
      <c r="AE2682" s="12">
        <f t="shared" si="38"/>
        <v>-4.258735077370629E-2</v>
      </c>
      <c r="AF2682" s="12">
        <f t="shared" si="38"/>
        <v>0</v>
      </c>
      <c r="AG2682" s="12">
        <f t="shared" si="38"/>
        <v>0</v>
      </c>
      <c r="AH2682" s="12">
        <f t="shared" si="38"/>
        <v>-36.97634052023944</v>
      </c>
      <c r="AI2682" s="12">
        <f t="shared" si="38"/>
        <v>-59.285748875880536</v>
      </c>
      <c r="AJ2682" s="12">
        <f t="shared" si="38"/>
        <v>-4713.614287853723</v>
      </c>
      <c r="AK2682" s="12">
        <f t="shared" si="38"/>
        <v>0.14270437719207574</v>
      </c>
      <c r="AL2682" s="12">
        <f t="shared" si="29"/>
        <v>-11289.613533867503</v>
      </c>
      <c r="AM2682">
        <f t="shared" si="30"/>
        <v>2.1634860504604392</v>
      </c>
      <c r="AN2682" s="12">
        <f t="shared" si="31"/>
        <v>-5218.2511329180124</v>
      </c>
    </row>
    <row r="2683" spans="14:40">
      <c r="N2683">
        <f t="shared" si="32"/>
        <v>178</v>
      </c>
      <c r="O2683" s="12">
        <f t="shared" si="28"/>
        <v>0</v>
      </c>
      <c r="P2683" s="12">
        <f t="shared" si="28"/>
        <v>0</v>
      </c>
      <c r="Q2683" s="12">
        <f t="shared" si="28"/>
        <v>0</v>
      </c>
      <c r="R2683" s="12">
        <f t="shared" si="28"/>
        <v>0</v>
      </c>
      <c r="S2683" s="12">
        <f t="shared" si="28"/>
        <v>0</v>
      </c>
      <c r="T2683" s="12">
        <f t="shared" si="28"/>
        <v>0</v>
      </c>
      <c r="U2683" s="12">
        <f t="shared" si="28"/>
        <v>0</v>
      </c>
      <c r="V2683" s="12">
        <f t="shared" si="28"/>
        <v>0</v>
      </c>
      <c r="W2683" s="12">
        <f t="shared" si="28"/>
        <v>-3348.9554702291707</v>
      </c>
      <c r="X2683" s="12">
        <f t="shared" si="28"/>
        <v>-9195.8769914933728</v>
      </c>
      <c r="Y2683" s="12">
        <f t="shared" si="28"/>
        <v>0</v>
      </c>
      <c r="Z2683" s="12">
        <f t="shared" si="28"/>
        <v>0</v>
      </c>
      <c r="AA2683" s="12">
        <f t="shared" si="28"/>
        <v>0</v>
      </c>
      <c r="AB2683" s="12">
        <f t="shared" si="28"/>
        <v>0</v>
      </c>
      <c r="AC2683" s="12">
        <f t="shared" si="28"/>
        <v>0</v>
      </c>
      <c r="AD2683" s="12">
        <f t="shared" si="28"/>
        <v>-2.8822953884605962</v>
      </c>
      <c r="AE2683" s="12">
        <f t="shared" si="38"/>
        <v>-1.8318096720833791E-2</v>
      </c>
      <c r="AF2683" s="12">
        <f t="shared" si="38"/>
        <v>0</v>
      </c>
      <c r="AG2683" s="12">
        <f t="shared" si="38"/>
        <v>0</v>
      </c>
      <c r="AH2683" s="12">
        <f t="shared" si="38"/>
        <v>-9.9279983982809625</v>
      </c>
      <c r="AI2683" s="12">
        <f t="shared" si="38"/>
        <v>-16.873166991931626</v>
      </c>
      <c r="AJ2683" s="12">
        <f t="shared" si="38"/>
        <v>-773.11576802689751</v>
      </c>
      <c r="AK2683" s="12">
        <f t="shared" si="38"/>
        <v>9.8840471882599996E-3</v>
      </c>
      <c r="AL2683" s="12">
        <f t="shared" si="29"/>
        <v>-13347.640124577651</v>
      </c>
      <c r="AM2683">
        <f t="shared" si="30"/>
        <v>2.1636967764442523</v>
      </c>
      <c r="AN2683" s="12">
        <f t="shared" si="31"/>
        <v>-6168.9051210367479</v>
      </c>
    </row>
    <row r="2684" spans="14:40">
      <c r="N2684">
        <f t="shared" si="32"/>
        <v>179</v>
      </c>
      <c r="O2684" s="12">
        <f t="shared" si="28"/>
        <v>0</v>
      </c>
      <c r="P2684" s="12">
        <f t="shared" si="28"/>
        <v>0</v>
      </c>
      <c r="Q2684" s="12">
        <f t="shared" si="28"/>
        <v>0</v>
      </c>
      <c r="R2684" s="12">
        <f t="shared" si="28"/>
        <v>0</v>
      </c>
      <c r="S2684" s="12">
        <f t="shared" si="28"/>
        <v>0</v>
      </c>
      <c r="T2684" s="12">
        <f t="shared" si="28"/>
        <v>0</v>
      </c>
      <c r="U2684" s="12">
        <f t="shared" si="28"/>
        <v>0</v>
      </c>
      <c r="V2684" s="12">
        <f t="shared" si="28"/>
        <v>0</v>
      </c>
      <c r="W2684" s="12">
        <f t="shared" si="28"/>
        <v>-1447.6108272194776</v>
      </c>
      <c r="X2684" s="12">
        <f t="shared" si="28"/>
        <v>2064.71790927026</v>
      </c>
      <c r="Y2684" s="12">
        <f t="shared" si="28"/>
        <v>0</v>
      </c>
      <c r="Z2684" s="12">
        <f t="shared" si="28"/>
        <v>0</v>
      </c>
      <c r="AA2684" s="12">
        <f t="shared" si="28"/>
        <v>0</v>
      </c>
      <c r="AB2684" s="12">
        <f t="shared" si="28"/>
        <v>0</v>
      </c>
      <c r="AC2684" s="12">
        <f t="shared" si="28"/>
        <v>0</v>
      </c>
      <c r="AD2684" s="12">
        <f t="shared" si="28"/>
        <v>-2.9382689285051118</v>
      </c>
      <c r="AE2684" s="12">
        <f t="shared" si="38"/>
        <v>-3.5184192814228889E-2</v>
      </c>
      <c r="AF2684" s="12">
        <f t="shared" si="38"/>
        <v>0</v>
      </c>
      <c r="AG2684" s="12">
        <f t="shared" si="38"/>
        <v>0</v>
      </c>
      <c r="AH2684" s="12">
        <f t="shared" si="38"/>
        <v>-32.261510191481406</v>
      </c>
      <c r="AI2684" s="12">
        <f t="shared" si="38"/>
        <v>-45.116040231608906</v>
      </c>
      <c r="AJ2684" s="12">
        <f t="shared" si="38"/>
        <v>-2398.1236001971924</v>
      </c>
      <c r="AK2684" s="12">
        <f t="shared" si="38"/>
        <v>7.5338151656867941E-2</v>
      </c>
      <c r="AL2684" s="12">
        <f t="shared" si="29"/>
        <v>-1861.2921835391628</v>
      </c>
      <c r="AM2684">
        <f t="shared" si="30"/>
        <v>2.1691615435946847</v>
      </c>
      <c r="AN2684" s="12">
        <f t="shared" si="31"/>
        <v>-858.06987913619014</v>
      </c>
    </row>
    <row r="2685" spans="14:40">
      <c r="N2685">
        <f t="shared" si="32"/>
        <v>180</v>
      </c>
      <c r="O2685" s="12">
        <f t="shared" si="28"/>
        <v>0</v>
      </c>
      <c r="P2685" s="12">
        <f t="shared" si="28"/>
        <v>0</v>
      </c>
      <c r="Q2685" s="12">
        <f t="shared" si="28"/>
        <v>0</v>
      </c>
      <c r="R2685" s="12">
        <f t="shared" si="28"/>
        <v>0</v>
      </c>
      <c r="S2685" s="12">
        <f t="shared" si="28"/>
        <v>0</v>
      </c>
      <c r="T2685" s="12">
        <f t="shared" si="28"/>
        <v>0</v>
      </c>
      <c r="U2685" s="12">
        <f t="shared" si="28"/>
        <v>0</v>
      </c>
      <c r="V2685" s="12">
        <f t="shared" si="28"/>
        <v>0</v>
      </c>
      <c r="W2685" s="12">
        <f t="shared" si="28"/>
        <v>3610.5756233049292</v>
      </c>
      <c r="X2685" s="12">
        <f t="shared" si="28"/>
        <v>13788.168335757824</v>
      </c>
      <c r="Y2685" s="12">
        <f t="shared" si="28"/>
        <v>0</v>
      </c>
      <c r="Z2685" s="12">
        <f t="shared" si="28"/>
        <v>0</v>
      </c>
      <c r="AA2685" s="12">
        <f t="shared" si="28"/>
        <v>0</v>
      </c>
      <c r="AB2685" s="12">
        <f t="shared" si="28"/>
        <v>0</v>
      </c>
      <c r="AC2685" s="12">
        <f t="shared" si="28"/>
        <v>0</v>
      </c>
      <c r="AD2685" s="12">
        <f t="shared" si="28"/>
        <v>13.958760298943666</v>
      </c>
      <c r="AE2685" s="12">
        <f t="shared" si="38"/>
        <v>8.0603680674901965E-2</v>
      </c>
      <c r="AF2685" s="12">
        <f t="shared" si="38"/>
        <v>0</v>
      </c>
      <c r="AG2685" s="12">
        <f t="shared" si="38"/>
        <v>0</v>
      </c>
      <c r="AH2685" s="12">
        <f t="shared" si="38"/>
        <v>51.188704018251691</v>
      </c>
      <c r="AI2685" s="12">
        <f t="shared" si="38"/>
        <v>67.207618490471759</v>
      </c>
      <c r="AJ2685" s="12">
        <f t="shared" si="38"/>
        <v>4405.9335072246822</v>
      </c>
      <c r="AK2685" s="12">
        <f t="shared" si="38"/>
        <v>-0.10026096791254854</v>
      </c>
      <c r="AL2685" s="12">
        <f t="shared" si="29"/>
        <v>21937.01289180787</v>
      </c>
      <c r="AM2685">
        <f t="shared" si="30"/>
        <v>2.1812724960088623</v>
      </c>
      <c r="AN2685" s="12">
        <f t="shared" si="31"/>
        <v>10056.979552965831</v>
      </c>
    </row>
    <row r="2686" spans="14:40">
      <c r="N2686">
        <f t="shared" si="32"/>
        <v>181</v>
      </c>
      <c r="O2686" s="12">
        <f t="shared" si="28"/>
        <v>0</v>
      </c>
      <c r="P2686" s="12">
        <f t="shared" si="28"/>
        <v>0</v>
      </c>
      <c r="Q2686" s="12">
        <f t="shared" si="28"/>
        <v>0</v>
      </c>
      <c r="R2686" s="12">
        <f t="shared" si="28"/>
        <v>0</v>
      </c>
      <c r="S2686" s="12">
        <f t="shared" si="28"/>
        <v>0</v>
      </c>
      <c r="T2686" s="12">
        <f t="shared" si="28"/>
        <v>0</v>
      </c>
      <c r="U2686" s="12">
        <f t="shared" si="28"/>
        <v>0</v>
      </c>
      <c r="V2686" s="12">
        <f t="shared" si="28"/>
        <v>0</v>
      </c>
      <c r="W2686" s="12">
        <f t="shared" si="28"/>
        <v>414.01330895456715</v>
      </c>
      <c r="X2686" s="12">
        <f t="shared" si="28"/>
        <v>-5677.9693323870397</v>
      </c>
      <c r="Y2686" s="12">
        <f t="shared" si="28"/>
        <v>0</v>
      </c>
      <c r="Z2686" s="12">
        <f t="shared" si="28"/>
        <v>0</v>
      </c>
      <c r="AA2686" s="12">
        <f t="shared" si="28"/>
        <v>0</v>
      </c>
      <c r="AB2686" s="12">
        <f t="shared" si="28"/>
        <v>0</v>
      </c>
      <c r="AC2686" s="12">
        <f t="shared" si="28"/>
        <v>0</v>
      </c>
      <c r="AD2686" s="12">
        <f t="shared" si="28"/>
        <v>-9.5339640653387043</v>
      </c>
      <c r="AE2686" s="12">
        <f t="shared" si="38"/>
        <v>-5.3759266730981484E-2</v>
      </c>
      <c r="AF2686" s="12">
        <f t="shared" si="38"/>
        <v>0</v>
      </c>
      <c r="AG2686" s="12">
        <f t="shared" si="38"/>
        <v>0</v>
      </c>
      <c r="AH2686" s="12">
        <f t="shared" si="38"/>
        <v>-20.617042572970409</v>
      </c>
      <c r="AI2686" s="12">
        <f t="shared" si="38"/>
        <v>-39.304449823213425</v>
      </c>
      <c r="AJ2686" s="12">
        <f t="shared" si="38"/>
        <v>-3041.3149395127484</v>
      </c>
      <c r="AK2686" s="12">
        <f t="shared" si="38"/>
        <v>0.11865425810318528</v>
      </c>
      <c r="AL2686" s="12">
        <f t="shared" si="29"/>
        <v>-8374.6615244153709</v>
      </c>
      <c r="AM2686">
        <f t="shared" si="30"/>
        <v>2.1792037555120718</v>
      </c>
      <c r="AN2686" s="12">
        <f t="shared" si="31"/>
        <v>-3842.9915069816329</v>
      </c>
    </row>
    <row r="2687" spans="14:40">
      <c r="N2687">
        <f t="shared" si="32"/>
        <v>182</v>
      </c>
      <c r="O2687" s="12">
        <f t="shared" si="28"/>
        <v>0</v>
      </c>
      <c r="P2687" s="12">
        <f t="shared" si="28"/>
        <v>0</v>
      </c>
      <c r="Q2687" s="12">
        <f t="shared" si="28"/>
        <v>0</v>
      </c>
      <c r="R2687" s="12">
        <f t="shared" si="28"/>
        <v>0</v>
      </c>
      <c r="S2687" s="12">
        <f t="shared" si="28"/>
        <v>0</v>
      </c>
      <c r="T2687" s="12">
        <f t="shared" si="28"/>
        <v>0</v>
      </c>
      <c r="U2687" s="12">
        <f t="shared" si="28"/>
        <v>0</v>
      </c>
      <c r="V2687" s="12">
        <f t="shared" si="28"/>
        <v>0</v>
      </c>
      <c r="W2687" s="12">
        <f t="shared" si="28"/>
        <v>2183.9734354858315</v>
      </c>
      <c r="X2687" s="12">
        <f t="shared" si="28"/>
        <v>10587.597161040021</v>
      </c>
      <c r="Y2687" s="12">
        <f t="shared" si="28"/>
        <v>0</v>
      </c>
      <c r="Z2687" s="12">
        <f t="shared" si="28"/>
        <v>0</v>
      </c>
      <c r="AA2687" s="12">
        <f t="shared" si="28"/>
        <v>0</v>
      </c>
      <c r="AB2687" s="12">
        <f t="shared" si="28"/>
        <v>0</v>
      </c>
      <c r="AC2687" s="12">
        <f t="shared" si="28"/>
        <v>0</v>
      </c>
      <c r="AD2687" s="12">
        <f t="shared" si="28"/>
        <v>2.5535221736416882</v>
      </c>
      <c r="AE2687" s="12">
        <f t="shared" ref="AE2687:AK2696" si="39">AE$2503*AE183+0.5*AE$2504*AE183*AE183</f>
        <v>3.5244340301818881E-3</v>
      </c>
      <c r="AF2687" s="12">
        <f t="shared" si="39"/>
        <v>0</v>
      </c>
      <c r="AG2687" s="12">
        <f t="shared" si="39"/>
        <v>0</v>
      </c>
      <c r="AH2687" s="12">
        <f t="shared" si="39"/>
        <v>-9.2276309327733905</v>
      </c>
      <c r="AI2687" s="12">
        <f t="shared" si="39"/>
        <v>-20.331826522383739</v>
      </c>
      <c r="AJ2687" s="12">
        <f t="shared" si="39"/>
        <v>-1725.5545344910383</v>
      </c>
      <c r="AK2687" s="12">
        <f t="shared" si="39"/>
        <v>7.2661376680615425E-2</v>
      </c>
      <c r="AL2687" s="12">
        <f t="shared" si="29"/>
        <v>11019.086312564008</v>
      </c>
      <c r="AM2687">
        <f t="shared" si="30"/>
        <v>2.1684606673736404</v>
      </c>
      <c r="AN2687" s="12">
        <f t="shared" si="31"/>
        <v>5081.5246402001467</v>
      </c>
    </row>
    <row r="2688" spans="14:40">
      <c r="N2688">
        <f t="shared" si="32"/>
        <v>183</v>
      </c>
      <c r="O2688" s="12">
        <f t="shared" si="28"/>
        <v>0</v>
      </c>
      <c r="P2688" s="12">
        <f t="shared" si="28"/>
        <v>0</v>
      </c>
      <c r="Q2688" s="12">
        <f t="shared" si="28"/>
        <v>0</v>
      </c>
      <c r="R2688" s="12">
        <f t="shared" si="28"/>
        <v>0</v>
      </c>
      <c r="S2688" s="12">
        <f t="shared" si="28"/>
        <v>0</v>
      </c>
      <c r="T2688" s="12">
        <f t="shared" si="28"/>
        <v>0</v>
      </c>
      <c r="U2688" s="12">
        <f t="shared" si="28"/>
        <v>0</v>
      </c>
      <c r="V2688" s="12">
        <f t="shared" si="28"/>
        <v>0</v>
      </c>
      <c r="W2688" s="12">
        <f t="shared" si="28"/>
        <v>830.03142691398693</v>
      </c>
      <c r="X2688" s="12">
        <f t="shared" si="28"/>
        <v>-2516.3076081342133</v>
      </c>
      <c r="Y2688" s="12">
        <f t="shared" si="28"/>
        <v>0</v>
      </c>
      <c r="Z2688" s="12">
        <f t="shared" si="28"/>
        <v>0</v>
      </c>
      <c r="AA2688" s="12">
        <f t="shared" si="28"/>
        <v>0</v>
      </c>
      <c r="AB2688" s="12">
        <f t="shared" si="28"/>
        <v>0</v>
      </c>
      <c r="AC2688" s="12">
        <f t="shared" si="28"/>
        <v>0</v>
      </c>
      <c r="AD2688" s="12">
        <f t="shared" si="28"/>
        <v>-11.390653582364688</v>
      </c>
      <c r="AE2688" s="12">
        <f t="shared" si="39"/>
        <v>-5.9236735942177203E-2</v>
      </c>
      <c r="AF2688" s="12">
        <f t="shared" si="39"/>
        <v>0</v>
      </c>
      <c r="AG2688" s="12">
        <f t="shared" si="39"/>
        <v>0</v>
      </c>
      <c r="AH2688" s="12">
        <f t="shared" si="39"/>
        <v>-16.682813025996015</v>
      </c>
      <c r="AI2688" s="12">
        <f t="shared" si="39"/>
        <v>-16.549572579167862</v>
      </c>
      <c r="AJ2688" s="12">
        <f t="shared" si="39"/>
        <v>-2951.7101048772565</v>
      </c>
      <c r="AK2688" s="12">
        <f t="shared" si="39"/>
        <v>0.14303587368711373</v>
      </c>
      <c r="AL2688" s="12">
        <f t="shared" si="29"/>
        <v>-4682.5255261472666</v>
      </c>
      <c r="AM2688">
        <f t="shared" si="30"/>
        <v>2.1890397436784124</v>
      </c>
      <c r="AN2688" s="12">
        <f t="shared" si="31"/>
        <v>-2139.0774377987573</v>
      </c>
    </row>
    <row r="2689" spans="14:40">
      <c r="N2689">
        <f t="shared" si="32"/>
        <v>184</v>
      </c>
      <c r="O2689" s="12">
        <f t="shared" si="28"/>
        <v>0</v>
      </c>
      <c r="P2689" s="12">
        <f t="shared" si="28"/>
        <v>0</v>
      </c>
      <c r="Q2689" s="12">
        <f t="shared" si="28"/>
        <v>0</v>
      </c>
      <c r="R2689" s="12">
        <f t="shared" si="28"/>
        <v>0</v>
      </c>
      <c r="S2689" s="12">
        <f t="shared" si="28"/>
        <v>0</v>
      </c>
      <c r="T2689" s="12">
        <f t="shared" si="28"/>
        <v>0</v>
      </c>
      <c r="U2689" s="12">
        <f t="shared" si="28"/>
        <v>0</v>
      </c>
      <c r="V2689" s="12">
        <f t="shared" si="28"/>
        <v>0</v>
      </c>
      <c r="W2689" s="12">
        <f t="shared" si="28"/>
        <v>2862.6096624447409</v>
      </c>
      <c r="X2689" s="12">
        <f t="shared" si="28"/>
        <v>10797.329950606654</v>
      </c>
      <c r="Y2689" s="12">
        <f t="shared" si="28"/>
        <v>0</v>
      </c>
      <c r="Z2689" s="12">
        <f t="shared" si="28"/>
        <v>0</v>
      </c>
      <c r="AA2689" s="12">
        <f t="shared" si="28"/>
        <v>0</v>
      </c>
      <c r="AB2689" s="12">
        <f t="shared" si="28"/>
        <v>0</v>
      </c>
      <c r="AC2689" s="12">
        <f t="shared" si="28"/>
        <v>0</v>
      </c>
      <c r="AD2689" s="12">
        <f t="shared" si="28"/>
        <v>6.0105516429413299</v>
      </c>
      <c r="AE2689" s="12">
        <f t="shared" si="39"/>
        <v>4.941344080401594E-2</v>
      </c>
      <c r="AF2689" s="12">
        <f t="shared" si="39"/>
        <v>0</v>
      </c>
      <c r="AG2689" s="12">
        <f t="shared" si="39"/>
        <v>0</v>
      </c>
      <c r="AH2689" s="12">
        <f t="shared" si="39"/>
        <v>41.91212105043649</v>
      </c>
      <c r="AI2689" s="12">
        <f t="shared" si="39"/>
        <v>41.096728790904407</v>
      </c>
      <c r="AJ2689" s="12">
        <f t="shared" si="39"/>
        <v>777.15991573516192</v>
      </c>
      <c r="AK2689" s="12">
        <f t="shared" si="39"/>
        <v>3.9458125967709604E-2</v>
      </c>
      <c r="AL2689" s="12">
        <f t="shared" si="29"/>
        <v>14526.207801837611</v>
      </c>
      <c r="AM2689">
        <f t="shared" si="30"/>
        <v>2.186651355400433</v>
      </c>
      <c r="AN2689" s="12">
        <f t="shared" si="31"/>
        <v>6643.1293520852496</v>
      </c>
    </row>
    <row r="2690" spans="14:40">
      <c r="N2690">
        <f t="shared" si="32"/>
        <v>185</v>
      </c>
      <c r="O2690" s="12">
        <f t="shared" si="28"/>
        <v>0</v>
      </c>
      <c r="P2690" s="12">
        <f t="shared" si="28"/>
        <v>0</v>
      </c>
      <c r="Q2690" s="12">
        <f t="shared" si="28"/>
        <v>0</v>
      </c>
      <c r="R2690" s="12">
        <f t="shared" si="28"/>
        <v>0</v>
      </c>
      <c r="S2690" s="12">
        <f t="shared" si="28"/>
        <v>0</v>
      </c>
      <c r="T2690" s="12">
        <f t="shared" si="28"/>
        <v>0</v>
      </c>
      <c r="U2690" s="12">
        <f t="shared" si="28"/>
        <v>0</v>
      </c>
      <c r="V2690" s="12">
        <f t="shared" si="28"/>
        <v>0</v>
      </c>
      <c r="W2690" s="12">
        <f t="shared" si="28"/>
        <v>-14570.4749844199</v>
      </c>
      <c r="X2690" s="12">
        <f t="shared" si="28"/>
        <v>-59607.591325520312</v>
      </c>
      <c r="Y2690" s="12">
        <f t="shared" si="28"/>
        <v>0</v>
      </c>
      <c r="Z2690" s="12">
        <f t="shared" si="28"/>
        <v>0</v>
      </c>
      <c r="AA2690" s="12">
        <f t="shared" si="28"/>
        <v>0</v>
      </c>
      <c r="AB2690" s="12">
        <f t="shared" si="28"/>
        <v>0</v>
      </c>
      <c r="AC2690" s="12">
        <f t="shared" si="28"/>
        <v>0</v>
      </c>
      <c r="AD2690" s="12">
        <f t="shared" si="28"/>
        <v>-38.868857057775436</v>
      </c>
      <c r="AE2690" s="12">
        <f t="shared" si="39"/>
        <v>-0.25318421596337626</v>
      </c>
      <c r="AF2690" s="12">
        <f t="shared" si="39"/>
        <v>0</v>
      </c>
      <c r="AG2690" s="12">
        <f t="shared" si="39"/>
        <v>0</v>
      </c>
      <c r="AH2690" s="12">
        <f t="shared" si="39"/>
        <v>-83.568116760970497</v>
      </c>
      <c r="AI2690" s="12">
        <f t="shared" si="39"/>
        <v>-133.66702186481481</v>
      </c>
      <c r="AJ2690" s="12">
        <f t="shared" si="39"/>
        <v>-10767.507654891251</v>
      </c>
      <c r="AK2690" s="12">
        <f t="shared" si="39"/>
        <v>0.28045559279859994</v>
      </c>
      <c r="AL2690" s="12">
        <f t="shared" si="29"/>
        <v>-85201.650689138201</v>
      </c>
      <c r="AM2690">
        <f t="shared" si="30"/>
        <v>2.1762182916549691</v>
      </c>
      <c r="AN2690" s="12">
        <f t="shared" si="31"/>
        <v>-39151.242784722715</v>
      </c>
    </row>
    <row r="2691" spans="14:40">
      <c r="N2691">
        <f t="shared" si="32"/>
        <v>186</v>
      </c>
      <c r="O2691" s="12">
        <f t="shared" si="28"/>
        <v>0</v>
      </c>
      <c r="P2691" s="12">
        <f t="shared" si="28"/>
        <v>0</v>
      </c>
      <c r="Q2691" s="12">
        <f t="shared" si="28"/>
        <v>0</v>
      </c>
      <c r="R2691" s="12">
        <f t="shared" si="28"/>
        <v>0</v>
      </c>
      <c r="S2691" s="12">
        <f t="shared" si="28"/>
        <v>0</v>
      </c>
      <c r="T2691" s="12">
        <f t="shared" si="28"/>
        <v>0</v>
      </c>
      <c r="U2691" s="12">
        <f t="shared" si="28"/>
        <v>0</v>
      </c>
      <c r="V2691" s="12">
        <f t="shared" si="28"/>
        <v>0</v>
      </c>
      <c r="W2691" s="12">
        <f t="shared" si="28"/>
        <v>-19962.948889021223</v>
      </c>
      <c r="X2691" s="12">
        <f t="shared" si="28"/>
        <v>-78853.495068228949</v>
      </c>
      <c r="Y2691" s="12">
        <f t="shared" si="28"/>
        <v>0</v>
      </c>
      <c r="Z2691" s="12">
        <f t="shared" si="28"/>
        <v>0</v>
      </c>
      <c r="AA2691" s="12">
        <f t="shared" si="28"/>
        <v>0</v>
      </c>
      <c r="AB2691" s="12">
        <f t="shared" si="28"/>
        <v>0</v>
      </c>
      <c r="AC2691" s="12">
        <f t="shared" si="28"/>
        <v>0</v>
      </c>
      <c r="AD2691" s="12">
        <f t="shared" si="28"/>
        <v>-51.223924873586959</v>
      </c>
      <c r="AE2691" s="12">
        <f t="shared" si="39"/>
        <v>-0.35366967651795755</v>
      </c>
      <c r="AF2691" s="12">
        <f t="shared" si="39"/>
        <v>0</v>
      </c>
      <c r="AG2691" s="12">
        <f t="shared" si="39"/>
        <v>0</v>
      </c>
      <c r="AH2691" s="12">
        <f t="shared" si="39"/>
        <v>-110.49047275524626</v>
      </c>
      <c r="AI2691" s="12">
        <f t="shared" si="39"/>
        <v>-173.04206636903723</v>
      </c>
      <c r="AJ2691" s="12">
        <f t="shared" si="39"/>
        <v>-13529.635778456643</v>
      </c>
      <c r="AK2691" s="12">
        <f t="shared" si="39"/>
        <v>0.32011439459099023</v>
      </c>
      <c r="AL2691" s="12">
        <f t="shared" si="29"/>
        <v>-112680.8697549866</v>
      </c>
      <c r="AM2691">
        <f t="shared" si="30"/>
        <v>2.1933297719229001</v>
      </c>
      <c r="AN2691" s="12">
        <f t="shared" si="31"/>
        <v>-51374.340145941154</v>
      </c>
    </row>
    <row r="2692" spans="14:40">
      <c r="N2692">
        <f t="shared" si="32"/>
        <v>187</v>
      </c>
      <c r="O2692" s="12">
        <f t="shared" si="28"/>
        <v>0</v>
      </c>
      <c r="P2692" s="12">
        <f t="shared" si="28"/>
        <v>0</v>
      </c>
      <c r="Q2692" s="12">
        <f t="shared" si="28"/>
        <v>0</v>
      </c>
      <c r="R2692" s="12">
        <f t="shared" si="28"/>
        <v>0</v>
      </c>
      <c r="S2692" s="12">
        <f t="shared" si="28"/>
        <v>0</v>
      </c>
      <c r="T2692" s="12">
        <f t="shared" si="28"/>
        <v>0</v>
      </c>
      <c r="U2692" s="12">
        <f t="shared" si="28"/>
        <v>0</v>
      </c>
      <c r="V2692" s="12">
        <f t="shared" si="28"/>
        <v>0</v>
      </c>
      <c r="W2692" s="12">
        <f t="shared" si="28"/>
        <v>-19409.483964980656</v>
      </c>
      <c r="X2692" s="12">
        <f t="shared" si="28"/>
        <v>-88601.100377742696</v>
      </c>
      <c r="Y2692" s="12">
        <f t="shared" si="28"/>
        <v>0</v>
      </c>
      <c r="Z2692" s="12">
        <f t="shared" si="28"/>
        <v>0</v>
      </c>
      <c r="AA2692" s="12">
        <f t="shared" si="28"/>
        <v>0</v>
      </c>
      <c r="AB2692" s="12">
        <f t="shared" si="28"/>
        <v>0</v>
      </c>
      <c r="AC2692" s="12">
        <f t="shared" si="28"/>
        <v>0</v>
      </c>
      <c r="AD2692" s="12">
        <f t="shared" si="28"/>
        <v>-60.857375199765727</v>
      </c>
      <c r="AE2692" s="12">
        <f t="shared" si="39"/>
        <v>-0.42420996787100468</v>
      </c>
      <c r="AF2692" s="12">
        <f t="shared" si="39"/>
        <v>0</v>
      </c>
      <c r="AG2692" s="12">
        <f t="shared" si="39"/>
        <v>0</v>
      </c>
      <c r="AH2692" s="12">
        <f t="shared" si="39"/>
        <v>-119.1072523098622</v>
      </c>
      <c r="AI2692" s="12">
        <f t="shared" si="39"/>
        <v>-141.769108644222</v>
      </c>
      <c r="AJ2692" s="12">
        <f t="shared" si="39"/>
        <v>-10329.268034442404</v>
      </c>
      <c r="AK2692" s="12">
        <f t="shared" si="39"/>
        <v>0.23090370302664667</v>
      </c>
      <c r="AL2692" s="12">
        <f t="shared" si="29"/>
        <v>-118661.77941958443</v>
      </c>
      <c r="AM2692">
        <f t="shared" si="30"/>
        <v>2.1906409138709884</v>
      </c>
      <c r="AN2692" s="12">
        <f t="shared" si="31"/>
        <v>-54167.608515036016</v>
      </c>
    </row>
    <row r="2693" spans="14:40">
      <c r="N2693">
        <f t="shared" si="32"/>
        <v>188</v>
      </c>
      <c r="O2693" s="12">
        <f t="shared" si="28"/>
        <v>0</v>
      </c>
      <c r="P2693" s="12">
        <f t="shared" si="28"/>
        <v>0</v>
      </c>
      <c r="Q2693" s="12">
        <f t="shared" si="28"/>
        <v>0</v>
      </c>
      <c r="R2693" s="12">
        <f t="shared" si="28"/>
        <v>0</v>
      </c>
      <c r="S2693" s="12">
        <f t="shared" si="28"/>
        <v>0</v>
      </c>
      <c r="T2693" s="12">
        <f t="shared" si="28"/>
        <v>0</v>
      </c>
      <c r="U2693" s="12">
        <f t="shared" si="28"/>
        <v>0</v>
      </c>
      <c r="V2693" s="12">
        <f t="shared" si="28"/>
        <v>0</v>
      </c>
      <c r="W2693" s="12">
        <f t="shared" si="28"/>
        <v>-17819.348465690218</v>
      </c>
      <c r="X2693" s="12">
        <f t="shared" si="28"/>
        <v>-73549.661489468301</v>
      </c>
      <c r="Y2693" s="12">
        <f t="shared" si="28"/>
        <v>0</v>
      </c>
      <c r="Z2693" s="12">
        <f t="shared" si="28"/>
        <v>0</v>
      </c>
      <c r="AA2693" s="12">
        <f t="shared" si="28"/>
        <v>0</v>
      </c>
      <c r="AB2693" s="12">
        <f t="shared" si="28"/>
        <v>0</v>
      </c>
      <c r="AC2693" s="12">
        <f t="shared" si="28"/>
        <v>0</v>
      </c>
      <c r="AD2693" s="12">
        <f t="shared" si="28"/>
        <v>-46.248299166170071</v>
      </c>
      <c r="AE2693" s="12">
        <f t="shared" si="39"/>
        <v>-0.29685542634958323</v>
      </c>
      <c r="AF2693" s="12">
        <f t="shared" si="39"/>
        <v>0</v>
      </c>
      <c r="AG2693" s="12">
        <f t="shared" si="39"/>
        <v>0</v>
      </c>
      <c r="AH2693" s="12">
        <f t="shared" si="39"/>
        <v>-85.050540036195329</v>
      </c>
      <c r="AI2693" s="12">
        <f t="shared" si="39"/>
        <v>-140.20277548624912</v>
      </c>
      <c r="AJ2693" s="12">
        <f t="shared" si="39"/>
        <v>-8972.1388588406298</v>
      </c>
      <c r="AK2693" s="12">
        <f t="shared" si="39"/>
        <v>0.1852477058550267</v>
      </c>
      <c r="AL2693" s="12">
        <f t="shared" si="29"/>
        <v>-100612.76203640825</v>
      </c>
      <c r="AM2693">
        <f t="shared" si="30"/>
        <v>2.187898299804564</v>
      </c>
      <c r="AN2693" s="12">
        <f t="shared" si="31"/>
        <v>-45986.032369692679</v>
      </c>
    </row>
    <row r="2694" spans="14:40">
      <c r="N2694">
        <f t="shared" si="32"/>
        <v>189</v>
      </c>
      <c r="O2694" s="12">
        <f t="shared" si="28"/>
        <v>0</v>
      </c>
      <c r="P2694" s="12">
        <f t="shared" si="28"/>
        <v>0</v>
      </c>
      <c r="Q2694" s="12">
        <f t="shared" si="28"/>
        <v>0</v>
      </c>
      <c r="R2694" s="12">
        <f t="shared" si="28"/>
        <v>0</v>
      </c>
      <c r="S2694" s="12">
        <f t="shared" si="28"/>
        <v>0</v>
      </c>
      <c r="T2694" s="12">
        <f t="shared" si="28"/>
        <v>0</v>
      </c>
      <c r="U2694" s="12">
        <f t="shared" si="28"/>
        <v>0</v>
      </c>
      <c r="V2694" s="12">
        <f t="shared" si="28"/>
        <v>0</v>
      </c>
      <c r="W2694" s="12">
        <f t="shared" si="28"/>
        <v>-18880.104973953548</v>
      </c>
      <c r="X2694" s="12">
        <f t="shared" si="28"/>
        <v>-76872.000654649208</v>
      </c>
      <c r="Y2694" s="12">
        <f t="shared" si="28"/>
        <v>0</v>
      </c>
      <c r="Z2694" s="12">
        <f t="shared" si="28"/>
        <v>0</v>
      </c>
      <c r="AA2694" s="12">
        <f t="shared" si="28"/>
        <v>0</v>
      </c>
      <c r="AB2694" s="12">
        <f t="shared" si="28"/>
        <v>0</v>
      </c>
      <c r="AC2694" s="12">
        <f t="shared" si="28"/>
        <v>0</v>
      </c>
      <c r="AD2694" s="12">
        <f t="shared" si="28"/>
        <v>-58.799699241467138</v>
      </c>
      <c r="AE2694" s="12">
        <f t="shared" si="39"/>
        <v>-0.43035458327442999</v>
      </c>
      <c r="AF2694" s="12">
        <f t="shared" si="39"/>
        <v>0</v>
      </c>
      <c r="AG2694" s="12">
        <f t="shared" si="39"/>
        <v>0</v>
      </c>
      <c r="AH2694" s="12">
        <f t="shared" si="39"/>
        <v>-134.98390861574174</v>
      </c>
      <c r="AI2694" s="12">
        <f t="shared" si="39"/>
        <v>-208.92918029434509</v>
      </c>
      <c r="AJ2694" s="12">
        <f t="shared" si="39"/>
        <v>-13805.424886243605</v>
      </c>
      <c r="AK2694" s="12">
        <f t="shared" si="39"/>
        <v>0.26694012078380391</v>
      </c>
      <c r="AL2694" s="12">
        <f t="shared" si="29"/>
        <v>-109960.40671746043</v>
      </c>
      <c r="AM2694">
        <f t="shared" si="30"/>
        <v>2.1833187855148628</v>
      </c>
      <c r="AN2694" s="12">
        <f t="shared" si="31"/>
        <v>-50363.880642161901</v>
      </c>
    </row>
    <row r="2695" spans="14:40">
      <c r="N2695">
        <f t="shared" si="32"/>
        <v>190</v>
      </c>
      <c r="O2695" s="12">
        <f t="shared" si="28"/>
        <v>0</v>
      </c>
      <c r="P2695" s="12">
        <f t="shared" si="28"/>
        <v>0</v>
      </c>
      <c r="Q2695" s="12">
        <f t="shared" si="28"/>
        <v>0</v>
      </c>
      <c r="R2695" s="12">
        <f t="shared" si="28"/>
        <v>0</v>
      </c>
      <c r="S2695" s="12">
        <f t="shared" si="28"/>
        <v>0</v>
      </c>
      <c r="T2695" s="12">
        <f t="shared" si="28"/>
        <v>0</v>
      </c>
      <c r="U2695" s="12">
        <f t="shared" si="28"/>
        <v>0</v>
      </c>
      <c r="V2695" s="12">
        <f t="shared" si="28"/>
        <v>0</v>
      </c>
      <c r="W2695" s="12">
        <f t="shared" si="28"/>
        <v>-9311.6253244048166</v>
      </c>
      <c r="X2695" s="12">
        <f t="shared" si="28"/>
        <v>-37689.504985800966</v>
      </c>
      <c r="Y2695" s="12">
        <f t="shared" si="28"/>
        <v>0</v>
      </c>
      <c r="Z2695" s="12">
        <f t="shared" si="28"/>
        <v>0</v>
      </c>
      <c r="AA2695" s="12">
        <f t="shared" si="28"/>
        <v>0</v>
      </c>
      <c r="AB2695" s="12">
        <f t="shared" si="28"/>
        <v>0</v>
      </c>
      <c r="AC2695" s="12">
        <f t="shared" si="28"/>
        <v>0</v>
      </c>
      <c r="AD2695" s="12">
        <f t="shared" si="28"/>
        <v>-32.667375500584569</v>
      </c>
      <c r="AE2695" s="12">
        <f t="shared" si="39"/>
        <v>-0.21718538031069254</v>
      </c>
      <c r="AF2695" s="12">
        <f t="shared" si="39"/>
        <v>0</v>
      </c>
      <c r="AG2695" s="12">
        <f t="shared" si="39"/>
        <v>0</v>
      </c>
      <c r="AH2695" s="12">
        <f t="shared" si="39"/>
        <v>-80.603428637176052</v>
      </c>
      <c r="AI2695" s="12">
        <f t="shared" si="39"/>
        <v>-127.53322999887192</v>
      </c>
      <c r="AJ2695" s="12">
        <f t="shared" si="39"/>
        <v>-8948.1737764506306</v>
      </c>
      <c r="AK2695" s="12">
        <f t="shared" si="39"/>
        <v>0.21311370912014013</v>
      </c>
      <c r="AL2695" s="12">
        <f t="shared" si="29"/>
        <v>-56190.112192464243</v>
      </c>
      <c r="AM2695">
        <f t="shared" si="30"/>
        <v>2.1712942523303806</v>
      </c>
      <c r="AN2695" s="12">
        <f t="shared" si="31"/>
        <v>-25878.626138376774</v>
      </c>
    </row>
    <row r="2696" spans="14:40">
      <c r="N2696">
        <f t="shared" si="32"/>
        <v>191</v>
      </c>
      <c r="O2696" s="12">
        <f t="shared" si="28"/>
        <v>0</v>
      </c>
      <c r="P2696" s="12">
        <f t="shared" si="28"/>
        <v>0</v>
      </c>
      <c r="Q2696" s="12">
        <f t="shared" si="28"/>
        <v>0</v>
      </c>
      <c r="R2696" s="12">
        <f t="shared" si="28"/>
        <v>0</v>
      </c>
      <c r="S2696" s="12">
        <f t="shared" si="28"/>
        <v>0</v>
      </c>
      <c r="T2696" s="12">
        <f t="shared" si="28"/>
        <v>0</v>
      </c>
      <c r="U2696" s="12">
        <f t="shared" si="28"/>
        <v>0</v>
      </c>
      <c r="V2696" s="12">
        <f t="shared" si="28"/>
        <v>0</v>
      </c>
      <c r="W2696" s="12">
        <f t="shared" si="28"/>
        <v>-3634.5615889092746</v>
      </c>
      <c r="X2696" s="12">
        <f t="shared" si="28"/>
        <v>-12083.840530987252</v>
      </c>
      <c r="Y2696" s="12">
        <f t="shared" si="28"/>
        <v>0</v>
      </c>
      <c r="Z2696" s="12">
        <f t="shared" si="28"/>
        <v>0</v>
      </c>
      <c r="AA2696" s="12">
        <f t="shared" si="28"/>
        <v>0</v>
      </c>
      <c r="AB2696" s="12">
        <f t="shared" si="28"/>
        <v>0</v>
      </c>
      <c r="AC2696" s="12">
        <f t="shared" si="28"/>
        <v>0</v>
      </c>
      <c r="AD2696" s="12">
        <f t="shared" si="28"/>
        <v>-10.08627196097593</v>
      </c>
      <c r="AE2696" s="12">
        <f t="shared" si="39"/>
        <v>-5.7237464228719531E-2</v>
      </c>
      <c r="AF2696" s="12">
        <f t="shared" si="39"/>
        <v>0</v>
      </c>
      <c r="AG2696" s="12">
        <f t="shared" si="39"/>
        <v>0</v>
      </c>
      <c r="AH2696" s="12">
        <f t="shared" si="39"/>
        <v>-22.166194560874505</v>
      </c>
      <c r="AI2696" s="12">
        <f t="shared" si="39"/>
        <v>-39.909995150185587</v>
      </c>
      <c r="AJ2696" s="12">
        <f t="shared" si="39"/>
        <v>-3185.490449149685</v>
      </c>
      <c r="AK2696" s="12">
        <f t="shared" si="39"/>
        <v>9.0747501986416249E-2</v>
      </c>
      <c r="AL2696" s="12">
        <f t="shared" si="29"/>
        <v>-18976.02152068049</v>
      </c>
      <c r="AM2696">
        <f t="shared" si="30"/>
        <v>2.1623792898966663</v>
      </c>
      <c r="AN2696" s="12">
        <f t="shared" si="31"/>
        <v>-8775.5287008817486</v>
      </c>
    </row>
    <row r="2697" spans="14:40">
      <c r="N2697">
        <f t="shared" si="32"/>
        <v>192</v>
      </c>
      <c r="O2697" s="12">
        <f t="shared" si="28"/>
        <v>0</v>
      </c>
      <c r="P2697" s="12">
        <f t="shared" si="28"/>
        <v>0</v>
      </c>
      <c r="Q2697" s="12">
        <f t="shared" si="28"/>
        <v>0</v>
      </c>
      <c r="R2697" s="12">
        <f t="shared" si="28"/>
        <v>0</v>
      </c>
      <c r="S2697" s="12">
        <f t="shared" si="28"/>
        <v>0</v>
      </c>
      <c r="T2697" s="12">
        <f t="shared" si="28"/>
        <v>0</v>
      </c>
      <c r="U2697" s="12">
        <f t="shared" si="28"/>
        <v>0</v>
      </c>
      <c r="V2697" s="12">
        <f t="shared" si="28"/>
        <v>0</v>
      </c>
      <c r="W2697" s="12">
        <f t="shared" si="28"/>
        <v>-6308.5074113774144</v>
      </c>
      <c r="X2697" s="12">
        <f t="shared" si="28"/>
        <v>-17809.709201551806</v>
      </c>
      <c r="Y2697" s="12">
        <f t="shared" si="28"/>
        <v>0</v>
      </c>
      <c r="Z2697" s="12">
        <f t="shared" si="28"/>
        <v>0</v>
      </c>
      <c r="AA2697" s="12">
        <f t="shared" si="28"/>
        <v>0</v>
      </c>
      <c r="AB2697" s="12">
        <f t="shared" si="28"/>
        <v>0</v>
      </c>
      <c r="AC2697" s="12">
        <f t="shared" si="28"/>
        <v>0</v>
      </c>
      <c r="AD2697" s="12">
        <f t="shared" si="28"/>
        <v>-15.974107709236723</v>
      </c>
      <c r="AE2697" s="12">
        <f t="shared" ref="AE2697:AK2706" si="40">AE$2503*AE193+0.5*AE$2504*AE193*AE193</f>
        <v>-8.7443027210314397E-2</v>
      </c>
      <c r="AF2697" s="12">
        <f t="shared" si="40"/>
        <v>0</v>
      </c>
      <c r="AG2697" s="12">
        <f t="shared" si="40"/>
        <v>0</v>
      </c>
      <c r="AH2697" s="12">
        <f t="shared" si="40"/>
        <v>-27.651851052738774</v>
      </c>
      <c r="AI2697" s="12">
        <f t="shared" si="40"/>
        <v>-102.95903653758685</v>
      </c>
      <c r="AJ2697" s="12">
        <f t="shared" si="40"/>
        <v>-8575.8845074594738</v>
      </c>
      <c r="AK2697" s="12">
        <f t="shared" si="40"/>
        <v>0.2338907217751193</v>
      </c>
      <c r="AL2697" s="12">
        <f t="shared" si="29"/>
        <v>-32840.539667993689</v>
      </c>
      <c r="AM2697">
        <f t="shared" si="30"/>
        <v>2.1847031608427998</v>
      </c>
      <c r="AN2697" s="12">
        <f t="shared" si="31"/>
        <v>-15032.03742119579</v>
      </c>
    </row>
    <row r="2698" spans="14:40">
      <c r="N2698">
        <f t="shared" si="32"/>
        <v>193</v>
      </c>
      <c r="O2698" s="12">
        <f t="shared" si="28"/>
        <v>0</v>
      </c>
      <c r="P2698" s="12">
        <f t="shared" si="28"/>
        <v>0</v>
      </c>
      <c r="Q2698" s="12">
        <f t="shared" si="28"/>
        <v>0</v>
      </c>
      <c r="R2698" s="12">
        <f t="shared" si="28"/>
        <v>0</v>
      </c>
      <c r="S2698" s="12">
        <f t="shared" si="28"/>
        <v>0</v>
      </c>
      <c r="T2698" s="12">
        <f t="shared" si="28"/>
        <v>0</v>
      </c>
      <c r="U2698" s="12">
        <f t="shared" si="28"/>
        <v>0</v>
      </c>
      <c r="V2698" s="12">
        <f t="shared" si="28"/>
        <v>0</v>
      </c>
      <c r="W2698" s="12">
        <f t="shared" si="28"/>
        <v>-3901.4401708358942</v>
      </c>
      <c r="X2698" s="12">
        <f t="shared" si="28"/>
        <v>-17701.176732393229</v>
      </c>
      <c r="Y2698" s="12">
        <f t="shared" si="28"/>
        <v>0</v>
      </c>
      <c r="Z2698" s="12">
        <f t="shared" si="28"/>
        <v>0</v>
      </c>
      <c r="AA2698" s="12">
        <f t="shared" si="28"/>
        <v>0</v>
      </c>
      <c r="AB2698" s="12">
        <f t="shared" si="28"/>
        <v>0</v>
      </c>
      <c r="AC2698" s="12">
        <f t="shared" si="28"/>
        <v>0</v>
      </c>
      <c r="AD2698" s="12">
        <f t="shared" si="28"/>
        <v>-18.119036301723433</v>
      </c>
      <c r="AE2698" s="12">
        <f t="shared" si="40"/>
        <v>-0.12102980830897657</v>
      </c>
      <c r="AF2698" s="12">
        <f t="shared" si="40"/>
        <v>0</v>
      </c>
      <c r="AG2698" s="12">
        <f t="shared" si="40"/>
        <v>0</v>
      </c>
      <c r="AH2698" s="12">
        <f t="shared" si="40"/>
        <v>-55.122035321410088</v>
      </c>
      <c r="AI2698" s="12">
        <f t="shared" si="40"/>
        <v>-108.31716902526266</v>
      </c>
      <c r="AJ2698" s="12">
        <f t="shared" si="40"/>
        <v>-9339.2128963046762</v>
      </c>
      <c r="AK2698" s="12">
        <f t="shared" si="40"/>
        <v>0.24601345630589355</v>
      </c>
      <c r="AL2698" s="12">
        <f t="shared" si="29"/>
        <v>-31123.263056534201</v>
      </c>
      <c r="AM2698">
        <f t="shared" si="30"/>
        <v>2.1897730273792217</v>
      </c>
      <c r="AN2698" s="12">
        <f t="shared" si="31"/>
        <v>-14213.008685097991</v>
      </c>
    </row>
    <row r="2699" spans="14:40">
      <c r="N2699">
        <f t="shared" si="32"/>
        <v>194</v>
      </c>
      <c r="O2699" s="12">
        <f t="shared" ref="O2699:AD2762" si="41">O$2503*O195+0.5*O$2504*O195*O195</f>
        <v>0</v>
      </c>
      <c r="P2699" s="12">
        <f t="shared" si="41"/>
        <v>0</v>
      </c>
      <c r="Q2699" s="12">
        <f t="shared" si="41"/>
        <v>0</v>
      </c>
      <c r="R2699" s="12">
        <f t="shared" si="41"/>
        <v>0</v>
      </c>
      <c r="S2699" s="12">
        <f t="shared" si="41"/>
        <v>0</v>
      </c>
      <c r="T2699" s="12">
        <f t="shared" si="41"/>
        <v>0</v>
      </c>
      <c r="U2699" s="12">
        <f t="shared" si="41"/>
        <v>0</v>
      </c>
      <c r="V2699" s="12">
        <f t="shared" si="41"/>
        <v>0</v>
      </c>
      <c r="W2699" s="12">
        <f t="shared" si="41"/>
        <v>-4651.0227341777863</v>
      </c>
      <c r="X2699" s="12">
        <f t="shared" si="41"/>
        <v>-22966.203465644117</v>
      </c>
      <c r="Y2699" s="12">
        <f t="shared" si="41"/>
        <v>0</v>
      </c>
      <c r="Z2699" s="12">
        <f t="shared" si="41"/>
        <v>0</v>
      </c>
      <c r="AA2699" s="12">
        <f t="shared" si="41"/>
        <v>0</v>
      </c>
      <c r="AB2699" s="12">
        <f t="shared" si="41"/>
        <v>0</v>
      </c>
      <c r="AC2699" s="12">
        <f t="shared" si="41"/>
        <v>0</v>
      </c>
      <c r="AD2699" s="12">
        <f t="shared" si="41"/>
        <v>-19.596632834908675</v>
      </c>
      <c r="AE2699" s="12">
        <f t="shared" si="40"/>
        <v>-0.14331530412376212</v>
      </c>
      <c r="AF2699" s="12">
        <f t="shared" si="40"/>
        <v>0</v>
      </c>
      <c r="AG2699" s="12">
        <f t="shared" si="40"/>
        <v>0</v>
      </c>
      <c r="AH2699" s="12">
        <f t="shared" si="40"/>
        <v>-72.931144734864631</v>
      </c>
      <c r="AI2699" s="12">
        <f t="shared" si="40"/>
        <v>-125.86044611934983</v>
      </c>
      <c r="AJ2699" s="12">
        <f t="shared" si="40"/>
        <v>-10424.594706025968</v>
      </c>
      <c r="AK2699" s="12">
        <f t="shared" si="40"/>
        <v>0.27583034463605582</v>
      </c>
      <c r="AL2699" s="12">
        <f t="shared" ref="AL2699:AL2762" si="42">SUM(O2699:AK2699)</f>
        <v>-38260.07661449648</v>
      </c>
      <c r="AM2699">
        <f t="shared" ref="AM2699:AM2762" si="43">$AM$2504*(1+J195/100)</f>
        <v>2.1739048746859488</v>
      </c>
      <c r="AN2699" s="12">
        <f t="shared" ref="AN2699:AN2762" si="44">AL2699/AM2699</f>
        <v>-17599.701376088815</v>
      </c>
    </row>
    <row r="2700" spans="14:40">
      <c r="N2700">
        <f t="shared" ref="N2700:N2763" si="45">N2699+1</f>
        <v>195</v>
      </c>
      <c r="O2700" s="12">
        <f t="shared" si="41"/>
        <v>0</v>
      </c>
      <c r="P2700" s="12">
        <f t="shared" ref="P2700:AD2700" si="46">P$2503*P196+0.5*P$2504*P196*P196</f>
        <v>0</v>
      </c>
      <c r="Q2700" s="12">
        <f t="shared" si="46"/>
        <v>0</v>
      </c>
      <c r="R2700" s="12">
        <f t="shared" si="46"/>
        <v>0</v>
      </c>
      <c r="S2700" s="12">
        <f t="shared" si="46"/>
        <v>0</v>
      </c>
      <c r="T2700" s="12">
        <f t="shared" si="46"/>
        <v>0</v>
      </c>
      <c r="U2700" s="12">
        <f t="shared" si="46"/>
        <v>0</v>
      </c>
      <c r="V2700" s="12">
        <f t="shared" si="46"/>
        <v>0</v>
      </c>
      <c r="W2700" s="12">
        <f t="shared" si="46"/>
        <v>-4335.3144652740339</v>
      </c>
      <c r="X2700" s="12">
        <f t="shared" si="46"/>
        <v>-24192.896449722579</v>
      </c>
      <c r="Y2700" s="12">
        <f t="shared" si="46"/>
        <v>0</v>
      </c>
      <c r="Z2700" s="12">
        <f t="shared" si="46"/>
        <v>0</v>
      </c>
      <c r="AA2700" s="12">
        <f t="shared" si="46"/>
        <v>0</v>
      </c>
      <c r="AB2700" s="12">
        <f t="shared" si="46"/>
        <v>0</v>
      </c>
      <c r="AC2700" s="12">
        <f t="shared" si="46"/>
        <v>0</v>
      </c>
      <c r="AD2700" s="12">
        <f t="shared" si="46"/>
        <v>-23.117194981613242</v>
      </c>
      <c r="AE2700" s="12">
        <f t="shared" si="40"/>
        <v>-0.14722000525155993</v>
      </c>
      <c r="AF2700" s="12">
        <f t="shared" si="40"/>
        <v>0</v>
      </c>
      <c r="AG2700" s="12">
        <f t="shared" si="40"/>
        <v>0</v>
      </c>
      <c r="AH2700" s="12">
        <f t="shared" si="40"/>
        <v>-57.870828806457574</v>
      </c>
      <c r="AI2700" s="12">
        <f t="shared" si="40"/>
        <v>-114.64593005759366</v>
      </c>
      <c r="AJ2700" s="12">
        <f t="shared" si="40"/>
        <v>-8841.2795894333431</v>
      </c>
      <c r="AK2700" s="12">
        <f t="shared" si="40"/>
        <v>0.2059722006565621</v>
      </c>
      <c r="AL2700" s="12">
        <f t="shared" si="42"/>
        <v>-37565.065706080211</v>
      </c>
      <c r="AM2700">
        <f t="shared" si="43"/>
        <v>2.1824688241417118</v>
      </c>
      <c r="AN2700" s="12">
        <f t="shared" si="44"/>
        <v>-17212.188916766419</v>
      </c>
    </row>
    <row r="2701" spans="14:40">
      <c r="N2701">
        <f t="shared" si="45"/>
        <v>196</v>
      </c>
      <c r="O2701" s="12">
        <f t="shared" si="41"/>
        <v>0</v>
      </c>
      <c r="P2701" s="12">
        <f t="shared" si="41"/>
        <v>0</v>
      </c>
      <c r="Q2701" s="12">
        <f t="shared" si="41"/>
        <v>0</v>
      </c>
      <c r="R2701" s="12">
        <f t="shared" si="41"/>
        <v>0</v>
      </c>
      <c r="S2701" s="12">
        <f t="shared" si="41"/>
        <v>0</v>
      </c>
      <c r="T2701" s="12">
        <f t="shared" si="41"/>
        <v>0</v>
      </c>
      <c r="U2701" s="12">
        <f t="shared" si="41"/>
        <v>0</v>
      </c>
      <c r="V2701" s="12">
        <f t="shared" si="41"/>
        <v>0</v>
      </c>
      <c r="W2701" s="12">
        <f t="shared" si="41"/>
        <v>-2328.7172883596231</v>
      </c>
      <c r="X2701" s="12">
        <f t="shared" si="41"/>
        <v>-17869.43852036952</v>
      </c>
      <c r="Y2701" s="12">
        <f t="shared" si="41"/>
        <v>0</v>
      </c>
      <c r="Z2701" s="12">
        <f t="shared" si="41"/>
        <v>0</v>
      </c>
      <c r="AA2701" s="12">
        <f t="shared" si="41"/>
        <v>0</v>
      </c>
      <c r="AB2701" s="12">
        <f t="shared" si="41"/>
        <v>0</v>
      </c>
      <c r="AC2701" s="12">
        <f t="shared" si="41"/>
        <v>0</v>
      </c>
      <c r="AD2701" s="12">
        <f t="shared" si="41"/>
        <v>-17.229824022866094</v>
      </c>
      <c r="AE2701" s="12">
        <f t="shared" si="40"/>
        <v>-0.11032665027267399</v>
      </c>
      <c r="AF2701" s="12">
        <f t="shared" si="40"/>
        <v>0</v>
      </c>
      <c r="AG2701" s="12">
        <f t="shared" si="40"/>
        <v>0</v>
      </c>
      <c r="AH2701" s="12">
        <f t="shared" si="40"/>
        <v>-47.5661170734219</v>
      </c>
      <c r="AI2701" s="12">
        <f t="shared" si="40"/>
        <v>-103.35506629742578</v>
      </c>
      <c r="AJ2701" s="12">
        <f t="shared" si="40"/>
        <v>-6743.3981265087687</v>
      </c>
      <c r="AK2701" s="12">
        <f t="shared" si="40"/>
        <v>0.14721890698538465</v>
      </c>
      <c r="AL2701" s="12">
        <f t="shared" si="42"/>
        <v>-27109.668050374908</v>
      </c>
      <c r="AM2701">
        <f t="shared" si="43"/>
        <v>2.2083605200669134</v>
      </c>
      <c r="AN2701" s="12">
        <f t="shared" si="44"/>
        <v>-12275.924969693573</v>
      </c>
    </row>
    <row r="2702" spans="14:40">
      <c r="N2702">
        <f t="shared" si="45"/>
        <v>197</v>
      </c>
      <c r="O2702" s="12">
        <f t="shared" si="41"/>
        <v>0</v>
      </c>
      <c r="P2702" s="12">
        <f t="shared" si="41"/>
        <v>0</v>
      </c>
      <c r="Q2702" s="12">
        <f t="shared" si="41"/>
        <v>0</v>
      </c>
      <c r="R2702" s="12">
        <f t="shared" si="41"/>
        <v>0</v>
      </c>
      <c r="S2702" s="12">
        <f t="shared" si="41"/>
        <v>0</v>
      </c>
      <c r="T2702" s="12">
        <f t="shared" si="41"/>
        <v>0</v>
      </c>
      <c r="U2702" s="12">
        <f t="shared" si="41"/>
        <v>0</v>
      </c>
      <c r="V2702" s="12">
        <f t="shared" si="41"/>
        <v>0</v>
      </c>
      <c r="W2702" s="12">
        <f t="shared" si="41"/>
        <v>-598.39381627865168</v>
      </c>
      <c r="X2702" s="12">
        <f t="shared" si="41"/>
        <v>-8975.9137966811832</v>
      </c>
      <c r="Y2702" s="12">
        <f t="shared" si="41"/>
        <v>0</v>
      </c>
      <c r="Z2702" s="12">
        <f t="shared" si="41"/>
        <v>0</v>
      </c>
      <c r="AA2702" s="12">
        <f t="shared" si="41"/>
        <v>0</v>
      </c>
      <c r="AB2702" s="12">
        <f t="shared" si="41"/>
        <v>0</v>
      </c>
      <c r="AC2702" s="12">
        <f t="shared" si="41"/>
        <v>0</v>
      </c>
      <c r="AD2702" s="12">
        <f t="shared" si="41"/>
        <v>-15.534155933984701</v>
      </c>
      <c r="AE2702" s="12">
        <f t="shared" si="40"/>
        <v>-0.11988934413797732</v>
      </c>
      <c r="AF2702" s="12">
        <f t="shared" si="40"/>
        <v>0</v>
      </c>
      <c r="AG2702" s="12">
        <f t="shared" si="40"/>
        <v>0</v>
      </c>
      <c r="AH2702" s="12">
        <f t="shared" si="40"/>
        <v>-67.632686369763618</v>
      </c>
      <c r="AI2702" s="12">
        <f t="shared" si="40"/>
        <v>-106.66458013354574</v>
      </c>
      <c r="AJ2702" s="12">
        <f t="shared" si="40"/>
        <v>-6223.952366718474</v>
      </c>
      <c r="AK2702" s="12">
        <f t="shared" si="40"/>
        <v>0.1390375847896064</v>
      </c>
      <c r="AL2702" s="12">
        <f t="shared" si="42"/>
        <v>-15988.072253874949</v>
      </c>
      <c r="AM2702">
        <f t="shared" si="43"/>
        <v>2.1822073808818736</v>
      </c>
      <c r="AN2702" s="12">
        <f t="shared" si="44"/>
        <v>-7326.5595167283545</v>
      </c>
    </row>
    <row r="2703" spans="14:40">
      <c r="N2703">
        <f t="shared" si="45"/>
        <v>198</v>
      </c>
      <c r="O2703" s="12">
        <f t="shared" si="41"/>
        <v>0</v>
      </c>
      <c r="P2703" s="12">
        <f t="shared" si="41"/>
        <v>0</v>
      </c>
      <c r="Q2703" s="12">
        <f t="shared" si="41"/>
        <v>0</v>
      </c>
      <c r="R2703" s="12">
        <f t="shared" si="41"/>
        <v>0</v>
      </c>
      <c r="S2703" s="12">
        <f t="shared" si="41"/>
        <v>0</v>
      </c>
      <c r="T2703" s="12">
        <f t="shared" si="41"/>
        <v>0</v>
      </c>
      <c r="U2703" s="12">
        <f t="shared" si="41"/>
        <v>0</v>
      </c>
      <c r="V2703" s="12">
        <f t="shared" si="41"/>
        <v>0</v>
      </c>
      <c r="W2703" s="12">
        <f t="shared" si="41"/>
        <v>-1033.3686061794442</v>
      </c>
      <c r="X2703" s="12">
        <f t="shared" si="41"/>
        <v>-6705.6541979953363</v>
      </c>
      <c r="Y2703" s="12">
        <f t="shared" si="41"/>
        <v>0</v>
      </c>
      <c r="Z2703" s="12">
        <f t="shared" si="41"/>
        <v>0</v>
      </c>
      <c r="AA2703" s="12">
        <f t="shared" si="41"/>
        <v>0</v>
      </c>
      <c r="AB2703" s="12">
        <f t="shared" si="41"/>
        <v>0</v>
      </c>
      <c r="AC2703" s="12">
        <f t="shared" si="41"/>
        <v>0</v>
      </c>
      <c r="AD2703" s="12">
        <f t="shared" si="41"/>
        <v>-14.299014871310007</v>
      </c>
      <c r="AE2703" s="12">
        <f t="shared" si="40"/>
        <v>-0.10048031367831732</v>
      </c>
      <c r="AF2703" s="12">
        <f t="shared" si="40"/>
        <v>0</v>
      </c>
      <c r="AG2703" s="12">
        <f t="shared" si="40"/>
        <v>0</v>
      </c>
      <c r="AH2703" s="12">
        <f t="shared" si="40"/>
        <v>-51.493192831471973</v>
      </c>
      <c r="AI2703" s="12">
        <f t="shared" si="40"/>
        <v>-80.119218910257544</v>
      </c>
      <c r="AJ2703" s="12">
        <f t="shared" si="40"/>
        <v>-4785.9531854906918</v>
      </c>
      <c r="AK2703" s="12">
        <f t="shared" si="40"/>
        <v>0.11712901552799625</v>
      </c>
      <c r="AL2703" s="12">
        <f t="shared" si="42"/>
        <v>-12670.870767576662</v>
      </c>
      <c r="AM2703">
        <f t="shared" si="43"/>
        <v>2.1662348279653236</v>
      </c>
      <c r="AN2703" s="12">
        <f t="shared" si="44"/>
        <v>-5849.2600174275722</v>
      </c>
    </row>
    <row r="2704" spans="14:40">
      <c r="N2704">
        <f t="shared" si="45"/>
        <v>199</v>
      </c>
      <c r="O2704" s="12">
        <f t="shared" si="41"/>
        <v>0</v>
      </c>
      <c r="P2704" s="12">
        <f t="shared" si="41"/>
        <v>0</v>
      </c>
      <c r="Q2704" s="12">
        <f t="shared" si="41"/>
        <v>0</v>
      </c>
      <c r="R2704" s="12">
        <f t="shared" si="41"/>
        <v>0</v>
      </c>
      <c r="S2704" s="12">
        <f t="shared" si="41"/>
        <v>0</v>
      </c>
      <c r="T2704" s="12">
        <f t="shared" si="41"/>
        <v>0</v>
      </c>
      <c r="U2704" s="12">
        <f t="shared" si="41"/>
        <v>0</v>
      </c>
      <c r="V2704" s="12">
        <f t="shared" si="41"/>
        <v>0</v>
      </c>
      <c r="W2704" s="12">
        <f t="shared" si="41"/>
        <v>-2148.5714121816854</v>
      </c>
      <c r="X2704" s="12">
        <f t="shared" si="41"/>
        <v>-10356.881241382222</v>
      </c>
      <c r="Y2704" s="12">
        <f t="shared" si="41"/>
        <v>0</v>
      </c>
      <c r="Z2704" s="12">
        <f t="shared" si="41"/>
        <v>0</v>
      </c>
      <c r="AA2704" s="12">
        <f t="shared" si="41"/>
        <v>0</v>
      </c>
      <c r="AB2704" s="12">
        <f t="shared" si="41"/>
        <v>0</v>
      </c>
      <c r="AC2704" s="12">
        <f t="shared" si="41"/>
        <v>0</v>
      </c>
      <c r="AD2704" s="12">
        <f t="shared" si="41"/>
        <v>-12.677915224432333</v>
      </c>
      <c r="AE2704" s="12">
        <f t="shared" si="40"/>
        <v>-7.0936455650176436E-2</v>
      </c>
      <c r="AF2704" s="12">
        <f t="shared" si="40"/>
        <v>0</v>
      </c>
      <c r="AG2704" s="12">
        <f t="shared" si="40"/>
        <v>0</v>
      </c>
      <c r="AH2704" s="12">
        <f t="shared" si="40"/>
        <v>-23.818480437005036</v>
      </c>
      <c r="AI2704" s="12">
        <f t="shared" si="40"/>
        <v>-42.36976776468763</v>
      </c>
      <c r="AJ2704" s="12">
        <f t="shared" si="40"/>
        <v>-2713.1363434587997</v>
      </c>
      <c r="AK2704" s="12">
        <f t="shared" si="40"/>
        <v>5.3751458513597604E-2</v>
      </c>
      <c r="AL2704" s="12">
        <f t="shared" si="42"/>
        <v>-15297.472345445967</v>
      </c>
      <c r="AM2704">
        <f t="shared" si="43"/>
        <v>2.1722028286909723</v>
      </c>
      <c r="AN2704" s="12">
        <f t="shared" si="44"/>
        <v>-7042.3775088556695</v>
      </c>
    </row>
    <row r="2705" spans="14:40">
      <c r="N2705">
        <f t="shared" si="45"/>
        <v>200</v>
      </c>
      <c r="O2705" s="12">
        <f t="shared" si="41"/>
        <v>0</v>
      </c>
      <c r="P2705" s="12">
        <f t="shared" si="41"/>
        <v>0</v>
      </c>
      <c r="Q2705" s="12">
        <f t="shared" si="41"/>
        <v>0</v>
      </c>
      <c r="R2705" s="12">
        <f t="shared" si="41"/>
        <v>0</v>
      </c>
      <c r="S2705" s="12">
        <f t="shared" si="41"/>
        <v>0</v>
      </c>
      <c r="T2705" s="12">
        <f t="shared" si="41"/>
        <v>0</v>
      </c>
      <c r="U2705" s="12">
        <f t="shared" si="41"/>
        <v>0</v>
      </c>
      <c r="V2705" s="12">
        <f t="shared" si="41"/>
        <v>0</v>
      </c>
      <c r="W2705" s="12">
        <f t="shared" si="41"/>
        <v>-2296.612059065048</v>
      </c>
      <c r="X2705" s="12">
        <f t="shared" si="41"/>
        <v>-7599.3317972032783</v>
      </c>
      <c r="Y2705" s="12">
        <f t="shared" si="41"/>
        <v>0</v>
      </c>
      <c r="Z2705" s="12">
        <f t="shared" si="41"/>
        <v>0</v>
      </c>
      <c r="AA2705" s="12">
        <f t="shared" si="41"/>
        <v>0</v>
      </c>
      <c r="AB2705" s="12">
        <f t="shared" si="41"/>
        <v>0</v>
      </c>
      <c r="AC2705" s="12">
        <f t="shared" si="41"/>
        <v>0</v>
      </c>
      <c r="AD2705" s="12">
        <f t="shared" si="41"/>
        <v>-9.6793290318316725</v>
      </c>
      <c r="AE2705" s="12">
        <f t="shared" si="40"/>
        <v>-7.6645760720185419E-2</v>
      </c>
      <c r="AF2705" s="12">
        <f t="shared" si="40"/>
        <v>0</v>
      </c>
      <c r="AG2705" s="12">
        <f t="shared" si="40"/>
        <v>0</v>
      </c>
      <c r="AH2705" s="12">
        <f t="shared" si="40"/>
        <v>-47.691740526453067</v>
      </c>
      <c r="AI2705" s="12">
        <f t="shared" si="40"/>
        <v>-66.370320504280414</v>
      </c>
      <c r="AJ2705" s="12">
        <f t="shared" si="40"/>
        <v>-4963.3800271589371</v>
      </c>
      <c r="AK2705" s="12">
        <f t="shared" si="40"/>
        <v>0.1273501006755729</v>
      </c>
      <c r="AL2705" s="12">
        <f t="shared" si="42"/>
        <v>-14983.014569149873</v>
      </c>
      <c r="AM2705">
        <f t="shared" si="43"/>
        <v>2.1609046636058489</v>
      </c>
      <c r="AN2705" s="12">
        <f t="shared" si="44"/>
        <v>-6933.6768167032797</v>
      </c>
    </row>
    <row r="2706" spans="14:40">
      <c r="N2706">
        <f t="shared" si="45"/>
        <v>201</v>
      </c>
      <c r="O2706" s="12">
        <f t="shared" si="41"/>
        <v>0</v>
      </c>
      <c r="P2706" s="12">
        <f t="shared" si="41"/>
        <v>0</v>
      </c>
      <c r="Q2706" s="12">
        <f t="shared" si="41"/>
        <v>0</v>
      </c>
      <c r="R2706" s="12">
        <f t="shared" si="41"/>
        <v>0</v>
      </c>
      <c r="S2706" s="12">
        <f t="shared" si="41"/>
        <v>0</v>
      </c>
      <c r="T2706" s="12">
        <f t="shared" si="41"/>
        <v>0</v>
      </c>
      <c r="U2706" s="12">
        <f t="shared" si="41"/>
        <v>0</v>
      </c>
      <c r="V2706" s="12">
        <f t="shared" si="41"/>
        <v>0</v>
      </c>
      <c r="W2706" s="12">
        <f t="shared" si="41"/>
        <v>-291.17031664113114</v>
      </c>
      <c r="X2706" s="12">
        <f t="shared" si="41"/>
        <v>-3841.122192108558</v>
      </c>
      <c r="Y2706" s="12">
        <f t="shared" si="41"/>
        <v>0</v>
      </c>
      <c r="Z2706" s="12">
        <f t="shared" si="41"/>
        <v>0</v>
      </c>
      <c r="AA2706" s="12">
        <f t="shared" si="41"/>
        <v>0</v>
      </c>
      <c r="AB2706" s="12">
        <f t="shared" si="41"/>
        <v>0</v>
      </c>
      <c r="AC2706" s="12">
        <f t="shared" si="41"/>
        <v>0</v>
      </c>
      <c r="AD2706" s="12">
        <f t="shared" si="41"/>
        <v>-10.971667733319402</v>
      </c>
      <c r="AE2706" s="12">
        <f t="shared" si="40"/>
        <v>-8.0102602133171205E-2</v>
      </c>
      <c r="AF2706" s="12">
        <f t="shared" si="40"/>
        <v>0</v>
      </c>
      <c r="AG2706" s="12">
        <f t="shared" si="40"/>
        <v>0</v>
      </c>
      <c r="AH2706" s="12">
        <f t="shared" si="40"/>
        <v>-45.218889457754535</v>
      </c>
      <c r="AI2706" s="12">
        <f t="shared" si="40"/>
        <v>-70.944393451231591</v>
      </c>
      <c r="AJ2706" s="12">
        <f t="shared" si="40"/>
        <v>-5533.491658264199</v>
      </c>
      <c r="AK2706" s="12">
        <f t="shared" si="40"/>
        <v>0.14243116554166502</v>
      </c>
      <c r="AL2706" s="12">
        <f t="shared" si="42"/>
        <v>-9792.8567890927861</v>
      </c>
      <c r="AM2706">
        <f t="shared" si="43"/>
        <v>2.1000436787886581</v>
      </c>
      <c r="AN2706" s="12">
        <f t="shared" si="44"/>
        <v>-4663.1681464556377</v>
      </c>
    </row>
    <row r="2707" spans="14:40">
      <c r="N2707">
        <f t="shared" si="45"/>
        <v>202</v>
      </c>
      <c r="O2707" s="12">
        <f t="shared" si="41"/>
        <v>0</v>
      </c>
      <c r="P2707" s="12">
        <f t="shared" si="41"/>
        <v>0</v>
      </c>
      <c r="Q2707" s="12">
        <f t="shared" si="41"/>
        <v>0</v>
      </c>
      <c r="R2707" s="12">
        <f t="shared" si="41"/>
        <v>0</v>
      </c>
      <c r="S2707" s="12">
        <f t="shared" si="41"/>
        <v>0</v>
      </c>
      <c r="T2707" s="12">
        <f t="shared" si="41"/>
        <v>0</v>
      </c>
      <c r="U2707" s="12">
        <f t="shared" si="41"/>
        <v>0</v>
      </c>
      <c r="V2707" s="12">
        <f t="shared" si="41"/>
        <v>0</v>
      </c>
      <c r="W2707" s="12">
        <f t="shared" si="41"/>
        <v>0</v>
      </c>
      <c r="X2707" s="12">
        <f t="shared" si="41"/>
        <v>3831.5356534658367</v>
      </c>
      <c r="Y2707" s="12">
        <f t="shared" si="41"/>
        <v>0</v>
      </c>
      <c r="Z2707" s="12">
        <f t="shared" si="41"/>
        <v>0</v>
      </c>
      <c r="AA2707" s="12">
        <f t="shared" si="41"/>
        <v>0</v>
      </c>
      <c r="AB2707" s="12">
        <f t="shared" si="41"/>
        <v>0</v>
      </c>
      <c r="AC2707" s="12">
        <f t="shared" si="41"/>
        <v>0</v>
      </c>
      <c r="AD2707" s="12">
        <f t="shared" si="41"/>
        <v>5.9740097662701386</v>
      </c>
      <c r="AE2707" s="12">
        <f t="shared" ref="AE2707:AK2716" si="47">AE$2503*AE203+0.5*AE$2504*AE203*AE203</f>
        <v>3.2807044634600394E-2</v>
      </c>
      <c r="AF2707" s="12">
        <f t="shared" si="47"/>
        <v>0</v>
      </c>
      <c r="AG2707" s="12">
        <f t="shared" si="47"/>
        <v>0</v>
      </c>
      <c r="AH2707" s="12">
        <f t="shared" si="47"/>
        <v>15.873967526262835</v>
      </c>
      <c r="AI2707" s="12">
        <f t="shared" si="47"/>
        <v>26.215388928392475</v>
      </c>
      <c r="AJ2707" s="12">
        <f t="shared" si="47"/>
        <v>29.043024798474434</v>
      </c>
      <c r="AK2707" s="12">
        <f t="shared" si="47"/>
        <v>6.1274923322666248E-3</v>
      </c>
      <c r="AL2707" s="12">
        <f t="shared" si="42"/>
        <v>3908.6809790222032</v>
      </c>
      <c r="AM2707">
        <f t="shared" si="43"/>
        <v>2.0972965624894675</v>
      </c>
      <c r="AN2707" s="12">
        <f t="shared" si="44"/>
        <v>1863.6758620262281</v>
      </c>
    </row>
    <row r="2708" spans="14:40">
      <c r="N2708">
        <f t="shared" si="45"/>
        <v>203</v>
      </c>
      <c r="O2708" s="12">
        <f t="shared" si="41"/>
        <v>0</v>
      </c>
      <c r="P2708" s="12">
        <f t="shared" si="41"/>
        <v>0</v>
      </c>
      <c r="Q2708" s="12">
        <f t="shared" si="41"/>
        <v>0</v>
      </c>
      <c r="R2708" s="12">
        <f t="shared" si="41"/>
        <v>0</v>
      </c>
      <c r="S2708" s="12">
        <f t="shared" si="41"/>
        <v>0</v>
      </c>
      <c r="T2708" s="12">
        <f t="shared" si="41"/>
        <v>0</v>
      </c>
      <c r="U2708" s="12">
        <f t="shared" si="41"/>
        <v>0</v>
      </c>
      <c r="V2708" s="12">
        <f t="shared" si="41"/>
        <v>0</v>
      </c>
      <c r="W2708" s="12">
        <f t="shared" si="41"/>
        <v>-150.04401649994568</v>
      </c>
      <c r="X2708" s="12">
        <f t="shared" si="41"/>
        <v>850.65337457164117</v>
      </c>
      <c r="Y2708" s="12">
        <f t="shared" si="41"/>
        <v>0</v>
      </c>
      <c r="Z2708" s="12">
        <f t="shared" si="41"/>
        <v>0</v>
      </c>
      <c r="AA2708" s="12">
        <f t="shared" si="41"/>
        <v>0</v>
      </c>
      <c r="AB2708" s="12">
        <f t="shared" si="41"/>
        <v>0</v>
      </c>
      <c r="AC2708" s="12">
        <f t="shared" si="41"/>
        <v>0</v>
      </c>
      <c r="AD2708" s="12">
        <f t="shared" si="41"/>
        <v>9.7266265200504805</v>
      </c>
      <c r="AE2708" s="12">
        <f t="shared" si="47"/>
        <v>4.1285333154182632E-2</v>
      </c>
      <c r="AF2708" s="12">
        <f t="shared" si="47"/>
        <v>0</v>
      </c>
      <c r="AG2708" s="12">
        <f t="shared" si="47"/>
        <v>0</v>
      </c>
      <c r="AH2708" s="12">
        <f t="shared" si="47"/>
        <v>7.8641745112194172</v>
      </c>
      <c r="AI2708" s="12">
        <f t="shared" si="47"/>
        <v>11.210169949930652</v>
      </c>
      <c r="AJ2708" s="12">
        <f t="shared" si="47"/>
        <v>-268.63164092123668</v>
      </c>
      <c r="AK2708" s="12">
        <f t="shared" si="47"/>
        <v>-1.0438004255118647E-2</v>
      </c>
      <c r="AL2708" s="12">
        <f t="shared" si="42"/>
        <v>460.80953546055844</v>
      </c>
      <c r="AM2708">
        <f t="shared" si="43"/>
        <v>2.0927765464414634</v>
      </c>
      <c r="AN2708" s="12">
        <f t="shared" si="44"/>
        <v>220.19051018328472</v>
      </c>
    </row>
    <row r="2709" spans="14:40">
      <c r="N2709">
        <f t="shared" si="45"/>
        <v>204</v>
      </c>
      <c r="O2709" s="12">
        <f t="shared" si="41"/>
        <v>0</v>
      </c>
      <c r="P2709" s="12">
        <f t="shared" si="41"/>
        <v>0</v>
      </c>
      <c r="Q2709" s="12">
        <f t="shared" si="41"/>
        <v>0</v>
      </c>
      <c r="R2709" s="12">
        <f t="shared" si="41"/>
        <v>0</v>
      </c>
      <c r="S2709" s="12">
        <f t="shared" si="41"/>
        <v>0</v>
      </c>
      <c r="T2709" s="12">
        <f t="shared" si="41"/>
        <v>0</v>
      </c>
      <c r="U2709" s="12">
        <f t="shared" si="41"/>
        <v>0</v>
      </c>
      <c r="V2709" s="12">
        <f t="shared" si="41"/>
        <v>0</v>
      </c>
      <c r="W2709" s="12">
        <f t="shared" si="41"/>
        <v>1970.6167499584135</v>
      </c>
      <c r="X2709" s="12">
        <f t="shared" si="41"/>
        <v>9028.426661362093</v>
      </c>
      <c r="Y2709" s="12">
        <f t="shared" si="41"/>
        <v>0</v>
      </c>
      <c r="Z2709" s="12">
        <f t="shared" si="41"/>
        <v>0</v>
      </c>
      <c r="AA2709" s="12">
        <f t="shared" si="41"/>
        <v>0</v>
      </c>
      <c r="AB2709" s="12">
        <f t="shared" si="41"/>
        <v>0</v>
      </c>
      <c r="AC2709" s="12">
        <f t="shared" si="41"/>
        <v>0</v>
      </c>
      <c r="AD2709" s="12">
        <f t="shared" si="41"/>
        <v>10.811271753705213</v>
      </c>
      <c r="AE2709" s="12">
        <f t="shared" si="47"/>
        <v>5.2389894823048774E-2</v>
      </c>
      <c r="AF2709" s="12">
        <f t="shared" si="47"/>
        <v>0</v>
      </c>
      <c r="AG2709" s="12">
        <f t="shared" si="47"/>
        <v>0</v>
      </c>
      <c r="AH2709" s="12">
        <f t="shared" si="47"/>
        <v>19.720347694027339</v>
      </c>
      <c r="AI2709" s="12">
        <f t="shared" si="47"/>
        <v>19.049293465190495</v>
      </c>
      <c r="AJ2709" s="12">
        <f t="shared" si="47"/>
        <v>594.08877073522115</v>
      </c>
      <c r="AK2709" s="12">
        <f t="shared" si="47"/>
        <v>-2.626449603312664E-3</v>
      </c>
      <c r="AL2709" s="12">
        <f t="shared" si="42"/>
        <v>11642.762858413871</v>
      </c>
      <c r="AM2709">
        <f t="shared" si="43"/>
        <v>2.0900457391849745</v>
      </c>
      <c r="AN2709" s="12">
        <f t="shared" si="44"/>
        <v>5570.5780213948974</v>
      </c>
    </row>
    <row r="2710" spans="14:40">
      <c r="N2710">
        <f t="shared" si="45"/>
        <v>205</v>
      </c>
      <c r="O2710" s="12">
        <f t="shared" si="41"/>
        <v>0</v>
      </c>
      <c r="P2710" s="12">
        <f t="shared" si="41"/>
        <v>0</v>
      </c>
      <c r="Q2710" s="12">
        <f t="shared" si="41"/>
        <v>0</v>
      </c>
      <c r="R2710" s="12">
        <f t="shared" si="41"/>
        <v>0</v>
      </c>
      <c r="S2710" s="12">
        <f t="shared" si="41"/>
        <v>0</v>
      </c>
      <c r="T2710" s="12">
        <f t="shared" si="41"/>
        <v>0</v>
      </c>
      <c r="U2710" s="12">
        <f t="shared" si="41"/>
        <v>0</v>
      </c>
      <c r="V2710" s="12">
        <f t="shared" si="41"/>
        <v>0</v>
      </c>
      <c r="W2710" s="12">
        <f t="shared" si="41"/>
        <v>2221.2049110047583</v>
      </c>
      <c r="X2710" s="12">
        <f t="shared" si="41"/>
        <v>8708.7251047504305</v>
      </c>
      <c r="Y2710" s="12">
        <f t="shared" si="41"/>
        <v>0</v>
      </c>
      <c r="Z2710" s="12">
        <f t="shared" si="41"/>
        <v>0</v>
      </c>
      <c r="AA2710" s="12">
        <f t="shared" si="41"/>
        <v>0</v>
      </c>
      <c r="AB2710" s="12">
        <f t="shared" si="41"/>
        <v>0</v>
      </c>
      <c r="AC2710" s="12">
        <f t="shared" si="41"/>
        <v>0</v>
      </c>
      <c r="AD2710" s="12">
        <f t="shared" si="41"/>
        <v>14.116604132192423</v>
      </c>
      <c r="AE2710" s="12">
        <f t="shared" si="47"/>
        <v>8.7594491487361092E-2</v>
      </c>
      <c r="AF2710" s="12">
        <f t="shared" si="47"/>
        <v>0</v>
      </c>
      <c r="AG2710" s="12">
        <f t="shared" si="47"/>
        <v>0</v>
      </c>
      <c r="AH2710" s="12">
        <f t="shared" si="47"/>
        <v>61.540584050020222</v>
      </c>
      <c r="AI2710" s="12">
        <f t="shared" si="47"/>
        <v>88.403704191810704</v>
      </c>
      <c r="AJ2710" s="12">
        <f t="shared" si="47"/>
        <v>5597.4339180682164</v>
      </c>
      <c r="AK2710" s="12">
        <f t="shared" si="47"/>
        <v>-0.16578406114273939</v>
      </c>
      <c r="AL2710" s="12">
        <f t="shared" si="42"/>
        <v>16691.346636627772</v>
      </c>
      <c r="AM2710">
        <f t="shared" si="43"/>
        <v>2.089028539743166</v>
      </c>
      <c r="AN2710" s="12">
        <f t="shared" si="44"/>
        <v>7990.0041186990566</v>
      </c>
    </row>
    <row r="2711" spans="14:40">
      <c r="N2711">
        <f t="shared" si="45"/>
        <v>206</v>
      </c>
      <c r="O2711" s="12">
        <f t="shared" si="41"/>
        <v>0</v>
      </c>
      <c r="P2711" s="12">
        <f t="shared" si="41"/>
        <v>0</v>
      </c>
      <c r="Q2711" s="12">
        <f t="shared" si="41"/>
        <v>0</v>
      </c>
      <c r="R2711" s="12">
        <f t="shared" si="41"/>
        <v>0</v>
      </c>
      <c r="S2711" s="12">
        <f t="shared" si="41"/>
        <v>0</v>
      </c>
      <c r="T2711" s="12">
        <f t="shared" si="41"/>
        <v>0</v>
      </c>
      <c r="U2711" s="12">
        <f t="shared" si="41"/>
        <v>0</v>
      </c>
      <c r="V2711" s="12">
        <f t="shared" si="41"/>
        <v>0</v>
      </c>
      <c r="W2711" s="12">
        <f t="shared" si="41"/>
        <v>803.05495592497675</v>
      </c>
      <c r="X2711" s="12">
        <f t="shared" si="41"/>
        <v>6292.3664207067031</v>
      </c>
      <c r="Y2711" s="12">
        <f t="shared" si="41"/>
        <v>0</v>
      </c>
      <c r="Z2711" s="12">
        <f t="shared" si="41"/>
        <v>0</v>
      </c>
      <c r="AA2711" s="12">
        <f t="shared" si="41"/>
        <v>0</v>
      </c>
      <c r="AB2711" s="12">
        <f t="shared" si="41"/>
        <v>0</v>
      </c>
      <c r="AC2711" s="12">
        <f t="shared" si="41"/>
        <v>0</v>
      </c>
      <c r="AD2711" s="12">
        <f t="shared" si="41"/>
        <v>13.448296781140387</v>
      </c>
      <c r="AE2711" s="12">
        <f t="shared" si="47"/>
        <v>7.2705383828616521E-2</v>
      </c>
      <c r="AF2711" s="12">
        <f t="shared" si="47"/>
        <v>0</v>
      </c>
      <c r="AG2711" s="12">
        <f t="shared" si="47"/>
        <v>0</v>
      </c>
      <c r="AH2711" s="12">
        <f t="shared" si="47"/>
        <v>39.431307633343678</v>
      </c>
      <c r="AI2711" s="12">
        <f t="shared" si="47"/>
        <v>76.090704616695319</v>
      </c>
      <c r="AJ2711" s="12">
        <f t="shared" si="47"/>
        <v>4499.311898143982</v>
      </c>
      <c r="AK2711" s="12">
        <f t="shared" si="47"/>
        <v>-0.11170048069061567</v>
      </c>
      <c r="AL2711" s="12">
        <f t="shared" si="42"/>
        <v>11723.664588709977</v>
      </c>
      <c r="AM2711">
        <f t="shared" si="43"/>
        <v>2.1515185075913359</v>
      </c>
      <c r="AN2711" s="12">
        <f t="shared" si="44"/>
        <v>5449.018703462064</v>
      </c>
    </row>
    <row r="2712" spans="14:40">
      <c r="N2712">
        <f t="shared" si="45"/>
        <v>207</v>
      </c>
      <c r="O2712" s="12">
        <f t="shared" si="41"/>
        <v>0</v>
      </c>
      <c r="P2712" s="12">
        <f t="shared" si="41"/>
        <v>0</v>
      </c>
      <c r="Q2712" s="12">
        <f t="shared" si="41"/>
        <v>0</v>
      </c>
      <c r="R2712" s="12">
        <f t="shared" si="41"/>
        <v>0</v>
      </c>
      <c r="S2712" s="12">
        <f t="shared" si="41"/>
        <v>0</v>
      </c>
      <c r="T2712" s="12">
        <f t="shared" si="41"/>
        <v>0</v>
      </c>
      <c r="U2712" s="12">
        <f t="shared" si="41"/>
        <v>0</v>
      </c>
      <c r="V2712" s="12">
        <f t="shared" si="41"/>
        <v>0</v>
      </c>
      <c r="W2712" s="12">
        <f t="shared" si="41"/>
        <v>3170.0455253990999</v>
      </c>
      <c r="X2712" s="12">
        <f t="shared" si="41"/>
        <v>6476.6172485351544</v>
      </c>
      <c r="Y2712" s="12">
        <f t="shared" si="41"/>
        <v>0</v>
      </c>
      <c r="Z2712" s="12">
        <f t="shared" si="41"/>
        <v>0</v>
      </c>
      <c r="AA2712" s="12">
        <f t="shared" si="41"/>
        <v>0</v>
      </c>
      <c r="AB2712" s="12">
        <f t="shared" si="41"/>
        <v>0</v>
      </c>
      <c r="AC2712" s="12">
        <f t="shared" si="41"/>
        <v>0</v>
      </c>
      <c r="AD2712" s="12">
        <f t="shared" si="41"/>
        <v>9.5536287506116118</v>
      </c>
      <c r="AE2712" s="12">
        <f t="shared" si="47"/>
        <v>5.6257429263953218E-2</v>
      </c>
      <c r="AF2712" s="12">
        <f t="shared" si="47"/>
        <v>0</v>
      </c>
      <c r="AG2712" s="12">
        <f t="shared" si="47"/>
        <v>0</v>
      </c>
      <c r="AH2712" s="12">
        <f t="shared" si="47"/>
        <v>33.202309089322242</v>
      </c>
      <c r="AI2712" s="12">
        <f t="shared" si="47"/>
        <v>45.246897346558761</v>
      </c>
      <c r="AJ2712" s="12">
        <f t="shared" si="47"/>
        <v>2668.3504690255468</v>
      </c>
      <c r="AK2712" s="12">
        <f t="shared" si="47"/>
        <v>-5.8100150476354154E-2</v>
      </c>
      <c r="AL2712" s="12">
        <f t="shared" si="42"/>
        <v>12403.01423542508</v>
      </c>
      <c r="AM2712">
        <f t="shared" si="43"/>
        <v>2.1477270022326977</v>
      </c>
      <c r="AN2712" s="12">
        <f t="shared" si="44"/>
        <v>5774.949154399681</v>
      </c>
    </row>
    <row r="2713" spans="14:40">
      <c r="N2713">
        <f t="shared" si="45"/>
        <v>208</v>
      </c>
      <c r="O2713" s="12">
        <f t="shared" si="41"/>
        <v>0</v>
      </c>
      <c r="P2713" s="12">
        <f t="shared" si="41"/>
        <v>0</v>
      </c>
      <c r="Q2713" s="12">
        <f t="shared" si="41"/>
        <v>0</v>
      </c>
      <c r="R2713" s="12">
        <f t="shared" si="41"/>
        <v>0</v>
      </c>
      <c r="S2713" s="12">
        <f t="shared" si="41"/>
        <v>0</v>
      </c>
      <c r="T2713" s="12">
        <f t="shared" si="41"/>
        <v>0</v>
      </c>
      <c r="U2713" s="12">
        <f t="shared" si="41"/>
        <v>0</v>
      </c>
      <c r="V2713" s="12">
        <f t="shared" si="41"/>
        <v>0</v>
      </c>
      <c r="W2713" s="12">
        <f t="shared" si="41"/>
        <v>1618.3654317455798</v>
      </c>
      <c r="X2713" s="12">
        <f t="shared" si="41"/>
        <v>5513.8490325447037</v>
      </c>
      <c r="Y2713" s="12">
        <f t="shared" si="41"/>
        <v>0</v>
      </c>
      <c r="Z2713" s="12">
        <f t="shared" si="41"/>
        <v>0</v>
      </c>
      <c r="AA2713" s="12">
        <f t="shared" si="41"/>
        <v>0</v>
      </c>
      <c r="AB2713" s="12">
        <f t="shared" si="41"/>
        <v>0</v>
      </c>
      <c r="AC2713" s="12">
        <f t="shared" si="41"/>
        <v>0</v>
      </c>
      <c r="AD2713" s="12">
        <f t="shared" si="41"/>
        <v>2.4349600275299399</v>
      </c>
      <c r="AE2713" s="12">
        <f t="shared" si="47"/>
        <v>3.2961135717928351E-2</v>
      </c>
      <c r="AF2713" s="12">
        <f t="shared" si="47"/>
        <v>0</v>
      </c>
      <c r="AG2713" s="12">
        <f t="shared" si="47"/>
        <v>0</v>
      </c>
      <c r="AH2713" s="12">
        <f t="shared" si="47"/>
        <v>35.360779903789805</v>
      </c>
      <c r="AI2713" s="12">
        <f t="shared" si="47"/>
        <v>39.523149953992146</v>
      </c>
      <c r="AJ2713" s="12">
        <f t="shared" si="47"/>
        <v>2750.4708092981555</v>
      </c>
      <c r="AK2713" s="12">
        <f t="shared" si="47"/>
        <v>-6.5402378921368159E-2</v>
      </c>
      <c r="AL2713" s="12">
        <f t="shared" si="42"/>
        <v>9959.971722230548</v>
      </c>
      <c r="AM2713">
        <f t="shared" si="43"/>
        <v>2.1736499602008799</v>
      </c>
      <c r="AN2713" s="12">
        <f t="shared" si="44"/>
        <v>4582.1415152373884</v>
      </c>
    </row>
    <row r="2714" spans="14:40">
      <c r="N2714">
        <f t="shared" si="45"/>
        <v>209</v>
      </c>
      <c r="O2714" s="12">
        <f t="shared" si="41"/>
        <v>0</v>
      </c>
      <c r="P2714" s="12">
        <f t="shared" si="41"/>
        <v>0</v>
      </c>
      <c r="Q2714" s="12">
        <f t="shared" si="41"/>
        <v>0</v>
      </c>
      <c r="R2714" s="12">
        <f t="shared" si="41"/>
        <v>0</v>
      </c>
      <c r="S2714" s="12">
        <f t="shared" si="41"/>
        <v>0</v>
      </c>
      <c r="T2714" s="12">
        <f t="shared" si="41"/>
        <v>0</v>
      </c>
      <c r="U2714" s="12">
        <f t="shared" si="41"/>
        <v>0</v>
      </c>
      <c r="V2714" s="12">
        <f t="shared" si="41"/>
        <v>0</v>
      </c>
      <c r="W2714" s="12">
        <f t="shared" si="41"/>
        <v>-149.82106831523393</v>
      </c>
      <c r="X2714" s="12">
        <f t="shared" si="41"/>
        <v>-991.95076983329704</v>
      </c>
      <c r="Y2714" s="12">
        <f t="shared" si="41"/>
        <v>0</v>
      </c>
      <c r="Z2714" s="12">
        <f t="shared" si="41"/>
        <v>0</v>
      </c>
      <c r="AA2714" s="12">
        <f t="shared" si="41"/>
        <v>0</v>
      </c>
      <c r="AB2714" s="12">
        <f t="shared" si="41"/>
        <v>0</v>
      </c>
      <c r="AC2714" s="12">
        <f t="shared" si="41"/>
        <v>0</v>
      </c>
      <c r="AD2714" s="12">
        <f t="shared" si="41"/>
        <v>0.87967228690833899</v>
      </c>
      <c r="AE2714" s="12">
        <f t="shared" si="47"/>
        <v>1.0597303982200426E-2</v>
      </c>
      <c r="AF2714" s="12">
        <f t="shared" si="47"/>
        <v>0</v>
      </c>
      <c r="AG2714" s="12">
        <f t="shared" si="47"/>
        <v>0</v>
      </c>
      <c r="AH2714" s="12">
        <f t="shared" si="47"/>
        <v>11.8731363380384</v>
      </c>
      <c r="AI2714" s="12">
        <f t="shared" si="47"/>
        <v>14.706779350314171</v>
      </c>
      <c r="AJ2714" s="12">
        <f t="shared" si="47"/>
        <v>1268.5206133175132</v>
      </c>
      <c r="AK2714" s="12">
        <f t="shared" si="47"/>
        <v>-3.7232883291554136E-2</v>
      </c>
      <c r="AL2714" s="12">
        <f t="shared" si="42"/>
        <v>154.18172756493374</v>
      </c>
      <c r="AM2714">
        <f t="shared" si="43"/>
        <v>2.1985404605637036</v>
      </c>
      <c r="AN2714" s="12">
        <f t="shared" si="44"/>
        <v>70.129128997426633</v>
      </c>
    </row>
    <row r="2715" spans="14:40">
      <c r="N2715">
        <f t="shared" si="45"/>
        <v>210</v>
      </c>
      <c r="O2715" s="12">
        <f t="shared" si="41"/>
        <v>0</v>
      </c>
      <c r="P2715" s="12">
        <f t="shared" si="41"/>
        <v>0</v>
      </c>
      <c r="Q2715" s="12">
        <f t="shared" si="41"/>
        <v>0</v>
      </c>
      <c r="R2715" s="12">
        <f t="shared" si="41"/>
        <v>0</v>
      </c>
      <c r="S2715" s="12">
        <f t="shared" si="41"/>
        <v>0</v>
      </c>
      <c r="T2715" s="12">
        <f t="shared" si="41"/>
        <v>0</v>
      </c>
      <c r="U2715" s="12">
        <f t="shared" si="41"/>
        <v>0</v>
      </c>
      <c r="V2715" s="12">
        <f t="shared" si="41"/>
        <v>0</v>
      </c>
      <c r="W2715" s="12">
        <f t="shared" si="41"/>
        <v>46.819038056652431</v>
      </c>
      <c r="X2715" s="12">
        <f t="shared" si="41"/>
        <v>1684.5502083703211</v>
      </c>
      <c r="Y2715" s="12">
        <f t="shared" si="41"/>
        <v>0</v>
      </c>
      <c r="Z2715" s="12">
        <f t="shared" si="41"/>
        <v>0</v>
      </c>
      <c r="AA2715" s="12">
        <f t="shared" si="41"/>
        <v>0</v>
      </c>
      <c r="AB2715" s="12">
        <f t="shared" si="41"/>
        <v>0</v>
      </c>
      <c r="AC2715" s="12">
        <f t="shared" si="41"/>
        <v>0</v>
      </c>
      <c r="AD2715" s="12">
        <f t="shared" si="41"/>
        <v>-2.8799631568742363</v>
      </c>
      <c r="AE2715" s="12">
        <f t="shared" si="47"/>
        <v>-4.6926123460169049E-2</v>
      </c>
      <c r="AF2715" s="12">
        <f t="shared" si="47"/>
        <v>0</v>
      </c>
      <c r="AG2715" s="12">
        <f t="shared" si="47"/>
        <v>0</v>
      </c>
      <c r="AH2715" s="12">
        <f t="shared" si="47"/>
        <v>-47.304015042765322</v>
      </c>
      <c r="AI2715" s="12">
        <f t="shared" si="47"/>
        <v>-85.136291246607001</v>
      </c>
      <c r="AJ2715" s="12">
        <f t="shared" si="47"/>
        <v>-6346.2508822278078</v>
      </c>
      <c r="AK2715" s="12">
        <f t="shared" si="47"/>
        <v>0.15681387953411025</v>
      </c>
      <c r="AL2715" s="12">
        <f t="shared" si="42"/>
        <v>-4750.092017491007</v>
      </c>
      <c r="AM2715">
        <f t="shared" si="43"/>
        <v>2.1964783047166483</v>
      </c>
      <c r="AN2715" s="12">
        <f t="shared" si="44"/>
        <v>-2162.5945529672699</v>
      </c>
    </row>
    <row r="2716" spans="14:40">
      <c r="N2716">
        <f t="shared" si="45"/>
        <v>211</v>
      </c>
      <c r="O2716" s="12">
        <f t="shared" si="41"/>
        <v>0</v>
      </c>
      <c r="P2716" s="12">
        <f t="shared" si="41"/>
        <v>0</v>
      </c>
      <c r="Q2716" s="12">
        <f t="shared" si="41"/>
        <v>0</v>
      </c>
      <c r="R2716" s="12">
        <f t="shared" si="41"/>
        <v>0</v>
      </c>
      <c r="S2716" s="12">
        <f t="shared" si="41"/>
        <v>0</v>
      </c>
      <c r="T2716" s="12">
        <f t="shared" si="41"/>
        <v>0</v>
      </c>
      <c r="U2716" s="12">
        <f t="shared" si="41"/>
        <v>0</v>
      </c>
      <c r="V2716" s="12">
        <f t="shared" si="41"/>
        <v>0</v>
      </c>
      <c r="W2716" s="12">
        <f t="shared" si="41"/>
        <v>2392.424932267787</v>
      </c>
      <c r="X2716" s="12">
        <f t="shared" si="41"/>
        <v>8764.0721302406946</v>
      </c>
      <c r="Y2716" s="12">
        <f t="shared" si="41"/>
        <v>0</v>
      </c>
      <c r="Z2716" s="12">
        <f t="shared" si="41"/>
        <v>0</v>
      </c>
      <c r="AA2716" s="12">
        <f t="shared" si="41"/>
        <v>0</v>
      </c>
      <c r="AB2716" s="12">
        <f t="shared" si="41"/>
        <v>0</v>
      </c>
      <c r="AC2716" s="12">
        <f t="shared" si="41"/>
        <v>0</v>
      </c>
      <c r="AD2716" s="12">
        <f t="shared" si="41"/>
        <v>3.4705375915184828</v>
      </c>
      <c r="AE2716" s="12">
        <f t="shared" si="47"/>
        <v>-7.4307555920425207E-4</v>
      </c>
      <c r="AF2716" s="12">
        <f t="shared" si="47"/>
        <v>0</v>
      </c>
      <c r="AG2716" s="12">
        <f t="shared" si="47"/>
        <v>0</v>
      </c>
      <c r="AH2716" s="12">
        <f t="shared" si="47"/>
        <v>-19.666191037940568</v>
      </c>
      <c r="AI2716" s="12">
        <f t="shared" si="47"/>
        <v>-30.660865478351525</v>
      </c>
      <c r="AJ2716" s="12">
        <f t="shared" si="47"/>
        <v>-1731.2028428095243</v>
      </c>
      <c r="AK2716" s="12">
        <f t="shared" si="47"/>
        <v>4.1408463855632002E-2</v>
      </c>
      <c r="AL2716" s="12">
        <f t="shared" si="42"/>
        <v>9378.4783661624806</v>
      </c>
      <c r="AM2716">
        <f t="shared" si="43"/>
        <v>2.1604811141779945</v>
      </c>
      <c r="AN2716" s="12">
        <f t="shared" si="44"/>
        <v>4340.9212441696081</v>
      </c>
    </row>
    <row r="2717" spans="14:40">
      <c r="N2717">
        <f t="shared" si="45"/>
        <v>212</v>
      </c>
      <c r="O2717" s="12">
        <f t="shared" si="41"/>
        <v>0</v>
      </c>
      <c r="P2717" s="12">
        <f t="shared" si="41"/>
        <v>0</v>
      </c>
      <c r="Q2717" s="12">
        <f t="shared" si="41"/>
        <v>0</v>
      </c>
      <c r="R2717" s="12">
        <f t="shared" si="41"/>
        <v>0</v>
      </c>
      <c r="S2717" s="12">
        <f t="shared" si="41"/>
        <v>0</v>
      </c>
      <c r="T2717" s="12">
        <f t="shared" si="41"/>
        <v>0</v>
      </c>
      <c r="U2717" s="12">
        <f t="shared" si="41"/>
        <v>0</v>
      </c>
      <c r="V2717" s="12">
        <f t="shared" si="41"/>
        <v>0</v>
      </c>
      <c r="W2717" s="12">
        <f t="shared" si="41"/>
        <v>-792.58273902156577</v>
      </c>
      <c r="X2717" s="12">
        <f t="shared" si="41"/>
        <v>3767.4470736718336</v>
      </c>
      <c r="Y2717" s="12">
        <f t="shared" si="41"/>
        <v>0</v>
      </c>
      <c r="Z2717" s="12">
        <f t="shared" si="41"/>
        <v>0</v>
      </c>
      <c r="AA2717" s="12">
        <f t="shared" si="41"/>
        <v>0</v>
      </c>
      <c r="AB2717" s="12">
        <f t="shared" si="41"/>
        <v>0</v>
      </c>
      <c r="AC2717" s="12">
        <f t="shared" si="41"/>
        <v>0</v>
      </c>
      <c r="AD2717" s="12">
        <f t="shared" si="41"/>
        <v>4.8835914036683459</v>
      </c>
      <c r="AE2717" s="12">
        <f t="shared" ref="AE2717:AK2726" si="48">AE$2503*AE213+0.5*AE$2504*AE213*AE213</f>
        <v>1.9842281E-2</v>
      </c>
      <c r="AF2717" s="12">
        <f t="shared" si="48"/>
        <v>0</v>
      </c>
      <c r="AG2717" s="12">
        <f t="shared" si="48"/>
        <v>0</v>
      </c>
      <c r="AH2717" s="12">
        <f t="shared" si="48"/>
        <v>2.3065867888988132</v>
      </c>
      <c r="AI2717" s="12">
        <f t="shared" si="48"/>
        <v>-5.8078131412069816</v>
      </c>
      <c r="AJ2717" s="12">
        <f t="shared" si="48"/>
        <v>-4.1382913790108473</v>
      </c>
      <c r="AK2717" s="12">
        <f t="shared" si="48"/>
        <v>-1.5712361757373536E-2</v>
      </c>
      <c r="AL2717" s="12">
        <f t="shared" si="42"/>
        <v>2972.11253824186</v>
      </c>
      <c r="AM2717">
        <f t="shared" si="43"/>
        <v>2.1591088293328928</v>
      </c>
      <c r="AN2717" s="12">
        <f t="shared" si="44"/>
        <v>1376.5459609371167</v>
      </c>
    </row>
    <row r="2718" spans="14:40">
      <c r="N2718">
        <f t="shared" si="45"/>
        <v>213</v>
      </c>
      <c r="O2718" s="12">
        <f t="shared" si="41"/>
        <v>0</v>
      </c>
      <c r="P2718" s="12">
        <f t="shared" si="41"/>
        <v>0</v>
      </c>
      <c r="Q2718" s="12">
        <f t="shared" si="41"/>
        <v>0</v>
      </c>
      <c r="R2718" s="12">
        <f t="shared" si="41"/>
        <v>0</v>
      </c>
      <c r="S2718" s="12">
        <f t="shared" si="41"/>
        <v>0</v>
      </c>
      <c r="T2718" s="12">
        <f t="shared" si="41"/>
        <v>0</v>
      </c>
      <c r="U2718" s="12">
        <f t="shared" si="41"/>
        <v>0</v>
      </c>
      <c r="V2718" s="12">
        <f t="shared" si="41"/>
        <v>0</v>
      </c>
      <c r="W2718" s="12">
        <f t="shared" si="41"/>
        <v>3003.0627114191248</v>
      </c>
      <c r="X2718" s="12">
        <f t="shared" si="41"/>
        <v>12724.961587358044</v>
      </c>
      <c r="Y2718" s="12">
        <f t="shared" si="41"/>
        <v>0</v>
      </c>
      <c r="Z2718" s="12">
        <f t="shared" si="41"/>
        <v>0</v>
      </c>
      <c r="AA2718" s="12">
        <f t="shared" si="41"/>
        <v>0</v>
      </c>
      <c r="AB2718" s="12">
        <f t="shared" si="41"/>
        <v>0</v>
      </c>
      <c r="AC2718" s="12">
        <f t="shared" si="41"/>
        <v>0</v>
      </c>
      <c r="AD2718" s="12">
        <f t="shared" si="41"/>
        <v>9.4366124692591615</v>
      </c>
      <c r="AE2718" s="12">
        <f t="shared" si="48"/>
        <v>3.7429805761699374E-2</v>
      </c>
      <c r="AF2718" s="12">
        <f t="shared" si="48"/>
        <v>0</v>
      </c>
      <c r="AG2718" s="12">
        <f t="shared" si="48"/>
        <v>0</v>
      </c>
      <c r="AH2718" s="12">
        <f t="shared" si="48"/>
        <v>3.8788339530202771</v>
      </c>
      <c r="AI2718" s="12">
        <f t="shared" si="48"/>
        <v>5.4108919746502977</v>
      </c>
      <c r="AJ2718" s="12">
        <f t="shared" si="48"/>
        <v>380.3828997185874</v>
      </c>
      <c r="AK2718" s="12">
        <f t="shared" si="48"/>
        <v>-5.9425096497498463E-3</v>
      </c>
      <c r="AL2718" s="12">
        <f t="shared" si="42"/>
        <v>16127.165024188796</v>
      </c>
      <c r="AM2718">
        <f t="shared" si="43"/>
        <v>2.136842178649109</v>
      </c>
      <c r="AN2718" s="12">
        <f t="shared" si="44"/>
        <v>7547.1951954749575</v>
      </c>
    </row>
    <row r="2719" spans="14:40">
      <c r="N2719">
        <f t="shared" si="45"/>
        <v>214</v>
      </c>
      <c r="O2719" s="12">
        <f t="shared" si="41"/>
        <v>0</v>
      </c>
      <c r="P2719" s="12">
        <f t="shared" si="41"/>
        <v>0</v>
      </c>
      <c r="Q2719" s="12">
        <f t="shared" si="41"/>
        <v>0</v>
      </c>
      <c r="R2719" s="12">
        <f t="shared" si="41"/>
        <v>0</v>
      </c>
      <c r="S2719" s="12">
        <f t="shared" si="41"/>
        <v>0</v>
      </c>
      <c r="T2719" s="12">
        <f t="shared" si="41"/>
        <v>0</v>
      </c>
      <c r="U2719" s="12">
        <f t="shared" si="41"/>
        <v>0</v>
      </c>
      <c r="V2719" s="12">
        <f t="shared" si="41"/>
        <v>0</v>
      </c>
      <c r="W2719" s="12">
        <f t="shared" si="41"/>
        <v>3406.3625183743006</v>
      </c>
      <c r="X2719" s="12">
        <f t="shared" si="41"/>
        <v>4759.3597928549825</v>
      </c>
      <c r="Y2719" s="12">
        <f t="shared" si="41"/>
        <v>0</v>
      </c>
      <c r="Z2719" s="12">
        <f t="shared" si="41"/>
        <v>0</v>
      </c>
      <c r="AA2719" s="12">
        <f t="shared" si="41"/>
        <v>0</v>
      </c>
      <c r="AB2719" s="12">
        <f t="shared" si="41"/>
        <v>0</v>
      </c>
      <c r="AC2719" s="12">
        <f t="shared" si="41"/>
        <v>0</v>
      </c>
      <c r="AD2719" s="12">
        <f t="shared" si="41"/>
        <v>2.3964759544691918</v>
      </c>
      <c r="AE2719" s="12">
        <f t="shared" si="48"/>
        <v>-6.197814465959575E-3</v>
      </c>
      <c r="AF2719" s="12">
        <f t="shared" si="48"/>
        <v>0</v>
      </c>
      <c r="AG2719" s="12">
        <f t="shared" si="48"/>
        <v>0</v>
      </c>
      <c r="AH2719" s="12">
        <f t="shared" si="48"/>
        <v>-23.617753641666159</v>
      </c>
      <c r="AI2719" s="12">
        <f t="shared" si="48"/>
        <v>-16.738051794500496</v>
      </c>
      <c r="AJ2719" s="12">
        <f t="shared" si="48"/>
        <v>-1163.4443982013863</v>
      </c>
      <c r="AK2719" s="12">
        <f t="shared" si="48"/>
        <v>2.0189268988788745E-2</v>
      </c>
      <c r="AL2719" s="12">
        <f t="shared" si="42"/>
        <v>6964.3325750007216</v>
      </c>
      <c r="AM2719">
        <f t="shared" si="43"/>
        <v>2.125255505330661</v>
      </c>
      <c r="AN2719" s="12">
        <f t="shared" si="44"/>
        <v>3276.9389645303686</v>
      </c>
    </row>
    <row r="2720" spans="14:40">
      <c r="N2720">
        <f t="shared" si="45"/>
        <v>215</v>
      </c>
      <c r="O2720" s="12">
        <f t="shared" si="41"/>
        <v>0</v>
      </c>
      <c r="P2720" s="12">
        <f t="shared" si="41"/>
        <v>0</v>
      </c>
      <c r="Q2720" s="12">
        <f t="shared" si="41"/>
        <v>0</v>
      </c>
      <c r="R2720" s="12">
        <f t="shared" si="41"/>
        <v>0</v>
      </c>
      <c r="S2720" s="12">
        <f t="shared" si="41"/>
        <v>0</v>
      </c>
      <c r="T2720" s="12">
        <f t="shared" si="41"/>
        <v>0</v>
      </c>
      <c r="U2720" s="12">
        <f t="shared" si="41"/>
        <v>0</v>
      </c>
      <c r="V2720" s="12">
        <f t="shared" si="41"/>
        <v>0</v>
      </c>
      <c r="W2720" s="12">
        <f t="shared" si="41"/>
        <v>-1034.70630705238</v>
      </c>
      <c r="X2720" s="12">
        <f t="shared" si="41"/>
        <v>2917.5419815114915</v>
      </c>
      <c r="Y2720" s="12">
        <f t="shared" si="41"/>
        <v>0</v>
      </c>
      <c r="Z2720" s="12">
        <f t="shared" si="41"/>
        <v>0</v>
      </c>
      <c r="AA2720" s="12">
        <f t="shared" si="41"/>
        <v>0</v>
      </c>
      <c r="AB2720" s="12">
        <f t="shared" si="41"/>
        <v>0</v>
      </c>
      <c r="AC2720" s="12">
        <f t="shared" si="41"/>
        <v>0</v>
      </c>
      <c r="AD2720" s="12">
        <f t="shared" si="41"/>
        <v>5.734544216099362</v>
      </c>
      <c r="AE2720" s="12">
        <f t="shared" si="48"/>
        <v>5.6813038005438674E-2</v>
      </c>
      <c r="AF2720" s="12">
        <f t="shared" si="48"/>
        <v>0</v>
      </c>
      <c r="AG2720" s="12">
        <f t="shared" si="48"/>
        <v>0</v>
      </c>
      <c r="AH2720" s="12">
        <f t="shared" si="48"/>
        <v>54.686031261896865</v>
      </c>
      <c r="AI2720" s="12">
        <f t="shared" si="48"/>
        <v>89.732944991978087</v>
      </c>
      <c r="AJ2720" s="12">
        <f t="shared" si="48"/>
        <v>6494.1971769392803</v>
      </c>
      <c r="AK2720" s="12">
        <f t="shared" si="48"/>
        <v>-0.19633605171804855</v>
      </c>
      <c r="AL2720" s="12">
        <f t="shared" si="42"/>
        <v>8527.0468488546539</v>
      </c>
      <c r="AM2720">
        <f t="shared" si="43"/>
        <v>2.1399815887802842</v>
      </c>
      <c r="AN2720" s="12">
        <f t="shared" si="44"/>
        <v>3984.6356125497214</v>
      </c>
    </row>
    <row r="2721" spans="14:40">
      <c r="N2721">
        <f t="shared" si="45"/>
        <v>216</v>
      </c>
      <c r="O2721" s="12">
        <f t="shared" si="41"/>
        <v>0</v>
      </c>
      <c r="P2721" s="12">
        <f t="shared" si="41"/>
        <v>0</v>
      </c>
      <c r="Q2721" s="12">
        <f t="shared" si="41"/>
        <v>0</v>
      </c>
      <c r="R2721" s="12">
        <f t="shared" si="41"/>
        <v>0</v>
      </c>
      <c r="S2721" s="12">
        <f t="shared" si="41"/>
        <v>0</v>
      </c>
      <c r="T2721" s="12">
        <f t="shared" si="41"/>
        <v>0</v>
      </c>
      <c r="U2721" s="12">
        <f t="shared" si="41"/>
        <v>0</v>
      </c>
      <c r="V2721" s="12">
        <f t="shared" si="41"/>
        <v>0</v>
      </c>
      <c r="W2721" s="12">
        <f t="shared" si="41"/>
        <v>943.95677413999886</v>
      </c>
      <c r="X2721" s="12">
        <f t="shared" si="41"/>
        <v>5754.9059209057823</v>
      </c>
      <c r="Y2721" s="12">
        <f t="shared" si="41"/>
        <v>0</v>
      </c>
      <c r="Z2721" s="12">
        <f t="shared" si="41"/>
        <v>0</v>
      </c>
      <c r="AA2721" s="12">
        <f t="shared" si="41"/>
        <v>0</v>
      </c>
      <c r="AB2721" s="12">
        <f t="shared" si="41"/>
        <v>0</v>
      </c>
      <c r="AC2721" s="12">
        <f t="shared" si="41"/>
        <v>0</v>
      </c>
      <c r="AD2721" s="12">
        <f t="shared" si="41"/>
        <v>6.1905400379603748</v>
      </c>
      <c r="AE2721" s="12">
        <f t="shared" si="48"/>
        <v>2.2940402114439897E-2</v>
      </c>
      <c r="AF2721" s="12">
        <f t="shared" si="48"/>
        <v>0</v>
      </c>
      <c r="AG2721" s="12">
        <f t="shared" si="48"/>
        <v>0</v>
      </c>
      <c r="AH2721" s="12">
        <f t="shared" si="48"/>
        <v>-1.8589535218768223E-2</v>
      </c>
      <c r="AI2721" s="12">
        <f t="shared" si="48"/>
        <v>11.182940050755468</v>
      </c>
      <c r="AJ2721" s="12">
        <f t="shared" si="48"/>
        <v>221.57337934052529</v>
      </c>
      <c r="AK2721" s="12">
        <f t="shared" si="48"/>
        <v>-3.9977185382805376E-2</v>
      </c>
      <c r="AL2721" s="12">
        <f t="shared" si="42"/>
        <v>6937.7739281565355</v>
      </c>
      <c r="AM2721">
        <f t="shared" si="43"/>
        <v>2.1334665549538818</v>
      </c>
      <c r="AN2721" s="12">
        <f t="shared" si="44"/>
        <v>3251.8784567056437</v>
      </c>
    </row>
    <row r="2722" spans="14:40">
      <c r="N2722">
        <f t="shared" si="45"/>
        <v>217</v>
      </c>
      <c r="O2722" s="12">
        <f t="shared" si="41"/>
        <v>0</v>
      </c>
      <c r="P2722" s="12">
        <f t="shared" si="41"/>
        <v>0</v>
      </c>
      <c r="Q2722" s="12">
        <f t="shared" si="41"/>
        <v>0</v>
      </c>
      <c r="R2722" s="12">
        <f t="shared" si="41"/>
        <v>0</v>
      </c>
      <c r="S2722" s="12">
        <f t="shared" si="41"/>
        <v>0</v>
      </c>
      <c r="T2722" s="12">
        <f t="shared" si="41"/>
        <v>0</v>
      </c>
      <c r="U2722" s="12">
        <f t="shared" si="41"/>
        <v>0</v>
      </c>
      <c r="V2722" s="12">
        <f t="shared" si="41"/>
        <v>0</v>
      </c>
      <c r="W2722" s="12">
        <f t="shared" si="41"/>
        <v>1002.5914915638302</v>
      </c>
      <c r="X2722" s="12">
        <f t="shared" si="41"/>
        <v>1996.9869673789099</v>
      </c>
      <c r="Y2722" s="12">
        <f t="shared" si="41"/>
        <v>0</v>
      </c>
      <c r="Z2722" s="12">
        <f t="shared" si="41"/>
        <v>0</v>
      </c>
      <c r="AA2722" s="12">
        <f t="shared" si="41"/>
        <v>0</v>
      </c>
      <c r="AB2722" s="12">
        <f t="shared" si="41"/>
        <v>0</v>
      </c>
      <c r="AC2722" s="12">
        <f t="shared" si="41"/>
        <v>0</v>
      </c>
      <c r="AD2722" s="12">
        <f t="shared" si="41"/>
        <v>-1.3103576699299422</v>
      </c>
      <c r="AE2722" s="12">
        <f t="shared" si="48"/>
        <v>1.6891307208717649E-2</v>
      </c>
      <c r="AF2722" s="12">
        <f t="shared" si="48"/>
        <v>0</v>
      </c>
      <c r="AG2722" s="12">
        <f t="shared" si="48"/>
        <v>0</v>
      </c>
      <c r="AH2722" s="12">
        <f t="shared" si="48"/>
        <v>31.339386279328611</v>
      </c>
      <c r="AI2722" s="12">
        <f t="shared" si="48"/>
        <v>22.275225969570595</v>
      </c>
      <c r="AJ2722" s="12">
        <f t="shared" si="48"/>
        <v>1380.626672063607</v>
      </c>
      <c r="AK2722" s="12">
        <f t="shared" si="48"/>
        <v>-4.962070779893113E-2</v>
      </c>
      <c r="AL2722" s="12">
        <f t="shared" si="42"/>
        <v>4432.4766561847273</v>
      </c>
      <c r="AM2722">
        <f t="shared" si="43"/>
        <v>2.1388139846775767</v>
      </c>
      <c r="AN2722" s="12">
        <f t="shared" si="44"/>
        <v>2072.3993240828363</v>
      </c>
    </row>
    <row r="2723" spans="14:40">
      <c r="N2723">
        <f t="shared" si="45"/>
        <v>218</v>
      </c>
      <c r="O2723" s="12">
        <f t="shared" si="41"/>
        <v>0</v>
      </c>
      <c r="P2723" s="12">
        <f t="shared" si="41"/>
        <v>0</v>
      </c>
      <c r="Q2723" s="12">
        <f t="shared" si="41"/>
        <v>0</v>
      </c>
      <c r="R2723" s="12">
        <f t="shared" si="41"/>
        <v>0</v>
      </c>
      <c r="S2723" s="12">
        <f t="shared" si="41"/>
        <v>0</v>
      </c>
      <c r="T2723" s="12">
        <f t="shared" si="41"/>
        <v>0</v>
      </c>
      <c r="U2723" s="12">
        <f t="shared" si="41"/>
        <v>0</v>
      </c>
      <c r="V2723" s="12">
        <f t="shared" si="41"/>
        <v>0</v>
      </c>
      <c r="W2723" s="12">
        <f t="shared" si="41"/>
        <v>1127.4409660516446</v>
      </c>
      <c r="X2723" s="12">
        <f t="shared" si="41"/>
        <v>3840.2750026909084</v>
      </c>
      <c r="Y2723" s="12">
        <f t="shared" si="41"/>
        <v>0</v>
      </c>
      <c r="Z2723" s="12">
        <f t="shared" si="41"/>
        <v>0</v>
      </c>
      <c r="AA2723" s="12">
        <f t="shared" si="41"/>
        <v>0</v>
      </c>
      <c r="AB2723" s="12">
        <f t="shared" si="41"/>
        <v>0</v>
      </c>
      <c r="AC2723" s="12">
        <f t="shared" si="41"/>
        <v>0</v>
      </c>
      <c r="AD2723" s="12">
        <f t="shared" si="41"/>
        <v>-1.6854639822668467</v>
      </c>
      <c r="AE2723" s="12">
        <f t="shared" si="48"/>
        <v>6.7740768082875675E-3</v>
      </c>
      <c r="AF2723" s="12">
        <f t="shared" si="48"/>
        <v>0</v>
      </c>
      <c r="AG2723" s="12">
        <f t="shared" si="48"/>
        <v>0</v>
      </c>
      <c r="AH2723" s="12">
        <f t="shared" si="48"/>
        <v>19.399829659325903</v>
      </c>
      <c r="AI2723" s="12">
        <f t="shared" si="48"/>
        <v>22.303582097867316</v>
      </c>
      <c r="AJ2723" s="12">
        <f t="shared" si="48"/>
        <v>1551.5924274499175</v>
      </c>
      <c r="AK2723" s="12">
        <f t="shared" si="48"/>
        <v>-7.753261698233202E-2</v>
      </c>
      <c r="AL2723" s="12">
        <f t="shared" si="42"/>
        <v>6559.2555854272232</v>
      </c>
      <c r="AM2723">
        <f t="shared" si="43"/>
        <v>2.1352061876080821</v>
      </c>
      <c r="AN2723" s="12">
        <f t="shared" si="44"/>
        <v>3071.9541857337372</v>
      </c>
    </row>
    <row r="2724" spans="14:40">
      <c r="N2724">
        <f t="shared" si="45"/>
        <v>219</v>
      </c>
      <c r="O2724" s="12">
        <f t="shared" si="41"/>
        <v>0</v>
      </c>
      <c r="P2724" s="12">
        <f t="shared" si="41"/>
        <v>0</v>
      </c>
      <c r="Q2724" s="12">
        <f t="shared" si="41"/>
        <v>0</v>
      </c>
      <c r="R2724" s="12">
        <f t="shared" si="41"/>
        <v>0</v>
      </c>
      <c r="S2724" s="12">
        <f t="shared" si="41"/>
        <v>0</v>
      </c>
      <c r="T2724" s="12">
        <f t="shared" si="41"/>
        <v>0</v>
      </c>
      <c r="U2724" s="12">
        <f t="shared" si="41"/>
        <v>0</v>
      </c>
      <c r="V2724" s="12">
        <f t="shared" si="41"/>
        <v>0</v>
      </c>
      <c r="W2724" s="12">
        <f t="shared" si="41"/>
        <v>731.93513407099113</v>
      </c>
      <c r="X2724" s="12">
        <f t="shared" si="41"/>
        <v>12539.991811508051</v>
      </c>
      <c r="Y2724" s="12">
        <f t="shared" si="41"/>
        <v>0</v>
      </c>
      <c r="Z2724" s="12">
        <f t="shared" si="41"/>
        <v>0</v>
      </c>
      <c r="AA2724" s="12">
        <f t="shared" si="41"/>
        <v>0</v>
      </c>
      <c r="AB2724" s="12">
        <f t="shared" si="41"/>
        <v>0</v>
      </c>
      <c r="AC2724" s="12">
        <f t="shared" si="41"/>
        <v>0</v>
      </c>
      <c r="AD2724" s="12">
        <f t="shared" si="41"/>
        <v>3.7496479857152223</v>
      </c>
      <c r="AE2724" s="12">
        <f t="shared" si="48"/>
        <v>3.3841313969614803E-2</v>
      </c>
      <c r="AF2724" s="12">
        <f t="shared" si="48"/>
        <v>0</v>
      </c>
      <c r="AG2724" s="12">
        <f t="shared" si="48"/>
        <v>0</v>
      </c>
      <c r="AH2724" s="12">
        <f t="shared" si="48"/>
        <v>31.187686337901255</v>
      </c>
      <c r="AI2724" s="12">
        <f t="shared" si="48"/>
        <v>27.570646184158587</v>
      </c>
      <c r="AJ2724" s="12">
        <f t="shared" si="48"/>
        <v>1520.5430768700194</v>
      </c>
      <c r="AK2724" s="12">
        <f t="shared" si="48"/>
        <v>-6.5227919855557995E-2</v>
      </c>
      <c r="AL2724" s="12">
        <f t="shared" si="42"/>
        <v>14854.94661635095</v>
      </c>
      <c r="AM2724">
        <f t="shared" si="43"/>
        <v>2.1388374951436666</v>
      </c>
      <c r="AN2724" s="12">
        <f t="shared" si="44"/>
        <v>6945.3367308548777</v>
      </c>
    </row>
    <row r="2725" spans="14:40">
      <c r="N2725">
        <f t="shared" si="45"/>
        <v>220</v>
      </c>
      <c r="O2725" s="12">
        <f t="shared" si="41"/>
        <v>0</v>
      </c>
      <c r="P2725" s="12">
        <f t="shared" si="41"/>
        <v>0</v>
      </c>
      <c r="Q2725" s="12">
        <f t="shared" si="41"/>
        <v>0</v>
      </c>
      <c r="R2725" s="12">
        <f t="shared" si="41"/>
        <v>0</v>
      </c>
      <c r="S2725" s="12">
        <f t="shared" si="41"/>
        <v>0</v>
      </c>
      <c r="T2725" s="12">
        <f t="shared" si="41"/>
        <v>0</v>
      </c>
      <c r="U2725" s="12">
        <f t="shared" si="41"/>
        <v>0</v>
      </c>
      <c r="V2725" s="12">
        <f t="shared" si="41"/>
        <v>0</v>
      </c>
      <c r="W2725" s="12">
        <f t="shared" si="41"/>
        <v>3942.3095644040613</v>
      </c>
      <c r="X2725" s="12">
        <f t="shared" si="41"/>
        <v>8651.9215529135272</v>
      </c>
      <c r="Y2725" s="12">
        <f t="shared" si="41"/>
        <v>0</v>
      </c>
      <c r="Z2725" s="12">
        <f t="shared" si="41"/>
        <v>0</v>
      </c>
      <c r="AA2725" s="12">
        <f t="shared" si="41"/>
        <v>0</v>
      </c>
      <c r="AB2725" s="12">
        <f t="shared" si="41"/>
        <v>0</v>
      </c>
      <c r="AC2725" s="12">
        <f t="shared" si="41"/>
        <v>0</v>
      </c>
      <c r="AD2725" s="12">
        <f t="shared" si="41"/>
        <v>5.6665143457898113</v>
      </c>
      <c r="AE2725" s="12">
        <f t="shared" si="48"/>
        <v>3.6609762222666375E-2</v>
      </c>
      <c r="AF2725" s="12">
        <f t="shared" si="48"/>
        <v>0</v>
      </c>
      <c r="AG2725" s="12">
        <f t="shared" si="48"/>
        <v>0</v>
      </c>
      <c r="AH2725" s="12">
        <f t="shared" si="48"/>
        <v>23.290781795534752</v>
      </c>
      <c r="AI2725" s="12">
        <f t="shared" si="48"/>
        <v>5.119259249351221</v>
      </c>
      <c r="AJ2725" s="12">
        <f t="shared" si="48"/>
        <v>-443.97776917780237</v>
      </c>
      <c r="AK2725" s="12">
        <f t="shared" si="48"/>
        <v>7.4463109920311953E-3</v>
      </c>
      <c r="AL2725" s="12">
        <f t="shared" si="42"/>
        <v>12184.373959603678</v>
      </c>
      <c r="AM2725">
        <f t="shared" si="43"/>
        <v>2.1668098737649326</v>
      </c>
      <c r="AN2725" s="12">
        <f t="shared" si="44"/>
        <v>5623.1855443933173</v>
      </c>
    </row>
    <row r="2726" spans="14:40">
      <c r="N2726">
        <f t="shared" si="45"/>
        <v>221</v>
      </c>
      <c r="O2726" s="12">
        <f t="shared" si="41"/>
        <v>0</v>
      </c>
      <c r="P2726" s="12">
        <f t="shared" si="41"/>
        <v>0</v>
      </c>
      <c r="Q2726" s="12">
        <f t="shared" si="41"/>
        <v>0</v>
      </c>
      <c r="R2726" s="12">
        <f t="shared" si="41"/>
        <v>0</v>
      </c>
      <c r="S2726" s="12">
        <f t="shared" si="41"/>
        <v>0</v>
      </c>
      <c r="T2726" s="12">
        <f t="shared" si="41"/>
        <v>0</v>
      </c>
      <c r="U2726" s="12">
        <f t="shared" si="41"/>
        <v>0</v>
      </c>
      <c r="V2726" s="12">
        <f t="shared" si="41"/>
        <v>0</v>
      </c>
      <c r="W2726" s="12">
        <f t="shared" si="41"/>
        <v>-1941.8945484049893</v>
      </c>
      <c r="X2726" s="12">
        <f t="shared" si="41"/>
        <v>-9532.377732733803</v>
      </c>
      <c r="Y2726" s="12">
        <f t="shared" si="41"/>
        <v>0</v>
      </c>
      <c r="Z2726" s="12">
        <f t="shared" si="41"/>
        <v>0</v>
      </c>
      <c r="AA2726" s="12">
        <f t="shared" si="41"/>
        <v>0</v>
      </c>
      <c r="AB2726" s="12">
        <f t="shared" si="41"/>
        <v>0</v>
      </c>
      <c r="AC2726" s="12">
        <f t="shared" si="41"/>
        <v>0</v>
      </c>
      <c r="AD2726" s="12">
        <f t="shared" si="41"/>
        <v>-8.3026279248477799</v>
      </c>
      <c r="AE2726" s="12">
        <f t="shared" si="48"/>
        <v>-4.2223983452721273E-3</v>
      </c>
      <c r="AF2726" s="12">
        <f t="shared" si="48"/>
        <v>0</v>
      </c>
      <c r="AG2726" s="12">
        <f t="shared" si="48"/>
        <v>0</v>
      </c>
      <c r="AH2726" s="12">
        <f t="shared" si="48"/>
        <v>38.732536387383071</v>
      </c>
      <c r="AI2726" s="12">
        <f t="shared" si="48"/>
        <v>27.722613412435617</v>
      </c>
      <c r="AJ2726" s="12">
        <f t="shared" si="48"/>
        <v>1122.7952794456089</v>
      </c>
      <c r="AK2726" s="12">
        <f t="shared" si="48"/>
        <v>-1.8991325280695043E-3</v>
      </c>
      <c r="AL2726" s="12">
        <f t="shared" si="42"/>
        <v>-10293.330601349087</v>
      </c>
      <c r="AM2726">
        <f t="shared" si="43"/>
        <v>2.1604254927992619</v>
      </c>
      <c r="AN2726" s="12">
        <f t="shared" si="44"/>
        <v>-4764.4922889759209</v>
      </c>
    </row>
    <row r="2727" spans="14:40">
      <c r="N2727">
        <f t="shared" si="45"/>
        <v>222</v>
      </c>
      <c r="O2727" s="12">
        <f t="shared" si="41"/>
        <v>0</v>
      </c>
      <c r="P2727" s="12">
        <f t="shared" si="41"/>
        <v>0</v>
      </c>
      <c r="Q2727" s="12">
        <f t="shared" si="41"/>
        <v>0</v>
      </c>
      <c r="R2727" s="12">
        <f t="shared" si="41"/>
        <v>0</v>
      </c>
      <c r="S2727" s="12">
        <f t="shared" si="41"/>
        <v>0</v>
      </c>
      <c r="T2727" s="12">
        <f t="shared" si="41"/>
        <v>0</v>
      </c>
      <c r="U2727" s="12">
        <f t="shared" si="41"/>
        <v>0</v>
      </c>
      <c r="V2727" s="12">
        <f t="shared" si="41"/>
        <v>0</v>
      </c>
      <c r="W2727" s="12">
        <f t="shared" si="41"/>
        <v>-1558.1946151465506</v>
      </c>
      <c r="X2727" s="12">
        <f t="shared" si="41"/>
        <v>-8359.7275851998747</v>
      </c>
      <c r="Y2727" s="12">
        <f t="shared" si="41"/>
        <v>0</v>
      </c>
      <c r="Z2727" s="12">
        <f t="shared" si="41"/>
        <v>0</v>
      </c>
      <c r="AA2727" s="12">
        <f t="shared" si="41"/>
        <v>0</v>
      </c>
      <c r="AB2727" s="12">
        <f t="shared" si="41"/>
        <v>0</v>
      </c>
      <c r="AC2727" s="12">
        <f t="shared" si="41"/>
        <v>0</v>
      </c>
      <c r="AD2727" s="12">
        <f t="shared" si="41"/>
        <v>-7.4032133507489384</v>
      </c>
      <c r="AE2727" s="12">
        <f t="shared" ref="AE2727:AK2736" si="49">AE$2503*AE223+0.5*AE$2504*AE223*AE223</f>
        <v>-6.7090778465489317E-2</v>
      </c>
      <c r="AF2727" s="12">
        <f t="shared" si="49"/>
        <v>0</v>
      </c>
      <c r="AG2727" s="12">
        <f t="shared" si="49"/>
        <v>0</v>
      </c>
      <c r="AH2727" s="12">
        <f t="shared" si="49"/>
        <v>-48.965056471629552</v>
      </c>
      <c r="AI2727" s="12">
        <f t="shared" si="49"/>
        <v>-27.321647744999911</v>
      </c>
      <c r="AJ2727" s="12">
        <f t="shared" si="49"/>
        <v>-2917.4971036660754</v>
      </c>
      <c r="AK2727" s="12">
        <f t="shared" si="49"/>
        <v>9.0049315813944666E-2</v>
      </c>
      <c r="AL2727" s="12">
        <f t="shared" si="42"/>
        <v>-12919.086263042533</v>
      </c>
      <c r="AM2727">
        <f t="shared" si="43"/>
        <v>2.1561024811330607</v>
      </c>
      <c r="AN2727" s="12">
        <f t="shared" si="44"/>
        <v>-5991.8702269909636</v>
      </c>
    </row>
    <row r="2728" spans="14:40">
      <c r="N2728">
        <f t="shared" si="45"/>
        <v>223</v>
      </c>
      <c r="O2728" s="12">
        <f t="shared" si="41"/>
        <v>0</v>
      </c>
      <c r="P2728" s="12">
        <f t="shared" si="41"/>
        <v>0</v>
      </c>
      <c r="Q2728" s="12">
        <f t="shared" si="41"/>
        <v>0</v>
      </c>
      <c r="R2728" s="12">
        <f t="shared" si="41"/>
        <v>0</v>
      </c>
      <c r="S2728" s="12">
        <f t="shared" si="41"/>
        <v>0</v>
      </c>
      <c r="T2728" s="12">
        <f t="shared" si="41"/>
        <v>0</v>
      </c>
      <c r="U2728" s="12">
        <f t="shared" si="41"/>
        <v>0</v>
      </c>
      <c r="V2728" s="12">
        <f t="shared" si="41"/>
        <v>0</v>
      </c>
      <c r="W2728" s="12">
        <f t="shared" si="41"/>
        <v>-5073.0834304315913</v>
      </c>
      <c r="X2728" s="12">
        <f t="shared" si="41"/>
        <v>-19671.529290156352</v>
      </c>
      <c r="Y2728" s="12">
        <f t="shared" si="41"/>
        <v>0</v>
      </c>
      <c r="Z2728" s="12">
        <f t="shared" si="41"/>
        <v>0</v>
      </c>
      <c r="AA2728" s="12">
        <f t="shared" si="41"/>
        <v>0</v>
      </c>
      <c r="AB2728" s="12">
        <f t="shared" si="41"/>
        <v>0</v>
      </c>
      <c r="AC2728" s="12">
        <f t="shared" si="41"/>
        <v>0</v>
      </c>
      <c r="AD2728" s="12">
        <f t="shared" si="41"/>
        <v>-11.543400260040105</v>
      </c>
      <c r="AE2728" s="12">
        <f t="shared" si="49"/>
        <v>-8.6037474488478302E-2</v>
      </c>
      <c r="AF2728" s="12">
        <f t="shared" si="49"/>
        <v>0</v>
      </c>
      <c r="AG2728" s="12">
        <f t="shared" si="49"/>
        <v>0</v>
      </c>
      <c r="AH2728" s="12">
        <f t="shared" si="49"/>
        <v>-50.163963308473647</v>
      </c>
      <c r="AI2728" s="12">
        <f t="shared" si="49"/>
        <v>-49.382986765574152</v>
      </c>
      <c r="AJ2728" s="12">
        <f t="shared" si="49"/>
        <v>-5008.7955294870044</v>
      </c>
      <c r="AK2728" s="12">
        <f t="shared" si="49"/>
        <v>0.16341373110807361</v>
      </c>
      <c r="AL2728" s="12">
        <f t="shared" si="42"/>
        <v>-29864.421224152415</v>
      </c>
      <c r="AM2728">
        <f t="shared" si="43"/>
        <v>2.1353346914316935</v>
      </c>
      <c r="AN2728" s="12">
        <f t="shared" si="44"/>
        <v>-13985.82683266809</v>
      </c>
    </row>
    <row r="2729" spans="14:40">
      <c r="N2729">
        <f t="shared" si="45"/>
        <v>224</v>
      </c>
      <c r="O2729" s="12">
        <f t="shared" si="41"/>
        <v>0</v>
      </c>
      <c r="P2729" s="12">
        <f t="shared" si="41"/>
        <v>0</v>
      </c>
      <c r="Q2729" s="12">
        <f t="shared" si="41"/>
        <v>0</v>
      </c>
      <c r="R2729" s="12">
        <f t="shared" si="41"/>
        <v>0</v>
      </c>
      <c r="S2729" s="12">
        <f t="shared" si="41"/>
        <v>0</v>
      </c>
      <c r="T2729" s="12">
        <f t="shared" si="41"/>
        <v>0</v>
      </c>
      <c r="U2729" s="12">
        <f t="shared" si="41"/>
        <v>0</v>
      </c>
      <c r="V2729" s="12">
        <f t="shared" si="41"/>
        <v>0</v>
      </c>
      <c r="W2729" s="12">
        <f t="shared" si="41"/>
        <v>-5217.7839924836871</v>
      </c>
      <c r="X2729" s="12">
        <f t="shared" si="41"/>
        <v>-22846.011515408976</v>
      </c>
      <c r="Y2729" s="12">
        <f t="shared" si="41"/>
        <v>0</v>
      </c>
      <c r="Z2729" s="12">
        <f t="shared" si="41"/>
        <v>0</v>
      </c>
      <c r="AA2729" s="12">
        <f t="shared" si="41"/>
        <v>0</v>
      </c>
      <c r="AB2729" s="12">
        <f t="shared" si="41"/>
        <v>0</v>
      </c>
      <c r="AC2729" s="12">
        <f t="shared" si="41"/>
        <v>0</v>
      </c>
      <c r="AD2729" s="12">
        <f t="shared" si="41"/>
        <v>-17.500708234413999</v>
      </c>
      <c r="AE2729" s="12">
        <f t="shared" si="49"/>
        <v>-0.10943744616919418</v>
      </c>
      <c r="AF2729" s="12">
        <f t="shared" si="49"/>
        <v>0</v>
      </c>
      <c r="AG2729" s="12">
        <f t="shared" si="49"/>
        <v>0</v>
      </c>
      <c r="AH2729" s="12">
        <f t="shared" si="49"/>
        <v>-46.496782196567324</v>
      </c>
      <c r="AI2729" s="12">
        <f t="shared" si="49"/>
        <v>-54.81537577329663</v>
      </c>
      <c r="AJ2729" s="12">
        <f t="shared" si="49"/>
        <v>-4622.7985743297968</v>
      </c>
      <c r="AK2729" s="12">
        <f t="shared" si="49"/>
        <v>0.15111289123648505</v>
      </c>
      <c r="AL2729" s="12">
        <f t="shared" si="42"/>
        <v>-32805.365272981668</v>
      </c>
      <c r="AM2729">
        <f t="shared" si="43"/>
        <v>2.1525448748254972</v>
      </c>
      <c r="AN2729" s="12">
        <f t="shared" si="44"/>
        <v>-15240.270089905158</v>
      </c>
    </row>
    <row r="2730" spans="14:40">
      <c r="N2730">
        <f t="shared" si="45"/>
        <v>225</v>
      </c>
      <c r="O2730" s="12">
        <f t="shared" si="41"/>
        <v>0</v>
      </c>
      <c r="P2730" s="12">
        <f t="shared" si="41"/>
        <v>0</v>
      </c>
      <c r="Q2730" s="12">
        <f t="shared" si="41"/>
        <v>0</v>
      </c>
      <c r="R2730" s="12">
        <f t="shared" si="41"/>
        <v>0</v>
      </c>
      <c r="S2730" s="12">
        <f t="shared" si="41"/>
        <v>0</v>
      </c>
      <c r="T2730" s="12">
        <f t="shared" si="41"/>
        <v>0</v>
      </c>
      <c r="U2730" s="12">
        <f t="shared" si="41"/>
        <v>0</v>
      </c>
      <c r="V2730" s="12">
        <f t="shared" si="41"/>
        <v>0</v>
      </c>
      <c r="W2730" s="12">
        <f t="shared" si="41"/>
        <v>-5357.1337290668134</v>
      </c>
      <c r="X2730" s="12">
        <f t="shared" si="41"/>
        <v>-22857.666487305636</v>
      </c>
      <c r="Y2730" s="12">
        <f t="shared" si="41"/>
        <v>0</v>
      </c>
      <c r="Z2730" s="12">
        <f t="shared" si="41"/>
        <v>0</v>
      </c>
      <c r="AA2730" s="12">
        <f t="shared" si="41"/>
        <v>0</v>
      </c>
      <c r="AB2730" s="12">
        <f t="shared" si="41"/>
        <v>0</v>
      </c>
      <c r="AC2730" s="12">
        <f t="shared" si="41"/>
        <v>0</v>
      </c>
      <c r="AD2730" s="12">
        <f t="shared" si="41"/>
        <v>-26.427385546968239</v>
      </c>
      <c r="AE2730" s="12">
        <f t="shared" si="49"/>
        <v>-0.16739025474784358</v>
      </c>
      <c r="AF2730" s="12">
        <f t="shared" si="49"/>
        <v>0</v>
      </c>
      <c r="AG2730" s="12">
        <f t="shared" si="49"/>
        <v>0</v>
      </c>
      <c r="AH2730" s="12">
        <f t="shared" si="49"/>
        <v>-61.915236414493435</v>
      </c>
      <c r="AI2730" s="12">
        <f t="shared" si="49"/>
        <v>-65.53469948958795</v>
      </c>
      <c r="AJ2730" s="12">
        <f t="shared" si="49"/>
        <v>-5372.9134328717964</v>
      </c>
      <c r="AK2730" s="12">
        <f t="shared" si="49"/>
        <v>0.15354537730687473</v>
      </c>
      <c r="AL2730" s="12">
        <f t="shared" si="42"/>
        <v>-33741.604815572733</v>
      </c>
      <c r="AM2730">
        <f t="shared" si="43"/>
        <v>2.1313520850962204</v>
      </c>
      <c r="AN2730" s="12">
        <f t="shared" si="44"/>
        <v>-15831.079741125672</v>
      </c>
    </row>
    <row r="2731" spans="14:40">
      <c r="N2731">
        <f t="shared" si="45"/>
        <v>226</v>
      </c>
      <c r="O2731" s="12">
        <f t="shared" si="41"/>
        <v>0</v>
      </c>
      <c r="P2731" s="12">
        <f t="shared" si="41"/>
        <v>0</v>
      </c>
      <c r="Q2731" s="12">
        <f t="shared" si="41"/>
        <v>0</v>
      </c>
      <c r="R2731" s="12">
        <f t="shared" si="41"/>
        <v>0</v>
      </c>
      <c r="S2731" s="12">
        <f t="shared" si="41"/>
        <v>0</v>
      </c>
      <c r="T2731" s="12">
        <f t="shared" si="41"/>
        <v>0</v>
      </c>
      <c r="U2731" s="12">
        <f t="shared" si="41"/>
        <v>0</v>
      </c>
      <c r="V2731" s="12">
        <f t="shared" si="41"/>
        <v>0</v>
      </c>
      <c r="W2731" s="12">
        <f t="shared" si="41"/>
        <v>-3574.8094220197045</v>
      </c>
      <c r="X2731" s="12">
        <f t="shared" si="41"/>
        <v>-15515.251032982747</v>
      </c>
      <c r="Y2731" s="12">
        <f t="shared" si="41"/>
        <v>0</v>
      </c>
      <c r="Z2731" s="12">
        <f t="shared" si="41"/>
        <v>0</v>
      </c>
      <c r="AA2731" s="12">
        <f t="shared" si="41"/>
        <v>0</v>
      </c>
      <c r="AB2731" s="12">
        <f t="shared" si="41"/>
        <v>0</v>
      </c>
      <c r="AC2731" s="12">
        <f t="shared" si="41"/>
        <v>0</v>
      </c>
      <c r="AD2731" s="12">
        <f t="shared" si="41"/>
        <v>-21.72126709190972</v>
      </c>
      <c r="AE2731" s="12">
        <f t="shared" si="49"/>
        <v>-0.13381909705343925</v>
      </c>
      <c r="AF2731" s="12">
        <f t="shared" si="49"/>
        <v>0</v>
      </c>
      <c r="AG2731" s="12">
        <f t="shared" si="49"/>
        <v>0</v>
      </c>
      <c r="AH2731" s="12">
        <f t="shared" si="49"/>
        <v>-50.316737234145322</v>
      </c>
      <c r="AI2731" s="12">
        <f t="shared" si="49"/>
        <v>-76.946215434666883</v>
      </c>
      <c r="AJ2731" s="12">
        <f t="shared" si="49"/>
        <v>-6812.416626521579</v>
      </c>
      <c r="AK2731" s="12">
        <f t="shared" si="49"/>
        <v>0.17462557152484506</v>
      </c>
      <c r="AL2731" s="12">
        <f t="shared" si="42"/>
        <v>-26051.420494810278</v>
      </c>
      <c r="AM2731">
        <f t="shared" si="43"/>
        <v>2.1491425794305767</v>
      </c>
      <c r="AN2731" s="12">
        <f t="shared" si="44"/>
        <v>-12121.773931682419</v>
      </c>
    </row>
    <row r="2732" spans="14:40">
      <c r="N2732">
        <f t="shared" si="45"/>
        <v>227</v>
      </c>
      <c r="O2732" s="12">
        <f t="shared" si="41"/>
        <v>0</v>
      </c>
      <c r="P2732" s="12">
        <f t="shared" si="41"/>
        <v>0</v>
      </c>
      <c r="Q2732" s="12">
        <f t="shared" si="41"/>
        <v>0</v>
      </c>
      <c r="R2732" s="12">
        <f t="shared" si="41"/>
        <v>0</v>
      </c>
      <c r="S2732" s="12">
        <f t="shared" si="41"/>
        <v>0</v>
      </c>
      <c r="T2732" s="12">
        <f t="shared" si="41"/>
        <v>0</v>
      </c>
      <c r="U2732" s="12">
        <f t="shared" si="41"/>
        <v>0</v>
      </c>
      <c r="V2732" s="12">
        <f t="shared" si="41"/>
        <v>0</v>
      </c>
      <c r="W2732" s="12">
        <f t="shared" si="41"/>
        <v>-3135.1415846010127</v>
      </c>
      <c r="X2732" s="12">
        <f t="shared" si="41"/>
        <v>-14236.928453677483</v>
      </c>
      <c r="Y2732" s="12">
        <f t="shared" si="41"/>
        <v>0</v>
      </c>
      <c r="Z2732" s="12">
        <f t="shared" si="41"/>
        <v>0</v>
      </c>
      <c r="AA2732" s="12">
        <f t="shared" si="41"/>
        <v>0</v>
      </c>
      <c r="AB2732" s="12">
        <f t="shared" si="41"/>
        <v>0</v>
      </c>
      <c r="AC2732" s="12">
        <f t="shared" si="41"/>
        <v>0</v>
      </c>
      <c r="AD2732" s="12">
        <f t="shared" si="41"/>
        <v>-14.590117917767106</v>
      </c>
      <c r="AE2732" s="12">
        <f t="shared" si="49"/>
        <v>-7.9028051076479103E-2</v>
      </c>
      <c r="AF2732" s="12">
        <f t="shared" si="49"/>
        <v>0</v>
      </c>
      <c r="AG2732" s="12">
        <f t="shared" si="49"/>
        <v>0</v>
      </c>
      <c r="AH2732" s="12">
        <f t="shared" si="49"/>
        <v>-24.74927645340988</v>
      </c>
      <c r="AI2732" s="12">
        <f t="shared" si="49"/>
        <v>-71.692579287767558</v>
      </c>
      <c r="AJ2732" s="12">
        <f t="shared" si="49"/>
        <v>-6223.6504048641573</v>
      </c>
      <c r="AK2732" s="12">
        <f t="shared" si="49"/>
        <v>0.18043333580488347</v>
      </c>
      <c r="AL2732" s="12">
        <f t="shared" si="42"/>
        <v>-23706.651011516871</v>
      </c>
      <c r="AM2732">
        <f t="shared" si="43"/>
        <v>2.125683576332615</v>
      </c>
      <c r="AN2732" s="12">
        <f t="shared" si="44"/>
        <v>-11152.483500115912</v>
      </c>
    </row>
    <row r="2733" spans="14:40">
      <c r="N2733">
        <f t="shared" si="45"/>
        <v>228</v>
      </c>
      <c r="O2733" s="12">
        <f t="shared" si="41"/>
        <v>-0.71374481223652686</v>
      </c>
      <c r="P2733" s="12">
        <f t="shared" si="41"/>
        <v>0</v>
      </c>
      <c r="Q2733" s="12">
        <f t="shared" si="41"/>
        <v>0</v>
      </c>
      <c r="R2733" s="12">
        <f t="shared" si="41"/>
        <v>0</v>
      </c>
      <c r="S2733" s="12">
        <f t="shared" si="41"/>
        <v>0</v>
      </c>
      <c r="T2733" s="12">
        <f t="shared" si="41"/>
        <v>0</v>
      </c>
      <c r="U2733" s="12">
        <f t="shared" si="41"/>
        <v>0</v>
      </c>
      <c r="V2733" s="12">
        <f t="shared" si="41"/>
        <v>0</v>
      </c>
      <c r="W2733" s="12">
        <f t="shared" si="41"/>
        <v>-1376.7124142782275</v>
      </c>
      <c r="X2733" s="12">
        <f t="shared" si="41"/>
        <v>-8007.9347017952932</v>
      </c>
      <c r="Y2733" s="12">
        <f t="shared" si="41"/>
        <v>0</v>
      </c>
      <c r="Z2733" s="12">
        <f t="shared" si="41"/>
        <v>0</v>
      </c>
      <c r="AA2733" s="12">
        <f t="shared" si="41"/>
        <v>0</v>
      </c>
      <c r="AB2733" s="12">
        <f t="shared" si="41"/>
        <v>0</v>
      </c>
      <c r="AC2733" s="12">
        <f t="shared" si="41"/>
        <v>0</v>
      </c>
      <c r="AD2733" s="12">
        <f t="shared" si="41"/>
        <v>-13.160244958334539</v>
      </c>
      <c r="AE2733" s="12">
        <f t="shared" si="49"/>
        <v>-8.3768056661159829E-2</v>
      </c>
      <c r="AF2733" s="12">
        <f t="shared" si="49"/>
        <v>0</v>
      </c>
      <c r="AG2733" s="12">
        <f t="shared" si="49"/>
        <v>0</v>
      </c>
      <c r="AH2733" s="12">
        <f t="shared" si="49"/>
        <v>-38.289642467160938</v>
      </c>
      <c r="AI2733" s="12">
        <f t="shared" si="49"/>
        <v>-81.06548503232122</v>
      </c>
      <c r="AJ2733" s="12">
        <f t="shared" si="49"/>
        <v>-6952.7267651859192</v>
      </c>
      <c r="AK2733" s="12">
        <f t="shared" si="49"/>
        <v>0.19269978314227387</v>
      </c>
      <c r="AL2733" s="12">
        <f t="shared" si="42"/>
        <v>-16470.494066803014</v>
      </c>
      <c r="AM2733">
        <f t="shared" si="43"/>
        <v>2.1618251692714918</v>
      </c>
      <c r="AN2733" s="12">
        <f t="shared" si="44"/>
        <v>-7618.790964652042</v>
      </c>
    </row>
    <row r="2734" spans="14:40">
      <c r="N2734">
        <f t="shared" si="45"/>
        <v>229</v>
      </c>
      <c r="O2734" s="12">
        <f t="shared" si="41"/>
        <v>0</v>
      </c>
      <c r="P2734" s="12">
        <f t="shared" si="41"/>
        <v>0</v>
      </c>
      <c r="Q2734" s="12">
        <f t="shared" si="41"/>
        <v>0</v>
      </c>
      <c r="R2734" s="12">
        <f t="shared" si="41"/>
        <v>0</v>
      </c>
      <c r="S2734" s="12">
        <f t="shared" si="41"/>
        <v>0</v>
      </c>
      <c r="T2734" s="12">
        <f t="shared" si="41"/>
        <v>0</v>
      </c>
      <c r="U2734" s="12">
        <f t="shared" si="41"/>
        <v>0</v>
      </c>
      <c r="V2734" s="12">
        <f t="shared" si="41"/>
        <v>0</v>
      </c>
      <c r="W2734" s="12">
        <f t="shared" si="41"/>
        <v>-862.58894093430752</v>
      </c>
      <c r="X2734" s="12">
        <f t="shared" si="41"/>
        <v>-4907.3933512952644</v>
      </c>
      <c r="Y2734" s="12">
        <f t="shared" si="41"/>
        <v>0</v>
      </c>
      <c r="Z2734" s="12">
        <f t="shared" si="41"/>
        <v>0</v>
      </c>
      <c r="AA2734" s="12">
        <f t="shared" si="41"/>
        <v>0</v>
      </c>
      <c r="AB2734" s="12">
        <f t="shared" si="41"/>
        <v>0</v>
      </c>
      <c r="AC2734" s="12">
        <f t="shared" si="41"/>
        <v>0</v>
      </c>
      <c r="AD2734" s="12">
        <f t="shared" si="41"/>
        <v>-2.5149681729908981</v>
      </c>
      <c r="AE2734" s="12">
        <f t="shared" si="49"/>
        <v>-1.3939486160930247E-2</v>
      </c>
      <c r="AF2734" s="12">
        <f t="shared" si="49"/>
        <v>0</v>
      </c>
      <c r="AG2734" s="12">
        <f t="shared" si="49"/>
        <v>0</v>
      </c>
      <c r="AH2734" s="12">
        <f t="shared" si="49"/>
        <v>-6.0048534775314808</v>
      </c>
      <c r="AI2734" s="12">
        <f t="shared" si="49"/>
        <v>-25.497696350042371</v>
      </c>
      <c r="AJ2734" s="12">
        <f t="shared" si="49"/>
        <v>-2820.0612772699674</v>
      </c>
      <c r="AK2734" s="12">
        <f t="shared" si="49"/>
        <v>7.9511825406374512E-2</v>
      </c>
      <c r="AL2734" s="12">
        <f t="shared" si="42"/>
        <v>-8623.9955151608574</v>
      </c>
      <c r="AM2734">
        <f t="shared" si="43"/>
        <v>2.1499718821098956</v>
      </c>
      <c r="AN2734" s="12">
        <f t="shared" si="44"/>
        <v>-4011.2131637264092</v>
      </c>
    </row>
    <row r="2735" spans="14:40">
      <c r="N2735">
        <f t="shared" si="45"/>
        <v>230</v>
      </c>
      <c r="O2735" s="12">
        <f t="shared" si="41"/>
        <v>0</v>
      </c>
      <c r="P2735" s="12">
        <f t="shared" si="41"/>
        <v>0</v>
      </c>
      <c r="Q2735" s="12">
        <f t="shared" si="41"/>
        <v>0</v>
      </c>
      <c r="R2735" s="12">
        <f t="shared" si="41"/>
        <v>0</v>
      </c>
      <c r="S2735" s="12">
        <f t="shared" si="41"/>
        <v>0</v>
      </c>
      <c r="T2735" s="12">
        <f t="shared" si="41"/>
        <v>0</v>
      </c>
      <c r="U2735" s="12">
        <f t="shared" si="41"/>
        <v>0</v>
      </c>
      <c r="V2735" s="12">
        <f t="shared" si="41"/>
        <v>0</v>
      </c>
      <c r="W2735" s="12">
        <f t="shared" si="41"/>
        <v>-430.29027562817083</v>
      </c>
      <c r="X2735" s="12">
        <f t="shared" si="41"/>
        <v>138.37723038553901</v>
      </c>
      <c r="Y2735" s="12">
        <f t="shared" si="41"/>
        <v>0</v>
      </c>
      <c r="Z2735" s="12">
        <f t="shared" si="41"/>
        <v>0</v>
      </c>
      <c r="AA2735" s="12">
        <f t="shared" si="41"/>
        <v>0</v>
      </c>
      <c r="AB2735" s="12">
        <f t="shared" si="41"/>
        <v>0</v>
      </c>
      <c r="AC2735" s="12">
        <f t="shared" si="41"/>
        <v>0</v>
      </c>
      <c r="AD2735" s="12">
        <f t="shared" si="41"/>
        <v>3.891147177230863</v>
      </c>
      <c r="AE2735" s="12">
        <f t="shared" si="49"/>
        <v>-1.4154676854608894E-2</v>
      </c>
      <c r="AF2735" s="12">
        <f t="shared" si="49"/>
        <v>0</v>
      </c>
      <c r="AG2735" s="12">
        <f t="shared" si="49"/>
        <v>0</v>
      </c>
      <c r="AH2735" s="12">
        <f t="shared" si="49"/>
        <v>-40.799296603488727</v>
      </c>
      <c r="AI2735" s="12">
        <f t="shared" si="49"/>
        <v>-76.958724962145482</v>
      </c>
      <c r="AJ2735" s="12">
        <f t="shared" si="49"/>
        <v>-5418.1124084702551</v>
      </c>
      <c r="AK2735" s="12">
        <f t="shared" si="49"/>
        <v>0.13594736383741535</v>
      </c>
      <c r="AL2735" s="12">
        <f t="shared" si="42"/>
        <v>-5823.7705354143072</v>
      </c>
      <c r="AM2735">
        <f t="shared" si="43"/>
        <v>2.1207054715321685</v>
      </c>
      <c r="AN2735" s="12">
        <f t="shared" si="44"/>
        <v>-2746.1477388497265</v>
      </c>
    </row>
    <row r="2736" spans="14:40">
      <c r="N2736">
        <f t="shared" si="45"/>
        <v>231</v>
      </c>
      <c r="O2736" s="12">
        <f t="shared" si="41"/>
        <v>0</v>
      </c>
      <c r="P2736" s="12">
        <f t="shared" si="41"/>
        <v>0</v>
      </c>
      <c r="Q2736" s="12">
        <f t="shared" si="41"/>
        <v>0</v>
      </c>
      <c r="R2736" s="12">
        <f t="shared" si="41"/>
        <v>0</v>
      </c>
      <c r="S2736" s="12">
        <f t="shared" si="41"/>
        <v>0</v>
      </c>
      <c r="T2736" s="12">
        <f t="shared" si="41"/>
        <v>0</v>
      </c>
      <c r="U2736" s="12">
        <f t="shared" si="41"/>
        <v>0</v>
      </c>
      <c r="V2736" s="12">
        <f t="shared" si="41"/>
        <v>0</v>
      </c>
      <c r="W2736" s="12">
        <f t="shared" si="41"/>
        <v>-434.30335422516634</v>
      </c>
      <c r="X2736" s="12">
        <f t="shared" si="41"/>
        <v>-2525.7757215514075</v>
      </c>
      <c r="Y2736" s="12">
        <f t="shared" si="41"/>
        <v>0</v>
      </c>
      <c r="Z2736" s="12">
        <f t="shared" si="41"/>
        <v>0</v>
      </c>
      <c r="AA2736" s="12">
        <f t="shared" si="41"/>
        <v>0</v>
      </c>
      <c r="AB2736" s="12">
        <f t="shared" si="41"/>
        <v>0</v>
      </c>
      <c r="AC2736" s="12">
        <f t="shared" si="41"/>
        <v>0</v>
      </c>
      <c r="AD2736" s="12">
        <f t="shared" si="41"/>
        <v>-3.0233952876384604</v>
      </c>
      <c r="AE2736" s="12">
        <f t="shared" si="49"/>
        <v>-2.2888475215329659E-2</v>
      </c>
      <c r="AF2736" s="12">
        <f t="shared" si="49"/>
        <v>0</v>
      </c>
      <c r="AG2736" s="12">
        <f t="shared" si="49"/>
        <v>0</v>
      </c>
      <c r="AH2736" s="12">
        <f t="shared" si="49"/>
        <v>-15.25629173594381</v>
      </c>
      <c r="AI2736" s="12">
        <f t="shared" si="49"/>
        <v>-27.055885956676519</v>
      </c>
      <c r="AJ2736" s="12">
        <f t="shared" si="49"/>
        <v>-1180.6854673143362</v>
      </c>
      <c r="AK2736" s="12">
        <f t="shared" si="49"/>
        <v>3.44342997488227E-2</v>
      </c>
      <c r="AL2736" s="12">
        <f t="shared" si="42"/>
        <v>-4186.0885702466348</v>
      </c>
      <c r="AM2736">
        <f t="shared" si="43"/>
        <v>2.1159313382918672</v>
      </c>
      <c r="AN2736" s="12">
        <f t="shared" si="44"/>
        <v>-1978.3669226365107</v>
      </c>
    </row>
    <row r="2737" spans="14:40">
      <c r="N2737">
        <f t="shared" si="45"/>
        <v>232</v>
      </c>
      <c r="O2737" s="12">
        <f t="shared" si="41"/>
        <v>0</v>
      </c>
      <c r="P2737" s="12">
        <f t="shared" si="41"/>
        <v>0</v>
      </c>
      <c r="Q2737" s="12">
        <f t="shared" si="41"/>
        <v>0</v>
      </c>
      <c r="R2737" s="12">
        <f t="shared" si="41"/>
        <v>0</v>
      </c>
      <c r="S2737" s="12">
        <f t="shared" si="41"/>
        <v>0</v>
      </c>
      <c r="T2737" s="12">
        <f t="shared" si="41"/>
        <v>0</v>
      </c>
      <c r="U2737" s="12">
        <f t="shared" si="41"/>
        <v>0</v>
      </c>
      <c r="V2737" s="12">
        <f t="shared" si="41"/>
        <v>0</v>
      </c>
      <c r="W2737" s="12">
        <f t="shared" si="41"/>
        <v>-570.74812184484051</v>
      </c>
      <c r="X2737" s="12">
        <f t="shared" si="41"/>
        <v>1581.1327395335873</v>
      </c>
      <c r="Y2737" s="12">
        <f t="shared" si="41"/>
        <v>0</v>
      </c>
      <c r="Z2737" s="12">
        <f t="shared" si="41"/>
        <v>0</v>
      </c>
      <c r="AA2737" s="12">
        <f t="shared" si="41"/>
        <v>0</v>
      </c>
      <c r="AB2737" s="12">
        <f t="shared" si="41"/>
        <v>0</v>
      </c>
      <c r="AC2737" s="12">
        <f t="shared" si="41"/>
        <v>0</v>
      </c>
      <c r="AD2737" s="12">
        <f t="shared" si="41"/>
        <v>-4.2948392789079408</v>
      </c>
      <c r="AE2737" s="12">
        <f t="shared" ref="AE2737:AK2746" si="50">AE$2503*AE233+0.5*AE$2504*AE233*AE233</f>
        <v>-3.2848799506587714E-2</v>
      </c>
      <c r="AF2737" s="12">
        <f t="shared" si="50"/>
        <v>0</v>
      </c>
      <c r="AG2737" s="12">
        <f t="shared" si="50"/>
        <v>0</v>
      </c>
      <c r="AH2737" s="12">
        <f t="shared" si="50"/>
        <v>-21.608989160704773</v>
      </c>
      <c r="AI2737" s="12">
        <f t="shared" si="50"/>
        <v>-76.60391087751934</v>
      </c>
      <c r="AJ2737" s="12">
        <f t="shared" si="50"/>
        <v>-3692.1140154830791</v>
      </c>
      <c r="AK2737" s="12">
        <f t="shared" si="50"/>
        <v>6.531004122871141E-2</v>
      </c>
      <c r="AL2737" s="12">
        <f t="shared" si="42"/>
        <v>-2784.2046758697425</v>
      </c>
      <c r="AM2737">
        <f t="shared" si="43"/>
        <v>2.138346784007747</v>
      </c>
      <c r="AN2737" s="12">
        <f t="shared" si="44"/>
        <v>-1302.0360853965469</v>
      </c>
    </row>
    <row r="2738" spans="14:40">
      <c r="N2738">
        <f t="shared" si="45"/>
        <v>233</v>
      </c>
      <c r="O2738" s="12">
        <f t="shared" si="41"/>
        <v>0.70267901351504258</v>
      </c>
      <c r="P2738" s="12">
        <f t="shared" si="41"/>
        <v>0</v>
      </c>
      <c r="Q2738" s="12">
        <f t="shared" si="41"/>
        <v>0</v>
      </c>
      <c r="R2738" s="12">
        <f t="shared" si="41"/>
        <v>0</v>
      </c>
      <c r="S2738" s="12">
        <f t="shared" si="41"/>
        <v>0</v>
      </c>
      <c r="T2738" s="12">
        <f t="shared" si="41"/>
        <v>0</v>
      </c>
      <c r="U2738" s="12">
        <f t="shared" si="41"/>
        <v>0</v>
      </c>
      <c r="V2738" s="12">
        <f t="shared" si="41"/>
        <v>0</v>
      </c>
      <c r="W2738" s="12">
        <f t="shared" si="41"/>
        <v>576.54149243617917</v>
      </c>
      <c r="X2738" s="12">
        <f t="shared" si="41"/>
        <v>3420.0572639444372</v>
      </c>
      <c r="Y2738" s="12">
        <f t="shared" si="41"/>
        <v>0</v>
      </c>
      <c r="Z2738" s="12">
        <f t="shared" si="41"/>
        <v>0</v>
      </c>
      <c r="AA2738" s="12">
        <f t="shared" si="41"/>
        <v>0</v>
      </c>
      <c r="AB2738" s="12">
        <f t="shared" si="41"/>
        <v>0</v>
      </c>
      <c r="AC2738" s="12">
        <f t="shared" si="41"/>
        <v>0</v>
      </c>
      <c r="AD2738" s="12">
        <f t="shared" si="41"/>
        <v>-7.3697863619838433</v>
      </c>
      <c r="AE2738" s="12">
        <f t="shared" si="50"/>
        <v>-2.4611706869689696E-2</v>
      </c>
      <c r="AF2738" s="12">
        <f t="shared" si="50"/>
        <v>0</v>
      </c>
      <c r="AG2738" s="12">
        <f t="shared" si="50"/>
        <v>0</v>
      </c>
      <c r="AH2738" s="12">
        <f t="shared" si="50"/>
        <v>7.4335965289056105</v>
      </c>
      <c r="AI2738" s="12">
        <f t="shared" si="50"/>
        <v>-34.48088369016611</v>
      </c>
      <c r="AJ2738" s="12">
        <f t="shared" si="50"/>
        <v>-1823.0843722312147</v>
      </c>
      <c r="AK2738" s="12">
        <f t="shared" si="50"/>
        <v>-1.4393358177693401E-4</v>
      </c>
      <c r="AL2738" s="12">
        <f t="shared" si="42"/>
        <v>2139.7752339992212</v>
      </c>
      <c r="AM2738">
        <f t="shared" si="43"/>
        <v>2.1335469547306052</v>
      </c>
      <c r="AN2738" s="12">
        <f t="shared" si="44"/>
        <v>1002.9192135916232</v>
      </c>
    </row>
    <row r="2739" spans="14:40">
      <c r="N2739">
        <f t="shared" si="45"/>
        <v>234</v>
      </c>
      <c r="O2739" s="12">
        <f t="shared" si="41"/>
        <v>0</v>
      </c>
      <c r="P2739" s="12">
        <f t="shared" si="41"/>
        <v>0</v>
      </c>
      <c r="Q2739" s="12">
        <f t="shared" si="41"/>
        <v>0</v>
      </c>
      <c r="R2739" s="12">
        <f t="shared" si="41"/>
        <v>0</v>
      </c>
      <c r="S2739" s="12">
        <f t="shared" si="41"/>
        <v>0</v>
      </c>
      <c r="T2739" s="12">
        <f t="shared" si="41"/>
        <v>0</v>
      </c>
      <c r="U2739" s="12">
        <f t="shared" si="41"/>
        <v>0</v>
      </c>
      <c r="V2739" s="12">
        <f t="shared" si="41"/>
        <v>0</v>
      </c>
      <c r="W2739" s="12">
        <f t="shared" si="41"/>
        <v>-833.15957622899862</v>
      </c>
      <c r="X2739" s="12">
        <f t="shared" si="41"/>
        <v>-2692.5602994342225</v>
      </c>
      <c r="Y2739" s="12">
        <f t="shared" si="41"/>
        <v>0</v>
      </c>
      <c r="Z2739" s="12">
        <f t="shared" si="41"/>
        <v>0</v>
      </c>
      <c r="AA2739" s="12">
        <f t="shared" si="41"/>
        <v>0</v>
      </c>
      <c r="AB2739" s="12">
        <f t="shared" si="41"/>
        <v>0</v>
      </c>
      <c r="AC2739" s="12">
        <f t="shared" si="41"/>
        <v>0</v>
      </c>
      <c r="AD2739" s="12">
        <f t="shared" si="41"/>
        <v>-5.3660879160139654</v>
      </c>
      <c r="AE2739" s="12">
        <f t="shared" si="50"/>
        <v>-4.5712807152076804E-2</v>
      </c>
      <c r="AF2739" s="12">
        <f t="shared" si="50"/>
        <v>0</v>
      </c>
      <c r="AG2739" s="12">
        <f t="shared" si="50"/>
        <v>0</v>
      </c>
      <c r="AH2739" s="12">
        <f t="shared" si="50"/>
        <v>-32.492510448391656</v>
      </c>
      <c r="AI2739" s="12">
        <f t="shared" si="50"/>
        <v>-118.16476809369387</v>
      </c>
      <c r="AJ2739" s="12">
        <f t="shared" si="50"/>
        <v>-9225.4161275754723</v>
      </c>
      <c r="AK2739" s="12">
        <f t="shared" si="50"/>
        <v>0.22163677390251574</v>
      </c>
      <c r="AL2739" s="12">
        <f t="shared" si="42"/>
        <v>-12906.983445730042</v>
      </c>
      <c r="AM2739">
        <f t="shared" si="43"/>
        <v>2.122132296790332</v>
      </c>
      <c r="AN2739" s="12">
        <f t="shared" si="44"/>
        <v>-6082.0823778288977</v>
      </c>
    </row>
    <row r="2740" spans="14:40">
      <c r="N2740">
        <f t="shared" si="45"/>
        <v>235</v>
      </c>
      <c r="O2740" s="12">
        <f t="shared" si="41"/>
        <v>0</v>
      </c>
      <c r="P2740" s="12">
        <f t="shared" si="41"/>
        <v>0</v>
      </c>
      <c r="Q2740" s="12">
        <f t="shared" si="41"/>
        <v>0</v>
      </c>
      <c r="R2740" s="12">
        <f t="shared" si="41"/>
        <v>0</v>
      </c>
      <c r="S2740" s="12">
        <f t="shared" si="41"/>
        <v>0</v>
      </c>
      <c r="T2740" s="12">
        <f t="shared" si="41"/>
        <v>0</v>
      </c>
      <c r="U2740" s="12">
        <f t="shared" si="41"/>
        <v>0</v>
      </c>
      <c r="V2740" s="12">
        <f t="shared" si="41"/>
        <v>0</v>
      </c>
      <c r="W2740" s="12">
        <f t="shared" si="41"/>
        <v>292.95305090944493</v>
      </c>
      <c r="X2740" s="12">
        <f t="shared" si="41"/>
        <v>-3912.4979808271496</v>
      </c>
      <c r="Y2740" s="12">
        <f t="shared" si="41"/>
        <v>0</v>
      </c>
      <c r="Z2740" s="12">
        <f t="shared" si="41"/>
        <v>0</v>
      </c>
      <c r="AA2740" s="12">
        <f t="shared" si="41"/>
        <v>0</v>
      </c>
      <c r="AB2740" s="12">
        <f t="shared" si="41"/>
        <v>0</v>
      </c>
      <c r="AC2740" s="12">
        <f t="shared" si="41"/>
        <v>0</v>
      </c>
      <c r="AD2740" s="12">
        <f t="shared" si="41"/>
        <v>-16.672118680884573</v>
      </c>
      <c r="AE2740" s="12">
        <f t="shared" si="50"/>
        <v>-0.11781823925120564</v>
      </c>
      <c r="AF2740" s="12">
        <f t="shared" si="50"/>
        <v>0</v>
      </c>
      <c r="AG2740" s="12">
        <f t="shared" si="50"/>
        <v>0</v>
      </c>
      <c r="AH2740" s="12">
        <f t="shared" si="50"/>
        <v>-59.249172080625939</v>
      </c>
      <c r="AI2740" s="12">
        <f t="shared" si="50"/>
        <v>-135.84700011339481</v>
      </c>
      <c r="AJ2740" s="12">
        <f t="shared" si="50"/>
        <v>-8694.3288186056234</v>
      </c>
      <c r="AK2740" s="12">
        <f t="shared" si="50"/>
        <v>0.2191380892033018</v>
      </c>
      <c r="AL2740" s="12">
        <f t="shared" si="42"/>
        <v>-12525.54071954828</v>
      </c>
      <c r="AM2740">
        <f t="shared" si="43"/>
        <v>2.1653967185318881</v>
      </c>
      <c r="AN2740" s="12">
        <f t="shared" si="44"/>
        <v>-5784.4092088771804</v>
      </c>
    </row>
    <row r="2741" spans="14:40">
      <c r="N2741">
        <f t="shared" si="45"/>
        <v>236</v>
      </c>
      <c r="O2741" s="12">
        <f t="shared" si="41"/>
        <v>0</v>
      </c>
      <c r="P2741" s="12">
        <f t="shared" si="41"/>
        <v>0</v>
      </c>
      <c r="Q2741" s="12">
        <f t="shared" si="41"/>
        <v>0</v>
      </c>
      <c r="R2741" s="12">
        <f t="shared" si="41"/>
        <v>0</v>
      </c>
      <c r="S2741" s="12">
        <f t="shared" si="41"/>
        <v>0</v>
      </c>
      <c r="T2741" s="12">
        <f t="shared" si="41"/>
        <v>0</v>
      </c>
      <c r="U2741" s="12">
        <f t="shared" si="41"/>
        <v>0</v>
      </c>
      <c r="V2741" s="12">
        <f t="shared" si="41"/>
        <v>0</v>
      </c>
      <c r="W2741" s="12">
        <f t="shared" si="41"/>
        <v>10.03265284781925</v>
      </c>
      <c r="X2741" s="12">
        <f t="shared" si="41"/>
        <v>875.4154573658368</v>
      </c>
      <c r="Y2741" s="12">
        <f t="shared" si="41"/>
        <v>0</v>
      </c>
      <c r="Z2741" s="12">
        <f t="shared" si="41"/>
        <v>0</v>
      </c>
      <c r="AA2741" s="12">
        <f t="shared" si="41"/>
        <v>0</v>
      </c>
      <c r="AB2741" s="12">
        <f t="shared" si="41"/>
        <v>0</v>
      </c>
      <c r="AC2741" s="12">
        <f t="shared" si="41"/>
        <v>0</v>
      </c>
      <c r="AD2741" s="12">
        <f t="shared" si="41"/>
        <v>0</v>
      </c>
      <c r="AE2741" s="12">
        <f t="shared" si="50"/>
        <v>-2.5070650934227327E-2</v>
      </c>
      <c r="AF2741" s="12">
        <f t="shared" si="50"/>
        <v>0</v>
      </c>
      <c r="AG2741" s="12">
        <f t="shared" si="50"/>
        <v>0</v>
      </c>
      <c r="AH2741" s="12">
        <f t="shared" si="50"/>
        <v>-34.642889955227098</v>
      </c>
      <c r="AI2741" s="12">
        <f t="shared" si="50"/>
        <v>-94.325933125776814</v>
      </c>
      <c r="AJ2741" s="12">
        <f t="shared" si="50"/>
        <v>-7730.5869911335476</v>
      </c>
      <c r="AK2741" s="12">
        <f t="shared" si="50"/>
        <v>0.2019331881484619</v>
      </c>
      <c r="AL2741" s="12">
        <f t="shared" si="42"/>
        <v>-6973.9308414636816</v>
      </c>
      <c r="AM2741">
        <f t="shared" si="43"/>
        <v>2.1483008488695945</v>
      </c>
      <c r="AN2741" s="12">
        <f t="shared" si="44"/>
        <v>-3246.254287491096</v>
      </c>
    </row>
    <row r="2742" spans="14:40">
      <c r="N2742">
        <f t="shared" si="45"/>
        <v>237</v>
      </c>
      <c r="O2742" s="12">
        <f t="shared" si="41"/>
        <v>0</v>
      </c>
      <c r="P2742" s="12">
        <f t="shared" si="41"/>
        <v>0</v>
      </c>
      <c r="Q2742" s="12">
        <f t="shared" si="41"/>
        <v>0</v>
      </c>
      <c r="R2742" s="12">
        <f t="shared" si="41"/>
        <v>0</v>
      </c>
      <c r="S2742" s="12">
        <f t="shared" si="41"/>
        <v>0</v>
      </c>
      <c r="T2742" s="12">
        <f t="shared" si="41"/>
        <v>0</v>
      </c>
      <c r="U2742" s="12">
        <f t="shared" si="41"/>
        <v>0</v>
      </c>
      <c r="V2742" s="12">
        <f t="shared" si="41"/>
        <v>0</v>
      </c>
      <c r="W2742" s="12">
        <f t="shared" si="41"/>
        <v>309.22819537217447</v>
      </c>
      <c r="X2742" s="12">
        <f t="shared" si="41"/>
        <v>-935.87110952828027</v>
      </c>
      <c r="Y2742" s="12">
        <f t="shared" si="41"/>
        <v>0</v>
      </c>
      <c r="Z2742" s="12">
        <f t="shared" si="41"/>
        <v>0</v>
      </c>
      <c r="AA2742" s="12">
        <f t="shared" si="41"/>
        <v>0</v>
      </c>
      <c r="AB2742" s="12">
        <f t="shared" si="41"/>
        <v>0</v>
      </c>
      <c r="AC2742" s="12">
        <f t="shared" si="41"/>
        <v>0</v>
      </c>
      <c r="AD2742" s="12">
        <f t="shared" si="41"/>
        <v>-2.7652950297667394</v>
      </c>
      <c r="AE2742" s="12">
        <f t="shared" si="50"/>
        <v>-5.8364469204833708E-2</v>
      </c>
      <c r="AF2742" s="12">
        <f t="shared" si="50"/>
        <v>0</v>
      </c>
      <c r="AG2742" s="12">
        <f t="shared" si="50"/>
        <v>0</v>
      </c>
      <c r="AH2742" s="12">
        <f t="shared" si="50"/>
        <v>-63.123825831585634</v>
      </c>
      <c r="AI2742" s="12">
        <f t="shared" si="50"/>
        <v>-110.68122473367745</v>
      </c>
      <c r="AJ2742" s="12">
        <f t="shared" si="50"/>
        <v>-10420.433521284494</v>
      </c>
      <c r="AK2742" s="12">
        <f t="shared" si="50"/>
        <v>0.27470305859754635</v>
      </c>
      <c r="AL2742" s="12">
        <f t="shared" si="42"/>
        <v>-11223.430442446237</v>
      </c>
      <c r="AM2742">
        <f t="shared" si="43"/>
        <v>2.1709086742393953</v>
      </c>
      <c r="AN2742" s="12">
        <f t="shared" si="44"/>
        <v>-5169.9228878794293</v>
      </c>
    </row>
    <row r="2743" spans="14:40">
      <c r="N2743">
        <f t="shared" si="45"/>
        <v>238</v>
      </c>
      <c r="O2743" s="12">
        <f t="shared" si="41"/>
        <v>0</v>
      </c>
      <c r="P2743" s="12">
        <f t="shared" si="41"/>
        <v>0</v>
      </c>
      <c r="Q2743" s="12">
        <f t="shared" si="41"/>
        <v>0</v>
      </c>
      <c r="R2743" s="12">
        <f t="shared" si="41"/>
        <v>0</v>
      </c>
      <c r="S2743" s="12">
        <f t="shared" si="41"/>
        <v>0</v>
      </c>
      <c r="T2743" s="12">
        <f t="shared" si="41"/>
        <v>0</v>
      </c>
      <c r="U2743" s="12">
        <f t="shared" si="41"/>
        <v>0</v>
      </c>
      <c r="V2743" s="12">
        <f t="shared" si="41"/>
        <v>0</v>
      </c>
      <c r="W2743" s="12">
        <f t="shared" si="41"/>
        <v>-1666.3260576630321</v>
      </c>
      <c r="X2743" s="12">
        <f t="shared" si="41"/>
        <v>-7078.5653395313266</v>
      </c>
      <c r="Y2743" s="12">
        <f t="shared" si="41"/>
        <v>0</v>
      </c>
      <c r="Z2743" s="12">
        <f t="shared" si="41"/>
        <v>0</v>
      </c>
      <c r="AA2743" s="12">
        <f t="shared" si="41"/>
        <v>0</v>
      </c>
      <c r="AB2743" s="12">
        <f t="shared" si="41"/>
        <v>0</v>
      </c>
      <c r="AC2743" s="12">
        <f t="shared" si="41"/>
        <v>0</v>
      </c>
      <c r="AD2743" s="12">
        <f t="shared" si="41"/>
        <v>-5.2362638289289229</v>
      </c>
      <c r="AE2743" s="12">
        <f t="shared" si="50"/>
        <v>-9.4091399983979002E-2</v>
      </c>
      <c r="AF2743" s="12">
        <f t="shared" si="50"/>
        <v>0</v>
      </c>
      <c r="AG2743" s="12">
        <f t="shared" si="50"/>
        <v>0</v>
      </c>
      <c r="AH2743" s="12">
        <f t="shared" si="50"/>
        <v>-95.618410272524613</v>
      </c>
      <c r="AI2743" s="12">
        <f t="shared" si="50"/>
        <v>-176.19118644445885</v>
      </c>
      <c r="AJ2743" s="12">
        <f t="shared" si="50"/>
        <v>-14134.317099518301</v>
      </c>
      <c r="AK2743" s="12">
        <f t="shared" si="50"/>
        <v>0.34649922089769725</v>
      </c>
      <c r="AL2743" s="12">
        <f t="shared" si="42"/>
        <v>-23156.001949437657</v>
      </c>
      <c r="AM2743">
        <f t="shared" si="43"/>
        <v>2.1833061298352643</v>
      </c>
      <c r="AN2743" s="12">
        <f t="shared" si="44"/>
        <v>-10605.934565477006</v>
      </c>
    </row>
    <row r="2744" spans="14:40">
      <c r="N2744">
        <f t="shared" si="45"/>
        <v>239</v>
      </c>
      <c r="O2744" s="12">
        <f t="shared" si="41"/>
        <v>0</v>
      </c>
      <c r="P2744" s="12">
        <f t="shared" si="41"/>
        <v>0</v>
      </c>
      <c r="Q2744" s="12">
        <f t="shared" si="41"/>
        <v>0</v>
      </c>
      <c r="R2744" s="12">
        <f t="shared" si="41"/>
        <v>0</v>
      </c>
      <c r="S2744" s="12">
        <f t="shared" si="41"/>
        <v>0</v>
      </c>
      <c r="T2744" s="12">
        <f t="shared" si="41"/>
        <v>0</v>
      </c>
      <c r="U2744" s="12">
        <f t="shared" si="41"/>
        <v>0</v>
      </c>
      <c r="V2744" s="12">
        <f t="shared" si="41"/>
        <v>0</v>
      </c>
      <c r="W2744" s="12">
        <f t="shared" si="41"/>
        <v>-557.14822656658021</v>
      </c>
      <c r="X2744" s="12">
        <f t="shared" si="41"/>
        <v>-2793.7964625965114</v>
      </c>
      <c r="Y2744" s="12">
        <f t="shared" si="41"/>
        <v>0</v>
      </c>
      <c r="Z2744" s="12">
        <f t="shared" si="41"/>
        <v>0</v>
      </c>
      <c r="AA2744" s="12">
        <f t="shared" si="41"/>
        <v>0</v>
      </c>
      <c r="AB2744" s="12">
        <f t="shared" si="41"/>
        <v>0</v>
      </c>
      <c r="AC2744" s="12">
        <f t="shared" si="41"/>
        <v>0</v>
      </c>
      <c r="AD2744" s="12">
        <f t="shared" si="41"/>
        <v>-12.418287840798856</v>
      </c>
      <c r="AE2744" s="12">
        <f t="shared" si="50"/>
        <v>-0.1030161877786494</v>
      </c>
      <c r="AF2744" s="12">
        <f t="shared" si="50"/>
        <v>0</v>
      </c>
      <c r="AG2744" s="12">
        <f t="shared" si="50"/>
        <v>0</v>
      </c>
      <c r="AH2744" s="12">
        <f t="shared" si="50"/>
        <v>-65.745918540822302</v>
      </c>
      <c r="AI2744" s="12">
        <f t="shared" si="50"/>
        <v>-113.99706964931673</v>
      </c>
      <c r="AJ2744" s="12">
        <f t="shared" si="50"/>
        <v>-8362.4464387378484</v>
      </c>
      <c r="AK2744" s="12">
        <f t="shared" si="50"/>
        <v>0.22660744447065129</v>
      </c>
      <c r="AL2744" s="12">
        <f t="shared" si="42"/>
        <v>-11905.428812675185</v>
      </c>
      <c r="AM2744">
        <f t="shared" si="43"/>
        <v>2.1900097910967773</v>
      </c>
      <c r="AN2744" s="12">
        <f t="shared" si="44"/>
        <v>-5436.2445597619162</v>
      </c>
    </row>
    <row r="2745" spans="14:40">
      <c r="N2745">
        <f t="shared" si="45"/>
        <v>240</v>
      </c>
      <c r="O2745" s="12">
        <f t="shared" si="41"/>
        <v>0</v>
      </c>
      <c r="P2745" s="12">
        <f t="shared" si="41"/>
        <v>0</v>
      </c>
      <c r="Q2745" s="12">
        <f t="shared" si="41"/>
        <v>0</v>
      </c>
      <c r="R2745" s="12">
        <f t="shared" si="41"/>
        <v>0</v>
      </c>
      <c r="S2745" s="12">
        <f t="shared" si="41"/>
        <v>0</v>
      </c>
      <c r="T2745" s="12">
        <f t="shared" si="41"/>
        <v>0</v>
      </c>
      <c r="U2745" s="12">
        <f t="shared" si="41"/>
        <v>0</v>
      </c>
      <c r="V2745" s="12">
        <f t="shared" si="41"/>
        <v>0</v>
      </c>
      <c r="W2745" s="12">
        <f t="shared" si="41"/>
        <v>-289.60967716758438</v>
      </c>
      <c r="X2745" s="12">
        <f t="shared" si="41"/>
        <v>-1857.9113393633122</v>
      </c>
      <c r="Y2745" s="12">
        <f t="shared" si="41"/>
        <v>0</v>
      </c>
      <c r="Z2745" s="12">
        <f t="shared" si="41"/>
        <v>0</v>
      </c>
      <c r="AA2745" s="12">
        <f t="shared" si="41"/>
        <v>0</v>
      </c>
      <c r="AB2745" s="12">
        <f t="shared" si="41"/>
        <v>0</v>
      </c>
      <c r="AC2745" s="12">
        <f t="shared" si="41"/>
        <v>0</v>
      </c>
      <c r="AD2745" s="12">
        <f t="shared" si="41"/>
        <v>-1.4285260438111755</v>
      </c>
      <c r="AE2745" s="12">
        <f t="shared" si="50"/>
        <v>1.4200232792417001E-5</v>
      </c>
      <c r="AF2745" s="12">
        <f t="shared" si="50"/>
        <v>0</v>
      </c>
      <c r="AG2745" s="12">
        <f t="shared" si="50"/>
        <v>0</v>
      </c>
      <c r="AH2745" s="12">
        <f t="shared" si="50"/>
        <v>7.7518839219923219</v>
      </c>
      <c r="AI2745" s="12">
        <f t="shared" si="50"/>
        <v>-7.9543311692320033</v>
      </c>
      <c r="AJ2745" s="12">
        <f t="shared" si="50"/>
        <v>-2576.230048981186</v>
      </c>
      <c r="AK2745" s="12">
        <f t="shared" si="50"/>
        <v>8.3924461832366251E-2</v>
      </c>
      <c r="AL2745" s="12">
        <f t="shared" si="42"/>
        <v>-4725.2981001410681</v>
      </c>
      <c r="AM2745">
        <f t="shared" si="43"/>
        <v>2.1750993825843579</v>
      </c>
      <c r="AN2745" s="12">
        <f t="shared" si="44"/>
        <v>-2172.4515845003257</v>
      </c>
    </row>
    <row r="2746" spans="14:40">
      <c r="N2746">
        <f t="shared" si="45"/>
        <v>241</v>
      </c>
      <c r="O2746" s="12">
        <f t="shared" si="41"/>
        <v>0</v>
      </c>
      <c r="P2746" s="12">
        <f t="shared" si="41"/>
        <v>0</v>
      </c>
      <c r="Q2746" s="12">
        <f t="shared" si="41"/>
        <v>0</v>
      </c>
      <c r="R2746" s="12">
        <f t="shared" si="41"/>
        <v>0</v>
      </c>
      <c r="S2746" s="12">
        <f t="shared" si="41"/>
        <v>0</v>
      </c>
      <c r="T2746" s="12">
        <f t="shared" si="41"/>
        <v>0</v>
      </c>
      <c r="U2746" s="12">
        <f t="shared" si="41"/>
        <v>0</v>
      </c>
      <c r="V2746" s="12">
        <f t="shared" si="41"/>
        <v>0</v>
      </c>
      <c r="W2746" s="12">
        <f t="shared" si="41"/>
        <v>846.52943039759464</v>
      </c>
      <c r="X2746" s="12">
        <f t="shared" si="41"/>
        <v>1575.306400696076</v>
      </c>
      <c r="Y2746" s="12">
        <f t="shared" si="41"/>
        <v>0</v>
      </c>
      <c r="Z2746" s="12">
        <f t="shared" si="41"/>
        <v>0</v>
      </c>
      <c r="AA2746" s="12">
        <f t="shared" si="41"/>
        <v>0</v>
      </c>
      <c r="AB2746" s="12">
        <f t="shared" si="41"/>
        <v>0</v>
      </c>
      <c r="AC2746" s="12">
        <f t="shared" si="41"/>
        <v>0</v>
      </c>
      <c r="AD2746" s="12">
        <f t="shared" si="41"/>
        <v>-3.360012891577739</v>
      </c>
      <c r="AE2746" s="12">
        <f t="shared" si="50"/>
        <v>-3.005556321340843E-2</v>
      </c>
      <c r="AF2746" s="12">
        <f t="shared" si="50"/>
        <v>0</v>
      </c>
      <c r="AG2746" s="12">
        <f t="shared" si="50"/>
        <v>0</v>
      </c>
      <c r="AH2746" s="12">
        <f t="shared" si="50"/>
        <v>-23.102378479388662</v>
      </c>
      <c r="AI2746" s="12">
        <f t="shared" si="50"/>
        <v>-55.390481879255447</v>
      </c>
      <c r="AJ2746" s="12">
        <f t="shared" si="50"/>
        <v>-4477.4572675654863</v>
      </c>
      <c r="AK2746" s="12">
        <f t="shared" si="50"/>
        <v>0.12970013476652736</v>
      </c>
      <c r="AL2746" s="12">
        <f t="shared" si="42"/>
        <v>-2137.3746651504844</v>
      </c>
      <c r="AM2746">
        <f t="shared" si="43"/>
        <v>2.2282252241975291</v>
      </c>
      <c r="AN2746" s="12">
        <f t="shared" si="44"/>
        <v>-959.22738955629427</v>
      </c>
    </row>
    <row r="2747" spans="14:40">
      <c r="N2747">
        <f t="shared" si="45"/>
        <v>242</v>
      </c>
      <c r="O2747" s="12">
        <f t="shared" si="41"/>
        <v>0</v>
      </c>
      <c r="P2747" s="12">
        <f t="shared" si="41"/>
        <v>0</v>
      </c>
      <c r="Q2747" s="12">
        <f t="shared" si="41"/>
        <v>0</v>
      </c>
      <c r="R2747" s="12">
        <f t="shared" si="41"/>
        <v>0</v>
      </c>
      <c r="S2747" s="12">
        <f t="shared" si="41"/>
        <v>0</v>
      </c>
      <c r="T2747" s="12">
        <f t="shared" si="41"/>
        <v>0</v>
      </c>
      <c r="U2747" s="12">
        <f t="shared" si="41"/>
        <v>0</v>
      </c>
      <c r="V2747" s="12">
        <f t="shared" si="41"/>
        <v>0</v>
      </c>
      <c r="W2747" s="12">
        <f t="shared" si="41"/>
        <v>539.08646110756297</v>
      </c>
      <c r="X2747" s="12">
        <f t="shared" si="41"/>
        <v>1849.1440302952853</v>
      </c>
      <c r="Y2747" s="12">
        <f t="shared" si="41"/>
        <v>0</v>
      </c>
      <c r="Z2747" s="12">
        <f t="shared" si="41"/>
        <v>0</v>
      </c>
      <c r="AA2747" s="12">
        <f t="shared" si="41"/>
        <v>0</v>
      </c>
      <c r="AB2747" s="12">
        <f t="shared" si="41"/>
        <v>0</v>
      </c>
      <c r="AC2747" s="12">
        <f t="shared" si="41"/>
        <v>0</v>
      </c>
      <c r="AD2747" s="12">
        <f t="shared" si="41"/>
        <v>-3.8081865806585458</v>
      </c>
      <c r="AE2747" s="12">
        <f t="shared" ref="AE2747:AK2756" si="51">AE$2503*AE243+0.5*AE$2504*AE243*AE243</f>
        <v>-1.4834294326905967E-2</v>
      </c>
      <c r="AF2747" s="12">
        <f t="shared" si="51"/>
        <v>0</v>
      </c>
      <c r="AG2747" s="12">
        <f t="shared" si="51"/>
        <v>0</v>
      </c>
      <c r="AH2747" s="12">
        <f t="shared" si="51"/>
        <v>5.4219430096278644E-2</v>
      </c>
      <c r="AI2747" s="12">
        <f t="shared" si="51"/>
        <v>7.9444047207600607E-2</v>
      </c>
      <c r="AJ2747" s="12">
        <f t="shared" si="51"/>
        <v>-396.0381682226901</v>
      </c>
      <c r="AK2747" s="12">
        <f t="shared" si="51"/>
        <v>3.2543927051363074E-2</v>
      </c>
      <c r="AL2747" s="12">
        <f t="shared" si="42"/>
        <v>1988.5355097095278</v>
      </c>
      <c r="AM2747">
        <f t="shared" si="43"/>
        <v>2.2067433803795007</v>
      </c>
      <c r="AN2747" s="12">
        <f t="shared" si="44"/>
        <v>901.11769560063351</v>
      </c>
    </row>
    <row r="2748" spans="14:40">
      <c r="N2748">
        <f t="shared" si="45"/>
        <v>243</v>
      </c>
      <c r="O2748" s="12">
        <f t="shared" si="41"/>
        <v>0</v>
      </c>
      <c r="P2748" s="12">
        <f t="shared" si="41"/>
        <v>0</v>
      </c>
      <c r="Q2748" s="12">
        <f t="shared" si="41"/>
        <v>0</v>
      </c>
      <c r="R2748" s="12">
        <f t="shared" si="41"/>
        <v>0</v>
      </c>
      <c r="S2748" s="12">
        <f t="shared" si="41"/>
        <v>0</v>
      </c>
      <c r="T2748" s="12">
        <f t="shared" si="41"/>
        <v>0</v>
      </c>
      <c r="U2748" s="12">
        <f t="shared" si="41"/>
        <v>0</v>
      </c>
      <c r="V2748" s="12">
        <f t="shared" si="41"/>
        <v>0</v>
      </c>
      <c r="W2748" s="12">
        <f t="shared" si="41"/>
        <v>1121.8673321044198</v>
      </c>
      <c r="X2748" s="12">
        <f t="shared" si="41"/>
        <v>3713.5543786750613</v>
      </c>
      <c r="Y2748" s="12">
        <f t="shared" si="41"/>
        <v>0</v>
      </c>
      <c r="Z2748" s="12">
        <f t="shared" si="41"/>
        <v>0</v>
      </c>
      <c r="AA2748" s="12">
        <f t="shared" si="41"/>
        <v>0</v>
      </c>
      <c r="AB2748" s="12">
        <f t="shared" si="41"/>
        <v>0</v>
      </c>
      <c r="AC2748" s="12">
        <f t="shared" si="41"/>
        <v>0</v>
      </c>
      <c r="AD2748" s="12">
        <f t="shared" si="41"/>
        <v>6.2204733478620708</v>
      </c>
      <c r="AE2748" s="12">
        <f t="shared" si="51"/>
        <v>4.9828851659000833E-2</v>
      </c>
      <c r="AF2748" s="12">
        <f t="shared" si="51"/>
        <v>0</v>
      </c>
      <c r="AG2748" s="12">
        <f t="shared" si="51"/>
        <v>0</v>
      </c>
      <c r="AH2748" s="12">
        <f t="shared" si="51"/>
        <v>42.049079902629053</v>
      </c>
      <c r="AI2748" s="12">
        <f t="shared" si="51"/>
        <v>71.265417286122883</v>
      </c>
      <c r="AJ2748" s="12">
        <f t="shared" si="51"/>
        <v>5190.4971804605138</v>
      </c>
      <c r="AK2748" s="12">
        <f t="shared" si="51"/>
        <v>-0.1462295723980726</v>
      </c>
      <c r="AL2748" s="12">
        <f t="shared" si="42"/>
        <v>10145.357461055872</v>
      </c>
      <c r="AM2748">
        <f t="shared" si="43"/>
        <v>2.1803803662293477</v>
      </c>
      <c r="AN2748" s="12">
        <f t="shared" si="44"/>
        <v>4653.0218388458516</v>
      </c>
    </row>
    <row r="2749" spans="14:40">
      <c r="N2749">
        <f t="shared" si="45"/>
        <v>244</v>
      </c>
      <c r="O2749" s="12">
        <f t="shared" si="41"/>
        <v>0</v>
      </c>
      <c r="P2749" s="12">
        <f t="shared" si="41"/>
        <v>0</v>
      </c>
      <c r="Q2749" s="12">
        <f t="shared" si="41"/>
        <v>0</v>
      </c>
      <c r="R2749" s="12">
        <f t="shared" si="41"/>
        <v>0</v>
      </c>
      <c r="S2749" s="12">
        <f t="shared" si="41"/>
        <v>0</v>
      </c>
      <c r="T2749" s="12">
        <f t="shared" si="41"/>
        <v>0</v>
      </c>
      <c r="U2749" s="12">
        <f t="shared" si="41"/>
        <v>0</v>
      </c>
      <c r="V2749" s="12">
        <f t="shared" si="41"/>
        <v>0</v>
      </c>
      <c r="W2749" s="12">
        <f t="shared" si="41"/>
        <v>1086.6419584095624</v>
      </c>
      <c r="X2749" s="12">
        <f t="shared" si="41"/>
        <v>5519.6751864272255</v>
      </c>
      <c r="Y2749" s="12">
        <f t="shared" si="41"/>
        <v>0</v>
      </c>
      <c r="Z2749" s="12">
        <f t="shared" si="41"/>
        <v>0</v>
      </c>
      <c r="AA2749" s="12">
        <f t="shared" si="41"/>
        <v>0</v>
      </c>
      <c r="AB2749" s="12">
        <f t="shared" si="41"/>
        <v>0</v>
      </c>
      <c r="AC2749" s="12">
        <f t="shared" si="41"/>
        <v>0</v>
      </c>
      <c r="AD2749" s="12">
        <f t="shared" si="41"/>
        <v>11.310834950422846</v>
      </c>
      <c r="AE2749" s="12">
        <f t="shared" si="51"/>
        <v>6.0437025118191393E-2</v>
      </c>
      <c r="AF2749" s="12">
        <f t="shared" si="51"/>
        <v>0</v>
      </c>
      <c r="AG2749" s="12">
        <f t="shared" si="51"/>
        <v>0</v>
      </c>
      <c r="AH2749" s="12">
        <f t="shared" si="51"/>
        <v>30.678403895923438</v>
      </c>
      <c r="AI2749" s="12">
        <f t="shared" si="51"/>
        <v>49.265130164245718</v>
      </c>
      <c r="AJ2749" s="12">
        <f t="shared" si="51"/>
        <v>3236.958082893063</v>
      </c>
      <c r="AK2749" s="12">
        <f t="shared" si="51"/>
        <v>-0.1040474324397713</v>
      </c>
      <c r="AL2749" s="12">
        <f t="shared" si="42"/>
        <v>9934.4859863331221</v>
      </c>
      <c r="AM2749">
        <f t="shared" si="43"/>
        <v>2.1946398722299056</v>
      </c>
      <c r="AN2749" s="12">
        <f t="shared" si="44"/>
        <v>4526.7044092473352</v>
      </c>
    </row>
    <row r="2750" spans="14:40">
      <c r="N2750">
        <f t="shared" si="45"/>
        <v>245</v>
      </c>
      <c r="O2750" s="12">
        <f t="shared" si="41"/>
        <v>0</v>
      </c>
      <c r="P2750" s="12">
        <f t="shared" si="41"/>
        <v>0</v>
      </c>
      <c r="Q2750" s="12">
        <f t="shared" si="41"/>
        <v>0</v>
      </c>
      <c r="R2750" s="12">
        <f t="shared" si="41"/>
        <v>0</v>
      </c>
      <c r="S2750" s="12">
        <f t="shared" si="41"/>
        <v>0</v>
      </c>
      <c r="T2750" s="12">
        <f t="shared" si="41"/>
        <v>0</v>
      </c>
      <c r="U2750" s="12">
        <f t="shared" si="41"/>
        <v>0</v>
      </c>
      <c r="V2750" s="12">
        <f t="shared" si="41"/>
        <v>0</v>
      </c>
      <c r="W2750" s="12">
        <f t="shared" si="41"/>
        <v>2175.5016008071034</v>
      </c>
      <c r="X2750" s="12">
        <f t="shared" si="41"/>
        <v>12848.760102161867</v>
      </c>
      <c r="Y2750" s="12">
        <f t="shared" si="41"/>
        <v>0</v>
      </c>
      <c r="Z2750" s="12">
        <f t="shared" si="41"/>
        <v>0</v>
      </c>
      <c r="AA2750" s="12">
        <f t="shared" si="41"/>
        <v>0</v>
      </c>
      <c r="AB2750" s="12">
        <f t="shared" si="41"/>
        <v>0</v>
      </c>
      <c r="AC2750" s="12">
        <f t="shared" si="41"/>
        <v>0</v>
      </c>
      <c r="AD2750" s="12">
        <f t="shared" si="41"/>
        <v>12.579387967559676</v>
      </c>
      <c r="AE2750" s="12">
        <f t="shared" si="51"/>
        <v>5.7443421817973697E-2</v>
      </c>
      <c r="AF2750" s="12">
        <f t="shared" si="51"/>
        <v>0</v>
      </c>
      <c r="AG2750" s="12">
        <f t="shared" si="51"/>
        <v>0</v>
      </c>
      <c r="AH2750" s="12">
        <f t="shared" si="51"/>
        <v>19.08782542121731</v>
      </c>
      <c r="AI2750" s="12">
        <f t="shared" si="51"/>
        <v>21.573121424916121</v>
      </c>
      <c r="AJ2750" s="12">
        <f t="shared" si="51"/>
        <v>885.45982846727338</v>
      </c>
      <c r="AK2750" s="12">
        <f t="shared" si="51"/>
        <v>-2.6730249359112487E-2</v>
      </c>
      <c r="AL2750" s="12">
        <f t="shared" si="42"/>
        <v>15962.992579422395</v>
      </c>
      <c r="AM2750">
        <f t="shared" si="43"/>
        <v>2.2107154435388638</v>
      </c>
      <c r="AN2750" s="12">
        <f t="shared" si="44"/>
        <v>7220.7359957051704</v>
      </c>
    </row>
    <row r="2751" spans="14:40">
      <c r="N2751">
        <f t="shared" si="45"/>
        <v>246</v>
      </c>
      <c r="O2751" s="12">
        <f t="shared" si="41"/>
        <v>0</v>
      </c>
      <c r="P2751" s="12">
        <f t="shared" si="41"/>
        <v>0</v>
      </c>
      <c r="Q2751" s="12">
        <f t="shared" si="41"/>
        <v>0</v>
      </c>
      <c r="R2751" s="12">
        <f t="shared" si="41"/>
        <v>0</v>
      </c>
      <c r="S2751" s="12">
        <f t="shared" si="41"/>
        <v>0</v>
      </c>
      <c r="T2751" s="12">
        <f t="shared" si="41"/>
        <v>0</v>
      </c>
      <c r="U2751" s="12">
        <f t="shared" si="41"/>
        <v>0</v>
      </c>
      <c r="V2751" s="12">
        <f t="shared" si="41"/>
        <v>0</v>
      </c>
      <c r="W2751" s="12">
        <f t="shared" si="41"/>
        <v>2117.09051069521</v>
      </c>
      <c r="X2751" s="12">
        <f t="shared" si="41"/>
        <v>11269.227430668238</v>
      </c>
      <c r="Y2751" s="12">
        <f t="shared" si="41"/>
        <v>0</v>
      </c>
      <c r="Z2751" s="12">
        <f t="shared" si="41"/>
        <v>0</v>
      </c>
      <c r="AA2751" s="12">
        <f t="shared" si="41"/>
        <v>0</v>
      </c>
      <c r="AB2751" s="12">
        <f t="shared" si="41"/>
        <v>0</v>
      </c>
      <c r="AC2751" s="12">
        <f t="shared" si="41"/>
        <v>0</v>
      </c>
      <c r="AD2751" s="12">
        <f t="shared" si="41"/>
        <v>9.2624489817284239</v>
      </c>
      <c r="AE2751" s="12">
        <f t="shared" si="51"/>
        <v>3.4176730447708116E-2</v>
      </c>
      <c r="AF2751" s="12">
        <f t="shared" si="51"/>
        <v>0</v>
      </c>
      <c r="AG2751" s="12">
        <f t="shared" si="51"/>
        <v>0</v>
      </c>
      <c r="AH2751" s="12">
        <f t="shared" si="51"/>
        <v>-3.795364327136546E-2</v>
      </c>
      <c r="AI2751" s="12">
        <f t="shared" si="51"/>
        <v>-16.837968868700287</v>
      </c>
      <c r="AJ2751" s="12">
        <f t="shared" si="51"/>
        <v>-790.05216572958386</v>
      </c>
      <c r="AK2751" s="12">
        <f t="shared" si="51"/>
        <v>1.023524777914625E-2</v>
      </c>
      <c r="AL2751" s="12">
        <f t="shared" si="42"/>
        <v>12588.696714081847</v>
      </c>
      <c r="AM2751">
        <f t="shared" si="43"/>
        <v>2.2006324257046472</v>
      </c>
      <c r="AN2751" s="12">
        <f t="shared" si="44"/>
        <v>5720.4904222252926</v>
      </c>
    </row>
    <row r="2752" spans="14:40">
      <c r="N2752">
        <f t="shared" si="45"/>
        <v>247</v>
      </c>
      <c r="O2752" s="12">
        <f t="shared" si="41"/>
        <v>0</v>
      </c>
      <c r="P2752" s="12">
        <f t="shared" si="41"/>
        <v>0</v>
      </c>
      <c r="Q2752" s="12">
        <f t="shared" si="41"/>
        <v>0</v>
      </c>
      <c r="R2752" s="12">
        <f t="shared" si="41"/>
        <v>0</v>
      </c>
      <c r="S2752" s="12">
        <f t="shared" si="41"/>
        <v>0</v>
      </c>
      <c r="T2752" s="12">
        <f t="shared" si="41"/>
        <v>0</v>
      </c>
      <c r="U2752" s="12">
        <f t="shared" si="41"/>
        <v>0</v>
      </c>
      <c r="V2752" s="12">
        <f t="shared" si="41"/>
        <v>0</v>
      </c>
      <c r="W2752" s="12">
        <f t="shared" si="41"/>
        <v>4645.4570537720765</v>
      </c>
      <c r="X2752" s="12">
        <f t="shared" si="41"/>
        <v>8869.6683603767306</v>
      </c>
      <c r="Y2752" s="12">
        <f t="shared" si="41"/>
        <v>0</v>
      </c>
      <c r="Z2752" s="12">
        <f t="shared" si="41"/>
        <v>0</v>
      </c>
      <c r="AA2752" s="12">
        <f t="shared" si="41"/>
        <v>0</v>
      </c>
      <c r="AB2752" s="12">
        <f t="shared" si="41"/>
        <v>0</v>
      </c>
      <c r="AC2752" s="12">
        <f t="shared" si="41"/>
        <v>0</v>
      </c>
      <c r="AD2752" s="12">
        <f t="shared" si="41"/>
        <v>13.459960043405289</v>
      </c>
      <c r="AE2752" s="12">
        <f t="shared" si="51"/>
        <v>8.4681041529389711E-2</v>
      </c>
      <c r="AF2752" s="12">
        <f t="shared" si="51"/>
        <v>0</v>
      </c>
      <c r="AG2752" s="12">
        <f t="shared" si="51"/>
        <v>0</v>
      </c>
      <c r="AH2752" s="12">
        <f t="shared" si="51"/>
        <v>61.170117651198865</v>
      </c>
      <c r="AI2752" s="12">
        <f t="shared" si="51"/>
        <v>98.048123111082788</v>
      </c>
      <c r="AJ2752" s="12">
        <f t="shared" si="51"/>
        <v>8339.990147149907</v>
      </c>
      <c r="AK2752" s="12">
        <f t="shared" si="51"/>
        <v>-0.33027267593243209</v>
      </c>
      <c r="AL2752" s="12">
        <f t="shared" si="42"/>
        <v>22027.548170469996</v>
      </c>
      <c r="AM2752">
        <f t="shared" si="43"/>
        <v>2.2320111098240991</v>
      </c>
      <c r="AN2752" s="12">
        <f t="shared" si="44"/>
        <v>9868.9240718904621</v>
      </c>
    </row>
    <row r="2753" spans="14:40">
      <c r="N2753">
        <f t="shared" si="45"/>
        <v>248</v>
      </c>
      <c r="O2753" s="12">
        <f t="shared" si="41"/>
        <v>0</v>
      </c>
      <c r="P2753" s="12">
        <f t="shared" si="41"/>
        <v>0</v>
      </c>
      <c r="Q2753" s="12">
        <f t="shared" si="41"/>
        <v>0</v>
      </c>
      <c r="R2753" s="12">
        <f t="shared" si="41"/>
        <v>0</v>
      </c>
      <c r="S2753" s="12">
        <f t="shared" si="41"/>
        <v>0</v>
      </c>
      <c r="T2753" s="12">
        <f t="shared" si="41"/>
        <v>0</v>
      </c>
      <c r="U2753" s="12">
        <f t="shared" si="41"/>
        <v>0</v>
      </c>
      <c r="V2753" s="12">
        <f t="shared" si="41"/>
        <v>0</v>
      </c>
      <c r="W2753" s="12">
        <f t="shared" si="41"/>
        <v>2357.4229464287041</v>
      </c>
      <c r="X2753" s="12">
        <f t="shared" si="41"/>
        <v>10942.977512517471</v>
      </c>
      <c r="Y2753" s="12">
        <f t="shared" si="41"/>
        <v>0</v>
      </c>
      <c r="Z2753" s="12">
        <f t="shared" si="41"/>
        <v>0</v>
      </c>
      <c r="AA2753" s="12">
        <f t="shared" si="41"/>
        <v>0</v>
      </c>
      <c r="AB2753" s="12">
        <f t="shared" si="41"/>
        <v>0</v>
      </c>
      <c r="AC2753" s="12">
        <f t="shared" si="41"/>
        <v>0</v>
      </c>
      <c r="AD2753" s="12">
        <f t="shared" si="41"/>
        <v>13.509334536968501</v>
      </c>
      <c r="AE2753" s="12">
        <f t="shared" si="51"/>
        <v>7.6113346789017419E-2</v>
      </c>
      <c r="AF2753" s="12">
        <f t="shared" si="51"/>
        <v>0</v>
      </c>
      <c r="AG2753" s="12">
        <f t="shared" si="51"/>
        <v>0</v>
      </c>
      <c r="AH2753" s="12">
        <f t="shared" si="51"/>
        <v>45.642346723842252</v>
      </c>
      <c r="AI2753" s="12">
        <f t="shared" si="51"/>
        <v>87.060828801730565</v>
      </c>
      <c r="AJ2753" s="12">
        <f t="shared" si="51"/>
        <v>7805.9031821944718</v>
      </c>
      <c r="AK2753" s="12">
        <f t="shared" si="51"/>
        <v>-0.29542059999071263</v>
      </c>
      <c r="AL2753" s="12">
        <f t="shared" si="42"/>
        <v>21252.296843949982</v>
      </c>
      <c r="AM2753">
        <f t="shared" si="43"/>
        <v>2.2280477910967758</v>
      </c>
      <c r="AN2753" s="12">
        <f t="shared" si="44"/>
        <v>9538.5282707460938</v>
      </c>
    </row>
    <row r="2754" spans="14:40">
      <c r="N2754">
        <f t="shared" si="45"/>
        <v>249</v>
      </c>
      <c r="O2754" s="12">
        <f t="shared" si="41"/>
        <v>0</v>
      </c>
      <c r="P2754" s="12">
        <f t="shared" si="41"/>
        <v>0</v>
      </c>
      <c r="Q2754" s="12">
        <f t="shared" si="41"/>
        <v>0</v>
      </c>
      <c r="R2754" s="12">
        <f t="shared" si="41"/>
        <v>0</v>
      </c>
      <c r="S2754" s="12">
        <f t="shared" si="41"/>
        <v>0</v>
      </c>
      <c r="T2754" s="12">
        <f t="shared" si="41"/>
        <v>0</v>
      </c>
      <c r="U2754" s="12">
        <f t="shared" si="41"/>
        <v>0</v>
      </c>
      <c r="V2754" s="12">
        <f t="shared" si="41"/>
        <v>0</v>
      </c>
      <c r="W2754" s="12">
        <f t="shared" si="41"/>
        <v>3394.3237415966282</v>
      </c>
      <c r="X2754" s="12">
        <f t="shared" si="41"/>
        <v>12021.492386990445</v>
      </c>
      <c r="Y2754" s="12">
        <f t="shared" si="41"/>
        <v>0</v>
      </c>
      <c r="Z2754" s="12">
        <f t="shared" si="41"/>
        <v>0</v>
      </c>
      <c r="AA2754" s="12">
        <f t="shared" si="41"/>
        <v>0</v>
      </c>
      <c r="AB2754" s="12">
        <f t="shared" si="41"/>
        <v>0</v>
      </c>
      <c r="AC2754" s="12">
        <f t="shared" si="41"/>
        <v>0</v>
      </c>
      <c r="AD2754" s="12">
        <f t="shared" si="41"/>
        <v>12.531180295424715</v>
      </c>
      <c r="AE2754" s="12">
        <f t="shared" si="51"/>
        <v>7.3111791234415427E-2</v>
      </c>
      <c r="AF2754" s="12">
        <f t="shared" si="51"/>
        <v>0</v>
      </c>
      <c r="AG2754" s="12">
        <f t="shared" si="51"/>
        <v>0</v>
      </c>
      <c r="AH2754" s="12">
        <f t="shared" si="51"/>
        <v>45.886838462088051</v>
      </c>
      <c r="AI2754" s="12">
        <f t="shared" si="51"/>
        <v>107.23060214927938</v>
      </c>
      <c r="AJ2754" s="12">
        <f t="shared" si="51"/>
        <v>9169.6224387624061</v>
      </c>
      <c r="AK2754" s="12">
        <f t="shared" si="51"/>
        <v>-0.33746339243197315</v>
      </c>
      <c r="AL2754" s="12">
        <f t="shared" si="42"/>
        <v>24750.822836655072</v>
      </c>
      <c r="AM2754">
        <f t="shared" si="43"/>
        <v>2.2027218291933437</v>
      </c>
      <c r="AN2754" s="12">
        <f t="shared" si="44"/>
        <v>11236.472308316408</v>
      </c>
    </row>
    <row r="2755" spans="14:40">
      <c r="N2755">
        <f t="shared" si="45"/>
        <v>250</v>
      </c>
      <c r="O2755" s="12">
        <f t="shared" si="41"/>
        <v>0</v>
      </c>
      <c r="P2755" s="12">
        <f t="shared" si="41"/>
        <v>0</v>
      </c>
      <c r="Q2755" s="12">
        <f t="shared" si="41"/>
        <v>0</v>
      </c>
      <c r="R2755" s="12">
        <f t="shared" si="41"/>
        <v>0</v>
      </c>
      <c r="S2755" s="12">
        <f t="shared" si="41"/>
        <v>0</v>
      </c>
      <c r="T2755" s="12">
        <f t="shared" si="41"/>
        <v>0</v>
      </c>
      <c r="U2755" s="12">
        <f t="shared" si="41"/>
        <v>0</v>
      </c>
      <c r="V2755" s="12">
        <f t="shared" si="41"/>
        <v>0</v>
      </c>
      <c r="W2755" s="12">
        <f t="shared" si="41"/>
        <v>1086.419012967121</v>
      </c>
      <c r="X2755" s="12">
        <f t="shared" si="41"/>
        <v>4272.872019903145</v>
      </c>
      <c r="Y2755" s="12">
        <f t="shared" si="41"/>
        <v>0</v>
      </c>
      <c r="Z2755" s="12">
        <f t="shared" si="41"/>
        <v>0</v>
      </c>
      <c r="AA2755" s="12">
        <f t="shared" si="41"/>
        <v>0</v>
      </c>
      <c r="AB2755" s="12">
        <f t="shared" si="41"/>
        <v>0</v>
      </c>
      <c r="AC2755" s="12">
        <f t="shared" si="41"/>
        <v>0</v>
      </c>
      <c r="AD2755" s="12">
        <f t="shared" si="41"/>
        <v>12.137355677123358</v>
      </c>
      <c r="AE2755" s="12">
        <f t="shared" si="51"/>
        <v>6.7473826396375253E-2</v>
      </c>
      <c r="AF2755" s="12">
        <f t="shared" si="51"/>
        <v>0</v>
      </c>
      <c r="AG2755" s="12">
        <f t="shared" si="51"/>
        <v>0</v>
      </c>
      <c r="AH2755" s="12">
        <f t="shared" si="51"/>
        <v>38.163760380280721</v>
      </c>
      <c r="AI2755" s="12">
        <f t="shared" si="51"/>
        <v>87.556769827731344</v>
      </c>
      <c r="AJ2755" s="12">
        <f t="shared" si="51"/>
        <v>8986.3982423548714</v>
      </c>
      <c r="AK2755" s="12">
        <f t="shared" si="51"/>
        <v>-0.34588355308349295</v>
      </c>
      <c r="AL2755" s="12">
        <f t="shared" si="42"/>
        <v>14483.268751383584</v>
      </c>
      <c r="AM2755">
        <f t="shared" si="43"/>
        <v>2.1598149857381399</v>
      </c>
      <c r="AN2755" s="12">
        <f t="shared" si="44"/>
        <v>6705.7913974209105</v>
      </c>
    </row>
    <row r="2756" spans="14:40">
      <c r="N2756">
        <f t="shared" si="45"/>
        <v>251</v>
      </c>
      <c r="O2756" s="12">
        <f t="shared" si="41"/>
        <v>0</v>
      </c>
      <c r="P2756" s="12">
        <f t="shared" si="41"/>
        <v>0</v>
      </c>
      <c r="Q2756" s="12">
        <f t="shared" si="41"/>
        <v>0</v>
      </c>
      <c r="R2756" s="12">
        <f t="shared" si="41"/>
        <v>0</v>
      </c>
      <c r="S2756" s="12">
        <f t="shared" si="41"/>
        <v>0</v>
      </c>
      <c r="T2756" s="12">
        <f t="shared" si="41"/>
        <v>0</v>
      </c>
      <c r="U2756" s="12">
        <f t="shared" si="41"/>
        <v>0</v>
      </c>
      <c r="V2756" s="12">
        <f t="shared" si="41"/>
        <v>0</v>
      </c>
      <c r="W2756" s="12">
        <f t="shared" si="41"/>
        <v>2737.3164594856189</v>
      </c>
      <c r="X2756" s="12">
        <f t="shared" si="41"/>
        <v>9251.2705392733951</v>
      </c>
      <c r="Y2756" s="12">
        <f t="shared" si="41"/>
        <v>0</v>
      </c>
      <c r="Z2756" s="12">
        <f t="shared" si="41"/>
        <v>0</v>
      </c>
      <c r="AA2756" s="12">
        <f t="shared" si="41"/>
        <v>0</v>
      </c>
      <c r="AB2756" s="12">
        <f t="shared" si="41"/>
        <v>0</v>
      </c>
      <c r="AC2756" s="12">
        <f t="shared" si="41"/>
        <v>0</v>
      </c>
      <c r="AD2756" s="12">
        <f t="shared" si="41"/>
        <v>14.026018844492549</v>
      </c>
      <c r="AE2756" s="12">
        <f t="shared" si="51"/>
        <v>9.4580488994387701E-2</v>
      </c>
      <c r="AF2756" s="12">
        <f t="shared" si="51"/>
        <v>0</v>
      </c>
      <c r="AG2756" s="12">
        <f t="shared" si="51"/>
        <v>0</v>
      </c>
      <c r="AH2756" s="12">
        <f t="shared" si="51"/>
        <v>76.178694978290167</v>
      </c>
      <c r="AI2756" s="12">
        <f t="shared" si="51"/>
        <v>152.86399848761653</v>
      </c>
      <c r="AJ2756" s="12">
        <f t="shared" si="51"/>
        <v>13636.060084470893</v>
      </c>
      <c r="AK2756" s="12">
        <f t="shared" si="51"/>
        <v>-0.54268946146728025</v>
      </c>
      <c r="AL2756" s="12">
        <f t="shared" si="42"/>
        <v>25867.267686567833</v>
      </c>
      <c r="AM2756">
        <f t="shared" si="43"/>
        <v>2.1148088145408206</v>
      </c>
      <c r="AN2756" s="12">
        <f t="shared" si="44"/>
        <v>12231.492278976661</v>
      </c>
    </row>
    <row r="2757" spans="14:40">
      <c r="N2757">
        <f t="shared" si="45"/>
        <v>252</v>
      </c>
      <c r="O2757" s="12">
        <f t="shared" si="41"/>
        <v>0</v>
      </c>
      <c r="P2757" s="12">
        <f t="shared" si="41"/>
        <v>0</v>
      </c>
      <c r="Q2757" s="12">
        <f t="shared" si="41"/>
        <v>0</v>
      </c>
      <c r="R2757" s="12">
        <f t="shared" si="41"/>
        <v>0</v>
      </c>
      <c r="S2757" s="12">
        <f t="shared" si="41"/>
        <v>0</v>
      </c>
      <c r="T2757" s="12">
        <f t="shared" si="41"/>
        <v>0</v>
      </c>
      <c r="U2757" s="12">
        <f t="shared" si="41"/>
        <v>0</v>
      </c>
      <c r="V2757" s="12">
        <f t="shared" si="41"/>
        <v>0</v>
      </c>
      <c r="W2757" s="12">
        <f t="shared" si="41"/>
        <v>-6157.562357040837</v>
      </c>
      <c r="X2757" s="12">
        <f t="shared" si="41"/>
        <v>15657.496734896713</v>
      </c>
      <c r="Y2757" s="12">
        <f t="shared" si="41"/>
        <v>0</v>
      </c>
      <c r="Z2757" s="12">
        <f t="shared" si="41"/>
        <v>0</v>
      </c>
      <c r="AA2757" s="12">
        <f t="shared" si="41"/>
        <v>0</v>
      </c>
      <c r="AB2757" s="12">
        <f t="shared" si="41"/>
        <v>0</v>
      </c>
      <c r="AC2757" s="12">
        <f t="shared" si="41"/>
        <v>0</v>
      </c>
      <c r="AD2757" s="12">
        <f t="shared" si="41"/>
        <v>15.903446614397289</v>
      </c>
      <c r="AE2757" s="12">
        <f t="shared" ref="AE2757:AK2766" si="52">AE$2503*AE253+0.5*AE$2504*AE253*AE253</f>
        <v>7.5062645476284759E-2</v>
      </c>
      <c r="AF2757" s="12">
        <f t="shared" si="52"/>
        <v>0</v>
      </c>
      <c r="AG2757" s="12">
        <f t="shared" si="52"/>
        <v>0</v>
      </c>
      <c r="AH2757" s="12">
        <f t="shared" si="52"/>
        <v>30.551469302444414</v>
      </c>
      <c r="AI2757" s="12">
        <f t="shared" si="52"/>
        <v>76.514303530130633</v>
      </c>
      <c r="AJ2757" s="12">
        <f t="shared" si="52"/>
        <v>7794.0644798328858</v>
      </c>
      <c r="AK2757" s="12">
        <f t="shared" si="52"/>
        <v>-0.27808457627701588</v>
      </c>
      <c r="AL2757" s="12">
        <f t="shared" si="42"/>
        <v>17416.765055204934</v>
      </c>
      <c r="AM2757">
        <f t="shared" si="43"/>
        <v>2.0894203457437239</v>
      </c>
      <c r="AN2757" s="12">
        <f t="shared" si="44"/>
        <v>8335.6922845534373</v>
      </c>
    </row>
    <row r="2758" spans="14:40">
      <c r="N2758">
        <f t="shared" si="45"/>
        <v>253</v>
      </c>
      <c r="O2758" s="12">
        <f t="shared" si="41"/>
        <v>0</v>
      </c>
      <c r="P2758" s="12">
        <f t="shared" si="41"/>
        <v>0</v>
      </c>
      <c r="Q2758" s="12">
        <f t="shared" si="41"/>
        <v>0</v>
      </c>
      <c r="R2758" s="12">
        <f t="shared" si="41"/>
        <v>0</v>
      </c>
      <c r="S2758" s="12">
        <f t="shared" si="41"/>
        <v>0</v>
      </c>
      <c r="T2758" s="12">
        <f t="shared" si="41"/>
        <v>0</v>
      </c>
      <c r="U2758" s="12">
        <f t="shared" si="41"/>
        <v>0</v>
      </c>
      <c r="V2758" s="12">
        <f t="shared" si="41"/>
        <v>0</v>
      </c>
      <c r="W2758" s="12">
        <f t="shared" si="41"/>
        <v>4171.7136454461688</v>
      </c>
      <c r="X2758" s="12">
        <f t="shared" si="41"/>
        <v>17494.756215434874</v>
      </c>
      <c r="Y2758" s="12">
        <f t="shared" si="41"/>
        <v>0</v>
      </c>
      <c r="Z2758" s="12">
        <f t="shared" si="41"/>
        <v>0</v>
      </c>
      <c r="AA2758" s="12">
        <f t="shared" si="41"/>
        <v>0</v>
      </c>
      <c r="AB2758" s="12">
        <f t="shared" si="41"/>
        <v>0</v>
      </c>
      <c r="AC2758" s="12">
        <f t="shared" si="41"/>
        <v>0</v>
      </c>
      <c r="AD2758" s="12">
        <f t="shared" si="41"/>
        <v>17.54919239116704</v>
      </c>
      <c r="AE2758" s="12">
        <f t="shared" si="52"/>
        <v>9.290875391008642E-2</v>
      </c>
      <c r="AF2758" s="12">
        <f t="shared" si="52"/>
        <v>0</v>
      </c>
      <c r="AG2758" s="12">
        <f t="shared" si="52"/>
        <v>0</v>
      </c>
      <c r="AH2758" s="12">
        <f t="shared" si="52"/>
        <v>53.255729026173434</v>
      </c>
      <c r="AI2758" s="12">
        <f t="shared" si="52"/>
        <v>108.97448713900059</v>
      </c>
      <c r="AJ2758" s="12">
        <f t="shared" si="52"/>
        <v>9545.3739987575591</v>
      </c>
      <c r="AK2758" s="12">
        <f t="shared" si="52"/>
        <v>-0.33970992232774566</v>
      </c>
      <c r="AL2758" s="12">
        <f t="shared" si="42"/>
        <v>31391.376467026523</v>
      </c>
      <c r="AM2758">
        <f t="shared" si="43"/>
        <v>2.098700627295496</v>
      </c>
      <c r="AN2758" s="12">
        <f t="shared" si="44"/>
        <v>14957.529463113193</v>
      </c>
    </row>
    <row r="2759" spans="14:40">
      <c r="N2759">
        <f t="shared" si="45"/>
        <v>254</v>
      </c>
      <c r="O2759" s="12">
        <f t="shared" si="41"/>
        <v>0</v>
      </c>
      <c r="P2759" s="12">
        <f t="shared" si="41"/>
        <v>0</v>
      </c>
      <c r="Q2759" s="12">
        <f t="shared" si="41"/>
        <v>0</v>
      </c>
      <c r="R2759" s="12">
        <f t="shared" si="41"/>
        <v>0</v>
      </c>
      <c r="S2759" s="12">
        <f t="shared" si="41"/>
        <v>0</v>
      </c>
      <c r="T2759" s="12">
        <f t="shared" si="41"/>
        <v>0</v>
      </c>
      <c r="U2759" s="12">
        <f t="shared" si="41"/>
        <v>0</v>
      </c>
      <c r="V2759" s="12">
        <f t="shared" si="41"/>
        <v>0</v>
      </c>
      <c r="W2759" s="12">
        <f t="shared" si="41"/>
        <v>3875.4278095531404</v>
      </c>
      <c r="X2759" s="12">
        <f t="shared" si="41"/>
        <v>16845.929281149583</v>
      </c>
      <c r="Y2759" s="12">
        <f t="shared" si="41"/>
        <v>0</v>
      </c>
      <c r="Z2759" s="12">
        <f t="shared" si="41"/>
        <v>0</v>
      </c>
      <c r="AA2759" s="12">
        <f t="shared" si="41"/>
        <v>0</v>
      </c>
      <c r="AB2759" s="12">
        <f t="shared" si="41"/>
        <v>0</v>
      </c>
      <c r="AC2759" s="12">
        <f t="shared" si="41"/>
        <v>0</v>
      </c>
      <c r="AD2759" s="12">
        <f t="shared" si="41"/>
        <v>12.882630364668739</v>
      </c>
      <c r="AE2759" s="12">
        <f t="shared" si="52"/>
        <v>7.6490467929289707E-2</v>
      </c>
      <c r="AF2759" s="12">
        <f t="shared" si="52"/>
        <v>0</v>
      </c>
      <c r="AG2759" s="12">
        <f t="shared" si="52"/>
        <v>0</v>
      </c>
      <c r="AH2759" s="12">
        <f t="shared" si="52"/>
        <v>49.761375308316353</v>
      </c>
      <c r="AI2759" s="12">
        <f t="shared" si="52"/>
        <v>84.146193653696699</v>
      </c>
      <c r="AJ2759" s="12">
        <f t="shared" si="52"/>
        <v>7955.4539813250994</v>
      </c>
      <c r="AK2759" s="12">
        <f t="shared" si="52"/>
        <v>-0.27289103597662084</v>
      </c>
      <c r="AL2759" s="12">
        <f t="shared" si="42"/>
        <v>28823.40487078646</v>
      </c>
      <c r="AM2759">
        <f t="shared" si="43"/>
        <v>2.1143108869382528</v>
      </c>
      <c r="AN2759" s="12">
        <f t="shared" si="44"/>
        <v>13632.529184260986</v>
      </c>
    </row>
    <row r="2760" spans="14:40">
      <c r="N2760">
        <f t="shared" si="45"/>
        <v>255</v>
      </c>
      <c r="O2760" s="12">
        <f t="shared" si="41"/>
        <v>0</v>
      </c>
      <c r="P2760" s="12">
        <f t="shared" si="41"/>
        <v>0</v>
      </c>
      <c r="Q2760" s="12">
        <f t="shared" si="41"/>
        <v>0</v>
      </c>
      <c r="R2760" s="12">
        <f t="shared" si="41"/>
        <v>0</v>
      </c>
      <c r="S2760" s="12">
        <f t="shared" si="41"/>
        <v>0</v>
      </c>
      <c r="T2760" s="12">
        <f t="shared" si="41"/>
        <v>0</v>
      </c>
      <c r="U2760" s="12">
        <f t="shared" si="41"/>
        <v>0</v>
      </c>
      <c r="V2760" s="12">
        <f t="shared" si="41"/>
        <v>0</v>
      </c>
      <c r="W2760" s="12">
        <f t="shared" si="41"/>
        <v>-4482.0205855655868</v>
      </c>
      <c r="X2760" s="12">
        <f t="shared" si="41"/>
        <v>11496.436688246855</v>
      </c>
      <c r="Y2760" s="12">
        <f t="shared" si="41"/>
        <v>0</v>
      </c>
      <c r="Z2760" s="12">
        <f t="shared" si="41"/>
        <v>0</v>
      </c>
      <c r="AA2760" s="12">
        <f t="shared" si="41"/>
        <v>0</v>
      </c>
      <c r="AB2760" s="12">
        <f t="shared" si="41"/>
        <v>0</v>
      </c>
      <c r="AC2760" s="12">
        <f t="shared" si="41"/>
        <v>0</v>
      </c>
      <c r="AD2760" s="12">
        <f t="shared" si="41"/>
        <v>10.87386278918105</v>
      </c>
      <c r="AE2760" s="12">
        <f t="shared" si="52"/>
        <v>7.8779842715642631E-2</v>
      </c>
      <c r="AF2760" s="12">
        <f t="shared" si="52"/>
        <v>0</v>
      </c>
      <c r="AG2760" s="12">
        <f t="shared" si="52"/>
        <v>0</v>
      </c>
      <c r="AH2760" s="12">
        <f t="shared" si="52"/>
        <v>65.016155062400088</v>
      </c>
      <c r="AI2760" s="12">
        <f t="shared" si="52"/>
        <v>103.79691469792171</v>
      </c>
      <c r="AJ2760" s="12">
        <f t="shared" si="52"/>
        <v>8887.4781288729318</v>
      </c>
      <c r="AK2760" s="12">
        <f t="shared" si="52"/>
        <v>-0.27974297882972637</v>
      </c>
      <c r="AL2760" s="12">
        <f t="shared" si="42"/>
        <v>16081.380200967589</v>
      </c>
      <c r="AM2760">
        <f t="shared" si="43"/>
        <v>2.1296162669829077</v>
      </c>
      <c r="AN2760" s="12">
        <f t="shared" si="44"/>
        <v>7551.3041716903163</v>
      </c>
    </row>
    <row r="2761" spans="14:40">
      <c r="N2761">
        <f t="shared" si="45"/>
        <v>256</v>
      </c>
      <c r="O2761" s="12">
        <f t="shared" si="41"/>
        <v>0</v>
      </c>
      <c r="P2761" s="12">
        <f t="shared" si="41"/>
        <v>0</v>
      </c>
      <c r="Q2761" s="12">
        <f t="shared" si="41"/>
        <v>0</v>
      </c>
      <c r="R2761" s="12">
        <f t="shared" si="41"/>
        <v>0</v>
      </c>
      <c r="S2761" s="12">
        <f t="shared" si="41"/>
        <v>0</v>
      </c>
      <c r="T2761" s="12">
        <f t="shared" si="41"/>
        <v>0</v>
      </c>
      <c r="U2761" s="12">
        <f t="shared" si="41"/>
        <v>0</v>
      </c>
      <c r="V2761" s="12">
        <f t="shared" si="41"/>
        <v>0</v>
      </c>
      <c r="W2761" s="12">
        <f t="shared" si="41"/>
        <v>-3587.2949464943563</v>
      </c>
      <c r="X2761" s="12">
        <f t="shared" si="41"/>
        <v>662.75270292495338</v>
      </c>
      <c r="Y2761" s="12">
        <f t="shared" si="41"/>
        <v>0</v>
      </c>
      <c r="Z2761" s="12">
        <f t="shared" si="41"/>
        <v>0</v>
      </c>
      <c r="AA2761" s="12">
        <f t="shared" si="41"/>
        <v>0</v>
      </c>
      <c r="AB2761" s="12">
        <f t="shared" si="41"/>
        <v>0</v>
      </c>
      <c r="AC2761" s="12">
        <f t="shared" si="41"/>
        <v>0</v>
      </c>
      <c r="AD2761" s="12">
        <f t="shared" si="41"/>
        <v>2.0932686783545722</v>
      </c>
      <c r="AE2761" s="12">
        <f t="shared" si="52"/>
        <v>2.0785920337141377E-2</v>
      </c>
      <c r="AF2761" s="12">
        <f t="shared" si="52"/>
        <v>0</v>
      </c>
      <c r="AG2761" s="12">
        <f t="shared" si="52"/>
        <v>0</v>
      </c>
      <c r="AH2761" s="12">
        <f t="shared" si="52"/>
        <v>19.126535752204845</v>
      </c>
      <c r="AI2761" s="12">
        <f t="shared" si="52"/>
        <v>43.90021159012543</v>
      </c>
      <c r="AJ2761" s="12">
        <f t="shared" si="52"/>
        <v>2348.0993427178782</v>
      </c>
      <c r="AK2761" s="12">
        <f t="shared" si="52"/>
        <v>-5.4495428896618965E-2</v>
      </c>
      <c r="AL2761" s="12">
        <f t="shared" si="42"/>
        <v>-511.35659433939963</v>
      </c>
      <c r="AM2761">
        <f t="shared" si="43"/>
        <v>2.1464003135081655</v>
      </c>
      <c r="AN2761" s="12">
        <f t="shared" si="44"/>
        <v>-238.2391537688593</v>
      </c>
    </row>
    <row r="2762" spans="14:40">
      <c r="N2762">
        <f t="shared" si="45"/>
        <v>257</v>
      </c>
      <c r="O2762" s="12">
        <f t="shared" si="41"/>
        <v>0</v>
      </c>
      <c r="P2762" s="12">
        <f t="shared" si="41"/>
        <v>0</v>
      </c>
      <c r="Q2762" s="12">
        <f t="shared" si="41"/>
        <v>0</v>
      </c>
      <c r="R2762" s="12">
        <f t="shared" si="41"/>
        <v>0</v>
      </c>
      <c r="S2762" s="12">
        <f t="shared" si="41"/>
        <v>0</v>
      </c>
      <c r="T2762" s="12">
        <f t="shared" si="41"/>
        <v>0</v>
      </c>
      <c r="U2762" s="12">
        <f t="shared" si="41"/>
        <v>0</v>
      </c>
      <c r="V2762" s="12">
        <f t="shared" si="41"/>
        <v>0</v>
      </c>
      <c r="W2762" s="12">
        <f t="shared" si="41"/>
        <v>52.615679346665985</v>
      </c>
      <c r="X2762" s="12">
        <f t="shared" si="41"/>
        <v>-6664.1387691425825</v>
      </c>
      <c r="Y2762" s="12">
        <f t="shared" si="41"/>
        <v>0</v>
      </c>
      <c r="Z2762" s="12">
        <f t="shared" si="41"/>
        <v>0</v>
      </c>
      <c r="AA2762" s="12">
        <f t="shared" si="41"/>
        <v>0</v>
      </c>
      <c r="AB2762" s="12">
        <f t="shared" si="41"/>
        <v>0</v>
      </c>
      <c r="AC2762" s="12">
        <f t="shared" si="41"/>
        <v>0</v>
      </c>
      <c r="AD2762" s="12">
        <f t="shared" si="41"/>
        <v>-7.4786183730909359</v>
      </c>
      <c r="AE2762" s="12">
        <f t="shared" si="52"/>
        <v>-4.4015071750391772E-2</v>
      </c>
      <c r="AF2762" s="12">
        <f t="shared" si="52"/>
        <v>0</v>
      </c>
      <c r="AG2762" s="12">
        <f t="shared" si="52"/>
        <v>0</v>
      </c>
      <c r="AH2762" s="12">
        <f t="shared" si="52"/>
        <v>-19.115993502246777</v>
      </c>
      <c r="AI2762" s="12">
        <f t="shared" si="52"/>
        <v>-36.014451937216144</v>
      </c>
      <c r="AJ2762" s="12">
        <f t="shared" si="52"/>
        <v>-3724.1547497267002</v>
      </c>
      <c r="AK2762" s="12">
        <f t="shared" si="52"/>
        <v>0.11712546083076057</v>
      </c>
      <c r="AL2762" s="12">
        <f t="shared" si="42"/>
        <v>-10398.213792946091</v>
      </c>
      <c r="AM2762">
        <f t="shared" si="43"/>
        <v>2.1450552891989276</v>
      </c>
      <c r="AN2762" s="12">
        <f t="shared" si="44"/>
        <v>-4847.5271687888808</v>
      </c>
    </row>
    <row r="2763" spans="14:40">
      <c r="N2763">
        <f t="shared" si="45"/>
        <v>258</v>
      </c>
      <c r="O2763" s="12">
        <f t="shared" ref="O2763:AD2826" si="53">O$2503*O259+0.5*O$2504*O259*O259</f>
        <v>0</v>
      </c>
      <c r="P2763" s="12">
        <f t="shared" si="53"/>
        <v>0</v>
      </c>
      <c r="Q2763" s="12">
        <f t="shared" si="53"/>
        <v>0</v>
      </c>
      <c r="R2763" s="12">
        <f t="shared" si="53"/>
        <v>0</v>
      </c>
      <c r="S2763" s="12">
        <f t="shared" si="53"/>
        <v>0</v>
      </c>
      <c r="T2763" s="12">
        <f t="shared" si="53"/>
        <v>0</v>
      </c>
      <c r="U2763" s="12">
        <f t="shared" si="53"/>
        <v>0</v>
      </c>
      <c r="V2763" s="12">
        <f t="shared" si="53"/>
        <v>0</v>
      </c>
      <c r="W2763" s="12">
        <f t="shared" si="53"/>
        <v>-1510.4830465646573</v>
      </c>
      <c r="X2763" s="12">
        <f t="shared" si="53"/>
        <v>-9254.8738087319798</v>
      </c>
      <c r="Y2763" s="12">
        <f t="shared" si="53"/>
        <v>0</v>
      </c>
      <c r="Z2763" s="12">
        <f t="shared" si="53"/>
        <v>0</v>
      </c>
      <c r="AA2763" s="12">
        <f t="shared" si="53"/>
        <v>0</v>
      </c>
      <c r="AB2763" s="12">
        <f t="shared" si="53"/>
        <v>0</v>
      </c>
      <c r="AC2763" s="12">
        <f t="shared" si="53"/>
        <v>0</v>
      </c>
      <c r="AD2763" s="12">
        <f t="shared" si="53"/>
        <v>-11.356450728625457</v>
      </c>
      <c r="AE2763" s="12">
        <f t="shared" si="52"/>
        <v>-7.5719713290733931E-2</v>
      </c>
      <c r="AF2763" s="12">
        <f t="shared" si="52"/>
        <v>0</v>
      </c>
      <c r="AG2763" s="12">
        <f t="shared" si="52"/>
        <v>0</v>
      </c>
      <c r="AH2763" s="12">
        <f t="shared" si="52"/>
        <v>-38.021396781072319</v>
      </c>
      <c r="AI2763" s="12">
        <f t="shared" si="52"/>
        <v>-54.277784495691591</v>
      </c>
      <c r="AJ2763" s="12">
        <f t="shared" si="52"/>
        <v>-4863.4245049842029</v>
      </c>
      <c r="AK2763" s="12">
        <f t="shared" si="52"/>
        <v>0.15349460941865362</v>
      </c>
      <c r="AL2763" s="12">
        <f t="shared" ref="AL2763:AL2826" si="54">SUM(O2763:AK2763)</f>
        <v>-15732.359217390102</v>
      </c>
      <c r="AM2763">
        <f t="shared" ref="AM2763:AM2826" si="55">$AM$2504*(1+J259/100)</f>
        <v>2.1490200176946015</v>
      </c>
      <c r="AN2763" s="12">
        <f t="shared" ref="AN2763:AN2826" si="56">AL2763/AM2763</f>
        <v>-7320.7132031591136</v>
      </c>
    </row>
    <row r="2764" spans="14:40">
      <c r="N2764">
        <f t="shared" ref="N2764:N2827" si="57">N2763+1</f>
        <v>259</v>
      </c>
      <c r="O2764" s="12">
        <f t="shared" si="53"/>
        <v>0</v>
      </c>
      <c r="P2764" s="12">
        <f t="shared" ref="P2764:AD2764" si="58">P$2503*P260+0.5*P$2504*P260*P260</f>
        <v>0</v>
      </c>
      <c r="Q2764" s="12">
        <f t="shared" si="58"/>
        <v>0</v>
      </c>
      <c r="R2764" s="12">
        <f t="shared" si="58"/>
        <v>0</v>
      </c>
      <c r="S2764" s="12">
        <f t="shared" si="58"/>
        <v>0</v>
      </c>
      <c r="T2764" s="12">
        <f t="shared" si="58"/>
        <v>0</v>
      </c>
      <c r="U2764" s="12">
        <f t="shared" si="58"/>
        <v>0</v>
      </c>
      <c r="V2764" s="12">
        <f t="shared" si="58"/>
        <v>0</v>
      </c>
      <c r="W2764" s="12">
        <f t="shared" si="58"/>
        <v>-8164.012990113868</v>
      </c>
      <c r="X2764" s="12">
        <f t="shared" si="58"/>
        <v>-11612.584388676001</v>
      </c>
      <c r="Y2764" s="12">
        <f t="shared" si="58"/>
        <v>0</v>
      </c>
      <c r="Z2764" s="12">
        <f t="shared" si="58"/>
        <v>0</v>
      </c>
      <c r="AA2764" s="12">
        <f t="shared" si="58"/>
        <v>0</v>
      </c>
      <c r="AB2764" s="12">
        <f t="shared" si="58"/>
        <v>0</v>
      </c>
      <c r="AC2764" s="12">
        <f t="shared" si="58"/>
        <v>0</v>
      </c>
      <c r="AD2764" s="12">
        <f t="shared" si="58"/>
        <v>-7.6441982532536619</v>
      </c>
      <c r="AE2764" s="12">
        <f t="shared" si="52"/>
        <v>-4.4688222938812187E-2</v>
      </c>
      <c r="AF2764" s="12">
        <f t="shared" si="52"/>
        <v>0</v>
      </c>
      <c r="AG2764" s="12">
        <f t="shared" si="52"/>
        <v>0</v>
      </c>
      <c r="AH2764" s="12">
        <f t="shared" si="52"/>
        <v>-19.064073829899677</v>
      </c>
      <c r="AI2764" s="12">
        <f t="shared" si="52"/>
        <v>-45.880759805990699</v>
      </c>
      <c r="AJ2764" s="12">
        <f t="shared" si="52"/>
        <v>-4676.503019897641</v>
      </c>
      <c r="AK2764" s="12">
        <f t="shared" si="52"/>
        <v>0.15483872509342583</v>
      </c>
      <c r="AL2764" s="12">
        <f t="shared" si="54"/>
        <v>-24525.579280074497</v>
      </c>
      <c r="AM2764">
        <f t="shared" si="55"/>
        <v>2.1359730715042584</v>
      </c>
      <c r="AN2764" s="12">
        <f t="shared" si="56"/>
        <v>-11482.157526827979</v>
      </c>
    </row>
    <row r="2765" spans="14:40">
      <c r="N2765">
        <f t="shared" si="57"/>
        <v>260</v>
      </c>
      <c r="O2765" s="12">
        <f t="shared" si="53"/>
        <v>0</v>
      </c>
      <c r="P2765" s="12">
        <f t="shared" si="53"/>
        <v>0</v>
      </c>
      <c r="Q2765" s="12">
        <f t="shared" si="53"/>
        <v>0</v>
      </c>
      <c r="R2765" s="12">
        <f t="shared" si="53"/>
        <v>0</v>
      </c>
      <c r="S2765" s="12">
        <f t="shared" si="53"/>
        <v>0</v>
      </c>
      <c r="T2765" s="12">
        <f t="shared" si="53"/>
        <v>0</v>
      </c>
      <c r="U2765" s="12">
        <f t="shared" si="53"/>
        <v>0</v>
      </c>
      <c r="V2765" s="12">
        <f t="shared" si="53"/>
        <v>0</v>
      </c>
      <c r="W2765" s="12">
        <f t="shared" si="53"/>
        <v>6715.6338165645702</v>
      </c>
      <c r="X2765" s="12">
        <f t="shared" si="53"/>
        <v>-1972.2564583645478</v>
      </c>
      <c r="Y2765" s="12">
        <f t="shared" si="53"/>
        <v>0</v>
      </c>
      <c r="Z2765" s="12">
        <f t="shared" si="53"/>
        <v>0</v>
      </c>
      <c r="AA2765" s="12">
        <f t="shared" si="53"/>
        <v>0</v>
      </c>
      <c r="AB2765" s="12">
        <f t="shared" si="53"/>
        <v>0</v>
      </c>
      <c r="AC2765" s="12">
        <f t="shared" si="53"/>
        <v>0</v>
      </c>
      <c r="AD2765" s="12">
        <f t="shared" si="53"/>
        <v>-7.2209195062813416</v>
      </c>
      <c r="AE2765" s="12">
        <f t="shared" si="52"/>
        <v>-4.5806045173620351E-2</v>
      </c>
      <c r="AF2765" s="12">
        <f t="shared" si="52"/>
        <v>0</v>
      </c>
      <c r="AG2765" s="12">
        <f t="shared" si="52"/>
        <v>0</v>
      </c>
      <c r="AH2765" s="12">
        <f t="shared" si="52"/>
        <v>-22.839655860113332</v>
      </c>
      <c r="AI2765" s="12">
        <f t="shared" si="52"/>
        <v>-21.510522884032405</v>
      </c>
      <c r="AJ2765" s="12">
        <f t="shared" si="52"/>
        <v>-3402.5658597426345</v>
      </c>
      <c r="AK2765" s="12">
        <f t="shared" si="52"/>
        <v>0.11344122261907065</v>
      </c>
      <c r="AL2765" s="12">
        <f t="shared" si="54"/>
        <v>1289.3080353844059</v>
      </c>
      <c r="AM2765">
        <f t="shared" si="55"/>
        <v>2.1343364056655756</v>
      </c>
      <c r="AN2765" s="12">
        <f t="shared" si="56"/>
        <v>604.07910953584917</v>
      </c>
    </row>
    <row r="2766" spans="14:40">
      <c r="N2766">
        <f t="shared" si="57"/>
        <v>261</v>
      </c>
      <c r="O2766" s="12">
        <f t="shared" si="53"/>
        <v>0</v>
      </c>
      <c r="P2766" s="12">
        <f t="shared" si="53"/>
        <v>0</v>
      </c>
      <c r="Q2766" s="12">
        <f t="shared" si="53"/>
        <v>0</v>
      </c>
      <c r="R2766" s="12">
        <f t="shared" si="53"/>
        <v>0</v>
      </c>
      <c r="S2766" s="12">
        <f t="shared" si="53"/>
        <v>0</v>
      </c>
      <c r="T2766" s="12">
        <f t="shared" si="53"/>
        <v>0</v>
      </c>
      <c r="U2766" s="12">
        <f t="shared" si="53"/>
        <v>0</v>
      </c>
      <c r="V2766" s="12">
        <f t="shared" si="53"/>
        <v>0</v>
      </c>
      <c r="W2766" s="12">
        <f t="shared" si="53"/>
        <v>6480.8851380854057</v>
      </c>
      <c r="X2766" s="12">
        <f t="shared" si="53"/>
        <v>11152.709701253991</v>
      </c>
      <c r="Y2766" s="12">
        <f t="shared" si="53"/>
        <v>0</v>
      </c>
      <c r="Z2766" s="12">
        <f t="shared" si="53"/>
        <v>0</v>
      </c>
      <c r="AA2766" s="12">
        <f t="shared" si="53"/>
        <v>0</v>
      </c>
      <c r="AB2766" s="12">
        <f t="shared" si="53"/>
        <v>0</v>
      </c>
      <c r="AC2766" s="12">
        <f t="shared" si="53"/>
        <v>0</v>
      </c>
      <c r="AD2766" s="12">
        <f t="shared" si="53"/>
        <v>12.405995976357282</v>
      </c>
      <c r="AE2766" s="12">
        <f t="shared" si="52"/>
        <v>5.2348846927371823E-2</v>
      </c>
      <c r="AF2766" s="12">
        <f t="shared" si="52"/>
        <v>0</v>
      </c>
      <c r="AG2766" s="12">
        <f t="shared" si="52"/>
        <v>0</v>
      </c>
      <c r="AH2766" s="12">
        <f t="shared" si="52"/>
        <v>11.358195796098691</v>
      </c>
      <c r="AI2766" s="12">
        <f t="shared" si="52"/>
        <v>18.217811089935118</v>
      </c>
      <c r="AJ2766" s="12">
        <f t="shared" si="52"/>
        <v>1314.6119770168714</v>
      </c>
      <c r="AK2766" s="12">
        <f t="shared" si="52"/>
        <v>-9.2161497388864259E-3</v>
      </c>
      <c r="AL2766" s="12">
        <f t="shared" si="54"/>
        <v>18990.231951915848</v>
      </c>
      <c r="AM2766">
        <f t="shared" si="55"/>
        <v>2.1366043081774371</v>
      </c>
      <c r="AN2766" s="12">
        <f t="shared" si="56"/>
        <v>8888.043461877538</v>
      </c>
    </row>
    <row r="2767" spans="14:40">
      <c r="N2767">
        <f t="shared" si="57"/>
        <v>262</v>
      </c>
      <c r="O2767" s="12">
        <f t="shared" si="53"/>
        <v>0</v>
      </c>
      <c r="P2767" s="12">
        <f t="shared" si="53"/>
        <v>0</v>
      </c>
      <c r="Q2767" s="12">
        <f t="shared" si="53"/>
        <v>0</v>
      </c>
      <c r="R2767" s="12">
        <f t="shared" si="53"/>
        <v>0</v>
      </c>
      <c r="S2767" s="12">
        <f t="shared" si="53"/>
        <v>0</v>
      </c>
      <c r="T2767" s="12">
        <f t="shared" si="53"/>
        <v>0</v>
      </c>
      <c r="U2767" s="12">
        <f t="shared" si="53"/>
        <v>0</v>
      </c>
      <c r="V2767" s="12">
        <f t="shared" si="53"/>
        <v>0</v>
      </c>
      <c r="W2767" s="12">
        <f t="shared" si="53"/>
        <v>8767.933671382696</v>
      </c>
      <c r="X2767" s="12">
        <f t="shared" si="53"/>
        <v>14029.209146484049</v>
      </c>
      <c r="Y2767" s="12">
        <f t="shared" si="53"/>
        <v>0</v>
      </c>
      <c r="Z2767" s="12">
        <f t="shared" si="53"/>
        <v>0</v>
      </c>
      <c r="AA2767" s="12">
        <f t="shared" si="53"/>
        <v>0</v>
      </c>
      <c r="AB2767" s="12">
        <f t="shared" si="53"/>
        <v>0</v>
      </c>
      <c r="AC2767" s="12">
        <f t="shared" si="53"/>
        <v>0</v>
      </c>
      <c r="AD2767" s="12">
        <f t="shared" si="53"/>
        <v>13.858066962866006</v>
      </c>
      <c r="AE2767" s="12">
        <f t="shared" ref="AE2767:AK2776" si="59">AE$2503*AE263+0.5*AE$2504*AE263*AE263</f>
        <v>8.1362834551809884E-2</v>
      </c>
      <c r="AF2767" s="12">
        <f t="shared" si="59"/>
        <v>0</v>
      </c>
      <c r="AG2767" s="12">
        <f t="shared" si="59"/>
        <v>0</v>
      </c>
      <c r="AH2767" s="12">
        <f t="shared" si="59"/>
        <v>53.157485790706275</v>
      </c>
      <c r="AI2767" s="12">
        <f t="shared" si="59"/>
        <v>100.59834554096656</v>
      </c>
      <c r="AJ2767" s="12">
        <f t="shared" si="59"/>
        <v>7166.5805441627308</v>
      </c>
      <c r="AK2767" s="12">
        <f t="shared" si="59"/>
        <v>-0.21125477106287116</v>
      </c>
      <c r="AL2767" s="12">
        <f t="shared" si="54"/>
        <v>30131.207368387502</v>
      </c>
      <c r="AM2767">
        <f t="shared" si="55"/>
        <v>2.1329872981858102</v>
      </c>
      <c r="AN2767" s="12">
        <f t="shared" si="56"/>
        <v>14126.294795105101</v>
      </c>
    </row>
    <row r="2768" spans="14:40">
      <c r="N2768">
        <f t="shared" si="57"/>
        <v>263</v>
      </c>
      <c r="O2768" s="12">
        <f t="shared" si="53"/>
        <v>0</v>
      </c>
      <c r="P2768" s="12">
        <f t="shared" si="53"/>
        <v>0</v>
      </c>
      <c r="Q2768" s="12">
        <f t="shared" si="53"/>
        <v>0</v>
      </c>
      <c r="R2768" s="12">
        <f t="shared" si="53"/>
        <v>0</v>
      </c>
      <c r="S2768" s="12">
        <f t="shared" si="53"/>
        <v>0</v>
      </c>
      <c r="T2768" s="12">
        <f t="shared" si="53"/>
        <v>0</v>
      </c>
      <c r="U2768" s="12">
        <f t="shared" si="53"/>
        <v>0</v>
      </c>
      <c r="V2768" s="12">
        <f t="shared" si="53"/>
        <v>0</v>
      </c>
      <c r="W2768" s="12">
        <f t="shared" si="53"/>
        <v>3063.7026973041588</v>
      </c>
      <c r="X2768" s="12">
        <f t="shared" si="53"/>
        <v>14691.886907069915</v>
      </c>
      <c r="Y2768" s="12">
        <f t="shared" si="53"/>
        <v>0</v>
      </c>
      <c r="Z2768" s="12">
        <f t="shared" si="53"/>
        <v>0</v>
      </c>
      <c r="AA2768" s="12">
        <f t="shared" si="53"/>
        <v>0</v>
      </c>
      <c r="AB2768" s="12">
        <f t="shared" si="53"/>
        <v>0</v>
      </c>
      <c r="AC2768" s="12">
        <f t="shared" si="53"/>
        <v>0</v>
      </c>
      <c r="AD2768" s="12">
        <f t="shared" si="53"/>
        <v>19.684468673504469</v>
      </c>
      <c r="AE2768" s="12">
        <f t="shared" si="59"/>
        <v>9.5411001788489172E-2</v>
      </c>
      <c r="AF2768" s="12">
        <f t="shared" si="59"/>
        <v>0</v>
      </c>
      <c r="AG2768" s="12">
        <f t="shared" si="59"/>
        <v>0</v>
      </c>
      <c r="AH2768" s="12">
        <f t="shared" si="59"/>
        <v>45.296496764796707</v>
      </c>
      <c r="AI2768" s="12">
        <f t="shared" si="59"/>
        <v>59.052179481104623</v>
      </c>
      <c r="AJ2768" s="12">
        <f t="shared" si="59"/>
        <v>3617.5109303511967</v>
      </c>
      <c r="AK2768" s="12">
        <f t="shared" si="59"/>
        <v>-0.10438576430213216</v>
      </c>
      <c r="AL2768" s="12">
        <f t="shared" si="54"/>
        <v>21497.124704882161</v>
      </c>
      <c r="AM2768">
        <f t="shared" si="55"/>
        <v>2.1321227985765443</v>
      </c>
      <c r="AN2768" s="12">
        <f t="shared" si="56"/>
        <v>10082.49839982676</v>
      </c>
    </row>
    <row r="2769" spans="14:40">
      <c r="N2769">
        <f t="shared" si="57"/>
        <v>264</v>
      </c>
      <c r="O2769" s="12">
        <f t="shared" si="53"/>
        <v>0</v>
      </c>
      <c r="P2769" s="12">
        <f t="shared" si="53"/>
        <v>0</v>
      </c>
      <c r="Q2769" s="12">
        <f t="shared" si="53"/>
        <v>0</v>
      </c>
      <c r="R2769" s="12">
        <f t="shared" si="53"/>
        <v>0</v>
      </c>
      <c r="S2769" s="12">
        <f t="shared" si="53"/>
        <v>0</v>
      </c>
      <c r="T2769" s="12">
        <f t="shared" si="53"/>
        <v>0</v>
      </c>
      <c r="U2769" s="12">
        <f t="shared" si="53"/>
        <v>0</v>
      </c>
      <c r="V2769" s="12">
        <f t="shared" si="53"/>
        <v>0</v>
      </c>
      <c r="W2769" s="12">
        <f t="shared" si="53"/>
        <v>9856.9330330717657</v>
      </c>
      <c r="X2769" s="12">
        <f t="shared" si="53"/>
        <v>19649.478103083686</v>
      </c>
      <c r="Y2769" s="12">
        <f t="shared" si="53"/>
        <v>0</v>
      </c>
      <c r="Z2769" s="12">
        <f t="shared" si="53"/>
        <v>0</v>
      </c>
      <c r="AA2769" s="12">
        <f t="shared" si="53"/>
        <v>0</v>
      </c>
      <c r="AB2769" s="12">
        <f t="shared" si="53"/>
        <v>0</v>
      </c>
      <c r="AC2769" s="12">
        <f t="shared" si="53"/>
        <v>0</v>
      </c>
      <c r="AD2769" s="12">
        <f t="shared" si="53"/>
        <v>20.587271786556062</v>
      </c>
      <c r="AE2769" s="12">
        <f t="shared" si="59"/>
        <v>9.250024389614063E-2</v>
      </c>
      <c r="AF2769" s="12">
        <f t="shared" si="59"/>
        <v>0</v>
      </c>
      <c r="AG2769" s="12">
        <f t="shared" si="59"/>
        <v>0</v>
      </c>
      <c r="AH2769" s="12">
        <f t="shared" si="59"/>
        <v>35.544968326535944</v>
      </c>
      <c r="AI2769" s="12">
        <f t="shared" si="59"/>
        <v>86.57393968500277</v>
      </c>
      <c r="AJ2769" s="12">
        <f t="shared" si="59"/>
        <v>5673.7246853303495</v>
      </c>
      <c r="AK2769" s="12">
        <f t="shared" si="59"/>
        <v>-0.16559958021019364</v>
      </c>
      <c r="AL2769" s="12">
        <f t="shared" si="54"/>
        <v>35322.768901947587</v>
      </c>
      <c r="AM2769">
        <f t="shared" si="55"/>
        <v>2.1380364909851406</v>
      </c>
      <c r="AN2769" s="12">
        <f t="shared" si="56"/>
        <v>16521.125364736854</v>
      </c>
    </row>
    <row r="2770" spans="14:40">
      <c r="N2770">
        <f t="shared" si="57"/>
        <v>265</v>
      </c>
      <c r="O2770" s="12">
        <f t="shared" si="53"/>
        <v>0</v>
      </c>
      <c r="P2770" s="12">
        <f t="shared" si="53"/>
        <v>0</v>
      </c>
      <c r="Q2770" s="12">
        <f t="shared" si="53"/>
        <v>0</v>
      </c>
      <c r="R2770" s="12">
        <f t="shared" si="53"/>
        <v>0</v>
      </c>
      <c r="S2770" s="12">
        <f t="shared" si="53"/>
        <v>0</v>
      </c>
      <c r="T2770" s="12">
        <f t="shared" si="53"/>
        <v>0</v>
      </c>
      <c r="U2770" s="12">
        <f t="shared" si="53"/>
        <v>0</v>
      </c>
      <c r="V2770" s="12">
        <f t="shared" si="53"/>
        <v>0</v>
      </c>
      <c r="W2770" s="12">
        <f t="shared" si="53"/>
        <v>-6721.6565551764861</v>
      </c>
      <c r="X2770" s="12">
        <f t="shared" si="53"/>
        <v>2650.9895707752171</v>
      </c>
      <c r="Y2770" s="12">
        <f t="shared" si="53"/>
        <v>0</v>
      </c>
      <c r="Z2770" s="12">
        <f t="shared" si="53"/>
        <v>0</v>
      </c>
      <c r="AA2770" s="12">
        <f t="shared" si="53"/>
        <v>0</v>
      </c>
      <c r="AB2770" s="12">
        <f t="shared" si="53"/>
        <v>0</v>
      </c>
      <c r="AC2770" s="12">
        <f t="shared" si="53"/>
        <v>0</v>
      </c>
      <c r="AD2770" s="12">
        <f t="shared" si="53"/>
        <v>12.98293384261585</v>
      </c>
      <c r="AE2770" s="12">
        <f t="shared" si="59"/>
        <v>2.5671514956569507E-2</v>
      </c>
      <c r="AF2770" s="12">
        <f t="shared" si="59"/>
        <v>0</v>
      </c>
      <c r="AG2770" s="12">
        <f t="shared" si="59"/>
        <v>0</v>
      </c>
      <c r="AH2770" s="12">
        <f t="shared" si="59"/>
        <v>-34.300248124974104</v>
      </c>
      <c r="AI2770" s="12">
        <f t="shared" si="59"/>
        <v>-54.547147457576443</v>
      </c>
      <c r="AJ2770" s="12">
        <f t="shared" si="59"/>
        <v>-4322.4740691343031</v>
      </c>
      <c r="AK2770" s="12">
        <f t="shared" si="59"/>
        <v>0.11756967225083455</v>
      </c>
      <c r="AL2770" s="12">
        <f t="shared" si="54"/>
        <v>-8468.8622740882984</v>
      </c>
      <c r="AM2770">
        <f t="shared" si="55"/>
        <v>2.139169065782796</v>
      </c>
      <c r="AN2770" s="12">
        <f t="shared" si="56"/>
        <v>-3958.9494862993679</v>
      </c>
    </row>
    <row r="2771" spans="14:40">
      <c r="N2771">
        <f t="shared" si="57"/>
        <v>266</v>
      </c>
      <c r="O2771" s="12">
        <f t="shared" si="53"/>
        <v>0</v>
      </c>
      <c r="P2771" s="12">
        <f t="shared" si="53"/>
        <v>0</v>
      </c>
      <c r="Q2771" s="12">
        <f t="shared" si="53"/>
        <v>0</v>
      </c>
      <c r="R2771" s="12">
        <f t="shared" si="53"/>
        <v>0</v>
      </c>
      <c r="S2771" s="12">
        <f t="shared" si="53"/>
        <v>0</v>
      </c>
      <c r="T2771" s="12">
        <f t="shared" si="53"/>
        <v>0</v>
      </c>
      <c r="U2771" s="12">
        <f t="shared" si="53"/>
        <v>0</v>
      </c>
      <c r="V2771" s="12">
        <f t="shared" si="53"/>
        <v>0</v>
      </c>
      <c r="W2771" s="12">
        <f t="shared" si="53"/>
        <v>-2405.8590617743876</v>
      </c>
      <c r="X2771" s="12">
        <f t="shared" si="53"/>
        <v>-7104.7856963394925</v>
      </c>
      <c r="Y2771" s="12">
        <f t="shared" si="53"/>
        <v>0</v>
      </c>
      <c r="Z2771" s="12">
        <f t="shared" si="53"/>
        <v>0</v>
      </c>
      <c r="AA2771" s="12">
        <f t="shared" si="53"/>
        <v>0</v>
      </c>
      <c r="AB2771" s="12">
        <f t="shared" si="53"/>
        <v>0</v>
      </c>
      <c r="AC2771" s="12">
        <f t="shared" si="53"/>
        <v>0</v>
      </c>
      <c r="AD2771" s="12">
        <f t="shared" si="53"/>
        <v>1.0468226495062602</v>
      </c>
      <c r="AE2771" s="12">
        <f t="shared" si="59"/>
        <v>-9.204306495636581E-3</v>
      </c>
      <c r="AF2771" s="12">
        <f t="shared" si="59"/>
        <v>0</v>
      </c>
      <c r="AG2771" s="12">
        <f t="shared" si="59"/>
        <v>0</v>
      </c>
      <c r="AH2771" s="12">
        <f t="shared" si="59"/>
        <v>-18.923813547407345</v>
      </c>
      <c r="AI2771" s="12">
        <f t="shared" si="59"/>
        <v>-54.41644367106165</v>
      </c>
      <c r="AJ2771" s="12">
        <f t="shared" si="59"/>
        <v>-4486.1306693189763</v>
      </c>
      <c r="AK2771" s="12">
        <f t="shared" si="59"/>
        <v>0.11555447723077861</v>
      </c>
      <c r="AL2771" s="12">
        <f t="shared" si="54"/>
        <v>-14068.962511831085</v>
      </c>
      <c r="AM2771">
        <f t="shared" si="55"/>
        <v>2.1129003857660509</v>
      </c>
      <c r="AN2771" s="12">
        <f t="shared" si="56"/>
        <v>-6658.601894632272</v>
      </c>
    </row>
    <row r="2772" spans="14:40">
      <c r="N2772">
        <f t="shared" si="57"/>
        <v>267</v>
      </c>
      <c r="O2772" s="12">
        <f t="shared" si="53"/>
        <v>0</v>
      </c>
      <c r="P2772" s="12">
        <f t="shared" si="53"/>
        <v>0</v>
      </c>
      <c r="Q2772" s="12">
        <f t="shared" si="53"/>
        <v>0</v>
      </c>
      <c r="R2772" s="12">
        <f t="shared" si="53"/>
        <v>0</v>
      </c>
      <c r="S2772" s="12">
        <f t="shared" si="53"/>
        <v>0</v>
      </c>
      <c r="T2772" s="12">
        <f t="shared" si="53"/>
        <v>0</v>
      </c>
      <c r="U2772" s="12">
        <f t="shared" si="53"/>
        <v>0</v>
      </c>
      <c r="V2772" s="12">
        <f t="shared" si="53"/>
        <v>0</v>
      </c>
      <c r="W2772" s="12">
        <f t="shared" si="53"/>
        <v>2254.4234014739031</v>
      </c>
      <c r="X2772" s="12">
        <f t="shared" si="53"/>
        <v>9475.5705088888208</v>
      </c>
      <c r="Y2772" s="12">
        <f t="shared" si="53"/>
        <v>0</v>
      </c>
      <c r="Z2772" s="12">
        <f t="shared" si="53"/>
        <v>0</v>
      </c>
      <c r="AA2772" s="12">
        <f t="shared" si="53"/>
        <v>0</v>
      </c>
      <c r="AB2772" s="12">
        <f t="shared" si="53"/>
        <v>0</v>
      </c>
      <c r="AC2772" s="12">
        <f t="shared" si="53"/>
        <v>0</v>
      </c>
      <c r="AD2772" s="12">
        <f t="shared" si="53"/>
        <v>3.9203022579081415</v>
      </c>
      <c r="AE2772" s="12">
        <f t="shared" si="59"/>
        <v>-6.0128472258601752E-3</v>
      </c>
      <c r="AF2772" s="12">
        <f t="shared" si="59"/>
        <v>0</v>
      </c>
      <c r="AG2772" s="12">
        <f t="shared" si="59"/>
        <v>0</v>
      </c>
      <c r="AH2772" s="12">
        <f t="shared" si="59"/>
        <v>-30.444559705069516</v>
      </c>
      <c r="AI2772" s="12">
        <f t="shared" si="59"/>
        <v>-76.025070677577645</v>
      </c>
      <c r="AJ2772" s="12">
        <f t="shared" si="59"/>
        <v>-6289.4037365985314</v>
      </c>
      <c r="AK2772" s="12">
        <f t="shared" si="59"/>
        <v>0.17249720711402228</v>
      </c>
      <c r="AL2772" s="12">
        <f t="shared" si="54"/>
        <v>5338.2073299993435</v>
      </c>
      <c r="AM2772">
        <f t="shared" si="55"/>
        <v>2.1251202191459</v>
      </c>
      <c r="AN2772" s="12">
        <f t="shared" si="56"/>
        <v>2511.9554564046284</v>
      </c>
    </row>
    <row r="2773" spans="14:40">
      <c r="N2773">
        <f t="shared" si="57"/>
        <v>268</v>
      </c>
      <c r="O2773" s="12">
        <f t="shared" si="53"/>
        <v>0</v>
      </c>
      <c r="P2773" s="12">
        <f t="shared" si="53"/>
        <v>0</v>
      </c>
      <c r="Q2773" s="12">
        <f t="shared" si="53"/>
        <v>0</v>
      </c>
      <c r="R2773" s="12">
        <f t="shared" si="53"/>
        <v>0</v>
      </c>
      <c r="S2773" s="12">
        <f t="shared" si="53"/>
        <v>0</v>
      </c>
      <c r="T2773" s="12">
        <f t="shared" si="53"/>
        <v>0</v>
      </c>
      <c r="U2773" s="12">
        <f t="shared" si="53"/>
        <v>0</v>
      </c>
      <c r="V2773" s="12">
        <f t="shared" si="53"/>
        <v>0</v>
      </c>
      <c r="W2773" s="12">
        <f t="shared" si="53"/>
        <v>2522.8462371558062</v>
      </c>
      <c r="X2773" s="12">
        <f t="shared" si="53"/>
        <v>9201.0214645030974</v>
      </c>
      <c r="Y2773" s="12">
        <f t="shared" si="53"/>
        <v>0</v>
      </c>
      <c r="Z2773" s="12">
        <f t="shared" si="53"/>
        <v>0</v>
      </c>
      <c r="AA2773" s="12">
        <f t="shared" si="53"/>
        <v>0</v>
      </c>
      <c r="AB2773" s="12">
        <f t="shared" si="53"/>
        <v>0</v>
      </c>
      <c r="AC2773" s="12">
        <f t="shared" si="53"/>
        <v>0</v>
      </c>
      <c r="AD2773" s="12">
        <f t="shared" si="53"/>
        <v>-2.8037768920082513</v>
      </c>
      <c r="AE2773" s="12">
        <f t="shared" si="59"/>
        <v>8.9613705930303936E-3</v>
      </c>
      <c r="AF2773" s="12">
        <f t="shared" si="59"/>
        <v>0</v>
      </c>
      <c r="AG2773" s="12">
        <f t="shared" si="59"/>
        <v>0</v>
      </c>
      <c r="AH2773" s="12">
        <f t="shared" si="59"/>
        <v>30.091715137933164</v>
      </c>
      <c r="AI2773" s="12">
        <f t="shared" si="59"/>
        <v>43.102152838555995</v>
      </c>
      <c r="AJ2773" s="12">
        <f t="shared" si="59"/>
        <v>3340.3841867220144</v>
      </c>
      <c r="AK2773" s="12">
        <f t="shared" si="59"/>
        <v>-0.10102442278214345</v>
      </c>
      <c r="AL2773" s="12">
        <f t="shared" si="54"/>
        <v>15134.549916413209</v>
      </c>
      <c r="AM2773">
        <f t="shared" si="55"/>
        <v>2.1259253945854755</v>
      </c>
      <c r="AN2773" s="12">
        <f t="shared" si="56"/>
        <v>7119.0409385764106</v>
      </c>
    </row>
    <row r="2774" spans="14:40">
      <c r="N2774">
        <f t="shared" si="57"/>
        <v>269</v>
      </c>
      <c r="O2774" s="12">
        <f t="shared" si="53"/>
        <v>0</v>
      </c>
      <c r="P2774" s="12">
        <f t="shared" si="53"/>
        <v>0</v>
      </c>
      <c r="Q2774" s="12">
        <f t="shared" si="53"/>
        <v>0</v>
      </c>
      <c r="R2774" s="12">
        <f t="shared" si="53"/>
        <v>0</v>
      </c>
      <c r="S2774" s="12">
        <f t="shared" si="53"/>
        <v>0</v>
      </c>
      <c r="T2774" s="12">
        <f t="shared" si="53"/>
        <v>0</v>
      </c>
      <c r="U2774" s="12">
        <f t="shared" si="53"/>
        <v>0</v>
      </c>
      <c r="V2774" s="12">
        <f t="shared" si="53"/>
        <v>0</v>
      </c>
      <c r="W2774" s="12">
        <f t="shared" si="53"/>
        <v>1829.7163707974066</v>
      </c>
      <c r="X2774" s="12">
        <f t="shared" si="53"/>
        <v>6195.5071801361837</v>
      </c>
      <c r="Y2774" s="12">
        <f t="shared" si="53"/>
        <v>0</v>
      </c>
      <c r="Z2774" s="12">
        <f t="shared" si="53"/>
        <v>0</v>
      </c>
      <c r="AA2774" s="12">
        <f t="shared" si="53"/>
        <v>0</v>
      </c>
      <c r="AB2774" s="12">
        <f t="shared" si="53"/>
        <v>0</v>
      </c>
      <c r="AC2774" s="12">
        <f t="shared" si="53"/>
        <v>0</v>
      </c>
      <c r="AD2774" s="12">
        <f t="shared" si="53"/>
        <v>0.87656251564503351</v>
      </c>
      <c r="AE2774" s="12">
        <f t="shared" si="59"/>
        <v>-2.693698317452592E-3</v>
      </c>
      <c r="AF2774" s="12">
        <f t="shared" si="59"/>
        <v>0</v>
      </c>
      <c r="AG2774" s="12">
        <f t="shared" si="59"/>
        <v>0</v>
      </c>
      <c r="AH2774" s="12">
        <f t="shared" si="59"/>
        <v>-9.1059975232967165</v>
      </c>
      <c r="AI2774" s="12">
        <f t="shared" si="59"/>
        <v>-52.278648465635932</v>
      </c>
      <c r="AJ2774" s="12">
        <f t="shared" si="59"/>
        <v>-3769.9927936245963</v>
      </c>
      <c r="AK2774" s="12">
        <f t="shared" si="59"/>
        <v>9.6071073056343909E-2</v>
      </c>
      <c r="AL2774" s="12">
        <f t="shared" si="54"/>
        <v>4194.8160512104441</v>
      </c>
      <c r="AM2774">
        <f t="shared" si="55"/>
        <v>2.1159171696901371</v>
      </c>
      <c r="AN2774" s="12">
        <f t="shared" si="56"/>
        <v>1982.5048500479577</v>
      </c>
    </row>
    <row r="2775" spans="14:40">
      <c r="N2775">
        <f t="shared" si="57"/>
        <v>270</v>
      </c>
      <c r="O2775" s="12">
        <f t="shared" si="53"/>
        <v>0</v>
      </c>
      <c r="P2775" s="12">
        <f t="shared" si="53"/>
        <v>0</v>
      </c>
      <c r="Q2775" s="12">
        <f t="shared" si="53"/>
        <v>0</v>
      </c>
      <c r="R2775" s="12">
        <f t="shared" si="53"/>
        <v>0</v>
      </c>
      <c r="S2775" s="12">
        <f t="shared" si="53"/>
        <v>0</v>
      </c>
      <c r="T2775" s="12">
        <f t="shared" si="53"/>
        <v>0</v>
      </c>
      <c r="U2775" s="12">
        <f t="shared" si="53"/>
        <v>0</v>
      </c>
      <c r="V2775" s="12">
        <f t="shared" si="53"/>
        <v>0</v>
      </c>
      <c r="W2775" s="12">
        <f t="shared" si="53"/>
        <v>3602.9956683087607</v>
      </c>
      <c r="X2775" s="12">
        <f t="shared" si="53"/>
        <v>-14477.295796755989</v>
      </c>
      <c r="Y2775" s="12">
        <f t="shared" si="53"/>
        <v>0</v>
      </c>
      <c r="Z2775" s="12">
        <f t="shared" si="53"/>
        <v>0</v>
      </c>
      <c r="AA2775" s="12">
        <f t="shared" si="53"/>
        <v>0</v>
      </c>
      <c r="AB2775" s="12">
        <f t="shared" si="53"/>
        <v>0</v>
      </c>
      <c r="AC2775" s="12">
        <f t="shared" si="53"/>
        <v>0</v>
      </c>
      <c r="AD2775" s="12">
        <f t="shared" si="53"/>
        <v>-21.053996625554898</v>
      </c>
      <c r="AE2775" s="12">
        <f t="shared" si="59"/>
        <v>-0.10671057921745356</v>
      </c>
      <c r="AF2775" s="12">
        <f t="shared" si="59"/>
        <v>0</v>
      </c>
      <c r="AG2775" s="12">
        <f t="shared" si="59"/>
        <v>0</v>
      </c>
      <c r="AH2775" s="12">
        <f t="shared" si="59"/>
        <v>-22.4428626094032</v>
      </c>
      <c r="AI2775" s="12">
        <f t="shared" si="59"/>
        <v>-53.150345155877488</v>
      </c>
      <c r="AJ2775" s="12">
        <f t="shared" si="59"/>
        <v>-4037.3533189940108</v>
      </c>
      <c r="AK2775" s="12">
        <f t="shared" si="59"/>
        <v>0.10079994316421642</v>
      </c>
      <c r="AL2775" s="12">
        <f t="shared" si="54"/>
        <v>-15008.306562468129</v>
      </c>
      <c r="AM2775">
        <f t="shared" si="55"/>
        <v>2.138344448004398</v>
      </c>
      <c r="AN2775" s="12">
        <f t="shared" si="56"/>
        <v>-7018.6571562287709</v>
      </c>
    </row>
    <row r="2776" spans="14:40">
      <c r="N2776">
        <f t="shared" si="57"/>
        <v>271</v>
      </c>
      <c r="O2776" s="12">
        <f t="shared" si="53"/>
        <v>0</v>
      </c>
      <c r="P2776" s="12">
        <f t="shared" si="53"/>
        <v>0</v>
      </c>
      <c r="Q2776" s="12">
        <f t="shared" si="53"/>
        <v>0</v>
      </c>
      <c r="R2776" s="12">
        <f t="shared" si="53"/>
        <v>0</v>
      </c>
      <c r="S2776" s="12">
        <f t="shared" si="53"/>
        <v>0</v>
      </c>
      <c r="T2776" s="12">
        <f t="shared" si="53"/>
        <v>0</v>
      </c>
      <c r="U2776" s="12">
        <f t="shared" si="53"/>
        <v>0</v>
      </c>
      <c r="V2776" s="12">
        <f t="shared" si="53"/>
        <v>0</v>
      </c>
      <c r="W2776" s="12">
        <f t="shared" si="53"/>
        <v>-6769.8165226857336</v>
      </c>
      <c r="X2776" s="12">
        <f t="shared" si="53"/>
        <v>-27456.366740686793</v>
      </c>
      <c r="Y2776" s="12">
        <f t="shared" si="53"/>
        <v>0</v>
      </c>
      <c r="Z2776" s="12">
        <f t="shared" si="53"/>
        <v>0</v>
      </c>
      <c r="AA2776" s="12">
        <f t="shared" si="53"/>
        <v>0</v>
      </c>
      <c r="AB2776" s="12">
        <f t="shared" si="53"/>
        <v>0</v>
      </c>
      <c r="AC2776" s="12">
        <f t="shared" si="53"/>
        <v>0</v>
      </c>
      <c r="AD2776" s="12">
        <f t="shared" si="53"/>
        <v>-20.501755668719724</v>
      </c>
      <c r="AE2776" s="12">
        <f t="shared" si="59"/>
        <v>-0.1196769618235449</v>
      </c>
      <c r="AF2776" s="12">
        <f t="shared" si="59"/>
        <v>0</v>
      </c>
      <c r="AG2776" s="12">
        <f t="shared" si="59"/>
        <v>0</v>
      </c>
      <c r="AH2776" s="12">
        <f t="shared" si="59"/>
        <v>-41.238908722261336</v>
      </c>
      <c r="AI2776" s="12">
        <f t="shared" si="59"/>
        <v>-54.914257030619446</v>
      </c>
      <c r="AJ2776" s="12">
        <f t="shared" si="59"/>
        <v>-3649.2179788678691</v>
      </c>
      <c r="AK2776" s="12">
        <f t="shared" si="59"/>
        <v>8.5997521585037234E-2</v>
      </c>
      <c r="AL2776" s="12">
        <f t="shared" si="54"/>
        <v>-37992.089843102236</v>
      </c>
      <c r="AM2776">
        <f t="shared" si="55"/>
        <v>2.1477682465530998</v>
      </c>
      <c r="AN2776" s="12">
        <f t="shared" si="56"/>
        <v>-17689.101188675642</v>
      </c>
    </row>
    <row r="2777" spans="14:40">
      <c r="N2777">
        <f t="shared" si="57"/>
        <v>272</v>
      </c>
      <c r="O2777" s="12">
        <f t="shared" si="53"/>
        <v>0</v>
      </c>
      <c r="P2777" s="12">
        <f t="shared" si="53"/>
        <v>0</v>
      </c>
      <c r="Q2777" s="12">
        <f t="shared" si="53"/>
        <v>0</v>
      </c>
      <c r="R2777" s="12">
        <f t="shared" si="53"/>
        <v>0</v>
      </c>
      <c r="S2777" s="12">
        <f t="shared" si="53"/>
        <v>0</v>
      </c>
      <c r="T2777" s="12">
        <f t="shared" si="53"/>
        <v>0</v>
      </c>
      <c r="U2777" s="12">
        <f t="shared" si="53"/>
        <v>0</v>
      </c>
      <c r="V2777" s="12">
        <f t="shared" si="53"/>
        <v>0</v>
      </c>
      <c r="W2777" s="12">
        <f t="shared" si="53"/>
        <v>-6473.9452349312141</v>
      </c>
      <c r="X2777" s="12">
        <f t="shared" si="53"/>
        <v>-26555.990027361651</v>
      </c>
      <c r="Y2777" s="12">
        <f t="shared" si="53"/>
        <v>0</v>
      </c>
      <c r="Z2777" s="12">
        <f t="shared" si="53"/>
        <v>0</v>
      </c>
      <c r="AA2777" s="12">
        <f t="shared" si="53"/>
        <v>0</v>
      </c>
      <c r="AB2777" s="12">
        <f t="shared" si="53"/>
        <v>0</v>
      </c>
      <c r="AC2777" s="12">
        <f t="shared" si="53"/>
        <v>0</v>
      </c>
      <c r="AD2777" s="12">
        <f t="shared" si="53"/>
        <v>-20.322985882402136</v>
      </c>
      <c r="AE2777" s="12">
        <f t="shared" ref="AE2777:AK2786" si="60">AE$2503*AE273+0.5*AE$2504*AE273*AE273</f>
        <v>-0.10604649258081643</v>
      </c>
      <c r="AF2777" s="12">
        <f t="shared" si="60"/>
        <v>0</v>
      </c>
      <c r="AG2777" s="12">
        <f t="shared" si="60"/>
        <v>0</v>
      </c>
      <c r="AH2777" s="12">
        <f t="shared" si="60"/>
        <v>-26.140471788189402</v>
      </c>
      <c r="AI2777" s="12">
        <f t="shared" si="60"/>
        <v>-41.995962903525658</v>
      </c>
      <c r="AJ2777" s="12">
        <f t="shared" si="60"/>
        <v>-2405.6573727704836</v>
      </c>
      <c r="AK2777" s="12">
        <f t="shared" si="60"/>
        <v>5.3456265657868138E-2</v>
      </c>
      <c r="AL2777" s="12">
        <f t="shared" si="54"/>
        <v>-35524.10464586439</v>
      </c>
      <c r="AM2777">
        <f t="shared" si="55"/>
        <v>2.1514292623778277</v>
      </c>
      <c r="AN2777" s="12">
        <f t="shared" si="56"/>
        <v>-16511.862726363601</v>
      </c>
    </row>
    <row r="2778" spans="14:40">
      <c r="N2778">
        <f t="shared" si="57"/>
        <v>273</v>
      </c>
      <c r="O2778" s="12">
        <f t="shared" si="53"/>
        <v>-0.63628413554967456</v>
      </c>
      <c r="P2778" s="12">
        <f t="shared" si="53"/>
        <v>0</v>
      </c>
      <c r="Q2778" s="12">
        <f t="shared" si="53"/>
        <v>0</v>
      </c>
      <c r="R2778" s="12">
        <f t="shared" si="53"/>
        <v>0</v>
      </c>
      <c r="S2778" s="12">
        <f t="shared" si="53"/>
        <v>0</v>
      </c>
      <c r="T2778" s="12">
        <f t="shared" si="53"/>
        <v>0</v>
      </c>
      <c r="U2778" s="12">
        <f t="shared" si="53"/>
        <v>0</v>
      </c>
      <c r="V2778" s="12">
        <f t="shared" si="53"/>
        <v>0</v>
      </c>
      <c r="W2778" s="12">
        <f t="shared" si="53"/>
        <v>-6002.1583059598825</v>
      </c>
      <c r="X2778" s="12">
        <f t="shared" si="53"/>
        <v>-23342.077224766799</v>
      </c>
      <c r="Y2778" s="12">
        <f t="shared" si="53"/>
        <v>0</v>
      </c>
      <c r="Z2778" s="12">
        <f t="shared" si="53"/>
        <v>0</v>
      </c>
      <c r="AA2778" s="12">
        <f t="shared" si="53"/>
        <v>0</v>
      </c>
      <c r="AB2778" s="12">
        <f t="shared" si="53"/>
        <v>0</v>
      </c>
      <c r="AC2778" s="12">
        <f t="shared" si="53"/>
        <v>0</v>
      </c>
      <c r="AD2778" s="12">
        <f t="shared" si="53"/>
        <v>-13.764610979980644</v>
      </c>
      <c r="AE2778" s="12">
        <f t="shared" si="60"/>
        <v>-0.12768395105820798</v>
      </c>
      <c r="AF2778" s="12">
        <f t="shared" si="60"/>
        <v>0</v>
      </c>
      <c r="AG2778" s="12">
        <f t="shared" si="60"/>
        <v>0</v>
      </c>
      <c r="AH2778" s="12">
        <f t="shared" si="60"/>
        <v>-89.37548182738513</v>
      </c>
      <c r="AI2778" s="12">
        <f t="shared" si="60"/>
        <v>-147.60782842682588</v>
      </c>
      <c r="AJ2778" s="12">
        <f t="shared" si="60"/>
        <v>-10772.804677491235</v>
      </c>
      <c r="AK2778" s="12">
        <f t="shared" si="60"/>
        <v>0.25525452797435172</v>
      </c>
      <c r="AL2778" s="12">
        <f t="shared" si="54"/>
        <v>-40368.296843010736</v>
      </c>
      <c r="AM2778">
        <f t="shared" si="55"/>
        <v>2.1507683840356564</v>
      </c>
      <c r="AN2778" s="12">
        <f t="shared" si="56"/>
        <v>-18769.244118822557</v>
      </c>
    </row>
    <row r="2779" spans="14:40">
      <c r="N2779">
        <f t="shared" si="57"/>
        <v>274</v>
      </c>
      <c r="O2779" s="12">
        <f t="shared" si="53"/>
        <v>0</v>
      </c>
      <c r="P2779" s="12">
        <f t="shared" si="53"/>
        <v>0</v>
      </c>
      <c r="Q2779" s="12">
        <f t="shared" si="53"/>
        <v>0</v>
      </c>
      <c r="R2779" s="12">
        <f t="shared" si="53"/>
        <v>0</v>
      </c>
      <c r="S2779" s="12">
        <f t="shared" si="53"/>
        <v>0</v>
      </c>
      <c r="T2779" s="12">
        <f t="shared" si="53"/>
        <v>0</v>
      </c>
      <c r="U2779" s="12">
        <f t="shared" si="53"/>
        <v>0</v>
      </c>
      <c r="V2779" s="12">
        <f t="shared" si="53"/>
        <v>0</v>
      </c>
      <c r="W2779" s="12">
        <f t="shared" si="53"/>
        <v>-8842.2777215369388</v>
      </c>
      <c r="X2779" s="12">
        <f t="shared" si="53"/>
        <v>-29050.253505761761</v>
      </c>
      <c r="Y2779" s="12">
        <f t="shared" si="53"/>
        <v>0</v>
      </c>
      <c r="Z2779" s="12">
        <f t="shared" si="53"/>
        <v>0</v>
      </c>
      <c r="AA2779" s="12">
        <f t="shared" si="53"/>
        <v>0</v>
      </c>
      <c r="AB2779" s="12">
        <f t="shared" si="53"/>
        <v>0</v>
      </c>
      <c r="AC2779" s="12">
        <f t="shared" si="53"/>
        <v>0</v>
      </c>
      <c r="AD2779" s="12">
        <f t="shared" si="53"/>
        <v>-22.250183283730227</v>
      </c>
      <c r="AE2779" s="12">
        <f t="shared" si="60"/>
        <v>-0.11237052632096106</v>
      </c>
      <c r="AF2779" s="12">
        <f t="shared" si="60"/>
        <v>0</v>
      </c>
      <c r="AG2779" s="12">
        <f t="shared" si="60"/>
        <v>0</v>
      </c>
      <c r="AH2779" s="12">
        <f t="shared" si="60"/>
        <v>-22.212693263581308</v>
      </c>
      <c r="AI2779" s="12">
        <f t="shared" si="60"/>
        <v>-37.203862171763738</v>
      </c>
      <c r="AJ2779" s="12">
        <f t="shared" si="60"/>
        <v>-2290.6199491868588</v>
      </c>
      <c r="AK2779" s="12">
        <f t="shared" si="60"/>
        <v>6.310890957609383E-2</v>
      </c>
      <c r="AL2779" s="12">
        <f t="shared" si="54"/>
        <v>-40264.867176821383</v>
      </c>
      <c r="AM2779">
        <f t="shared" si="55"/>
        <v>2.1480325695226785</v>
      </c>
      <c r="AN2779" s="12">
        <f t="shared" si="56"/>
        <v>-18744.998445609592</v>
      </c>
    </row>
    <row r="2780" spans="14:40">
      <c r="N2780">
        <f t="shared" si="57"/>
        <v>275</v>
      </c>
      <c r="O2780" s="12">
        <f t="shared" si="53"/>
        <v>0</v>
      </c>
      <c r="P2780" s="12">
        <f t="shared" si="53"/>
        <v>0</v>
      </c>
      <c r="Q2780" s="12">
        <f t="shared" si="53"/>
        <v>0</v>
      </c>
      <c r="R2780" s="12">
        <f t="shared" si="53"/>
        <v>0</v>
      </c>
      <c r="S2780" s="12">
        <f t="shared" si="53"/>
        <v>0</v>
      </c>
      <c r="T2780" s="12">
        <f t="shared" si="53"/>
        <v>0</v>
      </c>
      <c r="U2780" s="12">
        <f t="shared" si="53"/>
        <v>0</v>
      </c>
      <c r="V2780" s="12">
        <f t="shared" si="53"/>
        <v>0</v>
      </c>
      <c r="W2780" s="12">
        <f t="shared" si="53"/>
        <v>1323.8556290166837</v>
      </c>
      <c r="X2780" s="12">
        <f t="shared" si="53"/>
        <v>4687.2606774516744</v>
      </c>
      <c r="Y2780" s="12">
        <f t="shared" si="53"/>
        <v>0</v>
      </c>
      <c r="Z2780" s="12">
        <f t="shared" si="53"/>
        <v>0</v>
      </c>
      <c r="AA2780" s="12">
        <f t="shared" si="53"/>
        <v>0</v>
      </c>
      <c r="AB2780" s="12">
        <f t="shared" si="53"/>
        <v>0</v>
      </c>
      <c r="AC2780" s="12">
        <f t="shared" si="53"/>
        <v>0</v>
      </c>
      <c r="AD2780" s="12">
        <f t="shared" si="53"/>
        <v>4.0921230574254635</v>
      </c>
      <c r="AE2780" s="12">
        <f t="shared" si="60"/>
        <v>2.9841459432642738E-2</v>
      </c>
      <c r="AF2780" s="12">
        <f t="shared" si="60"/>
        <v>0</v>
      </c>
      <c r="AG2780" s="12">
        <f t="shared" si="60"/>
        <v>0</v>
      </c>
      <c r="AH2780" s="12">
        <f t="shared" si="60"/>
        <v>21.85474872096199</v>
      </c>
      <c r="AI2780" s="12">
        <f t="shared" si="60"/>
        <v>53.28746698030109</v>
      </c>
      <c r="AJ2780" s="12">
        <f t="shared" si="60"/>
        <v>4837.0565158543886</v>
      </c>
      <c r="AK2780" s="12">
        <f t="shared" si="60"/>
        <v>-0.1697085085243113</v>
      </c>
      <c r="AL2780" s="12">
        <f t="shared" si="54"/>
        <v>10927.267294032343</v>
      </c>
      <c r="AM2780">
        <f t="shared" si="55"/>
        <v>2.1346358245603567</v>
      </c>
      <c r="AN2780" s="12">
        <f t="shared" si="56"/>
        <v>5119.0311566530982</v>
      </c>
    </row>
    <row r="2781" spans="14:40">
      <c r="N2781">
        <f t="shared" si="57"/>
        <v>276</v>
      </c>
      <c r="O2781" s="12">
        <f t="shared" si="53"/>
        <v>0</v>
      </c>
      <c r="P2781" s="12">
        <f t="shared" si="53"/>
        <v>0</v>
      </c>
      <c r="Q2781" s="12">
        <f t="shared" si="53"/>
        <v>0</v>
      </c>
      <c r="R2781" s="12">
        <f t="shared" si="53"/>
        <v>0</v>
      </c>
      <c r="S2781" s="12">
        <f t="shared" si="53"/>
        <v>0</v>
      </c>
      <c r="T2781" s="12">
        <f t="shared" si="53"/>
        <v>0</v>
      </c>
      <c r="U2781" s="12">
        <f t="shared" si="53"/>
        <v>0</v>
      </c>
      <c r="V2781" s="12">
        <f t="shared" si="53"/>
        <v>0</v>
      </c>
      <c r="W2781" s="12">
        <f t="shared" si="53"/>
        <v>6877.0371482724277</v>
      </c>
      <c r="X2781" s="12">
        <f t="shared" si="53"/>
        <v>19626.904326666765</v>
      </c>
      <c r="Y2781" s="12">
        <f t="shared" si="53"/>
        <v>0</v>
      </c>
      <c r="Z2781" s="12">
        <f t="shared" si="53"/>
        <v>0</v>
      </c>
      <c r="AA2781" s="12">
        <f t="shared" si="53"/>
        <v>0</v>
      </c>
      <c r="AB2781" s="12">
        <f t="shared" si="53"/>
        <v>0</v>
      </c>
      <c r="AC2781" s="12">
        <f t="shared" si="53"/>
        <v>0</v>
      </c>
      <c r="AD2781" s="12">
        <f t="shared" si="53"/>
        <v>7.1643495468465446</v>
      </c>
      <c r="AE2781" s="12">
        <f t="shared" si="60"/>
        <v>3.1996145000446209E-2</v>
      </c>
      <c r="AF2781" s="12">
        <f t="shared" si="60"/>
        <v>0</v>
      </c>
      <c r="AG2781" s="12">
        <f t="shared" si="60"/>
        <v>0</v>
      </c>
      <c r="AH2781" s="12">
        <f t="shared" si="60"/>
        <v>8.1847818288798511</v>
      </c>
      <c r="AI2781" s="12">
        <f t="shared" si="60"/>
        <v>20.819960805184415</v>
      </c>
      <c r="AJ2781" s="12">
        <f t="shared" si="60"/>
        <v>1753.51343283047</v>
      </c>
      <c r="AK2781" s="12">
        <f t="shared" si="60"/>
        <v>-4.3245675568572173E-2</v>
      </c>
      <c r="AL2781" s="12">
        <f t="shared" si="54"/>
        <v>28293.612750420005</v>
      </c>
      <c r="AM2781">
        <f t="shared" si="55"/>
        <v>2.1606157685458429</v>
      </c>
      <c r="AN2781" s="12">
        <f t="shared" si="56"/>
        <v>13095.161648969372</v>
      </c>
    </row>
    <row r="2782" spans="14:40">
      <c r="N2782">
        <f t="shared" si="57"/>
        <v>277</v>
      </c>
      <c r="O2782" s="12">
        <f t="shared" si="53"/>
        <v>0</v>
      </c>
      <c r="P2782" s="12">
        <f t="shared" si="53"/>
        <v>0</v>
      </c>
      <c r="Q2782" s="12">
        <f t="shared" si="53"/>
        <v>0</v>
      </c>
      <c r="R2782" s="12">
        <f t="shared" si="53"/>
        <v>0</v>
      </c>
      <c r="S2782" s="12">
        <f t="shared" si="53"/>
        <v>0</v>
      </c>
      <c r="T2782" s="12">
        <f t="shared" si="53"/>
        <v>0</v>
      </c>
      <c r="U2782" s="12">
        <f t="shared" si="53"/>
        <v>0</v>
      </c>
      <c r="V2782" s="12">
        <f t="shared" si="53"/>
        <v>0</v>
      </c>
      <c r="W2782" s="12">
        <f t="shared" si="53"/>
        <v>597.2755216349459</v>
      </c>
      <c r="X2782" s="12">
        <f t="shared" si="53"/>
        <v>-576.81622278422196</v>
      </c>
      <c r="Y2782" s="12">
        <f t="shared" si="53"/>
        <v>0</v>
      </c>
      <c r="Z2782" s="12">
        <f t="shared" si="53"/>
        <v>0</v>
      </c>
      <c r="AA2782" s="12">
        <f t="shared" si="53"/>
        <v>0</v>
      </c>
      <c r="AB2782" s="12">
        <f t="shared" si="53"/>
        <v>0</v>
      </c>
      <c r="AC2782" s="12">
        <f t="shared" si="53"/>
        <v>0</v>
      </c>
      <c r="AD2782" s="12">
        <f t="shared" si="53"/>
        <v>4.0882357054144691</v>
      </c>
      <c r="AE2782" s="12">
        <f t="shared" si="60"/>
        <v>1.790191718916493E-2</v>
      </c>
      <c r="AF2782" s="12">
        <f t="shared" si="60"/>
        <v>0</v>
      </c>
      <c r="AG2782" s="12">
        <f t="shared" si="60"/>
        <v>0</v>
      </c>
      <c r="AH2782" s="12">
        <f t="shared" si="60"/>
        <v>3.7068965278606445</v>
      </c>
      <c r="AI2782" s="12">
        <f t="shared" si="60"/>
        <v>26.268692854908053</v>
      </c>
      <c r="AJ2782" s="12">
        <f t="shared" si="60"/>
        <v>2309.6985942508504</v>
      </c>
      <c r="AK2782" s="12">
        <f t="shared" si="60"/>
        <v>-7.0174742258675593E-2</v>
      </c>
      <c r="AL2782" s="12">
        <f t="shared" si="54"/>
        <v>2364.1694453646883</v>
      </c>
      <c r="AM2782">
        <f t="shared" si="55"/>
        <v>2.155711551939647</v>
      </c>
      <c r="AN2782" s="12">
        <f t="shared" si="56"/>
        <v>1096.7002719995062</v>
      </c>
    </row>
    <row r="2783" spans="14:40">
      <c r="N2783">
        <f t="shared" si="57"/>
        <v>278</v>
      </c>
      <c r="O2783" s="12">
        <f t="shared" si="53"/>
        <v>0.62521833426031681</v>
      </c>
      <c r="P2783" s="12">
        <f t="shared" si="53"/>
        <v>0</v>
      </c>
      <c r="Q2783" s="12">
        <f t="shared" si="53"/>
        <v>0</v>
      </c>
      <c r="R2783" s="12">
        <f t="shared" si="53"/>
        <v>0</v>
      </c>
      <c r="S2783" s="12">
        <f t="shared" si="53"/>
        <v>0</v>
      </c>
      <c r="T2783" s="12">
        <f t="shared" si="53"/>
        <v>0</v>
      </c>
      <c r="U2783" s="12">
        <f t="shared" si="53"/>
        <v>0</v>
      </c>
      <c r="V2783" s="12">
        <f t="shared" si="53"/>
        <v>0</v>
      </c>
      <c r="W2783" s="12">
        <f t="shared" si="53"/>
        <v>-96.982362483783845</v>
      </c>
      <c r="X2783" s="12">
        <f t="shared" si="53"/>
        <v>2064.71790927026</v>
      </c>
      <c r="Y2783" s="12">
        <f t="shared" si="53"/>
        <v>0</v>
      </c>
      <c r="Z2783" s="12">
        <f t="shared" si="53"/>
        <v>0</v>
      </c>
      <c r="AA2783" s="12">
        <f t="shared" si="53"/>
        <v>0</v>
      </c>
      <c r="AB2783" s="12">
        <f t="shared" si="53"/>
        <v>0</v>
      </c>
      <c r="AC2783" s="12">
        <f t="shared" si="53"/>
        <v>0</v>
      </c>
      <c r="AD2783" s="12">
        <f t="shared" si="53"/>
        <v>6.1652716671756167</v>
      </c>
      <c r="AE2783" s="12">
        <f t="shared" si="60"/>
        <v>2.9968303024336847E-2</v>
      </c>
      <c r="AF2783" s="12">
        <f t="shared" si="60"/>
        <v>0</v>
      </c>
      <c r="AG2783" s="12">
        <f t="shared" si="60"/>
        <v>0</v>
      </c>
      <c r="AH2783" s="12">
        <f t="shared" si="60"/>
        <v>10.823889820130159</v>
      </c>
      <c r="AI2783" s="12">
        <f t="shared" si="60"/>
        <v>24.277116178133742</v>
      </c>
      <c r="AJ2783" s="12">
        <f t="shared" si="60"/>
        <v>2657.305647208771</v>
      </c>
      <c r="AK2783" s="12">
        <f t="shared" si="60"/>
        <v>-7.5907752728610403E-2</v>
      </c>
      <c r="AL2783" s="12">
        <f t="shared" si="54"/>
        <v>4666.8867505452436</v>
      </c>
      <c r="AM2783">
        <f t="shared" si="55"/>
        <v>2.1489616476973925</v>
      </c>
      <c r="AN2783" s="12">
        <f t="shared" si="56"/>
        <v>2171.6938296901676</v>
      </c>
    </row>
    <row r="2784" spans="14:40">
      <c r="N2784">
        <f t="shared" si="57"/>
        <v>279</v>
      </c>
      <c r="O2784" s="12">
        <f t="shared" si="53"/>
        <v>0</v>
      </c>
      <c r="P2784" s="12">
        <f t="shared" si="53"/>
        <v>0</v>
      </c>
      <c r="Q2784" s="12">
        <f t="shared" si="53"/>
        <v>0</v>
      </c>
      <c r="R2784" s="12">
        <f t="shared" si="53"/>
        <v>0</v>
      </c>
      <c r="S2784" s="12">
        <f t="shared" si="53"/>
        <v>0</v>
      </c>
      <c r="T2784" s="12">
        <f t="shared" si="53"/>
        <v>0</v>
      </c>
      <c r="U2784" s="12">
        <f t="shared" si="53"/>
        <v>0</v>
      </c>
      <c r="V2784" s="12">
        <f t="shared" si="53"/>
        <v>0</v>
      </c>
      <c r="W2784" s="12">
        <f t="shared" si="53"/>
        <v>333.9753277934837</v>
      </c>
      <c r="X2784" s="12">
        <f t="shared" si="53"/>
        <v>1041.4669437108414</v>
      </c>
      <c r="Y2784" s="12">
        <f t="shared" si="53"/>
        <v>0</v>
      </c>
      <c r="Z2784" s="12">
        <f t="shared" si="53"/>
        <v>0</v>
      </c>
      <c r="AA2784" s="12">
        <f t="shared" si="53"/>
        <v>0</v>
      </c>
      <c r="AB2784" s="12">
        <f t="shared" si="53"/>
        <v>0</v>
      </c>
      <c r="AC2784" s="12">
        <f t="shared" si="53"/>
        <v>0</v>
      </c>
      <c r="AD2784" s="12">
        <f t="shared" si="53"/>
        <v>3.1544985879378244</v>
      </c>
      <c r="AE2784" s="12">
        <f t="shared" si="60"/>
        <v>1.4279687772903633E-2</v>
      </c>
      <c r="AF2784" s="12">
        <f t="shared" si="60"/>
        <v>0</v>
      </c>
      <c r="AG2784" s="12">
        <f t="shared" si="60"/>
        <v>0</v>
      </c>
      <c r="AH2784" s="12">
        <f t="shared" si="60"/>
        <v>3.5179194357924701</v>
      </c>
      <c r="AI2784" s="12">
        <f t="shared" si="60"/>
        <v>-0.12824574365455929</v>
      </c>
      <c r="AJ2784" s="12">
        <f t="shared" si="60"/>
        <v>387.22848423772388</v>
      </c>
      <c r="AK2784" s="12">
        <f t="shared" si="60"/>
        <v>-3.7966123474677101E-2</v>
      </c>
      <c r="AL2784" s="12">
        <f t="shared" si="54"/>
        <v>1769.1912415864228</v>
      </c>
      <c r="AM2784">
        <f t="shared" si="55"/>
        <v>2.1658768435109557</v>
      </c>
      <c r="AN2784" s="12">
        <f t="shared" si="56"/>
        <v>816.84757232941615</v>
      </c>
    </row>
    <row r="2785" spans="14:40">
      <c r="N2785">
        <f t="shared" si="57"/>
        <v>280</v>
      </c>
      <c r="O2785" s="12">
        <f t="shared" si="53"/>
        <v>0</v>
      </c>
      <c r="P2785" s="12">
        <f t="shared" si="53"/>
        <v>0</v>
      </c>
      <c r="Q2785" s="12">
        <f t="shared" si="53"/>
        <v>0</v>
      </c>
      <c r="R2785" s="12">
        <f t="shared" si="53"/>
        <v>0</v>
      </c>
      <c r="S2785" s="12">
        <f t="shared" si="53"/>
        <v>0</v>
      </c>
      <c r="T2785" s="12">
        <f t="shared" si="53"/>
        <v>0</v>
      </c>
      <c r="U2785" s="12">
        <f t="shared" si="53"/>
        <v>0</v>
      </c>
      <c r="V2785" s="12">
        <f t="shared" si="53"/>
        <v>0</v>
      </c>
      <c r="W2785" s="12">
        <f t="shared" si="53"/>
        <v>-1355.5320804895405</v>
      </c>
      <c r="X2785" s="12">
        <f t="shared" si="53"/>
        <v>2514.071716404329</v>
      </c>
      <c r="Y2785" s="12">
        <f t="shared" si="53"/>
        <v>0</v>
      </c>
      <c r="Z2785" s="12">
        <f t="shared" si="53"/>
        <v>0</v>
      </c>
      <c r="AA2785" s="12">
        <f t="shared" si="53"/>
        <v>0</v>
      </c>
      <c r="AB2785" s="12">
        <f t="shared" si="53"/>
        <v>0</v>
      </c>
      <c r="AC2785" s="12">
        <f t="shared" si="53"/>
        <v>0</v>
      </c>
      <c r="AD2785" s="12">
        <f t="shared" si="53"/>
        <v>6.0898553409243537</v>
      </c>
      <c r="AE2785" s="12">
        <f t="shared" si="60"/>
        <v>4.2333967929331202E-2</v>
      </c>
      <c r="AF2785" s="12">
        <f t="shared" si="60"/>
        <v>0</v>
      </c>
      <c r="AG2785" s="12">
        <f t="shared" si="60"/>
        <v>0</v>
      </c>
      <c r="AH2785" s="12">
        <f t="shared" si="60"/>
        <v>30.466330027693484</v>
      </c>
      <c r="AI2785" s="12">
        <f t="shared" si="60"/>
        <v>37.005060181784394</v>
      </c>
      <c r="AJ2785" s="12">
        <f t="shared" si="60"/>
        <v>2509.5091463130038</v>
      </c>
      <c r="AK2785" s="12">
        <f t="shared" si="60"/>
        <v>-7.6118617947327605E-2</v>
      </c>
      <c r="AL2785" s="12">
        <f t="shared" si="54"/>
        <v>3741.576243128176</v>
      </c>
      <c r="AM2785">
        <f t="shared" si="55"/>
        <v>2.1630467958693145</v>
      </c>
      <c r="AN2785" s="12">
        <f t="shared" si="56"/>
        <v>1729.7712884775851</v>
      </c>
    </row>
    <row r="2786" spans="14:40">
      <c r="N2786">
        <f t="shared" si="57"/>
        <v>281</v>
      </c>
      <c r="O2786" s="12">
        <f t="shared" si="53"/>
        <v>0</v>
      </c>
      <c r="P2786" s="12">
        <f t="shared" si="53"/>
        <v>0</v>
      </c>
      <c r="Q2786" s="12">
        <f t="shared" si="53"/>
        <v>0</v>
      </c>
      <c r="R2786" s="12">
        <f t="shared" si="53"/>
        <v>0</v>
      </c>
      <c r="S2786" s="12">
        <f t="shared" si="53"/>
        <v>0</v>
      </c>
      <c r="T2786" s="12">
        <f t="shared" si="53"/>
        <v>0</v>
      </c>
      <c r="U2786" s="12">
        <f t="shared" si="53"/>
        <v>0</v>
      </c>
      <c r="V2786" s="12">
        <f t="shared" si="53"/>
        <v>0</v>
      </c>
      <c r="W2786" s="12">
        <f t="shared" si="53"/>
        <v>-6812.402439100294</v>
      </c>
      <c r="X2786" s="12">
        <f t="shared" si="53"/>
        <v>11787.001767029717</v>
      </c>
      <c r="Y2786" s="12">
        <f t="shared" si="53"/>
        <v>0</v>
      </c>
      <c r="Z2786" s="12">
        <f t="shared" si="53"/>
        <v>0</v>
      </c>
      <c r="AA2786" s="12">
        <f t="shared" si="53"/>
        <v>0</v>
      </c>
      <c r="AB2786" s="12">
        <f t="shared" si="53"/>
        <v>0</v>
      </c>
      <c r="AC2786" s="12">
        <f t="shared" si="53"/>
        <v>0</v>
      </c>
      <c r="AD2786" s="12">
        <f t="shared" si="53"/>
        <v>16.238580702122771</v>
      </c>
      <c r="AE2786" s="12">
        <f t="shared" si="60"/>
        <v>9.343578525325695E-2</v>
      </c>
      <c r="AF2786" s="12">
        <f t="shared" si="60"/>
        <v>0</v>
      </c>
      <c r="AG2786" s="12">
        <f t="shared" si="60"/>
        <v>0</v>
      </c>
      <c r="AH2786" s="12">
        <f t="shared" si="60"/>
        <v>62.357299910962432</v>
      </c>
      <c r="AI2786" s="12">
        <f t="shared" si="60"/>
        <v>102.65718690755094</v>
      </c>
      <c r="AJ2786" s="12">
        <f t="shared" si="60"/>
        <v>6225.2209415619445</v>
      </c>
      <c r="AK2786" s="12">
        <f t="shared" si="60"/>
        <v>-0.19355697788968707</v>
      </c>
      <c r="AL2786" s="12">
        <f t="shared" si="54"/>
        <v>11380.973215819367</v>
      </c>
      <c r="AM2786">
        <f t="shared" si="55"/>
        <v>2.1350224255930108</v>
      </c>
      <c r="AN2786" s="12">
        <f t="shared" si="56"/>
        <v>5330.6106200070744</v>
      </c>
    </row>
    <row r="2787" spans="14:40">
      <c r="N2787">
        <f t="shared" si="57"/>
        <v>282</v>
      </c>
      <c r="O2787" s="12">
        <f t="shared" si="53"/>
        <v>0</v>
      </c>
      <c r="P2787" s="12">
        <f t="shared" si="53"/>
        <v>0</v>
      </c>
      <c r="Q2787" s="12">
        <f t="shared" si="53"/>
        <v>0</v>
      </c>
      <c r="R2787" s="12">
        <f t="shared" si="53"/>
        <v>0</v>
      </c>
      <c r="S2787" s="12">
        <f t="shared" si="53"/>
        <v>0</v>
      </c>
      <c r="T2787" s="12">
        <f t="shared" si="53"/>
        <v>0</v>
      </c>
      <c r="U2787" s="12">
        <f t="shared" si="53"/>
        <v>0</v>
      </c>
      <c r="V2787" s="12">
        <f t="shared" si="53"/>
        <v>0</v>
      </c>
      <c r="W2787" s="12">
        <f t="shared" si="53"/>
        <v>6420.0242800942033</v>
      </c>
      <c r="X2787" s="12">
        <f t="shared" si="53"/>
        <v>28529.391775723267</v>
      </c>
      <c r="Y2787" s="12">
        <f t="shared" si="53"/>
        <v>0</v>
      </c>
      <c r="Z2787" s="12">
        <f t="shared" si="53"/>
        <v>0</v>
      </c>
      <c r="AA2787" s="12">
        <f t="shared" si="53"/>
        <v>0</v>
      </c>
      <c r="AB2787" s="12">
        <f t="shared" si="53"/>
        <v>0</v>
      </c>
      <c r="AC2787" s="12">
        <f t="shared" si="53"/>
        <v>0</v>
      </c>
      <c r="AD2787" s="12">
        <f t="shared" si="53"/>
        <v>22.333805336857882</v>
      </c>
      <c r="AE2787" s="12">
        <f t="shared" ref="AE2787:AK2796" si="61">AE$2503*AE283+0.5*AE$2504*AE283*AE283</f>
        <v>0.11391333275110764</v>
      </c>
      <c r="AF2787" s="12">
        <f t="shared" si="61"/>
        <v>0</v>
      </c>
      <c r="AG2787" s="12">
        <f t="shared" si="61"/>
        <v>0</v>
      </c>
      <c r="AH2787" s="12">
        <f t="shared" si="61"/>
        <v>68.462822252499478</v>
      </c>
      <c r="AI2787" s="12">
        <f t="shared" si="61"/>
        <v>109.85149144104399</v>
      </c>
      <c r="AJ2787" s="12">
        <f t="shared" si="61"/>
        <v>5967.5312899691844</v>
      </c>
      <c r="AK2787" s="12">
        <f t="shared" si="61"/>
        <v>-0.16718834614350786</v>
      </c>
      <c r="AL2787" s="12">
        <f t="shared" si="54"/>
        <v>41117.542189803658</v>
      </c>
      <c r="AM2787">
        <f t="shared" si="55"/>
        <v>2.1279820983253583</v>
      </c>
      <c r="AN2787" s="12">
        <f t="shared" si="56"/>
        <v>19322.315832525852</v>
      </c>
    </row>
    <row r="2788" spans="14:40">
      <c r="N2788">
        <f t="shared" si="57"/>
        <v>283</v>
      </c>
      <c r="O2788" s="12">
        <f t="shared" si="53"/>
        <v>0</v>
      </c>
      <c r="P2788" s="12">
        <f t="shared" si="53"/>
        <v>0</v>
      </c>
      <c r="Q2788" s="12">
        <f t="shared" si="53"/>
        <v>0</v>
      </c>
      <c r="R2788" s="12">
        <f t="shared" si="53"/>
        <v>0</v>
      </c>
      <c r="S2788" s="12">
        <f t="shared" si="53"/>
        <v>0</v>
      </c>
      <c r="T2788" s="12">
        <f t="shared" si="53"/>
        <v>0</v>
      </c>
      <c r="U2788" s="12">
        <f t="shared" si="53"/>
        <v>0</v>
      </c>
      <c r="V2788" s="12">
        <f t="shared" si="53"/>
        <v>0</v>
      </c>
      <c r="W2788" s="12">
        <f t="shared" si="53"/>
        <v>8271.247956449768</v>
      </c>
      <c r="X2788" s="12">
        <f t="shared" si="53"/>
        <v>26176.039920862331</v>
      </c>
      <c r="Y2788" s="12">
        <f t="shared" si="53"/>
        <v>0</v>
      </c>
      <c r="Z2788" s="12">
        <f t="shared" si="53"/>
        <v>0</v>
      </c>
      <c r="AA2788" s="12">
        <f t="shared" si="53"/>
        <v>0</v>
      </c>
      <c r="AB2788" s="12">
        <f t="shared" si="53"/>
        <v>0</v>
      </c>
      <c r="AC2788" s="12">
        <f t="shared" si="53"/>
        <v>0</v>
      </c>
      <c r="AD2788" s="12">
        <f t="shared" si="53"/>
        <v>22.69229212408036</v>
      </c>
      <c r="AE2788" s="12">
        <f t="shared" si="61"/>
        <v>0.12307973245945467</v>
      </c>
      <c r="AF2788" s="12">
        <f t="shared" si="61"/>
        <v>0</v>
      </c>
      <c r="AG2788" s="12">
        <f t="shared" si="61"/>
        <v>0</v>
      </c>
      <c r="AH2788" s="12">
        <f t="shared" si="61"/>
        <v>85.290676304836879</v>
      </c>
      <c r="AI2788" s="12">
        <f t="shared" si="61"/>
        <v>134.0385353200239</v>
      </c>
      <c r="AJ2788" s="12">
        <f t="shared" si="61"/>
        <v>8886.9539356107744</v>
      </c>
      <c r="AK2788" s="12">
        <f t="shared" si="61"/>
        <v>-0.26057622505571476</v>
      </c>
      <c r="AL2788" s="12">
        <f t="shared" si="54"/>
        <v>43576.12582017923</v>
      </c>
      <c r="AM2788">
        <f t="shared" si="55"/>
        <v>2.1337996557074401</v>
      </c>
      <c r="AN2788" s="12">
        <f t="shared" si="56"/>
        <v>20421.844995439365</v>
      </c>
    </row>
    <row r="2789" spans="14:40">
      <c r="N2789">
        <f t="shared" si="57"/>
        <v>284</v>
      </c>
      <c r="O2789" s="12">
        <f t="shared" si="53"/>
        <v>0</v>
      </c>
      <c r="P2789" s="12">
        <f t="shared" si="53"/>
        <v>0</v>
      </c>
      <c r="Q2789" s="12">
        <f t="shared" si="53"/>
        <v>0</v>
      </c>
      <c r="R2789" s="12">
        <f t="shared" si="53"/>
        <v>0</v>
      </c>
      <c r="S2789" s="12">
        <f t="shared" si="53"/>
        <v>0</v>
      </c>
      <c r="T2789" s="12">
        <f t="shared" si="53"/>
        <v>0</v>
      </c>
      <c r="U2789" s="12">
        <f t="shared" si="53"/>
        <v>0</v>
      </c>
      <c r="V2789" s="12">
        <f t="shared" si="53"/>
        <v>0</v>
      </c>
      <c r="W2789" s="12">
        <f t="shared" si="53"/>
        <v>12328.92893728902</v>
      </c>
      <c r="X2789" s="12">
        <f t="shared" si="53"/>
        <v>40211.025631825789</v>
      </c>
      <c r="Y2789" s="12">
        <f t="shared" si="53"/>
        <v>0</v>
      </c>
      <c r="Z2789" s="12">
        <f t="shared" si="53"/>
        <v>0</v>
      </c>
      <c r="AA2789" s="12">
        <f t="shared" si="53"/>
        <v>0</v>
      </c>
      <c r="AB2789" s="12">
        <f t="shared" si="53"/>
        <v>0</v>
      </c>
      <c r="AC2789" s="12">
        <f t="shared" si="53"/>
        <v>0</v>
      </c>
      <c r="AD2789" s="12">
        <f t="shared" si="53"/>
        <v>35.596817179415211</v>
      </c>
      <c r="AE2789" s="12">
        <f t="shared" si="61"/>
        <v>0.14433255541454684</v>
      </c>
      <c r="AF2789" s="12">
        <f t="shared" si="61"/>
        <v>0</v>
      </c>
      <c r="AG2789" s="12">
        <f t="shared" si="61"/>
        <v>0</v>
      </c>
      <c r="AH2789" s="12">
        <f t="shared" si="61"/>
        <v>59.641038519220764</v>
      </c>
      <c r="AI2789" s="12">
        <f t="shared" si="61"/>
        <v>141.17593736741179</v>
      </c>
      <c r="AJ2789" s="12">
        <f t="shared" si="61"/>
        <v>8607.6128067360587</v>
      </c>
      <c r="AK2789" s="12">
        <f t="shared" si="61"/>
        <v>-0.22673496160461049</v>
      </c>
      <c r="AL2789" s="12">
        <f t="shared" si="54"/>
        <v>61383.898766510727</v>
      </c>
      <c r="AM2789">
        <f t="shared" si="55"/>
        <v>2.1169411794305777</v>
      </c>
      <c r="AN2789" s="12">
        <f t="shared" si="56"/>
        <v>28996.506545837037</v>
      </c>
    </row>
    <row r="2790" spans="14:40">
      <c r="N2790">
        <f t="shared" si="57"/>
        <v>285</v>
      </c>
      <c r="O2790" s="12">
        <f t="shared" si="53"/>
        <v>0</v>
      </c>
      <c r="P2790" s="12">
        <f t="shared" si="53"/>
        <v>0</v>
      </c>
      <c r="Q2790" s="12">
        <f t="shared" si="53"/>
        <v>0</v>
      </c>
      <c r="R2790" s="12">
        <f t="shared" si="53"/>
        <v>0</v>
      </c>
      <c r="S2790" s="12">
        <f t="shared" si="53"/>
        <v>0</v>
      </c>
      <c r="T2790" s="12">
        <f t="shared" si="53"/>
        <v>0</v>
      </c>
      <c r="U2790" s="12">
        <f t="shared" si="53"/>
        <v>0</v>
      </c>
      <c r="V2790" s="12">
        <f t="shared" si="53"/>
        <v>0</v>
      </c>
      <c r="W2790" s="12">
        <f t="shared" si="53"/>
        <v>7043.5676622231467</v>
      </c>
      <c r="X2790" s="12">
        <f t="shared" si="53"/>
        <v>24101.529053958788</v>
      </c>
      <c r="Y2790" s="12">
        <f t="shared" si="53"/>
        <v>0</v>
      </c>
      <c r="Z2790" s="12">
        <f t="shared" si="53"/>
        <v>0</v>
      </c>
      <c r="AA2790" s="12">
        <f t="shared" si="53"/>
        <v>0</v>
      </c>
      <c r="AB2790" s="12">
        <f t="shared" si="53"/>
        <v>0</v>
      </c>
      <c r="AC2790" s="12">
        <f t="shared" si="53"/>
        <v>0</v>
      </c>
      <c r="AD2790" s="12">
        <f t="shared" si="53"/>
        <v>21.676712849365746</v>
      </c>
      <c r="AE2790" s="12">
        <f t="shared" si="61"/>
        <v>0.10019136313814478</v>
      </c>
      <c r="AF2790" s="12">
        <f t="shared" si="61"/>
        <v>0</v>
      </c>
      <c r="AG2790" s="12">
        <f t="shared" si="61"/>
        <v>0</v>
      </c>
      <c r="AH2790" s="12">
        <f t="shared" si="61"/>
        <v>44.823753103916921</v>
      </c>
      <c r="AI2790" s="12">
        <f t="shared" si="61"/>
        <v>52.668673933916679</v>
      </c>
      <c r="AJ2790" s="12">
        <f t="shared" si="61"/>
        <v>4584.8796400494857</v>
      </c>
      <c r="AK2790" s="12">
        <f t="shared" si="61"/>
        <v>-8.9959508016454748E-2</v>
      </c>
      <c r="AL2790" s="12">
        <f t="shared" si="54"/>
        <v>35849.155727973739</v>
      </c>
      <c r="AM2790">
        <f t="shared" si="55"/>
        <v>2.1139997171085017</v>
      </c>
      <c r="AN2790" s="12">
        <f t="shared" si="56"/>
        <v>16957.97565053968</v>
      </c>
    </row>
    <row r="2791" spans="14:40">
      <c r="N2791">
        <f t="shared" si="57"/>
        <v>286</v>
      </c>
      <c r="O2791" s="12">
        <f t="shared" si="53"/>
        <v>0</v>
      </c>
      <c r="P2791" s="12">
        <f t="shared" si="53"/>
        <v>0</v>
      </c>
      <c r="Q2791" s="12">
        <f t="shared" si="53"/>
        <v>0</v>
      </c>
      <c r="R2791" s="12">
        <f t="shared" si="53"/>
        <v>0</v>
      </c>
      <c r="S2791" s="12">
        <f t="shared" si="53"/>
        <v>0</v>
      </c>
      <c r="T2791" s="12">
        <f t="shared" si="53"/>
        <v>0</v>
      </c>
      <c r="U2791" s="12">
        <f t="shared" si="53"/>
        <v>0</v>
      </c>
      <c r="V2791" s="12">
        <f t="shared" si="53"/>
        <v>0</v>
      </c>
      <c r="W2791" s="12">
        <f t="shared" si="53"/>
        <v>11088.145735422737</v>
      </c>
      <c r="X2791" s="12">
        <f t="shared" si="53"/>
        <v>14327.050468084306</v>
      </c>
      <c r="Y2791" s="12">
        <f t="shared" si="53"/>
        <v>0</v>
      </c>
      <c r="Z2791" s="12">
        <f t="shared" si="53"/>
        <v>0</v>
      </c>
      <c r="AA2791" s="12">
        <f t="shared" si="53"/>
        <v>0</v>
      </c>
      <c r="AB2791" s="12">
        <f t="shared" si="53"/>
        <v>0</v>
      </c>
      <c r="AC2791" s="12">
        <f t="shared" si="53"/>
        <v>0</v>
      </c>
      <c r="AD2791" s="12">
        <f t="shared" si="53"/>
        <v>5.1203335255404729</v>
      </c>
      <c r="AE2791" s="12">
        <f t="shared" si="61"/>
        <v>2.1700416001932801E-2</v>
      </c>
      <c r="AF2791" s="12">
        <f t="shared" si="61"/>
        <v>0</v>
      </c>
      <c r="AG2791" s="12">
        <f t="shared" si="61"/>
        <v>0</v>
      </c>
      <c r="AH2791" s="12">
        <f t="shared" si="61"/>
        <v>3.7254843920019494</v>
      </c>
      <c r="AI2791" s="12">
        <f t="shared" si="61"/>
        <v>-13.083312439670765</v>
      </c>
      <c r="AJ2791" s="12">
        <f t="shared" si="61"/>
        <v>1422.580134108226</v>
      </c>
      <c r="AK2791" s="12">
        <f t="shared" si="61"/>
        <v>-1.7226298934959448E-2</v>
      </c>
      <c r="AL2791" s="12">
        <f t="shared" si="54"/>
        <v>26833.543317210206</v>
      </c>
      <c r="AM2791">
        <f t="shared" si="55"/>
        <v>2.1332133790398431</v>
      </c>
      <c r="AN2791" s="12">
        <f t="shared" si="56"/>
        <v>12578.930725292916</v>
      </c>
    </row>
    <row r="2792" spans="14:40">
      <c r="N2792">
        <f t="shared" si="57"/>
        <v>287</v>
      </c>
      <c r="O2792" s="12">
        <f t="shared" si="53"/>
        <v>0</v>
      </c>
      <c r="P2792" s="12">
        <f t="shared" si="53"/>
        <v>0</v>
      </c>
      <c r="Q2792" s="12">
        <f t="shared" si="53"/>
        <v>0</v>
      </c>
      <c r="R2792" s="12">
        <f t="shared" si="53"/>
        <v>0</v>
      </c>
      <c r="S2792" s="12">
        <f t="shared" si="53"/>
        <v>0</v>
      </c>
      <c r="T2792" s="12">
        <f t="shared" si="53"/>
        <v>0</v>
      </c>
      <c r="U2792" s="12">
        <f t="shared" si="53"/>
        <v>0</v>
      </c>
      <c r="V2792" s="12">
        <f t="shared" si="53"/>
        <v>0</v>
      </c>
      <c r="W2792" s="12">
        <f t="shared" si="53"/>
        <v>1330.0980864733699</v>
      </c>
      <c r="X2792" s="12">
        <f t="shared" si="53"/>
        <v>5887.4505965058052</v>
      </c>
      <c r="Y2792" s="12">
        <f t="shared" si="53"/>
        <v>0</v>
      </c>
      <c r="Z2792" s="12">
        <f t="shared" si="53"/>
        <v>0</v>
      </c>
      <c r="AA2792" s="12">
        <f t="shared" si="53"/>
        <v>0</v>
      </c>
      <c r="AB2792" s="12">
        <f t="shared" si="53"/>
        <v>0</v>
      </c>
      <c r="AC2792" s="12">
        <f t="shared" si="53"/>
        <v>0</v>
      </c>
      <c r="AD2792" s="12">
        <f t="shared" si="53"/>
        <v>1.0308850434818337</v>
      </c>
      <c r="AE2792" s="12">
        <f t="shared" si="61"/>
        <v>-2.3265711125205119E-3</v>
      </c>
      <c r="AF2792" s="12">
        <f t="shared" si="61"/>
        <v>0</v>
      </c>
      <c r="AG2792" s="12">
        <f t="shared" si="61"/>
        <v>0</v>
      </c>
      <c r="AH2792" s="12">
        <f t="shared" si="61"/>
        <v>-9.0215516081005873</v>
      </c>
      <c r="AI2792" s="12">
        <f t="shared" si="61"/>
        <v>-41.697148910617678</v>
      </c>
      <c r="AJ2792" s="12">
        <f t="shared" si="61"/>
        <v>677.87950573959813</v>
      </c>
      <c r="AK2792" s="12">
        <f t="shared" si="61"/>
        <v>-1.2498160082070017E-2</v>
      </c>
      <c r="AL2792" s="12">
        <f t="shared" si="54"/>
        <v>7845.7255485123424</v>
      </c>
      <c r="AM2792">
        <f t="shared" si="55"/>
        <v>2.1532533779792788</v>
      </c>
      <c r="AN2792" s="12">
        <f t="shared" si="56"/>
        <v>3643.6610891910759</v>
      </c>
    </row>
    <row r="2793" spans="14:40">
      <c r="N2793">
        <f t="shared" si="57"/>
        <v>288</v>
      </c>
      <c r="O2793" s="12">
        <f t="shared" si="53"/>
        <v>0</v>
      </c>
      <c r="P2793" s="12">
        <f t="shared" si="53"/>
        <v>0</v>
      </c>
      <c r="Q2793" s="12">
        <f t="shared" si="53"/>
        <v>0</v>
      </c>
      <c r="R2793" s="12">
        <f t="shared" si="53"/>
        <v>0</v>
      </c>
      <c r="S2793" s="12">
        <f t="shared" si="53"/>
        <v>0</v>
      </c>
      <c r="T2793" s="12">
        <f t="shared" si="53"/>
        <v>0</v>
      </c>
      <c r="U2793" s="12">
        <f t="shared" si="53"/>
        <v>0</v>
      </c>
      <c r="V2793" s="12">
        <f t="shared" si="53"/>
        <v>0</v>
      </c>
      <c r="W2793" s="12">
        <f t="shared" si="53"/>
        <v>589.91828595715606</v>
      </c>
      <c r="X2793" s="12">
        <f t="shared" si="53"/>
        <v>9036.4373959356653</v>
      </c>
      <c r="Y2793" s="12">
        <f t="shared" si="53"/>
        <v>0</v>
      </c>
      <c r="Z2793" s="12">
        <f t="shared" si="53"/>
        <v>0</v>
      </c>
      <c r="AA2793" s="12">
        <f t="shared" si="53"/>
        <v>0</v>
      </c>
      <c r="AB2793" s="12">
        <f t="shared" si="53"/>
        <v>0</v>
      </c>
      <c r="AC2793" s="12">
        <f t="shared" si="53"/>
        <v>0</v>
      </c>
      <c r="AD2793" s="12">
        <f t="shared" si="53"/>
        <v>3.6404138710109994</v>
      </c>
      <c r="AE2793" s="12">
        <f t="shared" si="61"/>
        <v>8.9474472687050277E-3</v>
      </c>
      <c r="AF2793" s="12">
        <f t="shared" si="61"/>
        <v>0</v>
      </c>
      <c r="AG2793" s="12">
        <f t="shared" si="61"/>
        <v>0</v>
      </c>
      <c r="AH2793" s="12">
        <f t="shared" si="61"/>
        <v>-7.4411276780444879</v>
      </c>
      <c r="AI2793" s="12">
        <f t="shared" si="61"/>
        <v>-34.159410239076514</v>
      </c>
      <c r="AJ2793" s="12">
        <f t="shared" si="61"/>
        <v>-916.44014635954352</v>
      </c>
      <c r="AK2793" s="12">
        <f t="shared" si="61"/>
        <v>3.055153196266654E-2</v>
      </c>
      <c r="AL2793" s="12">
        <f t="shared" si="54"/>
        <v>8671.9949104663974</v>
      </c>
      <c r="AM2793">
        <f t="shared" si="55"/>
        <v>2.1430896852915873</v>
      </c>
      <c r="AN2793" s="12">
        <f t="shared" si="56"/>
        <v>4046.4918337220647</v>
      </c>
    </row>
    <row r="2794" spans="14:40">
      <c r="N2794">
        <f t="shared" si="57"/>
        <v>289</v>
      </c>
      <c r="O2794" s="12">
        <f t="shared" si="53"/>
        <v>0</v>
      </c>
      <c r="P2794" s="12">
        <f t="shared" si="53"/>
        <v>0</v>
      </c>
      <c r="Q2794" s="12">
        <f t="shared" si="53"/>
        <v>0</v>
      </c>
      <c r="R2794" s="12">
        <f t="shared" si="53"/>
        <v>0</v>
      </c>
      <c r="S2794" s="12">
        <f t="shared" si="53"/>
        <v>0</v>
      </c>
      <c r="T2794" s="12">
        <f t="shared" si="53"/>
        <v>0</v>
      </c>
      <c r="U2794" s="12">
        <f t="shared" si="53"/>
        <v>0</v>
      </c>
      <c r="V2794" s="12">
        <f t="shared" si="53"/>
        <v>0</v>
      </c>
      <c r="W2794" s="12">
        <f t="shared" si="53"/>
        <v>-2497.7158171533706</v>
      </c>
      <c r="X2794" s="12">
        <f t="shared" si="53"/>
        <v>-5071.9961362611239</v>
      </c>
      <c r="Y2794" s="12">
        <f t="shared" si="53"/>
        <v>0</v>
      </c>
      <c r="Z2794" s="12">
        <f t="shared" si="53"/>
        <v>0</v>
      </c>
      <c r="AA2794" s="12">
        <f t="shared" si="53"/>
        <v>0</v>
      </c>
      <c r="AB2794" s="12">
        <f t="shared" si="53"/>
        <v>0</v>
      </c>
      <c r="AC2794" s="12">
        <f t="shared" si="53"/>
        <v>0</v>
      </c>
      <c r="AD2794" s="12">
        <f t="shared" si="53"/>
        <v>-8.4203984885853647</v>
      </c>
      <c r="AE2794" s="12">
        <f t="shared" si="61"/>
        <v>-4.7892443118750003E-2</v>
      </c>
      <c r="AF2794" s="12">
        <f t="shared" si="61"/>
        <v>0</v>
      </c>
      <c r="AG2794" s="12">
        <f t="shared" si="61"/>
        <v>0</v>
      </c>
      <c r="AH2794" s="12">
        <f t="shared" si="61"/>
        <v>-18.592150235590765</v>
      </c>
      <c r="AI2794" s="12">
        <f t="shared" si="61"/>
        <v>-72.498771764283177</v>
      </c>
      <c r="AJ2794" s="12">
        <f t="shared" si="61"/>
        <v>-5780.9507065117577</v>
      </c>
      <c r="AK2794" s="12">
        <f t="shared" si="61"/>
        <v>0.15487419528441584</v>
      </c>
      <c r="AL2794" s="12">
        <f t="shared" si="54"/>
        <v>-13450.066998662545</v>
      </c>
      <c r="AM2794">
        <f t="shared" si="55"/>
        <v>2.1554024709739759</v>
      </c>
      <c r="AN2794" s="12">
        <f t="shared" si="56"/>
        <v>-6240.164971410084</v>
      </c>
    </row>
    <row r="2795" spans="14:40">
      <c r="N2795">
        <f t="shared" si="57"/>
        <v>290</v>
      </c>
      <c r="O2795" s="12">
        <f t="shared" si="53"/>
        <v>0</v>
      </c>
      <c r="P2795" s="12">
        <f t="shared" si="53"/>
        <v>0</v>
      </c>
      <c r="Q2795" s="12">
        <f t="shared" si="53"/>
        <v>0</v>
      </c>
      <c r="R2795" s="12">
        <f t="shared" si="53"/>
        <v>0</v>
      </c>
      <c r="S2795" s="12">
        <f t="shared" si="53"/>
        <v>0</v>
      </c>
      <c r="T2795" s="12">
        <f t="shared" si="53"/>
        <v>0</v>
      </c>
      <c r="U2795" s="12">
        <f t="shared" si="53"/>
        <v>0</v>
      </c>
      <c r="V2795" s="12">
        <f t="shared" si="53"/>
        <v>0</v>
      </c>
      <c r="W2795" s="12">
        <f t="shared" si="53"/>
        <v>70.45149660404725</v>
      </c>
      <c r="X2795" s="12">
        <f t="shared" si="53"/>
        <v>-7225.6907466301136</v>
      </c>
      <c r="Y2795" s="12">
        <f t="shared" si="53"/>
        <v>0</v>
      </c>
      <c r="Z2795" s="12">
        <f t="shared" si="53"/>
        <v>0</v>
      </c>
      <c r="AA2795" s="12">
        <f t="shared" si="53"/>
        <v>0</v>
      </c>
      <c r="AB2795" s="12">
        <f t="shared" si="53"/>
        <v>0</v>
      </c>
      <c r="AC2795" s="12">
        <f t="shared" si="53"/>
        <v>0</v>
      </c>
      <c r="AD2795" s="12">
        <f t="shared" si="53"/>
        <v>-11.380159526342069</v>
      </c>
      <c r="AE2795" s="12">
        <f t="shared" si="61"/>
        <v>-7.455944790235082E-2</v>
      </c>
      <c r="AF2795" s="12">
        <f t="shared" si="61"/>
        <v>0</v>
      </c>
      <c r="AG2795" s="12">
        <f t="shared" si="61"/>
        <v>0</v>
      </c>
      <c r="AH2795" s="12">
        <f t="shared" si="61"/>
        <v>-37.146121609841863</v>
      </c>
      <c r="AI2795" s="12">
        <f t="shared" si="61"/>
        <v>-52.730973575103839</v>
      </c>
      <c r="AJ2795" s="12">
        <f t="shared" si="61"/>
        <v>-6004.6652694008308</v>
      </c>
      <c r="AK2795" s="12">
        <f t="shared" si="61"/>
        <v>0.16377233939153468</v>
      </c>
      <c r="AL2795" s="12">
        <f t="shared" si="54"/>
        <v>-13261.072561246694</v>
      </c>
      <c r="AM2795">
        <f t="shared" si="55"/>
        <v>2.1575592317331163</v>
      </c>
      <c r="AN2795" s="12">
        <f t="shared" si="56"/>
        <v>-6146.3307084248099</v>
      </c>
    </row>
    <row r="2796" spans="14:40">
      <c r="N2796">
        <f t="shared" si="57"/>
        <v>291</v>
      </c>
      <c r="O2796" s="12">
        <f t="shared" si="53"/>
        <v>0</v>
      </c>
      <c r="P2796" s="12">
        <f t="shared" si="53"/>
        <v>0</v>
      </c>
      <c r="Q2796" s="12">
        <f t="shared" si="53"/>
        <v>0</v>
      </c>
      <c r="R2796" s="12">
        <f t="shared" si="53"/>
        <v>0</v>
      </c>
      <c r="S2796" s="12">
        <f t="shared" si="53"/>
        <v>0</v>
      </c>
      <c r="T2796" s="12">
        <f t="shared" si="53"/>
        <v>0</v>
      </c>
      <c r="U2796" s="12">
        <f t="shared" si="53"/>
        <v>0</v>
      </c>
      <c r="V2796" s="12">
        <f t="shared" si="53"/>
        <v>0</v>
      </c>
      <c r="W2796" s="12">
        <f t="shared" si="53"/>
        <v>-2581.5463273523305</v>
      </c>
      <c r="X2796" s="12">
        <f t="shared" si="53"/>
        <v>-10512.022531612569</v>
      </c>
      <c r="Y2796" s="12">
        <f t="shared" si="53"/>
        <v>0</v>
      </c>
      <c r="Z2796" s="12">
        <f t="shared" si="53"/>
        <v>0</v>
      </c>
      <c r="AA2796" s="12">
        <f t="shared" si="53"/>
        <v>0</v>
      </c>
      <c r="AB2796" s="12">
        <f t="shared" si="53"/>
        <v>0</v>
      </c>
      <c r="AC2796" s="12">
        <f t="shared" si="53"/>
        <v>0</v>
      </c>
      <c r="AD2796" s="12">
        <f t="shared" si="53"/>
        <v>-6.8353415509798214</v>
      </c>
      <c r="AE2796" s="12">
        <f t="shared" si="61"/>
        <v>-5.9293569548065569E-2</v>
      </c>
      <c r="AF2796" s="12">
        <f t="shared" si="61"/>
        <v>0</v>
      </c>
      <c r="AG2796" s="12">
        <f t="shared" si="61"/>
        <v>0</v>
      </c>
      <c r="AH2796" s="12">
        <f t="shared" si="61"/>
        <v>-43.016012546184591</v>
      </c>
      <c r="AI2796" s="12">
        <f t="shared" si="61"/>
        <v>-71.922268484064176</v>
      </c>
      <c r="AJ2796" s="12">
        <f t="shared" si="61"/>
        <v>-7553.5046747820343</v>
      </c>
      <c r="AK2796" s="12">
        <f t="shared" si="61"/>
        <v>0.20784151788947366</v>
      </c>
      <c r="AL2796" s="12">
        <f t="shared" si="54"/>
        <v>-20768.698608379818</v>
      </c>
      <c r="AM2796">
        <f t="shared" si="55"/>
        <v>2.1572039593635934</v>
      </c>
      <c r="AN2796" s="12">
        <f t="shared" si="56"/>
        <v>-9627.6008201407567</v>
      </c>
    </row>
    <row r="2797" spans="14:40">
      <c r="N2797">
        <f t="shared" si="57"/>
        <v>292</v>
      </c>
      <c r="O2797" s="12">
        <f t="shared" si="53"/>
        <v>0</v>
      </c>
      <c r="P2797" s="12">
        <f t="shared" si="53"/>
        <v>0</v>
      </c>
      <c r="Q2797" s="12">
        <f t="shared" si="53"/>
        <v>0</v>
      </c>
      <c r="R2797" s="12">
        <f t="shared" si="53"/>
        <v>0</v>
      </c>
      <c r="S2797" s="12">
        <f t="shared" si="53"/>
        <v>0</v>
      </c>
      <c r="T2797" s="12">
        <f t="shared" si="53"/>
        <v>0</v>
      </c>
      <c r="U2797" s="12">
        <f t="shared" si="53"/>
        <v>0</v>
      </c>
      <c r="V2797" s="12">
        <f t="shared" si="53"/>
        <v>0</v>
      </c>
      <c r="W2797" s="12">
        <f t="shared" si="53"/>
        <v>-4030.5320699548579</v>
      </c>
      <c r="X2797" s="12">
        <f t="shared" si="53"/>
        <v>-15199.857400957606</v>
      </c>
      <c r="Y2797" s="12">
        <f t="shared" si="53"/>
        <v>0</v>
      </c>
      <c r="Z2797" s="12">
        <f t="shared" si="53"/>
        <v>0</v>
      </c>
      <c r="AA2797" s="12">
        <f t="shared" si="53"/>
        <v>0</v>
      </c>
      <c r="AB2797" s="12">
        <f t="shared" si="53"/>
        <v>0</v>
      </c>
      <c r="AC2797" s="12">
        <f t="shared" si="53"/>
        <v>0</v>
      </c>
      <c r="AD2797" s="12">
        <f t="shared" si="53"/>
        <v>-8.1393813454294719</v>
      </c>
      <c r="AE2797" s="12">
        <f t="shared" ref="AE2797:AK2806" si="62">AE$2503*AE293+0.5*AE$2504*AE293*AE293</f>
        <v>-6.0281085573718772E-2</v>
      </c>
      <c r="AF2797" s="12">
        <f t="shared" si="62"/>
        <v>0</v>
      </c>
      <c r="AG2797" s="12">
        <f t="shared" si="62"/>
        <v>0</v>
      </c>
      <c r="AH2797" s="12">
        <f t="shared" si="62"/>
        <v>-37.177131929502352</v>
      </c>
      <c r="AI2797" s="12">
        <f t="shared" si="62"/>
        <v>-71.838124755338328</v>
      </c>
      <c r="AJ2797" s="12">
        <f t="shared" si="62"/>
        <v>-5983.8324310080352</v>
      </c>
      <c r="AK2797" s="12">
        <f t="shared" si="62"/>
        <v>0.18121682778653625</v>
      </c>
      <c r="AL2797" s="12">
        <f t="shared" si="54"/>
        <v>-25331.25560420856</v>
      </c>
      <c r="AM2797">
        <f t="shared" si="55"/>
        <v>2.1375547327378617</v>
      </c>
      <c r="AN2797" s="12">
        <f t="shared" si="56"/>
        <v>-11850.576369459004</v>
      </c>
    </row>
    <row r="2798" spans="14:40">
      <c r="N2798">
        <f t="shared" si="57"/>
        <v>293</v>
      </c>
      <c r="O2798" s="12">
        <f t="shared" si="53"/>
        <v>0</v>
      </c>
      <c r="P2798" s="12">
        <f t="shared" si="53"/>
        <v>0</v>
      </c>
      <c r="Q2798" s="12">
        <f t="shared" si="53"/>
        <v>0</v>
      </c>
      <c r="R2798" s="12">
        <f t="shared" si="53"/>
        <v>0</v>
      </c>
      <c r="S2798" s="12">
        <f t="shared" si="53"/>
        <v>0</v>
      </c>
      <c r="T2798" s="12">
        <f t="shared" si="53"/>
        <v>0</v>
      </c>
      <c r="U2798" s="12">
        <f t="shared" si="53"/>
        <v>0</v>
      </c>
      <c r="V2798" s="12">
        <f t="shared" si="53"/>
        <v>0</v>
      </c>
      <c r="W2798" s="12">
        <f t="shared" si="53"/>
        <v>-6601.4796998247411</v>
      </c>
      <c r="X2798" s="12">
        <f t="shared" si="53"/>
        <v>-26134.942316829543</v>
      </c>
      <c r="Y2798" s="12">
        <f t="shared" si="53"/>
        <v>0</v>
      </c>
      <c r="Z2798" s="12">
        <f t="shared" si="53"/>
        <v>0</v>
      </c>
      <c r="AA2798" s="12">
        <f t="shared" si="53"/>
        <v>0</v>
      </c>
      <c r="AB2798" s="12">
        <f t="shared" si="53"/>
        <v>0</v>
      </c>
      <c r="AC2798" s="12">
        <f t="shared" si="53"/>
        <v>0</v>
      </c>
      <c r="AD2798" s="12">
        <f t="shared" si="53"/>
        <v>-16.212737901047369</v>
      </c>
      <c r="AE2798" s="12">
        <f t="shared" si="62"/>
        <v>-0.10232650803192453</v>
      </c>
      <c r="AF2798" s="12">
        <f t="shared" si="62"/>
        <v>0</v>
      </c>
      <c r="AG2798" s="12">
        <f t="shared" si="62"/>
        <v>0</v>
      </c>
      <c r="AH2798" s="12">
        <f t="shared" si="62"/>
        <v>-44.289185163463962</v>
      </c>
      <c r="AI2798" s="12">
        <f t="shared" si="62"/>
        <v>-84.151250232888913</v>
      </c>
      <c r="AJ2798" s="12">
        <f t="shared" si="62"/>
        <v>-7655.7933785178593</v>
      </c>
      <c r="AK2798" s="12">
        <f t="shared" si="62"/>
        <v>0.21705773507491172</v>
      </c>
      <c r="AL2798" s="12">
        <f t="shared" si="54"/>
        <v>-40536.753837242504</v>
      </c>
      <c r="AM2798">
        <f t="shared" si="55"/>
        <v>2.1375445699413222</v>
      </c>
      <c r="AN2798" s="12">
        <f t="shared" si="56"/>
        <v>-18964.167768607174</v>
      </c>
    </row>
    <row r="2799" spans="14:40">
      <c r="N2799">
        <f t="shared" si="57"/>
        <v>294</v>
      </c>
      <c r="O2799" s="12">
        <f t="shared" si="53"/>
        <v>0</v>
      </c>
      <c r="P2799" s="12">
        <f t="shared" si="53"/>
        <v>0</v>
      </c>
      <c r="Q2799" s="12">
        <f t="shared" si="53"/>
        <v>0</v>
      </c>
      <c r="R2799" s="12">
        <f t="shared" si="53"/>
        <v>0</v>
      </c>
      <c r="S2799" s="12">
        <f t="shared" si="53"/>
        <v>0</v>
      </c>
      <c r="T2799" s="12">
        <f t="shared" si="53"/>
        <v>0</v>
      </c>
      <c r="U2799" s="12">
        <f t="shared" si="53"/>
        <v>0</v>
      </c>
      <c r="V2799" s="12">
        <f t="shared" si="53"/>
        <v>0</v>
      </c>
      <c r="W2799" s="12">
        <f t="shared" si="53"/>
        <v>-3867.9967006893671</v>
      </c>
      <c r="X2799" s="12">
        <f t="shared" si="53"/>
        <v>-17458.617932995458</v>
      </c>
      <c r="Y2799" s="12">
        <f t="shared" si="53"/>
        <v>0</v>
      </c>
      <c r="Z2799" s="12">
        <f t="shared" si="53"/>
        <v>0</v>
      </c>
      <c r="AA2799" s="12">
        <f t="shared" si="53"/>
        <v>0</v>
      </c>
      <c r="AB2799" s="12">
        <f t="shared" si="53"/>
        <v>0</v>
      </c>
      <c r="AC2799" s="12">
        <f t="shared" si="53"/>
        <v>0</v>
      </c>
      <c r="AD2799" s="12">
        <f t="shared" si="53"/>
        <v>-13.259742150062101</v>
      </c>
      <c r="AE2799" s="12">
        <f t="shared" si="62"/>
        <v>-6.8472296887117437E-2</v>
      </c>
      <c r="AF2799" s="12">
        <f t="shared" si="62"/>
        <v>0</v>
      </c>
      <c r="AG2799" s="12">
        <f t="shared" si="62"/>
        <v>0</v>
      </c>
      <c r="AH2799" s="12">
        <f t="shared" si="62"/>
        <v>-18.437168288677118</v>
      </c>
      <c r="AI2799" s="12">
        <f t="shared" si="62"/>
        <v>-22.869816690006733</v>
      </c>
      <c r="AJ2799" s="12">
        <f t="shared" si="62"/>
        <v>-1501.1421361026596</v>
      </c>
      <c r="AK2799" s="12">
        <f t="shared" si="62"/>
        <v>6.1331898592231433E-2</v>
      </c>
      <c r="AL2799" s="12">
        <f t="shared" si="54"/>
        <v>-22882.330637314524</v>
      </c>
      <c r="AM2799">
        <f t="shared" si="55"/>
        <v>2.1338640236672504</v>
      </c>
      <c r="AN2799" s="12">
        <f t="shared" si="56"/>
        <v>-10723.424915327567</v>
      </c>
    </row>
    <row r="2800" spans="14:40">
      <c r="N2800">
        <f t="shared" si="57"/>
        <v>295</v>
      </c>
      <c r="O2800" s="12">
        <f t="shared" si="53"/>
        <v>0</v>
      </c>
      <c r="P2800" s="12">
        <f t="shared" si="53"/>
        <v>0</v>
      </c>
      <c r="Q2800" s="12">
        <f t="shared" si="53"/>
        <v>0</v>
      </c>
      <c r="R2800" s="12">
        <f t="shared" si="53"/>
        <v>0</v>
      </c>
      <c r="S2800" s="12">
        <f t="shared" si="53"/>
        <v>0</v>
      </c>
      <c r="T2800" s="12">
        <f t="shared" si="53"/>
        <v>0</v>
      </c>
      <c r="U2800" s="12">
        <f t="shared" si="53"/>
        <v>0</v>
      </c>
      <c r="V2800" s="12">
        <f t="shared" si="53"/>
        <v>0</v>
      </c>
      <c r="W2800" s="12">
        <f t="shared" si="53"/>
        <v>-5451.4457403841243</v>
      </c>
      <c r="X2800" s="12">
        <f t="shared" si="53"/>
        <v>-15456.97963182943</v>
      </c>
      <c r="Y2800" s="12">
        <f t="shared" si="53"/>
        <v>0</v>
      </c>
      <c r="Z2800" s="12">
        <f t="shared" si="53"/>
        <v>0</v>
      </c>
      <c r="AA2800" s="12">
        <f t="shared" si="53"/>
        <v>0</v>
      </c>
      <c r="AB2800" s="12">
        <f t="shared" si="53"/>
        <v>0</v>
      </c>
      <c r="AC2800" s="12">
        <f t="shared" si="53"/>
        <v>0</v>
      </c>
      <c r="AD2800" s="12">
        <f t="shared" si="53"/>
        <v>-12.087533912382304</v>
      </c>
      <c r="AE2800" s="12">
        <f t="shared" si="62"/>
        <v>-7.0588781540390333E-2</v>
      </c>
      <c r="AF2800" s="12">
        <f t="shared" si="62"/>
        <v>0</v>
      </c>
      <c r="AG2800" s="12">
        <f t="shared" si="62"/>
        <v>0</v>
      </c>
      <c r="AH2800" s="12">
        <f t="shared" si="62"/>
        <v>-28.059545347439457</v>
      </c>
      <c r="AI2800" s="12">
        <f t="shared" si="62"/>
        <v>-41.909613370082511</v>
      </c>
      <c r="AJ2800" s="12">
        <f t="shared" si="62"/>
        <v>-2579.4698738560114</v>
      </c>
      <c r="AK2800" s="12">
        <f t="shared" si="62"/>
        <v>5.7301541997469861E-2</v>
      </c>
      <c r="AL2800" s="12">
        <f t="shared" si="54"/>
        <v>-23569.965225939013</v>
      </c>
      <c r="AM2800">
        <f t="shared" si="55"/>
        <v>2.1552846091821816</v>
      </c>
      <c r="AN2800" s="12">
        <f t="shared" si="56"/>
        <v>-10935.894556813353</v>
      </c>
    </row>
    <row r="2801" spans="14:40">
      <c r="N2801">
        <f t="shared" si="57"/>
        <v>296</v>
      </c>
      <c r="O2801" s="12">
        <f t="shared" si="53"/>
        <v>0</v>
      </c>
      <c r="P2801" s="12">
        <f t="shared" si="53"/>
        <v>0</v>
      </c>
      <c r="Q2801" s="12">
        <f t="shared" si="53"/>
        <v>0</v>
      </c>
      <c r="R2801" s="12">
        <f t="shared" si="53"/>
        <v>0</v>
      </c>
      <c r="S2801" s="12">
        <f t="shared" si="53"/>
        <v>0</v>
      </c>
      <c r="T2801" s="12">
        <f t="shared" si="53"/>
        <v>0</v>
      </c>
      <c r="U2801" s="12">
        <f t="shared" si="53"/>
        <v>0</v>
      </c>
      <c r="V2801" s="12">
        <f t="shared" si="53"/>
        <v>0</v>
      </c>
      <c r="W2801" s="12">
        <f t="shared" si="53"/>
        <v>-4360.5086621957353</v>
      </c>
      <c r="X2801" s="12">
        <f t="shared" si="53"/>
        <v>-16800.142381359856</v>
      </c>
      <c r="Y2801" s="12">
        <f t="shared" si="53"/>
        <v>0</v>
      </c>
      <c r="Z2801" s="12">
        <f t="shared" si="53"/>
        <v>0</v>
      </c>
      <c r="AA2801" s="12">
        <f t="shared" si="53"/>
        <v>0</v>
      </c>
      <c r="AB2801" s="12">
        <f t="shared" si="53"/>
        <v>0</v>
      </c>
      <c r="AC2801" s="12">
        <f t="shared" si="53"/>
        <v>0</v>
      </c>
      <c r="AD2801" s="12">
        <f t="shared" si="53"/>
        <v>-17.407822634871067</v>
      </c>
      <c r="AE2801" s="12">
        <f t="shared" si="62"/>
        <v>-9.3656139254298582E-2</v>
      </c>
      <c r="AF2801" s="12">
        <f t="shared" si="62"/>
        <v>0</v>
      </c>
      <c r="AG2801" s="12">
        <f t="shared" si="62"/>
        <v>0</v>
      </c>
      <c r="AH2801" s="12">
        <f t="shared" si="62"/>
        <v>-27.244935835919577</v>
      </c>
      <c r="AI2801" s="12">
        <f t="shared" si="62"/>
        <v>-57.69099375631378</v>
      </c>
      <c r="AJ2801" s="12">
        <f t="shared" si="62"/>
        <v>-2455.5317073596789</v>
      </c>
      <c r="AK2801" s="12">
        <f t="shared" si="62"/>
        <v>4.4431846127366184E-2</v>
      </c>
      <c r="AL2801" s="12">
        <f t="shared" si="54"/>
        <v>-23718.575727435502</v>
      </c>
      <c r="AM2801">
        <f t="shared" si="55"/>
        <v>2.1708933644989545</v>
      </c>
      <c r="AN2801" s="12">
        <f t="shared" si="56"/>
        <v>-10925.721233161439</v>
      </c>
    </row>
    <row r="2802" spans="14:40">
      <c r="N2802">
        <f t="shared" si="57"/>
        <v>297</v>
      </c>
      <c r="O2802" s="12">
        <f t="shared" si="53"/>
        <v>0</v>
      </c>
      <c r="P2802" s="12">
        <f t="shared" si="53"/>
        <v>0</v>
      </c>
      <c r="Q2802" s="12">
        <f t="shared" si="53"/>
        <v>0</v>
      </c>
      <c r="R2802" s="12">
        <f t="shared" si="53"/>
        <v>0</v>
      </c>
      <c r="S2802" s="12">
        <f t="shared" si="53"/>
        <v>0</v>
      </c>
      <c r="T2802" s="12">
        <f t="shared" si="53"/>
        <v>0</v>
      </c>
      <c r="U2802" s="12">
        <f t="shared" si="53"/>
        <v>0</v>
      </c>
      <c r="V2802" s="12">
        <f t="shared" si="53"/>
        <v>0</v>
      </c>
      <c r="W2802" s="12">
        <f t="shared" si="53"/>
        <v>-3118.4199755962804</v>
      </c>
      <c r="X2802" s="12">
        <f t="shared" si="53"/>
        <v>-12642.503531048122</v>
      </c>
      <c r="Y2802" s="12">
        <f t="shared" si="53"/>
        <v>0</v>
      </c>
      <c r="Z2802" s="12">
        <f t="shared" si="53"/>
        <v>0</v>
      </c>
      <c r="AA2802" s="12">
        <f t="shared" si="53"/>
        <v>0</v>
      </c>
      <c r="AB2802" s="12">
        <f t="shared" si="53"/>
        <v>0</v>
      </c>
      <c r="AC2802" s="12">
        <f t="shared" si="53"/>
        <v>0</v>
      </c>
      <c r="AD2802" s="12">
        <f t="shared" si="53"/>
        <v>-11.286878974879784</v>
      </c>
      <c r="AE2802" s="12">
        <f t="shared" si="62"/>
        <v>-5.9432266842696896E-2</v>
      </c>
      <c r="AF2802" s="12">
        <f t="shared" si="62"/>
        <v>0</v>
      </c>
      <c r="AG2802" s="12">
        <f t="shared" si="62"/>
        <v>0</v>
      </c>
      <c r="AH2802" s="12">
        <f t="shared" si="62"/>
        <v>-18.374400764918054</v>
      </c>
      <c r="AI2802" s="12">
        <f t="shared" si="62"/>
        <v>-12.240921937603893</v>
      </c>
      <c r="AJ2802" s="12">
        <f t="shared" si="62"/>
        <v>-1372.4559604734843</v>
      </c>
      <c r="AK2802" s="12">
        <f t="shared" si="62"/>
        <v>1.8674544065468427E-2</v>
      </c>
      <c r="AL2802" s="12">
        <f t="shared" si="54"/>
        <v>-17175.322426518065</v>
      </c>
      <c r="AM2802">
        <f t="shared" si="55"/>
        <v>2.1666792423945727</v>
      </c>
      <c r="AN2802" s="12">
        <f t="shared" si="56"/>
        <v>-7927.0258792603863</v>
      </c>
    </row>
    <row r="2803" spans="14:40">
      <c r="N2803">
        <f t="shared" si="57"/>
        <v>298</v>
      </c>
      <c r="O2803" s="12">
        <f t="shared" si="53"/>
        <v>0</v>
      </c>
      <c r="P2803" s="12">
        <f t="shared" si="53"/>
        <v>0</v>
      </c>
      <c r="Q2803" s="12">
        <f t="shared" si="53"/>
        <v>0</v>
      </c>
      <c r="R2803" s="12">
        <f t="shared" si="53"/>
        <v>0</v>
      </c>
      <c r="S2803" s="12">
        <f t="shared" si="53"/>
        <v>0</v>
      </c>
      <c r="T2803" s="12">
        <f t="shared" si="53"/>
        <v>0</v>
      </c>
      <c r="U2803" s="12">
        <f t="shared" si="53"/>
        <v>0</v>
      </c>
      <c r="V2803" s="12">
        <f t="shared" si="53"/>
        <v>0</v>
      </c>
      <c r="W2803" s="12">
        <f t="shared" si="53"/>
        <v>-1560.4241282509006</v>
      </c>
      <c r="X2803" s="12">
        <f t="shared" si="53"/>
        <v>-6321.0907570391655</v>
      </c>
      <c r="Y2803" s="12">
        <f t="shared" si="53"/>
        <v>0</v>
      </c>
      <c r="Z2803" s="12">
        <f t="shared" si="53"/>
        <v>0</v>
      </c>
      <c r="AA2803" s="12">
        <f t="shared" si="53"/>
        <v>0</v>
      </c>
      <c r="AB2803" s="12">
        <f t="shared" si="53"/>
        <v>0</v>
      </c>
      <c r="AC2803" s="12">
        <f t="shared" si="53"/>
        <v>0</v>
      </c>
      <c r="AD2803" s="12">
        <f t="shared" si="53"/>
        <v>-13.912301098250985</v>
      </c>
      <c r="AE2803" s="12">
        <f t="shared" si="62"/>
        <v>-7.1312168142872653E-2</v>
      </c>
      <c r="AF2803" s="12">
        <f t="shared" si="62"/>
        <v>0</v>
      </c>
      <c r="AG2803" s="12">
        <f t="shared" si="62"/>
        <v>0</v>
      </c>
      <c r="AH2803" s="12">
        <f t="shared" si="62"/>
        <v>-18.295360314545601</v>
      </c>
      <c r="AI2803" s="12">
        <f t="shared" si="62"/>
        <v>-20.594134378717246</v>
      </c>
      <c r="AJ2803" s="12">
        <f t="shared" si="62"/>
        <v>-1814.2725884653855</v>
      </c>
      <c r="AK2803" s="12">
        <f t="shared" si="62"/>
        <v>1.6823446276711401E-4</v>
      </c>
      <c r="AL2803" s="12">
        <f t="shared" si="54"/>
        <v>-9748.6604134806439</v>
      </c>
      <c r="AM2803">
        <f t="shared" si="55"/>
        <v>2.1811756475020245</v>
      </c>
      <c r="AN2803" s="12">
        <f t="shared" si="56"/>
        <v>-4469.4522537170387</v>
      </c>
    </row>
    <row r="2804" spans="14:40">
      <c r="N2804">
        <f t="shared" si="57"/>
        <v>299</v>
      </c>
      <c r="O2804" s="12">
        <f t="shared" si="53"/>
        <v>0</v>
      </c>
      <c r="P2804" s="12">
        <f t="shared" si="53"/>
        <v>0</v>
      </c>
      <c r="Q2804" s="12">
        <f t="shared" si="53"/>
        <v>0</v>
      </c>
      <c r="R2804" s="12">
        <f t="shared" si="53"/>
        <v>0</v>
      </c>
      <c r="S2804" s="12">
        <f t="shared" si="53"/>
        <v>0</v>
      </c>
      <c r="T2804" s="12">
        <f t="shared" si="53"/>
        <v>0</v>
      </c>
      <c r="U2804" s="12">
        <f t="shared" si="53"/>
        <v>0</v>
      </c>
      <c r="V2804" s="12">
        <f t="shared" si="53"/>
        <v>0</v>
      </c>
      <c r="W2804" s="12">
        <f t="shared" si="53"/>
        <v>-3698.5499562642576</v>
      </c>
      <c r="X2804" s="12">
        <f t="shared" si="53"/>
        <v>-13461.200658487382</v>
      </c>
      <c r="Y2804" s="12">
        <f t="shared" si="53"/>
        <v>0</v>
      </c>
      <c r="Z2804" s="12">
        <f t="shared" si="53"/>
        <v>0</v>
      </c>
      <c r="AA2804" s="12">
        <f t="shared" si="53"/>
        <v>0</v>
      </c>
      <c r="AB2804" s="12">
        <f t="shared" si="53"/>
        <v>0</v>
      </c>
      <c r="AC2804" s="12">
        <f t="shared" si="53"/>
        <v>0</v>
      </c>
      <c r="AD2804" s="12">
        <f t="shared" si="53"/>
        <v>-11.911468167211266</v>
      </c>
      <c r="AE2804" s="12">
        <f t="shared" si="62"/>
        <v>-8.3779892460555713E-2</v>
      </c>
      <c r="AF2804" s="12">
        <f t="shared" si="62"/>
        <v>0</v>
      </c>
      <c r="AG2804" s="12">
        <f t="shared" si="62"/>
        <v>0</v>
      </c>
      <c r="AH2804" s="12">
        <f t="shared" si="62"/>
        <v>-46.380467517536644</v>
      </c>
      <c r="AI2804" s="12">
        <f t="shared" si="62"/>
        <v>-76.340076918728982</v>
      </c>
      <c r="AJ2804" s="12">
        <f t="shared" si="62"/>
        <v>-4514.6400445978315</v>
      </c>
      <c r="AK2804" s="12">
        <f t="shared" si="62"/>
        <v>7.5773817395356144E-2</v>
      </c>
      <c r="AL2804" s="12">
        <f t="shared" si="54"/>
        <v>-21809.030678028015</v>
      </c>
      <c r="AM2804">
        <f t="shared" si="55"/>
        <v>2.1836880459669978</v>
      </c>
      <c r="AN2804" s="12">
        <f t="shared" si="56"/>
        <v>-9987.2464468112103</v>
      </c>
    </row>
    <row r="2805" spans="14:40">
      <c r="N2805">
        <f t="shared" si="57"/>
        <v>300</v>
      </c>
      <c r="O2805" s="12">
        <f t="shared" si="53"/>
        <v>0</v>
      </c>
      <c r="P2805" s="12">
        <f t="shared" si="53"/>
        <v>0</v>
      </c>
      <c r="Q2805" s="12">
        <f t="shared" si="53"/>
        <v>0</v>
      </c>
      <c r="R2805" s="12">
        <f t="shared" si="53"/>
        <v>0</v>
      </c>
      <c r="S2805" s="12">
        <f t="shared" si="53"/>
        <v>0</v>
      </c>
      <c r="T2805" s="12">
        <f t="shared" si="53"/>
        <v>0</v>
      </c>
      <c r="U2805" s="12">
        <f t="shared" si="53"/>
        <v>0</v>
      </c>
      <c r="V2805" s="12">
        <f t="shared" si="53"/>
        <v>0</v>
      </c>
      <c r="W2805" s="12">
        <f t="shared" si="53"/>
        <v>251.26191540242598</v>
      </c>
      <c r="X2805" s="12">
        <f t="shared" si="53"/>
        <v>128.18101867660204</v>
      </c>
      <c r="Y2805" s="12">
        <f t="shared" si="53"/>
        <v>0</v>
      </c>
      <c r="Z2805" s="12">
        <f t="shared" si="53"/>
        <v>0</v>
      </c>
      <c r="AA2805" s="12">
        <f t="shared" si="53"/>
        <v>0</v>
      </c>
      <c r="AB2805" s="12">
        <f t="shared" si="53"/>
        <v>0</v>
      </c>
      <c r="AC2805" s="12">
        <f t="shared" si="53"/>
        <v>0</v>
      </c>
      <c r="AD2805" s="12">
        <f t="shared" si="53"/>
        <v>-0.41553820019617138</v>
      </c>
      <c r="AE2805" s="12">
        <f t="shared" si="62"/>
        <v>-1.0308100156398492E-2</v>
      </c>
      <c r="AF2805" s="12">
        <f t="shared" si="62"/>
        <v>0</v>
      </c>
      <c r="AG2805" s="12">
        <f t="shared" si="62"/>
        <v>0</v>
      </c>
      <c r="AH2805" s="12">
        <f t="shared" si="62"/>
        <v>-12.507993875841223</v>
      </c>
      <c r="AI2805" s="12">
        <f t="shared" si="62"/>
        <v>-24.137172292726646</v>
      </c>
      <c r="AJ2805" s="12">
        <f t="shared" si="62"/>
        <v>219.24116410466601</v>
      </c>
      <c r="AK2805" s="12">
        <f t="shared" si="62"/>
        <v>-3.0370646200195846E-3</v>
      </c>
      <c r="AL2805" s="12">
        <f t="shared" si="54"/>
        <v>561.61004865015354</v>
      </c>
      <c r="AM2805">
        <f t="shared" si="55"/>
        <v>2.1649951000278413</v>
      </c>
      <c r="AN2805" s="12">
        <f t="shared" si="56"/>
        <v>259.404766617223</v>
      </c>
    </row>
    <row r="2806" spans="14:40">
      <c r="N2806">
        <f t="shared" si="57"/>
        <v>301</v>
      </c>
      <c r="O2806" s="12">
        <f t="shared" si="53"/>
        <v>0</v>
      </c>
      <c r="P2806" s="12">
        <f t="shared" si="53"/>
        <v>0</v>
      </c>
      <c r="Q2806" s="12">
        <f t="shared" si="53"/>
        <v>0</v>
      </c>
      <c r="R2806" s="12">
        <f t="shared" si="53"/>
        <v>0</v>
      </c>
      <c r="S2806" s="12">
        <f t="shared" si="53"/>
        <v>0</v>
      </c>
      <c r="T2806" s="12">
        <f t="shared" si="53"/>
        <v>0</v>
      </c>
      <c r="U2806" s="12">
        <f t="shared" si="53"/>
        <v>0</v>
      </c>
      <c r="V2806" s="12">
        <f t="shared" si="53"/>
        <v>0</v>
      </c>
      <c r="W2806" s="12">
        <f t="shared" si="53"/>
        <v>294.9595757116378</v>
      </c>
      <c r="X2806" s="12">
        <f t="shared" si="53"/>
        <v>-1036.3775317049078</v>
      </c>
      <c r="Y2806" s="12">
        <f t="shared" si="53"/>
        <v>0</v>
      </c>
      <c r="Z2806" s="12">
        <f t="shared" si="53"/>
        <v>0</v>
      </c>
      <c r="AA2806" s="12">
        <f t="shared" si="53"/>
        <v>0</v>
      </c>
      <c r="AB2806" s="12">
        <f t="shared" si="53"/>
        <v>0</v>
      </c>
      <c r="AC2806" s="12">
        <f t="shared" si="53"/>
        <v>0</v>
      </c>
      <c r="AD2806" s="12">
        <f t="shared" si="53"/>
        <v>1.5712103249530851</v>
      </c>
      <c r="AE2806" s="12">
        <f t="shared" si="62"/>
        <v>-4.0013700050660315E-3</v>
      </c>
      <c r="AF2806" s="12">
        <f t="shared" si="62"/>
        <v>0</v>
      </c>
      <c r="AG2806" s="12">
        <f t="shared" si="62"/>
        <v>0</v>
      </c>
      <c r="AH2806" s="12">
        <f t="shared" si="62"/>
        <v>-14.657337888785651</v>
      </c>
      <c r="AI2806" s="12">
        <f t="shared" si="62"/>
        <v>8.6334535909591388</v>
      </c>
      <c r="AJ2806" s="12">
        <f t="shared" si="62"/>
        <v>-1700.7774889603347</v>
      </c>
      <c r="AK2806" s="12">
        <f t="shared" si="62"/>
        <v>6.0080548014118378E-2</v>
      </c>
      <c r="AL2806" s="12">
        <f t="shared" si="54"/>
        <v>-2446.5920397484692</v>
      </c>
      <c r="AM2806">
        <f t="shared" si="55"/>
        <v>2.1391902961205016</v>
      </c>
      <c r="AN2806" s="12">
        <f t="shared" si="56"/>
        <v>-1143.7000458469972</v>
      </c>
    </row>
    <row r="2807" spans="14:40">
      <c r="N2807">
        <f t="shared" si="57"/>
        <v>302</v>
      </c>
      <c r="O2807" s="12">
        <f t="shared" si="53"/>
        <v>0</v>
      </c>
      <c r="P2807" s="12">
        <f t="shared" si="53"/>
        <v>0</v>
      </c>
      <c r="Q2807" s="12">
        <f t="shared" si="53"/>
        <v>0</v>
      </c>
      <c r="R2807" s="12">
        <f t="shared" si="53"/>
        <v>0</v>
      </c>
      <c r="S2807" s="12">
        <f t="shared" si="53"/>
        <v>0</v>
      </c>
      <c r="T2807" s="12">
        <f t="shared" si="53"/>
        <v>0</v>
      </c>
      <c r="U2807" s="12">
        <f t="shared" si="53"/>
        <v>0</v>
      </c>
      <c r="V2807" s="12">
        <f t="shared" si="53"/>
        <v>0</v>
      </c>
      <c r="W2807" s="12">
        <f t="shared" si="53"/>
        <v>-2624.3534233519636</v>
      </c>
      <c r="X2807" s="12">
        <f t="shared" si="53"/>
        <v>-11324.878659162658</v>
      </c>
      <c r="Y2807" s="12">
        <f t="shared" si="53"/>
        <v>0</v>
      </c>
      <c r="Z2807" s="12">
        <f t="shared" si="53"/>
        <v>0</v>
      </c>
      <c r="AA2807" s="12">
        <f t="shared" si="53"/>
        <v>0</v>
      </c>
      <c r="AB2807" s="12">
        <f t="shared" si="53"/>
        <v>0</v>
      </c>
      <c r="AC2807" s="12">
        <f t="shared" si="53"/>
        <v>0</v>
      </c>
      <c r="AD2807" s="12">
        <f t="shared" si="53"/>
        <v>-12.789461491334148</v>
      </c>
      <c r="AE2807" s="12">
        <f t="shared" ref="AE2807:AK2816" si="63">AE$2503*AE303+0.5*AE$2504*AE303*AE303</f>
        <v>-8.633687529032108E-2</v>
      </c>
      <c r="AF2807" s="12">
        <f t="shared" si="63"/>
        <v>0</v>
      </c>
      <c r="AG2807" s="12">
        <f t="shared" si="63"/>
        <v>0</v>
      </c>
      <c r="AH2807" s="12">
        <f t="shared" si="63"/>
        <v>-43.959645267398358</v>
      </c>
      <c r="AI2807" s="12">
        <f t="shared" si="63"/>
        <v>-62.296984443664613</v>
      </c>
      <c r="AJ2807" s="12">
        <f t="shared" si="63"/>
        <v>-7509.7654754650057</v>
      </c>
      <c r="AK2807" s="12">
        <f t="shared" si="63"/>
        <v>0.18787222966746667</v>
      </c>
      <c r="AL2807" s="12">
        <f t="shared" si="54"/>
        <v>-21577.942113827648</v>
      </c>
      <c r="AM2807">
        <f t="shared" si="55"/>
        <v>2.1573443172759572</v>
      </c>
      <c r="AN2807" s="12">
        <f t="shared" si="56"/>
        <v>-10002.085407059063</v>
      </c>
    </row>
    <row r="2808" spans="14:40">
      <c r="N2808">
        <f t="shared" si="57"/>
        <v>303</v>
      </c>
      <c r="O2808" s="12">
        <f t="shared" si="53"/>
        <v>0</v>
      </c>
      <c r="P2808" s="12">
        <f t="shared" si="53"/>
        <v>0</v>
      </c>
      <c r="Q2808" s="12">
        <f t="shared" si="53"/>
        <v>0</v>
      </c>
      <c r="R2808" s="12">
        <f t="shared" si="53"/>
        <v>0</v>
      </c>
      <c r="S2808" s="12">
        <f t="shared" si="53"/>
        <v>0</v>
      </c>
      <c r="T2808" s="12">
        <f t="shared" si="53"/>
        <v>0</v>
      </c>
      <c r="U2808" s="12">
        <f t="shared" si="53"/>
        <v>0</v>
      </c>
      <c r="V2808" s="12">
        <f t="shared" si="53"/>
        <v>0</v>
      </c>
      <c r="W2808" s="12">
        <f t="shared" si="53"/>
        <v>-2561.4805073771886</v>
      </c>
      <c r="X2808" s="12">
        <f t="shared" si="53"/>
        <v>-12235.342112978964</v>
      </c>
      <c r="Y2808" s="12">
        <f t="shared" si="53"/>
        <v>0</v>
      </c>
      <c r="Z2808" s="12">
        <f t="shared" si="53"/>
        <v>0</v>
      </c>
      <c r="AA2808" s="12">
        <f t="shared" si="53"/>
        <v>0</v>
      </c>
      <c r="AB2808" s="12">
        <f t="shared" si="53"/>
        <v>0</v>
      </c>
      <c r="AC2808" s="12">
        <f t="shared" si="53"/>
        <v>0</v>
      </c>
      <c r="AD2808" s="12">
        <f t="shared" si="53"/>
        <v>-10.858175870747935</v>
      </c>
      <c r="AE2808" s="12">
        <f t="shared" si="63"/>
        <v>-7.7453679725420624E-2</v>
      </c>
      <c r="AF2808" s="12">
        <f t="shared" si="63"/>
        <v>0</v>
      </c>
      <c r="AG2808" s="12">
        <f t="shared" si="63"/>
        <v>0</v>
      </c>
      <c r="AH2808" s="12">
        <f t="shared" si="63"/>
        <v>-43.707645934635764</v>
      </c>
      <c r="AI2808" s="12">
        <f t="shared" si="63"/>
        <v>-56.913532389628408</v>
      </c>
      <c r="AJ2808" s="12">
        <f t="shared" si="63"/>
        <v>-4181.7558253718807</v>
      </c>
      <c r="AK2808" s="12">
        <f t="shared" si="63"/>
        <v>0.1381737653300264</v>
      </c>
      <c r="AL2808" s="12">
        <f t="shared" si="54"/>
        <v>-19089.997079837442</v>
      </c>
      <c r="AM2808">
        <f t="shared" si="55"/>
        <v>2.1427229456599939</v>
      </c>
      <c r="AN2808" s="12">
        <f t="shared" si="56"/>
        <v>-8909.2232472254636</v>
      </c>
    </row>
    <row r="2809" spans="14:40">
      <c r="N2809">
        <f t="shared" si="57"/>
        <v>304</v>
      </c>
      <c r="O2809" s="12">
        <f t="shared" si="53"/>
        <v>0</v>
      </c>
      <c r="P2809" s="12">
        <f t="shared" si="53"/>
        <v>0</v>
      </c>
      <c r="Q2809" s="12">
        <f t="shared" si="53"/>
        <v>0</v>
      </c>
      <c r="R2809" s="12">
        <f t="shared" si="53"/>
        <v>0</v>
      </c>
      <c r="S2809" s="12">
        <f t="shared" si="53"/>
        <v>0</v>
      </c>
      <c r="T2809" s="12">
        <f t="shared" si="53"/>
        <v>0</v>
      </c>
      <c r="U2809" s="12">
        <f t="shared" si="53"/>
        <v>0</v>
      </c>
      <c r="V2809" s="12">
        <f t="shared" si="53"/>
        <v>0</v>
      </c>
      <c r="W2809" s="12">
        <f t="shared" si="53"/>
        <v>-1774.4576164886578</v>
      </c>
      <c r="X2809" s="12">
        <f t="shared" si="53"/>
        <v>-5823.6364072544702</v>
      </c>
      <c r="Y2809" s="12">
        <f t="shared" si="53"/>
        <v>0</v>
      </c>
      <c r="Z2809" s="12">
        <f t="shared" si="53"/>
        <v>0</v>
      </c>
      <c r="AA2809" s="12">
        <f t="shared" si="53"/>
        <v>0</v>
      </c>
      <c r="AB2809" s="12">
        <f t="shared" si="53"/>
        <v>0</v>
      </c>
      <c r="AC2809" s="12">
        <f t="shared" si="53"/>
        <v>0</v>
      </c>
      <c r="AD2809" s="12">
        <f t="shared" si="53"/>
        <v>-9.2342938387777913</v>
      </c>
      <c r="AE2809" s="12">
        <f t="shared" si="63"/>
        <v>-5.2239125883680987E-2</v>
      </c>
      <c r="AF2809" s="12">
        <f t="shared" si="63"/>
        <v>0</v>
      </c>
      <c r="AG2809" s="12">
        <f t="shared" si="63"/>
        <v>0</v>
      </c>
      <c r="AH2809" s="12">
        <f t="shared" si="63"/>
        <v>-19.704162686347811</v>
      </c>
      <c r="AI2809" s="12">
        <f t="shared" si="63"/>
        <v>-22.619984583678221</v>
      </c>
      <c r="AJ2809" s="12">
        <f t="shared" si="63"/>
        <v>-1475.3138360004498</v>
      </c>
      <c r="AK2809" s="12">
        <f t="shared" si="63"/>
        <v>7.76765665575848E-2</v>
      </c>
      <c r="AL2809" s="12">
        <f t="shared" si="54"/>
        <v>-9124.9408634117062</v>
      </c>
      <c r="AM2809">
        <f t="shared" si="55"/>
        <v>2.1433446062237671</v>
      </c>
      <c r="AN2809" s="12">
        <f t="shared" si="56"/>
        <v>-4257.3372648126815</v>
      </c>
    </row>
    <row r="2810" spans="14:40">
      <c r="N2810">
        <f t="shared" si="57"/>
        <v>305</v>
      </c>
      <c r="O2810" s="12">
        <f t="shared" si="53"/>
        <v>0</v>
      </c>
      <c r="P2810" s="12">
        <f t="shared" si="53"/>
        <v>0</v>
      </c>
      <c r="Q2810" s="12">
        <f t="shared" si="53"/>
        <v>0</v>
      </c>
      <c r="R2810" s="12">
        <f t="shared" si="53"/>
        <v>0</v>
      </c>
      <c r="S2810" s="12">
        <f t="shared" si="53"/>
        <v>0</v>
      </c>
      <c r="T2810" s="12">
        <f t="shared" si="53"/>
        <v>0</v>
      </c>
      <c r="U2810" s="12">
        <f t="shared" si="53"/>
        <v>0</v>
      </c>
      <c r="V2810" s="12">
        <f t="shared" si="53"/>
        <v>0</v>
      </c>
      <c r="W2810" s="12">
        <f t="shared" si="53"/>
        <v>-2990.6669745974455</v>
      </c>
      <c r="X2810" s="12">
        <f t="shared" si="53"/>
        <v>-12965.174440871657</v>
      </c>
      <c r="Y2810" s="12">
        <f t="shared" si="53"/>
        <v>0</v>
      </c>
      <c r="Z2810" s="12">
        <f t="shared" si="53"/>
        <v>0</v>
      </c>
      <c r="AA2810" s="12">
        <f t="shared" si="53"/>
        <v>0</v>
      </c>
      <c r="AB2810" s="12">
        <f t="shared" si="53"/>
        <v>0</v>
      </c>
      <c r="AC2810" s="12">
        <f t="shared" si="53"/>
        <v>0</v>
      </c>
      <c r="AD2810" s="12">
        <f t="shared" si="53"/>
        <v>-12.530223091552205</v>
      </c>
      <c r="AE2810" s="12">
        <f t="shared" si="63"/>
        <v>-8.9799677692871172E-2</v>
      </c>
      <c r="AF2810" s="12">
        <f t="shared" si="63"/>
        <v>0</v>
      </c>
      <c r="AG2810" s="12">
        <f t="shared" si="63"/>
        <v>0</v>
      </c>
      <c r="AH2810" s="12">
        <f t="shared" si="63"/>
        <v>-49.631197719635928</v>
      </c>
      <c r="AI2810" s="12">
        <f t="shared" si="63"/>
        <v>-83.039981826765811</v>
      </c>
      <c r="AJ2810" s="12">
        <f t="shared" si="63"/>
        <v>-8188.025526075171</v>
      </c>
      <c r="AK2810" s="12">
        <f t="shared" si="63"/>
        <v>0.2144559787725259</v>
      </c>
      <c r="AL2810" s="12">
        <f t="shared" si="54"/>
        <v>-24288.943687881143</v>
      </c>
      <c r="AM2810">
        <f t="shared" si="55"/>
        <v>2.1475693381244088</v>
      </c>
      <c r="AN2810" s="12">
        <f t="shared" si="56"/>
        <v>-11309.969488153534</v>
      </c>
    </row>
    <row r="2811" spans="14:40">
      <c r="N2811">
        <f t="shared" si="57"/>
        <v>306</v>
      </c>
      <c r="O2811" s="12">
        <f t="shared" si="53"/>
        <v>0</v>
      </c>
      <c r="P2811" s="12">
        <f t="shared" si="53"/>
        <v>0</v>
      </c>
      <c r="Q2811" s="12">
        <f t="shared" si="53"/>
        <v>0</v>
      </c>
      <c r="R2811" s="12">
        <f t="shared" si="53"/>
        <v>0</v>
      </c>
      <c r="S2811" s="12">
        <f t="shared" si="53"/>
        <v>0</v>
      </c>
      <c r="T2811" s="12">
        <f t="shared" si="53"/>
        <v>0</v>
      </c>
      <c r="U2811" s="12">
        <f t="shared" si="53"/>
        <v>0</v>
      </c>
      <c r="V2811" s="12">
        <f t="shared" si="53"/>
        <v>0</v>
      </c>
      <c r="W2811" s="12">
        <f t="shared" si="53"/>
        <v>-2017.2524063667508</v>
      </c>
      <c r="X2811" s="12">
        <f t="shared" si="53"/>
        <v>-8988.2958204699771</v>
      </c>
      <c r="Y2811" s="12">
        <f t="shared" si="53"/>
        <v>0</v>
      </c>
      <c r="Z2811" s="12">
        <f t="shared" si="53"/>
        <v>0</v>
      </c>
      <c r="AA2811" s="12">
        <f t="shared" si="53"/>
        <v>0</v>
      </c>
      <c r="AB2811" s="12">
        <f t="shared" si="53"/>
        <v>0</v>
      </c>
      <c r="AC2811" s="12">
        <f t="shared" si="53"/>
        <v>0</v>
      </c>
      <c r="AD2811" s="12">
        <f t="shared" si="53"/>
        <v>-16.452922051470033</v>
      </c>
      <c r="AE2811" s="12">
        <f t="shared" si="63"/>
        <v>-8.9861811887214371E-2</v>
      </c>
      <c r="AF2811" s="12">
        <f t="shared" si="63"/>
        <v>0</v>
      </c>
      <c r="AG2811" s="12">
        <f t="shared" si="63"/>
        <v>0</v>
      </c>
      <c r="AH2811" s="12">
        <f t="shared" si="63"/>
        <v>-27.641775008718518</v>
      </c>
      <c r="AI2811" s="12">
        <f t="shared" si="63"/>
        <v>-65.348250515831367</v>
      </c>
      <c r="AJ2811" s="12">
        <f t="shared" si="63"/>
        <v>-245.30356097859612</v>
      </c>
      <c r="AK2811" s="12">
        <f t="shared" si="63"/>
        <v>1.0977377230348652E-2</v>
      </c>
      <c r="AL2811" s="12">
        <f t="shared" si="54"/>
        <v>-11360.373619826003</v>
      </c>
      <c r="AM2811">
        <f t="shared" si="55"/>
        <v>2.1450551645547744</v>
      </c>
      <c r="AN2811" s="12">
        <f t="shared" si="56"/>
        <v>-5296.0752746813159</v>
      </c>
    </row>
    <row r="2812" spans="14:40">
      <c r="N2812">
        <f t="shared" si="57"/>
        <v>307</v>
      </c>
      <c r="O2812" s="12">
        <f t="shared" si="53"/>
        <v>0</v>
      </c>
      <c r="P2812" s="12">
        <f t="shared" si="53"/>
        <v>0</v>
      </c>
      <c r="Q2812" s="12">
        <f t="shared" si="53"/>
        <v>0</v>
      </c>
      <c r="R2812" s="12">
        <f t="shared" si="53"/>
        <v>0</v>
      </c>
      <c r="S2812" s="12">
        <f t="shared" si="53"/>
        <v>0</v>
      </c>
      <c r="T2812" s="12">
        <f t="shared" si="53"/>
        <v>0</v>
      </c>
      <c r="U2812" s="12">
        <f t="shared" si="53"/>
        <v>0</v>
      </c>
      <c r="V2812" s="12">
        <f t="shared" si="53"/>
        <v>0</v>
      </c>
      <c r="W2812" s="12">
        <f t="shared" si="53"/>
        <v>-1511.3748513772071</v>
      </c>
      <c r="X2812" s="12">
        <f t="shared" si="53"/>
        <v>-15131.388681417788</v>
      </c>
      <c r="Y2812" s="12">
        <f t="shared" si="53"/>
        <v>0</v>
      </c>
      <c r="Z2812" s="12">
        <f t="shared" si="53"/>
        <v>0</v>
      </c>
      <c r="AA2812" s="12">
        <f t="shared" si="53"/>
        <v>0</v>
      </c>
      <c r="AB2812" s="12">
        <f t="shared" si="53"/>
        <v>0</v>
      </c>
      <c r="AC2812" s="12">
        <f t="shared" si="53"/>
        <v>0</v>
      </c>
      <c r="AD2812" s="12">
        <f t="shared" si="53"/>
        <v>-11.900974171582872</v>
      </c>
      <c r="AE2812" s="12">
        <f t="shared" si="63"/>
        <v>-8.2276160928248507E-2</v>
      </c>
      <c r="AF2812" s="12">
        <f t="shared" si="63"/>
        <v>0</v>
      </c>
      <c r="AG2812" s="12">
        <f t="shared" si="63"/>
        <v>0</v>
      </c>
      <c r="AH2812" s="12">
        <f t="shared" si="63"/>
        <v>-43.765024109813361</v>
      </c>
      <c r="AI2812" s="12">
        <f t="shared" si="63"/>
        <v>-82.910317012994014</v>
      </c>
      <c r="AJ2812" s="12">
        <f t="shared" si="63"/>
        <v>-4025.4396632084836</v>
      </c>
      <c r="AK2812" s="12">
        <f t="shared" si="63"/>
        <v>0.11003740802037384</v>
      </c>
      <c r="AL2812" s="12">
        <f t="shared" si="54"/>
        <v>-20806.751750050771</v>
      </c>
      <c r="AM2812">
        <f t="shared" si="55"/>
        <v>2.1499699780630075</v>
      </c>
      <c r="AN2812" s="12">
        <f t="shared" si="56"/>
        <v>-9677.6940898478933</v>
      </c>
    </row>
    <row r="2813" spans="14:40">
      <c r="N2813">
        <f t="shared" si="57"/>
        <v>308</v>
      </c>
      <c r="O2813" s="12">
        <f t="shared" si="53"/>
        <v>0</v>
      </c>
      <c r="P2813" s="12">
        <f t="shared" si="53"/>
        <v>0</v>
      </c>
      <c r="Q2813" s="12">
        <f t="shared" si="53"/>
        <v>0</v>
      </c>
      <c r="R2813" s="12">
        <f t="shared" si="53"/>
        <v>0</v>
      </c>
      <c r="S2813" s="12">
        <f t="shared" si="53"/>
        <v>0</v>
      </c>
      <c r="T2813" s="12">
        <f t="shared" si="53"/>
        <v>0</v>
      </c>
      <c r="U2813" s="12">
        <f t="shared" si="53"/>
        <v>0</v>
      </c>
      <c r="V2813" s="12">
        <f t="shared" si="53"/>
        <v>0</v>
      </c>
      <c r="W2813" s="12">
        <f t="shared" si="53"/>
        <v>-1473.2502027008516</v>
      </c>
      <c r="X2813" s="12">
        <f t="shared" si="53"/>
        <v>-6862.9759491666055</v>
      </c>
      <c r="Y2813" s="12">
        <f t="shared" si="53"/>
        <v>0</v>
      </c>
      <c r="Z2813" s="12">
        <f t="shared" si="53"/>
        <v>0</v>
      </c>
      <c r="AA2813" s="12">
        <f t="shared" si="53"/>
        <v>0</v>
      </c>
      <c r="AB2813" s="12">
        <f t="shared" si="53"/>
        <v>0</v>
      </c>
      <c r="AC2813" s="12">
        <f t="shared" si="53"/>
        <v>0</v>
      </c>
      <c r="AD2813" s="12">
        <f t="shared" si="53"/>
        <v>-12.105801199662494</v>
      </c>
      <c r="AE2813" s="12">
        <f t="shared" si="63"/>
        <v>-8.8956680632721469E-2</v>
      </c>
      <c r="AF2813" s="12">
        <f t="shared" si="63"/>
        <v>0</v>
      </c>
      <c r="AG2813" s="12">
        <f t="shared" si="63"/>
        <v>0</v>
      </c>
      <c r="AH2813" s="12">
        <f t="shared" si="63"/>
        <v>-50.758776630104819</v>
      </c>
      <c r="AI2813" s="12">
        <f t="shared" si="63"/>
        <v>-103.54511653030612</v>
      </c>
      <c r="AJ2813" s="12">
        <f t="shared" si="63"/>
        <v>-7361.7093637207827</v>
      </c>
      <c r="AK2813" s="12">
        <f t="shared" si="63"/>
        <v>0.17987033110999626</v>
      </c>
      <c r="AL2813" s="12">
        <f t="shared" si="54"/>
        <v>-15864.254296297833</v>
      </c>
      <c r="AM2813">
        <f t="shared" si="55"/>
        <v>2.1590033760814276</v>
      </c>
      <c r="AN2813" s="12">
        <f t="shared" si="56"/>
        <v>-7347.9525192273286</v>
      </c>
    </row>
    <row r="2814" spans="14:40">
      <c r="N2814">
        <f t="shared" si="57"/>
        <v>309</v>
      </c>
      <c r="O2814" s="12">
        <f t="shared" si="53"/>
        <v>0</v>
      </c>
      <c r="P2814" s="12">
        <f t="shared" si="53"/>
        <v>0</v>
      </c>
      <c r="Q2814" s="12">
        <f t="shared" si="53"/>
        <v>0</v>
      </c>
      <c r="R2814" s="12">
        <f t="shared" si="53"/>
        <v>0</v>
      </c>
      <c r="S2814" s="12">
        <f t="shared" si="53"/>
        <v>0</v>
      </c>
      <c r="T2814" s="12">
        <f t="shared" si="53"/>
        <v>0</v>
      </c>
      <c r="U2814" s="12">
        <f t="shared" si="53"/>
        <v>0</v>
      </c>
      <c r="V2814" s="12">
        <f t="shared" si="53"/>
        <v>0</v>
      </c>
      <c r="W2814" s="12">
        <f t="shared" si="53"/>
        <v>-1352.6337193708305</v>
      </c>
      <c r="X2814" s="12">
        <f t="shared" si="53"/>
        <v>-8428.1925687121729</v>
      </c>
      <c r="Y2814" s="12">
        <f t="shared" si="53"/>
        <v>0</v>
      </c>
      <c r="Z2814" s="12">
        <f t="shared" si="53"/>
        <v>0</v>
      </c>
      <c r="AA2814" s="12">
        <f t="shared" si="53"/>
        <v>0</v>
      </c>
      <c r="AB2814" s="12">
        <f t="shared" si="53"/>
        <v>0</v>
      </c>
      <c r="AC2814" s="12">
        <f t="shared" si="53"/>
        <v>0</v>
      </c>
      <c r="AD2814" s="12">
        <f t="shared" si="53"/>
        <v>-10.262729930731236</v>
      </c>
      <c r="AE2814" s="12">
        <f t="shared" si="63"/>
        <v>-7.3345508886972541E-2</v>
      </c>
      <c r="AF2814" s="12">
        <f t="shared" si="63"/>
        <v>0</v>
      </c>
      <c r="AG2814" s="12">
        <f t="shared" si="63"/>
        <v>0</v>
      </c>
      <c r="AH2814" s="12">
        <f t="shared" si="63"/>
        <v>-41.957649670593284</v>
      </c>
      <c r="AI2814" s="12">
        <f t="shared" si="63"/>
        <v>-86.218045935238308</v>
      </c>
      <c r="AJ2814" s="12">
        <f t="shared" si="63"/>
        <v>-10713.932884924699</v>
      </c>
      <c r="AK2814" s="12">
        <f t="shared" si="63"/>
        <v>0.25603633054025954</v>
      </c>
      <c r="AL2814" s="12">
        <f t="shared" si="54"/>
        <v>-20633.014907722612</v>
      </c>
      <c r="AM2814">
        <f t="shared" si="55"/>
        <v>2.1705561547864232</v>
      </c>
      <c r="AN2814" s="12">
        <f t="shared" si="56"/>
        <v>-9505.8655184863655</v>
      </c>
    </row>
    <row r="2815" spans="14:40">
      <c r="N2815">
        <f t="shared" si="57"/>
        <v>310</v>
      </c>
      <c r="O2815" s="12">
        <f t="shared" si="53"/>
        <v>0</v>
      </c>
      <c r="P2815" s="12">
        <f t="shared" si="53"/>
        <v>0</v>
      </c>
      <c r="Q2815" s="12">
        <f t="shared" si="53"/>
        <v>0</v>
      </c>
      <c r="R2815" s="12">
        <f t="shared" si="53"/>
        <v>0</v>
      </c>
      <c r="S2815" s="12">
        <f t="shared" si="53"/>
        <v>0</v>
      </c>
      <c r="T2815" s="12">
        <f t="shared" si="53"/>
        <v>0</v>
      </c>
      <c r="U2815" s="12">
        <f t="shared" si="53"/>
        <v>0</v>
      </c>
      <c r="V2815" s="12">
        <f t="shared" si="53"/>
        <v>0</v>
      </c>
      <c r="W2815" s="12">
        <f t="shared" si="53"/>
        <v>-517.24034776447047</v>
      </c>
      <c r="X2815" s="12">
        <f t="shared" si="53"/>
        <v>-3982.4171606054801</v>
      </c>
      <c r="Y2815" s="12">
        <f t="shared" si="53"/>
        <v>0</v>
      </c>
      <c r="Z2815" s="12">
        <f t="shared" si="53"/>
        <v>0</v>
      </c>
      <c r="AA2815" s="12">
        <f t="shared" si="53"/>
        <v>0</v>
      </c>
      <c r="AB2815" s="12">
        <f t="shared" si="53"/>
        <v>0</v>
      </c>
      <c r="AC2815" s="12">
        <f t="shared" si="53"/>
        <v>0</v>
      </c>
      <c r="AD2815" s="12">
        <f t="shared" si="53"/>
        <v>-7.3083739550990119</v>
      </c>
      <c r="AE2815" s="12">
        <f t="shared" si="63"/>
        <v>-4.3314008687483224E-2</v>
      </c>
      <c r="AF2815" s="12">
        <f t="shared" si="63"/>
        <v>0</v>
      </c>
      <c r="AG2815" s="12">
        <f t="shared" si="63"/>
        <v>0</v>
      </c>
      <c r="AH2815" s="12">
        <f t="shared" si="63"/>
        <v>-19.271752909177209</v>
      </c>
      <c r="AI2815" s="12">
        <f t="shared" si="63"/>
        <v>-42.96513633209937</v>
      </c>
      <c r="AJ2815" s="12">
        <f t="shared" si="63"/>
        <v>-5664.1979199801144</v>
      </c>
      <c r="AK2815" s="12">
        <f t="shared" si="63"/>
        <v>0.1524666216792474</v>
      </c>
      <c r="AL2815" s="12">
        <f t="shared" si="54"/>
        <v>-10233.291538933448</v>
      </c>
      <c r="AM2815">
        <f t="shared" si="55"/>
        <v>2.1707155338263342</v>
      </c>
      <c r="AN2815" s="12">
        <f t="shared" si="56"/>
        <v>-4714.2480806295052</v>
      </c>
    </row>
    <row r="2816" spans="14:40">
      <c r="N2816">
        <f t="shared" si="57"/>
        <v>311</v>
      </c>
      <c r="O2816" s="12">
        <f t="shared" si="53"/>
        <v>0</v>
      </c>
      <c r="P2816" s="12">
        <f t="shared" si="53"/>
        <v>0</v>
      </c>
      <c r="Q2816" s="12">
        <f t="shared" si="53"/>
        <v>0</v>
      </c>
      <c r="R2816" s="12">
        <f t="shared" si="53"/>
        <v>0</v>
      </c>
      <c r="S2816" s="12">
        <f t="shared" si="53"/>
        <v>0</v>
      </c>
      <c r="T2816" s="12">
        <f t="shared" si="53"/>
        <v>0</v>
      </c>
      <c r="U2816" s="12">
        <f t="shared" si="53"/>
        <v>0</v>
      </c>
      <c r="V2816" s="12">
        <f t="shared" si="53"/>
        <v>0</v>
      </c>
      <c r="W2816" s="12">
        <f t="shared" si="53"/>
        <v>-280.02289236162613</v>
      </c>
      <c r="X2816" s="12">
        <f t="shared" si="53"/>
        <v>-1986.8227231289643</v>
      </c>
      <c r="Y2816" s="12">
        <f t="shared" si="53"/>
        <v>0</v>
      </c>
      <c r="Z2816" s="12">
        <f t="shared" si="53"/>
        <v>0</v>
      </c>
      <c r="AA2816" s="12">
        <f t="shared" si="53"/>
        <v>0</v>
      </c>
      <c r="AB2816" s="12">
        <f t="shared" si="53"/>
        <v>0</v>
      </c>
      <c r="AC2816" s="12">
        <f t="shared" si="53"/>
        <v>0</v>
      </c>
      <c r="AD2816" s="12">
        <f t="shared" si="53"/>
        <v>-2.9406011585891276</v>
      </c>
      <c r="AE2816" s="12">
        <f t="shared" si="63"/>
        <v>-2.0101943135946303E-2</v>
      </c>
      <c r="AF2816" s="12">
        <f t="shared" si="63"/>
        <v>0</v>
      </c>
      <c r="AG2816" s="12">
        <f t="shared" si="63"/>
        <v>0</v>
      </c>
      <c r="AH2816" s="12">
        <f t="shared" si="63"/>
        <v>-12.012126428460617</v>
      </c>
      <c r="AI2816" s="12">
        <f t="shared" si="63"/>
        <v>-16.953782172045795</v>
      </c>
      <c r="AJ2816" s="12">
        <f t="shared" si="63"/>
        <v>-6836.0526434418189</v>
      </c>
      <c r="AK2816" s="12">
        <f t="shared" si="63"/>
        <v>0.17964401620745471</v>
      </c>
      <c r="AL2816" s="12">
        <f t="shared" si="54"/>
        <v>-9134.6452266184351</v>
      </c>
      <c r="AM2816">
        <f t="shared" si="55"/>
        <v>2.1855896794863945</v>
      </c>
      <c r="AN2816" s="12">
        <f t="shared" si="56"/>
        <v>-4179.4877201126992</v>
      </c>
    </row>
    <row r="2817" spans="14:40">
      <c r="N2817">
        <f t="shared" si="57"/>
        <v>312</v>
      </c>
      <c r="O2817" s="12">
        <f t="shared" si="53"/>
        <v>0</v>
      </c>
      <c r="P2817" s="12">
        <f t="shared" si="53"/>
        <v>0</v>
      </c>
      <c r="Q2817" s="12">
        <f t="shared" si="53"/>
        <v>0</v>
      </c>
      <c r="R2817" s="12">
        <f t="shared" si="53"/>
        <v>0</v>
      </c>
      <c r="S2817" s="12">
        <f t="shared" si="53"/>
        <v>0</v>
      </c>
      <c r="T2817" s="12">
        <f t="shared" si="53"/>
        <v>0</v>
      </c>
      <c r="U2817" s="12">
        <f t="shared" si="53"/>
        <v>0</v>
      </c>
      <c r="V2817" s="12">
        <f t="shared" si="53"/>
        <v>0</v>
      </c>
      <c r="W2817" s="12">
        <f t="shared" si="53"/>
        <v>494.27417314548546</v>
      </c>
      <c r="X2817" s="12">
        <f t="shared" si="53"/>
        <v>9332.834211510848</v>
      </c>
      <c r="Y2817" s="12">
        <f t="shared" si="53"/>
        <v>0</v>
      </c>
      <c r="Z2817" s="12">
        <f t="shared" si="53"/>
        <v>0</v>
      </c>
      <c r="AA2817" s="12">
        <f t="shared" si="53"/>
        <v>0</v>
      </c>
      <c r="AB2817" s="12">
        <f t="shared" si="53"/>
        <v>0</v>
      </c>
      <c r="AC2817" s="12">
        <f t="shared" si="53"/>
        <v>0</v>
      </c>
      <c r="AD2817" s="12">
        <f t="shared" si="53"/>
        <v>1.9937547167833345</v>
      </c>
      <c r="AE2817" s="12">
        <f t="shared" ref="AE2817:AK2826" si="64">AE$2503*AE313+0.5*AE$2504*AE313*AE313</f>
        <v>2.2082638149260612E-2</v>
      </c>
      <c r="AF2817" s="12">
        <f t="shared" si="64"/>
        <v>0</v>
      </c>
      <c r="AG2817" s="12">
        <f t="shared" si="64"/>
        <v>0</v>
      </c>
      <c r="AH2817" s="12">
        <f t="shared" si="64"/>
        <v>21.812944316604259</v>
      </c>
      <c r="AI2817" s="12">
        <f t="shared" si="64"/>
        <v>31.467164332433818</v>
      </c>
      <c r="AJ2817" s="12">
        <f t="shared" si="64"/>
        <v>-64.859360419319188</v>
      </c>
      <c r="AK2817" s="12">
        <f t="shared" si="64"/>
        <v>6.7317473923058247E-3</v>
      </c>
      <c r="AL2817" s="12">
        <f t="shared" si="54"/>
        <v>9817.5517019883791</v>
      </c>
      <c r="AM2817">
        <f t="shared" si="55"/>
        <v>2.1571226483951311</v>
      </c>
      <c r="AN2817" s="12">
        <f t="shared" si="56"/>
        <v>4551.2255454239003</v>
      </c>
    </row>
    <row r="2818" spans="14:40">
      <c r="N2818">
        <f t="shared" si="57"/>
        <v>313</v>
      </c>
      <c r="O2818" s="12">
        <f t="shared" si="53"/>
        <v>-0.57542217519150374</v>
      </c>
      <c r="P2818" s="12">
        <f t="shared" si="53"/>
        <v>0</v>
      </c>
      <c r="Q2818" s="12">
        <f t="shared" si="53"/>
        <v>0</v>
      </c>
      <c r="R2818" s="12">
        <f t="shared" si="53"/>
        <v>0</v>
      </c>
      <c r="S2818" s="12">
        <f t="shared" si="53"/>
        <v>0</v>
      </c>
      <c r="T2818" s="12">
        <f t="shared" si="53"/>
        <v>0</v>
      </c>
      <c r="U2818" s="12">
        <f t="shared" si="53"/>
        <v>0</v>
      </c>
      <c r="V2818" s="12">
        <f t="shared" si="53"/>
        <v>0</v>
      </c>
      <c r="W2818" s="12">
        <f t="shared" si="53"/>
        <v>-371.20885926893982</v>
      </c>
      <c r="X2818" s="12">
        <f t="shared" si="53"/>
        <v>-226.50201015326559</v>
      </c>
      <c r="Y2818" s="12">
        <f t="shared" si="53"/>
        <v>0</v>
      </c>
      <c r="Z2818" s="12">
        <f t="shared" si="53"/>
        <v>0</v>
      </c>
      <c r="AA2818" s="12">
        <f t="shared" si="53"/>
        <v>0</v>
      </c>
      <c r="AB2818" s="12">
        <f t="shared" si="53"/>
        <v>0</v>
      </c>
      <c r="AC2818" s="12">
        <f t="shared" si="53"/>
        <v>0</v>
      </c>
      <c r="AD2818" s="12">
        <f t="shared" si="53"/>
        <v>5.2315131264652557</v>
      </c>
      <c r="AE2818" s="12">
        <f t="shared" si="64"/>
        <v>3.8996265352613718E-2</v>
      </c>
      <c r="AF2818" s="12">
        <f t="shared" si="64"/>
        <v>0</v>
      </c>
      <c r="AG2818" s="12">
        <f t="shared" si="64"/>
        <v>0</v>
      </c>
      <c r="AH2818" s="12">
        <f t="shared" si="64"/>
        <v>29.2116664061428</v>
      </c>
      <c r="AI2818" s="12">
        <f t="shared" si="64"/>
        <v>59.165493062154894</v>
      </c>
      <c r="AJ2818" s="12">
        <f t="shared" si="64"/>
        <v>2124.9732336191332</v>
      </c>
      <c r="AK2818" s="12">
        <f t="shared" si="64"/>
        <v>-4.5782811897559374E-2</v>
      </c>
      <c r="AL2818" s="12">
        <f t="shared" si="54"/>
        <v>1620.2888280699542</v>
      </c>
      <c r="AM2818">
        <f t="shared" si="55"/>
        <v>2.1545391296957175</v>
      </c>
      <c r="AN2818" s="12">
        <f t="shared" si="56"/>
        <v>752.03499706166178</v>
      </c>
    </row>
    <row r="2819" spans="14:40">
      <c r="N2819">
        <f t="shared" si="57"/>
        <v>314</v>
      </c>
      <c r="O2819" s="12">
        <f t="shared" si="53"/>
        <v>0</v>
      </c>
      <c r="P2819" s="12">
        <f t="shared" si="53"/>
        <v>0</v>
      </c>
      <c r="Q2819" s="12">
        <f t="shared" si="53"/>
        <v>0</v>
      </c>
      <c r="R2819" s="12">
        <f t="shared" si="53"/>
        <v>0</v>
      </c>
      <c r="S2819" s="12">
        <f t="shared" si="53"/>
        <v>0</v>
      </c>
      <c r="T2819" s="12">
        <f t="shared" si="53"/>
        <v>0</v>
      </c>
      <c r="U2819" s="12">
        <f t="shared" si="53"/>
        <v>0</v>
      </c>
      <c r="V2819" s="12">
        <f t="shared" si="53"/>
        <v>0</v>
      </c>
      <c r="W2819" s="12">
        <f t="shared" si="53"/>
        <v>-756.24195916181895</v>
      </c>
      <c r="X2819" s="12">
        <f t="shared" si="53"/>
        <v>-1172.5711467358476</v>
      </c>
      <c r="Y2819" s="12">
        <f t="shared" si="53"/>
        <v>0</v>
      </c>
      <c r="Z2819" s="12">
        <f t="shared" si="53"/>
        <v>0</v>
      </c>
      <c r="AA2819" s="12">
        <f t="shared" si="53"/>
        <v>0</v>
      </c>
      <c r="AB2819" s="12">
        <f t="shared" si="53"/>
        <v>0</v>
      </c>
      <c r="AC2819" s="12">
        <f t="shared" si="53"/>
        <v>0</v>
      </c>
      <c r="AD2819" s="12">
        <f t="shared" si="53"/>
        <v>1.8168844691557124</v>
      </c>
      <c r="AE2819" s="12">
        <f t="shared" si="64"/>
        <v>1.8229170798713702E-2</v>
      </c>
      <c r="AF2819" s="12">
        <f t="shared" si="64"/>
        <v>0</v>
      </c>
      <c r="AG2819" s="12">
        <f t="shared" si="64"/>
        <v>0</v>
      </c>
      <c r="AH2819" s="12">
        <f t="shared" si="64"/>
        <v>16.333105353805458</v>
      </c>
      <c r="AI2819" s="12">
        <f t="shared" si="64"/>
        <v>25.734516053050172</v>
      </c>
      <c r="AJ2819" s="12">
        <f t="shared" si="64"/>
        <v>4763.883694427449</v>
      </c>
      <c r="AK2819" s="12">
        <f t="shared" si="64"/>
        <v>-0.12341634896161179</v>
      </c>
      <c r="AL2819" s="12">
        <f t="shared" si="54"/>
        <v>2878.8499072276309</v>
      </c>
      <c r="AM2819">
        <f t="shared" si="55"/>
        <v>2.142810430812101</v>
      </c>
      <c r="AN2819" s="12">
        <f t="shared" si="56"/>
        <v>1343.4925767729155</v>
      </c>
    </row>
    <row r="2820" spans="14:40">
      <c r="N2820">
        <f t="shared" si="57"/>
        <v>315</v>
      </c>
      <c r="O2820" s="12">
        <f t="shared" si="53"/>
        <v>0</v>
      </c>
      <c r="P2820" s="12">
        <f t="shared" si="53"/>
        <v>0</v>
      </c>
      <c r="Q2820" s="12">
        <f t="shared" si="53"/>
        <v>0</v>
      </c>
      <c r="R2820" s="12">
        <f t="shared" si="53"/>
        <v>0</v>
      </c>
      <c r="S2820" s="12">
        <f t="shared" si="53"/>
        <v>0</v>
      </c>
      <c r="T2820" s="12">
        <f t="shared" si="53"/>
        <v>0</v>
      </c>
      <c r="U2820" s="12">
        <f t="shared" si="53"/>
        <v>0</v>
      </c>
      <c r="V2820" s="12">
        <f t="shared" si="53"/>
        <v>0</v>
      </c>
      <c r="W2820" s="12">
        <f t="shared" si="53"/>
        <v>-511.88957192287995</v>
      </c>
      <c r="X2820" s="12">
        <f t="shared" si="53"/>
        <v>656.198023196176</v>
      </c>
      <c r="Y2820" s="12">
        <f t="shared" si="53"/>
        <v>0</v>
      </c>
      <c r="Z2820" s="12">
        <f t="shared" si="53"/>
        <v>0</v>
      </c>
      <c r="AA2820" s="12">
        <f t="shared" si="53"/>
        <v>0</v>
      </c>
      <c r="AB2820" s="12">
        <f t="shared" si="53"/>
        <v>0</v>
      </c>
      <c r="AC2820" s="12">
        <f t="shared" si="53"/>
        <v>0</v>
      </c>
      <c r="AD2820" s="12">
        <f t="shared" si="53"/>
        <v>2.3381667840356335</v>
      </c>
      <c r="AE2820" s="12">
        <f t="shared" si="64"/>
        <v>1.8382971260041233E-2</v>
      </c>
      <c r="AF2820" s="12">
        <f t="shared" si="64"/>
        <v>0</v>
      </c>
      <c r="AG2820" s="12">
        <f t="shared" si="64"/>
        <v>0</v>
      </c>
      <c r="AH2820" s="12">
        <f t="shared" si="64"/>
        <v>14.093889276481921</v>
      </c>
      <c r="AI2820" s="12">
        <f t="shared" si="64"/>
        <v>25.105062325961164</v>
      </c>
      <c r="AJ2820" s="12">
        <f t="shared" si="64"/>
        <v>2184.4210140657119</v>
      </c>
      <c r="AK2820" s="12">
        <f t="shared" si="64"/>
        <v>-5.0323992226815259E-2</v>
      </c>
      <c r="AL2820" s="12">
        <f t="shared" si="54"/>
        <v>2370.23464270452</v>
      </c>
      <c r="AM2820">
        <f t="shared" si="55"/>
        <v>2.1307542874406247</v>
      </c>
      <c r="AN2820" s="12">
        <f t="shared" si="56"/>
        <v>1112.3922906904247</v>
      </c>
    </row>
    <row r="2821" spans="14:40">
      <c r="N2821">
        <f t="shared" si="57"/>
        <v>316</v>
      </c>
      <c r="O2821" s="12">
        <f t="shared" si="53"/>
        <v>0</v>
      </c>
      <c r="P2821" s="12">
        <f t="shared" si="53"/>
        <v>0</v>
      </c>
      <c r="Q2821" s="12">
        <f t="shared" si="53"/>
        <v>0</v>
      </c>
      <c r="R2821" s="12">
        <f t="shared" si="53"/>
        <v>0</v>
      </c>
      <c r="S2821" s="12">
        <f t="shared" si="53"/>
        <v>0</v>
      </c>
      <c r="T2821" s="12">
        <f t="shared" si="53"/>
        <v>0</v>
      </c>
      <c r="U2821" s="12">
        <f t="shared" si="53"/>
        <v>0</v>
      </c>
      <c r="V2821" s="12">
        <f t="shared" si="53"/>
        <v>0</v>
      </c>
      <c r="W2821" s="12">
        <f t="shared" si="53"/>
        <v>-117.49358676588254</v>
      </c>
      <c r="X2821" s="12">
        <f t="shared" si="53"/>
        <v>1730.4325789101758</v>
      </c>
      <c r="Y2821" s="12">
        <f t="shared" si="53"/>
        <v>0</v>
      </c>
      <c r="Z2821" s="12">
        <f t="shared" si="53"/>
        <v>0</v>
      </c>
      <c r="AA2821" s="12">
        <f t="shared" si="53"/>
        <v>0</v>
      </c>
      <c r="AB2821" s="12">
        <f t="shared" si="53"/>
        <v>0</v>
      </c>
      <c r="AC2821" s="12">
        <f t="shared" si="53"/>
        <v>0</v>
      </c>
      <c r="AD2821" s="12">
        <f t="shared" si="53"/>
        <v>4.2919331755879737</v>
      </c>
      <c r="AE2821" s="12">
        <f t="shared" si="64"/>
        <v>3.2461061927988824E-2</v>
      </c>
      <c r="AF2821" s="12">
        <f t="shared" si="64"/>
        <v>0</v>
      </c>
      <c r="AG2821" s="12">
        <f t="shared" si="64"/>
        <v>0</v>
      </c>
      <c r="AH2821" s="12">
        <f t="shared" si="64"/>
        <v>24.85139521918703</v>
      </c>
      <c r="AI2821" s="12">
        <f t="shared" si="64"/>
        <v>40.411980669527232</v>
      </c>
      <c r="AJ2821" s="12">
        <f t="shared" si="64"/>
        <v>4259.3260297383722</v>
      </c>
      <c r="AK2821" s="12">
        <f t="shared" si="64"/>
        <v>-0.10578237376379546</v>
      </c>
      <c r="AL2821" s="12">
        <f t="shared" si="54"/>
        <v>5941.7470096351317</v>
      </c>
      <c r="AM2821">
        <f t="shared" si="55"/>
        <v>2.1240381381244098</v>
      </c>
      <c r="AN2821" s="12">
        <f t="shared" si="56"/>
        <v>2797.3824494892897</v>
      </c>
    </row>
    <row r="2822" spans="14:40">
      <c r="N2822">
        <f t="shared" si="57"/>
        <v>317</v>
      </c>
      <c r="O2822" s="12">
        <f t="shared" si="53"/>
        <v>0</v>
      </c>
      <c r="P2822" s="12">
        <f t="shared" si="53"/>
        <v>0</v>
      </c>
      <c r="Q2822" s="12">
        <f t="shared" si="53"/>
        <v>0</v>
      </c>
      <c r="R2822" s="12">
        <f t="shared" si="53"/>
        <v>0</v>
      </c>
      <c r="S2822" s="12">
        <f t="shared" si="53"/>
        <v>0</v>
      </c>
      <c r="T2822" s="12">
        <f t="shared" si="53"/>
        <v>0</v>
      </c>
      <c r="U2822" s="12">
        <f t="shared" si="53"/>
        <v>0</v>
      </c>
      <c r="V2822" s="12">
        <f t="shared" si="53"/>
        <v>0</v>
      </c>
      <c r="W2822" s="12">
        <f t="shared" si="53"/>
        <v>1752.354844454507</v>
      </c>
      <c r="X2822" s="12">
        <f t="shared" si="53"/>
        <v>3812.6003946996475</v>
      </c>
      <c r="Y2822" s="12">
        <f t="shared" si="53"/>
        <v>0</v>
      </c>
      <c r="Z2822" s="12">
        <f t="shared" si="53"/>
        <v>0</v>
      </c>
      <c r="AA2822" s="12">
        <f t="shared" si="53"/>
        <v>0</v>
      </c>
      <c r="AB2822" s="12">
        <f t="shared" si="53"/>
        <v>0</v>
      </c>
      <c r="AC2822" s="12">
        <f t="shared" si="53"/>
        <v>0</v>
      </c>
      <c r="AD2822" s="12">
        <f t="shared" si="53"/>
        <v>9.7223501667090133</v>
      </c>
      <c r="AE2822" s="12">
        <f t="shared" si="64"/>
        <v>5.163600744446669E-2</v>
      </c>
      <c r="AF2822" s="12">
        <f t="shared" si="64"/>
        <v>0</v>
      </c>
      <c r="AG2822" s="12">
        <f t="shared" si="64"/>
        <v>0</v>
      </c>
      <c r="AH2822" s="12">
        <f t="shared" si="64"/>
        <v>25.143229592604051</v>
      </c>
      <c r="AI2822" s="12">
        <f t="shared" si="64"/>
        <v>45.361386083925389</v>
      </c>
      <c r="AJ2822" s="12">
        <f t="shared" si="64"/>
        <v>5436.8905594671942</v>
      </c>
      <c r="AK2822" s="12">
        <f t="shared" si="64"/>
        <v>-0.15372973026411763</v>
      </c>
      <c r="AL2822" s="12">
        <f t="shared" si="54"/>
        <v>11081.970670741768</v>
      </c>
      <c r="AM2822">
        <f t="shared" si="55"/>
        <v>2.1355092018419644</v>
      </c>
      <c r="AN2822" s="12">
        <f t="shared" si="56"/>
        <v>5189.3809032445815</v>
      </c>
    </row>
    <row r="2823" spans="14:40">
      <c r="N2823">
        <f t="shared" si="57"/>
        <v>318</v>
      </c>
      <c r="O2823" s="12">
        <f t="shared" si="53"/>
        <v>0.56988927774075038</v>
      </c>
      <c r="P2823" s="12">
        <f t="shared" si="53"/>
        <v>0</v>
      </c>
      <c r="Q2823" s="12">
        <f t="shared" si="53"/>
        <v>0</v>
      </c>
      <c r="R2823" s="12">
        <f t="shared" si="53"/>
        <v>0</v>
      </c>
      <c r="S2823" s="12">
        <f t="shared" si="53"/>
        <v>0</v>
      </c>
      <c r="T2823" s="12">
        <f t="shared" si="53"/>
        <v>0</v>
      </c>
      <c r="U2823" s="12">
        <f t="shared" si="53"/>
        <v>0</v>
      </c>
      <c r="V2823" s="12">
        <f t="shared" si="53"/>
        <v>0</v>
      </c>
      <c r="W2823" s="12">
        <f t="shared" si="53"/>
        <v>1703.5301041002069</v>
      </c>
      <c r="X2823" s="12">
        <f t="shared" si="53"/>
        <v>9523.6347353296806</v>
      </c>
      <c r="Y2823" s="12">
        <f t="shared" si="53"/>
        <v>0</v>
      </c>
      <c r="Z2823" s="12">
        <f t="shared" si="53"/>
        <v>0</v>
      </c>
      <c r="AA2823" s="12">
        <f t="shared" si="53"/>
        <v>0</v>
      </c>
      <c r="AB2823" s="12">
        <f t="shared" si="53"/>
        <v>0</v>
      </c>
      <c r="AC2823" s="12">
        <f t="shared" si="53"/>
        <v>0</v>
      </c>
      <c r="AD2823" s="12">
        <f t="shared" si="53"/>
        <v>5.2101324233756765</v>
      </c>
      <c r="AE2823" s="12">
        <f t="shared" si="64"/>
        <v>3.0475278699052026E-2</v>
      </c>
      <c r="AF2823" s="12">
        <f t="shared" si="64"/>
        <v>0</v>
      </c>
      <c r="AG2823" s="12">
        <f t="shared" si="64"/>
        <v>0</v>
      </c>
      <c r="AH2823" s="12">
        <f t="shared" si="64"/>
        <v>17.467378502106151</v>
      </c>
      <c r="AI2823" s="12">
        <f t="shared" si="64"/>
        <v>27.932417906285135</v>
      </c>
      <c r="AJ2823" s="12">
        <f t="shared" si="64"/>
        <v>7095.8226547089862</v>
      </c>
      <c r="AK2823" s="12">
        <f t="shared" si="64"/>
        <v>-0.22842855050106459</v>
      </c>
      <c r="AL2823" s="12">
        <f t="shared" si="54"/>
        <v>18373.969358976581</v>
      </c>
      <c r="AM2823">
        <f t="shared" si="55"/>
        <v>2.1492927369522068</v>
      </c>
      <c r="AN2823" s="12">
        <f t="shared" si="56"/>
        <v>8548.8444840844204</v>
      </c>
    </row>
    <row r="2824" spans="14:40">
      <c r="N2824">
        <f t="shared" si="57"/>
        <v>319</v>
      </c>
      <c r="O2824" s="12">
        <f t="shared" si="53"/>
        <v>0</v>
      </c>
      <c r="P2824" s="12">
        <f t="shared" si="53"/>
        <v>0</v>
      </c>
      <c r="Q2824" s="12">
        <f t="shared" si="53"/>
        <v>0</v>
      </c>
      <c r="R2824" s="12">
        <f t="shared" si="53"/>
        <v>0</v>
      </c>
      <c r="S2824" s="12">
        <f t="shared" si="53"/>
        <v>0</v>
      </c>
      <c r="T2824" s="12">
        <f t="shared" si="53"/>
        <v>0</v>
      </c>
      <c r="U2824" s="12">
        <f t="shared" si="53"/>
        <v>0</v>
      </c>
      <c r="V2824" s="12">
        <f t="shared" si="53"/>
        <v>0</v>
      </c>
      <c r="W2824" s="12">
        <f t="shared" si="53"/>
        <v>2675.5615671182713</v>
      </c>
      <c r="X2824" s="12">
        <f t="shared" si="53"/>
        <v>10113.512361317056</v>
      </c>
      <c r="Y2824" s="12">
        <f t="shared" si="53"/>
        <v>0</v>
      </c>
      <c r="Z2824" s="12">
        <f t="shared" si="53"/>
        <v>0</v>
      </c>
      <c r="AA2824" s="12">
        <f t="shared" si="53"/>
        <v>0</v>
      </c>
      <c r="AB2824" s="12">
        <f t="shared" si="53"/>
        <v>0</v>
      </c>
      <c r="AC2824" s="12">
        <f t="shared" si="53"/>
        <v>0</v>
      </c>
      <c r="AD2824" s="12">
        <f t="shared" si="53"/>
        <v>6.3421504107749973</v>
      </c>
      <c r="AE2824" s="12">
        <f t="shared" si="64"/>
        <v>3.8376001616287264E-2</v>
      </c>
      <c r="AF2824" s="12">
        <f t="shared" si="64"/>
        <v>0</v>
      </c>
      <c r="AG2824" s="12">
        <f t="shared" si="64"/>
        <v>0</v>
      </c>
      <c r="AH2824" s="12">
        <f t="shared" si="64"/>
        <v>25.126973620608844</v>
      </c>
      <c r="AI2824" s="12">
        <f t="shared" si="64"/>
        <v>43.845799031189216</v>
      </c>
      <c r="AJ2824" s="12">
        <f t="shared" si="64"/>
        <v>5124.54167228813</v>
      </c>
      <c r="AK2824" s="12">
        <f t="shared" si="64"/>
        <v>-0.1828007474688986</v>
      </c>
      <c r="AL2824" s="12">
        <f t="shared" si="54"/>
        <v>17988.786099040179</v>
      </c>
      <c r="AM2824">
        <f t="shared" si="55"/>
        <v>2.154818036031191</v>
      </c>
      <c r="AN2824" s="12">
        <f t="shared" si="56"/>
        <v>8348.1694501557395</v>
      </c>
    </row>
    <row r="2825" spans="14:40">
      <c r="N2825">
        <f t="shared" si="57"/>
        <v>320</v>
      </c>
      <c r="O2825" s="12">
        <f t="shared" si="53"/>
        <v>0</v>
      </c>
      <c r="P2825" s="12">
        <f t="shared" si="53"/>
        <v>0</v>
      </c>
      <c r="Q2825" s="12">
        <f t="shared" si="53"/>
        <v>0</v>
      </c>
      <c r="R2825" s="12">
        <f t="shared" si="53"/>
        <v>0</v>
      </c>
      <c r="S2825" s="12">
        <f t="shared" si="53"/>
        <v>0</v>
      </c>
      <c r="T2825" s="12">
        <f t="shared" si="53"/>
        <v>0</v>
      </c>
      <c r="U2825" s="12">
        <f t="shared" si="53"/>
        <v>0</v>
      </c>
      <c r="V2825" s="12">
        <f t="shared" si="53"/>
        <v>0</v>
      </c>
      <c r="W2825" s="12">
        <f t="shared" si="53"/>
        <v>3118.7691233816608</v>
      </c>
      <c r="X2825" s="12">
        <f t="shared" si="53"/>
        <v>10149.924468538888</v>
      </c>
      <c r="Y2825" s="12">
        <f t="shared" si="53"/>
        <v>0</v>
      </c>
      <c r="Z2825" s="12">
        <f t="shared" si="53"/>
        <v>0</v>
      </c>
      <c r="AA2825" s="12">
        <f t="shared" si="53"/>
        <v>0</v>
      </c>
      <c r="AB2825" s="12">
        <f t="shared" si="53"/>
        <v>0</v>
      </c>
      <c r="AC2825" s="12">
        <f t="shared" si="53"/>
        <v>0</v>
      </c>
      <c r="AD2825" s="12">
        <f t="shared" si="53"/>
        <v>10.686478576085515</v>
      </c>
      <c r="AE2825" s="12">
        <f t="shared" si="64"/>
        <v>5.2491601966785421E-2</v>
      </c>
      <c r="AF2825" s="12">
        <f t="shared" si="64"/>
        <v>0</v>
      </c>
      <c r="AG2825" s="12">
        <f t="shared" si="64"/>
        <v>0</v>
      </c>
      <c r="AH2825" s="12">
        <f t="shared" si="64"/>
        <v>21.413477879497222</v>
      </c>
      <c r="AI2825" s="12">
        <f t="shared" si="64"/>
        <v>30.324106510539675</v>
      </c>
      <c r="AJ2825" s="12">
        <f t="shared" si="64"/>
        <v>3372.9806269173187</v>
      </c>
      <c r="AK2825" s="12">
        <f t="shared" si="64"/>
        <v>-0.11590435644558415</v>
      </c>
      <c r="AL2825" s="12">
        <f t="shared" si="54"/>
        <v>16704.034869049512</v>
      </c>
      <c r="AM2825">
        <f t="shared" si="55"/>
        <v>2.1421814205413781</v>
      </c>
      <c r="AN2825" s="12">
        <f t="shared" si="56"/>
        <v>7797.6751683468628</v>
      </c>
    </row>
    <row r="2826" spans="14:40">
      <c r="N2826">
        <f t="shared" si="57"/>
        <v>321</v>
      </c>
      <c r="O2826" s="12">
        <f t="shared" si="53"/>
        <v>0</v>
      </c>
      <c r="P2826" s="12">
        <f t="shared" si="53"/>
        <v>0</v>
      </c>
      <c r="Q2826" s="12">
        <f t="shared" si="53"/>
        <v>0</v>
      </c>
      <c r="R2826" s="12">
        <f t="shared" si="53"/>
        <v>0</v>
      </c>
      <c r="S2826" s="12">
        <f t="shared" si="53"/>
        <v>0</v>
      </c>
      <c r="T2826" s="12">
        <f t="shared" si="53"/>
        <v>0</v>
      </c>
      <c r="U2826" s="12">
        <f t="shared" si="53"/>
        <v>0</v>
      </c>
      <c r="V2826" s="12">
        <f t="shared" si="53"/>
        <v>0</v>
      </c>
      <c r="W2826" s="12">
        <f t="shared" si="53"/>
        <v>2578.1359016585952</v>
      </c>
      <c r="X2826" s="12">
        <f t="shared" si="53"/>
        <v>7426.2693493416646</v>
      </c>
      <c r="Y2826" s="12">
        <f t="shared" si="53"/>
        <v>0</v>
      </c>
      <c r="Z2826" s="12">
        <f t="shared" si="53"/>
        <v>0</v>
      </c>
      <c r="AA2826" s="12">
        <f t="shared" si="53"/>
        <v>0</v>
      </c>
      <c r="AB2826" s="12">
        <f t="shared" si="53"/>
        <v>0</v>
      </c>
      <c r="AC2826" s="12">
        <f t="shared" si="53"/>
        <v>0</v>
      </c>
      <c r="AD2826" s="12">
        <f t="shared" si="53"/>
        <v>3.6886168092937162</v>
      </c>
      <c r="AE2826" s="12">
        <f t="shared" si="64"/>
        <v>9.1622158326956516E-3</v>
      </c>
      <c r="AF2826" s="12">
        <f t="shared" si="64"/>
        <v>0</v>
      </c>
      <c r="AG2826" s="12">
        <f t="shared" si="64"/>
        <v>0</v>
      </c>
      <c r="AH2826" s="12">
        <f t="shared" si="64"/>
        <v>-7.1560380103317129</v>
      </c>
      <c r="AI2826" s="12">
        <f t="shared" si="64"/>
        <v>-25.72710506925123</v>
      </c>
      <c r="AJ2826" s="12">
        <f t="shared" si="64"/>
        <v>-3808.7449037326978</v>
      </c>
      <c r="AK2826" s="12">
        <f t="shared" si="64"/>
        <v>9.8965506877904383E-2</v>
      </c>
      <c r="AL2826" s="12">
        <f t="shared" si="54"/>
        <v>6166.5739487199844</v>
      </c>
      <c r="AM2826">
        <f t="shared" si="55"/>
        <v>2.1397384445715204</v>
      </c>
      <c r="AN2826" s="12">
        <f t="shared" si="56"/>
        <v>2881.9288471282443</v>
      </c>
    </row>
    <row r="2827" spans="14:40">
      <c r="N2827">
        <f t="shared" si="57"/>
        <v>322</v>
      </c>
      <c r="O2827" s="12">
        <f t="shared" ref="O2827:AD2890" si="65">O$2503*O323+0.5*O$2504*O323*O323</f>
        <v>0</v>
      </c>
      <c r="P2827" s="12">
        <f t="shared" si="65"/>
        <v>0</v>
      </c>
      <c r="Q2827" s="12">
        <f t="shared" si="65"/>
        <v>0</v>
      </c>
      <c r="R2827" s="12">
        <f t="shared" si="65"/>
        <v>0</v>
      </c>
      <c r="S2827" s="12">
        <f t="shared" si="65"/>
        <v>0</v>
      </c>
      <c r="T2827" s="12">
        <f t="shared" si="65"/>
        <v>0</v>
      </c>
      <c r="U2827" s="12">
        <f t="shared" si="65"/>
        <v>0</v>
      </c>
      <c r="V2827" s="12">
        <f t="shared" si="65"/>
        <v>0</v>
      </c>
      <c r="W2827" s="12">
        <f t="shared" si="65"/>
        <v>245.24233825901646</v>
      </c>
      <c r="X2827" s="12">
        <f t="shared" si="65"/>
        <v>4558.3560939753424</v>
      </c>
      <c r="Y2827" s="12">
        <f t="shared" si="65"/>
        <v>0</v>
      </c>
      <c r="Z2827" s="12">
        <f t="shared" si="65"/>
        <v>0</v>
      </c>
      <c r="AA2827" s="12">
        <f t="shared" si="65"/>
        <v>0</v>
      </c>
      <c r="AB2827" s="12">
        <f t="shared" si="65"/>
        <v>0</v>
      </c>
      <c r="AC2827" s="12">
        <f t="shared" si="65"/>
        <v>0</v>
      </c>
      <c r="AD2827" s="12">
        <f t="shared" si="65"/>
        <v>-1.9210221775956362</v>
      </c>
      <c r="AE2827" s="12">
        <f t="shared" ref="AE2827:AK2836" si="66">AE$2503*AE323+0.5*AE$2504*AE323*AE323</f>
        <v>-1.2529505182452176E-2</v>
      </c>
      <c r="AF2827" s="12">
        <f t="shared" si="66"/>
        <v>0</v>
      </c>
      <c r="AG2827" s="12">
        <f t="shared" si="66"/>
        <v>0</v>
      </c>
      <c r="AH2827" s="12">
        <f t="shared" si="66"/>
        <v>-7.1413187600556682</v>
      </c>
      <c r="AI2827" s="12">
        <f t="shared" si="66"/>
        <v>-28.582338116428872</v>
      </c>
      <c r="AJ2827" s="12">
        <f t="shared" si="66"/>
        <v>-4246.3069430579189</v>
      </c>
      <c r="AK2827" s="12">
        <f t="shared" si="66"/>
        <v>0.12672020188852068</v>
      </c>
      <c r="AL2827" s="12">
        <f t="shared" ref="AL2827:AL2890" si="67">SUM(O2827:AK2827)</f>
        <v>519.76100081906634</v>
      </c>
      <c r="AM2827">
        <f t="shared" ref="AM2827:AM2890" si="68">$AM$2504*(1+J323/100)</f>
        <v>2.1362735692156738</v>
      </c>
      <c r="AN2827" s="12">
        <f t="shared" ref="AN2827:AN2890" si="69">AL2827/AM2827</f>
        <v>243.30264078017638</v>
      </c>
    </row>
    <row r="2828" spans="14:40">
      <c r="N2828">
        <f t="shared" ref="N2828:N2891" si="70">N2827+1</f>
        <v>323</v>
      </c>
      <c r="O2828" s="12">
        <f t="shared" si="65"/>
        <v>0</v>
      </c>
      <c r="P2828" s="12">
        <f t="shared" ref="P2828:AD2828" si="71">P$2503*P324+0.5*P$2504*P324*P324</f>
        <v>0</v>
      </c>
      <c r="Q2828" s="12">
        <f t="shared" si="71"/>
        <v>0</v>
      </c>
      <c r="R2828" s="12">
        <f t="shared" si="71"/>
        <v>0</v>
      </c>
      <c r="S2828" s="12">
        <f t="shared" si="71"/>
        <v>0</v>
      </c>
      <c r="T2828" s="12">
        <f t="shared" si="71"/>
        <v>0</v>
      </c>
      <c r="U2828" s="12">
        <f t="shared" si="71"/>
        <v>0</v>
      </c>
      <c r="V2828" s="12">
        <f t="shared" si="71"/>
        <v>0</v>
      </c>
      <c r="W2828" s="12">
        <f t="shared" si="71"/>
        <v>449.46186520676542</v>
      </c>
      <c r="X2828" s="12">
        <f t="shared" si="71"/>
        <v>-1844.8017146186394</v>
      </c>
      <c r="Y2828" s="12">
        <f t="shared" si="71"/>
        <v>0</v>
      </c>
      <c r="Z2828" s="12">
        <f t="shared" si="71"/>
        <v>0</v>
      </c>
      <c r="AA2828" s="12">
        <f t="shared" si="71"/>
        <v>0</v>
      </c>
      <c r="AB2828" s="12">
        <f t="shared" si="71"/>
        <v>0</v>
      </c>
      <c r="AC2828" s="12">
        <f t="shared" si="71"/>
        <v>0</v>
      </c>
      <c r="AD2828" s="12">
        <f t="shared" si="71"/>
        <v>-2.1499717172762649</v>
      </c>
      <c r="AE2828" s="12">
        <f t="shared" si="66"/>
        <v>-2.0618221965284504E-2</v>
      </c>
      <c r="AF2828" s="12">
        <f t="shared" si="66"/>
        <v>0</v>
      </c>
      <c r="AG2828" s="12">
        <f t="shared" si="66"/>
        <v>0</v>
      </c>
      <c r="AH2828" s="12">
        <f t="shared" si="66"/>
        <v>-17.733557531441036</v>
      </c>
      <c r="AI2828" s="12">
        <f t="shared" si="66"/>
        <v>-40.601896528946263</v>
      </c>
      <c r="AJ2828" s="12">
        <f t="shared" si="66"/>
        <v>-10590.973906871861</v>
      </c>
      <c r="AK2828" s="12">
        <f t="shared" si="66"/>
        <v>0.27964093997287559</v>
      </c>
      <c r="AL2828" s="12">
        <f t="shared" si="67"/>
        <v>-12046.540159343391</v>
      </c>
      <c r="AM2828">
        <f t="shared" si="68"/>
        <v>2.1193868180574267</v>
      </c>
      <c r="AN2828" s="12">
        <f t="shared" si="69"/>
        <v>-5683.9742781758587</v>
      </c>
    </row>
    <row r="2829" spans="14:40">
      <c r="N2829">
        <f t="shared" si="70"/>
        <v>324</v>
      </c>
      <c r="O2829" s="12">
        <f t="shared" si="65"/>
        <v>0</v>
      </c>
      <c r="P2829" s="12">
        <f t="shared" si="65"/>
        <v>0</v>
      </c>
      <c r="Q2829" s="12">
        <f t="shared" si="65"/>
        <v>0</v>
      </c>
      <c r="R2829" s="12">
        <f t="shared" si="65"/>
        <v>0</v>
      </c>
      <c r="S2829" s="12">
        <f t="shared" si="65"/>
        <v>0</v>
      </c>
      <c r="T2829" s="12">
        <f t="shared" si="65"/>
        <v>0</v>
      </c>
      <c r="U2829" s="12">
        <f t="shared" si="65"/>
        <v>0</v>
      </c>
      <c r="V2829" s="12">
        <f t="shared" si="65"/>
        <v>0</v>
      </c>
      <c r="W2829" s="12">
        <f t="shared" si="65"/>
        <v>-1455.8600168782414</v>
      </c>
      <c r="X2829" s="12">
        <f t="shared" si="65"/>
        <v>-5632.084239220304</v>
      </c>
      <c r="Y2829" s="12">
        <f t="shared" si="65"/>
        <v>0</v>
      </c>
      <c r="Z2829" s="12">
        <f t="shared" si="65"/>
        <v>0</v>
      </c>
      <c r="AA2829" s="12">
        <f t="shared" si="65"/>
        <v>0</v>
      </c>
      <c r="AB2829" s="12">
        <f t="shared" si="65"/>
        <v>0</v>
      </c>
      <c r="AC2829" s="12">
        <f t="shared" si="65"/>
        <v>0</v>
      </c>
      <c r="AD2829" s="12">
        <f t="shared" si="65"/>
        <v>-4.2264281950414411</v>
      </c>
      <c r="AE2829" s="12">
        <f t="shared" si="66"/>
        <v>-2.822169575796845E-2</v>
      </c>
      <c r="AF2829" s="12">
        <f t="shared" si="66"/>
        <v>0</v>
      </c>
      <c r="AG2829" s="12">
        <f t="shared" si="66"/>
        <v>0</v>
      </c>
      <c r="AH2829" s="12">
        <f t="shared" si="66"/>
        <v>-17.810272221540224</v>
      </c>
      <c r="AI2829" s="12">
        <f t="shared" si="66"/>
        <v>-35.521431355823459</v>
      </c>
      <c r="AJ2829" s="12">
        <f t="shared" si="66"/>
        <v>-5540.2078682201764</v>
      </c>
      <c r="AK2829" s="12">
        <f t="shared" si="66"/>
        <v>0.17631354541491739</v>
      </c>
      <c r="AL2829" s="12">
        <f t="shared" si="67"/>
        <v>-12685.562164241468</v>
      </c>
      <c r="AM2829">
        <f t="shared" si="68"/>
        <v>2.1091944894501147</v>
      </c>
      <c r="AN2829" s="12">
        <f t="shared" si="69"/>
        <v>-6014.4108225641648</v>
      </c>
    </row>
    <row r="2830" spans="14:40">
      <c r="N2830">
        <f t="shared" si="70"/>
        <v>325</v>
      </c>
      <c r="O2830" s="12">
        <f t="shared" si="65"/>
        <v>0</v>
      </c>
      <c r="P2830" s="12">
        <f t="shared" si="65"/>
        <v>0</v>
      </c>
      <c r="Q2830" s="12">
        <f t="shared" si="65"/>
        <v>0</v>
      </c>
      <c r="R2830" s="12">
        <f t="shared" si="65"/>
        <v>0</v>
      </c>
      <c r="S2830" s="12">
        <f t="shared" si="65"/>
        <v>0</v>
      </c>
      <c r="T2830" s="12">
        <f t="shared" si="65"/>
        <v>0</v>
      </c>
      <c r="U2830" s="12">
        <f t="shared" si="65"/>
        <v>0</v>
      </c>
      <c r="V2830" s="12">
        <f t="shared" si="65"/>
        <v>0</v>
      </c>
      <c r="W2830" s="12">
        <f t="shared" si="65"/>
        <v>-1698.8769889081811</v>
      </c>
      <c r="X2830" s="12">
        <f t="shared" si="65"/>
        <v>-7056.7150464234692</v>
      </c>
      <c r="Y2830" s="12">
        <f t="shared" si="65"/>
        <v>0</v>
      </c>
      <c r="Z2830" s="12">
        <f t="shared" si="65"/>
        <v>0</v>
      </c>
      <c r="AA2830" s="12">
        <f t="shared" si="65"/>
        <v>0</v>
      </c>
      <c r="AB2830" s="12">
        <f t="shared" si="65"/>
        <v>0</v>
      </c>
      <c r="AC2830" s="12">
        <f t="shared" si="65"/>
        <v>0</v>
      </c>
      <c r="AD2830" s="12">
        <f t="shared" si="65"/>
        <v>-4.8273556071395394</v>
      </c>
      <c r="AE2830" s="12">
        <f t="shared" si="66"/>
        <v>-8.7845757732447002E-3</v>
      </c>
      <c r="AF2830" s="12">
        <f t="shared" si="66"/>
        <v>0</v>
      </c>
      <c r="AG2830" s="12">
        <f t="shared" si="66"/>
        <v>0</v>
      </c>
      <c r="AH2830" s="12">
        <f t="shared" si="66"/>
        <v>14.261912111620656</v>
      </c>
      <c r="AI2830" s="12">
        <f t="shared" si="66"/>
        <v>35.720440707444588</v>
      </c>
      <c r="AJ2830" s="12">
        <f t="shared" si="66"/>
        <v>-169.9031674803669</v>
      </c>
      <c r="AK2830" s="12">
        <f t="shared" si="66"/>
        <v>-1.4453449120713599E-2</v>
      </c>
      <c r="AL2830" s="12">
        <f t="shared" si="67"/>
        <v>-8880.3634436249868</v>
      </c>
      <c r="AM2830">
        <f t="shared" si="68"/>
        <v>2.1282143340217021</v>
      </c>
      <c r="AN2830" s="12">
        <f t="shared" si="69"/>
        <v>-4172.6828457374868</v>
      </c>
    </row>
    <row r="2831" spans="14:40">
      <c r="N2831">
        <f t="shared" si="70"/>
        <v>326</v>
      </c>
      <c r="O2831" s="12">
        <f t="shared" si="65"/>
        <v>0</v>
      </c>
      <c r="P2831" s="12">
        <f t="shared" si="65"/>
        <v>0</v>
      </c>
      <c r="Q2831" s="12">
        <f t="shared" si="65"/>
        <v>0</v>
      </c>
      <c r="R2831" s="12">
        <f t="shared" si="65"/>
        <v>0</v>
      </c>
      <c r="S2831" s="12">
        <f t="shared" si="65"/>
        <v>0</v>
      </c>
      <c r="T2831" s="12">
        <f t="shared" si="65"/>
        <v>0</v>
      </c>
      <c r="U2831" s="12">
        <f t="shared" si="65"/>
        <v>0</v>
      </c>
      <c r="V2831" s="12">
        <f t="shared" si="65"/>
        <v>0</v>
      </c>
      <c r="W2831" s="12">
        <f t="shared" si="65"/>
        <v>-2278.9987779047174</v>
      </c>
      <c r="X2831" s="12">
        <f t="shared" si="65"/>
        <v>-9829.5479772372764</v>
      </c>
      <c r="Y2831" s="12">
        <f t="shared" si="65"/>
        <v>0</v>
      </c>
      <c r="Z2831" s="12">
        <f t="shared" si="65"/>
        <v>0</v>
      </c>
      <c r="AA2831" s="12">
        <f t="shared" si="65"/>
        <v>0</v>
      </c>
      <c r="AB2831" s="12">
        <f t="shared" si="65"/>
        <v>0</v>
      </c>
      <c r="AC2831" s="12">
        <f t="shared" si="65"/>
        <v>0</v>
      </c>
      <c r="AD2831" s="12">
        <f t="shared" si="65"/>
        <v>-7.677236456000875</v>
      </c>
      <c r="AE2831" s="12">
        <f t="shared" si="66"/>
        <v>-4.0943231792462745E-2</v>
      </c>
      <c r="AF2831" s="12">
        <f t="shared" si="66"/>
        <v>0</v>
      </c>
      <c r="AG2831" s="12">
        <f t="shared" si="66"/>
        <v>0</v>
      </c>
      <c r="AH2831" s="12">
        <f t="shared" si="66"/>
        <v>-14.126577477994092</v>
      </c>
      <c r="AI2831" s="12">
        <f t="shared" si="66"/>
        <v>-25.122922727820058</v>
      </c>
      <c r="AJ2831" s="12">
        <f t="shared" si="66"/>
        <v>220.14395744276874</v>
      </c>
      <c r="AK2831" s="12">
        <f t="shared" si="66"/>
        <v>-3.4575100520083751E-2</v>
      </c>
      <c r="AL2831" s="12">
        <f t="shared" si="67"/>
        <v>-11935.405052693352</v>
      </c>
      <c r="AM2831">
        <f t="shared" si="68"/>
        <v>2.141283460424158</v>
      </c>
      <c r="AN2831" s="12">
        <f t="shared" si="69"/>
        <v>-5573.9491166335902</v>
      </c>
    </row>
    <row r="2832" spans="14:40">
      <c r="N2832">
        <f t="shared" si="70"/>
        <v>327</v>
      </c>
      <c r="O2832" s="12">
        <f t="shared" si="65"/>
        <v>0</v>
      </c>
      <c r="P2832" s="12">
        <f t="shared" si="65"/>
        <v>0</v>
      </c>
      <c r="Q2832" s="12">
        <f t="shared" si="65"/>
        <v>0</v>
      </c>
      <c r="R2832" s="12">
        <f t="shared" si="65"/>
        <v>0</v>
      </c>
      <c r="S2832" s="12">
        <f t="shared" si="65"/>
        <v>0</v>
      </c>
      <c r="T2832" s="12">
        <f t="shared" si="65"/>
        <v>0</v>
      </c>
      <c r="U2832" s="12">
        <f t="shared" si="65"/>
        <v>0</v>
      </c>
      <c r="V2832" s="12">
        <f t="shared" si="65"/>
        <v>0</v>
      </c>
      <c r="W2832" s="12">
        <f t="shared" si="65"/>
        <v>-1803.8872567580063</v>
      </c>
      <c r="X2832" s="12">
        <f t="shared" si="65"/>
        <v>-9255.6021646756344</v>
      </c>
      <c r="Y2832" s="12">
        <f t="shared" si="65"/>
        <v>0</v>
      </c>
      <c r="Z2832" s="12">
        <f t="shared" si="65"/>
        <v>0</v>
      </c>
      <c r="AA2832" s="12">
        <f t="shared" si="65"/>
        <v>0</v>
      </c>
      <c r="AB2832" s="12">
        <f t="shared" si="65"/>
        <v>0</v>
      </c>
      <c r="AC2832" s="12">
        <f t="shared" si="65"/>
        <v>0</v>
      </c>
      <c r="AD2832" s="12">
        <f t="shared" si="65"/>
        <v>-9.5817712859690669</v>
      </c>
      <c r="AE2832" s="12">
        <f t="shared" si="66"/>
        <v>-5.4315715220304248E-2</v>
      </c>
      <c r="AF2832" s="12">
        <f t="shared" si="66"/>
        <v>0</v>
      </c>
      <c r="AG2832" s="12">
        <f t="shared" si="66"/>
        <v>0</v>
      </c>
      <c r="AH2832" s="12">
        <f t="shared" si="66"/>
        <v>-21.184309124464189</v>
      </c>
      <c r="AI2832" s="12">
        <f t="shared" si="66"/>
        <v>-32.070467426953364</v>
      </c>
      <c r="AJ2832" s="12">
        <f t="shared" si="66"/>
        <v>-5290.8185602644899</v>
      </c>
      <c r="AK2832" s="12">
        <f t="shared" si="66"/>
        <v>0.10867680409070465</v>
      </c>
      <c r="AL2832" s="12">
        <f t="shared" si="67"/>
        <v>-16413.090168446644</v>
      </c>
      <c r="AM2832">
        <f t="shared" si="68"/>
        <v>2.1721477230811481</v>
      </c>
      <c r="AN2832" s="12">
        <f t="shared" si="69"/>
        <v>-7556.1574353538917</v>
      </c>
    </row>
    <row r="2833" spans="14:40">
      <c r="N2833">
        <f t="shared" si="70"/>
        <v>328</v>
      </c>
      <c r="O2833" s="12">
        <f t="shared" si="65"/>
        <v>0</v>
      </c>
      <c r="P2833" s="12">
        <f t="shared" si="65"/>
        <v>0</v>
      </c>
      <c r="Q2833" s="12">
        <f t="shared" si="65"/>
        <v>0</v>
      </c>
      <c r="R2833" s="12">
        <f t="shared" si="65"/>
        <v>0</v>
      </c>
      <c r="S2833" s="12">
        <f t="shared" si="65"/>
        <v>0</v>
      </c>
      <c r="T2833" s="12">
        <f t="shared" si="65"/>
        <v>0</v>
      </c>
      <c r="U2833" s="12">
        <f t="shared" si="65"/>
        <v>0</v>
      </c>
      <c r="V2833" s="12">
        <f t="shared" si="65"/>
        <v>0</v>
      </c>
      <c r="W2833" s="12">
        <f t="shared" si="65"/>
        <v>-1277.9452116722482</v>
      </c>
      <c r="X2833" s="12">
        <f t="shared" si="65"/>
        <v>-7110.6124430492673</v>
      </c>
      <c r="Y2833" s="12">
        <f t="shared" si="65"/>
        <v>0</v>
      </c>
      <c r="Z2833" s="12">
        <f t="shared" si="65"/>
        <v>0</v>
      </c>
      <c r="AA2833" s="12">
        <f t="shared" si="65"/>
        <v>0</v>
      </c>
      <c r="AB2833" s="12">
        <f t="shared" si="65"/>
        <v>0</v>
      </c>
      <c r="AC2833" s="12">
        <f t="shared" si="65"/>
        <v>0</v>
      </c>
      <c r="AD2833" s="12">
        <f t="shared" si="65"/>
        <v>-10.592713184339484</v>
      </c>
      <c r="AE2833" s="12">
        <f t="shared" si="66"/>
        <v>-4.8260261615656573E-2</v>
      </c>
      <c r="AF2833" s="12">
        <f t="shared" si="66"/>
        <v>0</v>
      </c>
      <c r="AG2833" s="12">
        <f t="shared" si="66"/>
        <v>0</v>
      </c>
      <c r="AH2833" s="12">
        <f t="shared" si="66"/>
        <v>-6.9910277668463383</v>
      </c>
      <c r="AI2833" s="12">
        <f t="shared" si="66"/>
        <v>-9.7978687839524472</v>
      </c>
      <c r="AJ2833" s="12">
        <f t="shared" si="66"/>
        <v>-1091.0185767600169</v>
      </c>
      <c r="AK2833" s="12">
        <f t="shared" si="66"/>
        <v>-8.4759637581167044E-3</v>
      </c>
      <c r="AL2833" s="12">
        <f t="shared" si="67"/>
        <v>-9507.0145774420453</v>
      </c>
      <c r="AM2833">
        <f t="shared" si="68"/>
        <v>2.1826016410828224</v>
      </c>
      <c r="AN2833" s="12">
        <f t="shared" si="69"/>
        <v>-4355.8175704135674</v>
      </c>
    </row>
    <row r="2834" spans="14:40">
      <c r="N2834">
        <f t="shared" si="70"/>
        <v>329</v>
      </c>
      <c r="O2834" s="12">
        <f t="shared" si="65"/>
        <v>0</v>
      </c>
      <c r="P2834" s="12">
        <f t="shared" si="65"/>
        <v>0</v>
      </c>
      <c r="Q2834" s="12">
        <f t="shared" si="65"/>
        <v>0</v>
      </c>
      <c r="R2834" s="12">
        <f t="shared" si="65"/>
        <v>0</v>
      </c>
      <c r="S2834" s="12">
        <f t="shared" si="65"/>
        <v>0</v>
      </c>
      <c r="T2834" s="12">
        <f t="shared" si="65"/>
        <v>0</v>
      </c>
      <c r="U2834" s="12">
        <f t="shared" si="65"/>
        <v>0</v>
      </c>
      <c r="V2834" s="12">
        <f t="shared" si="65"/>
        <v>0</v>
      </c>
      <c r="W2834" s="12">
        <f t="shared" si="65"/>
        <v>-773.18612482370622</v>
      </c>
      <c r="X2834" s="12">
        <f t="shared" si="65"/>
        <v>-5230.7724808660087</v>
      </c>
      <c r="Y2834" s="12">
        <f t="shared" si="65"/>
        <v>0</v>
      </c>
      <c r="Z2834" s="12">
        <f t="shared" si="65"/>
        <v>0</v>
      </c>
      <c r="AA2834" s="12">
        <f t="shared" si="65"/>
        <v>0</v>
      </c>
      <c r="AB2834" s="12">
        <f t="shared" si="65"/>
        <v>0</v>
      </c>
      <c r="AC2834" s="12">
        <f t="shared" si="65"/>
        <v>0</v>
      </c>
      <c r="AD2834" s="12">
        <f t="shared" si="65"/>
        <v>-6.2954519157526674</v>
      </c>
      <c r="AE2834" s="12">
        <f t="shared" si="66"/>
        <v>-3.5160243791692795E-2</v>
      </c>
      <c r="AF2834" s="12">
        <f t="shared" si="66"/>
        <v>0</v>
      </c>
      <c r="AG2834" s="12">
        <f t="shared" si="66"/>
        <v>0</v>
      </c>
      <c r="AH2834" s="12">
        <f t="shared" si="66"/>
        <v>-14.073889223880638</v>
      </c>
      <c r="AI2834" s="12">
        <f t="shared" si="66"/>
        <v>-33.215452770403843</v>
      </c>
      <c r="AJ2834" s="12">
        <f t="shared" si="66"/>
        <v>-2192.8398979916674</v>
      </c>
      <c r="AK2834" s="12">
        <f t="shared" si="66"/>
        <v>5.7024694855501865E-2</v>
      </c>
      <c r="AL2834" s="12">
        <f t="shared" si="67"/>
        <v>-8250.3614331403551</v>
      </c>
      <c r="AM2834">
        <f t="shared" si="68"/>
        <v>2.191988411721951</v>
      </c>
      <c r="AN2834" s="12">
        <f t="shared" si="69"/>
        <v>-3763.8709169357121</v>
      </c>
    </row>
    <row r="2835" spans="14:40">
      <c r="N2835">
        <f t="shared" si="70"/>
        <v>330</v>
      </c>
      <c r="O2835" s="12">
        <f t="shared" si="65"/>
        <v>0</v>
      </c>
      <c r="P2835" s="12">
        <f t="shared" si="65"/>
        <v>0</v>
      </c>
      <c r="Q2835" s="12">
        <f t="shared" si="65"/>
        <v>0</v>
      </c>
      <c r="R2835" s="12">
        <f t="shared" si="65"/>
        <v>0</v>
      </c>
      <c r="S2835" s="12">
        <f t="shared" si="65"/>
        <v>0</v>
      </c>
      <c r="T2835" s="12">
        <f t="shared" si="65"/>
        <v>0</v>
      </c>
      <c r="U2835" s="12">
        <f t="shared" si="65"/>
        <v>0</v>
      </c>
      <c r="V2835" s="12">
        <f t="shared" si="65"/>
        <v>0</v>
      </c>
      <c r="W2835" s="12">
        <f t="shared" si="65"/>
        <v>-974.50978539278299</v>
      </c>
      <c r="X2835" s="12">
        <f t="shared" si="65"/>
        <v>-3856.4170005204642</v>
      </c>
      <c r="Y2835" s="12">
        <f t="shared" si="65"/>
        <v>0</v>
      </c>
      <c r="Z2835" s="12">
        <f t="shared" si="65"/>
        <v>0</v>
      </c>
      <c r="AA2835" s="12">
        <f t="shared" si="65"/>
        <v>0</v>
      </c>
      <c r="AB2835" s="12">
        <f t="shared" si="65"/>
        <v>0</v>
      </c>
      <c r="AC2835" s="12">
        <f t="shared" si="65"/>
        <v>0</v>
      </c>
      <c r="AD2835" s="12">
        <f t="shared" si="65"/>
        <v>-9.3695536747953749</v>
      </c>
      <c r="AE2835" s="12">
        <f t="shared" si="66"/>
        <v>-7.2345417409106577E-2</v>
      </c>
      <c r="AF2835" s="12">
        <f t="shared" si="66"/>
        <v>0</v>
      </c>
      <c r="AG2835" s="12">
        <f t="shared" si="66"/>
        <v>0</v>
      </c>
      <c r="AH2835" s="12">
        <f t="shared" si="66"/>
        <v>-45.757801807964377</v>
      </c>
      <c r="AI2835" s="12">
        <f t="shared" si="66"/>
        <v>-90.54196068877954</v>
      </c>
      <c r="AJ2835" s="12">
        <f t="shared" si="66"/>
        <v>-4037.8057377851255</v>
      </c>
      <c r="AK2835" s="12">
        <f t="shared" si="66"/>
        <v>0.15069335598226385</v>
      </c>
      <c r="AL2835" s="12">
        <f t="shared" si="67"/>
        <v>-9014.32349193134</v>
      </c>
      <c r="AM2835">
        <f t="shared" si="68"/>
        <v>2.1973915358916414</v>
      </c>
      <c r="AN2835" s="12">
        <f t="shared" si="69"/>
        <v>-4102.2837053359153</v>
      </c>
    </row>
    <row r="2836" spans="14:40">
      <c r="N2836">
        <f t="shared" si="70"/>
        <v>331</v>
      </c>
      <c r="O2836" s="12">
        <f t="shared" si="65"/>
        <v>0</v>
      </c>
      <c r="P2836" s="12">
        <f t="shared" si="65"/>
        <v>0</v>
      </c>
      <c r="Q2836" s="12">
        <f t="shared" si="65"/>
        <v>0</v>
      </c>
      <c r="R2836" s="12">
        <f t="shared" si="65"/>
        <v>0</v>
      </c>
      <c r="S2836" s="12">
        <f t="shared" si="65"/>
        <v>0</v>
      </c>
      <c r="T2836" s="12">
        <f t="shared" si="65"/>
        <v>0</v>
      </c>
      <c r="U2836" s="12">
        <f t="shared" si="65"/>
        <v>0</v>
      </c>
      <c r="V2836" s="12">
        <f t="shared" si="65"/>
        <v>0</v>
      </c>
      <c r="W2836" s="12">
        <f t="shared" si="65"/>
        <v>-750.22232204843078</v>
      </c>
      <c r="X2836" s="12">
        <f t="shared" si="65"/>
        <v>-2777.7734672415208</v>
      </c>
      <c r="Y2836" s="12">
        <f t="shared" si="65"/>
        <v>0</v>
      </c>
      <c r="Z2836" s="12">
        <f t="shared" si="65"/>
        <v>0</v>
      </c>
      <c r="AA2836" s="12">
        <f t="shared" si="65"/>
        <v>0</v>
      </c>
      <c r="AB2836" s="12">
        <f t="shared" si="65"/>
        <v>0</v>
      </c>
      <c r="AC2836" s="12">
        <f t="shared" si="65"/>
        <v>0</v>
      </c>
      <c r="AD2836" s="12">
        <f t="shared" si="65"/>
        <v>-3.0541029500512722</v>
      </c>
      <c r="AE2836" s="12">
        <f t="shared" si="66"/>
        <v>-2.4406915591854299E-2</v>
      </c>
      <c r="AF2836" s="12">
        <f t="shared" si="66"/>
        <v>0</v>
      </c>
      <c r="AG2836" s="12">
        <f t="shared" si="66"/>
        <v>0</v>
      </c>
      <c r="AH2836" s="12">
        <f t="shared" si="66"/>
        <v>-17.553007356049097</v>
      </c>
      <c r="AI2836" s="12">
        <f t="shared" si="66"/>
        <v>-33.137074690968554</v>
      </c>
      <c r="AJ2836" s="12">
        <f t="shared" si="66"/>
        <v>-5416.8296179595509</v>
      </c>
      <c r="AK2836" s="12">
        <f t="shared" si="66"/>
        <v>0.18373158687219882</v>
      </c>
      <c r="AL2836" s="12">
        <f t="shared" si="67"/>
        <v>-8998.4102675752911</v>
      </c>
      <c r="AM2836">
        <f t="shared" si="68"/>
        <v>2.1784928325424935</v>
      </c>
      <c r="AN2836" s="12">
        <f t="shared" si="69"/>
        <v>-4130.5668456450012</v>
      </c>
    </row>
    <row r="2837" spans="14:40">
      <c r="N2837">
        <f t="shared" si="70"/>
        <v>332</v>
      </c>
      <c r="O2837" s="12">
        <f t="shared" si="65"/>
        <v>0</v>
      </c>
      <c r="P2837" s="12">
        <f t="shared" si="65"/>
        <v>0</v>
      </c>
      <c r="Q2837" s="12">
        <f t="shared" si="65"/>
        <v>0</v>
      </c>
      <c r="R2837" s="12">
        <f t="shared" si="65"/>
        <v>0</v>
      </c>
      <c r="S2837" s="12">
        <f t="shared" si="65"/>
        <v>0</v>
      </c>
      <c r="T2837" s="12">
        <f t="shared" si="65"/>
        <v>0</v>
      </c>
      <c r="U2837" s="12">
        <f t="shared" si="65"/>
        <v>0</v>
      </c>
      <c r="V2837" s="12">
        <f t="shared" si="65"/>
        <v>0</v>
      </c>
      <c r="W2837" s="12">
        <f t="shared" si="65"/>
        <v>-1039.6112104054389</v>
      </c>
      <c r="X2837" s="12">
        <f t="shared" si="65"/>
        <v>-3168.1524884209666</v>
      </c>
      <c r="Y2837" s="12">
        <f t="shared" si="65"/>
        <v>0</v>
      </c>
      <c r="Z2837" s="12">
        <f t="shared" si="65"/>
        <v>0</v>
      </c>
      <c r="AA2837" s="12">
        <f t="shared" si="65"/>
        <v>0</v>
      </c>
      <c r="AB2837" s="12">
        <f t="shared" si="65"/>
        <v>0</v>
      </c>
      <c r="AC2837" s="12">
        <f t="shared" si="65"/>
        <v>0</v>
      </c>
      <c r="AD2837" s="12">
        <f t="shared" si="65"/>
        <v>-4.5587656463267123</v>
      </c>
      <c r="AE2837" s="12">
        <f t="shared" ref="AE2837:AK2846" si="72">AE$2503*AE333+0.5*AE$2504*AE333*AE333</f>
        <v>-3.058194286926029E-2</v>
      </c>
      <c r="AF2837" s="12">
        <f t="shared" si="72"/>
        <v>0</v>
      </c>
      <c r="AG2837" s="12">
        <f t="shared" si="72"/>
        <v>0</v>
      </c>
      <c r="AH2837" s="12">
        <f t="shared" si="72"/>
        <v>-17.568505194348166</v>
      </c>
      <c r="AI2837" s="12">
        <f t="shared" si="72"/>
        <v>-33.025755379390105</v>
      </c>
      <c r="AJ2837" s="12">
        <f t="shared" si="72"/>
        <v>-1093.3524214858812</v>
      </c>
      <c r="AK2837" s="12">
        <f t="shared" si="72"/>
        <v>7.3396487827611781E-2</v>
      </c>
      <c r="AL2837" s="12">
        <f t="shared" si="67"/>
        <v>-5356.2263319873946</v>
      </c>
      <c r="AM2837">
        <f t="shared" si="68"/>
        <v>2.1496332647780507</v>
      </c>
      <c r="AN2837" s="12">
        <f t="shared" si="69"/>
        <v>-2491.6930807452982</v>
      </c>
    </row>
    <row r="2838" spans="14:40">
      <c r="N2838">
        <f t="shared" si="70"/>
        <v>333</v>
      </c>
      <c r="O2838" s="12">
        <f t="shared" si="65"/>
        <v>0</v>
      </c>
      <c r="P2838" s="12">
        <f t="shared" si="65"/>
        <v>0</v>
      </c>
      <c r="Q2838" s="12">
        <f t="shared" si="65"/>
        <v>0</v>
      </c>
      <c r="R2838" s="12">
        <f t="shared" si="65"/>
        <v>0</v>
      </c>
      <c r="S2838" s="12">
        <f t="shared" si="65"/>
        <v>0</v>
      </c>
      <c r="T2838" s="12">
        <f t="shared" si="65"/>
        <v>0</v>
      </c>
      <c r="U2838" s="12">
        <f t="shared" si="65"/>
        <v>0</v>
      </c>
      <c r="V2838" s="12">
        <f t="shared" si="65"/>
        <v>0</v>
      </c>
      <c r="W2838" s="12">
        <f t="shared" si="65"/>
        <v>-1548.3847580748281</v>
      </c>
      <c r="X2838" s="12">
        <f t="shared" si="65"/>
        <v>-780.74179162798998</v>
      </c>
      <c r="Y2838" s="12">
        <f t="shared" si="65"/>
        <v>0</v>
      </c>
      <c r="Z2838" s="12">
        <f t="shared" si="65"/>
        <v>0</v>
      </c>
      <c r="AA2838" s="12">
        <f t="shared" si="65"/>
        <v>0</v>
      </c>
      <c r="AB2838" s="12">
        <f t="shared" si="65"/>
        <v>0</v>
      </c>
      <c r="AC2838" s="12">
        <f t="shared" si="65"/>
        <v>0</v>
      </c>
      <c r="AD2838" s="12">
        <f t="shared" si="65"/>
        <v>-0.8944348637440771</v>
      </c>
      <c r="AE2838" s="12">
        <f t="shared" si="72"/>
        <v>-1.3271533651722567E-2</v>
      </c>
      <c r="AF2838" s="12">
        <f t="shared" si="72"/>
        <v>0</v>
      </c>
      <c r="AG2838" s="12">
        <f t="shared" si="72"/>
        <v>0</v>
      </c>
      <c r="AH2838" s="12">
        <f t="shared" si="72"/>
        <v>-13.963863967888514</v>
      </c>
      <c r="AI2838" s="12">
        <f t="shared" si="72"/>
        <v>-24.988913668762066</v>
      </c>
      <c r="AJ2838" s="12">
        <f t="shared" si="72"/>
        <v>186.43937847766111</v>
      </c>
      <c r="AK2838" s="12">
        <f t="shared" si="72"/>
        <v>2.5653985765162399E-2</v>
      </c>
      <c r="AL2838" s="12">
        <f t="shared" si="67"/>
        <v>-2182.522001273438</v>
      </c>
      <c r="AM2838">
        <f t="shared" si="68"/>
        <v>2.1448934967903313</v>
      </c>
      <c r="AN2838" s="12">
        <f t="shared" si="69"/>
        <v>-1017.5432973895511</v>
      </c>
    </row>
    <row r="2839" spans="14:40">
      <c r="N2839">
        <f t="shared" si="70"/>
        <v>334</v>
      </c>
      <c r="O2839" s="12">
        <f t="shared" si="65"/>
        <v>0</v>
      </c>
      <c r="P2839" s="12">
        <f t="shared" si="65"/>
        <v>0</v>
      </c>
      <c r="Q2839" s="12">
        <f t="shared" si="65"/>
        <v>0</v>
      </c>
      <c r="R2839" s="12">
        <f t="shared" si="65"/>
        <v>0</v>
      </c>
      <c r="S2839" s="12">
        <f t="shared" si="65"/>
        <v>0</v>
      </c>
      <c r="T2839" s="12">
        <f t="shared" si="65"/>
        <v>0</v>
      </c>
      <c r="U2839" s="12">
        <f t="shared" si="65"/>
        <v>0</v>
      </c>
      <c r="V2839" s="12">
        <f t="shared" si="65"/>
        <v>0</v>
      </c>
      <c r="W2839" s="12">
        <f t="shared" si="65"/>
        <v>-861.47419211423676</v>
      </c>
      <c r="X2839" s="12">
        <f t="shared" si="65"/>
        <v>-3154.3144051062181</v>
      </c>
      <c r="Y2839" s="12">
        <f t="shared" si="65"/>
        <v>0</v>
      </c>
      <c r="Z2839" s="12">
        <f t="shared" si="65"/>
        <v>0</v>
      </c>
      <c r="AA2839" s="12">
        <f t="shared" si="65"/>
        <v>0</v>
      </c>
      <c r="AB2839" s="12">
        <f t="shared" si="65"/>
        <v>0</v>
      </c>
      <c r="AC2839" s="12">
        <f t="shared" si="65"/>
        <v>0</v>
      </c>
      <c r="AD2839" s="12">
        <f t="shared" si="65"/>
        <v>-5.205945602129133</v>
      </c>
      <c r="AE2839" s="12">
        <f t="shared" si="72"/>
        <v>-3.6016543725977825E-2</v>
      </c>
      <c r="AF2839" s="12">
        <f t="shared" si="72"/>
        <v>0</v>
      </c>
      <c r="AG2839" s="12">
        <f t="shared" si="72"/>
        <v>0</v>
      </c>
      <c r="AH2839" s="12">
        <f t="shared" si="72"/>
        <v>-21.01536827488771</v>
      </c>
      <c r="AI2839" s="12">
        <f t="shared" si="72"/>
        <v>-29.856700342224389</v>
      </c>
      <c r="AJ2839" s="12">
        <f t="shared" si="72"/>
        <v>-2753.7505260382109</v>
      </c>
      <c r="AK2839" s="12">
        <f t="shared" si="72"/>
        <v>8.0231809716031846E-2</v>
      </c>
      <c r="AL2839" s="12">
        <f t="shared" si="67"/>
        <v>-6825.5729222119171</v>
      </c>
      <c r="AM2839">
        <f t="shared" si="68"/>
        <v>2.1342001717554449</v>
      </c>
      <c r="AN2839" s="12">
        <f t="shared" si="69"/>
        <v>-3198.1877860115037</v>
      </c>
    </row>
    <row r="2840" spans="14:40">
      <c r="N2840">
        <f t="shared" si="70"/>
        <v>335</v>
      </c>
      <c r="O2840" s="12">
        <f t="shared" si="65"/>
        <v>0</v>
      </c>
      <c r="P2840" s="12">
        <f t="shared" si="65"/>
        <v>0</v>
      </c>
      <c r="Q2840" s="12">
        <f t="shared" si="65"/>
        <v>0</v>
      </c>
      <c r="R2840" s="12">
        <f t="shared" si="65"/>
        <v>0</v>
      </c>
      <c r="S2840" s="12">
        <f t="shared" si="65"/>
        <v>0</v>
      </c>
      <c r="T2840" s="12">
        <f t="shared" si="65"/>
        <v>0</v>
      </c>
      <c r="U2840" s="12">
        <f t="shared" si="65"/>
        <v>0</v>
      </c>
      <c r="V2840" s="12">
        <f t="shared" si="65"/>
        <v>0</v>
      </c>
      <c r="W2840" s="12">
        <f t="shared" si="65"/>
        <v>-586.35456131649642</v>
      </c>
      <c r="X2840" s="12">
        <f t="shared" si="65"/>
        <v>-298.60402297669299</v>
      </c>
      <c r="Y2840" s="12">
        <f t="shared" si="65"/>
        <v>0</v>
      </c>
      <c r="Z2840" s="12">
        <f t="shared" si="65"/>
        <v>0</v>
      </c>
      <c r="AA2840" s="12">
        <f t="shared" si="65"/>
        <v>0</v>
      </c>
      <c r="AB2840" s="12">
        <f t="shared" si="65"/>
        <v>0</v>
      </c>
      <c r="AC2840" s="12">
        <f t="shared" si="65"/>
        <v>0</v>
      </c>
      <c r="AD2840" s="12">
        <f t="shared" si="65"/>
        <v>-2.9678105051290555</v>
      </c>
      <c r="AE2840" s="12">
        <f t="shared" si="72"/>
        <v>-1.1769886220934299E-2</v>
      </c>
      <c r="AF2840" s="12">
        <f t="shared" si="72"/>
        <v>0</v>
      </c>
      <c r="AG2840" s="12">
        <f t="shared" si="72"/>
        <v>0</v>
      </c>
      <c r="AH2840" s="12">
        <f t="shared" si="72"/>
        <v>2.8658850459747608E-2</v>
      </c>
      <c r="AI2840" s="12">
        <f t="shared" si="72"/>
        <v>5.0976987637588005</v>
      </c>
      <c r="AJ2840" s="12">
        <f t="shared" si="72"/>
        <v>-988.55811963091105</v>
      </c>
      <c r="AK2840" s="12">
        <f t="shared" si="72"/>
        <v>3.1021053326322649E-2</v>
      </c>
      <c r="AL2840" s="12">
        <f t="shared" si="67"/>
        <v>-1871.3389056479057</v>
      </c>
      <c r="AM2840">
        <f t="shared" si="68"/>
        <v>2.1123201156572038</v>
      </c>
      <c r="AN2840" s="12">
        <f t="shared" si="69"/>
        <v>-885.91633994153301</v>
      </c>
    </row>
    <row r="2841" spans="14:40">
      <c r="N2841">
        <f t="shared" si="70"/>
        <v>336</v>
      </c>
      <c r="O2841" s="12">
        <f t="shared" si="65"/>
        <v>0</v>
      </c>
      <c r="P2841" s="12">
        <f t="shared" si="65"/>
        <v>0</v>
      </c>
      <c r="Q2841" s="12">
        <f t="shared" si="65"/>
        <v>0</v>
      </c>
      <c r="R2841" s="12">
        <f t="shared" si="65"/>
        <v>0</v>
      </c>
      <c r="S2841" s="12">
        <f t="shared" si="65"/>
        <v>0</v>
      </c>
      <c r="T2841" s="12">
        <f t="shared" si="65"/>
        <v>0</v>
      </c>
      <c r="U2841" s="12">
        <f t="shared" si="65"/>
        <v>0</v>
      </c>
      <c r="V2841" s="12">
        <f t="shared" si="65"/>
        <v>0</v>
      </c>
      <c r="W2841" s="12">
        <f t="shared" si="65"/>
        <v>28.983216606257919</v>
      </c>
      <c r="X2841" s="12">
        <f t="shared" si="65"/>
        <v>1455.8663942320411</v>
      </c>
      <c r="Y2841" s="12">
        <f t="shared" si="65"/>
        <v>0</v>
      </c>
      <c r="Z2841" s="12">
        <f t="shared" si="65"/>
        <v>0</v>
      </c>
      <c r="AA2841" s="12">
        <f t="shared" si="65"/>
        <v>0</v>
      </c>
      <c r="AB2841" s="12">
        <f t="shared" si="65"/>
        <v>0</v>
      </c>
      <c r="AC2841" s="12">
        <f t="shared" si="65"/>
        <v>0</v>
      </c>
      <c r="AD2841" s="12">
        <f t="shared" si="65"/>
        <v>-2.8177702924033814</v>
      </c>
      <c r="AE2841" s="12">
        <f t="shared" si="72"/>
        <v>-1.3467650361648174E-2</v>
      </c>
      <c r="AF2841" s="12">
        <f t="shared" si="72"/>
        <v>0</v>
      </c>
      <c r="AG2841" s="12">
        <f t="shared" si="72"/>
        <v>0</v>
      </c>
      <c r="AH2841" s="12">
        <f t="shared" si="72"/>
        <v>-3.4701910627306494</v>
      </c>
      <c r="AI2841" s="12">
        <f t="shared" si="72"/>
        <v>-1.8998975025846845</v>
      </c>
      <c r="AJ2841" s="12">
        <f t="shared" si="72"/>
        <v>166.57746833579219</v>
      </c>
      <c r="AK2841" s="12">
        <f t="shared" si="72"/>
        <v>-1.4087579965454297E-2</v>
      </c>
      <c r="AL2841" s="12">
        <f t="shared" si="67"/>
        <v>1643.2116650860453</v>
      </c>
      <c r="AM2841">
        <f t="shared" si="68"/>
        <v>2.1274785359474628</v>
      </c>
      <c r="AN2841" s="12">
        <f t="shared" si="69"/>
        <v>772.37520253253626</v>
      </c>
    </row>
    <row r="2842" spans="14:40">
      <c r="N2842">
        <f t="shared" si="70"/>
        <v>337</v>
      </c>
      <c r="O2842" s="12">
        <f t="shared" si="65"/>
        <v>0</v>
      </c>
      <c r="P2842" s="12">
        <f t="shared" si="65"/>
        <v>0</v>
      </c>
      <c r="Q2842" s="12">
        <f t="shared" si="65"/>
        <v>0</v>
      </c>
      <c r="R2842" s="12">
        <f t="shared" si="65"/>
        <v>0</v>
      </c>
      <c r="S2842" s="12">
        <f t="shared" si="65"/>
        <v>0</v>
      </c>
      <c r="T2842" s="12">
        <f t="shared" si="65"/>
        <v>0</v>
      </c>
      <c r="U2842" s="12">
        <f t="shared" si="65"/>
        <v>0</v>
      </c>
      <c r="V2842" s="12">
        <f t="shared" si="65"/>
        <v>0</v>
      </c>
      <c r="W2842" s="12">
        <f t="shared" si="65"/>
        <v>1400.3257061491699</v>
      </c>
      <c r="X2842" s="12">
        <f t="shared" si="65"/>
        <v>1889.2000158700325</v>
      </c>
      <c r="Y2842" s="12">
        <f t="shared" si="65"/>
        <v>0</v>
      </c>
      <c r="Z2842" s="12">
        <f t="shared" si="65"/>
        <v>0</v>
      </c>
      <c r="AA2842" s="12">
        <f t="shared" si="65"/>
        <v>0</v>
      </c>
      <c r="AB2842" s="12">
        <f t="shared" si="65"/>
        <v>0</v>
      </c>
      <c r="AC2842" s="12">
        <f t="shared" si="65"/>
        <v>0</v>
      </c>
      <c r="AD2842" s="12">
        <f t="shared" si="65"/>
        <v>-0.65032227066568471</v>
      </c>
      <c r="AE2842" s="12">
        <f t="shared" si="72"/>
        <v>-1.0204447540321793E-2</v>
      </c>
      <c r="AF2842" s="12">
        <f t="shared" si="72"/>
        <v>0</v>
      </c>
      <c r="AG2842" s="12">
        <f t="shared" si="72"/>
        <v>0</v>
      </c>
      <c r="AH2842" s="12">
        <f t="shared" si="72"/>
        <v>-10.477299300672051</v>
      </c>
      <c r="AI2842" s="12">
        <f t="shared" si="72"/>
        <v>-26.972977747334635</v>
      </c>
      <c r="AJ2842" s="12">
        <f t="shared" si="72"/>
        <v>590.40309597808289</v>
      </c>
      <c r="AK2842" s="12">
        <f t="shared" si="72"/>
        <v>4.8956973804042672E-3</v>
      </c>
      <c r="AL2842" s="12">
        <f t="shared" si="67"/>
        <v>3841.8229099284536</v>
      </c>
      <c r="AM2842">
        <f t="shared" si="68"/>
        <v>2.1276982384593244</v>
      </c>
      <c r="AN2842" s="12">
        <f t="shared" si="69"/>
        <v>1805.6239557308345</v>
      </c>
    </row>
    <row r="2843" spans="14:40">
      <c r="N2843">
        <f t="shared" si="70"/>
        <v>338</v>
      </c>
      <c r="O2843" s="12">
        <f t="shared" si="65"/>
        <v>0</v>
      </c>
      <c r="P2843" s="12">
        <f t="shared" si="65"/>
        <v>0</v>
      </c>
      <c r="Q2843" s="12">
        <f t="shared" si="65"/>
        <v>0</v>
      </c>
      <c r="R2843" s="12">
        <f t="shared" si="65"/>
        <v>0</v>
      </c>
      <c r="S2843" s="12">
        <f t="shared" si="65"/>
        <v>0</v>
      </c>
      <c r="T2843" s="12">
        <f t="shared" si="65"/>
        <v>0</v>
      </c>
      <c r="U2843" s="12">
        <f t="shared" si="65"/>
        <v>0</v>
      </c>
      <c r="V2843" s="12">
        <f t="shared" si="65"/>
        <v>0</v>
      </c>
      <c r="W2843" s="12">
        <f t="shared" si="65"/>
        <v>150.48968758292054</v>
      </c>
      <c r="X2843" s="12">
        <f t="shared" si="65"/>
        <v>-2120.1041251299598</v>
      </c>
      <c r="Y2843" s="12">
        <f t="shared" si="65"/>
        <v>0</v>
      </c>
      <c r="Z2843" s="12">
        <f t="shared" si="65"/>
        <v>0</v>
      </c>
      <c r="AA2843" s="12">
        <f t="shared" si="65"/>
        <v>0</v>
      </c>
      <c r="AB2843" s="12">
        <f t="shared" si="65"/>
        <v>0</v>
      </c>
      <c r="AC2843" s="12">
        <f t="shared" si="65"/>
        <v>0</v>
      </c>
      <c r="AD2843" s="12">
        <f t="shared" si="65"/>
        <v>-1.8409480083535443</v>
      </c>
      <c r="AE2843" s="12">
        <f t="shared" si="72"/>
        <v>-2.1737225625304377E-2</v>
      </c>
      <c r="AF2843" s="12">
        <f t="shared" si="72"/>
        <v>0</v>
      </c>
      <c r="AG2843" s="12">
        <f t="shared" si="72"/>
        <v>0</v>
      </c>
      <c r="AH2843" s="12">
        <f t="shared" si="72"/>
        <v>-20.76195829041848</v>
      </c>
      <c r="AI2843" s="12">
        <f t="shared" si="72"/>
        <v>-49.67617946917472</v>
      </c>
      <c r="AJ2843" s="12">
        <f t="shared" si="72"/>
        <v>-2693.3947008238574</v>
      </c>
      <c r="AK2843" s="12">
        <f t="shared" si="72"/>
        <v>9.977970802384642E-2</v>
      </c>
      <c r="AL2843" s="12">
        <f t="shared" si="67"/>
        <v>-4735.2101816564445</v>
      </c>
      <c r="AM2843">
        <f t="shared" si="68"/>
        <v>2.1259566437342334</v>
      </c>
      <c r="AN2843" s="12">
        <f t="shared" si="69"/>
        <v>-2227.3314912664769</v>
      </c>
    </row>
    <row r="2844" spans="14:40">
      <c r="N2844">
        <f t="shared" si="70"/>
        <v>339</v>
      </c>
      <c r="O2844" s="12">
        <f t="shared" si="65"/>
        <v>0</v>
      </c>
      <c r="P2844" s="12">
        <f t="shared" si="65"/>
        <v>0</v>
      </c>
      <c r="Q2844" s="12">
        <f t="shared" si="65"/>
        <v>0</v>
      </c>
      <c r="R2844" s="12">
        <f t="shared" si="65"/>
        <v>0</v>
      </c>
      <c r="S2844" s="12">
        <f t="shared" si="65"/>
        <v>0</v>
      </c>
      <c r="T2844" s="12">
        <f t="shared" si="65"/>
        <v>0</v>
      </c>
      <c r="U2844" s="12">
        <f t="shared" si="65"/>
        <v>0</v>
      </c>
      <c r="V2844" s="12">
        <f t="shared" si="65"/>
        <v>0</v>
      </c>
      <c r="W2844" s="12">
        <f t="shared" si="65"/>
        <v>135.32925518662154</v>
      </c>
      <c r="X2844" s="12">
        <f t="shared" si="65"/>
        <v>1462.4210317149511</v>
      </c>
      <c r="Y2844" s="12">
        <f t="shared" si="65"/>
        <v>0</v>
      </c>
      <c r="Z2844" s="12">
        <f t="shared" si="65"/>
        <v>0</v>
      </c>
      <c r="AA2844" s="12">
        <f t="shared" si="65"/>
        <v>0</v>
      </c>
      <c r="AB2844" s="12">
        <f t="shared" si="65"/>
        <v>0</v>
      </c>
      <c r="AC2844" s="12">
        <f t="shared" si="65"/>
        <v>0</v>
      </c>
      <c r="AD2844" s="12">
        <f t="shared" si="65"/>
        <v>-1.8852609068819515</v>
      </c>
      <c r="AE2844" s="12">
        <f t="shared" si="72"/>
        <v>-2.6788383772433713E-2</v>
      </c>
      <c r="AF2844" s="12">
        <f t="shared" si="72"/>
        <v>0</v>
      </c>
      <c r="AG2844" s="12">
        <f t="shared" si="72"/>
        <v>0</v>
      </c>
      <c r="AH2844" s="12">
        <f t="shared" si="72"/>
        <v>-27.856472783671173</v>
      </c>
      <c r="AI2844" s="12">
        <f t="shared" si="72"/>
        <v>-61.762697146970481</v>
      </c>
      <c r="AJ2844" s="12">
        <f t="shared" si="72"/>
        <v>-4388.9154291877803</v>
      </c>
      <c r="AK2844" s="12">
        <f t="shared" si="72"/>
        <v>0.14095336191834051</v>
      </c>
      <c r="AL2844" s="12">
        <f t="shared" si="67"/>
        <v>-2882.5554081455853</v>
      </c>
      <c r="AM2844">
        <f t="shared" si="68"/>
        <v>2.1303604355567285</v>
      </c>
      <c r="AN2844" s="12">
        <f t="shared" si="69"/>
        <v>-1353.0834313454029</v>
      </c>
    </row>
    <row r="2845" spans="14:40">
      <c r="N2845">
        <f t="shared" si="70"/>
        <v>340</v>
      </c>
      <c r="O2845" s="12">
        <f t="shared" si="65"/>
        <v>0</v>
      </c>
      <c r="P2845" s="12">
        <f t="shared" si="65"/>
        <v>0</v>
      </c>
      <c r="Q2845" s="12">
        <f t="shared" si="65"/>
        <v>0</v>
      </c>
      <c r="R2845" s="12">
        <f t="shared" si="65"/>
        <v>0</v>
      </c>
      <c r="S2845" s="12">
        <f t="shared" si="65"/>
        <v>0</v>
      </c>
      <c r="T2845" s="12">
        <f t="shared" si="65"/>
        <v>0</v>
      </c>
      <c r="U2845" s="12">
        <f t="shared" si="65"/>
        <v>0</v>
      </c>
      <c r="V2845" s="12">
        <f t="shared" si="65"/>
        <v>0</v>
      </c>
      <c r="W2845" s="12">
        <f t="shared" si="65"/>
        <v>103.22480256468228</v>
      </c>
      <c r="X2845" s="12">
        <f t="shared" si="65"/>
        <v>-1261.4248157318352</v>
      </c>
      <c r="Y2845" s="12">
        <f t="shared" si="65"/>
        <v>0</v>
      </c>
      <c r="Z2845" s="12">
        <f t="shared" si="65"/>
        <v>0</v>
      </c>
      <c r="AA2845" s="12">
        <f t="shared" si="65"/>
        <v>0</v>
      </c>
      <c r="AB2845" s="12">
        <f t="shared" si="65"/>
        <v>0</v>
      </c>
      <c r="AC2845" s="12">
        <f t="shared" si="65"/>
        <v>0</v>
      </c>
      <c r="AD2845" s="12">
        <f t="shared" si="65"/>
        <v>-2.7998898359590054</v>
      </c>
      <c r="AE2845" s="12">
        <f t="shared" si="72"/>
        <v>-4.1035664827290666E-2</v>
      </c>
      <c r="AF2845" s="12">
        <f t="shared" si="72"/>
        <v>0</v>
      </c>
      <c r="AG2845" s="12">
        <f t="shared" si="72"/>
        <v>0</v>
      </c>
      <c r="AH2845" s="12">
        <f t="shared" si="72"/>
        <v>-41.629678956941035</v>
      </c>
      <c r="AI2845" s="12">
        <f t="shared" si="72"/>
        <v>-89.551091071719313</v>
      </c>
      <c r="AJ2845" s="12">
        <f t="shared" si="72"/>
        <v>-5829.3293785796195</v>
      </c>
      <c r="AK2845" s="12">
        <f t="shared" si="72"/>
        <v>0.1686390766158275</v>
      </c>
      <c r="AL2845" s="12">
        <f t="shared" si="67"/>
        <v>-7121.3824481996025</v>
      </c>
      <c r="AM2845">
        <f t="shared" si="68"/>
        <v>2.1502382681551091</v>
      </c>
      <c r="AN2845" s="12">
        <f t="shared" si="69"/>
        <v>-3311.9038730111079</v>
      </c>
    </row>
    <row r="2846" spans="14:40">
      <c r="N2846">
        <f t="shared" si="70"/>
        <v>341</v>
      </c>
      <c r="O2846" s="12">
        <f t="shared" si="65"/>
        <v>0</v>
      </c>
      <c r="P2846" s="12">
        <f t="shared" si="65"/>
        <v>0</v>
      </c>
      <c r="Q2846" s="12">
        <f t="shared" si="65"/>
        <v>0</v>
      </c>
      <c r="R2846" s="12">
        <f t="shared" si="65"/>
        <v>0</v>
      </c>
      <c r="S2846" s="12">
        <f t="shared" si="65"/>
        <v>0</v>
      </c>
      <c r="T2846" s="12">
        <f t="shared" si="65"/>
        <v>0</v>
      </c>
      <c r="U2846" s="12">
        <f t="shared" si="65"/>
        <v>0</v>
      </c>
      <c r="V2846" s="12">
        <f t="shared" si="65"/>
        <v>0</v>
      </c>
      <c r="W2846" s="12">
        <f t="shared" si="65"/>
        <v>-455.03759619512715</v>
      </c>
      <c r="X2846" s="12">
        <f t="shared" si="65"/>
        <v>-1600.0889736294521</v>
      </c>
      <c r="Y2846" s="12">
        <f t="shared" si="65"/>
        <v>0</v>
      </c>
      <c r="Z2846" s="12">
        <f t="shared" si="65"/>
        <v>0</v>
      </c>
      <c r="AA2846" s="12">
        <f t="shared" si="65"/>
        <v>0</v>
      </c>
      <c r="AB2846" s="12">
        <f t="shared" si="65"/>
        <v>0</v>
      </c>
      <c r="AC2846" s="12">
        <f t="shared" si="65"/>
        <v>0</v>
      </c>
      <c r="AD2846" s="12">
        <f t="shared" si="65"/>
        <v>-2.7944479572096221</v>
      </c>
      <c r="AE2846" s="12">
        <f t="shared" si="72"/>
        <v>-2.8995782782038529E-2</v>
      </c>
      <c r="AF2846" s="12">
        <f t="shared" si="72"/>
        <v>0</v>
      </c>
      <c r="AG2846" s="12">
        <f t="shared" si="72"/>
        <v>0</v>
      </c>
      <c r="AH2846" s="12">
        <f t="shared" si="72"/>
        <v>-25.314274393699119</v>
      </c>
      <c r="AI2846" s="12">
        <f t="shared" si="72"/>
        <v>-59.606299359986913</v>
      </c>
      <c r="AJ2846" s="12">
        <f t="shared" si="72"/>
        <v>-5144.2941161252174</v>
      </c>
      <c r="AK2846" s="12">
        <f t="shared" si="72"/>
        <v>0.15215810349989109</v>
      </c>
      <c r="AL2846" s="12">
        <f t="shared" si="67"/>
        <v>-7287.012545339976</v>
      </c>
      <c r="AM2846">
        <f t="shared" si="68"/>
        <v>2.1490412781188271</v>
      </c>
      <c r="AN2846" s="12">
        <f t="shared" si="69"/>
        <v>-3390.8201855102079</v>
      </c>
    </row>
    <row r="2847" spans="14:40">
      <c r="N2847">
        <f t="shared" si="70"/>
        <v>342</v>
      </c>
      <c r="O2847" s="12">
        <f t="shared" si="65"/>
        <v>0</v>
      </c>
      <c r="P2847" s="12">
        <f t="shared" si="65"/>
        <v>0</v>
      </c>
      <c r="Q2847" s="12">
        <f t="shared" si="65"/>
        <v>0</v>
      </c>
      <c r="R2847" s="12">
        <f t="shared" si="65"/>
        <v>0</v>
      </c>
      <c r="S2847" s="12">
        <f t="shared" si="65"/>
        <v>0</v>
      </c>
      <c r="T2847" s="12">
        <f t="shared" si="65"/>
        <v>0</v>
      </c>
      <c r="U2847" s="12">
        <f t="shared" si="65"/>
        <v>0</v>
      </c>
      <c r="V2847" s="12">
        <f t="shared" si="65"/>
        <v>0</v>
      </c>
      <c r="W2847" s="12">
        <f t="shared" si="65"/>
        <v>-1398.7845563431495</v>
      </c>
      <c r="X2847" s="12">
        <f t="shared" si="65"/>
        <v>-2337.8702211533382</v>
      </c>
      <c r="Y2847" s="12">
        <f t="shared" si="65"/>
        <v>0</v>
      </c>
      <c r="Z2847" s="12">
        <f t="shared" si="65"/>
        <v>0</v>
      </c>
      <c r="AA2847" s="12">
        <f t="shared" si="65"/>
        <v>0</v>
      </c>
      <c r="AB2847" s="12">
        <f t="shared" si="65"/>
        <v>0</v>
      </c>
      <c r="AC2847" s="12">
        <f t="shared" si="65"/>
        <v>0</v>
      </c>
      <c r="AD2847" s="12">
        <f t="shared" si="65"/>
        <v>-1.4098678897701398</v>
      </c>
      <c r="AE2847" s="12">
        <f t="shared" ref="AE2847:AK2856" si="73">AE$2503*AE343+0.5*AE$2504*AE343*AE343</f>
        <v>-4.1454010019569214E-2</v>
      </c>
      <c r="AF2847" s="12">
        <f t="shared" si="73"/>
        <v>0</v>
      </c>
      <c r="AG2847" s="12">
        <f t="shared" si="73"/>
        <v>0</v>
      </c>
      <c r="AH2847" s="12">
        <f t="shared" si="73"/>
        <v>-50.69518470807337</v>
      </c>
      <c r="AI2847" s="12">
        <f t="shared" si="73"/>
        <v>-139.6742238152452</v>
      </c>
      <c r="AJ2847" s="12">
        <f t="shared" si="73"/>
        <v>-4748.4633377869404</v>
      </c>
      <c r="AK2847" s="12">
        <f t="shared" si="73"/>
        <v>0.12613896852869119</v>
      </c>
      <c r="AL2847" s="12">
        <f t="shared" si="67"/>
        <v>-8676.8127067380083</v>
      </c>
      <c r="AM2847">
        <f t="shared" si="68"/>
        <v>2.153846492882991</v>
      </c>
      <c r="AN2847" s="12">
        <f t="shared" si="69"/>
        <v>-4028.5195511421161</v>
      </c>
    </row>
    <row r="2848" spans="14:40">
      <c r="N2848">
        <f t="shared" si="70"/>
        <v>343</v>
      </c>
      <c r="O2848" s="12">
        <f t="shared" si="65"/>
        <v>0</v>
      </c>
      <c r="P2848" s="12">
        <f t="shared" si="65"/>
        <v>0</v>
      </c>
      <c r="Q2848" s="12">
        <f t="shared" si="65"/>
        <v>0</v>
      </c>
      <c r="R2848" s="12">
        <f t="shared" si="65"/>
        <v>0</v>
      </c>
      <c r="S2848" s="12">
        <f t="shared" si="65"/>
        <v>0</v>
      </c>
      <c r="T2848" s="12">
        <f t="shared" si="65"/>
        <v>0</v>
      </c>
      <c r="U2848" s="12">
        <f t="shared" si="65"/>
        <v>0</v>
      </c>
      <c r="V2848" s="12">
        <f t="shared" si="65"/>
        <v>0</v>
      </c>
      <c r="W2848" s="12">
        <f t="shared" si="65"/>
        <v>-73.126922115601886</v>
      </c>
      <c r="X2848" s="12">
        <f t="shared" si="65"/>
        <v>-2729.7044935912427</v>
      </c>
      <c r="Y2848" s="12">
        <f t="shared" si="65"/>
        <v>0</v>
      </c>
      <c r="Z2848" s="12">
        <f t="shared" si="65"/>
        <v>0</v>
      </c>
      <c r="AA2848" s="12">
        <f t="shared" si="65"/>
        <v>0</v>
      </c>
      <c r="AB2848" s="12">
        <f t="shared" si="65"/>
        <v>0</v>
      </c>
      <c r="AC2848" s="12">
        <f t="shared" si="65"/>
        <v>0</v>
      </c>
      <c r="AD2848" s="12">
        <f t="shared" si="65"/>
        <v>-3.0074583954443912</v>
      </c>
      <c r="AE2848" s="12">
        <f t="shared" si="73"/>
        <v>-3.5914064138949049E-2</v>
      </c>
      <c r="AF2848" s="12">
        <f t="shared" si="73"/>
        <v>0</v>
      </c>
      <c r="AG2848" s="12">
        <f t="shared" si="73"/>
        <v>0</v>
      </c>
      <c r="AH2848" s="12">
        <f t="shared" si="73"/>
        <v>-34.418079385563679</v>
      </c>
      <c r="AI2848" s="12">
        <f t="shared" si="73"/>
        <v>-109.28235066824517</v>
      </c>
      <c r="AJ2848" s="12">
        <f t="shared" si="73"/>
        <v>-3215.7136871463749</v>
      </c>
      <c r="AK2848" s="12">
        <f t="shared" si="73"/>
        <v>8.8903390739412391E-2</v>
      </c>
      <c r="AL2848" s="12">
        <f t="shared" si="67"/>
        <v>-6165.2000019758716</v>
      </c>
      <c r="AM2848">
        <f t="shared" si="68"/>
        <v>2.1542167741277578</v>
      </c>
      <c r="AN2848" s="12">
        <f t="shared" si="69"/>
        <v>-2861.921825147871</v>
      </c>
    </row>
    <row r="2849" spans="14:40">
      <c r="N2849">
        <f t="shared" si="70"/>
        <v>344</v>
      </c>
      <c r="O2849" s="12">
        <f t="shared" si="65"/>
        <v>-1.6045425834579594</v>
      </c>
      <c r="P2849" s="12">
        <f t="shared" si="65"/>
        <v>0</v>
      </c>
      <c r="Q2849" s="12">
        <f t="shared" si="65"/>
        <v>0</v>
      </c>
      <c r="R2849" s="12">
        <f t="shared" si="65"/>
        <v>0</v>
      </c>
      <c r="S2849" s="12">
        <f t="shared" si="65"/>
        <v>0</v>
      </c>
      <c r="T2849" s="12">
        <f t="shared" si="65"/>
        <v>0</v>
      </c>
      <c r="U2849" s="12">
        <f t="shared" si="65"/>
        <v>0</v>
      </c>
      <c r="V2849" s="12">
        <f t="shared" si="65"/>
        <v>0</v>
      </c>
      <c r="W2849" s="12">
        <f t="shared" si="65"/>
        <v>-63.986053942001483</v>
      </c>
      <c r="X2849" s="12">
        <f t="shared" si="65"/>
        <v>-2787.9699185916579</v>
      </c>
      <c r="Y2849" s="12">
        <f t="shared" si="65"/>
        <v>0</v>
      </c>
      <c r="Z2849" s="12">
        <f t="shared" si="65"/>
        <v>0</v>
      </c>
      <c r="AA2849" s="12">
        <f t="shared" si="65"/>
        <v>0</v>
      </c>
      <c r="AB2849" s="12">
        <f t="shared" si="65"/>
        <v>0</v>
      </c>
      <c r="AC2849" s="12">
        <f t="shared" si="65"/>
        <v>0</v>
      </c>
      <c r="AD2849" s="12">
        <f t="shared" si="65"/>
        <v>-0.78559493541817371</v>
      </c>
      <c r="AE2849" s="12">
        <f t="shared" si="73"/>
        <v>-2.7648324639479176E-2</v>
      </c>
      <c r="AF2849" s="12">
        <f t="shared" si="73"/>
        <v>0</v>
      </c>
      <c r="AG2849" s="12">
        <f t="shared" si="73"/>
        <v>0</v>
      </c>
      <c r="AH2849" s="12">
        <f t="shared" si="73"/>
        <v>-36.048371216130704</v>
      </c>
      <c r="AI2849" s="12">
        <f t="shared" si="73"/>
        <v>-120.80610323832994</v>
      </c>
      <c r="AJ2849" s="12">
        <f t="shared" si="73"/>
        <v>-2198.2636198932237</v>
      </c>
      <c r="AK2849" s="12">
        <f t="shared" si="73"/>
        <v>5.6619771755854115E-2</v>
      </c>
      <c r="AL2849" s="12">
        <f t="shared" si="67"/>
        <v>-5209.435232953103</v>
      </c>
      <c r="AM2849">
        <f t="shared" si="68"/>
        <v>2.1577435331565047</v>
      </c>
      <c r="AN2849" s="12">
        <f t="shared" si="69"/>
        <v>-2414.2976924288869</v>
      </c>
    </row>
    <row r="2850" spans="14:40">
      <c r="N2850">
        <f t="shared" si="70"/>
        <v>345</v>
      </c>
      <c r="O2850" s="12">
        <f t="shared" si="65"/>
        <v>0</v>
      </c>
      <c r="P2850" s="12">
        <f t="shared" si="65"/>
        <v>0</v>
      </c>
      <c r="Q2850" s="12">
        <f t="shared" si="65"/>
        <v>0</v>
      </c>
      <c r="R2850" s="12">
        <f t="shared" si="65"/>
        <v>0</v>
      </c>
      <c r="S2850" s="12">
        <f t="shared" si="65"/>
        <v>0</v>
      </c>
      <c r="T2850" s="12">
        <f t="shared" si="65"/>
        <v>0</v>
      </c>
      <c r="U2850" s="12">
        <f t="shared" si="65"/>
        <v>0</v>
      </c>
      <c r="V2850" s="12">
        <f t="shared" si="65"/>
        <v>0</v>
      </c>
      <c r="W2850" s="12">
        <f t="shared" si="65"/>
        <v>-998.3654396644705</v>
      </c>
      <c r="X2850" s="12">
        <f t="shared" si="65"/>
        <v>-3595.677191190734</v>
      </c>
      <c r="Y2850" s="12">
        <f t="shared" si="65"/>
        <v>0</v>
      </c>
      <c r="Z2850" s="12">
        <f t="shared" si="65"/>
        <v>0</v>
      </c>
      <c r="AA2850" s="12">
        <f t="shared" si="65"/>
        <v>0</v>
      </c>
      <c r="AB2850" s="12">
        <f t="shared" si="65"/>
        <v>0</v>
      </c>
      <c r="AC2850" s="12">
        <f t="shared" si="65"/>
        <v>0</v>
      </c>
      <c r="AD2850" s="12">
        <f t="shared" si="65"/>
        <v>-4.8176381839590556</v>
      </c>
      <c r="AE2850" s="12">
        <f t="shared" si="73"/>
        <v>-2.8529042524422177E-2</v>
      </c>
      <c r="AF2850" s="12">
        <f t="shared" si="73"/>
        <v>0</v>
      </c>
      <c r="AG2850" s="12">
        <f t="shared" si="73"/>
        <v>0</v>
      </c>
      <c r="AH2850" s="12">
        <f t="shared" si="73"/>
        <v>-13.358730277438385</v>
      </c>
      <c r="AI2850" s="12">
        <f t="shared" si="73"/>
        <v>-115.35855094156425</v>
      </c>
      <c r="AJ2850" s="12">
        <f t="shared" si="73"/>
        <v>-3332.541233894121</v>
      </c>
      <c r="AK2850" s="12">
        <f t="shared" si="73"/>
        <v>9.3029046008602997E-2</v>
      </c>
      <c r="AL2850" s="12">
        <f t="shared" si="67"/>
        <v>-8060.0542841488032</v>
      </c>
      <c r="AM2850">
        <f t="shared" si="68"/>
        <v>2.1605305248394515</v>
      </c>
      <c r="AN2850" s="12">
        <f t="shared" si="69"/>
        <v>-3730.5903302374049</v>
      </c>
    </row>
    <row r="2851" spans="14:40">
      <c r="N2851">
        <f t="shared" si="70"/>
        <v>346</v>
      </c>
      <c r="O2851" s="12">
        <f t="shared" si="65"/>
        <v>0</v>
      </c>
      <c r="P2851" s="12">
        <f t="shared" si="65"/>
        <v>0</v>
      </c>
      <c r="Q2851" s="12">
        <f t="shared" si="65"/>
        <v>0</v>
      </c>
      <c r="R2851" s="12">
        <f t="shared" si="65"/>
        <v>0</v>
      </c>
      <c r="S2851" s="12">
        <f t="shared" si="65"/>
        <v>0</v>
      </c>
      <c r="T2851" s="12">
        <f t="shared" si="65"/>
        <v>0</v>
      </c>
      <c r="U2851" s="12">
        <f t="shared" si="65"/>
        <v>0</v>
      </c>
      <c r="V2851" s="12">
        <f t="shared" si="65"/>
        <v>0</v>
      </c>
      <c r="W2851" s="12">
        <f t="shared" si="65"/>
        <v>2832.2896134186935</v>
      </c>
      <c r="X2851" s="12">
        <f t="shared" si="65"/>
        <v>3099.6129711429485</v>
      </c>
      <c r="Y2851" s="12">
        <f t="shared" si="65"/>
        <v>0</v>
      </c>
      <c r="Z2851" s="12">
        <f t="shared" si="65"/>
        <v>0</v>
      </c>
      <c r="AA2851" s="12">
        <f t="shared" si="65"/>
        <v>0</v>
      </c>
      <c r="AB2851" s="12">
        <f t="shared" si="65"/>
        <v>0</v>
      </c>
      <c r="AC2851" s="12">
        <f t="shared" si="65"/>
        <v>0</v>
      </c>
      <c r="AD2851" s="12">
        <f t="shared" si="65"/>
        <v>-9.4076440519062849</v>
      </c>
      <c r="AE2851" s="12">
        <f t="shared" si="73"/>
        <v>-9.949970911588564E-2</v>
      </c>
      <c r="AF2851" s="12">
        <f t="shared" si="73"/>
        <v>0</v>
      </c>
      <c r="AG2851" s="12">
        <f t="shared" si="73"/>
        <v>0</v>
      </c>
      <c r="AH2851" s="12">
        <f t="shared" si="73"/>
        <v>-79.495217265983143</v>
      </c>
      <c r="AI2851" s="12">
        <f t="shared" si="73"/>
        <v>-202.55276175438013</v>
      </c>
      <c r="AJ2851" s="12">
        <f t="shared" si="73"/>
        <v>-4923.9252531293605</v>
      </c>
      <c r="AK2851" s="12">
        <f t="shared" si="73"/>
        <v>0.12858906932279909</v>
      </c>
      <c r="AL2851" s="12">
        <f t="shared" si="67"/>
        <v>716.55079772021804</v>
      </c>
      <c r="AM2851">
        <f t="shared" si="68"/>
        <v>2.1725555823889908</v>
      </c>
      <c r="AN2851" s="12">
        <f t="shared" si="69"/>
        <v>329.81931672021148</v>
      </c>
    </row>
    <row r="2852" spans="14:40">
      <c r="N2852">
        <f t="shared" si="70"/>
        <v>347</v>
      </c>
      <c r="O2852" s="12">
        <f t="shared" si="65"/>
        <v>0</v>
      </c>
      <c r="P2852" s="12">
        <f t="shared" si="65"/>
        <v>0</v>
      </c>
      <c r="Q2852" s="12">
        <f t="shared" si="65"/>
        <v>0</v>
      </c>
      <c r="R2852" s="12">
        <f t="shared" si="65"/>
        <v>0</v>
      </c>
      <c r="S2852" s="12">
        <f t="shared" si="65"/>
        <v>0</v>
      </c>
      <c r="T2852" s="12">
        <f t="shared" si="65"/>
        <v>0</v>
      </c>
      <c r="U2852" s="12">
        <f t="shared" si="65"/>
        <v>0</v>
      </c>
      <c r="V2852" s="12">
        <f t="shared" si="65"/>
        <v>0</v>
      </c>
      <c r="W2852" s="12">
        <f t="shared" si="65"/>
        <v>-219.82682261293274</v>
      </c>
      <c r="X2852" s="12">
        <f t="shared" si="65"/>
        <v>-1840.4318400115503</v>
      </c>
      <c r="Y2852" s="12">
        <f t="shared" si="65"/>
        <v>0</v>
      </c>
      <c r="Z2852" s="12">
        <f t="shared" si="65"/>
        <v>0</v>
      </c>
      <c r="AA2852" s="12">
        <f t="shared" si="65"/>
        <v>0</v>
      </c>
      <c r="AB2852" s="12">
        <f t="shared" si="65"/>
        <v>0</v>
      </c>
      <c r="AC2852" s="12">
        <f t="shared" si="65"/>
        <v>0</v>
      </c>
      <c r="AD2852" s="12">
        <f t="shared" si="65"/>
        <v>-6.2480316499448918</v>
      </c>
      <c r="AE2852" s="12">
        <f t="shared" si="73"/>
        <v>-4.8668488572576774E-2</v>
      </c>
      <c r="AF2852" s="12">
        <f t="shared" si="73"/>
        <v>0</v>
      </c>
      <c r="AG2852" s="12">
        <f t="shared" si="73"/>
        <v>0</v>
      </c>
      <c r="AH2852" s="12">
        <f t="shared" si="73"/>
        <v>-32.467704990067787</v>
      </c>
      <c r="AI2852" s="12">
        <f t="shared" si="73"/>
        <v>-69.3309548766087</v>
      </c>
      <c r="AJ2852" s="12">
        <f t="shared" si="73"/>
        <v>-4099.8635434178223</v>
      </c>
      <c r="AK2852" s="12">
        <f t="shared" si="73"/>
        <v>0.10177540938913041</v>
      </c>
      <c r="AL2852" s="12">
        <f t="shared" si="67"/>
        <v>-6268.1157906381104</v>
      </c>
      <c r="AM2852">
        <f t="shared" si="68"/>
        <v>2.1670396036839952</v>
      </c>
      <c r="AN2852" s="12">
        <f t="shared" si="69"/>
        <v>-2892.4786515125211</v>
      </c>
    </row>
    <row r="2853" spans="14:40">
      <c r="N2853">
        <f t="shared" si="70"/>
        <v>348</v>
      </c>
      <c r="O2853" s="12">
        <f t="shared" si="65"/>
        <v>-1.0623178554889974</v>
      </c>
      <c r="P2853" s="12">
        <f t="shared" si="65"/>
        <v>0</v>
      </c>
      <c r="Q2853" s="12">
        <f t="shared" si="65"/>
        <v>0</v>
      </c>
      <c r="R2853" s="12">
        <f t="shared" si="65"/>
        <v>0</v>
      </c>
      <c r="S2853" s="12">
        <f t="shared" si="65"/>
        <v>0</v>
      </c>
      <c r="T2853" s="12">
        <f t="shared" si="65"/>
        <v>0</v>
      </c>
      <c r="U2853" s="12">
        <f t="shared" si="65"/>
        <v>0</v>
      </c>
      <c r="V2853" s="12">
        <f t="shared" si="65"/>
        <v>0</v>
      </c>
      <c r="W2853" s="12">
        <f t="shared" si="65"/>
        <v>-505.64700046765722</v>
      </c>
      <c r="X2853" s="12">
        <f t="shared" si="65"/>
        <v>262.18830570398575</v>
      </c>
      <c r="Y2853" s="12">
        <f t="shared" si="65"/>
        <v>0</v>
      </c>
      <c r="Z2853" s="12">
        <f t="shared" si="65"/>
        <v>0</v>
      </c>
      <c r="AA2853" s="12">
        <f t="shared" si="65"/>
        <v>0</v>
      </c>
      <c r="AB2853" s="12">
        <f t="shared" si="65"/>
        <v>0</v>
      </c>
      <c r="AC2853" s="12">
        <f t="shared" si="65"/>
        <v>0</v>
      </c>
      <c r="AD2853" s="12">
        <f t="shared" si="65"/>
        <v>-5.7085272044097684</v>
      </c>
      <c r="AE2853" s="12">
        <f t="shared" si="73"/>
        <v>-4.9906136341614268E-2</v>
      </c>
      <c r="AF2853" s="12">
        <f t="shared" si="73"/>
        <v>0</v>
      </c>
      <c r="AG2853" s="12">
        <f t="shared" si="73"/>
        <v>0</v>
      </c>
      <c r="AH2853" s="12">
        <f t="shared" si="73"/>
        <v>-38.265608823452155</v>
      </c>
      <c r="AI2853" s="12">
        <f t="shared" si="73"/>
        <v>-74.909492033413486</v>
      </c>
      <c r="AJ2853" s="12">
        <f t="shared" si="73"/>
        <v>-1649.4169928686592</v>
      </c>
      <c r="AK2853" s="12">
        <f t="shared" si="73"/>
        <v>4.1272480996378078E-2</v>
      </c>
      <c r="AL2853" s="12">
        <f t="shared" si="67"/>
        <v>-2012.8302672044404</v>
      </c>
      <c r="AM2853">
        <f t="shared" si="68"/>
        <v>2.1659225900641235</v>
      </c>
      <c r="AN2853" s="12">
        <f t="shared" si="69"/>
        <v>-929.31773113130942</v>
      </c>
    </row>
    <row r="2854" spans="14:40">
      <c r="N2854">
        <f t="shared" si="70"/>
        <v>349</v>
      </c>
      <c r="O2854" s="12">
        <f t="shared" si="65"/>
        <v>1.5879439298337505</v>
      </c>
      <c r="P2854" s="12">
        <f t="shared" si="65"/>
        <v>0</v>
      </c>
      <c r="Q2854" s="12">
        <f t="shared" si="65"/>
        <v>0</v>
      </c>
      <c r="R2854" s="12">
        <f t="shared" si="65"/>
        <v>0</v>
      </c>
      <c r="S2854" s="12">
        <f t="shared" si="65"/>
        <v>0</v>
      </c>
      <c r="T2854" s="12">
        <f t="shared" si="65"/>
        <v>0</v>
      </c>
      <c r="U2854" s="12">
        <f t="shared" si="65"/>
        <v>0</v>
      </c>
      <c r="V2854" s="12">
        <f t="shared" si="65"/>
        <v>0</v>
      </c>
      <c r="W2854" s="12">
        <f t="shared" si="65"/>
        <v>-962.69343537340717</v>
      </c>
      <c r="X2854" s="12">
        <f t="shared" si="65"/>
        <v>-1834.6053407748341</v>
      </c>
      <c r="Y2854" s="12">
        <f t="shared" si="65"/>
        <v>0</v>
      </c>
      <c r="Z2854" s="12">
        <f t="shared" si="65"/>
        <v>0</v>
      </c>
      <c r="AA2854" s="12">
        <f t="shared" si="65"/>
        <v>0</v>
      </c>
      <c r="AB2854" s="12">
        <f t="shared" si="65"/>
        <v>0</v>
      </c>
      <c r="AC2854" s="12">
        <f t="shared" si="65"/>
        <v>0</v>
      </c>
      <c r="AD2854" s="12">
        <f t="shared" si="65"/>
        <v>-8.270367314641657</v>
      </c>
      <c r="AE2854" s="12">
        <f t="shared" si="73"/>
        <v>-5.8021827229959168E-2</v>
      </c>
      <c r="AF2854" s="12">
        <f t="shared" si="73"/>
        <v>0</v>
      </c>
      <c r="AG2854" s="12">
        <f t="shared" si="73"/>
        <v>0</v>
      </c>
      <c r="AH2854" s="12">
        <f t="shared" si="73"/>
        <v>-31.14528545363838</v>
      </c>
      <c r="AI2854" s="12">
        <f t="shared" si="73"/>
        <v>-62.968833008689273</v>
      </c>
      <c r="AJ2854" s="12">
        <f t="shared" si="73"/>
        <v>694.80267416400784</v>
      </c>
      <c r="AK2854" s="12">
        <f t="shared" si="73"/>
        <v>-2.3751863308058889E-2</v>
      </c>
      <c r="AL2854" s="12">
        <f t="shared" si="67"/>
        <v>-2203.3744175219067</v>
      </c>
      <c r="AM2854">
        <f t="shared" si="68"/>
        <v>2.1783965857660488</v>
      </c>
      <c r="AN2854" s="12">
        <f t="shared" si="69"/>
        <v>-1011.4661544730039</v>
      </c>
    </row>
    <row r="2855" spans="14:40">
      <c r="N2855">
        <f t="shared" si="70"/>
        <v>350</v>
      </c>
      <c r="O2855" s="12">
        <f t="shared" si="65"/>
        <v>0</v>
      </c>
      <c r="P2855" s="12">
        <f t="shared" si="65"/>
        <v>0</v>
      </c>
      <c r="Q2855" s="12">
        <f t="shared" si="65"/>
        <v>0</v>
      </c>
      <c r="R2855" s="12">
        <f t="shared" si="65"/>
        <v>0</v>
      </c>
      <c r="S2855" s="12">
        <f t="shared" si="65"/>
        <v>0</v>
      </c>
      <c r="T2855" s="12">
        <f t="shared" si="65"/>
        <v>0</v>
      </c>
      <c r="U2855" s="12">
        <f t="shared" si="65"/>
        <v>0</v>
      </c>
      <c r="V2855" s="12">
        <f t="shared" si="65"/>
        <v>0</v>
      </c>
      <c r="W2855" s="12">
        <f t="shared" si="65"/>
        <v>2.6753741906547042</v>
      </c>
      <c r="X2855" s="12">
        <f t="shared" si="65"/>
        <v>1422.3649083559187</v>
      </c>
      <c r="Y2855" s="12">
        <f t="shared" si="65"/>
        <v>0</v>
      </c>
      <c r="Z2855" s="12">
        <f t="shared" si="65"/>
        <v>0</v>
      </c>
      <c r="AA2855" s="12">
        <f t="shared" si="65"/>
        <v>0</v>
      </c>
      <c r="AB2855" s="12">
        <f t="shared" si="65"/>
        <v>0</v>
      </c>
      <c r="AC2855" s="12">
        <f t="shared" si="65"/>
        <v>0</v>
      </c>
      <c r="AD2855" s="12">
        <f t="shared" si="65"/>
        <v>-0.74050406962905468</v>
      </c>
      <c r="AE2855" s="12">
        <f t="shared" si="73"/>
        <v>-1.2342091967889175E-2</v>
      </c>
      <c r="AF2855" s="12">
        <f t="shared" si="73"/>
        <v>0</v>
      </c>
      <c r="AG2855" s="12">
        <f t="shared" si="73"/>
        <v>0</v>
      </c>
      <c r="AH2855" s="12">
        <f t="shared" si="73"/>
        <v>-13.727543102003223</v>
      </c>
      <c r="AI2855" s="12">
        <f t="shared" si="73"/>
        <v>-38.019544319273564</v>
      </c>
      <c r="AJ2855" s="12">
        <f t="shared" si="73"/>
        <v>-145.97433382278621</v>
      </c>
      <c r="AK2855" s="12">
        <f t="shared" si="73"/>
        <v>3.9350173178586507E-3</v>
      </c>
      <c r="AL2855" s="12">
        <f t="shared" si="67"/>
        <v>1226.5699501582317</v>
      </c>
      <c r="AM2855">
        <f t="shared" si="68"/>
        <v>2.1716970614009918</v>
      </c>
      <c r="AN2855" s="12">
        <f t="shared" si="69"/>
        <v>564.7979048085806</v>
      </c>
    </row>
    <row r="2856" spans="14:40">
      <c r="N2856">
        <f t="shared" si="70"/>
        <v>351</v>
      </c>
      <c r="O2856" s="12">
        <f t="shared" si="65"/>
        <v>0</v>
      </c>
      <c r="P2856" s="12">
        <f t="shared" si="65"/>
        <v>0</v>
      </c>
      <c r="Q2856" s="12">
        <f t="shared" si="65"/>
        <v>0</v>
      </c>
      <c r="R2856" s="12">
        <f t="shared" si="65"/>
        <v>0</v>
      </c>
      <c r="S2856" s="12">
        <f t="shared" si="65"/>
        <v>0</v>
      </c>
      <c r="T2856" s="12">
        <f t="shared" si="65"/>
        <v>0</v>
      </c>
      <c r="U2856" s="12">
        <f t="shared" si="65"/>
        <v>0</v>
      </c>
      <c r="V2856" s="12">
        <f t="shared" si="65"/>
        <v>0</v>
      </c>
      <c r="W2856" s="12">
        <f t="shared" si="65"/>
        <v>-3748.715081103539</v>
      </c>
      <c r="X2856" s="12">
        <f t="shared" si="65"/>
        <v>-6107.6876950884034</v>
      </c>
      <c r="Y2856" s="12">
        <f t="shared" si="65"/>
        <v>0</v>
      </c>
      <c r="Z2856" s="12">
        <f t="shared" si="65"/>
        <v>0</v>
      </c>
      <c r="AA2856" s="12">
        <f t="shared" si="65"/>
        <v>0</v>
      </c>
      <c r="AB2856" s="12">
        <f t="shared" si="65"/>
        <v>0</v>
      </c>
      <c r="AC2856" s="12">
        <f t="shared" si="65"/>
        <v>0</v>
      </c>
      <c r="AD2856" s="12">
        <f t="shared" si="65"/>
        <v>0</v>
      </c>
      <c r="AE2856" s="12">
        <f t="shared" si="73"/>
        <v>3.5646951813691681E-3</v>
      </c>
      <c r="AF2856" s="12">
        <f t="shared" si="73"/>
        <v>0</v>
      </c>
      <c r="AG2856" s="12">
        <f t="shared" si="73"/>
        <v>0</v>
      </c>
      <c r="AH2856" s="12">
        <f t="shared" si="73"/>
        <v>5.2566310678283337</v>
      </c>
      <c r="AI2856" s="12">
        <f t="shared" si="73"/>
        <v>11.793338901234426</v>
      </c>
      <c r="AJ2856" s="12">
        <f t="shared" si="73"/>
        <v>-1153.7322498217907</v>
      </c>
      <c r="AK2856" s="12">
        <f t="shared" si="73"/>
        <v>1.9034554194230401E-2</v>
      </c>
      <c r="AL2856" s="12">
        <f t="shared" si="67"/>
        <v>-10993.062456795295</v>
      </c>
      <c r="AM2856">
        <f t="shared" si="68"/>
        <v>2.1729426884453682</v>
      </c>
      <c r="AN2856" s="12">
        <f t="shared" si="69"/>
        <v>-5059.0669120041457</v>
      </c>
    </row>
    <row r="2857" spans="14:40">
      <c r="N2857">
        <f t="shared" si="70"/>
        <v>352</v>
      </c>
      <c r="O2857" s="12">
        <f t="shared" si="65"/>
        <v>-1.0512520446383273</v>
      </c>
      <c r="P2857" s="12">
        <f t="shared" si="65"/>
        <v>0</v>
      </c>
      <c r="Q2857" s="12">
        <f t="shared" si="65"/>
        <v>0</v>
      </c>
      <c r="R2857" s="12">
        <f t="shared" si="65"/>
        <v>0</v>
      </c>
      <c r="S2857" s="12">
        <f t="shared" si="65"/>
        <v>0</v>
      </c>
      <c r="T2857" s="12">
        <f t="shared" si="65"/>
        <v>0</v>
      </c>
      <c r="U2857" s="12">
        <f t="shared" si="65"/>
        <v>0</v>
      </c>
      <c r="V2857" s="12">
        <f t="shared" si="65"/>
        <v>0</v>
      </c>
      <c r="W2857" s="12">
        <f t="shared" si="65"/>
        <v>-1160.0043677370143</v>
      </c>
      <c r="X2857" s="12">
        <f t="shared" si="65"/>
        <v>-2115.7342408270974</v>
      </c>
      <c r="Y2857" s="12">
        <f t="shared" si="65"/>
        <v>0</v>
      </c>
      <c r="Z2857" s="12">
        <f t="shared" si="65"/>
        <v>0</v>
      </c>
      <c r="AA2857" s="12">
        <f t="shared" si="65"/>
        <v>0</v>
      </c>
      <c r="AB2857" s="12">
        <f t="shared" si="65"/>
        <v>0</v>
      </c>
      <c r="AC2857" s="12">
        <f t="shared" si="65"/>
        <v>0</v>
      </c>
      <c r="AD2857" s="12">
        <f t="shared" si="65"/>
        <v>0.12361229297722032</v>
      </c>
      <c r="AE2857" s="12">
        <f t="shared" ref="AE2857:AK2866" si="74">AE$2503*AE353+0.5*AE$2504*AE353*AE353</f>
        <v>2.6075330799033929E-3</v>
      </c>
      <c r="AF2857" s="12">
        <f t="shared" si="74"/>
        <v>0</v>
      </c>
      <c r="AG2857" s="12">
        <f t="shared" si="74"/>
        <v>0</v>
      </c>
      <c r="AH2857" s="12">
        <f t="shared" si="74"/>
        <v>1.5150190889605641</v>
      </c>
      <c r="AI2857" s="12">
        <f t="shared" si="74"/>
        <v>-5.2130301805737602</v>
      </c>
      <c r="AJ2857" s="12">
        <f t="shared" si="74"/>
        <v>-394.98456435330036</v>
      </c>
      <c r="AK2857" s="12">
        <f t="shared" si="74"/>
        <v>1.5875471308228136E-2</v>
      </c>
      <c r="AL2857" s="12">
        <f t="shared" si="67"/>
        <v>-3675.3303407562985</v>
      </c>
      <c r="AM2857">
        <f t="shared" si="68"/>
        <v>2.1738113013116811</v>
      </c>
      <c r="AN2857" s="12">
        <f t="shared" si="69"/>
        <v>-1690.7310853240106</v>
      </c>
    </row>
    <row r="2858" spans="14:40">
      <c r="N2858">
        <f t="shared" si="70"/>
        <v>353</v>
      </c>
      <c r="O2858" s="12">
        <f t="shared" si="65"/>
        <v>2.0969712655029555</v>
      </c>
      <c r="P2858" s="12">
        <f t="shared" si="65"/>
        <v>0</v>
      </c>
      <c r="Q2858" s="12">
        <f t="shared" si="65"/>
        <v>0</v>
      </c>
      <c r="R2858" s="12">
        <f t="shared" si="65"/>
        <v>0</v>
      </c>
      <c r="S2858" s="12">
        <f t="shared" si="65"/>
        <v>0</v>
      </c>
      <c r="T2858" s="12">
        <f t="shared" si="65"/>
        <v>0</v>
      </c>
      <c r="U2858" s="12">
        <f t="shared" si="65"/>
        <v>0</v>
      </c>
      <c r="V2858" s="12">
        <f t="shared" si="65"/>
        <v>0</v>
      </c>
      <c r="W2858" s="12">
        <f t="shared" si="65"/>
        <v>67.107281109337066</v>
      </c>
      <c r="X2858" s="12">
        <f t="shared" si="65"/>
        <v>-2285.4315276435846</v>
      </c>
      <c r="Y2858" s="12">
        <f t="shared" si="65"/>
        <v>0</v>
      </c>
      <c r="Z2858" s="12">
        <f t="shared" si="65"/>
        <v>0</v>
      </c>
      <c r="AA2858" s="12">
        <f t="shared" si="65"/>
        <v>0</v>
      </c>
      <c r="AB2858" s="12">
        <f t="shared" si="65"/>
        <v>0</v>
      </c>
      <c r="AC2858" s="12">
        <f t="shared" si="65"/>
        <v>0</v>
      </c>
      <c r="AD2858" s="12">
        <f t="shared" si="65"/>
        <v>-0.95429676853962564</v>
      </c>
      <c r="AE2858" s="12">
        <f t="shared" si="74"/>
        <v>-1.4581157898250428E-2</v>
      </c>
      <c r="AF2858" s="12">
        <f t="shared" si="74"/>
        <v>0</v>
      </c>
      <c r="AG2858" s="12">
        <f t="shared" si="74"/>
        <v>0</v>
      </c>
      <c r="AH2858" s="12">
        <f t="shared" si="74"/>
        <v>-14.695304952210298</v>
      </c>
      <c r="AI2858" s="12">
        <f t="shared" si="74"/>
        <v>-47.386382189203808</v>
      </c>
      <c r="AJ2858" s="12">
        <f t="shared" si="74"/>
        <v>-4759.5518067601124</v>
      </c>
      <c r="AK2858" s="12">
        <f t="shared" si="74"/>
        <v>0.12252928623770779</v>
      </c>
      <c r="AL2858" s="12">
        <f t="shared" si="67"/>
        <v>-7038.7071178104716</v>
      </c>
      <c r="AM2858">
        <f t="shared" si="68"/>
        <v>2.173463217471324</v>
      </c>
      <c r="AN2858" s="12">
        <f t="shared" si="69"/>
        <v>-3238.4753793991172</v>
      </c>
    </row>
    <row r="2859" spans="14:40">
      <c r="N2859">
        <f t="shared" si="70"/>
        <v>354</v>
      </c>
      <c r="O2859" s="12">
        <f t="shared" si="65"/>
        <v>0</v>
      </c>
      <c r="P2859" s="12">
        <f t="shared" si="65"/>
        <v>0</v>
      </c>
      <c r="Q2859" s="12">
        <f t="shared" si="65"/>
        <v>0</v>
      </c>
      <c r="R2859" s="12">
        <f t="shared" si="65"/>
        <v>0</v>
      </c>
      <c r="S2859" s="12">
        <f t="shared" si="65"/>
        <v>0</v>
      </c>
      <c r="T2859" s="12">
        <f t="shared" si="65"/>
        <v>0</v>
      </c>
      <c r="U2859" s="12">
        <f t="shared" si="65"/>
        <v>0</v>
      </c>
      <c r="V2859" s="12">
        <f t="shared" si="65"/>
        <v>0</v>
      </c>
      <c r="W2859" s="12">
        <f t="shared" si="65"/>
        <v>-3306.8169312428445</v>
      </c>
      <c r="X2859" s="12">
        <f t="shared" si="65"/>
        <v>-8109.175201644216</v>
      </c>
      <c r="Y2859" s="12">
        <f t="shared" si="65"/>
        <v>0</v>
      </c>
      <c r="Z2859" s="12">
        <f t="shared" si="65"/>
        <v>0</v>
      </c>
      <c r="AA2859" s="12">
        <f t="shared" si="65"/>
        <v>0</v>
      </c>
      <c r="AB2859" s="12">
        <f t="shared" si="65"/>
        <v>0</v>
      </c>
      <c r="AC2859" s="12">
        <f t="shared" si="65"/>
        <v>0</v>
      </c>
      <c r="AD2859" s="12">
        <f t="shared" si="65"/>
        <v>8.2734555304876647</v>
      </c>
      <c r="AE2859" s="12">
        <f t="shared" si="74"/>
        <v>3.0796537086935173E-2</v>
      </c>
      <c r="AF2859" s="12">
        <f t="shared" si="74"/>
        <v>0</v>
      </c>
      <c r="AG2859" s="12">
        <f t="shared" si="74"/>
        <v>0</v>
      </c>
      <c r="AH2859" s="12">
        <f t="shared" si="74"/>
        <v>-9.062406294666607E-2</v>
      </c>
      <c r="AI2859" s="12">
        <f t="shared" si="74"/>
        <v>-4.118835643795018</v>
      </c>
      <c r="AJ2859" s="12">
        <f t="shared" si="74"/>
        <v>-4286.2000345699735</v>
      </c>
      <c r="AK2859" s="12">
        <f t="shared" si="74"/>
        <v>0.11474016681775953</v>
      </c>
      <c r="AL2859" s="12">
        <f t="shared" si="67"/>
        <v>-15697.982634929382</v>
      </c>
      <c r="AM2859">
        <f t="shared" si="68"/>
        <v>2.1524073278536857</v>
      </c>
      <c r="AN2859" s="12">
        <f t="shared" si="69"/>
        <v>-7293.2211444303739</v>
      </c>
    </row>
    <row r="2860" spans="14:40">
      <c r="N2860">
        <f t="shared" si="70"/>
        <v>355</v>
      </c>
      <c r="O2860" s="12">
        <f t="shared" si="65"/>
        <v>0</v>
      </c>
      <c r="P2860" s="12">
        <f t="shared" si="65"/>
        <v>0</v>
      </c>
      <c r="Q2860" s="12">
        <f t="shared" si="65"/>
        <v>0</v>
      </c>
      <c r="R2860" s="12">
        <f t="shared" si="65"/>
        <v>0</v>
      </c>
      <c r="S2860" s="12">
        <f t="shared" si="65"/>
        <v>0</v>
      </c>
      <c r="T2860" s="12">
        <f t="shared" si="65"/>
        <v>0</v>
      </c>
      <c r="U2860" s="12">
        <f t="shared" si="65"/>
        <v>0</v>
      </c>
      <c r="V2860" s="12">
        <f t="shared" si="65"/>
        <v>0</v>
      </c>
      <c r="W2860" s="12">
        <f t="shared" si="65"/>
        <v>753.33796976488088</v>
      </c>
      <c r="X2860" s="12">
        <f t="shared" si="65"/>
        <v>-175.52081425179861</v>
      </c>
      <c r="Y2860" s="12">
        <f t="shared" si="65"/>
        <v>0</v>
      </c>
      <c r="Z2860" s="12">
        <f t="shared" si="65"/>
        <v>0</v>
      </c>
      <c r="AA2860" s="12">
        <f t="shared" si="65"/>
        <v>0</v>
      </c>
      <c r="AB2860" s="12">
        <f t="shared" si="65"/>
        <v>0</v>
      </c>
      <c r="AC2860" s="12">
        <f t="shared" si="65"/>
        <v>0</v>
      </c>
      <c r="AD2860" s="12">
        <f t="shared" si="65"/>
        <v>2.1986136553117626</v>
      </c>
      <c r="AE2860" s="12">
        <f t="shared" si="74"/>
        <v>-5.4994268018901758E-3</v>
      </c>
      <c r="AF2860" s="12">
        <f t="shared" si="74"/>
        <v>0</v>
      </c>
      <c r="AG2860" s="12">
        <f t="shared" si="74"/>
        <v>0</v>
      </c>
      <c r="AH2860" s="12">
        <f t="shared" si="74"/>
        <v>-20.431830173682361</v>
      </c>
      <c r="AI2860" s="12">
        <f t="shared" si="74"/>
        <v>-28.625497630925235</v>
      </c>
      <c r="AJ2860" s="12">
        <f t="shared" si="74"/>
        <v>-5096.9892177249831</v>
      </c>
      <c r="AK2860" s="12">
        <f t="shared" si="74"/>
        <v>0.14300152873550606</v>
      </c>
      <c r="AL2860" s="12">
        <f t="shared" si="67"/>
        <v>-4565.8932742592633</v>
      </c>
      <c r="AM2860">
        <f t="shared" si="68"/>
        <v>2.1490537145966391</v>
      </c>
      <c r="AN2860" s="12">
        <f t="shared" si="69"/>
        <v>-2124.6063992012628</v>
      </c>
    </row>
    <row r="2861" spans="14:40">
      <c r="N2861">
        <f t="shared" si="70"/>
        <v>356</v>
      </c>
      <c r="O2861" s="12">
        <f t="shared" si="65"/>
        <v>0</v>
      </c>
      <c r="P2861" s="12">
        <f t="shared" si="65"/>
        <v>0</v>
      </c>
      <c r="Q2861" s="12">
        <f t="shared" si="65"/>
        <v>0</v>
      </c>
      <c r="R2861" s="12">
        <f t="shared" si="65"/>
        <v>0</v>
      </c>
      <c r="S2861" s="12">
        <f t="shared" si="65"/>
        <v>0</v>
      </c>
      <c r="T2861" s="12">
        <f t="shared" si="65"/>
        <v>0</v>
      </c>
      <c r="U2861" s="12">
        <f t="shared" si="65"/>
        <v>0</v>
      </c>
      <c r="V2861" s="12">
        <f t="shared" si="65"/>
        <v>0</v>
      </c>
      <c r="W2861" s="12">
        <f t="shared" si="65"/>
        <v>167.43369755545675</v>
      </c>
      <c r="X2861" s="12">
        <f t="shared" si="65"/>
        <v>1780.6846795567587</v>
      </c>
      <c r="Y2861" s="12">
        <f t="shared" si="65"/>
        <v>0</v>
      </c>
      <c r="Z2861" s="12">
        <f t="shared" si="65"/>
        <v>0</v>
      </c>
      <c r="AA2861" s="12">
        <f t="shared" si="65"/>
        <v>0</v>
      </c>
      <c r="AB2861" s="12">
        <f t="shared" si="65"/>
        <v>0</v>
      </c>
      <c r="AC2861" s="12">
        <f t="shared" si="65"/>
        <v>0</v>
      </c>
      <c r="AD2861" s="12">
        <f t="shared" si="65"/>
        <v>4.6896110460607145</v>
      </c>
      <c r="AE2861" s="12">
        <f t="shared" si="74"/>
        <v>2.2265903954633095E-2</v>
      </c>
      <c r="AF2861" s="12">
        <f t="shared" si="74"/>
        <v>0</v>
      </c>
      <c r="AG2861" s="12">
        <f t="shared" si="74"/>
        <v>0</v>
      </c>
      <c r="AH2861" s="12">
        <f t="shared" si="74"/>
        <v>6.7551948011068381</v>
      </c>
      <c r="AI2861" s="12">
        <f t="shared" si="74"/>
        <v>-8.0587656220944588</v>
      </c>
      <c r="AJ2861" s="12">
        <f t="shared" si="74"/>
        <v>505.55535804755579</v>
      </c>
      <c r="AK2861" s="12">
        <f t="shared" si="74"/>
        <v>1.687250026797214E-2</v>
      </c>
      <c r="AL2861" s="12">
        <f t="shared" si="67"/>
        <v>2457.0989137890674</v>
      </c>
      <c r="AM2861">
        <f t="shared" si="68"/>
        <v>2.1313547284118779</v>
      </c>
      <c r="AN2861" s="12">
        <f t="shared" si="69"/>
        <v>1152.8343363189988</v>
      </c>
    </row>
    <row r="2862" spans="14:40">
      <c r="N2862">
        <f t="shared" si="70"/>
        <v>357</v>
      </c>
      <c r="O2862" s="12">
        <f t="shared" si="65"/>
        <v>0</v>
      </c>
      <c r="P2862" s="12">
        <f t="shared" si="65"/>
        <v>0</v>
      </c>
      <c r="Q2862" s="12">
        <f t="shared" si="65"/>
        <v>0</v>
      </c>
      <c r="R2862" s="12">
        <f t="shared" si="65"/>
        <v>0</v>
      </c>
      <c r="S2862" s="12">
        <f t="shared" si="65"/>
        <v>0</v>
      </c>
      <c r="T2862" s="12">
        <f t="shared" si="65"/>
        <v>0</v>
      </c>
      <c r="U2862" s="12">
        <f t="shared" si="65"/>
        <v>0</v>
      </c>
      <c r="V2862" s="12">
        <f t="shared" si="65"/>
        <v>0</v>
      </c>
      <c r="W2862" s="12">
        <f t="shared" si="65"/>
        <v>1587.1532300925783</v>
      </c>
      <c r="X2862" s="12">
        <f t="shared" si="65"/>
        <v>3059.5573763488874</v>
      </c>
      <c r="Y2862" s="12">
        <f t="shared" si="65"/>
        <v>0</v>
      </c>
      <c r="Z2862" s="12">
        <f t="shared" si="65"/>
        <v>0</v>
      </c>
      <c r="AA2862" s="12">
        <f t="shared" si="65"/>
        <v>0</v>
      </c>
      <c r="AB2862" s="12">
        <f t="shared" si="65"/>
        <v>0</v>
      </c>
      <c r="AC2862" s="12">
        <f t="shared" si="65"/>
        <v>0</v>
      </c>
      <c r="AD2862" s="12">
        <f t="shared" si="65"/>
        <v>3.6264194743815819</v>
      </c>
      <c r="AE2862" s="12">
        <f t="shared" si="74"/>
        <v>1.2458148515300709E-2</v>
      </c>
      <c r="AF2862" s="12">
        <f t="shared" si="74"/>
        <v>0</v>
      </c>
      <c r="AG2862" s="12">
        <f t="shared" si="74"/>
        <v>0</v>
      </c>
      <c r="AH2862" s="12">
        <f t="shared" si="74"/>
        <v>-2.0503210748953062</v>
      </c>
      <c r="AI2862" s="12">
        <f t="shared" si="74"/>
        <v>-31.429836007499752</v>
      </c>
      <c r="AJ2862" s="12">
        <f t="shared" si="74"/>
        <v>-4710.8233744474692</v>
      </c>
      <c r="AK2862" s="12">
        <f t="shared" si="74"/>
        <v>0.1431698034965504</v>
      </c>
      <c r="AL2862" s="12">
        <f t="shared" si="67"/>
        <v>-93.810877662005751</v>
      </c>
      <c r="AM2862">
        <f t="shared" si="68"/>
        <v>2.1438972225229578</v>
      </c>
      <c r="AN2862" s="12">
        <f t="shared" si="69"/>
        <v>-43.757171135101459</v>
      </c>
    </row>
    <row r="2863" spans="14:40">
      <c r="N2863">
        <f t="shared" si="70"/>
        <v>358</v>
      </c>
      <c r="O2863" s="12">
        <f t="shared" si="65"/>
        <v>0</v>
      </c>
      <c r="P2863" s="12">
        <f t="shared" si="65"/>
        <v>0</v>
      </c>
      <c r="Q2863" s="12">
        <f t="shared" si="65"/>
        <v>0</v>
      </c>
      <c r="R2863" s="12">
        <f t="shared" si="65"/>
        <v>0</v>
      </c>
      <c r="S2863" s="12">
        <f t="shared" si="65"/>
        <v>0</v>
      </c>
      <c r="T2863" s="12">
        <f t="shared" si="65"/>
        <v>0</v>
      </c>
      <c r="U2863" s="12">
        <f t="shared" si="65"/>
        <v>0</v>
      </c>
      <c r="V2863" s="12">
        <f t="shared" si="65"/>
        <v>0</v>
      </c>
      <c r="W2863" s="12">
        <f t="shared" si="65"/>
        <v>-105.0084932261903</v>
      </c>
      <c r="X2863" s="12">
        <f t="shared" si="65"/>
        <v>380.17286251387122</v>
      </c>
      <c r="Y2863" s="12">
        <f t="shared" si="65"/>
        <v>0</v>
      </c>
      <c r="Z2863" s="12">
        <f t="shared" si="65"/>
        <v>0</v>
      </c>
      <c r="AA2863" s="12">
        <f t="shared" si="65"/>
        <v>0</v>
      </c>
      <c r="AB2863" s="12">
        <f t="shared" si="65"/>
        <v>0</v>
      </c>
      <c r="AC2863" s="12">
        <f t="shared" si="65"/>
        <v>0</v>
      </c>
      <c r="AD2863" s="12">
        <f t="shared" si="65"/>
        <v>0.81242350716402756</v>
      </c>
      <c r="AE2863" s="12">
        <f t="shared" si="74"/>
        <v>2.2992389627057703E-2</v>
      </c>
      <c r="AF2863" s="12">
        <f t="shared" si="74"/>
        <v>0</v>
      </c>
      <c r="AG2863" s="12">
        <f t="shared" si="74"/>
        <v>0</v>
      </c>
      <c r="AH2863" s="12">
        <f t="shared" si="74"/>
        <v>30.610292699048827</v>
      </c>
      <c r="AI2863" s="12">
        <f t="shared" si="74"/>
        <v>-28.633448073185807</v>
      </c>
      <c r="AJ2863" s="12">
        <f t="shared" si="74"/>
        <v>-2367.7628021919732</v>
      </c>
      <c r="AK2863" s="12">
        <f t="shared" si="74"/>
        <v>8.9547362644087802E-2</v>
      </c>
      <c r="AL2863" s="12">
        <f t="shared" si="67"/>
        <v>-2089.6966250189939</v>
      </c>
      <c r="AM2863">
        <f t="shared" si="68"/>
        <v>2.1272714160479373</v>
      </c>
      <c r="AN2863" s="12">
        <f t="shared" si="69"/>
        <v>-982.3366258083089</v>
      </c>
    </row>
    <row r="2864" spans="14:40">
      <c r="N2864">
        <f t="shared" si="70"/>
        <v>359</v>
      </c>
      <c r="O2864" s="12">
        <f t="shared" si="65"/>
        <v>0</v>
      </c>
      <c r="P2864" s="12">
        <f t="shared" si="65"/>
        <v>0</v>
      </c>
      <c r="Q2864" s="12">
        <f t="shared" si="65"/>
        <v>0</v>
      </c>
      <c r="R2864" s="12">
        <f t="shared" si="65"/>
        <v>0</v>
      </c>
      <c r="S2864" s="12">
        <f t="shared" si="65"/>
        <v>0</v>
      </c>
      <c r="T2864" s="12">
        <f t="shared" si="65"/>
        <v>0</v>
      </c>
      <c r="U2864" s="12">
        <f t="shared" si="65"/>
        <v>0</v>
      </c>
      <c r="V2864" s="12">
        <f t="shared" si="65"/>
        <v>0</v>
      </c>
      <c r="W2864" s="12">
        <f t="shared" si="65"/>
        <v>3438.6888562916483</v>
      </c>
      <c r="X2864" s="12">
        <f t="shared" si="65"/>
        <v>7726.3112932977019</v>
      </c>
      <c r="Y2864" s="12">
        <f t="shared" si="65"/>
        <v>0</v>
      </c>
      <c r="Z2864" s="12">
        <f t="shared" si="65"/>
        <v>0</v>
      </c>
      <c r="AA2864" s="12">
        <f t="shared" si="65"/>
        <v>0</v>
      </c>
      <c r="AB2864" s="12">
        <f t="shared" si="65"/>
        <v>0</v>
      </c>
      <c r="AC2864" s="12">
        <f t="shared" si="65"/>
        <v>0</v>
      </c>
      <c r="AD2864" s="12">
        <f t="shared" si="65"/>
        <v>-6.9624425302412059</v>
      </c>
      <c r="AE2864" s="12">
        <f t="shared" si="74"/>
        <v>-1.5001728662476047E-2</v>
      </c>
      <c r="AF2864" s="12">
        <f t="shared" si="74"/>
        <v>0</v>
      </c>
      <c r="AG2864" s="12">
        <f t="shared" si="74"/>
        <v>0</v>
      </c>
      <c r="AH2864" s="12">
        <f t="shared" si="74"/>
        <v>15.645558110628807</v>
      </c>
      <c r="AI2864" s="12">
        <f t="shared" si="74"/>
        <v>-76.90072627867535</v>
      </c>
      <c r="AJ2864" s="12">
        <f t="shared" si="74"/>
        <v>-7632.8270437916108</v>
      </c>
      <c r="AK2864" s="12">
        <f t="shared" si="74"/>
        <v>0.20891152080338241</v>
      </c>
      <c r="AL2864" s="12">
        <f t="shared" si="67"/>
        <v>3464.1494048915933</v>
      </c>
      <c r="AM2864">
        <f t="shared" si="68"/>
        <v>2.1338717559028071</v>
      </c>
      <c r="AN2864" s="12">
        <f t="shared" si="69"/>
        <v>1623.4103081916312</v>
      </c>
    </row>
    <row r="2865" spans="14:40">
      <c r="N2865">
        <f t="shared" si="70"/>
        <v>360</v>
      </c>
      <c r="O2865" s="12">
        <f t="shared" si="65"/>
        <v>0</v>
      </c>
      <c r="P2865" s="12">
        <f t="shared" si="65"/>
        <v>0</v>
      </c>
      <c r="Q2865" s="12">
        <f t="shared" si="65"/>
        <v>0</v>
      </c>
      <c r="R2865" s="12">
        <f t="shared" si="65"/>
        <v>0</v>
      </c>
      <c r="S2865" s="12">
        <f t="shared" si="65"/>
        <v>0</v>
      </c>
      <c r="T2865" s="12">
        <f t="shared" si="65"/>
        <v>0</v>
      </c>
      <c r="U2865" s="12">
        <f t="shared" si="65"/>
        <v>0</v>
      </c>
      <c r="V2865" s="12">
        <f t="shared" si="65"/>
        <v>0</v>
      </c>
      <c r="W2865" s="12">
        <f t="shared" si="65"/>
        <v>17.166983152650431</v>
      </c>
      <c r="X2865" s="12">
        <f t="shared" si="65"/>
        <v>-696.25830101432337</v>
      </c>
      <c r="Y2865" s="12">
        <f t="shared" si="65"/>
        <v>0</v>
      </c>
      <c r="Z2865" s="12">
        <f t="shared" si="65"/>
        <v>0</v>
      </c>
      <c r="AA2865" s="12">
        <f t="shared" si="65"/>
        <v>0</v>
      </c>
      <c r="AB2865" s="12">
        <f t="shared" si="65"/>
        <v>0</v>
      </c>
      <c r="AC2865" s="12">
        <f t="shared" si="65"/>
        <v>0</v>
      </c>
      <c r="AD2865" s="12">
        <f t="shared" si="65"/>
        <v>-1.6201606116661758</v>
      </c>
      <c r="AE2865" s="12">
        <f t="shared" si="74"/>
        <v>-1.0036577423256175E-2</v>
      </c>
      <c r="AF2865" s="12">
        <f t="shared" si="74"/>
        <v>0</v>
      </c>
      <c r="AG2865" s="12">
        <f t="shared" si="74"/>
        <v>0</v>
      </c>
      <c r="AH2865" s="12">
        <f t="shared" si="74"/>
        <v>-5.3913146180220375</v>
      </c>
      <c r="AI2865" s="12">
        <f t="shared" si="74"/>
        <v>-51.434246973301768</v>
      </c>
      <c r="AJ2865" s="12">
        <f t="shared" si="74"/>
        <v>-2101.6182500990722</v>
      </c>
      <c r="AK2865" s="12">
        <f t="shared" si="74"/>
        <v>5.2700594124092545E-2</v>
      </c>
      <c r="AL2865" s="12">
        <f t="shared" si="67"/>
        <v>-2839.1126261470345</v>
      </c>
      <c r="AM2865">
        <f t="shared" si="68"/>
        <v>2.1355067218531283</v>
      </c>
      <c r="AN2865" s="12">
        <f t="shared" si="69"/>
        <v>-1329.4796017702713</v>
      </c>
    </row>
    <row r="2866" spans="14:40">
      <c r="N2866">
        <f t="shared" si="70"/>
        <v>361</v>
      </c>
      <c r="O2866" s="12">
        <f t="shared" si="65"/>
        <v>0</v>
      </c>
      <c r="P2866" s="12">
        <f t="shared" si="65"/>
        <v>0</v>
      </c>
      <c r="Q2866" s="12">
        <f t="shared" si="65"/>
        <v>0</v>
      </c>
      <c r="R2866" s="12">
        <f t="shared" si="65"/>
        <v>0</v>
      </c>
      <c r="S2866" s="12">
        <f t="shared" si="65"/>
        <v>0</v>
      </c>
      <c r="T2866" s="12">
        <f t="shared" si="65"/>
        <v>0</v>
      </c>
      <c r="U2866" s="12">
        <f t="shared" si="65"/>
        <v>0</v>
      </c>
      <c r="V2866" s="12">
        <f t="shared" si="65"/>
        <v>0</v>
      </c>
      <c r="W2866" s="12">
        <f t="shared" si="65"/>
        <v>534.18163454301509</v>
      </c>
      <c r="X2866" s="12">
        <f t="shared" si="65"/>
        <v>124.53951429177479</v>
      </c>
      <c r="Y2866" s="12">
        <f t="shared" si="65"/>
        <v>0</v>
      </c>
      <c r="Z2866" s="12">
        <f t="shared" si="65"/>
        <v>0</v>
      </c>
      <c r="AA2866" s="12">
        <f t="shared" si="65"/>
        <v>0</v>
      </c>
      <c r="AB2866" s="12">
        <f t="shared" si="65"/>
        <v>0</v>
      </c>
      <c r="AC2866" s="12">
        <f t="shared" si="65"/>
        <v>0</v>
      </c>
      <c r="AD2866" s="12">
        <f t="shared" si="65"/>
        <v>1.7846202634516961</v>
      </c>
      <c r="AE2866" s="12">
        <f t="shared" si="74"/>
        <v>2.3784877367691012E-2</v>
      </c>
      <c r="AF2866" s="12">
        <f t="shared" si="74"/>
        <v>0</v>
      </c>
      <c r="AG2866" s="12">
        <f t="shared" si="74"/>
        <v>0</v>
      </c>
      <c r="AH2866" s="12">
        <f t="shared" si="74"/>
        <v>25.713732756842909</v>
      </c>
      <c r="AI2866" s="12">
        <f t="shared" si="74"/>
        <v>83.3184141286265</v>
      </c>
      <c r="AJ2866" s="12">
        <f t="shared" si="74"/>
        <v>-3177.4259762823613</v>
      </c>
      <c r="AK2866" s="12">
        <f t="shared" si="74"/>
        <v>8.1881570664478154E-2</v>
      </c>
      <c r="AL2866" s="12">
        <f t="shared" si="67"/>
        <v>-2407.7823938506181</v>
      </c>
      <c r="AM2866">
        <f t="shared" si="68"/>
        <v>2.139702069969232</v>
      </c>
      <c r="AN2866" s="12">
        <f t="shared" si="69"/>
        <v>-1125.2886220207474</v>
      </c>
    </row>
    <row r="2867" spans="14:40">
      <c r="N2867">
        <f t="shared" si="70"/>
        <v>362</v>
      </c>
      <c r="O2867" s="12">
        <f t="shared" si="65"/>
        <v>0</v>
      </c>
      <c r="P2867" s="12">
        <f t="shared" si="65"/>
        <v>0</v>
      </c>
      <c r="Q2867" s="12">
        <f t="shared" si="65"/>
        <v>0</v>
      </c>
      <c r="R2867" s="12">
        <f t="shared" si="65"/>
        <v>0</v>
      </c>
      <c r="S2867" s="12">
        <f t="shared" si="65"/>
        <v>0</v>
      </c>
      <c r="T2867" s="12">
        <f t="shared" si="65"/>
        <v>0</v>
      </c>
      <c r="U2867" s="12">
        <f t="shared" si="65"/>
        <v>0</v>
      </c>
      <c r="V2867" s="12">
        <f t="shared" si="65"/>
        <v>0</v>
      </c>
      <c r="W2867" s="12">
        <f t="shared" si="65"/>
        <v>-659.25896065775419</v>
      </c>
      <c r="X2867" s="12">
        <f t="shared" si="65"/>
        <v>-2588.4109515870387</v>
      </c>
      <c r="Y2867" s="12">
        <f t="shared" si="65"/>
        <v>0</v>
      </c>
      <c r="Z2867" s="12">
        <f t="shared" si="65"/>
        <v>0</v>
      </c>
      <c r="AA2867" s="12">
        <f t="shared" si="65"/>
        <v>0</v>
      </c>
      <c r="AB2867" s="12">
        <f t="shared" si="65"/>
        <v>0</v>
      </c>
      <c r="AC2867" s="12">
        <f t="shared" si="65"/>
        <v>0</v>
      </c>
      <c r="AD2867" s="12">
        <f t="shared" si="65"/>
        <v>-1.7962463782087974</v>
      </c>
      <c r="AE2867" s="12">
        <f t="shared" ref="AE2867:AK2876" si="75">AE$2503*AE363+0.5*AE$2504*AE363*AE363</f>
        <v>-1.4777798068026928E-2</v>
      </c>
      <c r="AF2867" s="12">
        <f t="shared" si="75"/>
        <v>0</v>
      </c>
      <c r="AG2867" s="12">
        <f t="shared" si="75"/>
        <v>0</v>
      </c>
      <c r="AH2867" s="12">
        <f t="shared" si="75"/>
        <v>-11.400048224712318</v>
      </c>
      <c r="AI2867" s="12">
        <f t="shared" si="75"/>
        <v>-26.368775471968071</v>
      </c>
      <c r="AJ2867" s="12">
        <f t="shared" si="75"/>
        <v>586.56697783130721</v>
      </c>
      <c r="AK2867" s="12">
        <f t="shared" si="75"/>
        <v>-2.7304452332551927E-2</v>
      </c>
      <c r="AL2867" s="12">
        <f t="shared" si="67"/>
        <v>-2700.7100867387749</v>
      </c>
      <c r="AM2867">
        <f t="shared" si="68"/>
        <v>2.1312150001673902</v>
      </c>
      <c r="AN2867" s="12">
        <f t="shared" si="69"/>
        <v>-1267.2161591048559</v>
      </c>
    </row>
    <row r="2868" spans="14:40">
      <c r="N2868">
        <f t="shared" si="70"/>
        <v>363</v>
      </c>
      <c r="O2868" s="12">
        <f t="shared" si="65"/>
        <v>0</v>
      </c>
      <c r="P2868" s="12">
        <f t="shared" si="65"/>
        <v>0</v>
      </c>
      <c r="Q2868" s="12">
        <f t="shared" si="65"/>
        <v>0</v>
      </c>
      <c r="R2868" s="12">
        <f t="shared" si="65"/>
        <v>0</v>
      </c>
      <c r="S2868" s="12">
        <f t="shared" si="65"/>
        <v>0</v>
      </c>
      <c r="T2868" s="12">
        <f t="shared" si="65"/>
        <v>0</v>
      </c>
      <c r="U2868" s="12">
        <f t="shared" si="65"/>
        <v>0</v>
      </c>
      <c r="V2868" s="12">
        <f t="shared" si="65"/>
        <v>0</v>
      </c>
      <c r="W2868" s="12">
        <f t="shared" si="65"/>
        <v>-1139.715881122178</v>
      </c>
      <c r="X2868" s="12">
        <f t="shared" si="65"/>
        <v>-562.25012354904925</v>
      </c>
      <c r="Y2868" s="12">
        <f t="shared" si="65"/>
        <v>0</v>
      </c>
      <c r="Z2868" s="12">
        <f t="shared" si="65"/>
        <v>0</v>
      </c>
      <c r="AA2868" s="12">
        <f t="shared" si="65"/>
        <v>0</v>
      </c>
      <c r="AB2868" s="12">
        <f t="shared" si="65"/>
        <v>0</v>
      </c>
      <c r="AC2868" s="12">
        <f t="shared" si="65"/>
        <v>0</v>
      </c>
      <c r="AD2868" s="12">
        <f t="shared" si="65"/>
        <v>5.0227599323317742</v>
      </c>
      <c r="AE2868" s="12">
        <f t="shared" si="75"/>
        <v>1.9714233507638946E-2</v>
      </c>
      <c r="AF2868" s="12">
        <f t="shared" si="75"/>
        <v>0</v>
      </c>
      <c r="AG2868" s="12">
        <f t="shared" si="75"/>
        <v>0</v>
      </c>
      <c r="AH2868" s="12">
        <f t="shared" si="75"/>
        <v>0.40354577188617657</v>
      </c>
      <c r="AI2868" s="12">
        <f t="shared" si="75"/>
        <v>4.8287590388783626</v>
      </c>
      <c r="AJ2868" s="12">
        <f t="shared" si="75"/>
        <v>350.89394263067032</v>
      </c>
      <c r="AK2868" s="12">
        <f t="shared" si="75"/>
        <v>-1.3902638857865059E-2</v>
      </c>
      <c r="AL2868" s="12">
        <f t="shared" si="67"/>
        <v>-1340.8111857028107</v>
      </c>
      <c r="AM2868">
        <f t="shared" si="68"/>
        <v>2.1530801677364657</v>
      </c>
      <c r="AN2868" s="12">
        <f t="shared" si="69"/>
        <v>-622.74094843036255</v>
      </c>
    </row>
    <row r="2869" spans="14:40">
      <c r="N2869">
        <f t="shared" si="70"/>
        <v>364</v>
      </c>
      <c r="O2869" s="12">
        <f t="shared" si="65"/>
        <v>0</v>
      </c>
      <c r="P2869" s="12">
        <f t="shared" si="65"/>
        <v>0</v>
      </c>
      <c r="Q2869" s="12">
        <f t="shared" si="65"/>
        <v>0</v>
      </c>
      <c r="R2869" s="12">
        <f t="shared" si="65"/>
        <v>0</v>
      </c>
      <c r="S2869" s="12">
        <f t="shared" si="65"/>
        <v>0</v>
      </c>
      <c r="T2869" s="12">
        <f t="shared" si="65"/>
        <v>0</v>
      </c>
      <c r="U2869" s="12">
        <f t="shared" si="65"/>
        <v>0</v>
      </c>
      <c r="V2869" s="12">
        <f t="shared" si="65"/>
        <v>0</v>
      </c>
      <c r="W2869" s="12">
        <f t="shared" si="65"/>
        <v>385.92199134839677</v>
      </c>
      <c r="X2869" s="12">
        <f t="shared" si="65"/>
        <v>2052.3369871700706</v>
      </c>
      <c r="Y2869" s="12">
        <f t="shared" si="65"/>
        <v>0</v>
      </c>
      <c r="Z2869" s="12">
        <f t="shared" si="65"/>
        <v>0</v>
      </c>
      <c r="AA2869" s="12">
        <f t="shared" si="65"/>
        <v>0</v>
      </c>
      <c r="AB2869" s="12">
        <f t="shared" si="65"/>
        <v>0</v>
      </c>
      <c r="AC2869" s="12">
        <f t="shared" si="65"/>
        <v>0</v>
      </c>
      <c r="AD2869" s="12">
        <f t="shared" si="65"/>
        <v>4.6903885216142847</v>
      </c>
      <c r="AE2869" s="12">
        <f t="shared" si="75"/>
        <v>2.3142539404738514E-2</v>
      </c>
      <c r="AF2869" s="12">
        <f t="shared" si="75"/>
        <v>0</v>
      </c>
      <c r="AG2869" s="12">
        <f t="shared" si="75"/>
        <v>0</v>
      </c>
      <c r="AH2869" s="12">
        <f t="shared" si="75"/>
        <v>10.524985210038102</v>
      </c>
      <c r="AI2869" s="12">
        <f t="shared" si="75"/>
        <v>24.372387620511354</v>
      </c>
      <c r="AJ2869" s="12">
        <f t="shared" si="75"/>
        <v>4166.6863977152416</v>
      </c>
      <c r="AK2869" s="12">
        <f t="shared" si="75"/>
        <v>-0.11471847207320393</v>
      </c>
      <c r="AL2869" s="12">
        <f t="shared" si="67"/>
        <v>6644.4415616532051</v>
      </c>
      <c r="AM2869">
        <f t="shared" si="68"/>
        <v>2.154881237063845</v>
      </c>
      <c r="AN2869" s="12">
        <f t="shared" si="69"/>
        <v>3083.4374755179806</v>
      </c>
    </row>
    <row r="2870" spans="14:40">
      <c r="N2870">
        <f t="shared" si="70"/>
        <v>365</v>
      </c>
      <c r="O2870" s="12">
        <f t="shared" si="65"/>
        <v>0</v>
      </c>
      <c r="P2870" s="12">
        <f t="shared" si="65"/>
        <v>0</v>
      </c>
      <c r="Q2870" s="12">
        <f t="shared" si="65"/>
        <v>0</v>
      </c>
      <c r="R2870" s="12">
        <f t="shared" si="65"/>
        <v>0</v>
      </c>
      <c r="S2870" s="12">
        <f t="shared" si="65"/>
        <v>0</v>
      </c>
      <c r="T2870" s="12">
        <f t="shared" si="65"/>
        <v>0</v>
      </c>
      <c r="U2870" s="12">
        <f t="shared" si="65"/>
        <v>0</v>
      </c>
      <c r="V2870" s="12">
        <f t="shared" si="65"/>
        <v>0</v>
      </c>
      <c r="W2870" s="12">
        <f t="shared" si="65"/>
        <v>299.41851957311752</v>
      </c>
      <c r="X2870" s="12">
        <f t="shared" si="65"/>
        <v>1219.1709197662562</v>
      </c>
      <c r="Y2870" s="12">
        <f t="shared" si="65"/>
        <v>0</v>
      </c>
      <c r="Z2870" s="12">
        <f t="shared" si="65"/>
        <v>0</v>
      </c>
      <c r="AA2870" s="12">
        <f t="shared" si="65"/>
        <v>0</v>
      </c>
      <c r="AB2870" s="12">
        <f t="shared" si="65"/>
        <v>0</v>
      </c>
      <c r="AC2870" s="12">
        <f t="shared" si="65"/>
        <v>0</v>
      </c>
      <c r="AD2870" s="12">
        <f t="shared" si="65"/>
        <v>3.0316596174013108</v>
      </c>
      <c r="AE2870" s="12">
        <f t="shared" si="75"/>
        <v>2.8371340959943814E-2</v>
      </c>
      <c r="AF2870" s="12">
        <f t="shared" si="75"/>
        <v>0</v>
      </c>
      <c r="AG2870" s="12">
        <f t="shared" si="75"/>
        <v>0</v>
      </c>
      <c r="AH2870" s="12">
        <f t="shared" si="75"/>
        <v>25.861582361829232</v>
      </c>
      <c r="AI2870" s="12">
        <f t="shared" si="75"/>
        <v>28.963278138557545</v>
      </c>
      <c r="AJ2870" s="12">
        <f t="shared" si="75"/>
        <v>837.62813756231003</v>
      </c>
      <c r="AK2870" s="12">
        <f t="shared" si="75"/>
        <v>7.1082150274993866E-3</v>
      </c>
      <c r="AL2870" s="12">
        <f t="shared" si="67"/>
        <v>2414.1095765754594</v>
      </c>
      <c r="AM2870">
        <f t="shared" si="68"/>
        <v>2.1441251322075794</v>
      </c>
      <c r="AN2870" s="12">
        <f t="shared" si="69"/>
        <v>1125.9182313160545</v>
      </c>
    </row>
    <row r="2871" spans="14:40">
      <c r="N2871">
        <f t="shared" si="70"/>
        <v>366</v>
      </c>
      <c r="O2871" s="12">
        <f t="shared" si="65"/>
        <v>0</v>
      </c>
      <c r="P2871" s="12">
        <f t="shared" si="65"/>
        <v>0</v>
      </c>
      <c r="Q2871" s="12">
        <f t="shared" si="65"/>
        <v>0</v>
      </c>
      <c r="R2871" s="12">
        <f t="shared" si="65"/>
        <v>0</v>
      </c>
      <c r="S2871" s="12">
        <f t="shared" si="65"/>
        <v>0</v>
      </c>
      <c r="T2871" s="12">
        <f t="shared" si="65"/>
        <v>0</v>
      </c>
      <c r="U2871" s="12">
        <f t="shared" si="65"/>
        <v>0</v>
      </c>
      <c r="V2871" s="12">
        <f t="shared" si="65"/>
        <v>0</v>
      </c>
      <c r="W2871" s="12">
        <f t="shared" si="65"/>
        <v>211.57728907120855</v>
      </c>
      <c r="X2871" s="12">
        <f t="shared" si="65"/>
        <v>459.55747031376893</v>
      </c>
      <c r="Y2871" s="12">
        <f t="shared" si="65"/>
        <v>0</v>
      </c>
      <c r="Z2871" s="12">
        <f t="shared" si="65"/>
        <v>0</v>
      </c>
      <c r="AA2871" s="12">
        <f t="shared" si="65"/>
        <v>0</v>
      </c>
      <c r="AB2871" s="12">
        <f t="shared" si="65"/>
        <v>0</v>
      </c>
      <c r="AC2871" s="12">
        <f t="shared" si="65"/>
        <v>0</v>
      </c>
      <c r="AD2871" s="12">
        <f t="shared" si="65"/>
        <v>2.4489214445558301E-2</v>
      </c>
      <c r="AE2871" s="12">
        <f t="shared" si="75"/>
        <v>-1.0215273463279029E-3</v>
      </c>
      <c r="AF2871" s="12">
        <f t="shared" si="75"/>
        <v>0</v>
      </c>
      <c r="AG2871" s="12">
        <f t="shared" si="75"/>
        <v>0</v>
      </c>
      <c r="AH2871" s="12">
        <f t="shared" si="75"/>
        <v>-1.5034555921550219</v>
      </c>
      <c r="AI2871" s="12">
        <f t="shared" si="75"/>
        <v>-122.64945421940914</v>
      </c>
      <c r="AJ2871" s="12">
        <f t="shared" si="75"/>
        <v>-110.8341148095945</v>
      </c>
      <c r="AK2871" s="12">
        <f t="shared" si="75"/>
        <v>3.8893459269607411E-2</v>
      </c>
      <c r="AL2871" s="12">
        <f t="shared" si="67"/>
        <v>436.21009591018782</v>
      </c>
      <c r="AM2871">
        <f t="shared" si="68"/>
        <v>2.1393782895896618</v>
      </c>
      <c r="AN2871" s="12">
        <f t="shared" si="69"/>
        <v>203.89572897547447</v>
      </c>
    </row>
    <row r="2872" spans="14:40">
      <c r="N2872">
        <f t="shared" si="70"/>
        <v>367</v>
      </c>
      <c r="O2872" s="12">
        <f t="shared" si="65"/>
        <v>0</v>
      </c>
      <c r="P2872" s="12">
        <f t="shared" si="65"/>
        <v>0</v>
      </c>
      <c r="Q2872" s="12">
        <f t="shared" si="65"/>
        <v>0</v>
      </c>
      <c r="R2872" s="12">
        <f t="shared" si="65"/>
        <v>0</v>
      </c>
      <c r="S2872" s="12">
        <f t="shared" si="65"/>
        <v>0</v>
      </c>
      <c r="T2872" s="12">
        <f t="shared" si="65"/>
        <v>0</v>
      </c>
      <c r="U2872" s="12">
        <f t="shared" si="65"/>
        <v>0</v>
      </c>
      <c r="V2872" s="12">
        <f t="shared" si="65"/>
        <v>0</v>
      </c>
      <c r="W2872" s="12">
        <f t="shared" si="65"/>
        <v>165.42717020778846</v>
      </c>
      <c r="X2872" s="12">
        <f t="shared" si="65"/>
        <v>2394.6326136649845</v>
      </c>
      <c r="Y2872" s="12">
        <f t="shared" si="65"/>
        <v>0</v>
      </c>
      <c r="Z2872" s="12">
        <f t="shared" si="65"/>
        <v>0</v>
      </c>
      <c r="AA2872" s="12">
        <f t="shared" si="65"/>
        <v>0</v>
      </c>
      <c r="AB2872" s="12">
        <f t="shared" si="65"/>
        <v>0</v>
      </c>
      <c r="AC2872" s="12">
        <f t="shared" si="65"/>
        <v>0</v>
      </c>
      <c r="AD2872" s="12">
        <f t="shared" si="65"/>
        <v>0.86917680932285091</v>
      </c>
      <c r="AE2872" s="12">
        <f t="shared" si="75"/>
        <v>9.9865200795342581E-3</v>
      </c>
      <c r="AF2872" s="12">
        <f t="shared" si="75"/>
        <v>0</v>
      </c>
      <c r="AG2872" s="12">
        <f t="shared" si="75"/>
        <v>0</v>
      </c>
      <c r="AH2872" s="12">
        <f t="shared" si="75"/>
        <v>9.9775040746545169</v>
      </c>
      <c r="AI2872" s="12">
        <f t="shared" si="75"/>
        <v>14.50257357566352</v>
      </c>
      <c r="AJ2872" s="12">
        <f t="shared" si="75"/>
        <v>-3082.6898459949784</v>
      </c>
      <c r="AK2872" s="12">
        <f t="shared" si="75"/>
        <v>0.11865071037406824</v>
      </c>
      <c r="AL2872" s="12">
        <f t="shared" si="67"/>
        <v>-497.15217043211106</v>
      </c>
      <c r="AM2872">
        <f t="shared" si="68"/>
        <v>2.1334741969298796</v>
      </c>
      <c r="AN2872" s="12">
        <f t="shared" si="69"/>
        <v>-233.02469331362195</v>
      </c>
    </row>
    <row r="2873" spans="14:40">
      <c r="N2873">
        <f t="shared" si="70"/>
        <v>368</v>
      </c>
      <c r="O2873" s="12">
        <f t="shared" si="65"/>
        <v>0</v>
      </c>
      <c r="P2873" s="12">
        <f t="shared" si="65"/>
        <v>0</v>
      </c>
      <c r="Q2873" s="12">
        <f t="shared" si="65"/>
        <v>0</v>
      </c>
      <c r="R2873" s="12">
        <f t="shared" si="65"/>
        <v>0</v>
      </c>
      <c r="S2873" s="12">
        <f t="shared" si="65"/>
        <v>0</v>
      </c>
      <c r="T2873" s="12">
        <f t="shared" si="65"/>
        <v>0</v>
      </c>
      <c r="U2873" s="12">
        <f t="shared" si="65"/>
        <v>0</v>
      </c>
      <c r="V2873" s="12">
        <f t="shared" si="65"/>
        <v>0</v>
      </c>
      <c r="W2873" s="12">
        <f t="shared" si="65"/>
        <v>2178.3998601196495</v>
      </c>
      <c r="X2873" s="12">
        <f t="shared" si="65"/>
        <v>4129.4014591454807</v>
      </c>
      <c r="Y2873" s="12">
        <f t="shared" si="65"/>
        <v>0</v>
      </c>
      <c r="Z2873" s="12">
        <f t="shared" si="65"/>
        <v>0</v>
      </c>
      <c r="AA2873" s="12">
        <f t="shared" si="65"/>
        <v>0</v>
      </c>
      <c r="AB2873" s="12">
        <f t="shared" si="65"/>
        <v>0</v>
      </c>
      <c r="AC2873" s="12">
        <f t="shared" si="65"/>
        <v>0</v>
      </c>
      <c r="AD2873" s="12">
        <f t="shared" si="65"/>
        <v>4.7423564140374783E-2</v>
      </c>
      <c r="AE2873" s="12">
        <f t="shared" si="75"/>
        <v>4.1340096793396975E-3</v>
      </c>
      <c r="AF2873" s="12">
        <f t="shared" si="75"/>
        <v>0</v>
      </c>
      <c r="AG2873" s="12">
        <f t="shared" si="75"/>
        <v>0</v>
      </c>
      <c r="AH2873" s="12">
        <f t="shared" si="75"/>
        <v>6.2216039025045164</v>
      </c>
      <c r="AI2873" s="12">
        <f t="shared" si="75"/>
        <v>17.564409607235099</v>
      </c>
      <c r="AJ2873" s="12">
        <f t="shared" si="75"/>
        <v>-1340.9822730921396</v>
      </c>
      <c r="AK2873" s="12">
        <f t="shared" si="75"/>
        <v>5.3900935079970347E-2</v>
      </c>
      <c r="AL2873" s="12">
        <f t="shared" si="67"/>
        <v>4990.7105181916295</v>
      </c>
      <c r="AM2873">
        <f t="shared" si="68"/>
        <v>2.1144954312028359</v>
      </c>
      <c r="AN2873" s="12">
        <f t="shared" si="69"/>
        <v>2360.2370780969964</v>
      </c>
    </row>
    <row r="2874" spans="14:40">
      <c r="N2874">
        <f t="shared" si="70"/>
        <v>369</v>
      </c>
      <c r="O2874" s="12">
        <f t="shared" si="65"/>
        <v>0</v>
      </c>
      <c r="P2874" s="12">
        <f t="shared" si="65"/>
        <v>0</v>
      </c>
      <c r="Q2874" s="12">
        <f t="shared" si="65"/>
        <v>0</v>
      </c>
      <c r="R2874" s="12">
        <f t="shared" si="65"/>
        <v>0</v>
      </c>
      <c r="S2874" s="12">
        <f t="shared" si="65"/>
        <v>0</v>
      </c>
      <c r="T2874" s="12">
        <f t="shared" si="65"/>
        <v>0</v>
      </c>
      <c r="U2874" s="12">
        <f t="shared" si="65"/>
        <v>0</v>
      </c>
      <c r="V2874" s="12">
        <f t="shared" si="65"/>
        <v>0</v>
      </c>
      <c r="W2874" s="12">
        <f t="shared" si="65"/>
        <v>0</v>
      </c>
      <c r="X2874" s="12">
        <f t="shared" si="65"/>
        <v>1298.5549907589207</v>
      </c>
      <c r="Y2874" s="12">
        <f t="shared" si="65"/>
        <v>0</v>
      </c>
      <c r="Z2874" s="12">
        <f t="shared" si="65"/>
        <v>0</v>
      </c>
      <c r="AA2874" s="12">
        <f t="shared" si="65"/>
        <v>0</v>
      </c>
      <c r="AB2874" s="12">
        <f t="shared" si="65"/>
        <v>0</v>
      </c>
      <c r="AC2874" s="12">
        <f t="shared" si="65"/>
        <v>0</v>
      </c>
      <c r="AD2874" s="12">
        <f t="shared" si="65"/>
        <v>-0.33118682088431206</v>
      </c>
      <c r="AE2874" s="12">
        <f t="shared" si="75"/>
        <v>9.5338386491382321E-3</v>
      </c>
      <c r="AF2874" s="12">
        <f t="shared" si="75"/>
        <v>0</v>
      </c>
      <c r="AG2874" s="12">
        <f t="shared" si="75"/>
        <v>0</v>
      </c>
      <c r="AH2874" s="12">
        <f t="shared" si="75"/>
        <v>16.211546593055612</v>
      </c>
      <c r="AI2874" s="12">
        <f t="shared" si="75"/>
        <v>171.06540931899769</v>
      </c>
      <c r="AJ2874" s="12">
        <f t="shared" si="75"/>
        <v>-2660.6933510330587</v>
      </c>
      <c r="AK2874" s="12">
        <f t="shared" si="75"/>
        <v>8.4431639324612437E-2</v>
      </c>
      <c r="AL2874" s="12">
        <f t="shared" si="67"/>
        <v>-1175.0986257049954</v>
      </c>
      <c r="AM2874">
        <f t="shared" si="68"/>
        <v>2.1121229500976169</v>
      </c>
      <c r="AN2874" s="12">
        <f t="shared" si="69"/>
        <v>-556.3590063024908</v>
      </c>
    </row>
    <row r="2875" spans="14:40">
      <c r="N2875">
        <f t="shared" si="70"/>
        <v>370</v>
      </c>
      <c r="O2875" s="12">
        <f t="shared" si="65"/>
        <v>0</v>
      </c>
      <c r="P2875" s="12">
        <f t="shared" si="65"/>
        <v>0</v>
      </c>
      <c r="Q2875" s="12">
        <f t="shared" si="65"/>
        <v>0</v>
      </c>
      <c r="R2875" s="12">
        <f t="shared" si="65"/>
        <v>0</v>
      </c>
      <c r="S2875" s="12">
        <f t="shared" si="65"/>
        <v>0</v>
      </c>
      <c r="T2875" s="12">
        <f t="shared" si="65"/>
        <v>0</v>
      </c>
      <c r="U2875" s="12">
        <f t="shared" si="65"/>
        <v>0</v>
      </c>
      <c r="V2875" s="12">
        <f t="shared" si="65"/>
        <v>0</v>
      </c>
      <c r="W2875" s="12">
        <f t="shared" si="65"/>
        <v>173.89917429216314</v>
      </c>
      <c r="X2875" s="12">
        <f t="shared" si="65"/>
        <v>35.686774183316416</v>
      </c>
      <c r="Y2875" s="12">
        <f t="shared" si="65"/>
        <v>0</v>
      </c>
      <c r="Z2875" s="12">
        <f t="shared" si="65"/>
        <v>0</v>
      </c>
      <c r="AA2875" s="12">
        <f t="shared" si="65"/>
        <v>0</v>
      </c>
      <c r="AB2875" s="12">
        <f t="shared" si="65"/>
        <v>0</v>
      </c>
      <c r="AC2875" s="12">
        <f t="shared" si="65"/>
        <v>0</v>
      </c>
      <c r="AD2875" s="12">
        <f t="shared" si="65"/>
        <v>1.9300036426414535</v>
      </c>
      <c r="AE2875" s="12">
        <f t="shared" si="75"/>
        <v>1.2450255086891172E-2</v>
      </c>
      <c r="AF2875" s="12">
        <f t="shared" si="75"/>
        <v>0</v>
      </c>
      <c r="AG2875" s="12">
        <f t="shared" si="75"/>
        <v>0</v>
      </c>
      <c r="AH2875" s="12">
        <f t="shared" si="75"/>
        <v>7.5164599056046528</v>
      </c>
      <c r="AI2875" s="12">
        <f t="shared" si="75"/>
        <v>43.979563097507274</v>
      </c>
      <c r="AJ2875" s="12">
        <f t="shared" si="75"/>
        <v>2218.6909383282728</v>
      </c>
      <c r="AK2875" s="12">
        <f t="shared" si="75"/>
        <v>-4.9928738427865695E-2</v>
      </c>
      <c r="AL2875" s="12">
        <f t="shared" si="67"/>
        <v>2481.6654349661649</v>
      </c>
      <c r="AM2875">
        <f t="shared" si="68"/>
        <v>2.1327144349427183</v>
      </c>
      <c r="AN2875" s="12">
        <f t="shared" si="69"/>
        <v>1163.6182483253174</v>
      </c>
    </row>
    <row r="2876" spans="14:40">
      <c r="N2876">
        <f t="shared" si="70"/>
        <v>371</v>
      </c>
      <c r="O2876" s="12">
        <f t="shared" si="65"/>
        <v>0</v>
      </c>
      <c r="P2876" s="12">
        <f t="shared" si="65"/>
        <v>0</v>
      </c>
      <c r="Q2876" s="12">
        <f t="shared" si="65"/>
        <v>0</v>
      </c>
      <c r="R2876" s="12">
        <f t="shared" si="65"/>
        <v>0</v>
      </c>
      <c r="S2876" s="12">
        <f t="shared" si="65"/>
        <v>0</v>
      </c>
      <c r="T2876" s="12">
        <f t="shared" si="65"/>
        <v>0</v>
      </c>
      <c r="U2876" s="12">
        <f t="shared" si="65"/>
        <v>0</v>
      </c>
      <c r="V2876" s="12">
        <f t="shared" si="65"/>
        <v>0</v>
      </c>
      <c r="W2876" s="12">
        <f t="shared" si="65"/>
        <v>-703.84883340764998</v>
      </c>
      <c r="X2876" s="12">
        <f t="shared" si="65"/>
        <v>-3541.7813212815063</v>
      </c>
      <c r="Y2876" s="12">
        <f t="shared" si="65"/>
        <v>0</v>
      </c>
      <c r="Z2876" s="12">
        <f t="shared" si="65"/>
        <v>0</v>
      </c>
      <c r="AA2876" s="12">
        <f t="shared" si="65"/>
        <v>0</v>
      </c>
      <c r="AB2876" s="12">
        <f t="shared" si="65"/>
        <v>0</v>
      </c>
      <c r="AC2876" s="12">
        <f t="shared" si="65"/>
        <v>0</v>
      </c>
      <c r="AD2876" s="12">
        <f t="shared" si="65"/>
        <v>1.7647952752892719</v>
      </c>
      <c r="AE2876" s="12">
        <f t="shared" si="75"/>
        <v>1.9332970698268251E-3</v>
      </c>
      <c r="AF2876" s="12">
        <f t="shared" si="75"/>
        <v>0</v>
      </c>
      <c r="AG2876" s="12">
        <f t="shared" si="75"/>
        <v>0</v>
      </c>
      <c r="AH2876" s="12">
        <f t="shared" si="75"/>
        <v>-7.2040692844231353</v>
      </c>
      <c r="AI2876" s="12">
        <f t="shared" si="75"/>
        <v>53.830319161613382</v>
      </c>
      <c r="AJ2876" s="12">
        <f t="shared" si="75"/>
        <v>3537.5314081693305</v>
      </c>
      <c r="AK2876" s="12">
        <f t="shared" si="75"/>
        <v>-0.10656490392750882</v>
      </c>
      <c r="AL2876" s="12">
        <f t="shared" si="67"/>
        <v>-659.81233297420397</v>
      </c>
      <c r="AM2876">
        <f t="shared" si="68"/>
        <v>2.1219219404409042</v>
      </c>
      <c r="AN2876" s="12">
        <f t="shared" si="69"/>
        <v>-310.950332525948</v>
      </c>
    </row>
    <row r="2877" spans="14:40">
      <c r="N2877">
        <f t="shared" si="70"/>
        <v>372</v>
      </c>
      <c r="O2877" s="12">
        <f t="shared" si="65"/>
        <v>0</v>
      </c>
      <c r="P2877" s="12">
        <f t="shared" si="65"/>
        <v>0</v>
      </c>
      <c r="Q2877" s="12">
        <f t="shared" si="65"/>
        <v>0</v>
      </c>
      <c r="R2877" s="12">
        <f t="shared" si="65"/>
        <v>0</v>
      </c>
      <c r="S2877" s="12">
        <f t="shared" si="65"/>
        <v>0</v>
      </c>
      <c r="T2877" s="12">
        <f t="shared" si="65"/>
        <v>0</v>
      </c>
      <c r="U2877" s="12">
        <f t="shared" si="65"/>
        <v>0</v>
      </c>
      <c r="V2877" s="12">
        <f t="shared" si="65"/>
        <v>0</v>
      </c>
      <c r="W2877" s="12">
        <f t="shared" si="65"/>
        <v>1804.3007750499362</v>
      </c>
      <c r="X2877" s="12">
        <f t="shared" si="65"/>
        <v>10922.586864144234</v>
      </c>
      <c r="Y2877" s="12">
        <f t="shared" si="65"/>
        <v>0</v>
      </c>
      <c r="Z2877" s="12">
        <f t="shared" si="65"/>
        <v>0</v>
      </c>
      <c r="AA2877" s="12">
        <f t="shared" si="65"/>
        <v>0</v>
      </c>
      <c r="AB2877" s="12">
        <f t="shared" si="65"/>
        <v>0</v>
      </c>
      <c r="AC2877" s="12">
        <f t="shared" si="65"/>
        <v>0</v>
      </c>
      <c r="AD2877" s="12">
        <f t="shared" si="65"/>
        <v>12.216664741879418</v>
      </c>
      <c r="AE2877" s="12">
        <f t="shared" ref="AE2877:AK2886" si="76">AE$2503*AE373+0.5*AE$2504*AE373*AE373</f>
        <v>7.6178171086477092E-2</v>
      </c>
      <c r="AF2877" s="12">
        <f t="shared" si="76"/>
        <v>0</v>
      </c>
      <c r="AG2877" s="12">
        <f t="shared" si="76"/>
        <v>0</v>
      </c>
      <c r="AH2877" s="12">
        <f t="shared" si="76"/>
        <v>54.023874778236966</v>
      </c>
      <c r="AI2877" s="12">
        <f t="shared" si="76"/>
        <v>86.476561103790303</v>
      </c>
      <c r="AJ2877" s="12">
        <f t="shared" si="76"/>
        <v>8494.516404980026</v>
      </c>
      <c r="AK2877" s="12">
        <f t="shared" si="76"/>
        <v>-0.25328455675090383</v>
      </c>
      <c r="AL2877" s="12">
        <f t="shared" si="67"/>
        <v>21373.944038412439</v>
      </c>
      <c r="AM2877">
        <f t="shared" si="68"/>
        <v>2.1148125044375554</v>
      </c>
      <c r="AN2877" s="12">
        <f t="shared" si="69"/>
        <v>10106.779676005814</v>
      </c>
    </row>
    <row r="2878" spans="14:40">
      <c r="N2878">
        <f t="shared" si="70"/>
        <v>373</v>
      </c>
      <c r="O2878" s="12">
        <f t="shared" si="65"/>
        <v>0</v>
      </c>
      <c r="P2878" s="12">
        <f t="shared" si="65"/>
        <v>0</v>
      </c>
      <c r="Q2878" s="12">
        <f t="shared" si="65"/>
        <v>0</v>
      </c>
      <c r="R2878" s="12">
        <f t="shared" si="65"/>
        <v>0</v>
      </c>
      <c r="S2878" s="12">
        <f t="shared" si="65"/>
        <v>0</v>
      </c>
      <c r="T2878" s="12">
        <f t="shared" si="65"/>
        <v>0</v>
      </c>
      <c r="U2878" s="12">
        <f t="shared" si="65"/>
        <v>0</v>
      </c>
      <c r="V2878" s="12">
        <f t="shared" si="65"/>
        <v>0</v>
      </c>
      <c r="W2878" s="12">
        <f t="shared" si="65"/>
        <v>1128.7786381529941</v>
      </c>
      <c r="X2878" s="12">
        <f t="shared" si="65"/>
        <v>3634.1718528671067</v>
      </c>
      <c r="Y2878" s="12">
        <f t="shared" si="65"/>
        <v>0</v>
      </c>
      <c r="Z2878" s="12">
        <f t="shared" si="65"/>
        <v>0</v>
      </c>
      <c r="AA2878" s="12">
        <f t="shared" si="65"/>
        <v>0</v>
      </c>
      <c r="AB2878" s="12">
        <f t="shared" si="65"/>
        <v>0</v>
      </c>
      <c r="AC2878" s="12">
        <f t="shared" si="65"/>
        <v>0</v>
      </c>
      <c r="AD2878" s="12">
        <f t="shared" si="65"/>
        <v>9.4202846280709487</v>
      </c>
      <c r="AE2878" s="12">
        <f t="shared" si="76"/>
        <v>6.4812515216076366E-2</v>
      </c>
      <c r="AF2878" s="12">
        <f t="shared" si="76"/>
        <v>0</v>
      </c>
      <c r="AG2878" s="12">
        <f t="shared" si="76"/>
        <v>0</v>
      </c>
      <c r="AH2878" s="12">
        <f t="shared" si="76"/>
        <v>49.728882699013553</v>
      </c>
      <c r="AI2878" s="12">
        <f t="shared" si="76"/>
        <v>72.171621804051824</v>
      </c>
      <c r="AJ2878" s="12">
        <f t="shared" si="76"/>
        <v>2378.0077953708628</v>
      </c>
      <c r="AK2878" s="12">
        <f t="shared" si="76"/>
        <v>-3.1119483471158647E-2</v>
      </c>
      <c r="AL2878" s="12">
        <f t="shared" si="67"/>
        <v>7272.3127685538448</v>
      </c>
      <c r="AM2878">
        <f t="shared" si="68"/>
        <v>2.1298243689923972</v>
      </c>
      <c r="AN2878" s="12">
        <f t="shared" si="69"/>
        <v>3414.5128933773622</v>
      </c>
    </row>
    <row r="2879" spans="14:40">
      <c r="N2879">
        <f t="shared" si="70"/>
        <v>374</v>
      </c>
      <c r="O2879" s="12">
        <f t="shared" si="65"/>
        <v>0</v>
      </c>
      <c r="P2879" s="12">
        <f t="shared" si="65"/>
        <v>0</v>
      </c>
      <c r="Q2879" s="12">
        <f t="shared" si="65"/>
        <v>0</v>
      </c>
      <c r="R2879" s="12">
        <f t="shared" si="65"/>
        <v>0</v>
      </c>
      <c r="S2879" s="12">
        <f t="shared" si="65"/>
        <v>0</v>
      </c>
      <c r="T2879" s="12">
        <f t="shared" si="65"/>
        <v>0</v>
      </c>
      <c r="U2879" s="12">
        <f t="shared" si="65"/>
        <v>0</v>
      </c>
      <c r="V2879" s="12">
        <f t="shared" si="65"/>
        <v>0</v>
      </c>
      <c r="W2879" s="12">
        <f t="shared" si="65"/>
        <v>3788.7044011670664</v>
      </c>
      <c r="X2879" s="12">
        <f t="shared" si="65"/>
        <v>9869.5509672446424</v>
      </c>
      <c r="Y2879" s="12">
        <f t="shared" si="65"/>
        <v>0</v>
      </c>
      <c r="Z2879" s="12">
        <f t="shared" si="65"/>
        <v>0</v>
      </c>
      <c r="AA2879" s="12">
        <f t="shared" si="65"/>
        <v>0</v>
      </c>
      <c r="AB2879" s="12">
        <f t="shared" si="65"/>
        <v>0</v>
      </c>
      <c r="AC2879" s="12">
        <f t="shared" si="65"/>
        <v>0</v>
      </c>
      <c r="AD2879" s="12">
        <f t="shared" si="65"/>
        <v>15.803917472235199</v>
      </c>
      <c r="AE2879" s="12">
        <f t="shared" si="76"/>
        <v>7.78522492263065E-2</v>
      </c>
      <c r="AF2879" s="12">
        <f t="shared" si="76"/>
        <v>0</v>
      </c>
      <c r="AG2879" s="12">
        <f t="shared" si="76"/>
        <v>0</v>
      </c>
      <c r="AH2879" s="12">
        <f t="shared" si="76"/>
        <v>36.2995131790085</v>
      </c>
      <c r="AI2879" s="12">
        <f t="shared" si="76"/>
        <v>-40.361036155119002</v>
      </c>
      <c r="AJ2879" s="12">
        <f t="shared" si="76"/>
        <v>6078.4561971942221</v>
      </c>
      <c r="AK2879" s="12">
        <f t="shared" si="76"/>
        <v>-0.1427594599323864</v>
      </c>
      <c r="AL2879" s="12">
        <f t="shared" si="67"/>
        <v>19748.389052891347</v>
      </c>
      <c r="AM2879">
        <f t="shared" si="68"/>
        <v>2.1233718334635108</v>
      </c>
      <c r="AN2879" s="12">
        <f t="shared" si="69"/>
        <v>9300.485549287434</v>
      </c>
    </row>
    <row r="2880" spans="14:40">
      <c r="N2880">
        <f t="shared" si="70"/>
        <v>375</v>
      </c>
      <c r="O2880" s="12">
        <f t="shared" si="65"/>
        <v>0</v>
      </c>
      <c r="P2880" s="12">
        <f t="shared" si="65"/>
        <v>0</v>
      </c>
      <c r="Q2880" s="12">
        <f t="shared" si="65"/>
        <v>0</v>
      </c>
      <c r="R2880" s="12">
        <f t="shared" si="65"/>
        <v>0</v>
      </c>
      <c r="S2880" s="12">
        <f t="shared" si="65"/>
        <v>0</v>
      </c>
      <c r="T2880" s="12">
        <f t="shared" si="65"/>
        <v>0</v>
      </c>
      <c r="U2880" s="12">
        <f t="shared" si="65"/>
        <v>0</v>
      </c>
      <c r="V2880" s="12">
        <f t="shared" si="65"/>
        <v>0</v>
      </c>
      <c r="W2880" s="12">
        <f t="shared" si="65"/>
        <v>1121.8673321044198</v>
      </c>
      <c r="X2880" s="12">
        <f t="shared" si="65"/>
        <v>3655.2919793713795</v>
      </c>
      <c r="Y2880" s="12">
        <f t="shared" si="65"/>
        <v>0</v>
      </c>
      <c r="Z2880" s="12">
        <f t="shared" si="65"/>
        <v>0</v>
      </c>
      <c r="AA2880" s="12">
        <f t="shared" si="65"/>
        <v>0</v>
      </c>
      <c r="AB2880" s="12">
        <f t="shared" si="65"/>
        <v>0</v>
      </c>
      <c r="AC2880" s="12">
        <f t="shared" si="65"/>
        <v>0</v>
      </c>
      <c r="AD2880" s="12">
        <f t="shared" si="65"/>
        <v>5.615200420293375</v>
      </c>
      <c r="AE2880" s="12">
        <f t="shared" si="76"/>
        <v>2.3336883832237074E-2</v>
      </c>
      <c r="AF2880" s="12">
        <f t="shared" si="76"/>
        <v>0</v>
      </c>
      <c r="AG2880" s="12">
        <f t="shared" si="76"/>
        <v>0</v>
      </c>
      <c r="AH2880" s="12">
        <f t="shared" si="76"/>
        <v>3.2739518334387312</v>
      </c>
      <c r="AI2880" s="12">
        <f t="shared" si="76"/>
        <v>29.051733477361413</v>
      </c>
      <c r="AJ2880" s="12">
        <f t="shared" si="76"/>
        <v>-40.405162232156663</v>
      </c>
      <c r="AK2880" s="12">
        <f t="shared" si="76"/>
        <v>1.9104154081015852E-2</v>
      </c>
      <c r="AL2880" s="12">
        <f t="shared" si="67"/>
        <v>4774.7374760126495</v>
      </c>
      <c r="AM2880">
        <f t="shared" si="68"/>
        <v>2.1125245105776616</v>
      </c>
      <c r="AN2880" s="12">
        <f t="shared" si="69"/>
        <v>2260.2045335355738</v>
      </c>
    </row>
    <row r="2881" spans="14:40">
      <c r="N2881">
        <f t="shared" si="70"/>
        <v>376</v>
      </c>
      <c r="O2881" s="12">
        <f t="shared" si="65"/>
        <v>0</v>
      </c>
      <c r="P2881" s="12">
        <f t="shared" si="65"/>
        <v>0</v>
      </c>
      <c r="Q2881" s="12">
        <f t="shared" si="65"/>
        <v>0</v>
      </c>
      <c r="R2881" s="12">
        <f t="shared" si="65"/>
        <v>0</v>
      </c>
      <c r="S2881" s="12">
        <f t="shared" si="65"/>
        <v>0</v>
      </c>
      <c r="T2881" s="12">
        <f t="shared" si="65"/>
        <v>0</v>
      </c>
      <c r="U2881" s="12">
        <f t="shared" si="65"/>
        <v>0</v>
      </c>
      <c r="V2881" s="12">
        <f t="shared" si="65"/>
        <v>0</v>
      </c>
      <c r="W2881" s="12">
        <f t="shared" si="65"/>
        <v>2130.4670992134397</v>
      </c>
      <c r="X2881" s="12">
        <f t="shared" si="65"/>
        <v>8531.0318560160176</v>
      </c>
      <c r="Y2881" s="12">
        <f t="shared" si="65"/>
        <v>0</v>
      </c>
      <c r="Z2881" s="12">
        <f t="shared" si="65"/>
        <v>0</v>
      </c>
      <c r="AA2881" s="12">
        <f t="shared" si="65"/>
        <v>0</v>
      </c>
      <c r="AB2881" s="12">
        <f t="shared" si="65"/>
        <v>0</v>
      </c>
      <c r="AC2881" s="12">
        <f t="shared" si="65"/>
        <v>0</v>
      </c>
      <c r="AD2881" s="12">
        <f t="shared" si="65"/>
        <v>6.8463539127350641</v>
      </c>
      <c r="AE2881" s="12">
        <f t="shared" si="76"/>
        <v>3.6080747267640448E-2</v>
      </c>
      <c r="AF2881" s="12">
        <f t="shared" si="76"/>
        <v>0</v>
      </c>
      <c r="AG2881" s="12">
        <f t="shared" si="76"/>
        <v>0</v>
      </c>
      <c r="AH2881" s="12">
        <f t="shared" si="76"/>
        <v>16.468600367242534</v>
      </c>
      <c r="AI2881" s="12">
        <f t="shared" si="76"/>
        <v>14.137269373738329</v>
      </c>
      <c r="AJ2881" s="12">
        <f t="shared" si="76"/>
        <v>-557.09599161392191</v>
      </c>
      <c r="AK2881" s="12">
        <f t="shared" si="76"/>
        <v>4.0827483927982501E-2</v>
      </c>
      <c r="AL2881" s="12">
        <f t="shared" si="67"/>
        <v>10141.932095500448</v>
      </c>
      <c r="AM2881">
        <f t="shared" si="68"/>
        <v>2.1318119575494721</v>
      </c>
      <c r="AN2881" s="12">
        <f t="shared" si="69"/>
        <v>4757.4234019958531</v>
      </c>
    </row>
    <row r="2882" spans="14:40">
      <c r="N2882">
        <f t="shared" si="70"/>
        <v>377</v>
      </c>
      <c r="O2882" s="12">
        <f t="shared" si="65"/>
        <v>0</v>
      </c>
      <c r="P2882" s="12">
        <f t="shared" si="65"/>
        <v>0</v>
      </c>
      <c r="Q2882" s="12">
        <f t="shared" si="65"/>
        <v>0</v>
      </c>
      <c r="R2882" s="12">
        <f t="shared" si="65"/>
        <v>0</v>
      </c>
      <c r="S2882" s="12">
        <f t="shared" si="65"/>
        <v>0</v>
      </c>
      <c r="T2882" s="12">
        <f t="shared" si="65"/>
        <v>0</v>
      </c>
      <c r="U2882" s="12">
        <f t="shared" si="65"/>
        <v>0</v>
      </c>
      <c r="V2882" s="12">
        <f t="shared" si="65"/>
        <v>0</v>
      </c>
      <c r="W2882" s="12">
        <f t="shared" si="65"/>
        <v>-800.83187492965749</v>
      </c>
      <c r="X2882" s="12">
        <f t="shared" si="65"/>
        <v>-6243.1585382910453</v>
      </c>
      <c r="Y2882" s="12">
        <f t="shared" si="65"/>
        <v>0</v>
      </c>
      <c r="Z2882" s="12">
        <f t="shared" si="65"/>
        <v>0</v>
      </c>
      <c r="AA2882" s="12">
        <f t="shared" si="65"/>
        <v>0</v>
      </c>
      <c r="AB2882" s="12">
        <f t="shared" si="65"/>
        <v>0</v>
      </c>
      <c r="AC2882" s="12">
        <f t="shared" si="65"/>
        <v>0</v>
      </c>
      <c r="AD2882" s="12">
        <f t="shared" si="65"/>
        <v>-7.7503091439461116</v>
      </c>
      <c r="AE2882" s="12">
        <f t="shared" si="76"/>
        <v>-6.508531598667E-2</v>
      </c>
      <c r="AF2882" s="12">
        <f t="shared" si="76"/>
        <v>0</v>
      </c>
      <c r="AG2882" s="12">
        <f t="shared" si="76"/>
        <v>0</v>
      </c>
      <c r="AH2882" s="12">
        <f t="shared" si="76"/>
        <v>-45.954758569820939</v>
      </c>
      <c r="AI2882" s="12">
        <f t="shared" si="76"/>
        <v>-76.682379090652006</v>
      </c>
      <c r="AJ2882" s="12">
        <f t="shared" si="76"/>
        <v>-7308.910520600698</v>
      </c>
      <c r="AK2882" s="12">
        <f t="shared" si="76"/>
        <v>0.17517668444221032</v>
      </c>
      <c r="AL2882" s="12">
        <f t="shared" si="67"/>
        <v>-14483.178289257365</v>
      </c>
      <c r="AM2882">
        <f t="shared" si="68"/>
        <v>2.1475036270163987</v>
      </c>
      <c r="AN2882" s="12">
        <f t="shared" si="69"/>
        <v>-6744.1927021931724</v>
      </c>
    </row>
    <row r="2883" spans="14:40">
      <c r="N2883">
        <f t="shared" si="70"/>
        <v>378</v>
      </c>
      <c r="O2883" s="12">
        <f t="shared" si="65"/>
        <v>0</v>
      </c>
      <c r="P2883" s="12">
        <f t="shared" si="65"/>
        <v>0</v>
      </c>
      <c r="Q2883" s="12">
        <f t="shared" si="65"/>
        <v>0</v>
      </c>
      <c r="R2883" s="12">
        <f t="shared" si="65"/>
        <v>0</v>
      </c>
      <c r="S2883" s="12">
        <f t="shared" si="65"/>
        <v>0</v>
      </c>
      <c r="T2883" s="12">
        <f t="shared" si="65"/>
        <v>0</v>
      </c>
      <c r="U2883" s="12">
        <f t="shared" si="65"/>
        <v>0</v>
      </c>
      <c r="V2883" s="12">
        <f t="shared" si="65"/>
        <v>0</v>
      </c>
      <c r="W2883" s="12">
        <f t="shared" si="65"/>
        <v>-530.61728861448375</v>
      </c>
      <c r="X2883" s="12">
        <f t="shared" si="65"/>
        <v>1349.5355600261794</v>
      </c>
      <c r="Y2883" s="12">
        <f t="shared" si="65"/>
        <v>0</v>
      </c>
      <c r="Z2883" s="12">
        <f t="shared" si="65"/>
        <v>0</v>
      </c>
      <c r="AA2883" s="12">
        <f t="shared" si="65"/>
        <v>0</v>
      </c>
      <c r="AB2883" s="12">
        <f t="shared" si="65"/>
        <v>0</v>
      </c>
      <c r="AC2883" s="12">
        <f t="shared" si="65"/>
        <v>0</v>
      </c>
      <c r="AD2883" s="12">
        <f t="shared" si="65"/>
        <v>-4.0546228587091946</v>
      </c>
      <c r="AE2883" s="12">
        <f t="shared" si="76"/>
        <v>-5.1933789133750984E-2</v>
      </c>
      <c r="AF2883" s="12">
        <f t="shared" si="76"/>
        <v>0</v>
      </c>
      <c r="AG2883" s="12">
        <f t="shared" si="76"/>
        <v>0</v>
      </c>
      <c r="AH2883" s="12">
        <f t="shared" si="76"/>
        <v>-49.598627119219763</v>
      </c>
      <c r="AI2883" s="12">
        <f t="shared" si="76"/>
        <v>69.243369652347454</v>
      </c>
      <c r="AJ2883" s="12">
        <f t="shared" si="76"/>
        <v>724.28622979504053</v>
      </c>
      <c r="AK2883" s="12">
        <f t="shared" si="76"/>
        <v>-3.0338695190609978E-2</v>
      </c>
      <c r="AL2883" s="12">
        <f t="shared" si="67"/>
        <v>1558.7123483968303</v>
      </c>
      <c r="AM2883">
        <f t="shared" si="68"/>
        <v>2.1506242996929266</v>
      </c>
      <c r="AN2883" s="12">
        <f t="shared" si="69"/>
        <v>724.7720341574252</v>
      </c>
    </row>
    <row r="2884" spans="14:40">
      <c r="N2884">
        <f t="shared" si="70"/>
        <v>379</v>
      </c>
      <c r="O2884" s="12">
        <f t="shared" si="65"/>
        <v>0</v>
      </c>
      <c r="P2884" s="12">
        <f t="shared" si="65"/>
        <v>0</v>
      </c>
      <c r="Q2884" s="12">
        <f t="shared" si="65"/>
        <v>0</v>
      </c>
      <c r="R2884" s="12">
        <f t="shared" si="65"/>
        <v>0</v>
      </c>
      <c r="S2884" s="12">
        <f t="shared" si="65"/>
        <v>0</v>
      </c>
      <c r="T2884" s="12">
        <f t="shared" si="65"/>
        <v>0</v>
      </c>
      <c r="U2884" s="12">
        <f t="shared" si="65"/>
        <v>0</v>
      </c>
      <c r="V2884" s="12">
        <f t="shared" si="65"/>
        <v>0</v>
      </c>
      <c r="W2884" s="12">
        <f t="shared" si="65"/>
        <v>-822.45799119949527</v>
      </c>
      <c r="X2884" s="12">
        <f t="shared" si="65"/>
        <v>1088.0778473003813</v>
      </c>
      <c r="Y2884" s="12">
        <f t="shared" si="65"/>
        <v>0</v>
      </c>
      <c r="Z2884" s="12">
        <f t="shared" si="65"/>
        <v>0</v>
      </c>
      <c r="AA2884" s="12">
        <f t="shared" si="65"/>
        <v>0</v>
      </c>
      <c r="AB2884" s="12">
        <f t="shared" si="65"/>
        <v>0</v>
      </c>
      <c r="AC2884" s="12">
        <f t="shared" si="65"/>
        <v>0</v>
      </c>
      <c r="AD2884" s="12">
        <f t="shared" si="65"/>
        <v>-2.7213712680217981</v>
      </c>
      <c r="AE2884" s="12">
        <f t="shared" si="76"/>
        <v>-2.4515700766644083E-2</v>
      </c>
      <c r="AF2884" s="12">
        <f t="shared" si="76"/>
        <v>0</v>
      </c>
      <c r="AG2884" s="12">
        <f t="shared" si="76"/>
        <v>0</v>
      </c>
      <c r="AH2884" s="12">
        <f t="shared" si="76"/>
        <v>-19.765382355948745</v>
      </c>
      <c r="AI2884" s="12">
        <f t="shared" si="76"/>
        <v>58.78135863869305</v>
      </c>
      <c r="AJ2884" s="12">
        <f t="shared" si="76"/>
        <v>2100.6223973668407</v>
      </c>
      <c r="AK2884" s="12">
        <f t="shared" si="76"/>
        <v>-8.2840535848777611E-2</v>
      </c>
      <c r="AL2884" s="12">
        <f t="shared" si="67"/>
        <v>2402.4295022458336</v>
      </c>
      <c r="AM2884">
        <f t="shared" si="68"/>
        <v>2.1359406253418247</v>
      </c>
      <c r="AN2884" s="12">
        <f t="shared" si="69"/>
        <v>1124.764178246463</v>
      </c>
    </row>
    <row r="2885" spans="14:40">
      <c r="N2885">
        <f t="shared" si="70"/>
        <v>380</v>
      </c>
      <c r="O2885" s="12">
        <f t="shared" si="65"/>
        <v>0</v>
      </c>
      <c r="P2885" s="12">
        <f t="shared" si="65"/>
        <v>0</v>
      </c>
      <c r="Q2885" s="12">
        <f t="shared" si="65"/>
        <v>0</v>
      </c>
      <c r="R2885" s="12">
        <f t="shared" si="65"/>
        <v>0</v>
      </c>
      <c r="S2885" s="12">
        <f t="shared" si="65"/>
        <v>0</v>
      </c>
      <c r="T2885" s="12">
        <f t="shared" si="65"/>
        <v>0</v>
      </c>
      <c r="U2885" s="12">
        <f t="shared" si="65"/>
        <v>0</v>
      </c>
      <c r="V2885" s="12">
        <f t="shared" si="65"/>
        <v>0</v>
      </c>
      <c r="W2885" s="12">
        <f t="shared" si="65"/>
        <v>344.89973566280895</v>
      </c>
      <c r="X2885" s="12">
        <f t="shared" si="65"/>
        <v>5090.7238753493366</v>
      </c>
      <c r="Y2885" s="12">
        <f t="shared" si="65"/>
        <v>0</v>
      </c>
      <c r="Z2885" s="12">
        <f t="shared" si="65"/>
        <v>0</v>
      </c>
      <c r="AA2885" s="12">
        <f t="shared" si="65"/>
        <v>0</v>
      </c>
      <c r="AB2885" s="12">
        <f t="shared" si="65"/>
        <v>0</v>
      </c>
      <c r="AC2885" s="12">
        <f t="shared" si="65"/>
        <v>0</v>
      </c>
      <c r="AD2885" s="12">
        <f t="shared" si="65"/>
        <v>2.9811246462689622</v>
      </c>
      <c r="AE2885" s="12">
        <f t="shared" si="76"/>
        <v>3.2430962264785597E-2</v>
      </c>
      <c r="AF2885" s="12">
        <f t="shared" si="76"/>
        <v>0</v>
      </c>
      <c r="AG2885" s="12">
        <f t="shared" si="76"/>
        <v>0</v>
      </c>
      <c r="AH2885" s="12">
        <f t="shared" si="76"/>
        <v>32.809144161584975</v>
      </c>
      <c r="AI2885" s="12">
        <f t="shared" si="76"/>
        <v>110.55308011165185</v>
      </c>
      <c r="AJ2885" s="12">
        <f t="shared" si="76"/>
        <v>3779.7124218349104</v>
      </c>
      <c r="AK2885" s="12">
        <f t="shared" si="76"/>
        <v>-0.13176730675937501</v>
      </c>
      <c r="AL2885" s="12">
        <f t="shared" si="67"/>
        <v>9361.580045422068</v>
      </c>
      <c r="AM2885">
        <f t="shared" si="68"/>
        <v>2.132311395925135</v>
      </c>
      <c r="AN2885" s="12">
        <f t="shared" si="69"/>
        <v>4390.3437665399742</v>
      </c>
    </row>
    <row r="2886" spans="14:40">
      <c r="N2886">
        <f t="shared" si="70"/>
        <v>381</v>
      </c>
      <c r="O2886" s="12">
        <f t="shared" si="65"/>
        <v>0</v>
      </c>
      <c r="P2886" s="12">
        <f t="shared" si="65"/>
        <v>0</v>
      </c>
      <c r="Q2886" s="12">
        <f t="shared" si="65"/>
        <v>0</v>
      </c>
      <c r="R2886" s="12">
        <f t="shared" si="65"/>
        <v>0</v>
      </c>
      <c r="S2886" s="12">
        <f t="shared" si="65"/>
        <v>0</v>
      </c>
      <c r="T2886" s="12">
        <f t="shared" si="65"/>
        <v>0</v>
      </c>
      <c r="U2886" s="12">
        <f t="shared" si="65"/>
        <v>0</v>
      </c>
      <c r="V2886" s="12">
        <f t="shared" si="65"/>
        <v>0</v>
      </c>
      <c r="W2886" s="12">
        <f t="shared" si="65"/>
        <v>4840.9730942195101</v>
      </c>
      <c r="X2886" s="12">
        <f t="shared" si="65"/>
        <v>19327.61935425306</v>
      </c>
      <c r="Y2886" s="12">
        <f t="shared" si="65"/>
        <v>0</v>
      </c>
      <c r="Z2886" s="12">
        <f t="shared" si="65"/>
        <v>0</v>
      </c>
      <c r="AA2886" s="12">
        <f t="shared" si="65"/>
        <v>0</v>
      </c>
      <c r="AB2886" s="12">
        <f t="shared" si="65"/>
        <v>0</v>
      </c>
      <c r="AC2886" s="12">
        <f t="shared" si="65"/>
        <v>0</v>
      </c>
      <c r="AD2886" s="12">
        <f t="shared" si="65"/>
        <v>16.181428977628517</v>
      </c>
      <c r="AE2886" s="12">
        <f t="shared" si="76"/>
        <v>9.2242259555708389E-2</v>
      </c>
      <c r="AF2886" s="12">
        <f t="shared" si="76"/>
        <v>0</v>
      </c>
      <c r="AG2886" s="12">
        <f t="shared" si="76"/>
        <v>0</v>
      </c>
      <c r="AH2886" s="12">
        <f t="shared" si="76"/>
        <v>61.057198213650231</v>
      </c>
      <c r="AI2886" s="12">
        <f t="shared" si="76"/>
        <v>205.74975341560096</v>
      </c>
      <c r="AJ2886" s="12">
        <f t="shared" si="76"/>
        <v>8279.389582129168</v>
      </c>
      <c r="AK2886" s="12">
        <f t="shared" si="76"/>
        <v>-0.27328334874196858</v>
      </c>
      <c r="AL2886" s="12">
        <f t="shared" si="67"/>
        <v>32730.78937011943</v>
      </c>
      <c r="AM2886">
        <f t="shared" si="68"/>
        <v>2.125333109210092</v>
      </c>
      <c r="AN2886" s="12">
        <f t="shared" si="69"/>
        <v>15400.310298786178</v>
      </c>
    </row>
    <row r="2887" spans="14:40">
      <c r="N2887">
        <f t="shared" si="70"/>
        <v>382</v>
      </c>
      <c r="O2887" s="12">
        <f t="shared" si="65"/>
        <v>0</v>
      </c>
      <c r="P2887" s="12">
        <f t="shared" si="65"/>
        <v>0</v>
      </c>
      <c r="Q2887" s="12">
        <f t="shared" si="65"/>
        <v>0</v>
      </c>
      <c r="R2887" s="12">
        <f t="shared" si="65"/>
        <v>0</v>
      </c>
      <c r="S2887" s="12">
        <f t="shared" si="65"/>
        <v>0</v>
      </c>
      <c r="T2887" s="12">
        <f t="shared" si="65"/>
        <v>0</v>
      </c>
      <c r="U2887" s="12">
        <f t="shared" si="65"/>
        <v>0</v>
      </c>
      <c r="V2887" s="12">
        <f t="shared" si="65"/>
        <v>0</v>
      </c>
      <c r="W2887" s="12">
        <f t="shared" si="65"/>
        <v>5021.1061221385489</v>
      </c>
      <c r="X2887" s="12">
        <f t="shared" si="65"/>
        <v>20553.15397191645</v>
      </c>
      <c r="Y2887" s="12">
        <f t="shared" si="65"/>
        <v>0</v>
      </c>
      <c r="Z2887" s="12">
        <f t="shared" si="65"/>
        <v>0</v>
      </c>
      <c r="AA2887" s="12">
        <f t="shared" si="65"/>
        <v>0</v>
      </c>
      <c r="AB2887" s="12">
        <f t="shared" si="65"/>
        <v>0</v>
      </c>
      <c r="AC2887" s="12">
        <f t="shared" si="65"/>
        <v>0</v>
      </c>
      <c r="AD2887" s="12">
        <f t="shared" si="65"/>
        <v>21.773915579591062</v>
      </c>
      <c r="AE2887" s="12">
        <f t="shared" ref="AE2887:AK2896" si="77">AE$2503*AE383+0.5*AE$2504*AE383*AE383</f>
        <v>0.11557075617032594</v>
      </c>
      <c r="AF2887" s="12">
        <f t="shared" si="77"/>
        <v>0</v>
      </c>
      <c r="AG2887" s="12">
        <f t="shared" si="77"/>
        <v>0</v>
      </c>
      <c r="AH2887" s="12">
        <f t="shared" si="77"/>
        <v>75.062267474915529</v>
      </c>
      <c r="AI2887" s="12">
        <f t="shared" si="77"/>
        <v>125.98018455235217</v>
      </c>
      <c r="AJ2887" s="12">
        <f t="shared" si="77"/>
        <v>9808.2576167114494</v>
      </c>
      <c r="AK2887" s="12">
        <f t="shared" si="77"/>
        <v>-0.29541294823665931</v>
      </c>
      <c r="AL2887" s="12">
        <f t="shared" si="67"/>
        <v>35605.154236181232</v>
      </c>
      <c r="AM2887">
        <f t="shared" si="68"/>
        <v>2.1145442616242702</v>
      </c>
      <c r="AN2887" s="12">
        <f t="shared" si="69"/>
        <v>16838.216575722759</v>
      </c>
    </row>
    <row r="2888" spans="14:40">
      <c r="N2888">
        <f t="shared" si="70"/>
        <v>383</v>
      </c>
      <c r="O2888" s="12">
        <f t="shared" si="65"/>
        <v>0</v>
      </c>
      <c r="P2888" s="12">
        <f t="shared" si="65"/>
        <v>0</v>
      </c>
      <c r="Q2888" s="12">
        <f t="shared" si="65"/>
        <v>0</v>
      </c>
      <c r="R2888" s="12">
        <f t="shared" si="65"/>
        <v>0</v>
      </c>
      <c r="S2888" s="12">
        <f t="shared" si="65"/>
        <v>0</v>
      </c>
      <c r="T2888" s="12">
        <f t="shared" si="65"/>
        <v>0</v>
      </c>
      <c r="U2888" s="12">
        <f t="shared" si="65"/>
        <v>0</v>
      </c>
      <c r="V2888" s="12">
        <f t="shared" si="65"/>
        <v>0</v>
      </c>
      <c r="W2888" s="12">
        <f t="shared" si="65"/>
        <v>4899.8284754813549</v>
      </c>
      <c r="X2888" s="12">
        <f t="shared" si="65"/>
        <v>17137.938231619701</v>
      </c>
      <c r="Y2888" s="12">
        <f t="shared" si="65"/>
        <v>0</v>
      </c>
      <c r="Z2888" s="12">
        <f t="shared" si="65"/>
        <v>0</v>
      </c>
      <c r="AA2888" s="12">
        <f t="shared" si="65"/>
        <v>0</v>
      </c>
      <c r="AB2888" s="12">
        <f t="shared" si="65"/>
        <v>0</v>
      </c>
      <c r="AC2888" s="12">
        <f t="shared" si="65"/>
        <v>0</v>
      </c>
      <c r="AD2888" s="12">
        <f t="shared" si="65"/>
        <v>14.740595378729193</v>
      </c>
      <c r="AE2888" s="12">
        <f t="shared" si="77"/>
        <v>9.4528985933033716E-2</v>
      </c>
      <c r="AF2888" s="12">
        <f t="shared" si="77"/>
        <v>0</v>
      </c>
      <c r="AG2888" s="12">
        <f t="shared" si="77"/>
        <v>0</v>
      </c>
      <c r="AH2888" s="12">
        <f t="shared" si="77"/>
        <v>75.667647076326588</v>
      </c>
      <c r="AI2888" s="12">
        <f t="shared" si="77"/>
        <v>71.012808880693328</v>
      </c>
      <c r="AJ2888" s="12">
        <f t="shared" si="77"/>
        <v>5598.4841562801003</v>
      </c>
      <c r="AK2888" s="12">
        <f t="shared" si="77"/>
        <v>-0.16897560869136061</v>
      </c>
      <c r="AL2888" s="12">
        <f t="shared" si="67"/>
        <v>27797.597468094144</v>
      </c>
      <c r="AM2888">
        <f t="shared" si="68"/>
        <v>2.1249296081495279</v>
      </c>
      <c r="AN2888" s="12">
        <f t="shared" si="69"/>
        <v>13081.655675314996</v>
      </c>
    </row>
    <row r="2889" spans="14:40">
      <c r="N2889">
        <f t="shared" si="70"/>
        <v>384</v>
      </c>
      <c r="O2889" s="12">
        <f t="shared" si="65"/>
        <v>0</v>
      </c>
      <c r="P2889" s="12">
        <f t="shared" si="65"/>
        <v>0</v>
      </c>
      <c r="Q2889" s="12">
        <f t="shared" si="65"/>
        <v>0</v>
      </c>
      <c r="R2889" s="12">
        <f t="shared" si="65"/>
        <v>0</v>
      </c>
      <c r="S2889" s="12">
        <f t="shared" si="65"/>
        <v>0</v>
      </c>
      <c r="T2889" s="12">
        <f t="shared" si="65"/>
        <v>0</v>
      </c>
      <c r="U2889" s="12">
        <f t="shared" si="65"/>
        <v>0</v>
      </c>
      <c r="V2889" s="12">
        <f t="shared" si="65"/>
        <v>0</v>
      </c>
      <c r="W2889" s="12">
        <f t="shared" si="65"/>
        <v>218.71160507232665</v>
      </c>
      <c r="X2889" s="12">
        <f t="shared" si="65"/>
        <v>1926.3428273021134</v>
      </c>
      <c r="Y2889" s="12">
        <f t="shared" si="65"/>
        <v>0</v>
      </c>
      <c r="Z2889" s="12">
        <f t="shared" si="65"/>
        <v>0</v>
      </c>
      <c r="AA2889" s="12">
        <f t="shared" si="65"/>
        <v>0</v>
      </c>
      <c r="AB2889" s="12">
        <f t="shared" si="65"/>
        <v>0</v>
      </c>
      <c r="AC2889" s="12">
        <f t="shared" si="65"/>
        <v>0</v>
      </c>
      <c r="AD2889" s="12">
        <f t="shared" si="65"/>
        <v>3.7325437028230821</v>
      </c>
      <c r="AE2889" s="12">
        <f t="shared" si="77"/>
        <v>3.5272807049133825E-2</v>
      </c>
      <c r="AF2889" s="12">
        <f t="shared" si="77"/>
        <v>0</v>
      </c>
      <c r="AG2889" s="12">
        <f t="shared" si="77"/>
        <v>0</v>
      </c>
      <c r="AH2889" s="12">
        <f t="shared" si="77"/>
        <v>32.912853383208969</v>
      </c>
      <c r="AI2889" s="12">
        <f t="shared" si="77"/>
        <v>33.281470563148609</v>
      </c>
      <c r="AJ2889" s="12">
        <f t="shared" si="77"/>
        <v>-1819.9964774980706</v>
      </c>
      <c r="AK2889" s="12">
        <f t="shared" si="77"/>
        <v>6.0246100885891947E-2</v>
      </c>
      <c r="AL2889" s="12">
        <f t="shared" si="67"/>
        <v>395.08034143348544</v>
      </c>
      <c r="AM2889">
        <f t="shared" si="68"/>
        <v>2.1497806672340936</v>
      </c>
      <c r="AN2889" s="12">
        <f t="shared" si="69"/>
        <v>183.77704640064309</v>
      </c>
    </row>
    <row r="2890" spans="14:40">
      <c r="N2890">
        <f t="shared" si="70"/>
        <v>385</v>
      </c>
      <c r="O2890" s="12">
        <f t="shared" si="65"/>
        <v>0</v>
      </c>
      <c r="P2890" s="12">
        <f t="shared" si="65"/>
        <v>0</v>
      </c>
      <c r="Q2890" s="12">
        <f t="shared" si="65"/>
        <v>0</v>
      </c>
      <c r="R2890" s="12">
        <f t="shared" si="65"/>
        <v>0</v>
      </c>
      <c r="S2890" s="12">
        <f t="shared" si="65"/>
        <v>0</v>
      </c>
      <c r="T2890" s="12">
        <f t="shared" si="65"/>
        <v>0</v>
      </c>
      <c r="U2890" s="12">
        <f t="shared" si="65"/>
        <v>0</v>
      </c>
      <c r="V2890" s="12">
        <f t="shared" si="65"/>
        <v>0</v>
      </c>
      <c r="W2890" s="12">
        <f t="shared" si="65"/>
        <v>550.90263321214525</v>
      </c>
      <c r="X2890" s="12">
        <f t="shared" si="65"/>
        <v>1651.0487842427628</v>
      </c>
      <c r="Y2890" s="12">
        <f t="shared" si="65"/>
        <v>0</v>
      </c>
      <c r="Z2890" s="12">
        <f t="shared" si="65"/>
        <v>0</v>
      </c>
      <c r="AA2890" s="12">
        <f t="shared" si="65"/>
        <v>0</v>
      </c>
      <c r="AB2890" s="12">
        <f t="shared" si="65"/>
        <v>0</v>
      </c>
      <c r="AC2890" s="12">
        <f t="shared" si="65"/>
        <v>0</v>
      </c>
      <c r="AD2890" s="12">
        <f t="shared" si="65"/>
        <v>0.34673679632018045</v>
      </c>
      <c r="AE2890" s="12">
        <f t="shared" si="77"/>
        <v>-2.3169248430424168E-2</v>
      </c>
      <c r="AF2890" s="12">
        <f t="shared" si="77"/>
        <v>0</v>
      </c>
      <c r="AG2890" s="12">
        <f t="shared" si="77"/>
        <v>0</v>
      </c>
      <c r="AH2890" s="12">
        <f t="shared" si="77"/>
        <v>-35.57315352961345</v>
      </c>
      <c r="AI2890" s="12">
        <f t="shared" si="77"/>
        <v>-43.036717535708348</v>
      </c>
      <c r="AJ2890" s="12">
        <f t="shared" si="77"/>
        <v>-3375.0531830763425</v>
      </c>
      <c r="AK2890" s="12">
        <f t="shared" si="77"/>
        <v>9.7793666561953194E-2</v>
      </c>
      <c r="AL2890" s="12">
        <f t="shared" si="67"/>
        <v>-1251.2902754723043</v>
      </c>
      <c r="AM2890">
        <f t="shared" si="68"/>
        <v>2.1661441944738362</v>
      </c>
      <c r="AN2890" s="12">
        <f t="shared" si="69"/>
        <v>-577.65788568671303</v>
      </c>
    </row>
    <row r="2891" spans="14:40">
      <c r="N2891">
        <f t="shared" si="70"/>
        <v>386</v>
      </c>
      <c r="O2891" s="12">
        <f t="shared" ref="O2891:AD2954" si="78">O$2503*O387+0.5*O$2504*O387*O387</f>
        <v>0</v>
      </c>
      <c r="P2891" s="12">
        <f t="shared" si="78"/>
        <v>0</v>
      </c>
      <c r="Q2891" s="12">
        <f t="shared" si="78"/>
        <v>0</v>
      </c>
      <c r="R2891" s="12">
        <f t="shared" si="78"/>
        <v>0</v>
      </c>
      <c r="S2891" s="12">
        <f t="shared" si="78"/>
        <v>0</v>
      </c>
      <c r="T2891" s="12">
        <f t="shared" si="78"/>
        <v>0</v>
      </c>
      <c r="U2891" s="12">
        <f t="shared" si="78"/>
        <v>0</v>
      </c>
      <c r="V2891" s="12">
        <f t="shared" si="78"/>
        <v>0</v>
      </c>
      <c r="W2891" s="12">
        <f t="shared" si="78"/>
        <v>-3096.1245012498207</v>
      </c>
      <c r="X2891" s="12">
        <f t="shared" si="78"/>
        <v>-14030.067234183842</v>
      </c>
      <c r="Y2891" s="12">
        <f t="shared" si="78"/>
        <v>0</v>
      </c>
      <c r="Z2891" s="12">
        <f t="shared" si="78"/>
        <v>0</v>
      </c>
      <c r="AA2891" s="12">
        <f t="shared" si="78"/>
        <v>0</v>
      </c>
      <c r="AB2891" s="12">
        <f t="shared" si="78"/>
        <v>0</v>
      </c>
      <c r="AC2891" s="12">
        <f t="shared" si="78"/>
        <v>0</v>
      </c>
      <c r="AD2891" s="12">
        <f t="shared" si="78"/>
        <v>-14.175033449680248</v>
      </c>
      <c r="AE2891" s="12">
        <f t="shared" si="77"/>
        <v>-0.11192568746983576</v>
      </c>
      <c r="AF2891" s="12">
        <f t="shared" si="77"/>
        <v>0</v>
      </c>
      <c r="AG2891" s="12">
        <f t="shared" si="77"/>
        <v>0</v>
      </c>
      <c r="AH2891" s="12">
        <f t="shared" si="77"/>
        <v>-68.283610101745481</v>
      </c>
      <c r="AI2891" s="12">
        <f t="shared" si="77"/>
        <v>-114.68235763758115</v>
      </c>
      <c r="AJ2891" s="12">
        <f t="shared" si="77"/>
        <v>-12186.350693984596</v>
      </c>
      <c r="AK2891" s="12">
        <f t="shared" si="77"/>
        <v>0.29297106480165597</v>
      </c>
      <c r="AL2891" s="12">
        <f t="shared" ref="AL2891:AL2954" si="79">SUM(O2891:AK2891)</f>
        <v>-29509.502385229935</v>
      </c>
      <c r="AM2891">
        <f t="shared" ref="AM2891:AM2954" si="80">$AM$2504*(1+J387/100)</f>
        <v>2.1752057534746734</v>
      </c>
      <c r="AN2891" s="12">
        <f t="shared" ref="AN2891:AN2954" si="81">AL2891/AM2891</f>
        <v>-13566.303940715245</v>
      </c>
    </row>
    <row r="2892" spans="14:40">
      <c r="N2892">
        <f t="shared" ref="N2892:N2955" si="82">N2891+1</f>
        <v>387</v>
      </c>
      <c r="O2892" s="12">
        <f t="shared" si="78"/>
        <v>0</v>
      </c>
      <c r="P2892" s="12">
        <f t="shared" ref="P2892:AD2892" si="83">P$2503*P388+0.5*P$2504*P388*P388</f>
        <v>0</v>
      </c>
      <c r="Q2892" s="12">
        <f t="shared" si="83"/>
        <v>0</v>
      </c>
      <c r="R2892" s="12">
        <f t="shared" si="83"/>
        <v>0</v>
      </c>
      <c r="S2892" s="12">
        <f t="shared" si="83"/>
        <v>0</v>
      </c>
      <c r="T2892" s="12">
        <f t="shared" si="83"/>
        <v>0</v>
      </c>
      <c r="U2892" s="12">
        <f t="shared" si="83"/>
        <v>0</v>
      </c>
      <c r="V2892" s="12">
        <f t="shared" si="83"/>
        <v>0</v>
      </c>
      <c r="W2892" s="12">
        <f t="shared" si="83"/>
        <v>-3556.3040939542052</v>
      </c>
      <c r="X2892" s="12">
        <f t="shared" si="83"/>
        <v>-13853.798438957534</v>
      </c>
      <c r="Y2892" s="12">
        <f t="shared" si="83"/>
        <v>0</v>
      </c>
      <c r="Z2892" s="12">
        <f t="shared" si="83"/>
        <v>0</v>
      </c>
      <c r="AA2892" s="12">
        <f t="shared" si="83"/>
        <v>0</v>
      </c>
      <c r="AB2892" s="12">
        <f t="shared" si="83"/>
        <v>0</v>
      </c>
      <c r="AC2892" s="12">
        <f t="shared" si="83"/>
        <v>0</v>
      </c>
      <c r="AD2892" s="12">
        <f t="shared" si="83"/>
        <v>-16.63752917712997</v>
      </c>
      <c r="AE2892" s="12">
        <f t="shared" si="77"/>
        <v>-0.11438577955445957</v>
      </c>
      <c r="AF2892" s="12">
        <f t="shared" si="77"/>
        <v>0</v>
      </c>
      <c r="AG2892" s="12">
        <f t="shared" si="77"/>
        <v>0</v>
      </c>
      <c r="AH2892" s="12">
        <f t="shared" si="77"/>
        <v>-57.396137034290753</v>
      </c>
      <c r="AI2892" s="12">
        <f t="shared" si="77"/>
        <v>-92.44413892936204</v>
      </c>
      <c r="AJ2892" s="12">
        <f t="shared" si="77"/>
        <v>-8154.6243926531724</v>
      </c>
      <c r="AK2892" s="12">
        <f t="shared" si="77"/>
        <v>0.2031298375501738</v>
      </c>
      <c r="AL2892" s="12">
        <f t="shared" si="79"/>
        <v>-25731.115986647696</v>
      </c>
      <c r="AM2892">
        <f t="shared" si="80"/>
        <v>2.1707625633546623</v>
      </c>
      <c r="AN2892" s="12">
        <f t="shared" si="81"/>
        <v>-11853.491681228938</v>
      </c>
    </row>
    <row r="2893" spans="14:40">
      <c r="N2893">
        <f t="shared" si="82"/>
        <v>388</v>
      </c>
      <c r="O2893" s="12">
        <f t="shared" si="78"/>
        <v>0</v>
      </c>
      <c r="P2893" s="12">
        <f t="shared" si="78"/>
        <v>0</v>
      </c>
      <c r="Q2893" s="12">
        <f t="shared" si="78"/>
        <v>0</v>
      </c>
      <c r="R2893" s="12">
        <f t="shared" si="78"/>
        <v>0</v>
      </c>
      <c r="S2893" s="12">
        <f t="shared" si="78"/>
        <v>0</v>
      </c>
      <c r="T2893" s="12">
        <f t="shared" si="78"/>
        <v>0</v>
      </c>
      <c r="U2893" s="12">
        <f t="shared" si="78"/>
        <v>0</v>
      </c>
      <c r="V2893" s="12">
        <f t="shared" si="78"/>
        <v>0</v>
      </c>
      <c r="W2893" s="12">
        <f t="shared" si="78"/>
        <v>-4357.1642994090735</v>
      </c>
      <c r="X2893" s="12">
        <f t="shared" si="78"/>
        <v>-15934.07753381421</v>
      </c>
      <c r="Y2893" s="12">
        <f t="shared" si="78"/>
        <v>0</v>
      </c>
      <c r="Z2893" s="12">
        <f t="shared" si="78"/>
        <v>0</v>
      </c>
      <c r="AA2893" s="12">
        <f t="shared" si="78"/>
        <v>0</v>
      </c>
      <c r="AB2893" s="12">
        <f t="shared" si="78"/>
        <v>0</v>
      </c>
      <c r="AC2893" s="12">
        <f t="shared" si="78"/>
        <v>0</v>
      </c>
      <c r="AD2893" s="12">
        <f t="shared" si="78"/>
        <v>-14.529876376186296</v>
      </c>
      <c r="AE2893" s="12">
        <f t="shared" si="77"/>
        <v>-0.12201920312854871</v>
      </c>
      <c r="AF2893" s="12">
        <f t="shared" si="77"/>
        <v>0</v>
      </c>
      <c r="AG2893" s="12">
        <f t="shared" si="77"/>
        <v>0</v>
      </c>
      <c r="AH2893" s="12">
        <f t="shared" si="77"/>
        <v>-81.039581543207433</v>
      </c>
      <c r="AI2893" s="12">
        <f t="shared" si="77"/>
        <v>-83.350496737769944</v>
      </c>
      <c r="AJ2893" s="12">
        <f t="shared" si="77"/>
        <v>-9032.0150885663807</v>
      </c>
      <c r="AK2893" s="12">
        <f t="shared" si="77"/>
        <v>0.23321808833592472</v>
      </c>
      <c r="AL2893" s="12">
        <f t="shared" si="79"/>
        <v>-29502.065677561619</v>
      </c>
      <c r="AM2893">
        <f t="shared" si="80"/>
        <v>2.1604516573261945</v>
      </c>
      <c r="AN2893" s="12">
        <f t="shared" si="81"/>
        <v>-13655.508364428664</v>
      </c>
    </row>
    <row r="2894" spans="14:40">
      <c r="N2894">
        <f t="shared" si="82"/>
        <v>389</v>
      </c>
      <c r="O2894" s="12">
        <f t="shared" si="78"/>
        <v>0</v>
      </c>
      <c r="P2894" s="12">
        <f t="shared" si="78"/>
        <v>0</v>
      </c>
      <c r="Q2894" s="12">
        <f t="shared" si="78"/>
        <v>0</v>
      </c>
      <c r="R2894" s="12">
        <f t="shared" si="78"/>
        <v>0</v>
      </c>
      <c r="S2894" s="12">
        <f t="shared" si="78"/>
        <v>0</v>
      </c>
      <c r="T2894" s="12">
        <f t="shared" si="78"/>
        <v>0</v>
      </c>
      <c r="U2894" s="12">
        <f t="shared" si="78"/>
        <v>0</v>
      </c>
      <c r="V2894" s="12">
        <f t="shared" si="78"/>
        <v>0</v>
      </c>
      <c r="W2894" s="12">
        <f t="shared" si="78"/>
        <v>-1083.3094508417682</v>
      </c>
      <c r="X2894" s="12">
        <f t="shared" si="78"/>
        <v>-5091.6610853495686</v>
      </c>
      <c r="Y2894" s="12">
        <f t="shared" si="78"/>
        <v>0</v>
      </c>
      <c r="Z2894" s="12">
        <f t="shared" si="78"/>
        <v>0</v>
      </c>
      <c r="AA2894" s="12">
        <f t="shared" si="78"/>
        <v>0</v>
      </c>
      <c r="AB2894" s="12">
        <f t="shared" si="78"/>
        <v>0</v>
      </c>
      <c r="AC2894" s="12">
        <f t="shared" si="78"/>
        <v>0</v>
      </c>
      <c r="AD2894" s="12">
        <f t="shared" si="78"/>
        <v>-10.997708654313394</v>
      </c>
      <c r="AE2894" s="12">
        <f t="shared" si="77"/>
        <v>-0.10310641050089542</v>
      </c>
      <c r="AF2894" s="12">
        <f t="shared" si="77"/>
        <v>0</v>
      </c>
      <c r="AG2894" s="12">
        <f t="shared" si="77"/>
        <v>0</v>
      </c>
      <c r="AH2894" s="12">
        <f t="shared" si="77"/>
        <v>-75.738538289246847</v>
      </c>
      <c r="AI2894" s="12">
        <f t="shared" si="77"/>
        <v>-173.14923706315759</v>
      </c>
      <c r="AJ2894" s="12">
        <f t="shared" si="77"/>
        <v>-5701.5550081415413</v>
      </c>
      <c r="AK2894" s="12">
        <f t="shared" si="77"/>
        <v>0.14979570583478169</v>
      </c>
      <c r="AL2894" s="12">
        <f t="shared" si="79"/>
        <v>-12136.364339044263</v>
      </c>
      <c r="AM2894">
        <f t="shared" si="80"/>
        <v>2.1555392571866467</v>
      </c>
      <c r="AN2894" s="12">
        <f t="shared" si="81"/>
        <v>-5630.3146874180929</v>
      </c>
    </row>
    <row r="2895" spans="14:40">
      <c r="N2895">
        <f t="shared" si="82"/>
        <v>390</v>
      </c>
      <c r="O2895" s="12">
        <f t="shared" si="78"/>
        <v>0</v>
      </c>
      <c r="P2895" s="12">
        <f t="shared" si="78"/>
        <v>0</v>
      </c>
      <c r="Q2895" s="12">
        <f t="shared" si="78"/>
        <v>0</v>
      </c>
      <c r="R2895" s="12">
        <f t="shared" si="78"/>
        <v>0</v>
      </c>
      <c r="S2895" s="12">
        <f t="shared" si="78"/>
        <v>0</v>
      </c>
      <c r="T2895" s="12">
        <f t="shared" si="78"/>
        <v>0</v>
      </c>
      <c r="U2895" s="12">
        <f t="shared" si="78"/>
        <v>0</v>
      </c>
      <c r="V2895" s="12">
        <f t="shared" si="78"/>
        <v>0</v>
      </c>
      <c r="W2895" s="12">
        <f t="shared" si="78"/>
        <v>-1152.201103169815</v>
      </c>
      <c r="X2895" s="12">
        <f t="shared" si="78"/>
        <v>-5152.1126150258615</v>
      </c>
      <c r="Y2895" s="12">
        <f t="shared" si="78"/>
        <v>0</v>
      </c>
      <c r="Z2895" s="12">
        <f t="shared" si="78"/>
        <v>0</v>
      </c>
      <c r="AA2895" s="12">
        <f t="shared" si="78"/>
        <v>0</v>
      </c>
      <c r="AB2895" s="12">
        <f t="shared" si="78"/>
        <v>0</v>
      </c>
      <c r="AC2895" s="12">
        <f t="shared" si="78"/>
        <v>0</v>
      </c>
      <c r="AD2895" s="12">
        <f t="shared" si="78"/>
        <v>-5.4889153239776576</v>
      </c>
      <c r="AE2895" s="12">
        <f t="shared" si="77"/>
        <v>-1.6273988523419929E-2</v>
      </c>
      <c r="AF2895" s="12">
        <f t="shared" si="77"/>
        <v>0</v>
      </c>
      <c r="AG2895" s="12">
        <f t="shared" si="77"/>
        <v>0</v>
      </c>
      <c r="AH2895" s="12">
        <f t="shared" si="77"/>
        <v>8.0763641730158575</v>
      </c>
      <c r="AI2895" s="12">
        <f t="shared" si="77"/>
        <v>-92.242767455291897</v>
      </c>
      <c r="AJ2895" s="12">
        <f t="shared" si="77"/>
        <v>-1307.2502932606374</v>
      </c>
      <c r="AK2895" s="12">
        <f t="shared" si="77"/>
        <v>4.4671897184887017E-2</v>
      </c>
      <c r="AL2895" s="12">
        <f t="shared" si="79"/>
        <v>-7701.190932153906</v>
      </c>
      <c r="AM2895">
        <f t="shared" si="80"/>
        <v>2.1520187368126584</v>
      </c>
      <c r="AN2895" s="12">
        <f t="shared" si="81"/>
        <v>-3578.5891639401302</v>
      </c>
    </row>
    <row r="2896" spans="14:40">
      <c r="N2896">
        <f t="shared" si="82"/>
        <v>391</v>
      </c>
      <c r="O2896" s="12">
        <f t="shared" si="78"/>
        <v>0</v>
      </c>
      <c r="P2896" s="12">
        <f t="shared" si="78"/>
        <v>0</v>
      </c>
      <c r="Q2896" s="12">
        <f t="shared" si="78"/>
        <v>0</v>
      </c>
      <c r="R2896" s="12">
        <f t="shared" si="78"/>
        <v>0</v>
      </c>
      <c r="S2896" s="12">
        <f t="shared" si="78"/>
        <v>0</v>
      </c>
      <c r="T2896" s="12">
        <f t="shared" si="78"/>
        <v>0</v>
      </c>
      <c r="U2896" s="12">
        <f t="shared" si="78"/>
        <v>0</v>
      </c>
      <c r="V2896" s="12">
        <f t="shared" si="78"/>
        <v>0</v>
      </c>
      <c r="W2896" s="12">
        <f t="shared" si="78"/>
        <v>-644.09840842830101</v>
      </c>
      <c r="X2896" s="12">
        <f t="shared" si="78"/>
        <v>-1761.0458114432026</v>
      </c>
      <c r="Y2896" s="12">
        <f t="shared" si="78"/>
        <v>0</v>
      </c>
      <c r="Z2896" s="12">
        <f t="shared" si="78"/>
        <v>0</v>
      </c>
      <c r="AA2896" s="12">
        <f t="shared" si="78"/>
        <v>0</v>
      </c>
      <c r="AB2896" s="12">
        <f t="shared" si="78"/>
        <v>0</v>
      </c>
      <c r="AC2896" s="12">
        <f t="shared" si="78"/>
        <v>0</v>
      </c>
      <c r="AD2896" s="12">
        <f t="shared" si="78"/>
        <v>-3.4284246303059303</v>
      </c>
      <c r="AE2896" s="12">
        <f t="shared" si="77"/>
        <v>-1.4413866377747069E-2</v>
      </c>
      <c r="AF2896" s="12">
        <f t="shared" si="77"/>
        <v>0</v>
      </c>
      <c r="AG2896" s="12">
        <f t="shared" si="77"/>
        <v>0</v>
      </c>
      <c r="AH2896" s="12">
        <f t="shared" si="77"/>
        <v>-1.2509394048614109</v>
      </c>
      <c r="AI2896" s="12">
        <f t="shared" si="77"/>
        <v>-111.22644674287955</v>
      </c>
      <c r="AJ2896" s="12">
        <f t="shared" si="77"/>
        <v>498.10843204145471</v>
      </c>
      <c r="AK2896" s="12">
        <f t="shared" si="77"/>
        <v>-1.9081018806956826E-2</v>
      </c>
      <c r="AL2896" s="12">
        <f t="shared" si="79"/>
        <v>-2022.9750934932804</v>
      </c>
      <c r="AM2896">
        <f t="shared" si="80"/>
        <v>2.1410229240579843</v>
      </c>
      <c r="AN2896" s="12">
        <f t="shared" si="81"/>
        <v>-944.86381755270406</v>
      </c>
    </row>
    <row r="2897" spans="14:40">
      <c r="N2897">
        <f t="shared" si="82"/>
        <v>392</v>
      </c>
      <c r="O2897" s="12">
        <f t="shared" si="78"/>
        <v>0</v>
      </c>
      <c r="P2897" s="12">
        <f t="shared" si="78"/>
        <v>0</v>
      </c>
      <c r="Q2897" s="12">
        <f t="shared" si="78"/>
        <v>0</v>
      </c>
      <c r="R2897" s="12">
        <f t="shared" si="78"/>
        <v>0</v>
      </c>
      <c r="S2897" s="12">
        <f t="shared" si="78"/>
        <v>0</v>
      </c>
      <c r="T2897" s="12">
        <f t="shared" si="78"/>
        <v>0</v>
      </c>
      <c r="U2897" s="12">
        <f t="shared" si="78"/>
        <v>0</v>
      </c>
      <c r="V2897" s="12">
        <f t="shared" si="78"/>
        <v>0</v>
      </c>
      <c r="W2897" s="12">
        <f t="shared" si="78"/>
        <v>-102.77901240013105</v>
      </c>
      <c r="X2897" s="12">
        <f t="shared" si="78"/>
        <v>-1608.1003950083111</v>
      </c>
      <c r="Y2897" s="12">
        <f t="shared" si="78"/>
        <v>0</v>
      </c>
      <c r="Z2897" s="12">
        <f t="shared" si="78"/>
        <v>0</v>
      </c>
      <c r="AA2897" s="12">
        <f t="shared" si="78"/>
        <v>0</v>
      </c>
      <c r="AB2897" s="12">
        <f t="shared" si="78"/>
        <v>0</v>
      </c>
      <c r="AC2897" s="12">
        <f t="shared" si="78"/>
        <v>0</v>
      </c>
      <c r="AD2897" s="12">
        <f t="shared" si="78"/>
        <v>-1.8308415547739045</v>
      </c>
      <c r="AE2897" s="12">
        <f t="shared" ref="AE2897:AK2906" si="84">AE$2503*AE393+0.5*AE$2504*AE393*AE393</f>
        <v>-7.7832526404951752E-3</v>
      </c>
      <c r="AF2897" s="12">
        <f t="shared" si="84"/>
        <v>0</v>
      </c>
      <c r="AG2897" s="12">
        <f t="shared" si="84"/>
        <v>0</v>
      </c>
      <c r="AH2897" s="12">
        <f t="shared" si="84"/>
        <v>2.1687780550236586E-2</v>
      </c>
      <c r="AI2897" s="12">
        <f t="shared" si="84"/>
        <v>-17.356860655368834</v>
      </c>
      <c r="AJ2897" s="12">
        <f t="shared" si="84"/>
        <v>574.53204649739916</v>
      </c>
      <c r="AK2897" s="12">
        <f t="shared" si="84"/>
        <v>-2.0680478183740001E-2</v>
      </c>
      <c r="AL2897" s="12">
        <f t="shared" si="79"/>
        <v>-1155.5418390714599</v>
      </c>
      <c r="AM2897">
        <f t="shared" si="80"/>
        <v>2.1518176879429967</v>
      </c>
      <c r="AN2897" s="12">
        <f t="shared" si="81"/>
        <v>-537.00731504632517</v>
      </c>
    </row>
    <row r="2898" spans="14:40">
      <c r="N2898">
        <f t="shared" si="82"/>
        <v>393</v>
      </c>
      <c r="O2898" s="12">
        <f t="shared" si="78"/>
        <v>0</v>
      </c>
      <c r="P2898" s="12">
        <f t="shared" si="78"/>
        <v>0</v>
      </c>
      <c r="Q2898" s="12">
        <f t="shared" si="78"/>
        <v>0</v>
      </c>
      <c r="R2898" s="12">
        <f t="shared" si="78"/>
        <v>0</v>
      </c>
      <c r="S2898" s="12">
        <f t="shared" si="78"/>
        <v>0</v>
      </c>
      <c r="T2898" s="12">
        <f t="shared" si="78"/>
        <v>0</v>
      </c>
      <c r="U2898" s="12">
        <f t="shared" si="78"/>
        <v>0</v>
      </c>
      <c r="V2898" s="12">
        <f t="shared" si="78"/>
        <v>0</v>
      </c>
      <c r="W2898" s="12">
        <f t="shared" si="78"/>
        <v>1099.1269023971302</v>
      </c>
      <c r="X2898" s="12">
        <f t="shared" si="78"/>
        <v>5963.9186141686941</v>
      </c>
      <c r="Y2898" s="12">
        <f t="shared" si="78"/>
        <v>0</v>
      </c>
      <c r="Z2898" s="12">
        <f t="shared" si="78"/>
        <v>0</v>
      </c>
      <c r="AA2898" s="12">
        <f t="shared" si="78"/>
        <v>0</v>
      </c>
      <c r="AB2898" s="12">
        <f t="shared" si="78"/>
        <v>0</v>
      </c>
      <c r="AC2898" s="12">
        <f t="shared" si="78"/>
        <v>0</v>
      </c>
      <c r="AD2898" s="12">
        <f t="shared" si="78"/>
        <v>6.6492593799082416</v>
      </c>
      <c r="AE2898" s="12">
        <f t="shared" si="84"/>
        <v>3.6591147103219153E-2</v>
      </c>
      <c r="AF2898" s="12">
        <f t="shared" si="84"/>
        <v>0</v>
      </c>
      <c r="AG2898" s="12">
        <f t="shared" si="84"/>
        <v>0</v>
      </c>
      <c r="AH2898" s="12">
        <f t="shared" si="84"/>
        <v>18.319030751558952</v>
      </c>
      <c r="AI2898" s="12">
        <f t="shared" si="84"/>
        <v>-0.57654181433567964</v>
      </c>
      <c r="AJ2898" s="12">
        <f t="shared" si="84"/>
        <v>1451.5259721178302</v>
      </c>
      <c r="AK2898" s="12">
        <f t="shared" si="84"/>
        <v>-4.1019934480182936E-2</v>
      </c>
      <c r="AL2898" s="12">
        <f t="shared" si="79"/>
        <v>8538.9588082134087</v>
      </c>
      <c r="AM2898">
        <f t="shared" si="80"/>
        <v>2.1474574033769906</v>
      </c>
      <c r="AN2898" s="12">
        <f t="shared" si="81"/>
        <v>3976.3111458161839</v>
      </c>
    </row>
    <row r="2899" spans="14:40">
      <c r="N2899">
        <f t="shared" si="82"/>
        <v>394</v>
      </c>
      <c r="O2899" s="12">
        <f t="shared" si="78"/>
        <v>0</v>
      </c>
      <c r="P2899" s="12">
        <f t="shared" si="78"/>
        <v>0</v>
      </c>
      <c r="Q2899" s="12">
        <f t="shared" si="78"/>
        <v>0</v>
      </c>
      <c r="R2899" s="12">
        <f t="shared" si="78"/>
        <v>0</v>
      </c>
      <c r="S2899" s="12">
        <f t="shared" si="78"/>
        <v>0</v>
      </c>
      <c r="T2899" s="12">
        <f t="shared" si="78"/>
        <v>0</v>
      </c>
      <c r="U2899" s="12">
        <f t="shared" si="78"/>
        <v>0</v>
      </c>
      <c r="V2899" s="12">
        <f t="shared" si="78"/>
        <v>0</v>
      </c>
      <c r="W2899" s="12">
        <f t="shared" si="78"/>
        <v>5792.9100697049907</v>
      </c>
      <c r="X2899" s="12">
        <f t="shared" si="78"/>
        <v>1400.5161083457808</v>
      </c>
      <c r="Y2899" s="12">
        <f t="shared" si="78"/>
        <v>0</v>
      </c>
      <c r="Z2899" s="12">
        <f t="shared" si="78"/>
        <v>0</v>
      </c>
      <c r="AA2899" s="12">
        <f t="shared" si="78"/>
        <v>0</v>
      </c>
      <c r="AB2899" s="12">
        <f t="shared" si="78"/>
        <v>0</v>
      </c>
      <c r="AC2899" s="12">
        <f t="shared" si="78"/>
        <v>0</v>
      </c>
      <c r="AD2899" s="12">
        <f t="shared" si="78"/>
        <v>-1.7146172575023426</v>
      </c>
      <c r="AE2899" s="12">
        <f t="shared" si="84"/>
        <v>-2.4820849060342192E-2</v>
      </c>
      <c r="AF2899" s="12">
        <f t="shared" si="84"/>
        <v>0</v>
      </c>
      <c r="AG2899" s="12">
        <f t="shared" si="84"/>
        <v>0</v>
      </c>
      <c r="AH2899" s="12">
        <f t="shared" si="84"/>
        <v>-26.201700955239815</v>
      </c>
      <c r="AI2899" s="12">
        <f t="shared" si="84"/>
        <v>-72.222458445612148</v>
      </c>
      <c r="AJ2899" s="12">
        <f t="shared" si="84"/>
        <v>-4900.0868216861563</v>
      </c>
      <c r="AK2899" s="12">
        <f t="shared" si="84"/>
        <v>0.12935386778568567</v>
      </c>
      <c r="AL2899" s="12">
        <f t="shared" si="79"/>
        <v>2193.3051127249855</v>
      </c>
      <c r="AM2899">
        <f t="shared" si="80"/>
        <v>2.1677800135918934</v>
      </c>
      <c r="AN2899" s="12">
        <f t="shared" si="81"/>
        <v>1011.7747644931916</v>
      </c>
    </row>
    <row r="2900" spans="14:40">
      <c r="N2900">
        <f t="shared" si="82"/>
        <v>395</v>
      </c>
      <c r="O2900" s="12">
        <f t="shared" si="78"/>
        <v>0</v>
      </c>
      <c r="P2900" s="12">
        <f t="shared" si="78"/>
        <v>0</v>
      </c>
      <c r="Q2900" s="12">
        <f t="shared" si="78"/>
        <v>0</v>
      </c>
      <c r="R2900" s="12">
        <f t="shared" si="78"/>
        <v>0</v>
      </c>
      <c r="S2900" s="12">
        <f t="shared" si="78"/>
        <v>0</v>
      </c>
      <c r="T2900" s="12">
        <f t="shared" si="78"/>
        <v>0</v>
      </c>
      <c r="U2900" s="12">
        <f t="shared" si="78"/>
        <v>0</v>
      </c>
      <c r="V2900" s="12">
        <f t="shared" si="78"/>
        <v>0</v>
      </c>
      <c r="W2900" s="12">
        <f t="shared" si="78"/>
        <v>837.16569902295873</v>
      </c>
      <c r="X2900" s="12">
        <f t="shared" si="78"/>
        <v>3354.5119077486156</v>
      </c>
      <c r="Y2900" s="12">
        <f t="shared" si="78"/>
        <v>0</v>
      </c>
      <c r="Z2900" s="12">
        <f t="shared" si="78"/>
        <v>0</v>
      </c>
      <c r="AA2900" s="12">
        <f t="shared" si="78"/>
        <v>0</v>
      </c>
      <c r="AB2900" s="12">
        <f t="shared" si="78"/>
        <v>0</v>
      </c>
      <c r="AC2900" s="12">
        <f t="shared" si="78"/>
        <v>0</v>
      </c>
      <c r="AD2900" s="12">
        <f t="shared" si="78"/>
        <v>-43.65450924284692</v>
      </c>
      <c r="AE2900" s="12">
        <f t="shared" si="84"/>
        <v>-0.26084455629885261</v>
      </c>
      <c r="AF2900" s="12">
        <f t="shared" si="84"/>
        <v>0</v>
      </c>
      <c r="AG2900" s="12">
        <f t="shared" si="84"/>
        <v>0</v>
      </c>
      <c r="AH2900" s="12">
        <f t="shared" si="84"/>
        <v>-61.598743836247955</v>
      </c>
      <c r="AI2900" s="12">
        <f t="shared" si="84"/>
        <v>-22.040834695442722</v>
      </c>
      <c r="AJ2900" s="12">
        <f t="shared" si="84"/>
        <v>-8267.1477547249051</v>
      </c>
      <c r="AK2900" s="12">
        <f t="shared" si="84"/>
        <v>0.20238731271169247</v>
      </c>
      <c r="AL2900" s="12">
        <f t="shared" si="79"/>
        <v>-4202.8226929714556</v>
      </c>
      <c r="AM2900">
        <f t="shared" si="80"/>
        <v>2.1796649861567832</v>
      </c>
      <c r="AN2900" s="12">
        <f t="shared" si="81"/>
        <v>-1928.1966355673462</v>
      </c>
    </row>
    <row r="2901" spans="14:40">
      <c r="N2901">
        <f t="shared" si="82"/>
        <v>396</v>
      </c>
      <c r="O2901" s="12">
        <f t="shared" si="78"/>
        <v>0</v>
      </c>
      <c r="P2901" s="12">
        <f t="shared" si="78"/>
        <v>0</v>
      </c>
      <c r="Q2901" s="12">
        <f t="shared" si="78"/>
        <v>0</v>
      </c>
      <c r="R2901" s="12">
        <f t="shared" si="78"/>
        <v>0</v>
      </c>
      <c r="S2901" s="12">
        <f t="shared" si="78"/>
        <v>0</v>
      </c>
      <c r="T2901" s="12">
        <f t="shared" si="78"/>
        <v>0</v>
      </c>
      <c r="U2901" s="12">
        <f t="shared" si="78"/>
        <v>0</v>
      </c>
      <c r="V2901" s="12">
        <f t="shared" si="78"/>
        <v>0</v>
      </c>
      <c r="W2901" s="12">
        <f t="shared" si="78"/>
        <v>224.28528909589795</v>
      </c>
      <c r="X2901" s="12">
        <f t="shared" si="78"/>
        <v>1744.2701159014694</v>
      </c>
      <c r="Y2901" s="12">
        <f t="shared" si="78"/>
        <v>0</v>
      </c>
      <c r="Z2901" s="12">
        <f t="shared" si="78"/>
        <v>0</v>
      </c>
      <c r="AA2901" s="12">
        <f t="shared" si="78"/>
        <v>0</v>
      </c>
      <c r="AB2901" s="12">
        <f t="shared" si="78"/>
        <v>0</v>
      </c>
      <c r="AC2901" s="12">
        <f t="shared" si="78"/>
        <v>0</v>
      </c>
      <c r="AD2901" s="12">
        <f t="shared" si="78"/>
        <v>3.042932807117801</v>
      </c>
      <c r="AE2901" s="12">
        <f t="shared" si="84"/>
        <v>3.961077682215393E-3</v>
      </c>
      <c r="AF2901" s="12">
        <f t="shared" si="84"/>
        <v>0</v>
      </c>
      <c r="AG2901" s="12">
        <f t="shared" si="84"/>
        <v>0</v>
      </c>
      <c r="AH2901" s="12">
        <f t="shared" si="84"/>
        <v>-11.915278009764597</v>
      </c>
      <c r="AI2901" s="12">
        <f t="shared" si="84"/>
        <v>-19.137270071675815</v>
      </c>
      <c r="AJ2901" s="12">
        <f t="shared" si="84"/>
        <v>-2793.2352831657959</v>
      </c>
      <c r="AK2901" s="12">
        <f t="shared" si="84"/>
        <v>7.0433495034679022E-2</v>
      </c>
      <c r="AL2901" s="12">
        <f t="shared" si="79"/>
        <v>-852.61509887003444</v>
      </c>
      <c r="AM2901">
        <f t="shared" si="80"/>
        <v>2.1676126143454519</v>
      </c>
      <c r="AN2901" s="12">
        <f t="shared" si="81"/>
        <v>-393.34293094040527</v>
      </c>
    </row>
    <row r="2902" spans="14:40">
      <c r="N2902">
        <f t="shared" si="82"/>
        <v>397</v>
      </c>
      <c r="O2902" s="12">
        <f t="shared" si="78"/>
        <v>0</v>
      </c>
      <c r="P2902" s="12">
        <f t="shared" si="78"/>
        <v>0</v>
      </c>
      <c r="Q2902" s="12">
        <f t="shared" si="78"/>
        <v>0</v>
      </c>
      <c r="R2902" s="12">
        <f t="shared" si="78"/>
        <v>0</v>
      </c>
      <c r="S2902" s="12">
        <f t="shared" si="78"/>
        <v>0</v>
      </c>
      <c r="T2902" s="12">
        <f t="shared" si="78"/>
        <v>0</v>
      </c>
      <c r="U2902" s="12">
        <f t="shared" si="78"/>
        <v>0</v>
      </c>
      <c r="V2902" s="12">
        <f t="shared" si="78"/>
        <v>0</v>
      </c>
      <c r="W2902" s="12">
        <f t="shared" si="78"/>
        <v>-733.9470086947864</v>
      </c>
      <c r="X2902" s="12">
        <f t="shared" si="78"/>
        <v>-1785.8084204083516</v>
      </c>
      <c r="Y2902" s="12">
        <f t="shared" si="78"/>
        <v>0</v>
      </c>
      <c r="Z2902" s="12">
        <f t="shared" si="78"/>
        <v>0</v>
      </c>
      <c r="AA2902" s="12">
        <f t="shared" si="78"/>
        <v>0</v>
      </c>
      <c r="AB2902" s="12">
        <f t="shared" si="78"/>
        <v>0</v>
      </c>
      <c r="AC2902" s="12">
        <f t="shared" si="78"/>
        <v>0</v>
      </c>
      <c r="AD2902" s="12">
        <f t="shared" si="78"/>
        <v>-2.1336459628236999</v>
      </c>
      <c r="AE2902" s="12">
        <f t="shared" si="84"/>
        <v>-2.6143830342363183E-2</v>
      </c>
      <c r="AF2902" s="12">
        <f t="shared" si="84"/>
        <v>0</v>
      </c>
      <c r="AG2902" s="12">
        <f t="shared" si="84"/>
        <v>0</v>
      </c>
      <c r="AH2902" s="12">
        <f t="shared" si="84"/>
        <v>-26.052115934224837</v>
      </c>
      <c r="AI2902" s="12">
        <f t="shared" si="84"/>
        <v>-35.056816465884282</v>
      </c>
      <c r="AJ2902" s="12">
        <f t="shared" si="84"/>
        <v>-5746.9882600123701</v>
      </c>
      <c r="AK2902" s="12">
        <f t="shared" si="84"/>
        <v>0.14678683069679208</v>
      </c>
      <c r="AL2902" s="12">
        <f t="shared" si="79"/>
        <v>-8329.8656244780868</v>
      </c>
      <c r="AM2902">
        <f t="shared" si="80"/>
        <v>2.173156670220417</v>
      </c>
      <c r="AN2902" s="12">
        <f t="shared" si="81"/>
        <v>-3833.0718344541688</v>
      </c>
    </row>
    <row r="2903" spans="14:40">
      <c r="N2903">
        <f t="shared" si="82"/>
        <v>398</v>
      </c>
      <c r="O2903" s="12">
        <f t="shared" si="78"/>
        <v>0</v>
      </c>
      <c r="P2903" s="12">
        <f t="shared" si="78"/>
        <v>0</v>
      </c>
      <c r="Q2903" s="12">
        <f t="shared" si="78"/>
        <v>0</v>
      </c>
      <c r="R2903" s="12">
        <f t="shared" si="78"/>
        <v>0</v>
      </c>
      <c r="S2903" s="12">
        <f t="shared" si="78"/>
        <v>0</v>
      </c>
      <c r="T2903" s="12">
        <f t="shared" si="78"/>
        <v>0</v>
      </c>
      <c r="U2903" s="12">
        <f t="shared" si="78"/>
        <v>0</v>
      </c>
      <c r="V2903" s="12">
        <f t="shared" si="78"/>
        <v>0</v>
      </c>
      <c r="W2903" s="12">
        <f t="shared" si="78"/>
        <v>-773.18612482370622</v>
      </c>
      <c r="X2903" s="12">
        <f t="shared" si="78"/>
        <v>-5211.835841939901</v>
      </c>
      <c r="Y2903" s="12">
        <f t="shared" si="78"/>
        <v>0</v>
      </c>
      <c r="Z2903" s="12">
        <f t="shared" si="78"/>
        <v>0</v>
      </c>
      <c r="AA2903" s="12">
        <f t="shared" si="78"/>
        <v>0</v>
      </c>
      <c r="AB2903" s="12">
        <f t="shared" si="78"/>
        <v>0</v>
      </c>
      <c r="AC2903" s="12">
        <f t="shared" si="78"/>
        <v>0</v>
      </c>
      <c r="AD2903" s="12">
        <f t="shared" si="78"/>
        <v>-8.440609923060352</v>
      </c>
      <c r="AE2903" s="12">
        <f t="shared" si="84"/>
        <v>-6.2969918947101342E-2</v>
      </c>
      <c r="AF2903" s="12">
        <f t="shared" si="84"/>
        <v>0</v>
      </c>
      <c r="AG2903" s="12">
        <f t="shared" si="84"/>
        <v>0</v>
      </c>
      <c r="AH2903" s="12">
        <f t="shared" si="84"/>
        <v>-39.146334659097285</v>
      </c>
      <c r="AI2903" s="12">
        <f t="shared" si="84"/>
        <v>-63.520189728343183</v>
      </c>
      <c r="AJ2903" s="12">
        <f t="shared" si="84"/>
        <v>-4368.7037349807306</v>
      </c>
      <c r="AK2903" s="12">
        <f t="shared" si="84"/>
        <v>0.10077272932846632</v>
      </c>
      <c r="AL2903" s="12">
        <f t="shared" si="79"/>
        <v>-10464.795033244456</v>
      </c>
      <c r="AM2903">
        <f t="shared" si="80"/>
        <v>2.185500427825775</v>
      </c>
      <c r="AN2903" s="12">
        <f t="shared" si="81"/>
        <v>-4788.283223378392</v>
      </c>
    </row>
    <row r="2904" spans="14:40">
      <c r="N2904">
        <f t="shared" si="82"/>
        <v>399</v>
      </c>
      <c r="O2904" s="12">
        <f t="shared" si="78"/>
        <v>0</v>
      </c>
      <c r="P2904" s="12">
        <f t="shared" si="78"/>
        <v>0</v>
      </c>
      <c r="Q2904" s="12">
        <f t="shared" si="78"/>
        <v>0</v>
      </c>
      <c r="R2904" s="12">
        <f t="shared" si="78"/>
        <v>0</v>
      </c>
      <c r="S2904" s="12">
        <f t="shared" si="78"/>
        <v>0</v>
      </c>
      <c r="T2904" s="12">
        <f t="shared" si="78"/>
        <v>0</v>
      </c>
      <c r="U2904" s="12">
        <f t="shared" si="78"/>
        <v>0</v>
      </c>
      <c r="V2904" s="12">
        <f t="shared" si="78"/>
        <v>0</v>
      </c>
      <c r="W2904" s="12">
        <f t="shared" si="78"/>
        <v>-4040.7880828649049</v>
      </c>
      <c r="X2904" s="12">
        <f t="shared" si="78"/>
        <v>4299.8182488484781</v>
      </c>
      <c r="Y2904" s="12">
        <f t="shared" si="78"/>
        <v>0</v>
      </c>
      <c r="Z2904" s="12">
        <f t="shared" si="78"/>
        <v>0</v>
      </c>
      <c r="AA2904" s="12">
        <f t="shared" si="78"/>
        <v>0</v>
      </c>
      <c r="AB2904" s="12">
        <f t="shared" si="78"/>
        <v>0</v>
      </c>
      <c r="AC2904" s="12">
        <f t="shared" si="78"/>
        <v>0</v>
      </c>
      <c r="AD2904" s="12">
        <f t="shared" si="78"/>
        <v>2.9935640211610464</v>
      </c>
      <c r="AE2904" s="12">
        <f t="shared" si="84"/>
        <v>4.6149346419161193E-2</v>
      </c>
      <c r="AF2904" s="12">
        <f t="shared" si="84"/>
        <v>0</v>
      </c>
      <c r="AG2904" s="12">
        <f t="shared" si="84"/>
        <v>0</v>
      </c>
      <c r="AH2904" s="12">
        <f t="shared" si="84"/>
        <v>55.341215379722634</v>
      </c>
      <c r="AI2904" s="12">
        <f t="shared" si="84"/>
        <v>138.12416345541939</v>
      </c>
      <c r="AJ2904" s="12">
        <f t="shared" si="84"/>
        <v>5355.038142779611</v>
      </c>
      <c r="AK2904" s="12">
        <f t="shared" si="84"/>
        <v>-0.17449967128053376</v>
      </c>
      <c r="AL2904" s="12">
        <f t="shared" si="79"/>
        <v>5810.3989012946258</v>
      </c>
      <c r="AM2904">
        <f t="shared" si="80"/>
        <v>2.1562627584704872</v>
      </c>
      <c r="AN2904" s="12">
        <f t="shared" si="81"/>
        <v>2694.6618070870663</v>
      </c>
    </row>
    <row r="2905" spans="14:40">
      <c r="N2905">
        <f t="shared" si="82"/>
        <v>400</v>
      </c>
      <c r="O2905" s="12">
        <f t="shared" si="78"/>
        <v>0</v>
      </c>
      <c r="P2905" s="12">
        <f t="shared" si="78"/>
        <v>0</v>
      </c>
      <c r="Q2905" s="12">
        <f t="shared" si="78"/>
        <v>0</v>
      </c>
      <c r="R2905" s="12">
        <f t="shared" si="78"/>
        <v>0</v>
      </c>
      <c r="S2905" s="12">
        <f t="shared" si="78"/>
        <v>0</v>
      </c>
      <c r="T2905" s="12">
        <f t="shared" si="78"/>
        <v>0</v>
      </c>
      <c r="U2905" s="12">
        <f t="shared" si="78"/>
        <v>0</v>
      </c>
      <c r="V2905" s="12">
        <f t="shared" si="78"/>
        <v>0</v>
      </c>
      <c r="W2905" s="12">
        <f t="shared" si="78"/>
        <v>1157.9844745954249</v>
      </c>
      <c r="X2905" s="12">
        <f t="shared" si="78"/>
        <v>4291.8072084220057</v>
      </c>
      <c r="Y2905" s="12">
        <f t="shared" si="78"/>
        <v>0</v>
      </c>
      <c r="Z2905" s="12">
        <f t="shared" si="78"/>
        <v>0</v>
      </c>
      <c r="AA2905" s="12">
        <f t="shared" si="78"/>
        <v>0</v>
      </c>
      <c r="AB2905" s="12">
        <f t="shared" si="78"/>
        <v>0</v>
      </c>
      <c r="AC2905" s="12">
        <f t="shared" si="78"/>
        <v>0</v>
      </c>
      <c r="AD2905" s="12">
        <f t="shared" si="78"/>
        <v>45.675344866043268</v>
      </c>
      <c r="AE2905" s="12">
        <f t="shared" si="84"/>
        <v>0.1652193615846439</v>
      </c>
      <c r="AF2905" s="12">
        <f t="shared" si="84"/>
        <v>0</v>
      </c>
      <c r="AG2905" s="12">
        <f t="shared" si="84"/>
        <v>0</v>
      </c>
      <c r="AH2905" s="12">
        <f t="shared" si="84"/>
        <v>54.666692729913564</v>
      </c>
      <c r="AI2905" s="12">
        <f t="shared" si="84"/>
        <v>86.228584273678223</v>
      </c>
      <c r="AJ2905" s="12">
        <f t="shared" si="84"/>
        <v>6427.9877791235858</v>
      </c>
      <c r="AK2905" s="12">
        <f t="shared" si="84"/>
        <v>-0.21222031210024556</v>
      </c>
      <c r="AL2905" s="12">
        <f t="shared" si="79"/>
        <v>12064.303083060136</v>
      </c>
      <c r="AM2905">
        <f t="shared" si="80"/>
        <v>2.1410037911805073</v>
      </c>
      <c r="AN2905" s="12">
        <f t="shared" si="81"/>
        <v>5634.8817002365595</v>
      </c>
    </row>
    <row r="2906" spans="14:40">
      <c r="N2906">
        <f t="shared" si="82"/>
        <v>401</v>
      </c>
      <c r="O2906" s="12">
        <f t="shared" si="78"/>
        <v>0</v>
      </c>
      <c r="P2906" s="12">
        <f t="shared" si="78"/>
        <v>0</v>
      </c>
      <c r="Q2906" s="12">
        <f t="shared" si="78"/>
        <v>0</v>
      </c>
      <c r="R2906" s="12">
        <f t="shared" si="78"/>
        <v>0</v>
      </c>
      <c r="S2906" s="12">
        <f t="shared" si="78"/>
        <v>0</v>
      </c>
      <c r="T2906" s="12">
        <f t="shared" si="78"/>
        <v>0</v>
      </c>
      <c r="U2906" s="12">
        <f t="shared" si="78"/>
        <v>0</v>
      </c>
      <c r="V2906" s="12">
        <f t="shared" si="78"/>
        <v>0</v>
      </c>
      <c r="W2906" s="12">
        <f t="shared" si="78"/>
        <v>5281.9417414025002</v>
      </c>
      <c r="X2906" s="12">
        <f t="shared" si="78"/>
        <v>15621.814454195382</v>
      </c>
      <c r="Y2906" s="12">
        <f t="shared" si="78"/>
        <v>0</v>
      </c>
      <c r="Z2906" s="12">
        <f t="shared" si="78"/>
        <v>0</v>
      </c>
      <c r="AA2906" s="12">
        <f t="shared" si="78"/>
        <v>0</v>
      </c>
      <c r="AB2906" s="12">
        <f t="shared" si="78"/>
        <v>0</v>
      </c>
      <c r="AC2906" s="12">
        <f t="shared" si="78"/>
        <v>0</v>
      </c>
      <c r="AD2906" s="12">
        <f t="shared" si="78"/>
        <v>17.536751016301341</v>
      </c>
      <c r="AE2906" s="12">
        <f t="shared" si="84"/>
        <v>0.10084618040762242</v>
      </c>
      <c r="AF2906" s="12">
        <f t="shared" si="84"/>
        <v>0</v>
      </c>
      <c r="AG2906" s="12">
        <f t="shared" si="84"/>
        <v>0</v>
      </c>
      <c r="AH2906" s="12">
        <f t="shared" si="84"/>
        <v>70.348043776585172</v>
      </c>
      <c r="AI2906" s="12">
        <f t="shared" si="84"/>
        <v>224.6034206574808</v>
      </c>
      <c r="AJ2906" s="12">
        <f t="shared" si="84"/>
        <v>11447.596328130983</v>
      </c>
      <c r="AK2906" s="12">
        <f t="shared" si="84"/>
        <v>-0.35993048972808867</v>
      </c>
      <c r="AL2906" s="12">
        <f t="shared" si="79"/>
        <v>32663.581654869915</v>
      </c>
      <c r="AM2906">
        <f t="shared" si="80"/>
        <v>2.117418317248049</v>
      </c>
      <c r="AN2906" s="12">
        <f t="shared" si="81"/>
        <v>15426.135397431473</v>
      </c>
    </row>
    <row r="2907" spans="14:40">
      <c r="N2907">
        <f t="shared" si="82"/>
        <v>402</v>
      </c>
      <c r="O2907" s="12">
        <f t="shared" si="78"/>
        <v>0</v>
      </c>
      <c r="P2907" s="12">
        <f t="shared" si="78"/>
        <v>0</v>
      </c>
      <c r="Q2907" s="12">
        <f t="shared" si="78"/>
        <v>0</v>
      </c>
      <c r="R2907" s="12">
        <f t="shared" si="78"/>
        <v>0</v>
      </c>
      <c r="S2907" s="12">
        <f t="shared" si="78"/>
        <v>0</v>
      </c>
      <c r="T2907" s="12">
        <f t="shared" si="78"/>
        <v>0</v>
      </c>
      <c r="U2907" s="12">
        <f t="shared" si="78"/>
        <v>0</v>
      </c>
      <c r="V2907" s="12">
        <f t="shared" si="78"/>
        <v>0</v>
      </c>
      <c r="W2907" s="12">
        <f t="shared" si="78"/>
        <v>4560.740749397597</v>
      </c>
      <c r="X2907" s="12">
        <f t="shared" si="78"/>
        <v>16810.975545249996</v>
      </c>
      <c r="Y2907" s="12">
        <f t="shared" si="78"/>
        <v>0</v>
      </c>
      <c r="Z2907" s="12">
        <f t="shared" si="78"/>
        <v>0</v>
      </c>
      <c r="AA2907" s="12">
        <f t="shared" si="78"/>
        <v>0</v>
      </c>
      <c r="AB2907" s="12">
        <f t="shared" si="78"/>
        <v>0</v>
      </c>
      <c r="AC2907" s="12">
        <f t="shared" si="78"/>
        <v>0</v>
      </c>
      <c r="AD2907" s="12">
        <f t="shared" si="78"/>
        <v>18.765345034227188</v>
      </c>
      <c r="AE2907" s="12">
        <f t="shared" ref="AE2907:AK2916" si="85">AE$2503*AE403+0.5*AE$2504*AE403*AE403</f>
        <v>0.10416348337356683</v>
      </c>
      <c r="AF2907" s="12">
        <f t="shared" si="85"/>
        <v>0</v>
      </c>
      <c r="AG2907" s="12">
        <f t="shared" si="85"/>
        <v>0</v>
      </c>
      <c r="AH2907" s="12">
        <f t="shared" si="85"/>
        <v>69.320384466537291</v>
      </c>
      <c r="AI2907" s="12">
        <f t="shared" si="85"/>
        <v>139.38493015488771</v>
      </c>
      <c r="AJ2907" s="12">
        <f t="shared" si="85"/>
        <v>12170.444324444043</v>
      </c>
      <c r="AK2907" s="12">
        <f t="shared" si="85"/>
        <v>-0.38568987594560766</v>
      </c>
      <c r="AL2907" s="12">
        <f t="shared" si="79"/>
        <v>33769.349752354712</v>
      </c>
      <c r="AM2907">
        <f t="shared" si="80"/>
        <v>2.0972450242812619</v>
      </c>
      <c r="AN2907" s="12">
        <f t="shared" si="81"/>
        <v>16101.76653723504</v>
      </c>
    </row>
    <row r="2908" spans="14:40">
      <c r="N2908">
        <f t="shared" si="82"/>
        <v>403</v>
      </c>
      <c r="O2908" s="12">
        <f t="shared" si="78"/>
        <v>0</v>
      </c>
      <c r="P2908" s="12">
        <f t="shared" si="78"/>
        <v>0</v>
      </c>
      <c r="Q2908" s="12">
        <f t="shared" si="78"/>
        <v>0</v>
      </c>
      <c r="R2908" s="12">
        <f t="shared" si="78"/>
        <v>0</v>
      </c>
      <c r="S2908" s="12">
        <f t="shared" si="78"/>
        <v>0</v>
      </c>
      <c r="T2908" s="12">
        <f t="shared" si="78"/>
        <v>0</v>
      </c>
      <c r="U2908" s="12">
        <f t="shared" si="78"/>
        <v>0</v>
      </c>
      <c r="V2908" s="12">
        <f t="shared" si="78"/>
        <v>0</v>
      </c>
      <c r="W2908" s="12">
        <f t="shared" si="78"/>
        <v>5147.9570334878263</v>
      </c>
      <c r="X2908" s="12">
        <f t="shared" si="78"/>
        <v>13780.157908024681</v>
      </c>
      <c r="Y2908" s="12">
        <f t="shared" si="78"/>
        <v>0</v>
      </c>
      <c r="Z2908" s="12">
        <f t="shared" si="78"/>
        <v>0</v>
      </c>
      <c r="AA2908" s="12">
        <f t="shared" si="78"/>
        <v>0</v>
      </c>
      <c r="AB2908" s="12">
        <f t="shared" si="78"/>
        <v>0</v>
      </c>
      <c r="AC2908" s="12">
        <f t="shared" si="78"/>
        <v>0</v>
      </c>
      <c r="AD2908" s="12">
        <f t="shared" si="78"/>
        <v>20.083380567134387</v>
      </c>
      <c r="AE2908" s="12">
        <f t="shared" si="85"/>
        <v>0.11653955131706875</v>
      </c>
      <c r="AF2908" s="12">
        <f t="shared" si="85"/>
        <v>0</v>
      </c>
      <c r="AG2908" s="12">
        <f t="shared" si="85"/>
        <v>0</v>
      </c>
      <c r="AH2908" s="12">
        <f t="shared" si="85"/>
        <v>89.84320769268092</v>
      </c>
      <c r="AI2908" s="12">
        <f t="shared" si="85"/>
        <v>139.41093655459562</v>
      </c>
      <c r="AJ2908" s="12">
        <f t="shared" si="85"/>
        <v>9259.9175494582014</v>
      </c>
      <c r="AK2908" s="12">
        <f t="shared" si="85"/>
        <v>-0.28824152213340803</v>
      </c>
      <c r="AL2908" s="12">
        <f t="shared" si="79"/>
        <v>28437.198313814304</v>
      </c>
      <c r="AM2908">
        <f t="shared" si="80"/>
        <v>2.0880800471671122</v>
      </c>
      <c r="AN2908" s="12">
        <f t="shared" si="81"/>
        <v>13618.8257497096</v>
      </c>
    </row>
    <row r="2909" spans="14:40">
      <c r="N2909">
        <f t="shared" si="82"/>
        <v>404</v>
      </c>
      <c r="O2909" s="12">
        <f t="shared" si="78"/>
        <v>0</v>
      </c>
      <c r="P2909" s="12">
        <f t="shared" si="78"/>
        <v>0</v>
      </c>
      <c r="Q2909" s="12">
        <f t="shared" si="78"/>
        <v>0</v>
      </c>
      <c r="R2909" s="12">
        <f t="shared" si="78"/>
        <v>0</v>
      </c>
      <c r="S2909" s="12">
        <f t="shared" si="78"/>
        <v>0</v>
      </c>
      <c r="T2909" s="12">
        <f t="shared" si="78"/>
        <v>0</v>
      </c>
      <c r="U2909" s="12">
        <f t="shared" si="78"/>
        <v>0</v>
      </c>
      <c r="V2909" s="12">
        <f t="shared" si="78"/>
        <v>0</v>
      </c>
      <c r="W2909" s="12">
        <f t="shared" si="78"/>
        <v>3905.5246047430933</v>
      </c>
      <c r="X2909" s="12">
        <f t="shared" si="78"/>
        <v>16374.053015438996</v>
      </c>
      <c r="Y2909" s="12">
        <f t="shared" si="78"/>
        <v>0</v>
      </c>
      <c r="Z2909" s="12">
        <f t="shared" si="78"/>
        <v>0</v>
      </c>
      <c r="AA2909" s="12">
        <f t="shared" si="78"/>
        <v>0</v>
      </c>
      <c r="AB2909" s="12">
        <f t="shared" si="78"/>
        <v>0</v>
      </c>
      <c r="AC2909" s="12">
        <f t="shared" si="78"/>
        <v>0</v>
      </c>
      <c r="AD2909" s="12">
        <f t="shared" si="78"/>
        <v>25.436979309452358</v>
      </c>
      <c r="AE2909" s="12">
        <f t="shared" si="85"/>
        <v>0.12516412016277198</v>
      </c>
      <c r="AF2909" s="12">
        <f t="shared" si="85"/>
        <v>0</v>
      </c>
      <c r="AG2909" s="12">
        <f t="shared" si="85"/>
        <v>0</v>
      </c>
      <c r="AH2909" s="12">
        <f t="shared" si="85"/>
        <v>75.099379123457226</v>
      </c>
      <c r="AI2909" s="12">
        <f t="shared" si="85"/>
        <v>154.12426863977825</v>
      </c>
      <c r="AJ2909" s="12">
        <f t="shared" si="85"/>
        <v>8700.481534500108</v>
      </c>
      <c r="AK2909" s="12">
        <f t="shared" si="85"/>
        <v>-0.24418315379861502</v>
      </c>
      <c r="AL2909" s="12">
        <f t="shared" si="79"/>
        <v>29234.600762721249</v>
      </c>
      <c r="AM2909">
        <f t="shared" si="80"/>
        <v>2.0780675929667218</v>
      </c>
      <c r="AN2909" s="12">
        <f t="shared" si="81"/>
        <v>14068.166435811125</v>
      </c>
    </row>
    <row r="2910" spans="14:40">
      <c r="N2910">
        <f t="shared" si="82"/>
        <v>405</v>
      </c>
      <c r="O2910" s="12">
        <f t="shared" si="78"/>
        <v>0</v>
      </c>
      <c r="P2910" s="12">
        <f t="shared" si="78"/>
        <v>0</v>
      </c>
      <c r="Q2910" s="12">
        <f t="shared" si="78"/>
        <v>0</v>
      </c>
      <c r="R2910" s="12">
        <f t="shared" si="78"/>
        <v>0</v>
      </c>
      <c r="S2910" s="12">
        <f t="shared" si="78"/>
        <v>0</v>
      </c>
      <c r="T2910" s="12">
        <f t="shared" si="78"/>
        <v>0</v>
      </c>
      <c r="U2910" s="12">
        <f t="shared" si="78"/>
        <v>0</v>
      </c>
      <c r="V2910" s="12">
        <f t="shared" si="78"/>
        <v>0</v>
      </c>
      <c r="W2910" s="12">
        <f t="shared" si="78"/>
        <v>2525.9674287037906</v>
      </c>
      <c r="X2910" s="12">
        <f t="shared" si="78"/>
        <v>11198.58857027321</v>
      </c>
      <c r="Y2910" s="12">
        <f t="shared" si="78"/>
        <v>0</v>
      </c>
      <c r="Z2910" s="12">
        <f t="shared" si="78"/>
        <v>0</v>
      </c>
      <c r="AA2910" s="12">
        <f t="shared" si="78"/>
        <v>0</v>
      </c>
      <c r="AB2910" s="12">
        <f t="shared" si="78"/>
        <v>0</v>
      </c>
      <c r="AC2910" s="12">
        <f t="shared" si="78"/>
        <v>0</v>
      </c>
      <c r="AD2910" s="12">
        <f t="shared" si="78"/>
        <v>18.661147173159417</v>
      </c>
      <c r="AE2910" s="12">
        <f t="shared" si="85"/>
        <v>9.8441807837834835E-2</v>
      </c>
      <c r="AF2910" s="12">
        <f t="shared" si="85"/>
        <v>0</v>
      </c>
      <c r="AG2910" s="12">
        <f t="shared" si="85"/>
        <v>0</v>
      </c>
      <c r="AH2910" s="12">
        <f t="shared" si="85"/>
        <v>58.801065056457858</v>
      </c>
      <c r="AI2910" s="12">
        <f t="shared" si="85"/>
        <v>97.848897369000255</v>
      </c>
      <c r="AJ2910" s="12">
        <f t="shared" si="85"/>
        <v>5633.1416858836674</v>
      </c>
      <c r="AK2910" s="12">
        <f t="shared" si="85"/>
        <v>-0.13763106435078695</v>
      </c>
      <c r="AL2910" s="12">
        <f t="shared" si="79"/>
        <v>19532.969605202772</v>
      </c>
      <c r="AM2910">
        <f t="shared" si="80"/>
        <v>2.0787769149036461</v>
      </c>
      <c r="AN2910" s="12">
        <f t="shared" si="81"/>
        <v>9396.3760445685675</v>
      </c>
    </row>
    <row r="2911" spans="14:40">
      <c r="N2911">
        <f t="shared" si="82"/>
        <v>406</v>
      </c>
      <c r="O2911" s="12">
        <f t="shared" si="78"/>
        <v>0</v>
      </c>
      <c r="P2911" s="12">
        <f t="shared" si="78"/>
        <v>0</v>
      </c>
      <c r="Q2911" s="12">
        <f t="shared" si="78"/>
        <v>0</v>
      </c>
      <c r="R2911" s="12">
        <f t="shared" si="78"/>
        <v>0</v>
      </c>
      <c r="S2911" s="12">
        <f t="shared" si="78"/>
        <v>0</v>
      </c>
      <c r="T2911" s="12">
        <f t="shared" si="78"/>
        <v>0</v>
      </c>
      <c r="U2911" s="12">
        <f t="shared" si="78"/>
        <v>0</v>
      </c>
      <c r="V2911" s="12">
        <f t="shared" si="78"/>
        <v>0</v>
      </c>
      <c r="W2911" s="12">
        <f t="shared" si="78"/>
        <v>-1762.418220679825</v>
      </c>
      <c r="X2911" s="12">
        <f t="shared" si="78"/>
        <v>6784.6723692196156</v>
      </c>
      <c r="Y2911" s="12">
        <f t="shared" si="78"/>
        <v>0</v>
      </c>
      <c r="Z2911" s="12">
        <f t="shared" si="78"/>
        <v>0</v>
      </c>
      <c r="AA2911" s="12">
        <f t="shared" si="78"/>
        <v>0</v>
      </c>
      <c r="AB2911" s="12">
        <f t="shared" si="78"/>
        <v>0</v>
      </c>
      <c r="AC2911" s="12">
        <f t="shared" si="78"/>
        <v>0</v>
      </c>
      <c r="AD2911" s="12">
        <f t="shared" si="78"/>
        <v>9.8366454981878952</v>
      </c>
      <c r="AE2911" s="12">
        <f t="shared" si="85"/>
        <v>4.449914242641613E-2</v>
      </c>
      <c r="AF2911" s="12">
        <f t="shared" si="85"/>
        <v>0</v>
      </c>
      <c r="AG2911" s="12">
        <f t="shared" si="85"/>
        <v>0</v>
      </c>
      <c r="AH2911" s="12">
        <f t="shared" si="85"/>
        <v>12.961072372653968</v>
      </c>
      <c r="AI2911" s="12">
        <f t="shared" si="85"/>
        <v>-64.945796716357023</v>
      </c>
      <c r="AJ2911" s="12">
        <f t="shared" si="85"/>
        <v>849.58617457747198</v>
      </c>
      <c r="AK2911" s="12">
        <f t="shared" si="85"/>
        <v>-8.8562139240150016E-3</v>
      </c>
      <c r="AL2911" s="12">
        <f t="shared" si="79"/>
        <v>5829.7278872002489</v>
      </c>
      <c r="AM2911">
        <f t="shared" si="80"/>
        <v>2.1044118911525986</v>
      </c>
      <c r="AN2911" s="12">
        <f t="shared" si="81"/>
        <v>2770.2408980436207</v>
      </c>
    </row>
    <row r="2912" spans="14:40">
      <c r="N2912">
        <f t="shared" si="82"/>
        <v>407</v>
      </c>
      <c r="O2912" s="12">
        <f t="shared" si="78"/>
        <v>-0.47029697072047066</v>
      </c>
      <c r="P2912" s="12">
        <f t="shared" si="78"/>
        <v>0</v>
      </c>
      <c r="Q2912" s="12">
        <f t="shared" si="78"/>
        <v>0</v>
      </c>
      <c r="R2912" s="12">
        <f t="shared" si="78"/>
        <v>0</v>
      </c>
      <c r="S2912" s="12">
        <f t="shared" si="78"/>
        <v>0</v>
      </c>
      <c r="T2912" s="12">
        <f t="shared" si="78"/>
        <v>0</v>
      </c>
      <c r="U2912" s="12">
        <f t="shared" si="78"/>
        <v>0</v>
      </c>
      <c r="V2912" s="12">
        <f t="shared" si="78"/>
        <v>0</v>
      </c>
      <c r="W2912" s="12">
        <f t="shared" si="78"/>
        <v>2327.3256877130034</v>
      </c>
      <c r="X2912" s="12">
        <f t="shared" si="78"/>
        <v>9762.4990995881726</v>
      </c>
      <c r="Y2912" s="12">
        <f t="shared" si="78"/>
        <v>0</v>
      </c>
      <c r="Z2912" s="12">
        <f t="shared" si="78"/>
        <v>0</v>
      </c>
      <c r="AA2912" s="12">
        <f t="shared" si="78"/>
        <v>0</v>
      </c>
      <c r="AB2912" s="12">
        <f t="shared" si="78"/>
        <v>0</v>
      </c>
      <c r="AC2912" s="12">
        <f t="shared" si="78"/>
        <v>0</v>
      </c>
      <c r="AD2912" s="12">
        <f t="shared" si="78"/>
        <v>17.254876575069137</v>
      </c>
      <c r="AE2912" s="12">
        <f t="shared" si="85"/>
        <v>8.0088858078142505E-2</v>
      </c>
      <c r="AF2912" s="12">
        <f t="shared" si="85"/>
        <v>0</v>
      </c>
      <c r="AG2912" s="12">
        <f t="shared" si="85"/>
        <v>0</v>
      </c>
      <c r="AH2912" s="12">
        <f t="shared" si="85"/>
        <v>29.700068672903942</v>
      </c>
      <c r="AI2912" s="12">
        <f t="shared" si="85"/>
        <v>35.906390106184169</v>
      </c>
      <c r="AJ2912" s="12">
        <f t="shared" si="85"/>
        <v>2730.7111661549811</v>
      </c>
      <c r="AK2912" s="12">
        <f t="shared" si="85"/>
        <v>-4.8427629351185351E-2</v>
      </c>
      <c r="AL2912" s="12">
        <f t="shared" si="79"/>
        <v>14902.958653068319</v>
      </c>
      <c r="AM2912">
        <f t="shared" si="80"/>
        <v>2.1309645492324196</v>
      </c>
      <c r="AN2912" s="12">
        <f t="shared" si="81"/>
        <v>6993.5272543301644</v>
      </c>
    </row>
    <row r="2913" spans="14:40">
      <c r="N2913">
        <f t="shared" si="82"/>
        <v>408</v>
      </c>
      <c r="O2913" s="12">
        <f t="shared" si="78"/>
        <v>0</v>
      </c>
      <c r="P2913" s="12">
        <f t="shared" si="78"/>
        <v>0</v>
      </c>
      <c r="Q2913" s="12">
        <f t="shared" si="78"/>
        <v>0</v>
      </c>
      <c r="R2913" s="12">
        <f t="shared" si="78"/>
        <v>0</v>
      </c>
      <c r="S2913" s="12">
        <f t="shared" si="78"/>
        <v>0</v>
      </c>
      <c r="T2913" s="12">
        <f t="shared" si="78"/>
        <v>0</v>
      </c>
      <c r="U2913" s="12">
        <f t="shared" si="78"/>
        <v>0</v>
      </c>
      <c r="V2913" s="12">
        <f t="shared" si="78"/>
        <v>0</v>
      </c>
      <c r="W2913" s="12">
        <f t="shared" si="78"/>
        <v>-64.209001936346453</v>
      </c>
      <c r="X2913" s="12">
        <f t="shared" si="78"/>
        <v>7654.9421588119576</v>
      </c>
      <c r="Y2913" s="12">
        <f t="shared" si="78"/>
        <v>0</v>
      </c>
      <c r="Z2913" s="12">
        <f t="shared" si="78"/>
        <v>0</v>
      </c>
      <c r="AA2913" s="12">
        <f t="shared" si="78"/>
        <v>0</v>
      </c>
      <c r="AB2913" s="12">
        <f t="shared" si="78"/>
        <v>0</v>
      </c>
      <c r="AC2913" s="12">
        <f t="shared" si="78"/>
        <v>0</v>
      </c>
      <c r="AD2913" s="12">
        <f t="shared" si="78"/>
        <v>10.969110100100258</v>
      </c>
      <c r="AE2913" s="12">
        <f t="shared" si="85"/>
        <v>4.2330300006478694E-2</v>
      </c>
      <c r="AF2913" s="12">
        <f t="shared" si="85"/>
        <v>0</v>
      </c>
      <c r="AG2913" s="12">
        <f t="shared" si="85"/>
        <v>0</v>
      </c>
      <c r="AH2913" s="12">
        <f t="shared" si="85"/>
        <v>-2.1138384966629471</v>
      </c>
      <c r="AI2913" s="12">
        <f t="shared" si="85"/>
        <v>-0.26670623971309887</v>
      </c>
      <c r="AJ2913" s="12">
        <f t="shared" si="85"/>
        <v>126.62730839126762</v>
      </c>
      <c r="AK2913" s="12">
        <f t="shared" si="85"/>
        <v>2.4090418885809869E-2</v>
      </c>
      <c r="AL2913" s="12">
        <f t="shared" si="79"/>
        <v>7726.0154513494945</v>
      </c>
      <c r="AM2913">
        <f t="shared" si="80"/>
        <v>2.1237059765000725</v>
      </c>
      <c r="AN2913" s="12">
        <f t="shared" si="81"/>
        <v>3637.9873376267396</v>
      </c>
    </row>
    <row r="2914" spans="14:40">
      <c r="N2914">
        <f t="shared" si="82"/>
        <v>409</v>
      </c>
      <c r="O2914" s="12">
        <f t="shared" si="78"/>
        <v>0</v>
      </c>
      <c r="P2914" s="12">
        <f t="shared" si="78"/>
        <v>0</v>
      </c>
      <c r="Q2914" s="12">
        <f t="shared" si="78"/>
        <v>0</v>
      </c>
      <c r="R2914" s="12">
        <f t="shared" si="78"/>
        <v>0</v>
      </c>
      <c r="S2914" s="12">
        <f t="shared" si="78"/>
        <v>0</v>
      </c>
      <c r="T2914" s="12">
        <f t="shared" si="78"/>
        <v>0</v>
      </c>
      <c r="U2914" s="12">
        <f t="shared" si="78"/>
        <v>0</v>
      </c>
      <c r="V2914" s="12">
        <f t="shared" si="78"/>
        <v>0</v>
      </c>
      <c r="W2914" s="12">
        <f t="shared" si="78"/>
        <v>-3975.9076709949682</v>
      </c>
      <c r="X2914" s="12">
        <f t="shared" si="78"/>
        <v>-12827.511128423641</v>
      </c>
      <c r="Y2914" s="12">
        <f t="shared" si="78"/>
        <v>0</v>
      </c>
      <c r="Z2914" s="12">
        <f t="shared" si="78"/>
        <v>0</v>
      </c>
      <c r="AA2914" s="12">
        <f t="shared" si="78"/>
        <v>0</v>
      </c>
      <c r="AB2914" s="12">
        <f t="shared" si="78"/>
        <v>0</v>
      </c>
      <c r="AC2914" s="12">
        <f t="shared" si="78"/>
        <v>0</v>
      </c>
      <c r="AD2914" s="12">
        <f t="shared" si="78"/>
        <v>-14.25237611194464</v>
      </c>
      <c r="AE2914" s="12">
        <f t="shared" si="85"/>
        <v>-0.10872642445063892</v>
      </c>
      <c r="AF2914" s="12">
        <f t="shared" si="85"/>
        <v>0</v>
      </c>
      <c r="AG2914" s="12">
        <f t="shared" si="85"/>
        <v>0</v>
      </c>
      <c r="AH2914" s="12">
        <f t="shared" si="85"/>
        <v>-63.986460563580515</v>
      </c>
      <c r="AI2914" s="12">
        <f t="shared" si="85"/>
        <v>-227.60242555279012</v>
      </c>
      <c r="AJ2914" s="12">
        <f t="shared" si="85"/>
        <v>-7891.1388112270688</v>
      </c>
      <c r="AK2914" s="12">
        <f t="shared" si="85"/>
        <v>0.21308902326170698</v>
      </c>
      <c r="AL2914" s="12">
        <f t="shared" si="79"/>
        <v>-25000.294510275184</v>
      </c>
      <c r="AM2914">
        <f t="shared" si="80"/>
        <v>2.1737041954506706</v>
      </c>
      <c r="AN2914" s="12">
        <f t="shared" si="81"/>
        <v>-11501.240399957876</v>
      </c>
    </row>
    <row r="2915" spans="14:40">
      <c r="N2915">
        <f t="shared" si="82"/>
        <v>410</v>
      </c>
      <c r="O2915" s="12">
        <f t="shared" si="78"/>
        <v>0</v>
      </c>
      <c r="P2915" s="12">
        <f t="shared" si="78"/>
        <v>0</v>
      </c>
      <c r="Q2915" s="12">
        <f t="shared" si="78"/>
        <v>0</v>
      </c>
      <c r="R2915" s="12">
        <f t="shared" si="78"/>
        <v>0</v>
      </c>
      <c r="S2915" s="12">
        <f t="shared" si="78"/>
        <v>0</v>
      </c>
      <c r="T2915" s="12">
        <f t="shared" si="78"/>
        <v>0</v>
      </c>
      <c r="U2915" s="12">
        <f t="shared" si="78"/>
        <v>0</v>
      </c>
      <c r="V2915" s="12">
        <f t="shared" si="78"/>
        <v>0</v>
      </c>
      <c r="W2915" s="12">
        <f t="shared" si="78"/>
        <v>8096.4710707963759</v>
      </c>
      <c r="X2915" s="12">
        <f t="shared" si="78"/>
        <v>28950.252592076922</v>
      </c>
      <c r="Y2915" s="12">
        <f t="shared" si="78"/>
        <v>0</v>
      </c>
      <c r="Z2915" s="12">
        <f t="shared" si="78"/>
        <v>0</v>
      </c>
      <c r="AA2915" s="12">
        <f t="shared" si="78"/>
        <v>0</v>
      </c>
      <c r="AB2915" s="12">
        <f t="shared" si="78"/>
        <v>0</v>
      </c>
      <c r="AC2915" s="12">
        <f t="shared" si="78"/>
        <v>0</v>
      </c>
      <c r="AD2915" s="12">
        <f t="shared" si="78"/>
        <v>16.519285614120438</v>
      </c>
      <c r="AE2915" s="12">
        <f t="shared" si="85"/>
        <v>7.6966613573043421E-2</v>
      </c>
      <c r="AF2915" s="12">
        <f t="shared" si="85"/>
        <v>0</v>
      </c>
      <c r="AG2915" s="12">
        <f t="shared" si="85"/>
        <v>0</v>
      </c>
      <c r="AH2915" s="12">
        <f t="shared" si="85"/>
        <v>31.11648005117118</v>
      </c>
      <c r="AI2915" s="12">
        <f t="shared" si="85"/>
        <v>20.209708174584438</v>
      </c>
      <c r="AJ2915" s="12">
        <f t="shared" si="85"/>
        <v>1057.4483037914395</v>
      </c>
      <c r="AK2915" s="12">
        <f t="shared" si="85"/>
        <v>-5.5633360216816056E-3</v>
      </c>
      <c r="AL2915" s="12">
        <f t="shared" si="79"/>
        <v>38172.088843782163</v>
      </c>
      <c r="AM2915">
        <f t="shared" si="80"/>
        <v>2.1699674411107326</v>
      </c>
      <c r="AN2915" s="12">
        <f t="shared" si="81"/>
        <v>17591.088290358479</v>
      </c>
    </row>
    <row r="2916" spans="14:40">
      <c r="N2916">
        <f t="shared" si="82"/>
        <v>411</v>
      </c>
      <c r="O2916" s="12">
        <f t="shared" si="78"/>
        <v>0</v>
      </c>
      <c r="P2916" s="12">
        <f t="shared" si="78"/>
        <v>0</v>
      </c>
      <c r="Q2916" s="12">
        <f t="shared" si="78"/>
        <v>0</v>
      </c>
      <c r="R2916" s="12">
        <f t="shared" si="78"/>
        <v>0</v>
      </c>
      <c r="S2916" s="12">
        <f t="shared" si="78"/>
        <v>0</v>
      </c>
      <c r="T2916" s="12">
        <f t="shared" si="78"/>
        <v>0</v>
      </c>
      <c r="U2916" s="12">
        <f t="shared" si="78"/>
        <v>0</v>
      </c>
      <c r="V2916" s="12">
        <f t="shared" si="78"/>
        <v>0</v>
      </c>
      <c r="W2916" s="12">
        <f t="shared" si="78"/>
        <v>8810.5129878341922</v>
      </c>
      <c r="X2916" s="12">
        <f t="shared" si="78"/>
        <v>25880.411499745238</v>
      </c>
      <c r="Y2916" s="12">
        <f t="shared" si="78"/>
        <v>0</v>
      </c>
      <c r="Z2916" s="12">
        <f t="shared" si="78"/>
        <v>0</v>
      </c>
      <c r="AA2916" s="12">
        <f t="shared" si="78"/>
        <v>0</v>
      </c>
      <c r="AB2916" s="12">
        <f t="shared" si="78"/>
        <v>0</v>
      </c>
      <c r="AC2916" s="12">
        <f t="shared" si="78"/>
        <v>0</v>
      </c>
      <c r="AD2916" s="12">
        <f t="shared" si="78"/>
        <v>10.21646469398101</v>
      </c>
      <c r="AE2916" s="12">
        <f t="shared" si="85"/>
        <v>6.3632825947275193E-2</v>
      </c>
      <c r="AF2916" s="12">
        <f t="shared" si="85"/>
        <v>0</v>
      </c>
      <c r="AG2916" s="12">
        <f t="shared" si="85"/>
        <v>0</v>
      </c>
      <c r="AH2916" s="12">
        <f t="shared" si="85"/>
        <v>43.632972208774895</v>
      </c>
      <c r="AI2916" s="12">
        <f t="shared" si="85"/>
        <v>85.534466902013662</v>
      </c>
      <c r="AJ2916" s="12">
        <f t="shared" si="85"/>
        <v>-1138.6747545897988</v>
      </c>
      <c r="AK2916" s="12">
        <f t="shared" si="85"/>
        <v>5.2949996971345066E-2</v>
      </c>
      <c r="AL2916" s="12">
        <f t="shared" si="79"/>
        <v>33691.750219617323</v>
      </c>
      <c r="AM2916">
        <f t="shared" si="80"/>
        <v>2.1888999703041452</v>
      </c>
      <c r="AN2916" s="12">
        <f t="shared" si="81"/>
        <v>15392.092227465238</v>
      </c>
    </row>
    <row r="2917" spans="14:40">
      <c r="N2917">
        <f t="shared" si="82"/>
        <v>412</v>
      </c>
      <c r="O2917" s="12">
        <f t="shared" si="78"/>
        <v>0.46476407056238406</v>
      </c>
      <c r="P2917" s="12">
        <f t="shared" si="78"/>
        <v>0</v>
      </c>
      <c r="Q2917" s="12">
        <f t="shared" si="78"/>
        <v>0</v>
      </c>
      <c r="R2917" s="12">
        <f t="shared" si="78"/>
        <v>0</v>
      </c>
      <c r="S2917" s="12">
        <f t="shared" si="78"/>
        <v>0</v>
      </c>
      <c r="T2917" s="12">
        <f t="shared" si="78"/>
        <v>0</v>
      </c>
      <c r="U2917" s="12">
        <f t="shared" si="78"/>
        <v>0</v>
      </c>
      <c r="V2917" s="12">
        <f t="shared" si="78"/>
        <v>0</v>
      </c>
      <c r="W2917" s="12">
        <f t="shared" si="78"/>
        <v>6237.6644190293009</v>
      </c>
      <c r="X2917" s="12">
        <f t="shared" si="78"/>
        <v>23484.775888494809</v>
      </c>
      <c r="Y2917" s="12">
        <f t="shared" si="78"/>
        <v>0</v>
      </c>
      <c r="Z2917" s="12">
        <f t="shared" si="78"/>
        <v>0</v>
      </c>
      <c r="AA2917" s="12">
        <f t="shared" si="78"/>
        <v>0</v>
      </c>
      <c r="AB2917" s="12">
        <f t="shared" si="78"/>
        <v>0</v>
      </c>
      <c r="AC2917" s="12">
        <f t="shared" si="78"/>
        <v>0</v>
      </c>
      <c r="AD2917" s="12">
        <f t="shared" si="78"/>
        <v>8.7415155499947712</v>
      </c>
      <c r="AE2917" s="12">
        <f t="shared" ref="AE2917:AK2926" si="86">AE$2503*AE413+0.5*AE$2504*AE413*AE413</f>
        <v>5.713717633049429E-2</v>
      </c>
      <c r="AF2917" s="12">
        <f t="shared" si="86"/>
        <v>0</v>
      </c>
      <c r="AG2917" s="12">
        <f t="shared" si="86"/>
        <v>0</v>
      </c>
      <c r="AH2917" s="12">
        <f t="shared" si="86"/>
        <v>43.457331059554996</v>
      </c>
      <c r="AI2917" s="12">
        <f t="shared" si="86"/>
        <v>94.64982096483827</v>
      </c>
      <c r="AJ2917" s="12">
        <f t="shared" si="86"/>
        <v>-3301.7885065599389</v>
      </c>
      <c r="AK2917" s="12">
        <f t="shared" si="86"/>
        <v>0.10354383983264424</v>
      </c>
      <c r="AL2917" s="12">
        <f t="shared" si="79"/>
        <v>26568.125913625281</v>
      </c>
      <c r="AM2917">
        <f t="shared" si="80"/>
        <v>2.1744729941389211</v>
      </c>
      <c r="AN2917" s="12">
        <f t="shared" si="81"/>
        <v>12218.190791624942</v>
      </c>
    </row>
    <row r="2918" spans="14:40">
      <c r="N2918">
        <f t="shared" si="82"/>
        <v>413</v>
      </c>
      <c r="O2918" s="12">
        <f t="shared" si="78"/>
        <v>0</v>
      </c>
      <c r="P2918" s="12">
        <f t="shared" si="78"/>
        <v>0</v>
      </c>
      <c r="Q2918" s="12">
        <f t="shared" si="78"/>
        <v>0</v>
      </c>
      <c r="R2918" s="12">
        <f t="shared" si="78"/>
        <v>0</v>
      </c>
      <c r="S2918" s="12">
        <f t="shared" si="78"/>
        <v>0</v>
      </c>
      <c r="T2918" s="12">
        <f t="shared" si="78"/>
        <v>0</v>
      </c>
      <c r="U2918" s="12">
        <f t="shared" si="78"/>
        <v>0</v>
      </c>
      <c r="V2918" s="12">
        <f t="shared" si="78"/>
        <v>0</v>
      </c>
      <c r="W2918" s="12">
        <f t="shared" si="78"/>
        <v>7198.951306598864</v>
      </c>
      <c r="X2918" s="12">
        <f t="shared" si="78"/>
        <v>21287.158212230919</v>
      </c>
      <c r="Y2918" s="12">
        <f t="shared" si="78"/>
        <v>0</v>
      </c>
      <c r="Z2918" s="12">
        <f t="shared" si="78"/>
        <v>0</v>
      </c>
      <c r="AA2918" s="12">
        <f t="shared" si="78"/>
        <v>0</v>
      </c>
      <c r="AB2918" s="12">
        <f t="shared" si="78"/>
        <v>0</v>
      </c>
      <c r="AC2918" s="12">
        <f t="shared" si="78"/>
        <v>0</v>
      </c>
      <c r="AD2918" s="12">
        <f t="shared" si="78"/>
        <v>8.949111050873098</v>
      </c>
      <c r="AE2918" s="12">
        <f t="shared" si="86"/>
        <v>4.9760548242783302E-2</v>
      </c>
      <c r="AF2918" s="12">
        <f t="shared" si="86"/>
        <v>0</v>
      </c>
      <c r="AG2918" s="12">
        <f t="shared" si="86"/>
        <v>0</v>
      </c>
      <c r="AH2918" s="12">
        <f t="shared" si="86"/>
        <v>29.194638013940633</v>
      </c>
      <c r="AI2918" s="12">
        <f t="shared" si="86"/>
        <v>-41.501728109404461</v>
      </c>
      <c r="AJ2918" s="12">
        <f t="shared" si="86"/>
        <v>199.3043672731684</v>
      </c>
      <c r="AK2918" s="12">
        <f t="shared" si="86"/>
        <v>1.7715194988054718E-2</v>
      </c>
      <c r="AL2918" s="12">
        <f t="shared" si="79"/>
        <v>28682.12338280159</v>
      </c>
      <c r="AM2918">
        <f t="shared" si="80"/>
        <v>2.1981865528327522</v>
      </c>
      <c r="AN2918" s="12">
        <f t="shared" si="81"/>
        <v>13048.084270117839</v>
      </c>
    </row>
    <row r="2919" spans="14:40">
      <c r="N2919">
        <f t="shared" si="82"/>
        <v>414</v>
      </c>
      <c r="O2919" s="12">
        <f t="shared" si="78"/>
        <v>0</v>
      </c>
      <c r="P2919" s="12">
        <f t="shared" si="78"/>
        <v>0</v>
      </c>
      <c r="Q2919" s="12">
        <f t="shared" si="78"/>
        <v>0</v>
      </c>
      <c r="R2919" s="12">
        <f t="shared" si="78"/>
        <v>0</v>
      </c>
      <c r="S2919" s="12">
        <f t="shared" si="78"/>
        <v>0</v>
      </c>
      <c r="T2919" s="12">
        <f t="shared" si="78"/>
        <v>0</v>
      </c>
      <c r="U2919" s="12">
        <f t="shared" si="78"/>
        <v>0</v>
      </c>
      <c r="V2919" s="12">
        <f t="shared" si="78"/>
        <v>0</v>
      </c>
      <c r="W2919" s="12">
        <f t="shared" si="78"/>
        <v>2397.9984957669503</v>
      </c>
      <c r="X2919" s="12">
        <f t="shared" si="78"/>
        <v>7676.7898574028222</v>
      </c>
      <c r="Y2919" s="12">
        <f t="shared" si="78"/>
        <v>0</v>
      </c>
      <c r="Z2919" s="12">
        <f t="shared" si="78"/>
        <v>0</v>
      </c>
      <c r="AA2919" s="12">
        <f t="shared" si="78"/>
        <v>0</v>
      </c>
      <c r="AB2919" s="12">
        <f t="shared" si="78"/>
        <v>0</v>
      </c>
      <c r="AC2919" s="12">
        <f t="shared" si="78"/>
        <v>0</v>
      </c>
      <c r="AD2919" s="12">
        <f t="shared" si="78"/>
        <v>1.7970594739272641</v>
      </c>
      <c r="AE2919" s="12">
        <f t="shared" si="86"/>
        <v>1.6662712093299538E-2</v>
      </c>
      <c r="AF2919" s="12">
        <f t="shared" si="86"/>
        <v>0</v>
      </c>
      <c r="AG2919" s="12">
        <f t="shared" si="86"/>
        <v>0</v>
      </c>
      <c r="AH2919" s="12">
        <f t="shared" si="86"/>
        <v>14.90302523836591</v>
      </c>
      <c r="AI2919" s="12">
        <f t="shared" si="86"/>
        <v>115.35634661616101</v>
      </c>
      <c r="AJ2919" s="12">
        <f t="shared" si="86"/>
        <v>-2247.6804724282401</v>
      </c>
      <c r="AK2919" s="12">
        <f t="shared" si="86"/>
        <v>6.6952575064473635E-2</v>
      </c>
      <c r="AL2919" s="12">
        <f t="shared" si="79"/>
        <v>7959.2479273571444</v>
      </c>
      <c r="AM2919">
        <f t="shared" si="80"/>
        <v>2.1916807276304082</v>
      </c>
      <c r="AN2919" s="12">
        <f t="shared" si="81"/>
        <v>3631.5727135870238</v>
      </c>
    </row>
    <row r="2920" spans="14:40">
      <c r="N2920">
        <f t="shared" si="82"/>
        <v>415</v>
      </c>
      <c r="O2920" s="12">
        <f t="shared" si="78"/>
        <v>0</v>
      </c>
      <c r="P2920" s="12">
        <f t="shared" si="78"/>
        <v>0</v>
      </c>
      <c r="Q2920" s="12">
        <f t="shared" si="78"/>
        <v>0</v>
      </c>
      <c r="R2920" s="12">
        <f t="shared" si="78"/>
        <v>0</v>
      </c>
      <c r="S2920" s="12">
        <f t="shared" si="78"/>
        <v>0</v>
      </c>
      <c r="T2920" s="12">
        <f t="shared" si="78"/>
        <v>0</v>
      </c>
      <c r="U2920" s="12">
        <f t="shared" si="78"/>
        <v>0</v>
      </c>
      <c r="V2920" s="12">
        <f t="shared" si="78"/>
        <v>0</v>
      </c>
      <c r="W2920" s="12">
        <f t="shared" si="78"/>
        <v>-9309.1726709041704</v>
      </c>
      <c r="X2920" s="12">
        <f t="shared" si="78"/>
        <v>-33916.542647052956</v>
      </c>
      <c r="Y2920" s="12">
        <f t="shared" si="78"/>
        <v>0</v>
      </c>
      <c r="Z2920" s="12">
        <f t="shared" si="78"/>
        <v>0</v>
      </c>
      <c r="AA2920" s="12">
        <f t="shared" si="78"/>
        <v>0</v>
      </c>
      <c r="AB2920" s="12">
        <f t="shared" si="78"/>
        <v>0</v>
      </c>
      <c r="AC2920" s="12">
        <f t="shared" si="78"/>
        <v>0</v>
      </c>
      <c r="AD2920" s="12">
        <f t="shared" si="78"/>
        <v>-26.199274633143897</v>
      </c>
      <c r="AE2920" s="12">
        <f t="shared" si="86"/>
        <v>-0.19965540506474955</v>
      </c>
      <c r="AF2920" s="12">
        <f t="shared" si="86"/>
        <v>0</v>
      </c>
      <c r="AG2920" s="12">
        <f t="shared" si="86"/>
        <v>0</v>
      </c>
      <c r="AH2920" s="12">
        <f t="shared" si="86"/>
        <v>-100.58268000563854</v>
      </c>
      <c r="AI2920" s="12">
        <f t="shared" si="86"/>
        <v>-124.68874419647827</v>
      </c>
      <c r="AJ2920" s="12">
        <f t="shared" si="86"/>
        <v>-8020.8746225470131</v>
      </c>
      <c r="AK2920" s="12">
        <f t="shared" si="86"/>
        <v>0.19367074990224897</v>
      </c>
      <c r="AL2920" s="12">
        <f t="shared" si="79"/>
        <v>-51498.066623994564</v>
      </c>
      <c r="AM2920">
        <f t="shared" si="80"/>
        <v>2.1923393430364921</v>
      </c>
      <c r="AN2920" s="12">
        <f t="shared" si="81"/>
        <v>-23490.007050034208</v>
      </c>
    </row>
    <row r="2921" spans="14:40">
      <c r="N2921">
        <f t="shared" si="82"/>
        <v>416</v>
      </c>
      <c r="O2921" s="12">
        <f t="shared" si="78"/>
        <v>0</v>
      </c>
      <c r="P2921" s="12">
        <f t="shared" si="78"/>
        <v>0</v>
      </c>
      <c r="Q2921" s="12">
        <f t="shared" si="78"/>
        <v>0</v>
      </c>
      <c r="R2921" s="12">
        <f t="shared" si="78"/>
        <v>0</v>
      </c>
      <c r="S2921" s="12">
        <f t="shared" si="78"/>
        <v>0</v>
      </c>
      <c r="T2921" s="12">
        <f t="shared" si="78"/>
        <v>0</v>
      </c>
      <c r="U2921" s="12">
        <f t="shared" si="78"/>
        <v>0</v>
      </c>
      <c r="V2921" s="12">
        <f t="shared" si="78"/>
        <v>0</v>
      </c>
      <c r="W2921" s="12">
        <f t="shared" si="78"/>
        <v>-10360.028690417923</v>
      </c>
      <c r="X2921" s="12">
        <f t="shared" si="78"/>
        <v>-38340.806092932355</v>
      </c>
      <c r="Y2921" s="12">
        <f t="shared" si="78"/>
        <v>0</v>
      </c>
      <c r="Z2921" s="12">
        <f t="shared" si="78"/>
        <v>0</v>
      </c>
      <c r="AA2921" s="12">
        <f t="shared" si="78"/>
        <v>0</v>
      </c>
      <c r="AB2921" s="12">
        <f t="shared" si="78"/>
        <v>0</v>
      </c>
      <c r="AC2921" s="12">
        <f t="shared" si="78"/>
        <v>0</v>
      </c>
      <c r="AD2921" s="12">
        <f t="shared" si="78"/>
        <v>-26.326737020460772</v>
      </c>
      <c r="AE2921" s="12">
        <f t="shared" si="86"/>
        <v>-0.19758466006086578</v>
      </c>
      <c r="AF2921" s="12">
        <f t="shared" si="86"/>
        <v>0</v>
      </c>
      <c r="AG2921" s="12">
        <f t="shared" si="86"/>
        <v>0</v>
      </c>
      <c r="AH2921" s="12">
        <f t="shared" si="86"/>
        <v>-97.609792403065143</v>
      </c>
      <c r="AI2921" s="12">
        <f t="shared" si="86"/>
        <v>-214.52140565077184</v>
      </c>
      <c r="AJ2921" s="12">
        <f t="shared" si="86"/>
        <v>-7815.8099802288471</v>
      </c>
      <c r="AK2921" s="12">
        <f t="shared" si="86"/>
        <v>0.18042032383893242</v>
      </c>
      <c r="AL2921" s="12">
        <f t="shared" si="79"/>
        <v>-56855.119862989639</v>
      </c>
      <c r="AM2921">
        <f t="shared" si="80"/>
        <v>2.2183398812446971</v>
      </c>
      <c r="AN2921" s="12">
        <f t="shared" si="81"/>
        <v>-25629.580184569633</v>
      </c>
    </row>
    <row r="2922" spans="14:40">
      <c r="N2922">
        <f t="shared" si="82"/>
        <v>417</v>
      </c>
      <c r="O2922" s="12">
        <f t="shared" si="78"/>
        <v>0</v>
      </c>
      <c r="P2922" s="12">
        <f t="shared" si="78"/>
        <v>0</v>
      </c>
      <c r="Q2922" s="12">
        <f t="shared" si="78"/>
        <v>0</v>
      </c>
      <c r="R2922" s="12">
        <f t="shared" si="78"/>
        <v>0</v>
      </c>
      <c r="S2922" s="12">
        <f t="shared" si="78"/>
        <v>0</v>
      </c>
      <c r="T2922" s="12">
        <f t="shared" si="78"/>
        <v>0</v>
      </c>
      <c r="U2922" s="12">
        <f t="shared" si="78"/>
        <v>0</v>
      </c>
      <c r="V2922" s="12">
        <f t="shared" si="78"/>
        <v>0</v>
      </c>
      <c r="W2922" s="12">
        <f t="shared" si="78"/>
        <v>-9819.7718263074476</v>
      </c>
      <c r="X2922" s="12">
        <f t="shared" si="78"/>
        <v>-38044.296104825131</v>
      </c>
      <c r="Y2922" s="12">
        <f t="shared" si="78"/>
        <v>0</v>
      </c>
      <c r="Z2922" s="12">
        <f t="shared" si="78"/>
        <v>0</v>
      </c>
      <c r="AA2922" s="12">
        <f t="shared" si="78"/>
        <v>0</v>
      </c>
      <c r="AB2922" s="12">
        <f t="shared" si="78"/>
        <v>0</v>
      </c>
      <c r="AC2922" s="12">
        <f t="shared" si="78"/>
        <v>0</v>
      </c>
      <c r="AD2922" s="12">
        <f t="shared" si="78"/>
        <v>-30.946738726793626</v>
      </c>
      <c r="AE2922" s="12">
        <f t="shared" si="86"/>
        <v>-0.23434494692536359</v>
      </c>
      <c r="AF2922" s="12">
        <f t="shared" si="86"/>
        <v>0</v>
      </c>
      <c r="AG2922" s="12">
        <f t="shared" si="86"/>
        <v>0</v>
      </c>
      <c r="AH2922" s="12">
        <f t="shared" si="86"/>
        <v>-110.32582837050298</v>
      </c>
      <c r="AI2922" s="12">
        <f t="shared" si="86"/>
        <v>-232.12172204464113</v>
      </c>
      <c r="AJ2922" s="12">
        <f t="shared" si="86"/>
        <v>-11318.174327104136</v>
      </c>
      <c r="AK2922" s="12">
        <f t="shared" si="86"/>
        <v>0.25503746185116988</v>
      </c>
      <c r="AL2922" s="12">
        <f t="shared" si="79"/>
        <v>-59555.615854863725</v>
      </c>
      <c r="AM2922">
        <f t="shared" si="80"/>
        <v>2.1963702618754537</v>
      </c>
      <c r="AN2922" s="12">
        <f t="shared" si="81"/>
        <v>-27115.471780249798</v>
      </c>
    </row>
    <row r="2923" spans="14:40">
      <c r="N2923">
        <f t="shared" si="82"/>
        <v>418</v>
      </c>
      <c r="O2923" s="12">
        <f t="shared" si="78"/>
        <v>0</v>
      </c>
      <c r="P2923" s="12">
        <f t="shared" si="78"/>
        <v>0</v>
      </c>
      <c r="Q2923" s="12">
        <f t="shared" si="78"/>
        <v>0</v>
      </c>
      <c r="R2923" s="12">
        <f t="shared" si="78"/>
        <v>0</v>
      </c>
      <c r="S2923" s="12">
        <f t="shared" si="78"/>
        <v>0</v>
      </c>
      <c r="T2923" s="12">
        <f t="shared" si="78"/>
        <v>0</v>
      </c>
      <c r="U2923" s="12">
        <f t="shared" si="78"/>
        <v>0</v>
      </c>
      <c r="V2923" s="12">
        <f t="shared" si="78"/>
        <v>0</v>
      </c>
      <c r="W2923" s="12">
        <f t="shared" si="78"/>
        <v>-10421.568657702977</v>
      </c>
      <c r="X2923" s="12">
        <f t="shared" si="78"/>
        <v>-35691.911491553743</v>
      </c>
      <c r="Y2923" s="12">
        <f t="shared" si="78"/>
        <v>0</v>
      </c>
      <c r="Z2923" s="12">
        <f t="shared" si="78"/>
        <v>0</v>
      </c>
      <c r="AA2923" s="12">
        <f t="shared" si="78"/>
        <v>0</v>
      </c>
      <c r="AB2923" s="12">
        <f t="shared" si="78"/>
        <v>0</v>
      </c>
      <c r="AC2923" s="12">
        <f t="shared" si="78"/>
        <v>0</v>
      </c>
      <c r="AD2923" s="12">
        <f t="shared" si="78"/>
        <v>-27.996166830653177</v>
      </c>
      <c r="AE2923" s="12">
        <f t="shared" si="86"/>
        <v>-0.18217899872167448</v>
      </c>
      <c r="AF2923" s="12">
        <f t="shared" si="86"/>
        <v>0</v>
      </c>
      <c r="AG2923" s="12">
        <f t="shared" si="86"/>
        <v>0</v>
      </c>
      <c r="AH2923" s="12">
        <f t="shared" si="86"/>
        <v>-70.48860268082116</v>
      </c>
      <c r="AI2923" s="12">
        <f t="shared" si="86"/>
        <v>-178.45456364416975</v>
      </c>
      <c r="AJ2923" s="12">
        <f t="shared" si="86"/>
        <v>-14572.52392493249</v>
      </c>
      <c r="AK2923" s="12">
        <f t="shared" si="86"/>
        <v>0.31227499584313345</v>
      </c>
      <c r="AL2923" s="12">
        <f t="shared" si="79"/>
        <v>-60962.813311347731</v>
      </c>
      <c r="AM2923">
        <f t="shared" si="80"/>
        <v>2.1520139186714364</v>
      </c>
      <c r="AN2923" s="12">
        <f t="shared" si="81"/>
        <v>-28328.261626199717</v>
      </c>
    </row>
    <row r="2924" spans="14:40">
      <c r="N2924">
        <f t="shared" si="82"/>
        <v>419</v>
      </c>
      <c r="O2924" s="12">
        <f t="shared" si="78"/>
        <v>0</v>
      </c>
      <c r="P2924" s="12">
        <f t="shared" si="78"/>
        <v>0</v>
      </c>
      <c r="Q2924" s="12">
        <f t="shared" si="78"/>
        <v>0</v>
      </c>
      <c r="R2924" s="12">
        <f t="shared" si="78"/>
        <v>0</v>
      </c>
      <c r="S2924" s="12">
        <f t="shared" si="78"/>
        <v>0</v>
      </c>
      <c r="T2924" s="12">
        <f t="shared" si="78"/>
        <v>0</v>
      </c>
      <c r="U2924" s="12">
        <f t="shared" si="78"/>
        <v>0</v>
      </c>
      <c r="V2924" s="12">
        <f t="shared" si="78"/>
        <v>0</v>
      </c>
      <c r="W2924" s="12">
        <f t="shared" si="78"/>
        <v>-1052.5423203924659</v>
      </c>
      <c r="X2924" s="12">
        <f t="shared" si="78"/>
        <v>-6801.0669029137061</v>
      </c>
      <c r="Y2924" s="12">
        <f t="shared" si="78"/>
        <v>0</v>
      </c>
      <c r="Z2924" s="12">
        <f t="shared" si="78"/>
        <v>0</v>
      </c>
      <c r="AA2924" s="12">
        <f t="shared" si="78"/>
        <v>0</v>
      </c>
      <c r="AB2924" s="12">
        <f t="shared" si="78"/>
        <v>0</v>
      </c>
      <c r="AC2924" s="12">
        <f t="shared" si="78"/>
        <v>0</v>
      </c>
      <c r="AD2924" s="12">
        <f t="shared" si="78"/>
        <v>-5.5868661754190256</v>
      </c>
      <c r="AE2924" s="12">
        <f t="shared" si="86"/>
        <v>-5.7806361556292693E-2</v>
      </c>
      <c r="AF2924" s="12">
        <f t="shared" si="86"/>
        <v>0</v>
      </c>
      <c r="AG2924" s="12">
        <f t="shared" si="86"/>
        <v>0</v>
      </c>
      <c r="AH2924" s="12">
        <f t="shared" si="86"/>
        <v>-49.061991379151564</v>
      </c>
      <c r="AI2924" s="12">
        <f t="shared" si="86"/>
        <v>-145.64933637504791</v>
      </c>
      <c r="AJ2924" s="12">
        <f t="shared" si="86"/>
        <v>-2905.8919536017606</v>
      </c>
      <c r="AK2924" s="12">
        <f t="shared" si="86"/>
        <v>7.7467638213841644E-2</v>
      </c>
      <c r="AL2924" s="12">
        <f t="shared" si="79"/>
        <v>-10959.779709560895</v>
      </c>
      <c r="AM2924">
        <f t="shared" si="80"/>
        <v>2.1380095957855869</v>
      </c>
      <c r="AN2924" s="12">
        <f t="shared" si="81"/>
        <v>-5126.1602058122899</v>
      </c>
    </row>
    <row r="2925" spans="14:40">
      <c r="N2925">
        <f t="shared" si="82"/>
        <v>420</v>
      </c>
      <c r="O2925" s="12">
        <f t="shared" si="78"/>
        <v>0</v>
      </c>
      <c r="P2925" s="12">
        <f t="shared" si="78"/>
        <v>0</v>
      </c>
      <c r="Q2925" s="12">
        <f t="shared" si="78"/>
        <v>0</v>
      </c>
      <c r="R2925" s="12">
        <f t="shared" si="78"/>
        <v>0</v>
      </c>
      <c r="S2925" s="12">
        <f t="shared" si="78"/>
        <v>0</v>
      </c>
      <c r="T2925" s="12">
        <f t="shared" si="78"/>
        <v>0</v>
      </c>
      <c r="U2925" s="12">
        <f t="shared" si="78"/>
        <v>0</v>
      </c>
      <c r="V2925" s="12">
        <f t="shared" si="78"/>
        <v>0</v>
      </c>
      <c r="W2925" s="12">
        <f t="shared" si="78"/>
        <v>665.49713591015859</v>
      </c>
      <c r="X2925" s="12">
        <f t="shared" si="78"/>
        <v>1696.9311671716609</v>
      </c>
      <c r="Y2925" s="12">
        <f t="shared" si="78"/>
        <v>0</v>
      </c>
      <c r="Z2925" s="12">
        <f t="shared" si="78"/>
        <v>0</v>
      </c>
      <c r="AA2925" s="12">
        <f t="shared" si="78"/>
        <v>0</v>
      </c>
      <c r="AB2925" s="12">
        <f t="shared" si="78"/>
        <v>0</v>
      </c>
      <c r="AC2925" s="12">
        <f t="shared" si="78"/>
        <v>0</v>
      </c>
      <c r="AD2925" s="12">
        <f t="shared" si="78"/>
        <v>1.1984244080812729</v>
      </c>
      <c r="AE2925" s="12">
        <f t="shared" si="86"/>
        <v>2.2476078607481253E-2</v>
      </c>
      <c r="AF2925" s="12">
        <f t="shared" si="86"/>
        <v>0</v>
      </c>
      <c r="AG2925" s="12">
        <f t="shared" si="86"/>
        <v>0</v>
      </c>
      <c r="AH2925" s="12">
        <f t="shared" si="86"/>
        <v>27.59626000773283</v>
      </c>
      <c r="AI2925" s="12">
        <f t="shared" si="86"/>
        <v>14.091889722478594</v>
      </c>
      <c r="AJ2925" s="12">
        <f t="shared" si="86"/>
        <v>-1344.6717450841002</v>
      </c>
      <c r="AK2925" s="12">
        <f t="shared" si="86"/>
        <v>5.7062885738122106E-2</v>
      </c>
      <c r="AL2925" s="12">
        <f t="shared" si="79"/>
        <v>1060.7226711003577</v>
      </c>
      <c r="AM2925">
        <f t="shared" si="80"/>
        <v>2.1434966720903592</v>
      </c>
      <c r="AN2925" s="12">
        <f t="shared" si="81"/>
        <v>494.85622483655663</v>
      </c>
    </row>
    <row r="2926" spans="14:40">
      <c r="N2926">
        <f t="shared" si="82"/>
        <v>421</v>
      </c>
      <c r="O2926" s="12">
        <f t="shared" si="78"/>
        <v>0</v>
      </c>
      <c r="P2926" s="12">
        <f t="shared" si="78"/>
        <v>0</v>
      </c>
      <c r="Q2926" s="12">
        <f t="shared" si="78"/>
        <v>0</v>
      </c>
      <c r="R2926" s="12">
        <f t="shared" si="78"/>
        <v>0</v>
      </c>
      <c r="S2926" s="12">
        <f t="shared" si="78"/>
        <v>0</v>
      </c>
      <c r="T2926" s="12">
        <f t="shared" si="78"/>
        <v>0</v>
      </c>
      <c r="U2926" s="12">
        <f t="shared" si="78"/>
        <v>0</v>
      </c>
      <c r="V2926" s="12">
        <f t="shared" si="78"/>
        <v>0</v>
      </c>
      <c r="W2926" s="12">
        <f t="shared" si="78"/>
        <v>12.485078947214996</v>
      </c>
      <c r="X2926" s="12">
        <f t="shared" si="78"/>
        <v>-1016.7132253076929</v>
      </c>
      <c r="Y2926" s="12">
        <f t="shared" si="78"/>
        <v>0</v>
      </c>
      <c r="Z2926" s="12">
        <f t="shared" si="78"/>
        <v>0</v>
      </c>
      <c r="AA2926" s="12">
        <f t="shared" si="78"/>
        <v>0</v>
      </c>
      <c r="AB2926" s="12">
        <f t="shared" si="78"/>
        <v>0</v>
      </c>
      <c r="AC2926" s="12">
        <f t="shared" si="78"/>
        <v>0</v>
      </c>
      <c r="AD2926" s="12">
        <f t="shared" si="78"/>
        <v>-5.4014591170420383</v>
      </c>
      <c r="AE2926" s="12">
        <f t="shared" si="86"/>
        <v>-4.0173565775462453E-2</v>
      </c>
      <c r="AF2926" s="12">
        <f t="shared" si="86"/>
        <v>0</v>
      </c>
      <c r="AG2926" s="12">
        <f t="shared" si="86"/>
        <v>0</v>
      </c>
      <c r="AH2926" s="12">
        <f t="shared" si="86"/>
        <v>-26.172248939559228</v>
      </c>
      <c r="AI2926" s="12">
        <f t="shared" si="86"/>
        <v>65.50937551859991</v>
      </c>
      <c r="AJ2926" s="12">
        <f t="shared" si="86"/>
        <v>-6794.8974690510786</v>
      </c>
      <c r="AK2926" s="12">
        <f t="shared" si="86"/>
        <v>0.20293055952918504</v>
      </c>
      <c r="AL2926" s="12">
        <f t="shared" si="79"/>
        <v>-7765.0271909558041</v>
      </c>
      <c r="AM2926">
        <f t="shared" si="80"/>
        <v>2.1246247328495</v>
      </c>
      <c r="AN2926" s="12">
        <f t="shared" si="81"/>
        <v>-3654.7758627197754</v>
      </c>
    </row>
    <row r="2927" spans="14:40">
      <c r="N2927">
        <f t="shared" si="82"/>
        <v>422</v>
      </c>
      <c r="O2927" s="12">
        <f t="shared" si="78"/>
        <v>0</v>
      </c>
      <c r="P2927" s="12">
        <f t="shared" si="78"/>
        <v>0</v>
      </c>
      <c r="Q2927" s="12">
        <f t="shared" si="78"/>
        <v>0</v>
      </c>
      <c r="R2927" s="12">
        <f t="shared" si="78"/>
        <v>0</v>
      </c>
      <c r="S2927" s="12">
        <f t="shared" si="78"/>
        <v>0</v>
      </c>
      <c r="T2927" s="12">
        <f t="shared" si="78"/>
        <v>0</v>
      </c>
      <c r="U2927" s="12">
        <f t="shared" si="78"/>
        <v>0</v>
      </c>
      <c r="V2927" s="12">
        <f t="shared" si="78"/>
        <v>0</v>
      </c>
      <c r="W2927" s="12">
        <f t="shared" si="78"/>
        <v>-524.82061402759371</v>
      </c>
      <c r="X2927" s="12">
        <f t="shared" si="78"/>
        <v>-1672.1917846612266</v>
      </c>
      <c r="Y2927" s="12">
        <f t="shared" si="78"/>
        <v>0</v>
      </c>
      <c r="Z2927" s="12">
        <f t="shared" si="78"/>
        <v>0</v>
      </c>
      <c r="AA2927" s="12">
        <f t="shared" si="78"/>
        <v>0</v>
      </c>
      <c r="AB2927" s="12">
        <f t="shared" si="78"/>
        <v>0</v>
      </c>
      <c r="AC2927" s="12">
        <f t="shared" si="78"/>
        <v>0</v>
      </c>
      <c r="AD2927" s="12">
        <f t="shared" si="78"/>
        <v>-2.687553844014098</v>
      </c>
      <c r="AE2927" s="12">
        <f t="shared" ref="AE2927:AK2936" si="87">AE$2503*AE423+0.5*AE$2504*AE423*AE423</f>
        <v>-2.6154530637637168E-2</v>
      </c>
      <c r="AF2927" s="12">
        <f t="shared" si="87"/>
        <v>0</v>
      </c>
      <c r="AG2927" s="12">
        <f t="shared" si="87"/>
        <v>0</v>
      </c>
      <c r="AH2927" s="12">
        <f t="shared" si="87"/>
        <v>-22.751307034488651</v>
      </c>
      <c r="AI2927" s="12">
        <f t="shared" si="87"/>
        <v>-45.17853530727033</v>
      </c>
      <c r="AJ2927" s="12">
        <f t="shared" si="87"/>
        <v>-2020.6448504714299</v>
      </c>
      <c r="AK2927" s="12">
        <f t="shared" si="87"/>
        <v>8.1220564096026723E-2</v>
      </c>
      <c r="AL2927" s="12">
        <f t="shared" si="79"/>
        <v>-4288.2195793125647</v>
      </c>
      <c r="AM2927">
        <f t="shared" si="80"/>
        <v>2.1517258359474623</v>
      </c>
      <c r="AN2927" s="12">
        <f t="shared" si="81"/>
        <v>-1992.9209882003147</v>
      </c>
    </row>
    <row r="2928" spans="14:40">
      <c r="N2928">
        <f t="shared" si="82"/>
        <v>423</v>
      </c>
      <c r="O2928" s="12">
        <f t="shared" si="78"/>
        <v>0</v>
      </c>
      <c r="P2928" s="12">
        <f t="shared" si="78"/>
        <v>0</v>
      </c>
      <c r="Q2928" s="12">
        <f t="shared" si="78"/>
        <v>0</v>
      </c>
      <c r="R2928" s="12">
        <f t="shared" si="78"/>
        <v>0</v>
      </c>
      <c r="S2928" s="12">
        <f t="shared" si="78"/>
        <v>0</v>
      </c>
      <c r="T2928" s="12">
        <f t="shared" si="78"/>
        <v>0</v>
      </c>
      <c r="U2928" s="12">
        <f t="shared" si="78"/>
        <v>0</v>
      </c>
      <c r="V2928" s="12">
        <f t="shared" si="78"/>
        <v>0</v>
      </c>
      <c r="W2928" s="12">
        <f t="shared" si="78"/>
        <v>620.90785077546923</v>
      </c>
      <c r="X2928" s="12">
        <f t="shared" si="78"/>
        <v>5062.321274386024</v>
      </c>
      <c r="Y2928" s="12">
        <f t="shared" si="78"/>
        <v>0</v>
      </c>
      <c r="Z2928" s="12">
        <f t="shared" si="78"/>
        <v>0</v>
      </c>
      <c r="AA2928" s="12">
        <f t="shared" si="78"/>
        <v>0</v>
      </c>
      <c r="AB2928" s="12">
        <f t="shared" si="78"/>
        <v>0</v>
      </c>
      <c r="AC2928" s="12">
        <f t="shared" si="78"/>
        <v>0</v>
      </c>
      <c r="AD2928" s="12">
        <f t="shared" si="78"/>
        <v>-1.1758632145792778</v>
      </c>
      <c r="AE2928" s="12">
        <f t="shared" si="87"/>
        <v>-3.4018471893395172E-2</v>
      </c>
      <c r="AF2928" s="12">
        <f t="shared" si="87"/>
        <v>0</v>
      </c>
      <c r="AG2928" s="12">
        <f t="shared" si="87"/>
        <v>0</v>
      </c>
      <c r="AH2928" s="12">
        <f t="shared" si="87"/>
        <v>-42.470932912920212</v>
      </c>
      <c r="AI2928" s="12">
        <f t="shared" si="87"/>
        <v>-13.654377612519943</v>
      </c>
      <c r="AJ2928" s="12">
        <f t="shared" si="87"/>
        <v>3192.3411365928141</v>
      </c>
      <c r="AK2928" s="12">
        <f t="shared" si="87"/>
        <v>-5.9800736361712216E-2</v>
      </c>
      <c r="AL2928" s="12">
        <f t="shared" si="79"/>
        <v>8818.1752688060333</v>
      </c>
      <c r="AM2928">
        <f t="shared" si="80"/>
        <v>2.1598849175550532</v>
      </c>
      <c r="AN2928" s="12">
        <f t="shared" si="81"/>
        <v>4082.7060725013221</v>
      </c>
    </row>
    <row r="2929" spans="14:40">
      <c r="N2929">
        <f t="shared" si="82"/>
        <v>424</v>
      </c>
      <c r="O2929" s="12">
        <f t="shared" si="78"/>
        <v>-0.45369825420003262</v>
      </c>
      <c r="P2929" s="12">
        <f t="shared" si="78"/>
        <v>0</v>
      </c>
      <c r="Q2929" s="12">
        <f t="shared" si="78"/>
        <v>0</v>
      </c>
      <c r="R2929" s="12">
        <f t="shared" si="78"/>
        <v>0</v>
      </c>
      <c r="S2929" s="12">
        <f t="shared" si="78"/>
        <v>0</v>
      </c>
      <c r="T2929" s="12">
        <f t="shared" si="78"/>
        <v>0</v>
      </c>
      <c r="U2929" s="12">
        <f t="shared" si="78"/>
        <v>0</v>
      </c>
      <c r="V2929" s="12">
        <f t="shared" si="78"/>
        <v>0</v>
      </c>
      <c r="W2929" s="12">
        <f t="shared" si="78"/>
        <v>940.83553347046836</v>
      </c>
      <c r="X2929" s="12">
        <f t="shared" si="78"/>
        <v>3162.9736128648624</v>
      </c>
      <c r="Y2929" s="12">
        <f t="shared" si="78"/>
        <v>0</v>
      </c>
      <c r="Z2929" s="12">
        <f t="shared" si="78"/>
        <v>0</v>
      </c>
      <c r="AA2929" s="12">
        <f t="shared" si="78"/>
        <v>0</v>
      </c>
      <c r="AB2929" s="12">
        <f t="shared" si="78"/>
        <v>0</v>
      </c>
      <c r="AC2929" s="12">
        <f t="shared" si="78"/>
        <v>0</v>
      </c>
      <c r="AD2929" s="12">
        <f t="shared" si="78"/>
        <v>8.3900815548422703</v>
      </c>
      <c r="AE2929" s="12">
        <f t="shared" si="87"/>
        <v>5.421443294543609E-2</v>
      </c>
      <c r="AF2929" s="12">
        <f t="shared" si="87"/>
        <v>0</v>
      </c>
      <c r="AG2929" s="12">
        <f t="shared" si="87"/>
        <v>0</v>
      </c>
      <c r="AH2929" s="12">
        <f t="shared" si="87"/>
        <v>36.332016340418527</v>
      </c>
      <c r="AI2929" s="12">
        <f t="shared" si="87"/>
        <v>137.12343499450435</v>
      </c>
      <c r="AJ2929" s="12">
        <f t="shared" si="87"/>
        <v>2916.5788059584333</v>
      </c>
      <c r="AK2929" s="12">
        <f t="shared" si="87"/>
        <v>-7.6766669393938156E-2</v>
      </c>
      <c r="AL2929" s="12">
        <f t="shared" si="79"/>
        <v>7201.757234692881</v>
      </c>
      <c r="AM2929">
        <f t="shared" si="80"/>
        <v>2.1384151986044535</v>
      </c>
      <c r="AN2929" s="12">
        <f t="shared" si="81"/>
        <v>3367.8011825733392</v>
      </c>
    </row>
    <row r="2930" spans="14:40">
      <c r="N2930">
        <f t="shared" si="82"/>
        <v>425</v>
      </c>
      <c r="O2930" s="12">
        <f t="shared" si="78"/>
        <v>0</v>
      </c>
      <c r="P2930" s="12">
        <f t="shared" si="78"/>
        <v>0</v>
      </c>
      <c r="Q2930" s="12">
        <f t="shared" si="78"/>
        <v>0</v>
      </c>
      <c r="R2930" s="12">
        <f t="shared" si="78"/>
        <v>0</v>
      </c>
      <c r="S2930" s="12">
        <f t="shared" si="78"/>
        <v>0</v>
      </c>
      <c r="T2930" s="12">
        <f t="shared" si="78"/>
        <v>0</v>
      </c>
      <c r="U2930" s="12">
        <f t="shared" si="78"/>
        <v>0</v>
      </c>
      <c r="V2930" s="12">
        <f t="shared" si="78"/>
        <v>0</v>
      </c>
      <c r="W2930" s="12">
        <f t="shared" si="78"/>
        <v>-935.7164905343426</v>
      </c>
      <c r="X2930" s="12">
        <f t="shared" si="78"/>
        <v>-1681.6598336665113</v>
      </c>
      <c r="Y2930" s="12">
        <f t="shared" si="78"/>
        <v>0</v>
      </c>
      <c r="Z2930" s="12">
        <f t="shared" si="78"/>
        <v>0</v>
      </c>
      <c r="AA2930" s="12">
        <f t="shared" si="78"/>
        <v>0</v>
      </c>
      <c r="AB2930" s="12">
        <f t="shared" si="78"/>
        <v>0</v>
      </c>
      <c r="AC2930" s="12">
        <f t="shared" si="78"/>
        <v>0</v>
      </c>
      <c r="AD2930" s="12">
        <f t="shared" si="78"/>
        <v>-2.1332572543484631</v>
      </c>
      <c r="AE2930" s="12">
        <f t="shared" si="87"/>
        <v>-3.6577257777762301E-2</v>
      </c>
      <c r="AF2930" s="12">
        <f t="shared" si="87"/>
        <v>0</v>
      </c>
      <c r="AG2930" s="12">
        <f t="shared" si="87"/>
        <v>0</v>
      </c>
      <c r="AH2930" s="12">
        <f t="shared" si="87"/>
        <v>-40.516303610017175</v>
      </c>
      <c r="AI2930" s="12">
        <f t="shared" si="87"/>
        <v>-10.392724034868943</v>
      </c>
      <c r="AJ2930" s="12">
        <f t="shared" si="87"/>
        <v>-1928.6030390300032</v>
      </c>
      <c r="AK2930" s="12">
        <f t="shared" si="87"/>
        <v>5.5926013159565219E-2</v>
      </c>
      <c r="AL2930" s="12">
        <f t="shared" si="79"/>
        <v>-4599.0022993747098</v>
      </c>
      <c r="AM2930">
        <f t="shared" si="80"/>
        <v>2.1323577356125476</v>
      </c>
      <c r="AN2930" s="12">
        <f t="shared" si="81"/>
        <v>-2156.7686427875979</v>
      </c>
    </row>
    <row r="2931" spans="14:40">
      <c r="N2931">
        <f t="shared" si="82"/>
        <v>426</v>
      </c>
      <c r="O2931" s="12">
        <f t="shared" si="78"/>
        <v>-0.90186359785755232</v>
      </c>
      <c r="P2931" s="12">
        <f t="shared" si="78"/>
        <v>0</v>
      </c>
      <c r="Q2931" s="12">
        <f t="shared" si="78"/>
        <v>0</v>
      </c>
      <c r="R2931" s="12">
        <f t="shared" si="78"/>
        <v>0</v>
      </c>
      <c r="S2931" s="12">
        <f t="shared" si="78"/>
        <v>0</v>
      </c>
      <c r="T2931" s="12">
        <f t="shared" si="78"/>
        <v>0</v>
      </c>
      <c r="U2931" s="12">
        <f t="shared" si="78"/>
        <v>0</v>
      </c>
      <c r="V2931" s="12">
        <f t="shared" si="78"/>
        <v>0</v>
      </c>
      <c r="W2931" s="12">
        <f t="shared" si="78"/>
        <v>-285.37365586151731</v>
      </c>
      <c r="X2931" s="12">
        <f t="shared" si="78"/>
        <v>-3583.2957054916851</v>
      </c>
      <c r="Y2931" s="12">
        <f t="shared" si="78"/>
        <v>0</v>
      </c>
      <c r="Z2931" s="12">
        <f t="shared" si="78"/>
        <v>0</v>
      </c>
      <c r="AA2931" s="12">
        <f t="shared" si="78"/>
        <v>0</v>
      </c>
      <c r="AB2931" s="12">
        <f t="shared" si="78"/>
        <v>0</v>
      </c>
      <c r="AC2931" s="12">
        <f t="shared" si="78"/>
        <v>0</v>
      </c>
      <c r="AD2931" s="12">
        <f t="shared" si="78"/>
        <v>3.3877375983051037</v>
      </c>
      <c r="AE2931" s="12">
        <f t="shared" si="87"/>
        <v>1.6998724441352395E-2</v>
      </c>
      <c r="AF2931" s="12">
        <f t="shared" si="87"/>
        <v>0</v>
      </c>
      <c r="AG2931" s="12">
        <f t="shared" si="87"/>
        <v>0</v>
      </c>
      <c r="AH2931" s="12">
        <f t="shared" si="87"/>
        <v>3.4218815669223512</v>
      </c>
      <c r="AI2931" s="12">
        <f t="shared" si="87"/>
        <v>-121.89001465081984</v>
      </c>
      <c r="AJ2931" s="12">
        <f t="shared" si="87"/>
        <v>1755.8437419339355</v>
      </c>
      <c r="AK2931" s="12">
        <f t="shared" si="87"/>
        <v>-4.2331626167970308E-2</v>
      </c>
      <c r="AL2931" s="12">
        <f t="shared" si="79"/>
        <v>-2228.8332114044438</v>
      </c>
      <c r="AM2931">
        <f t="shared" si="80"/>
        <v>2.1182497582193021</v>
      </c>
      <c r="AN2931" s="12">
        <f t="shared" si="81"/>
        <v>-1052.2051060107772</v>
      </c>
    </row>
    <row r="2932" spans="14:40">
      <c r="N2932">
        <f t="shared" si="82"/>
        <v>427</v>
      </c>
      <c r="O2932" s="12">
        <f t="shared" si="78"/>
        <v>0</v>
      </c>
      <c r="P2932" s="12">
        <f t="shared" si="78"/>
        <v>0</v>
      </c>
      <c r="Q2932" s="12">
        <f t="shared" si="78"/>
        <v>0</v>
      </c>
      <c r="R2932" s="12">
        <f t="shared" si="78"/>
        <v>0</v>
      </c>
      <c r="S2932" s="12">
        <f t="shared" si="78"/>
        <v>0</v>
      </c>
      <c r="T2932" s="12">
        <f t="shared" si="78"/>
        <v>0</v>
      </c>
      <c r="U2932" s="12">
        <f t="shared" si="78"/>
        <v>0</v>
      </c>
      <c r="V2932" s="12">
        <f t="shared" si="78"/>
        <v>0</v>
      </c>
      <c r="W2932" s="12">
        <f t="shared" si="78"/>
        <v>1835.5129092784932</v>
      </c>
      <c r="X2932" s="12">
        <f t="shared" si="78"/>
        <v>7492.5408120233624</v>
      </c>
      <c r="Y2932" s="12">
        <f t="shared" si="78"/>
        <v>0</v>
      </c>
      <c r="Z2932" s="12">
        <f t="shared" si="78"/>
        <v>0</v>
      </c>
      <c r="AA2932" s="12">
        <f t="shared" si="78"/>
        <v>0</v>
      </c>
      <c r="AB2932" s="12">
        <f t="shared" si="78"/>
        <v>0</v>
      </c>
      <c r="AC2932" s="12">
        <f t="shared" si="78"/>
        <v>0</v>
      </c>
      <c r="AD2932" s="12">
        <f t="shared" si="78"/>
        <v>10.497539699932243</v>
      </c>
      <c r="AE2932" s="12">
        <f t="shared" si="87"/>
        <v>7.4021795944157198E-2</v>
      </c>
      <c r="AF2932" s="12">
        <f t="shared" si="87"/>
        <v>0</v>
      </c>
      <c r="AG2932" s="12">
        <f t="shared" si="87"/>
        <v>0</v>
      </c>
      <c r="AH2932" s="12">
        <f t="shared" si="87"/>
        <v>58.973547188047533</v>
      </c>
      <c r="AI2932" s="12">
        <f t="shared" si="87"/>
        <v>168.17764137296891</v>
      </c>
      <c r="AJ2932" s="12">
        <f t="shared" si="87"/>
        <v>5408.6815157551873</v>
      </c>
      <c r="AK2932" s="12">
        <f t="shared" si="87"/>
        <v>-0.14787362732708698</v>
      </c>
      <c r="AL2932" s="12">
        <f t="shared" si="79"/>
        <v>14974.310113486608</v>
      </c>
      <c r="AM2932">
        <f t="shared" si="80"/>
        <v>2.1452167270163987</v>
      </c>
      <c r="AN2932" s="12">
        <f t="shared" si="81"/>
        <v>6980.3250762048247</v>
      </c>
    </row>
    <row r="2933" spans="14:40">
      <c r="N2933">
        <f t="shared" si="82"/>
        <v>428</v>
      </c>
      <c r="O2933" s="12">
        <f t="shared" si="78"/>
        <v>-0.90186359785755232</v>
      </c>
      <c r="P2933" s="12">
        <f t="shared" si="78"/>
        <v>0</v>
      </c>
      <c r="Q2933" s="12">
        <f t="shared" si="78"/>
        <v>0</v>
      </c>
      <c r="R2933" s="12">
        <f t="shared" si="78"/>
        <v>0</v>
      </c>
      <c r="S2933" s="12">
        <f t="shared" si="78"/>
        <v>0</v>
      </c>
      <c r="T2933" s="12">
        <f t="shared" si="78"/>
        <v>0</v>
      </c>
      <c r="U2933" s="12">
        <f t="shared" si="78"/>
        <v>0</v>
      </c>
      <c r="V2933" s="12">
        <f t="shared" si="78"/>
        <v>0</v>
      </c>
      <c r="W2933" s="12">
        <f t="shared" si="78"/>
        <v>1714.6773071834291</v>
      </c>
      <c r="X2933" s="12">
        <f t="shared" si="78"/>
        <v>5307.748662919641</v>
      </c>
      <c r="Y2933" s="12">
        <f t="shared" si="78"/>
        <v>0</v>
      </c>
      <c r="Z2933" s="12">
        <f t="shared" si="78"/>
        <v>0</v>
      </c>
      <c r="AA2933" s="12">
        <f t="shared" si="78"/>
        <v>0</v>
      </c>
      <c r="AB2933" s="12">
        <f t="shared" si="78"/>
        <v>0</v>
      </c>
      <c r="AC2933" s="12">
        <f t="shared" si="78"/>
        <v>0</v>
      </c>
      <c r="AD2933" s="12">
        <f t="shared" si="78"/>
        <v>11.602798841968504</v>
      </c>
      <c r="AE2933" s="12">
        <f t="shared" si="87"/>
        <v>8.1057112477845875E-2</v>
      </c>
      <c r="AF2933" s="12">
        <f t="shared" si="87"/>
        <v>0</v>
      </c>
      <c r="AG2933" s="12">
        <f t="shared" si="87"/>
        <v>0</v>
      </c>
      <c r="AH2933" s="12">
        <f t="shared" si="87"/>
        <v>65.168504290349915</v>
      </c>
      <c r="AI2933" s="12">
        <f t="shared" si="87"/>
        <v>181.40011756279554</v>
      </c>
      <c r="AJ2933" s="12">
        <f t="shared" si="87"/>
        <v>5034.1210651729607</v>
      </c>
      <c r="AK2933" s="12">
        <f t="shared" si="87"/>
        <v>-0.13684950862841855</v>
      </c>
      <c r="AL2933" s="12">
        <f t="shared" si="79"/>
        <v>12313.760799977135</v>
      </c>
      <c r="AM2933">
        <f t="shared" si="80"/>
        <v>2.160604591403783</v>
      </c>
      <c r="AN2933" s="12">
        <f t="shared" si="81"/>
        <v>5699.2199539743951</v>
      </c>
    </row>
    <row r="2934" spans="14:40">
      <c r="N2934">
        <f t="shared" si="82"/>
        <v>429</v>
      </c>
      <c r="O2934" s="12">
        <f t="shared" si="78"/>
        <v>0.44816535366449589</v>
      </c>
      <c r="P2934" s="12">
        <f t="shared" si="78"/>
        <v>0</v>
      </c>
      <c r="Q2934" s="12">
        <f t="shared" si="78"/>
        <v>0</v>
      </c>
      <c r="R2934" s="12">
        <f t="shared" si="78"/>
        <v>0</v>
      </c>
      <c r="S2934" s="12">
        <f t="shared" si="78"/>
        <v>0</v>
      </c>
      <c r="T2934" s="12">
        <f t="shared" si="78"/>
        <v>0</v>
      </c>
      <c r="U2934" s="12">
        <f t="shared" si="78"/>
        <v>0</v>
      </c>
      <c r="V2934" s="12">
        <f t="shared" si="78"/>
        <v>0</v>
      </c>
      <c r="W2934" s="12">
        <f t="shared" si="78"/>
        <v>-1101.8143236904104</v>
      </c>
      <c r="X2934" s="12">
        <f t="shared" si="78"/>
        <v>-748.69632289943104</v>
      </c>
      <c r="Y2934" s="12">
        <f t="shared" si="78"/>
        <v>0</v>
      </c>
      <c r="Z2934" s="12">
        <f t="shared" si="78"/>
        <v>0</v>
      </c>
      <c r="AA2934" s="12">
        <f t="shared" si="78"/>
        <v>0</v>
      </c>
      <c r="AB2934" s="12">
        <f t="shared" si="78"/>
        <v>0</v>
      </c>
      <c r="AC2934" s="12">
        <f t="shared" si="78"/>
        <v>0</v>
      </c>
      <c r="AD2934" s="12">
        <f t="shared" si="78"/>
        <v>1.6765546943740874</v>
      </c>
      <c r="AE2934" s="12">
        <f t="shared" si="87"/>
        <v>-6.2039812796035486E-3</v>
      </c>
      <c r="AF2934" s="12">
        <f t="shared" si="87"/>
        <v>0</v>
      </c>
      <c r="AG2934" s="12">
        <f t="shared" si="87"/>
        <v>0</v>
      </c>
      <c r="AH2934" s="12">
        <f t="shared" si="87"/>
        <v>-17.942004848657547</v>
      </c>
      <c r="AI2934" s="12">
        <f t="shared" si="87"/>
        <v>-100.24497838272836</v>
      </c>
      <c r="AJ2934" s="12">
        <f t="shared" si="87"/>
        <v>171.91913906107536</v>
      </c>
      <c r="AK2934" s="12">
        <f t="shared" si="87"/>
        <v>1.9034554194230401E-2</v>
      </c>
      <c r="AL2934" s="12">
        <f t="shared" si="79"/>
        <v>-1794.6409401391988</v>
      </c>
      <c r="AM2934">
        <f t="shared" si="80"/>
        <v>2.1791236394082483</v>
      </c>
      <c r="AN2934" s="12">
        <f t="shared" si="81"/>
        <v>-823.56086074424968</v>
      </c>
    </row>
    <row r="2935" spans="14:40">
      <c r="N2935">
        <f t="shared" si="82"/>
        <v>430</v>
      </c>
      <c r="O2935" s="12">
        <f t="shared" si="78"/>
        <v>-0.89633069241061625</v>
      </c>
      <c r="P2935" s="12">
        <f t="shared" si="78"/>
        <v>0</v>
      </c>
      <c r="Q2935" s="12">
        <f t="shared" si="78"/>
        <v>0</v>
      </c>
      <c r="R2935" s="12">
        <f t="shared" si="78"/>
        <v>0</v>
      </c>
      <c r="S2935" s="12">
        <f t="shared" si="78"/>
        <v>0</v>
      </c>
      <c r="T2935" s="12">
        <f t="shared" si="78"/>
        <v>0</v>
      </c>
      <c r="U2935" s="12">
        <f t="shared" si="78"/>
        <v>0</v>
      </c>
      <c r="V2935" s="12">
        <f t="shared" si="78"/>
        <v>0</v>
      </c>
      <c r="W2935" s="12">
        <f t="shared" si="78"/>
        <v>1085.5272311924105</v>
      </c>
      <c r="X2935" s="12">
        <f t="shared" si="78"/>
        <v>4235.7299109528922</v>
      </c>
      <c r="Y2935" s="12">
        <f t="shared" si="78"/>
        <v>0</v>
      </c>
      <c r="Z2935" s="12">
        <f t="shared" si="78"/>
        <v>0</v>
      </c>
      <c r="AA2935" s="12">
        <f t="shared" si="78"/>
        <v>0</v>
      </c>
      <c r="AB2935" s="12">
        <f t="shared" si="78"/>
        <v>0</v>
      </c>
      <c r="AC2935" s="12">
        <f t="shared" si="78"/>
        <v>0</v>
      </c>
      <c r="AD2935" s="12">
        <f t="shared" si="78"/>
        <v>12.127247664057334</v>
      </c>
      <c r="AE2935" s="12">
        <f t="shared" si="87"/>
        <v>8.1437991316109515E-2</v>
      </c>
      <c r="AF2935" s="12">
        <f t="shared" si="87"/>
        <v>0</v>
      </c>
      <c r="AG2935" s="12">
        <f t="shared" si="87"/>
        <v>0</v>
      </c>
      <c r="AH2935" s="12">
        <f t="shared" si="87"/>
        <v>62.704553941948433</v>
      </c>
      <c r="AI2935" s="12">
        <f t="shared" si="87"/>
        <v>-78.564527713520221</v>
      </c>
      <c r="AJ2935" s="12">
        <f t="shared" si="87"/>
        <v>5003.3545495958579</v>
      </c>
      <c r="AK2935" s="12">
        <f t="shared" si="87"/>
        <v>-0.13293745795874393</v>
      </c>
      <c r="AL2935" s="12">
        <f t="shared" si="79"/>
        <v>10319.931135474595</v>
      </c>
      <c r="AM2935">
        <f t="shared" si="80"/>
        <v>2.174954167848103</v>
      </c>
      <c r="AN2935" s="12">
        <f t="shared" si="81"/>
        <v>4744.8959100067486</v>
      </c>
    </row>
    <row r="2936" spans="14:40">
      <c r="N2936">
        <f t="shared" si="82"/>
        <v>431</v>
      </c>
      <c r="O2936" s="12">
        <f t="shared" si="78"/>
        <v>0.89633071230178363</v>
      </c>
      <c r="P2936" s="12">
        <f t="shared" si="78"/>
        <v>0</v>
      </c>
      <c r="Q2936" s="12">
        <f t="shared" si="78"/>
        <v>0</v>
      </c>
      <c r="R2936" s="12">
        <f t="shared" si="78"/>
        <v>0</v>
      </c>
      <c r="S2936" s="12">
        <f t="shared" si="78"/>
        <v>0</v>
      </c>
      <c r="T2936" s="12">
        <f t="shared" si="78"/>
        <v>0</v>
      </c>
      <c r="U2936" s="12">
        <f t="shared" si="78"/>
        <v>0</v>
      </c>
      <c r="V2936" s="12">
        <f t="shared" si="78"/>
        <v>0</v>
      </c>
      <c r="W2936" s="12">
        <f t="shared" si="78"/>
        <v>1608.7788279833526</v>
      </c>
      <c r="X2936" s="12">
        <f t="shared" si="78"/>
        <v>11682.136253176619</v>
      </c>
      <c r="Y2936" s="12">
        <f t="shared" si="78"/>
        <v>0</v>
      </c>
      <c r="Z2936" s="12">
        <f t="shared" si="78"/>
        <v>0</v>
      </c>
      <c r="AA2936" s="12">
        <f t="shared" si="78"/>
        <v>0</v>
      </c>
      <c r="AB2936" s="12">
        <f t="shared" si="78"/>
        <v>0</v>
      </c>
      <c r="AC2936" s="12">
        <f t="shared" si="78"/>
        <v>0</v>
      </c>
      <c r="AD2936" s="12">
        <f t="shared" si="78"/>
        <v>8.3955241063145412</v>
      </c>
      <c r="AE2936" s="12">
        <f t="shared" si="87"/>
        <v>6.3366650302740704E-2</v>
      </c>
      <c r="AF2936" s="12">
        <f t="shared" si="87"/>
        <v>0</v>
      </c>
      <c r="AG2936" s="12">
        <f t="shared" si="87"/>
        <v>0</v>
      </c>
      <c r="AH2936" s="12">
        <f t="shared" si="87"/>
        <v>54.065646645570013</v>
      </c>
      <c r="AI2936" s="12">
        <f t="shared" si="87"/>
        <v>141.18498264087484</v>
      </c>
      <c r="AJ2936" s="12">
        <f t="shared" si="87"/>
        <v>2507.4803384302113</v>
      </c>
      <c r="AK2936" s="12">
        <f t="shared" si="87"/>
        <v>-7.1388794105031531E-2</v>
      </c>
      <c r="AL2936" s="12">
        <f t="shared" si="79"/>
        <v>16002.929881551441</v>
      </c>
      <c r="AM2936">
        <f t="shared" si="80"/>
        <v>2.1578038286909731</v>
      </c>
      <c r="AN2936" s="12">
        <f t="shared" si="81"/>
        <v>7416.3043316405565</v>
      </c>
    </row>
    <row r="2937" spans="14:40">
      <c r="N2937">
        <f t="shared" si="82"/>
        <v>432</v>
      </c>
      <c r="O2937" s="12">
        <f t="shared" si="78"/>
        <v>0.89079780660927776</v>
      </c>
      <c r="P2937" s="12">
        <f t="shared" si="78"/>
        <v>0</v>
      </c>
      <c r="Q2937" s="12">
        <f t="shared" si="78"/>
        <v>0</v>
      </c>
      <c r="R2937" s="12">
        <f t="shared" si="78"/>
        <v>0</v>
      </c>
      <c r="S2937" s="12">
        <f t="shared" si="78"/>
        <v>0</v>
      </c>
      <c r="T2937" s="12">
        <f t="shared" si="78"/>
        <v>0</v>
      </c>
      <c r="U2937" s="12">
        <f t="shared" si="78"/>
        <v>0</v>
      </c>
      <c r="V2937" s="12">
        <f t="shared" si="78"/>
        <v>0</v>
      </c>
      <c r="W2937" s="12">
        <f t="shared" si="78"/>
        <v>-277.12456225143586</v>
      </c>
      <c r="X2937" s="12">
        <f t="shared" si="78"/>
        <v>4423.6251714862228</v>
      </c>
      <c r="Y2937" s="12">
        <f t="shared" si="78"/>
        <v>0</v>
      </c>
      <c r="Z2937" s="12">
        <f t="shared" si="78"/>
        <v>0</v>
      </c>
      <c r="AA2937" s="12">
        <f t="shared" si="78"/>
        <v>0</v>
      </c>
      <c r="AB2937" s="12">
        <f t="shared" si="78"/>
        <v>0</v>
      </c>
      <c r="AC2937" s="12">
        <f t="shared" si="78"/>
        <v>0</v>
      </c>
      <c r="AD2937" s="12">
        <f t="shared" si="78"/>
        <v>3.6132025462180097</v>
      </c>
      <c r="AE2937" s="12">
        <f t="shared" ref="AE2937:AK2946" si="88">AE$2503*AE433+0.5*AE$2504*AE433*AE433</f>
        <v>8.5554266757184184E-3</v>
      </c>
      <c r="AF2937" s="12">
        <f t="shared" si="88"/>
        <v>0</v>
      </c>
      <c r="AG2937" s="12">
        <f t="shared" si="88"/>
        <v>0</v>
      </c>
      <c r="AH2937" s="12">
        <f t="shared" si="88"/>
        <v>-4.4640515284029565</v>
      </c>
      <c r="AI2937" s="12">
        <f t="shared" si="88"/>
        <v>8.2885164998562981</v>
      </c>
      <c r="AJ2937" s="12">
        <f t="shared" si="88"/>
        <v>5761.1889269764988</v>
      </c>
      <c r="AK2937" s="12">
        <f t="shared" si="88"/>
        <v>-0.17349639888289911</v>
      </c>
      <c r="AL2937" s="12">
        <f t="shared" si="79"/>
        <v>9915.8530605633587</v>
      </c>
      <c r="AM2937">
        <f t="shared" si="80"/>
        <v>2.1307018444877923</v>
      </c>
      <c r="AN2937" s="12">
        <f t="shared" si="81"/>
        <v>4653.7966286630162</v>
      </c>
    </row>
    <row r="2938" spans="14:40">
      <c r="N2938">
        <f t="shared" si="82"/>
        <v>433</v>
      </c>
      <c r="O2938" s="12">
        <f t="shared" si="78"/>
        <v>0.89079780660927776</v>
      </c>
      <c r="P2938" s="12">
        <f t="shared" si="78"/>
        <v>0</v>
      </c>
      <c r="Q2938" s="12">
        <f t="shared" si="78"/>
        <v>0</v>
      </c>
      <c r="R2938" s="12">
        <f t="shared" si="78"/>
        <v>0</v>
      </c>
      <c r="S2938" s="12">
        <f t="shared" si="78"/>
        <v>0</v>
      </c>
      <c r="T2938" s="12">
        <f t="shared" si="78"/>
        <v>0</v>
      </c>
      <c r="U2938" s="12">
        <f t="shared" si="78"/>
        <v>0</v>
      </c>
      <c r="V2938" s="12">
        <f t="shared" si="78"/>
        <v>0</v>
      </c>
      <c r="W2938" s="12">
        <f t="shared" si="78"/>
        <v>739.5153055670703</v>
      </c>
      <c r="X2938" s="12">
        <f t="shared" si="78"/>
        <v>10092.393334231343</v>
      </c>
      <c r="Y2938" s="12">
        <f t="shared" si="78"/>
        <v>0</v>
      </c>
      <c r="Z2938" s="12">
        <f t="shared" si="78"/>
        <v>0</v>
      </c>
      <c r="AA2938" s="12">
        <f t="shared" si="78"/>
        <v>0</v>
      </c>
      <c r="AB2938" s="12">
        <f t="shared" si="78"/>
        <v>0</v>
      </c>
      <c r="AC2938" s="12">
        <f t="shared" si="78"/>
        <v>0</v>
      </c>
      <c r="AD2938" s="12">
        <f t="shared" si="78"/>
        <v>14.828848693402771</v>
      </c>
      <c r="AE2938" s="12">
        <f t="shared" si="88"/>
        <v>6.6257285720592834E-2</v>
      </c>
      <c r="AF2938" s="12">
        <f t="shared" si="88"/>
        <v>0</v>
      </c>
      <c r="AG2938" s="12">
        <f t="shared" si="88"/>
        <v>0</v>
      </c>
      <c r="AH2938" s="12">
        <f t="shared" si="88"/>
        <v>24.881585077363795</v>
      </c>
      <c r="AI2938" s="12">
        <f t="shared" si="88"/>
        <v>-47.138660573771737</v>
      </c>
      <c r="AJ2938" s="12">
        <f t="shared" si="88"/>
        <v>4888.313308925909</v>
      </c>
      <c r="AK2938" s="12">
        <f t="shared" si="88"/>
        <v>-0.1439051826168955</v>
      </c>
      <c r="AL2938" s="12">
        <f t="shared" si="79"/>
        <v>15713.606871831031</v>
      </c>
      <c r="AM2938">
        <f t="shared" si="80"/>
        <v>2.1562174008930381</v>
      </c>
      <c r="AN2938" s="12">
        <f t="shared" si="81"/>
        <v>7287.5800303452443</v>
      </c>
    </row>
    <row r="2939" spans="14:40">
      <c r="N2939">
        <f t="shared" si="82"/>
        <v>434</v>
      </c>
      <c r="O2939" s="12">
        <f t="shared" si="78"/>
        <v>0</v>
      </c>
      <c r="P2939" s="12">
        <f t="shared" si="78"/>
        <v>0</v>
      </c>
      <c r="Q2939" s="12">
        <f t="shared" si="78"/>
        <v>0</v>
      </c>
      <c r="R2939" s="12">
        <f t="shared" si="78"/>
        <v>0</v>
      </c>
      <c r="S2939" s="12">
        <f t="shared" si="78"/>
        <v>0</v>
      </c>
      <c r="T2939" s="12">
        <f t="shared" si="78"/>
        <v>0</v>
      </c>
      <c r="U2939" s="12">
        <f t="shared" si="78"/>
        <v>0</v>
      </c>
      <c r="V2939" s="12">
        <f t="shared" si="78"/>
        <v>0</v>
      </c>
      <c r="W2939" s="12">
        <f t="shared" si="78"/>
        <v>4113.9725314956622</v>
      </c>
      <c r="X2939" s="12">
        <f t="shared" si="78"/>
        <v>14067.076542456372</v>
      </c>
      <c r="Y2939" s="12">
        <f t="shared" si="78"/>
        <v>0</v>
      </c>
      <c r="Z2939" s="12">
        <f t="shared" si="78"/>
        <v>0</v>
      </c>
      <c r="AA2939" s="12">
        <f t="shared" si="78"/>
        <v>0</v>
      </c>
      <c r="AB2939" s="12">
        <f t="shared" si="78"/>
        <v>0</v>
      </c>
      <c r="AC2939" s="12">
        <f t="shared" si="78"/>
        <v>0</v>
      </c>
      <c r="AD2939" s="12">
        <f t="shared" si="78"/>
        <v>12.051826371417702</v>
      </c>
      <c r="AE2939" s="12">
        <f t="shared" si="88"/>
        <v>6.3257699556614574E-2</v>
      </c>
      <c r="AF2939" s="12">
        <f t="shared" si="88"/>
        <v>0</v>
      </c>
      <c r="AG2939" s="12">
        <f t="shared" si="88"/>
        <v>0</v>
      </c>
      <c r="AH2939" s="12">
        <f t="shared" si="88"/>
        <v>32.197718840303089</v>
      </c>
      <c r="AI2939" s="12">
        <f t="shared" si="88"/>
        <v>110.15815520102652</v>
      </c>
      <c r="AJ2939" s="12">
        <f t="shared" si="88"/>
        <v>2777.5178915993829</v>
      </c>
      <c r="AK2939" s="12">
        <f t="shared" si="88"/>
        <v>-8.2615340711711685E-2</v>
      </c>
      <c r="AL2939" s="12">
        <f t="shared" si="79"/>
        <v>21112.955308323009</v>
      </c>
      <c r="AM2939">
        <f t="shared" si="80"/>
        <v>2.1592191651966939</v>
      </c>
      <c r="AN2939" s="12">
        <f t="shared" si="81"/>
        <v>9778.051088389504</v>
      </c>
    </row>
    <row r="2940" spans="14:40">
      <c r="N2940">
        <f t="shared" si="82"/>
        <v>435</v>
      </c>
      <c r="O2940" s="12">
        <f t="shared" si="78"/>
        <v>0</v>
      </c>
      <c r="P2940" s="12">
        <f t="shared" si="78"/>
        <v>0</v>
      </c>
      <c r="Q2940" s="12">
        <f t="shared" si="78"/>
        <v>0</v>
      </c>
      <c r="R2940" s="12">
        <f t="shared" si="78"/>
        <v>0</v>
      </c>
      <c r="S2940" s="12">
        <f t="shared" si="78"/>
        <v>0</v>
      </c>
      <c r="T2940" s="12">
        <f t="shared" si="78"/>
        <v>0</v>
      </c>
      <c r="U2940" s="12">
        <f t="shared" si="78"/>
        <v>0</v>
      </c>
      <c r="V2940" s="12">
        <f t="shared" si="78"/>
        <v>0</v>
      </c>
      <c r="W2940" s="12">
        <f t="shared" si="78"/>
        <v>1619.0342645320825</v>
      </c>
      <c r="X2940" s="12">
        <f t="shared" si="78"/>
        <v>7885.799312786331</v>
      </c>
      <c r="Y2940" s="12">
        <f t="shared" si="78"/>
        <v>0</v>
      </c>
      <c r="Z2940" s="12">
        <f t="shared" si="78"/>
        <v>0</v>
      </c>
      <c r="AA2940" s="12">
        <f t="shared" si="78"/>
        <v>0</v>
      </c>
      <c r="AB2940" s="12">
        <f t="shared" si="78"/>
        <v>0</v>
      </c>
      <c r="AC2940" s="12">
        <f t="shared" si="78"/>
        <v>0</v>
      </c>
      <c r="AD2940" s="12">
        <f t="shared" si="78"/>
        <v>9.859582333792801</v>
      </c>
      <c r="AE2940" s="12">
        <f t="shared" si="88"/>
        <v>4.098913519705915E-2</v>
      </c>
      <c r="AF2940" s="12">
        <f t="shared" si="88"/>
        <v>0</v>
      </c>
      <c r="AG2940" s="12">
        <f t="shared" si="88"/>
        <v>0</v>
      </c>
      <c r="AH2940" s="12">
        <f t="shared" si="88"/>
        <v>6.3315753030167912</v>
      </c>
      <c r="AI2940" s="12">
        <f t="shared" si="88"/>
        <v>99.011409926582985</v>
      </c>
      <c r="AJ2940" s="12">
        <f t="shared" si="88"/>
        <v>204.57071153389111</v>
      </c>
      <c r="AK2940" s="12">
        <f t="shared" si="88"/>
        <v>-4.6791432434329667E-3</v>
      </c>
      <c r="AL2940" s="12">
        <f t="shared" si="79"/>
        <v>9824.6431664076517</v>
      </c>
      <c r="AM2940">
        <f t="shared" si="80"/>
        <v>2.1651355159642072</v>
      </c>
      <c r="AN2940" s="12">
        <f t="shared" si="81"/>
        <v>4537.6573863241119</v>
      </c>
    </row>
    <row r="2941" spans="14:40">
      <c r="N2941">
        <f t="shared" si="82"/>
        <v>436</v>
      </c>
      <c r="O2941" s="12">
        <f t="shared" si="78"/>
        <v>0</v>
      </c>
      <c r="P2941" s="12">
        <f t="shared" si="78"/>
        <v>0</v>
      </c>
      <c r="Q2941" s="12">
        <f t="shared" si="78"/>
        <v>0</v>
      </c>
      <c r="R2941" s="12">
        <f t="shared" si="78"/>
        <v>0</v>
      </c>
      <c r="S2941" s="12">
        <f t="shared" si="78"/>
        <v>0</v>
      </c>
      <c r="T2941" s="12">
        <f t="shared" si="78"/>
        <v>0</v>
      </c>
      <c r="U2941" s="12">
        <f t="shared" si="78"/>
        <v>0</v>
      </c>
      <c r="V2941" s="12">
        <f t="shared" si="78"/>
        <v>0</v>
      </c>
      <c r="W2941" s="12">
        <f t="shared" si="78"/>
        <v>2628.5208113744984</v>
      </c>
      <c r="X2941" s="12">
        <f t="shared" si="78"/>
        <v>8257.2089744226178</v>
      </c>
      <c r="Y2941" s="12">
        <f t="shared" si="78"/>
        <v>0</v>
      </c>
      <c r="Z2941" s="12">
        <f t="shared" si="78"/>
        <v>0</v>
      </c>
      <c r="AA2941" s="12">
        <f t="shared" si="78"/>
        <v>0</v>
      </c>
      <c r="AB2941" s="12">
        <f t="shared" si="78"/>
        <v>0</v>
      </c>
      <c r="AC2941" s="12">
        <f t="shared" si="78"/>
        <v>0</v>
      </c>
      <c r="AD2941" s="12">
        <f t="shared" si="78"/>
        <v>7.4982850397638234</v>
      </c>
      <c r="AE2941" s="12">
        <f t="shared" si="88"/>
        <v>1.8270059874503072E-2</v>
      </c>
      <c r="AF2941" s="12">
        <f t="shared" si="88"/>
        <v>0</v>
      </c>
      <c r="AG2941" s="12">
        <f t="shared" si="88"/>
        <v>0</v>
      </c>
      <c r="AH2941" s="12">
        <f t="shared" si="88"/>
        <v>-16.265932094441617</v>
      </c>
      <c r="AI2941" s="12">
        <f t="shared" si="88"/>
        <v>-7.6580567405651667</v>
      </c>
      <c r="AJ2941" s="12">
        <f t="shared" si="88"/>
        <v>1064.1410215582046</v>
      </c>
      <c r="AK2941" s="12">
        <f t="shared" si="88"/>
        <v>-2.9683605169300152E-2</v>
      </c>
      <c r="AL2941" s="12">
        <f t="shared" si="79"/>
        <v>11933.433690014785</v>
      </c>
      <c r="AM2941">
        <f t="shared" si="80"/>
        <v>2.1718346449064345</v>
      </c>
      <c r="AN2941" s="12">
        <f t="shared" si="81"/>
        <v>5494.6327143284398</v>
      </c>
    </row>
    <row r="2942" spans="14:40">
      <c r="N2942">
        <f t="shared" si="82"/>
        <v>437</v>
      </c>
      <c r="O2942" s="12">
        <f t="shared" si="78"/>
        <v>0</v>
      </c>
      <c r="P2942" s="12">
        <f t="shared" si="78"/>
        <v>0</v>
      </c>
      <c r="Q2942" s="12">
        <f t="shared" si="78"/>
        <v>0</v>
      </c>
      <c r="R2942" s="12">
        <f t="shared" si="78"/>
        <v>0</v>
      </c>
      <c r="S2942" s="12">
        <f t="shared" si="78"/>
        <v>0</v>
      </c>
      <c r="T2942" s="12">
        <f t="shared" si="78"/>
        <v>0</v>
      </c>
      <c r="U2942" s="12">
        <f t="shared" si="78"/>
        <v>0</v>
      </c>
      <c r="V2942" s="12">
        <f t="shared" si="78"/>
        <v>0</v>
      </c>
      <c r="W2942" s="12">
        <f t="shared" si="78"/>
        <v>4037.0586409319267</v>
      </c>
      <c r="X2942" s="12">
        <f t="shared" si="78"/>
        <v>11578.727117984903</v>
      </c>
      <c r="Y2942" s="12">
        <f t="shared" si="78"/>
        <v>0</v>
      </c>
      <c r="Z2942" s="12">
        <f t="shared" si="78"/>
        <v>0</v>
      </c>
      <c r="AA2942" s="12">
        <f t="shared" si="78"/>
        <v>0</v>
      </c>
      <c r="AB2942" s="12">
        <f t="shared" si="78"/>
        <v>0</v>
      </c>
      <c r="AC2942" s="12">
        <f t="shared" si="78"/>
        <v>0</v>
      </c>
      <c r="AD2942" s="12">
        <f t="shared" si="78"/>
        <v>7.6110225622801808</v>
      </c>
      <c r="AE2942" s="12">
        <f t="shared" si="88"/>
        <v>3.6593008655130779E-2</v>
      </c>
      <c r="AF2942" s="12">
        <f t="shared" si="88"/>
        <v>0</v>
      </c>
      <c r="AG2942" s="12">
        <f t="shared" si="88"/>
        <v>0</v>
      </c>
      <c r="AH2942" s="12">
        <f t="shared" si="88"/>
        <v>12.778332088916624</v>
      </c>
      <c r="AI2942" s="12">
        <f t="shared" si="88"/>
        <v>-114.285071232767</v>
      </c>
      <c r="AJ2942" s="12">
        <f t="shared" si="88"/>
        <v>-4766.5669942346158</v>
      </c>
      <c r="AK2942" s="12">
        <f t="shared" si="88"/>
        <v>0.12890243282962502</v>
      </c>
      <c r="AL2942" s="12">
        <f t="shared" si="79"/>
        <v>10755.488543542129</v>
      </c>
      <c r="AM2942">
        <f t="shared" si="80"/>
        <v>2.1985577173317754</v>
      </c>
      <c r="AN2942" s="12">
        <f t="shared" si="81"/>
        <v>4892.0655840662939</v>
      </c>
    </row>
    <row r="2943" spans="14:40">
      <c r="N2943">
        <f t="shared" si="82"/>
        <v>438</v>
      </c>
      <c r="O2943" s="12">
        <f t="shared" si="78"/>
        <v>0</v>
      </c>
      <c r="P2943" s="12">
        <f t="shared" si="78"/>
        <v>0</v>
      </c>
      <c r="Q2943" s="12">
        <f t="shared" si="78"/>
        <v>0</v>
      </c>
      <c r="R2943" s="12">
        <f t="shared" si="78"/>
        <v>0</v>
      </c>
      <c r="S2943" s="12">
        <f t="shared" si="78"/>
        <v>0</v>
      </c>
      <c r="T2943" s="12">
        <f t="shared" si="78"/>
        <v>0</v>
      </c>
      <c r="U2943" s="12">
        <f t="shared" si="78"/>
        <v>0</v>
      </c>
      <c r="V2943" s="12">
        <f t="shared" si="78"/>
        <v>0</v>
      </c>
      <c r="W2943" s="12">
        <f t="shared" si="78"/>
        <v>1950.3288910796903</v>
      </c>
      <c r="X2943" s="12">
        <f t="shared" si="78"/>
        <v>-2132.4854648238361</v>
      </c>
      <c r="Y2943" s="12">
        <f t="shared" si="78"/>
        <v>0</v>
      </c>
      <c r="Z2943" s="12">
        <f t="shared" si="78"/>
        <v>0</v>
      </c>
      <c r="AA2943" s="12">
        <f t="shared" si="78"/>
        <v>0</v>
      </c>
      <c r="AB2943" s="12">
        <f t="shared" si="78"/>
        <v>0</v>
      </c>
      <c r="AC2943" s="12">
        <f t="shared" si="78"/>
        <v>0</v>
      </c>
      <c r="AD2943" s="12">
        <f t="shared" si="78"/>
        <v>-11.117807730284547</v>
      </c>
      <c r="AE2943" s="12">
        <f t="shared" si="88"/>
        <v>-6.2894427297608524E-2</v>
      </c>
      <c r="AF2943" s="12">
        <f t="shared" si="88"/>
        <v>0</v>
      </c>
      <c r="AG2943" s="12">
        <f t="shared" si="88"/>
        <v>0</v>
      </c>
      <c r="AH2943" s="12">
        <f t="shared" si="88"/>
        <v>-23.658828930029134</v>
      </c>
      <c r="AI2943" s="12">
        <f t="shared" si="88"/>
        <v>-28.343825899439778</v>
      </c>
      <c r="AJ2943" s="12">
        <f t="shared" si="88"/>
        <v>-7582.2114341917204</v>
      </c>
      <c r="AK2943" s="12">
        <f t="shared" si="88"/>
        <v>0.1790379534126883</v>
      </c>
      <c r="AL2943" s="12">
        <f t="shared" si="79"/>
        <v>-7827.3723269695047</v>
      </c>
      <c r="AM2943">
        <f t="shared" si="80"/>
        <v>2.1865228107451165</v>
      </c>
      <c r="AN2943" s="12">
        <f t="shared" si="81"/>
        <v>-3579.8265119869097</v>
      </c>
    </row>
    <row r="2944" spans="14:40">
      <c r="N2944">
        <f t="shared" si="82"/>
        <v>439</v>
      </c>
      <c r="O2944" s="12">
        <f t="shared" si="78"/>
        <v>0</v>
      </c>
      <c r="P2944" s="12">
        <f t="shared" si="78"/>
        <v>0</v>
      </c>
      <c r="Q2944" s="12">
        <f t="shared" si="78"/>
        <v>0</v>
      </c>
      <c r="R2944" s="12">
        <f t="shared" si="78"/>
        <v>0</v>
      </c>
      <c r="S2944" s="12">
        <f t="shared" si="78"/>
        <v>0</v>
      </c>
      <c r="T2944" s="12">
        <f t="shared" si="78"/>
        <v>0</v>
      </c>
      <c r="U2944" s="12">
        <f t="shared" si="78"/>
        <v>0</v>
      </c>
      <c r="V2944" s="12">
        <f t="shared" si="78"/>
        <v>0</v>
      </c>
      <c r="W2944" s="12">
        <f t="shared" si="78"/>
        <v>-131.98521514034294</v>
      </c>
      <c r="X2944" s="12">
        <f t="shared" si="78"/>
        <v>-3179.8056124093428</v>
      </c>
      <c r="Y2944" s="12">
        <f t="shared" si="78"/>
        <v>0</v>
      </c>
      <c r="Z2944" s="12">
        <f t="shared" si="78"/>
        <v>0</v>
      </c>
      <c r="AA2944" s="12">
        <f t="shared" si="78"/>
        <v>0</v>
      </c>
      <c r="AB2944" s="12">
        <f t="shared" si="78"/>
        <v>0</v>
      </c>
      <c r="AC2944" s="12">
        <f t="shared" si="78"/>
        <v>0</v>
      </c>
      <c r="AD2944" s="12">
        <f t="shared" si="78"/>
        <v>-6.1617422500634325</v>
      </c>
      <c r="AE2944" s="12">
        <f t="shared" si="88"/>
        <v>-4.290307485171177E-2</v>
      </c>
      <c r="AF2944" s="12">
        <f t="shared" si="88"/>
        <v>0</v>
      </c>
      <c r="AG2944" s="12">
        <f t="shared" si="88"/>
        <v>0</v>
      </c>
      <c r="AH2944" s="12">
        <f t="shared" si="88"/>
        <v>-25.660717264708136</v>
      </c>
      <c r="AI2944" s="12">
        <f t="shared" si="88"/>
        <v>-156.08439759506754</v>
      </c>
      <c r="AJ2944" s="12">
        <f t="shared" si="88"/>
        <v>-3887.8348520832942</v>
      </c>
      <c r="AK2944" s="12">
        <f t="shared" si="88"/>
        <v>9.6127638875344298E-2</v>
      </c>
      <c r="AL2944" s="12">
        <f t="shared" si="79"/>
        <v>-7387.4793121787952</v>
      </c>
      <c r="AM2944">
        <f t="shared" si="80"/>
        <v>2.1696654562656303</v>
      </c>
      <c r="AN2944" s="12">
        <f t="shared" si="81"/>
        <v>-3404.8932709164874</v>
      </c>
    </row>
    <row r="2945" spans="14:40">
      <c r="N2945">
        <f t="shared" si="82"/>
        <v>440</v>
      </c>
      <c r="O2945" s="12">
        <f t="shared" si="78"/>
        <v>0</v>
      </c>
      <c r="P2945" s="12">
        <f t="shared" si="78"/>
        <v>0</v>
      </c>
      <c r="Q2945" s="12">
        <f t="shared" si="78"/>
        <v>0</v>
      </c>
      <c r="R2945" s="12">
        <f t="shared" si="78"/>
        <v>0</v>
      </c>
      <c r="S2945" s="12">
        <f t="shared" si="78"/>
        <v>0</v>
      </c>
      <c r="T2945" s="12">
        <f t="shared" si="78"/>
        <v>0</v>
      </c>
      <c r="U2945" s="12">
        <f t="shared" si="78"/>
        <v>0</v>
      </c>
      <c r="V2945" s="12">
        <f t="shared" si="78"/>
        <v>0</v>
      </c>
      <c r="W2945" s="12">
        <f t="shared" si="78"/>
        <v>-296.96697775499945</v>
      </c>
      <c r="X2945" s="12">
        <f t="shared" si="78"/>
        <v>-4508.2689209301143</v>
      </c>
      <c r="Y2945" s="12">
        <f t="shared" si="78"/>
        <v>0</v>
      </c>
      <c r="Z2945" s="12">
        <f t="shared" si="78"/>
        <v>0</v>
      </c>
      <c r="AA2945" s="12">
        <f t="shared" si="78"/>
        <v>0</v>
      </c>
      <c r="AB2945" s="12">
        <f t="shared" si="78"/>
        <v>0</v>
      </c>
      <c r="AC2945" s="12">
        <f t="shared" si="78"/>
        <v>0</v>
      </c>
      <c r="AD2945" s="12">
        <f t="shared" si="78"/>
        <v>-14.663573678720338</v>
      </c>
      <c r="AE2945" s="12">
        <f t="shared" si="88"/>
        <v>-0.11660338562034975</v>
      </c>
      <c r="AF2945" s="12">
        <f t="shared" si="88"/>
        <v>0</v>
      </c>
      <c r="AG2945" s="12">
        <f t="shared" si="88"/>
        <v>0</v>
      </c>
      <c r="AH2945" s="12">
        <f t="shared" si="88"/>
        <v>-72.047374869277121</v>
      </c>
      <c r="AI2945" s="12">
        <f t="shared" si="88"/>
        <v>-209.4198937749216</v>
      </c>
      <c r="AJ2945" s="12">
        <f t="shared" si="88"/>
        <v>-6687.5206601794398</v>
      </c>
      <c r="AK2945" s="12">
        <f t="shared" si="88"/>
        <v>0.16141879242178944</v>
      </c>
      <c r="AL2945" s="12">
        <f t="shared" si="79"/>
        <v>-11788.842585780671</v>
      </c>
      <c r="AM2945">
        <f t="shared" si="80"/>
        <v>2.1748694356125462</v>
      </c>
      <c r="AN2945" s="12">
        <f t="shared" si="81"/>
        <v>-5420.4829001426351</v>
      </c>
    </row>
    <row r="2946" spans="14:40">
      <c r="N2946">
        <f t="shared" si="82"/>
        <v>441</v>
      </c>
      <c r="O2946" s="12">
        <f t="shared" si="78"/>
        <v>0</v>
      </c>
      <c r="P2946" s="12">
        <f t="shared" si="78"/>
        <v>0</v>
      </c>
      <c r="Q2946" s="12">
        <f t="shared" si="78"/>
        <v>0</v>
      </c>
      <c r="R2946" s="12">
        <f t="shared" si="78"/>
        <v>0</v>
      </c>
      <c r="S2946" s="12">
        <f t="shared" si="78"/>
        <v>0</v>
      </c>
      <c r="T2946" s="12">
        <f t="shared" si="78"/>
        <v>0</v>
      </c>
      <c r="U2946" s="12">
        <f t="shared" si="78"/>
        <v>0</v>
      </c>
      <c r="V2946" s="12">
        <f t="shared" si="78"/>
        <v>0</v>
      </c>
      <c r="W2946" s="12">
        <f t="shared" si="78"/>
        <v>-2606.0712238721098</v>
      </c>
      <c r="X2946" s="12">
        <f t="shared" si="78"/>
        <v>-8185.6518929839012</v>
      </c>
      <c r="Y2946" s="12">
        <f t="shared" si="78"/>
        <v>0</v>
      </c>
      <c r="Z2946" s="12">
        <f t="shared" si="78"/>
        <v>0</v>
      </c>
      <c r="AA2946" s="12">
        <f t="shared" si="78"/>
        <v>0</v>
      </c>
      <c r="AB2946" s="12">
        <f t="shared" si="78"/>
        <v>0</v>
      </c>
      <c r="AC2946" s="12">
        <f t="shared" si="78"/>
        <v>0</v>
      </c>
      <c r="AD2946" s="12">
        <f t="shared" si="78"/>
        <v>-12.235226767756306</v>
      </c>
      <c r="AE2946" s="12">
        <f t="shared" si="88"/>
        <v>-8.6508024770377001E-2</v>
      </c>
      <c r="AF2946" s="12">
        <f t="shared" si="88"/>
        <v>0</v>
      </c>
      <c r="AG2946" s="12">
        <f t="shared" si="88"/>
        <v>0</v>
      </c>
      <c r="AH2946" s="12">
        <f t="shared" si="88"/>
        <v>-48.001148058664057</v>
      </c>
      <c r="AI2946" s="12">
        <f t="shared" si="88"/>
        <v>-191.19812107724948</v>
      </c>
      <c r="AJ2946" s="12">
        <f t="shared" si="88"/>
        <v>-6265.5480729725004</v>
      </c>
      <c r="AK2946" s="12">
        <f t="shared" si="88"/>
        <v>0.16653481685987984</v>
      </c>
      <c r="AL2946" s="12">
        <f t="shared" si="79"/>
        <v>-17308.625658940087</v>
      </c>
      <c r="AM2946">
        <f t="shared" si="80"/>
        <v>2.1803299670108158</v>
      </c>
      <c r="AN2946" s="12">
        <f t="shared" si="81"/>
        <v>-7938.5349560964987</v>
      </c>
    </row>
    <row r="2947" spans="14:40">
      <c r="N2947">
        <f t="shared" si="82"/>
        <v>442</v>
      </c>
      <c r="O2947" s="12">
        <f t="shared" si="78"/>
        <v>0</v>
      </c>
      <c r="P2947" s="12">
        <f t="shared" si="78"/>
        <v>0</v>
      </c>
      <c r="Q2947" s="12">
        <f t="shared" si="78"/>
        <v>0</v>
      </c>
      <c r="R2947" s="12">
        <f t="shared" si="78"/>
        <v>0</v>
      </c>
      <c r="S2947" s="12">
        <f t="shared" si="78"/>
        <v>0</v>
      </c>
      <c r="T2947" s="12">
        <f t="shared" si="78"/>
        <v>0</v>
      </c>
      <c r="U2947" s="12">
        <f t="shared" si="78"/>
        <v>0</v>
      </c>
      <c r="V2947" s="12">
        <f t="shared" si="78"/>
        <v>0</v>
      </c>
      <c r="W2947" s="12">
        <f t="shared" si="78"/>
        <v>-3202.2510033871249</v>
      </c>
      <c r="X2947" s="12">
        <f t="shared" si="78"/>
        <v>-17713.559626762388</v>
      </c>
      <c r="Y2947" s="12">
        <f t="shared" si="78"/>
        <v>0</v>
      </c>
      <c r="Z2947" s="12">
        <f t="shared" si="78"/>
        <v>0</v>
      </c>
      <c r="AA2947" s="12">
        <f t="shared" si="78"/>
        <v>0</v>
      </c>
      <c r="AB2947" s="12">
        <f t="shared" si="78"/>
        <v>0</v>
      </c>
      <c r="AC2947" s="12">
        <f t="shared" si="78"/>
        <v>0</v>
      </c>
      <c r="AD2947" s="12">
        <f t="shared" si="78"/>
        <v>-13.268681345525518</v>
      </c>
      <c r="AE2947" s="12">
        <f t="shared" ref="AE2947:AK2956" si="89">AE$2503*AE443+0.5*AE$2504*AE443*AE443</f>
        <v>-7.3934702163116081E-2</v>
      </c>
      <c r="AF2947" s="12">
        <f t="shared" si="89"/>
        <v>0</v>
      </c>
      <c r="AG2947" s="12">
        <f t="shared" si="89"/>
        <v>0</v>
      </c>
      <c r="AH2947" s="12">
        <f t="shared" si="89"/>
        <v>-25.47238219080058</v>
      </c>
      <c r="AI2947" s="12">
        <f t="shared" si="89"/>
        <v>-97.066875507450916</v>
      </c>
      <c r="AJ2947" s="12">
        <f t="shared" si="89"/>
        <v>-6982.1796224309019</v>
      </c>
      <c r="AK2947" s="12">
        <f t="shared" si="89"/>
        <v>0.16058502376437112</v>
      </c>
      <c r="AL2947" s="12">
        <f t="shared" si="79"/>
        <v>-28033.711541302593</v>
      </c>
      <c r="AM2947">
        <f t="shared" si="80"/>
        <v>2.140379783868199</v>
      </c>
      <c r="AN2947" s="12">
        <f t="shared" si="81"/>
        <v>-13097.540797474128</v>
      </c>
    </row>
    <row r="2948" spans="14:40">
      <c r="N2948">
        <f t="shared" si="82"/>
        <v>443</v>
      </c>
      <c r="O2948" s="12">
        <f t="shared" si="78"/>
        <v>0</v>
      </c>
      <c r="P2948" s="12">
        <f t="shared" si="78"/>
        <v>0</v>
      </c>
      <c r="Q2948" s="12">
        <f t="shared" si="78"/>
        <v>0</v>
      </c>
      <c r="R2948" s="12">
        <f t="shared" si="78"/>
        <v>0</v>
      </c>
      <c r="S2948" s="12">
        <f t="shared" si="78"/>
        <v>0</v>
      </c>
      <c r="T2948" s="12">
        <f t="shared" si="78"/>
        <v>0</v>
      </c>
      <c r="U2948" s="12">
        <f t="shared" si="78"/>
        <v>0</v>
      </c>
      <c r="V2948" s="12">
        <f t="shared" si="78"/>
        <v>0</v>
      </c>
      <c r="W2948" s="12">
        <f t="shared" si="78"/>
        <v>-2965.0272121078715</v>
      </c>
      <c r="X2948" s="12">
        <f t="shared" si="78"/>
        <v>-9781.476271790174</v>
      </c>
      <c r="Y2948" s="12">
        <f t="shared" si="78"/>
        <v>0</v>
      </c>
      <c r="Z2948" s="12">
        <f t="shared" si="78"/>
        <v>0</v>
      </c>
      <c r="AA2948" s="12">
        <f t="shared" si="78"/>
        <v>0</v>
      </c>
      <c r="AB2948" s="12">
        <f t="shared" si="78"/>
        <v>0</v>
      </c>
      <c r="AC2948" s="12">
        <f t="shared" si="78"/>
        <v>0</v>
      </c>
      <c r="AD2948" s="12">
        <f t="shared" si="78"/>
        <v>-11.104592953030073</v>
      </c>
      <c r="AE2948" s="12">
        <f t="shared" si="89"/>
        <v>-8.8610727720558377E-2</v>
      </c>
      <c r="AF2948" s="12">
        <f t="shared" si="89"/>
        <v>0</v>
      </c>
      <c r="AG2948" s="12">
        <f t="shared" si="89"/>
        <v>0</v>
      </c>
      <c r="AH2948" s="12">
        <f t="shared" si="89"/>
        <v>-57.646668127301695</v>
      </c>
      <c r="AI2948" s="12">
        <f t="shared" si="89"/>
        <v>-42.478842220362608</v>
      </c>
      <c r="AJ2948" s="12">
        <f t="shared" si="89"/>
        <v>-3617.4800631474368</v>
      </c>
      <c r="AK2948" s="12">
        <f t="shared" si="89"/>
        <v>7.6933893924415853E-2</v>
      </c>
      <c r="AL2948" s="12">
        <f t="shared" si="79"/>
        <v>-16475.225327179971</v>
      </c>
      <c r="AM2948">
        <f t="shared" si="80"/>
        <v>2.1506970811330608</v>
      </c>
      <c r="AN2948" s="12">
        <f t="shared" si="81"/>
        <v>-7660.4118133178745</v>
      </c>
    </row>
    <row r="2949" spans="14:40">
      <c r="N2949">
        <f t="shared" si="82"/>
        <v>444</v>
      </c>
      <c r="O2949" s="12">
        <f t="shared" si="78"/>
        <v>0</v>
      </c>
      <c r="P2949" s="12">
        <f t="shared" si="78"/>
        <v>0</v>
      </c>
      <c r="Q2949" s="12">
        <f t="shared" si="78"/>
        <v>0</v>
      </c>
      <c r="R2949" s="12">
        <f t="shared" si="78"/>
        <v>0</v>
      </c>
      <c r="S2949" s="12">
        <f t="shared" si="78"/>
        <v>0</v>
      </c>
      <c r="T2949" s="12">
        <f t="shared" si="78"/>
        <v>0</v>
      </c>
      <c r="U2949" s="12">
        <f t="shared" si="78"/>
        <v>0</v>
      </c>
      <c r="V2949" s="12">
        <f t="shared" si="78"/>
        <v>0</v>
      </c>
      <c r="W2949" s="12">
        <f t="shared" si="78"/>
        <v>-1153.3158552137591</v>
      </c>
      <c r="X2949" s="12">
        <f t="shared" si="78"/>
        <v>-4849.1269310673706</v>
      </c>
      <c r="Y2949" s="12">
        <f t="shared" si="78"/>
        <v>0</v>
      </c>
      <c r="Z2949" s="12">
        <f t="shared" si="78"/>
        <v>0</v>
      </c>
      <c r="AA2949" s="12">
        <f t="shared" si="78"/>
        <v>0</v>
      </c>
      <c r="AB2949" s="12">
        <f t="shared" si="78"/>
        <v>0</v>
      </c>
      <c r="AC2949" s="12">
        <f t="shared" si="78"/>
        <v>0</v>
      </c>
      <c r="AD2949" s="12">
        <f t="shared" si="78"/>
        <v>-9.0310150268576965</v>
      </c>
      <c r="AE2949" s="12">
        <f t="shared" si="89"/>
        <v>-4.795484376829133E-2</v>
      </c>
      <c r="AF2949" s="12">
        <f t="shared" si="89"/>
        <v>0</v>
      </c>
      <c r="AG2949" s="12">
        <f t="shared" si="89"/>
        <v>0</v>
      </c>
      <c r="AH2949" s="12">
        <f t="shared" si="89"/>
        <v>-15.87307601783448</v>
      </c>
      <c r="AI2949" s="12">
        <f t="shared" si="89"/>
        <v>-62.758523799491741</v>
      </c>
      <c r="AJ2949" s="12">
        <f t="shared" si="89"/>
        <v>-4014.8079199931817</v>
      </c>
      <c r="AK2949" s="12">
        <f t="shared" si="89"/>
        <v>7.2959621893550916E-2</v>
      </c>
      <c r="AL2949" s="12">
        <f t="shared" si="79"/>
        <v>-10104.88831634037</v>
      </c>
      <c r="AM2949">
        <f t="shared" si="80"/>
        <v>2.158367628579335</v>
      </c>
      <c r="AN2949" s="12">
        <f t="shared" si="81"/>
        <v>-4681.7271453387839</v>
      </c>
    </row>
    <row r="2950" spans="14:40">
      <c r="N2950">
        <f t="shared" si="82"/>
        <v>445</v>
      </c>
      <c r="O2950" s="12">
        <f t="shared" si="78"/>
        <v>0</v>
      </c>
      <c r="P2950" s="12">
        <f t="shared" si="78"/>
        <v>0</v>
      </c>
      <c r="Q2950" s="12">
        <f t="shared" si="78"/>
        <v>0</v>
      </c>
      <c r="R2950" s="12">
        <f t="shared" si="78"/>
        <v>0</v>
      </c>
      <c r="S2950" s="12">
        <f t="shared" si="78"/>
        <v>0</v>
      </c>
      <c r="T2950" s="12">
        <f t="shared" si="78"/>
        <v>0</v>
      </c>
      <c r="U2950" s="12">
        <f t="shared" si="78"/>
        <v>0</v>
      </c>
      <c r="V2950" s="12">
        <f t="shared" si="78"/>
        <v>0</v>
      </c>
      <c r="W2950" s="12">
        <f t="shared" si="78"/>
        <v>831.81499498869789</v>
      </c>
      <c r="X2950" s="12">
        <f t="shared" si="78"/>
        <v>4657.4014355708623</v>
      </c>
      <c r="Y2950" s="12">
        <f t="shared" si="78"/>
        <v>0</v>
      </c>
      <c r="Z2950" s="12">
        <f t="shared" si="78"/>
        <v>0</v>
      </c>
      <c r="AA2950" s="12">
        <f t="shared" si="78"/>
        <v>0</v>
      </c>
      <c r="AB2950" s="12">
        <f t="shared" si="78"/>
        <v>0</v>
      </c>
      <c r="AC2950" s="12">
        <f t="shared" si="78"/>
        <v>0</v>
      </c>
      <c r="AD2950" s="12">
        <f t="shared" si="78"/>
        <v>3.2683968962575478</v>
      </c>
      <c r="AE2950" s="12">
        <f t="shared" si="89"/>
        <v>2.0561343147919353E-2</v>
      </c>
      <c r="AF2950" s="12">
        <f t="shared" si="89"/>
        <v>0</v>
      </c>
      <c r="AG2950" s="12">
        <f t="shared" si="89"/>
        <v>0</v>
      </c>
      <c r="AH2950" s="12">
        <f t="shared" si="89"/>
        <v>12.6892846246002</v>
      </c>
      <c r="AI2950" s="12">
        <f t="shared" si="89"/>
        <v>52.979205050518644</v>
      </c>
      <c r="AJ2950" s="12">
        <f t="shared" si="89"/>
        <v>3465.5093641889302</v>
      </c>
      <c r="AK2950" s="12">
        <f t="shared" si="89"/>
        <v>-0.13350014916308087</v>
      </c>
      <c r="AL2950" s="12">
        <f t="shared" si="79"/>
        <v>9023.549742513851</v>
      </c>
      <c r="AM2950">
        <f t="shared" si="80"/>
        <v>2.1488107788444757</v>
      </c>
      <c r="AN2950" s="12">
        <f t="shared" si="81"/>
        <v>4199.3226352700403</v>
      </c>
    </row>
    <row r="2951" spans="14:40">
      <c r="N2951">
        <f t="shared" si="82"/>
        <v>446</v>
      </c>
      <c r="O2951" s="12">
        <f t="shared" si="78"/>
        <v>0</v>
      </c>
      <c r="P2951" s="12">
        <f t="shared" si="78"/>
        <v>0</v>
      </c>
      <c r="Q2951" s="12">
        <f t="shared" si="78"/>
        <v>0</v>
      </c>
      <c r="R2951" s="12">
        <f t="shared" si="78"/>
        <v>0</v>
      </c>
      <c r="S2951" s="12">
        <f t="shared" si="78"/>
        <v>0</v>
      </c>
      <c r="T2951" s="12">
        <f t="shared" si="78"/>
        <v>0</v>
      </c>
      <c r="U2951" s="12">
        <f t="shared" si="78"/>
        <v>0</v>
      </c>
      <c r="V2951" s="12">
        <f t="shared" si="78"/>
        <v>0</v>
      </c>
      <c r="W2951" s="12">
        <f t="shared" si="78"/>
        <v>1192.540987670676</v>
      </c>
      <c r="X2951" s="12">
        <f t="shared" si="78"/>
        <v>5043.3862034647473</v>
      </c>
      <c r="Y2951" s="12">
        <f t="shared" si="78"/>
        <v>0</v>
      </c>
      <c r="Z2951" s="12">
        <f t="shared" si="78"/>
        <v>0</v>
      </c>
      <c r="AA2951" s="12">
        <f t="shared" si="78"/>
        <v>0</v>
      </c>
      <c r="AB2951" s="12">
        <f t="shared" si="78"/>
        <v>0</v>
      </c>
      <c r="AC2951" s="12">
        <f t="shared" si="78"/>
        <v>0</v>
      </c>
      <c r="AD2951" s="12">
        <f t="shared" si="78"/>
        <v>7.0558888077426323</v>
      </c>
      <c r="AE2951" s="12">
        <f t="shared" si="89"/>
        <v>4.5775189431804829E-2</v>
      </c>
      <c r="AF2951" s="12">
        <f t="shared" si="89"/>
        <v>0</v>
      </c>
      <c r="AG2951" s="12">
        <f t="shared" si="89"/>
        <v>0</v>
      </c>
      <c r="AH2951" s="12">
        <f t="shared" si="89"/>
        <v>35.035739510453006</v>
      </c>
      <c r="AI2951" s="12">
        <f t="shared" si="89"/>
        <v>159.44180193880013</v>
      </c>
      <c r="AJ2951" s="12">
        <f t="shared" si="89"/>
        <v>4645.074950078917</v>
      </c>
      <c r="AK2951" s="12">
        <f t="shared" si="89"/>
        <v>-0.19303755661246752</v>
      </c>
      <c r="AL2951" s="12">
        <f t="shared" si="79"/>
        <v>11082.388309104157</v>
      </c>
      <c r="AM2951">
        <f t="shared" si="80"/>
        <v>2.1603013278815952</v>
      </c>
      <c r="AN2951" s="12">
        <f t="shared" si="81"/>
        <v>5130.0196718258812</v>
      </c>
    </row>
    <row r="2952" spans="14:40">
      <c r="N2952">
        <f t="shared" si="82"/>
        <v>447</v>
      </c>
      <c r="O2952" s="12">
        <f t="shared" si="78"/>
        <v>0</v>
      </c>
      <c r="P2952" s="12">
        <f t="shared" si="78"/>
        <v>0</v>
      </c>
      <c r="Q2952" s="12">
        <f t="shared" si="78"/>
        <v>0</v>
      </c>
      <c r="R2952" s="12">
        <f t="shared" si="78"/>
        <v>0</v>
      </c>
      <c r="S2952" s="12">
        <f t="shared" si="78"/>
        <v>0</v>
      </c>
      <c r="T2952" s="12">
        <f t="shared" si="78"/>
        <v>0</v>
      </c>
      <c r="U2952" s="12">
        <f t="shared" si="78"/>
        <v>0</v>
      </c>
      <c r="V2952" s="12">
        <f t="shared" si="78"/>
        <v>0</v>
      </c>
      <c r="W2952" s="12">
        <f t="shared" si="78"/>
        <v>2182.6357774261319</v>
      </c>
      <c r="X2952" s="12">
        <f t="shared" si="78"/>
        <v>11300.541551789938</v>
      </c>
      <c r="Y2952" s="12">
        <f t="shared" si="78"/>
        <v>0</v>
      </c>
      <c r="Z2952" s="12">
        <f t="shared" si="78"/>
        <v>0</v>
      </c>
      <c r="AA2952" s="12">
        <f t="shared" si="78"/>
        <v>0</v>
      </c>
      <c r="AB2952" s="12">
        <f t="shared" si="78"/>
        <v>0</v>
      </c>
      <c r="AC2952" s="12">
        <f t="shared" si="78"/>
        <v>0</v>
      </c>
      <c r="AD2952" s="12">
        <f t="shared" si="78"/>
        <v>6.0933540350824247</v>
      </c>
      <c r="AE2952" s="12">
        <f t="shared" si="89"/>
        <v>3.3040037291630582E-2</v>
      </c>
      <c r="AF2952" s="12">
        <f t="shared" si="89"/>
        <v>0</v>
      </c>
      <c r="AG2952" s="12">
        <f t="shared" si="89"/>
        <v>0</v>
      </c>
      <c r="AH2952" s="12">
        <f t="shared" si="89"/>
        <v>15.842222564210823</v>
      </c>
      <c r="AI2952" s="12">
        <f t="shared" si="89"/>
        <v>87.236333795231474</v>
      </c>
      <c r="AJ2952" s="12">
        <f t="shared" si="89"/>
        <v>5013.3349626041809</v>
      </c>
      <c r="AK2952" s="12">
        <f t="shared" si="89"/>
        <v>-0.17102075844730874</v>
      </c>
      <c r="AL2952" s="12">
        <f t="shared" si="79"/>
        <v>18605.54622149362</v>
      </c>
      <c r="AM2952">
        <f t="shared" si="80"/>
        <v>2.1737162880825438</v>
      </c>
      <c r="AN2952" s="12">
        <f t="shared" si="81"/>
        <v>8559.3259449262132</v>
      </c>
    </row>
    <row r="2953" spans="14:40">
      <c r="N2953">
        <f t="shared" si="82"/>
        <v>448</v>
      </c>
      <c r="O2953" s="12">
        <f t="shared" si="78"/>
        <v>0</v>
      </c>
      <c r="P2953" s="12">
        <f t="shared" si="78"/>
        <v>0</v>
      </c>
      <c r="Q2953" s="12">
        <f t="shared" si="78"/>
        <v>0</v>
      </c>
      <c r="R2953" s="12">
        <f t="shared" si="78"/>
        <v>0</v>
      </c>
      <c r="S2953" s="12">
        <f t="shared" si="78"/>
        <v>0</v>
      </c>
      <c r="T2953" s="12">
        <f t="shared" si="78"/>
        <v>0</v>
      </c>
      <c r="U2953" s="12">
        <f t="shared" si="78"/>
        <v>0</v>
      </c>
      <c r="V2953" s="12">
        <f t="shared" si="78"/>
        <v>0</v>
      </c>
      <c r="W2953" s="12">
        <f t="shared" si="78"/>
        <v>2467.7794846210713</v>
      </c>
      <c r="X2953" s="12">
        <f t="shared" si="78"/>
        <v>14600.131735987334</v>
      </c>
      <c r="Y2953" s="12">
        <f t="shared" si="78"/>
        <v>0</v>
      </c>
      <c r="Z2953" s="12">
        <f t="shared" si="78"/>
        <v>0</v>
      </c>
      <c r="AA2953" s="12">
        <f t="shared" si="78"/>
        <v>0</v>
      </c>
      <c r="AB2953" s="12">
        <f t="shared" si="78"/>
        <v>0</v>
      </c>
      <c r="AC2953" s="12">
        <f t="shared" si="78"/>
        <v>0</v>
      </c>
      <c r="AD2953" s="12">
        <f t="shared" si="78"/>
        <v>15.429129027879211</v>
      </c>
      <c r="AE2953" s="12">
        <f t="shared" si="89"/>
        <v>8.4952389221865252E-2</v>
      </c>
      <c r="AF2953" s="12">
        <f t="shared" si="89"/>
        <v>0</v>
      </c>
      <c r="AG2953" s="12">
        <f t="shared" si="89"/>
        <v>0</v>
      </c>
      <c r="AH2953" s="12">
        <f t="shared" si="89"/>
        <v>52.028058596955653</v>
      </c>
      <c r="AI2953" s="12">
        <f t="shared" si="89"/>
        <v>17.989802484811907</v>
      </c>
      <c r="AJ2953" s="12">
        <f t="shared" si="89"/>
        <v>7284.0297131278148</v>
      </c>
      <c r="AK2953" s="12">
        <f t="shared" si="89"/>
        <v>-0.24721910418692736</v>
      </c>
      <c r="AL2953" s="12">
        <f t="shared" si="79"/>
        <v>24437.225657130901</v>
      </c>
      <c r="AM2953">
        <f t="shared" si="80"/>
        <v>2.1720543624615556</v>
      </c>
      <c r="AN2953" s="12">
        <f t="shared" si="81"/>
        <v>11250.743111897333</v>
      </c>
    </row>
    <row r="2954" spans="14:40">
      <c r="N2954">
        <f t="shared" si="82"/>
        <v>449</v>
      </c>
      <c r="O2954" s="12">
        <f t="shared" si="78"/>
        <v>0</v>
      </c>
      <c r="P2954" s="12">
        <f t="shared" si="78"/>
        <v>0</v>
      </c>
      <c r="Q2954" s="12">
        <f t="shared" si="78"/>
        <v>0</v>
      </c>
      <c r="R2954" s="12">
        <f t="shared" si="78"/>
        <v>0</v>
      </c>
      <c r="S2954" s="12">
        <f t="shared" si="78"/>
        <v>0</v>
      </c>
      <c r="T2954" s="12">
        <f t="shared" si="78"/>
        <v>0</v>
      </c>
      <c r="U2954" s="12">
        <f t="shared" si="78"/>
        <v>0</v>
      </c>
      <c r="V2954" s="12">
        <f t="shared" si="78"/>
        <v>0</v>
      </c>
      <c r="W2954" s="12">
        <f t="shared" si="78"/>
        <v>-1587.8471434788335</v>
      </c>
      <c r="X2954" s="12">
        <f t="shared" si="78"/>
        <v>-1635.7762182971533</v>
      </c>
      <c r="Y2954" s="12">
        <f t="shared" si="78"/>
        <v>0</v>
      </c>
      <c r="Z2954" s="12">
        <f t="shared" si="78"/>
        <v>0</v>
      </c>
      <c r="AA2954" s="12">
        <f t="shared" si="78"/>
        <v>0</v>
      </c>
      <c r="AB2954" s="12">
        <f t="shared" si="78"/>
        <v>0</v>
      </c>
      <c r="AC2954" s="12">
        <f t="shared" si="78"/>
        <v>0</v>
      </c>
      <c r="AD2954" s="12">
        <f t="shared" si="78"/>
        <v>6.8253615752123942</v>
      </c>
      <c r="AE2954" s="12">
        <f t="shared" si="89"/>
        <v>4.2211073174231895E-2</v>
      </c>
      <c r="AF2954" s="12">
        <f t="shared" si="89"/>
        <v>0</v>
      </c>
      <c r="AG2954" s="12">
        <f t="shared" si="89"/>
        <v>0</v>
      </c>
      <c r="AH2954" s="12">
        <f t="shared" si="89"/>
        <v>26.665843999916902</v>
      </c>
      <c r="AI2954" s="12">
        <f t="shared" si="89"/>
        <v>115.54190216047266</v>
      </c>
      <c r="AJ2954" s="12">
        <f t="shared" si="89"/>
        <v>3839.3329541798571</v>
      </c>
      <c r="AK2954" s="12">
        <f t="shared" si="89"/>
        <v>-0.1104045114428284</v>
      </c>
      <c r="AL2954" s="12">
        <f t="shared" si="79"/>
        <v>764.67450670120354</v>
      </c>
      <c r="AM2954">
        <f t="shared" si="80"/>
        <v>2.1880325974322501</v>
      </c>
      <c r="AN2954" s="12">
        <f t="shared" si="81"/>
        <v>349.48039969723567</v>
      </c>
    </row>
    <row r="2955" spans="14:40">
      <c r="N2955">
        <f t="shared" si="82"/>
        <v>450</v>
      </c>
      <c r="O2955" s="12">
        <f t="shared" ref="O2955:AD3018" si="90">O$2503*O451+0.5*O$2504*O451*O451</f>
        <v>0</v>
      </c>
      <c r="P2955" s="12">
        <f t="shared" si="90"/>
        <v>0</v>
      </c>
      <c r="Q2955" s="12">
        <f t="shared" si="90"/>
        <v>0</v>
      </c>
      <c r="R2955" s="12">
        <f t="shared" si="90"/>
        <v>0</v>
      </c>
      <c r="S2955" s="12">
        <f t="shared" si="90"/>
        <v>0</v>
      </c>
      <c r="T2955" s="12">
        <f t="shared" si="90"/>
        <v>0</v>
      </c>
      <c r="U2955" s="12">
        <f t="shared" si="90"/>
        <v>0</v>
      </c>
      <c r="V2955" s="12">
        <f t="shared" si="90"/>
        <v>0</v>
      </c>
      <c r="W2955" s="12">
        <f t="shared" si="90"/>
        <v>-2399.6163727071212</v>
      </c>
      <c r="X2955" s="12">
        <f t="shared" si="90"/>
        <v>-10537.515250438801</v>
      </c>
      <c r="Y2955" s="12">
        <f t="shared" si="90"/>
        <v>0</v>
      </c>
      <c r="Z2955" s="12">
        <f t="shared" si="90"/>
        <v>0</v>
      </c>
      <c r="AA2955" s="12">
        <f t="shared" si="90"/>
        <v>0</v>
      </c>
      <c r="AB2955" s="12">
        <f t="shared" si="90"/>
        <v>0</v>
      </c>
      <c r="AC2955" s="12">
        <f t="shared" si="90"/>
        <v>0</v>
      </c>
      <c r="AD2955" s="12">
        <f t="shared" si="90"/>
        <v>-4.9758377035732071</v>
      </c>
      <c r="AE2955" s="12">
        <f t="shared" si="89"/>
        <v>-1.3864296101242575E-2</v>
      </c>
      <c r="AF2955" s="12">
        <f t="shared" si="89"/>
        <v>0</v>
      </c>
      <c r="AG2955" s="12">
        <f t="shared" si="89"/>
        <v>0</v>
      </c>
      <c r="AH2955" s="12">
        <f t="shared" si="89"/>
        <v>8.2753877950737884</v>
      </c>
      <c r="AI2955" s="12">
        <f t="shared" si="89"/>
        <v>24.236285486193626</v>
      </c>
      <c r="AJ2955" s="12">
        <f t="shared" si="89"/>
        <v>-1707.781301583703</v>
      </c>
      <c r="AK2955" s="12">
        <f t="shared" si="89"/>
        <v>3.4105470132882031E-2</v>
      </c>
      <c r="AL2955" s="12">
        <f t="shared" ref="AL2955:AL3018" si="91">SUM(O2955:AK2955)</f>
        <v>-14617.356847977899</v>
      </c>
      <c r="AM2955">
        <f t="shared" ref="AM2955:AM3018" si="92">$AM$2504*(1+J451/100)</f>
        <v>2.1825717415293759</v>
      </c>
      <c r="AN2955" s="12">
        <f t="shared" ref="AN2955:AN3018" si="93">AL2955/AM2955</f>
        <v>-6697.3087618806958</v>
      </c>
    </row>
    <row r="2956" spans="14:40">
      <c r="N2956">
        <f t="shared" ref="N2956:N3019" si="94">N2955+1</f>
        <v>451</v>
      </c>
      <c r="O2956" s="12">
        <f t="shared" si="90"/>
        <v>0</v>
      </c>
      <c r="P2956" s="12">
        <f t="shared" ref="P2956:AD2956" si="95">P$2503*P452+0.5*P$2504*P452*P452</f>
        <v>0</v>
      </c>
      <c r="Q2956" s="12">
        <f t="shared" si="95"/>
        <v>0</v>
      </c>
      <c r="R2956" s="12">
        <f t="shared" si="95"/>
        <v>0</v>
      </c>
      <c r="S2956" s="12">
        <f t="shared" si="95"/>
        <v>0</v>
      </c>
      <c r="T2956" s="12">
        <f t="shared" si="95"/>
        <v>0</v>
      </c>
      <c r="U2956" s="12">
        <f t="shared" si="95"/>
        <v>0</v>
      </c>
      <c r="V2956" s="12">
        <f t="shared" si="95"/>
        <v>0</v>
      </c>
      <c r="W2956" s="12">
        <f t="shared" si="95"/>
        <v>-1675.2441199696141</v>
      </c>
      <c r="X2956" s="12">
        <f t="shared" si="95"/>
        <v>-9329.8944933851053</v>
      </c>
      <c r="Y2956" s="12">
        <f t="shared" si="95"/>
        <v>0</v>
      </c>
      <c r="Z2956" s="12">
        <f t="shared" si="95"/>
        <v>0</v>
      </c>
      <c r="AA2956" s="12">
        <f t="shared" si="95"/>
        <v>0</v>
      </c>
      <c r="AB2956" s="12">
        <f t="shared" si="95"/>
        <v>0</v>
      </c>
      <c r="AC2956" s="12">
        <f t="shared" si="95"/>
        <v>0</v>
      </c>
      <c r="AD2956" s="12">
        <f t="shared" si="95"/>
        <v>-9.6408500928358976</v>
      </c>
      <c r="AE2956" s="12">
        <f t="shared" si="89"/>
        <v>-4.7999419923957169E-2</v>
      </c>
      <c r="AF2956" s="12">
        <f t="shared" si="89"/>
        <v>0</v>
      </c>
      <c r="AG2956" s="12">
        <f t="shared" si="89"/>
        <v>0</v>
      </c>
      <c r="AH2956" s="12">
        <f t="shared" si="89"/>
        <v>-15.748323683167692</v>
      </c>
      <c r="AI2956" s="12">
        <f t="shared" si="89"/>
        <v>-16.844781406118798</v>
      </c>
      <c r="AJ2956" s="12">
        <f t="shared" si="89"/>
        <v>-2942.0640857081107</v>
      </c>
      <c r="AK2956" s="12">
        <f t="shared" si="89"/>
        <v>6.872586052933434E-2</v>
      </c>
      <c r="AL2956" s="12">
        <f t="shared" si="91"/>
        <v>-13989.415927804348</v>
      </c>
      <c r="AM2956">
        <f t="shared" si="92"/>
        <v>2.197476478732836</v>
      </c>
      <c r="AN2956" s="12">
        <f t="shared" si="93"/>
        <v>-6366.1277211355073</v>
      </c>
    </row>
    <row r="2957" spans="14:40">
      <c r="N2957">
        <f t="shared" si="94"/>
        <v>452</v>
      </c>
      <c r="O2957" s="12">
        <f t="shared" si="90"/>
        <v>0</v>
      </c>
      <c r="P2957" s="12">
        <f t="shared" si="90"/>
        <v>0</v>
      </c>
      <c r="Q2957" s="12">
        <f t="shared" si="90"/>
        <v>0</v>
      </c>
      <c r="R2957" s="12">
        <f t="shared" si="90"/>
        <v>0</v>
      </c>
      <c r="S2957" s="12">
        <f t="shared" si="90"/>
        <v>0</v>
      </c>
      <c r="T2957" s="12">
        <f t="shared" si="90"/>
        <v>0</v>
      </c>
      <c r="U2957" s="12">
        <f t="shared" si="90"/>
        <v>0</v>
      </c>
      <c r="V2957" s="12">
        <f t="shared" si="90"/>
        <v>0</v>
      </c>
      <c r="W2957" s="12">
        <f t="shared" si="90"/>
        <v>-3584.6194768335363</v>
      </c>
      <c r="X2957" s="12">
        <f t="shared" si="90"/>
        <v>-14453.259041498342</v>
      </c>
      <c r="Y2957" s="12">
        <f t="shared" si="90"/>
        <v>0</v>
      </c>
      <c r="Z2957" s="12">
        <f t="shared" si="90"/>
        <v>0</v>
      </c>
      <c r="AA2957" s="12">
        <f t="shared" si="90"/>
        <v>0</v>
      </c>
      <c r="AB2957" s="12">
        <f t="shared" si="90"/>
        <v>0</v>
      </c>
      <c r="AC2957" s="12">
        <f t="shared" si="90"/>
        <v>0</v>
      </c>
      <c r="AD2957" s="12">
        <f t="shared" si="90"/>
        <v>-12.554708909198204</v>
      </c>
      <c r="AE2957" s="12">
        <f t="shared" ref="AE2957:AK2966" si="96">AE$2503*AE453+0.5*AE$2504*AE453*AE453</f>
        <v>-8.2292691879837801E-2</v>
      </c>
      <c r="AF2957" s="12">
        <f t="shared" si="96"/>
        <v>0</v>
      </c>
      <c r="AG2957" s="12">
        <f t="shared" si="96"/>
        <v>0</v>
      </c>
      <c r="AH2957" s="12">
        <f t="shared" si="96"/>
        <v>-40.982273921747321</v>
      </c>
      <c r="AI2957" s="12">
        <f t="shared" si="96"/>
        <v>-42.362950621659863</v>
      </c>
      <c r="AJ2957" s="12">
        <f t="shared" si="96"/>
        <v>-4730.133562498725</v>
      </c>
      <c r="AK2957" s="12">
        <f t="shared" si="96"/>
        <v>0.10272436319139035</v>
      </c>
      <c r="AL2957" s="12">
        <f t="shared" si="91"/>
        <v>-22863.891582611905</v>
      </c>
      <c r="AM2957">
        <f t="shared" si="92"/>
        <v>2.2338554650571441</v>
      </c>
      <c r="AN2957" s="12">
        <f t="shared" si="93"/>
        <v>-10235.170511368346</v>
      </c>
    </row>
    <row r="2958" spans="14:40">
      <c r="N2958">
        <f t="shared" si="94"/>
        <v>453</v>
      </c>
      <c r="O2958" s="12">
        <f t="shared" si="90"/>
        <v>0</v>
      </c>
      <c r="P2958" s="12">
        <f t="shared" si="90"/>
        <v>0</v>
      </c>
      <c r="Q2958" s="12">
        <f t="shared" si="90"/>
        <v>0</v>
      </c>
      <c r="R2958" s="12">
        <f t="shared" si="90"/>
        <v>0</v>
      </c>
      <c r="S2958" s="12">
        <f t="shared" si="90"/>
        <v>0</v>
      </c>
      <c r="T2958" s="12">
        <f t="shared" si="90"/>
        <v>0</v>
      </c>
      <c r="U2958" s="12">
        <f t="shared" si="90"/>
        <v>0</v>
      </c>
      <c r="V2958" s="12">
        <f t="shared" si="90"/>
        <v>0</v>
      </c>
      <c r="W2958" s="12">
        <f t="shared" si="90"/>
        <v>-4293.6214276006194</v>
      </c>
      <c r="X2958" s="12">
        <f t="shared" si="90"/>
        <v>-21168.435413773506</v>
      </c>
      <c r="Y2958" s="12">
        <f t="shared" si="90"/>
        <v>0</v>
      </c>
      <c r="Z2958" s="12">
        <f t="shared" si="90"/>
        <v>0</v>
      </c>
      <c r="AA2958" s="12">
        <f t="shared" si="90"/>
        <v>0</v>
      </c>
      <c r="AB2958" s="12">
        <f t="shared" si="90"/>
        <v>0</v>
      </c>
      <c r="AC2958" s="12">
        <f t="shared" si="90"/>
        <v>0</v>
      </c>
      <c r="AD2958" s="12">
        <f t="shared" si="90"/>
        <v>-14.603720840960836</v>
      </c>
      <c r="AE2958" s="12">
        <f t="shared" si="96"/>
        <v>-8.27155597785178E-2</v>
      </c>
      <c r="AF2958" s="12">
        <f t="shared" si="96"/>
        <v>0</v>
      </c>
      <c r="AG2958" s="12">
        <f t="shared" si="96"/>
        <v>0</v>
      </c>
      <c r="AH2958" s="12">
        <f t="shared" si="96"/>
        <v>-29.553941949782626</v>
      </c>
      <c r="AI2958" s="12">
        <f t="shared" si="96"/>
        <v>-37.645782486596154</v>
      </c>
      <c r="AJ2958" s="12">
        <f t="shared" si="96"/>
        <v>-3796.3803307421667</v>
      </c>
      <c r="AK2958" s="12">
        <f t="shared" si="96"/>
        <v>9.2648002983231156E-2</v>
      </c>
      <c r="AL2958" s="12">
        <f t="shared" si="91"/>
        <v>-29340.230684950431</v>
      </c>
      <c r="AM2958">
        <f t="shared" si="92"/>
        <v>2.2296800643035857</v>
      </c>
      <c r="AN2958" s="12">
        <f t="shared" si="93"/>
        <v>-13158.942018039932</v>
      </c>
    </row>
    <row r="2959" spans="14:40">
      <c r="N2959">
        <f t="shared" si="94"/>
        <v>454</v>
      </c>
      <c r="O2959" s="12">
        <f t="shared" si="90"/>
        <v>0</v>
      </c>
      <c r="P2959" s="12">
        <f t="shared" si="90"/>
        <v>0</v>
      </c>
      <c r="Q2959" s="12">
        <f t="shared" si="90"/>
        <v>0</v>
      </c>
      <c r="R2959" s="12">
        <f t="shared" si="90"/>
        <v>0</v>
      </c>
      <c r="S2959" s="12">
        <f t="shared" si="90"/>
        <v>0</v>
      </c>
      <c r="T2959" s="12">
        <f t="shared" si="90"/>
        <v>0</v>
      </c>
      <c r="U2959" s="12">
        <f t="shared" si="90"/>
        <v>0</v>
      </c>
      <c r="V2959" s="12">
        <f t="shared" si="90"/>
        <v>0</v>
      </c>
      <c r="W2959" s="12">
        <f t="shared" si="90"/>
        <v>-654.57702516640745</v>
      </c>
      <c r="X2959" s="12">
        <f t="shared" si="90"/>
        <v>-3203.8401840917322</v>
      </c>
      <c r="Y2959" s="12">
        <f t="shared" si="90"/>
        <v>0</v>
      </c>
      <c r="Z2959" s="12">
        <f t="shared" si="90"/>
        <v>0</v>
      </c>
      <c r="AA2959" s="12">
        <f t="shared" si="90"/>
        <v>0</v>
      </c>
      <c r="AB2959" s="12">
        <f t="shared" si="90"/>
        <v>0</v>
      </c>
      <c r="AC2959" s="12">
        <f t="shared" si="90"/>
        <v>0</v>
      </c>
      <c r="AD2959" s="12">
        <f t="shared" si="90"/>
        <v>-5.6059121620003634</v>
      </c>
      <c r="AE2959" s="12">
        <f t="shared" si="96"/>
        <v>-1.2279636883129375E-2</v>
      </c>
      <c r="AF2959" s="12">
        <f t="shared" si="96"/>
        <v>0</v>
      </c>
      <c r="AG2959" s="12">
        <f t="shared" si="96"/>
        <v>0</v>
      </c>
      <c r="AH2959" s="12">
        <f t="shared" si="96"/>
        <v>14.707130613677204</v>
      </c>
      <c r="AI2959" s="12">
        <f t="shared" si="96"/>
        <v>91.212717317845531</v>
      </c>
      <c r="AJ2959" s="12">
        <f t="shared" si="96"/>
        <v>3055.7045134161099</v>
      </c>
      <c r="AK2959" s="12">
        <f t="shared" si="96"/>
        <v>-0.10771619740987175</v>
      </c>
      <c r="AL2959" s="12">
        <f t="shared" si="91"/>
        <v>-702.51875590680083</v>
      </c>
      <c r="AM2959">
        <f t="shared" si="92"/>
        <v>2.2088838127546051</v>
      </c>
      <c r="AN2959" s="12">
        <f t="shared" si="93"/>
        <v>-318.04242117683845</v>
      </c>
    </row>
    <row r="2960" spans="14:40">
      <c r="N2960">
        <f t="shared" si="94"/>
        <v>455</v>
      </c>
      <c r="O2960" s="12">
        <f t="shared" si="90"/>
        <v>0</v>
      </c>
      <c r="P2960" s="12">
        <f t="shared" si="90"/>
        <v>0</v>
      </c>
      <c r="Q2960" s="12">
        <f t="shared" si="90"/>
        <v>0</v>
      </c>
      <c r="R2960" s="12">
        <f t="shared" si="90"/>
        <v>0</v>
      </c>
      <c r="S2960" s="12">
        <f t="shared" si="90"/>
        <v>0</v>
      </c>
      <c r="T2960" s="12">
        <f t="shared" si="90"/>
        <v>0</v>
      </c>
      <c r="U2960" s="12">
        <f t="shared" si="90"/>
        <v>0</v>
      </c>
      <c r="V2960" s="12">
        <f t="shared" si="90"/>
        <v>0</v>
      </c>
      <c r="W2960" s="12">
        <f t="shared" si="90"/>
        <v>-784.556553382331</v>
      </c>
      <c r="X2960" s="12">
        <f t="shared" si="90"/>
        <v>-4221.3079887834119</v>
      </c>
      <c r="Y2960" s="12">
        <f t="shared" si="90"/>
        <v>0</v>
      </c>
      <c r="Z2960" s="12">
        <f t="shared" si="90"/>
        <v>0</v>
      </c>
      <c r="AA2960" s="12">
        <f t="shared" si="90"/>
        <v>0</v>
      </c>
      <c r="AB2960" s="12">
        <f t="shared" si="90"/>
        <v>0</v>
      </c>
      <c r="AC2960" s="12">
        <f t="shared" si="90"/>
        <v>0</v>
      </c>
      <c r="AD2960" s="12">
        <f t="shared" si="90"/>
        <v>-2.8158267647000934</v>
      </c>
      <c r="AE2960" s="12">
        <f t="shared" si="96"/>
        <v>-6.4712866517038087E-3</v>
      </c>
      <c r="AF2960" s="12">
        <f t="shared" si="96"/>
        <v>0</v>
      </c>
      <c r="AG2960" s="12">
        <f t="shared" si="96"/>
        <v>0</v>
      </c>
      <c r="AH2960" s="12">
        <f t="shared" si="96"/>
        <v>7.5691206570024638</v>
      </c>
      <c r="AI2960" s="12">
        <f t="shared" si="96"/>
        <v>36.440422600796708</v>
      </c>
      <c r="AJ2960" s="12">
        <f t="shared" si="96"/>
        <v>3320.7058766078549</v>
      </c>
      <c r="AK2960" s="12">
        <f t="shared" si="96"/>
        <v>-0.10588712802939791</v>
      </c>
      <c r="AL2960" s="12">
        <f t="shared" si="91"/>
        <v>-1644.0773074794704</v>
      </c>
      <c r="AM2960">
        <f t="shared" si="92"/>
        <v>2.209236703990999</v>
      </c>
      <c r="AN2960" s="12">
        <f t="shared" si="93"/>
        <v>-744.18341163236835</v>
      </c>
    </row>
    <row r="2961" spans="14:40">
      <c r="N2961">
        <f t="shared" si="94"/>
        <v>456</v>
      </c>
      <c r="O2961" s="12">
        <f t="shared" si="90"/>
        <v>0</v>
      </c>
      <c r="P2961" s="12">
        <f t="shared" si="90"/>
        <v>0</v>
      </c>
      <c r="Q2961" s="12">
        <f t="shared" si="90"/>
        <v>0</v>
      </c>
      <c r="R2961" s="12">
        <f t="shared" si="90"/>
        <v>0</v>
      </c>
      <c r="S2961" s="12">
        <f t="shared" si="90"/>
        <v>0</v>
      </c>
      <c r="T2961" s="12">
        <f t="shared" si="90"/>
        <v>0</v>
      </c>
      <c r="U2961" s="12">
        <f t="shared" si="90"/>
        <v>0</v>
      </c>
      <c r="V2961" s="12">
        <f t="shared" si="90"/>
        <v>0</v>
      </c>
      <c r="W2961" s="12">
        <f t="shared" si="90"/>
        <v>97.651111828828491</v>
      </c>
      <c r="X2961" s="12">
        <f t="shared" si="90"/>
        <v>-1276.7193061583023</v>
      </c>
      <c r="Y2961" s="12">
        <f t="shared" si="90"/>
        <v>0</v>
      </c>
      <c r="Z2961" s="12">
        <f t="shared" si="90"/>
        <v>0</v>
      </c>
      <c r="AA2961" s="12">
        <f t="shared" si="90"/>
        <v>0</v>
      </c>
      <c r="AB2961" s="12">
        <f t="shared" si="90"/>
        <v>0</v>
      </c>
      <c r="AC2961" s="12">
        <f t="shared" si="90"/>
        <v>0</v>
      </c>
      <c r="AD2961" s="12">
        <f t="shared" si="90"/>
        <v>1.9303923685672488</v>
      </c>
      <c r="AE2961" s="12">
        <f t="shared" si="96"/>
        <v>2.0224253282983499E-2</v>
      </c>
      <c r="AF2961" s="12">
        <f t="shared" si="96"/>
        <v>0</v>
      </c>
      <c r="AG2961" s="12">
        <f t="shared" si="96"/>
        <v>0</v>
      </c>
      <c r="AH2961" s="12">
        <f t="shared" si="96"/>
        <v>20.14692702699827</v>
      </c>
      <c r="AI2961" s="12">
        <f t="shared" si="96"/>
        <v>-31.412798086158521</v>
      </c>
      <c r="AJ2961" s="12">
        <f t="shared" si="96"/>
        <v>5761.413958334063</v>
      </c>
      <c r="AK2961" s="12">
        <f t="shared" si="96"/>
        <v>-0.19336157662816139</v>
      </c>
      <c r="AL2961" s="12">
        <f t="shared" si="91"/>
        <v>4572.8371479906509</v>
      </c>
      <c r="AM2961">
        <f t="shared" si="92"/>
        <v>2.1874451624336455</v>
      </c>
      <c r="AN2961" s="12">
        <f t="shared" si="93"/>
        <v>2090.492244799012</v>
      </c>
    </row>
    <row r="2962" spans="14:40">
      <c r="N2962">
        <f t="shared" si="94"/>
        <v>457</v>
      </c>
      <c r="O2962" s="12">
        <f t="shared" si="90"/>
        <v>0</v>
      </c>
      <c r="P2962" s="12">
        <f t="shared" si="90"/>
        <v>0</v>
      </c>
      <c r="Q2962" s="12">
        <f t="shared" si="90"/>
        <v>0</v>
      </c>
      <c r="R2962" s="12">
        <f t="shared" si="90"/>
        <v>0</v>
      </c>
      <c r="S2962" s="12">
        <f t="shared" si="90"/>
        <v>0</v>
      </c>
      <c r="T2962" s="12">
        <f t="shared" si="90"/>
        <v>0</v>
      </c>
      <c r="U2962" s="12">
        <f t="shared" si="90"/>
        <v>0</v>
      </c>
      <c r="V2962" s="12">
        <f t="shared" si="90"/>
        <v>0</v>
      </c>
      <c r="W2962" s="12">
        <f t="shared" si="90"/>
        <v>-347.57630244779693</v>
      </c>
      <c r="X2962" s="12">
        <f t="shared" si="90"/>
        <v>3187.0069512603345</v>
      </c>
      <c r="Y2962" s="12">
        <f t="shared" si="90"/>
        <v>0</v>
      </c>
      <c r="Z2962" s="12">
        <f t="shared" si="90"/>
        <v>0</v>
      </c>
      <c r="AA2962" s="12">
        <f t="shared" si="90"/>
        <v>0</v>
      </c>
      <c r="AB2962" s="12">
        <f t="shared" si="90"/>
        <v>0</v>
      </c>
      <c r="AC2962" s="12">
        <f t="shared" si="90"/>
        <v>0</v>
      </c>
      <c r="AD2962" s="12">
        <f t="shared" si="90"/>
        <v>5.2093549433584769</v>
      </c>
      <c r="AE2962" s="12">
        <f t="shared" si="96"/>
        <v>3.1607986114871235E-2</v>
      </c>
      <c r="AF2962" s="12">
        <f t="shared" si="96"/>
        <v>0</v>
      </c>
      <c r="AG2962" s="12">
        <f t="shared" si="96"/>
        <v>0</v>
      </c>
      <c r="AH2962" s="12">
        <f t="shared" si="96"/>
        <v>18.778915683266654</v>
      </c>
      <c r="AI2962" s="12">
        <f t="shared" si="96"/>
        <v>-3.0110527648829248</v>
      </c>
      <c r="AJ2962" s="12">
        <f t="shared" si="96"/>
        <v>2401.7538650188494</v>
      </c>
      <c r="AK2962" s="12">
        <f t="shared" si="96"/>
        <v>-8.1590481652396907E-2</v>
      </c>
      <c r="AL2962" s="12">
        <f t="shared" si="91"/>
        <v>5262.111749197592</v>
      </c>
      <c r="AM2962">
        <f t="shared" si="92"/>
        <v>2.1565791655036999</v>
      </c>
      <c r="AN2962" s="12">
        <f t="shared" si="93"/>
        <v>2440.0271658789538</v>
      </c>
    </row>
    <row r="2963" spans="14:40">
      <c r="N2963">
        <f t="shared" si="94"/>
        <v>458</v>
      </c>
      <c r="O2963" s="12">
        <f t="shared" si="90"/>
        <v>0</v>
      </c>
      <c r="P2963" s="12">
        <f t="shared" si="90"/>
        <v>0</v>
      </c>
      <c r="Q2963" s="12">
        <f t="shared" si="90"/>
        <v>0</v>
      </c>
      <c r="R2963" s="12">
        <f t="shared" si="90"/>
        <v>0</v>
      </c>
      <c r="S2963" s="12">
        <f t="shared" si="90"/>
        <v>0</v>
      </c>
      <c r="T2963" s="12">
        <f t="shared" si="90"/>
        <v>0</v>
      </c>
      <c r="U2963" s="12">
        <f t="shared" si="90"/>
        <v>0</v>
      </c>
      <c r="V2963" s="12">
        <f t="shared" si="90"/>
        <v>0</v>
      </c>
      <c r="W2963" s="12">
        <f t="shared" si="90"/>
        <v>845.63764649473217</v>
      </c>
      <c r="X2963" s="12">
        <f t="shared" si="90"/>
        <v>1908.8638586015386</v>
      </c>
      <c r="Y2963" s="12">
        <f t="shared" si="90"/>
        <v>0</v>
      </c>
      <c r="Z2963" s="12">
        <f t="shared" si="90"/>
        <v>0</v>
      </c>
      <c r="AA2963" s="12">
        <f t="shared" si="90"/>
        <v>0</v>
      </c>
      <c r="AB2963" s="12">
        <f t="shared" si="90"/>
        <v>0</v>
      </c>
      <c r="AC2963" s="12">
        <f t="shared" si="90"/>
        <v>0</v>
      </c>
      <c r="AD2963" s="12">
        <f t="shared" si="90"/>
        <v>-4.7329022096112592</v>
      </c>
      <c r="AE2963" s="12">
        <f t="shared" si="96"/>
        <v>-3.4259671023742819E-2</v>
      </c>
      <c r="AF2963" s="12">
        <f t="shared" si="96"/>
        <v>0</v>
      </c>
      <c r="AG2963" s="12">
        <f t="shared" si="96"/>
        <v>0</v>
      </c>
      <c r="AH2963" s="12">
        <f t="shared" si="96"/>
        <v>-21.971675552879084</v>
      </c>
      <c r="AI2963" s="12">
        <f t="shared" si="96"/>
        <v>-71.591380034680611</v>
      </c>
      <c r="AJ2963" s="12">
        <f t="shared" si="96"/>
        <v>-4396.9096664874069</v>
      </c>
      <c r="AK2963" s="12">
        <f t="shared" si="96"/>
        <v>0.10993696819255544</v>
      </c>
      <c r="AL2963" s="12">
        <f t="shared" si="91"/>
        <v>-1740.6284418911384</v>
      </c>
      <c r="AM2963">
        <f t="shared" si="92"/>
        <v>2.1520644253418242</v>
      </c>
      <c r="AN2963" s="12">
        <f t="shared" si="93"/>
        <v>-808.81799884530176</v>
      </c>
    </row>
    <row r="2964" spans="14:40">
      <c r="N2964">
        <f t="shared" si="94"/>
        <v>459</v>
      </c>
      <c r="O2964" s="12">
        <f t="shared" si="90"/>
        <v>0</v>
      </c>
      <c r="P2964" s="12">
        <f t="shared" si="90"/>
        <v>0</v>
      </c>
      <c r="Q2964" s="12">
        <f t="shared" si="90"/>
        <v>0</v>
      </c>
      <c r="R2964" s="12">
        <f t="shared" si="90"/>
        <v>0</v>
      </c>
      <c r="S2964" s="12">
        <f t="shared" si="90"/>
        <v>0</v>
      </c>
      <c r="T2964" s="12">
        <f t="shared" si="90"/>
        <v>0</v>
      </c>
      <c r="U2964" s="12">
        <f t="shared" si="90"/>
        <v>0</v>
      </c>
      <c r="V2964" s="12">
        <f t="shared" si="90"/>
        <v>0</v>
      </c>
      <c r="W2964" s="12">
        <f t="shared" si="90"/>
        <v>-311.68158054522729</v>
      </c>
      <c r="X2964" s="12">
        <f t="shared" si="90"/>
        <v>-635.08063682504155</v>
      </c>
      <c r="Y2964" s="12">
        <f t="shared" si="90"/>
        <v>0</v>
      </c>
      <c r="Z2964" s="12">
        <f t="shared" si="90"/>
        <v>0</v>
      </c>
      <c r="AA2964" s="12">
        <f t="shared" si="90"/>
        <v>0</v>
      </c>
      <c r="AB2964" s="12">
        <f t="shared" si="90"/>
        <v>0</v>
      </c>
      <c r="AC2964" s="12">
        <f t="shared" si="90"/>
        <v>0</v>
      </c>
      <c r="AD2964" s="12">
        <f t="shared" si="90"/>
        <v>-8.7888677773755894</v>
      </c>
      <c r="AE2964" s="12">
        <f t="shared" si="96"/>
        <v>-8.3590546314823544E-2</v>
      </c>
      <c r="AF2964" s="12">
        <f t="shared" si="96"/>
        <v>0</v>
      </c>
      <c r="AG2964" s="12">
        <f t="shared" si="96"/>
        <v>0</v>
      </c>
      <c r="AH2964" s="12">
        <f t="shared" si="96"/>
        <v>-64.716455915640623</v>
      </c>
      <c r="AI2964" s="12">
        <f t="shared" si="96"/>
        <v>-113.69541025604977</v>
      </c>
      <c r="AJ2964" s="12">
        <f t="shared" si="96"/>
        <v>-6562.4064268624807</v>
      </c>
      <c r="AK2964" s="12">
        <f t="shared" si="96"/>
        <v>0.15276822928670331</v>
      </c>
      <c r="AL2964" s="12">
        <f t="shared" si="91"/>
        <v>-7696.3002004988439</v>
      </c>
      <c r="AM2964">
        <f t="shared" si="92"/>
        <v>2.1579480935528204</v>
      </c>
      <c r="AN2964" s="12">
        <f t="shared" si="93"/>
        <v>-3566.4899556632736</v>
      </c>
    </row>
    <row r="2965" spans="14:40">
      <c r="N2965">
        <f t="shared" si="94"/>
        <v>460</v>
      </c>
      <c r="O2965" s="12">
        <f t="shared" si="90"/>
        <v>0</v>
      </c>
      <c r="P2965" s="12">
        <f t="shared" si="90"/>
        <v>0</v>
      </c>
      <c r="Q2965" s="12">
        <f t="shared" si="90"/>
        <v>0</v>
      </c>
      <c r="R2965" s="12">
        <f t="shared" si="90"/>
        <v>0</v>
      </c>
      <c r="S2965" s="12">
        <f t="shared" si="90"/>
        <v>0</v>
      </c>
      <c r="T2965" s="12">
        <f t="shared" si="90"/>
        <v>0</v>
      </c>
      <c r="U2965" s="12">
        <f t="shared" si="90"/>
        <v>0</v>
      </c>
      <c r="V2965" s="12">
        <f t="shared" si="90"/>
        <v>0</v>
      </c>
      <c r="W2965" s="12">
        <f t="shared" si="90"/>
        <v>119.05408256939036</v>
      </c>
      <c r="X2965" s="12">
        <f t="shared" si="90"/>
        <v>3668.4010216001761</v>
      </c>
      <c r="Y2965" s="12">
        <f t="shared" si="90"/>
        <v>0</v>
      </c>
      <c r="Z2965" s="12">
        <f t="shared" si="90"/>
        <v>0</v>
      </c>
      <c r="AA2965" s="12">
        <f t="shared" si="90"/>
        <v>0</v>
      </c>
      <c r="AB2965" s="12">
        <f t="shared" si="90"/>
        <v>0</v>
      </c>
      <c r="AC2965" s="12">
        <f t="shared" si="90"/>
        <v>0</v>
      </c>
      <c r="AD2965" s="12">
        <f t="shared" si="90"/>
        <v>-5.2860167944901422</v>
      </c>
      <c r="AE2965" s="12">
        <f t="shared" si="96"/>
        <v>-4.2432866737567555E-2</v>
      </c>
      <c r="AF2965" s="12">
        <f t="shared" si="96"/>
        <v>0</v>
      </c>
      <c r="AG2965" s="12">
        <f t="shared" si="96"/>
        <v>0</v>
      </c>
      <c r="AH2965" s="12">
        <f t="shared" si="96"/>
        <v>-29.302030038082577</v>
      </c>
      <c r="AI2965" s="12">
        <f t="shared" si="96"/>
        <v>-80.715181836601445</v>
      </c>
      <c r="AJ2965" s="12">
        <f t="shared" si="96"/>
        <v>-562.36447129313069</v>
      </c>
      <c r="AK2965" s="12">
        <f t="shared" si="96"/>
        <v>-1.0691971091765768E-2</v>
      </c>
      <c r="AL2965" s="12">
        <f t="shared" si="91"/>
        <v>3109.7342793694324</v>
      </c>
      <c r="AM2965">
        <f t="shared" si="92"/>
        <v>2.167604387831358</v>
      </c>
      <c r="AN2965" s="12">
        <f t="shared" si="93"/>
        <v>1434.6410704956431</v>
      </c>
    </row>
    <row r="2966" spans="14:40">
      <c r="N2966">
        <f t="shared" si="94"/>
        <v>461</v>
      </c>
      <c r="O2966" s="12">
        <f t="shared" si="90"/>
        <v>0</v>
      </c>
      <c r="P2966" s="12">
        <f t="shared" si="90"/>
        <v>0</v>
      </c>
      <c r="Q2966" s="12">
        <f t="shared" si="90"/>
        <v>0</v>
      </c>
      <c r="R2966" s="12">
        <f t="shared" si="90"/>
        <v>0</v>
      </c>
      <c r="S2966" s="12">
        <f t="shared" si="90"/>
        <v>0</v>
      </c>
      <c r="T2966" s="12">
        <f t="shared" si="90"/>
        <v>0</v>
      </c>
      <c r="U2966" s="12">
        <f t="shared" si="90"/>
        <v>0</v>
      </c>
      <c r="V2966" s="12">
        <f t="shared" si="90"/>
        <v>0</v>
      </c>
      <c r="W2966" s="12">
        <f t="shared" si="90"/>
        <v>0</v>
      </c>
      <c r="X2966" s="12">
        <f t="shared" si="90"/>
        <v>2215.473743966098</v>
      </c>
      <c r="Y2966" s="12">
        <f t="shared" si="90"/>
        <v>0</v>
      </c>
      <c r="Z2966" s="12">
        <f t="shared" si="90"/>
        <v>0</v>
      </c>
      <c r="AA2966" s="12">
        <f t="shared" si="90"/>
        <v>0</v>
      </c>
      <c r="AB2966" s="12">
        <f t="shared" si="90"/>
        <v>0</v>
      </c>
      <c r="AC2966" s="12">
        <f t="shared" si="90"/>
        <v>0</v>
      </c>
      <c r="AD2966" s="12">
        <f t="shared" si="90"/>
        <v>-0.15548692127032002</v>
      </c>
      <c r="AE2966" s="12">
        <f t="shared" si="96"/>
        <v>1.4057343911251881E-3</v>
      </c>
      <c r="AF2966" s="12">
        <f t="shared" si="96"/>
        <v>0</v>
      </c>
      <c r="AG2966" s="12">
        <f t="shared" si="96"/>
        <v>0</v>
      </c>
      <c r="AH2966" s="12">
        <f t="shared" si="96"/>
        <v>3.1391881610597911</v>
      </c>
      <c r="AI2966" s="12">
        <f t="shared" si="96"/>
        <v>47.917454783927603</v>
      </c>
      <c r="AJ2966" s="12">
        <f t="shared" si="96"/>
        <v>-2093.558416102464</v>
      </c>
      <c r="AK2966" s="12">
        <f t="shared" si="96"/>
        <v>4.338573533941803E-2</v>
      </c>
      <c r="AL2966" s="12">
        <f t="shared" si="91"/>
        <v>172.8612753570813</v>
      </c>
      <c r="AM2966">
        <f t="shared" si="92"/>
        <v>2.178374023025329</v>
      </c>
      <c r="AN2966" s="12">
        <f t="shared" si="93"/>
        <v>79.35334957630981</v>
      </c>
    </row>
    <row r="2967" spans="14:40">
      <c r="N2967">
        <f t="shared" si="94"/>
        <v>462</v>
      </c>
      <c r="O2967" s="12">
        <f t="shared" si="90"/>
        <v>0</v>
      </c>
      <c r="P2967" s="12">
        <f t="shared" si="90"/>
        <v>0</v>
      </c>
      <c r="Q2967" s="12">
        <f t="shared" si="90"/>
        <v>0</v>
      </c>
      <c r="R2967" s="12">
        <f t="shared" si="90"/>
        <v>0</v>
      </c>
      <c r="S2967" s="12">
        <f t="shared" si="90"/>
        <v>0</v>
      </c>
      <c r="T2967" s="12">
        <f t="shared" si="90"/>
        <v>0</v>
      </c>
      <c r="U2967" s="12">
        <f t="shared" si="90"/>
        <v>0</v>
      </c>
      <c r="V2967" s="12">
        <f t="shared" si="90"/>
        <v>0</v>
      </c>
      <c r="W2967" s="12">
        <f t="shared" si="90"/>
        <v>-1257.2107999727698</v>
      </c>
      <c r="X2967" s="12">
        <f t="shared" si="90"/>
        <v>-7265.7496748163458</v>
      </c>
      <c r="Y2967" s="12">
        <f t="shared" si="90"/>
        <v>0</v>
      </c>
      <c r="Z2967" s="12">
        <f t="shared" si="90"/>
        <v>0</v>
      </c>
      <c r="AA2967" s="12">
        <f t="shared" si="90"/>
        <v>0</v>
      </c>
      <c r="AB2967" s="12">
        <f t="shared" si="90"/>
        <v>0</v>
      </c>
      <c r="AC2967" s="12">
        <f t="shared" si="90"/>
        <v>0</v>
      </c>
      <c r="AD2967" s="12">
        <f t="shared" si="90"/>
        <v>-11.222359870533944</v>
      </c>
      <c r="AE2967" s="12">
        <f t="shared" ref="AE2967:AK2976" si="97">AE$2503*AE463+0.5*AE$2504*AE463*AE463</f>
        <v>-8.0743040424503809E-2</v>
      </c>
      <c r="AF2967" s="12">
        <f t="shared" si="97"/>
        <v>0</v>
      </c>
      <c r="AG2967" s="12">
        <f t="shared" si="97"/>
        <v>0</v>
      </c>
      <c r="AH2967" s="12">
        <f t="shared" si="97"/>
        <v>-46.733289715030608</v>
      </c>
      <c r="AI2967" s="12">
        <f t="shared" si="97"/>
        <v>-53.831123559464878</v>
      </c>
      <c r="AJ2967" s="12">
        <f t="shared" si="97"/>
        <v>-3397.5155575003964</v>
      </c>
      <c r="AK2967" s="12">
        <f t="shared" si="97"/>
        <v>6.9008500040403556E-2</v>
      </c>
      <c r="AL2967" s="12">
        <f t="shared" si="91"/>
        <v>-12032.274539974924</v>
      </c>
      <c r="AM2967">
        <f t="shared" si="92"/>
        <v>2.1906003357520936</v>
      </c>
      <c r="AN2967" s="12">
        <f t="shared" si="93"/>
        <v>-5492.683600746328</v>
      </c>
    </row>
    <row r="2968" spans="14:40">
      <c r="N2968">
        <f t="shared" si="94"/>
        <v>463</v>
      </c>
      <c r="O2968" s="12">
        <f t="shared" si="90"/>
        <v>0</v>
      </c>
      <c r="P2968" s="12">
        <f t="shared" si="90"/>
        <v>0</v>
      </c>
      <c r="Q2968" s="12">
        <f t="shared" si="90"/>
        <v>0</v>
      </c>
      <c r="R2968" s="12">
        <f t="shared" si="90"/>
        <v>0</v>
      </c>
      <c r="S2968" s="12">
        <f t="shared" si="90"/>
        <v>0</v>
      </c>
      <c r="T2968" s="12">
        <f t="shared" si="90"/>
        <v>0</v>
      </c>
      <c r="U2968" s="12">
        <f t="shared" si="90"/>
        <v>0</v>
      </c>
      <c r="V2968" s="12">
        <f t="shared" si="90"/>
        <v>0</v>
      </c>
      <c r="W2968" s="12">
        <f t="shared" si="90"/>
        <v>-953.32953634449859</v>
      </c>
      <c r="X2968" s="12">
        <f t="shared" si="90"/>
        <v>-3153.5860849745081</v>
      </c>
      <c r="Y2968" s="12">
        <f t="shared" si="90"/>
        <v>0</v>
      </c>
      <c r="Z2968" s="12">
        <f t="shared" si="90"/>
        <v>0</v>
      </c>
      <c r="AA2968" s="12">
        <f t="shared" si="90"/>
        <v>0</v>
      </c>
      <c r="AB2968" s="12">
        <f t="shared" si="90"/>
        <v>0</v>
      </c>
      <c r="AC2968" s="12">
        <f t="shared" si="90"/>
        <v>0</v>
      </c>
      <c r="AD2968" s="12">
        <f t="shared" si="90"/>
        <v>-6.7544943520270619</v>
      </c>
      <c r="AE2968" s="12">
        <f t="shared" si="97"/>
        <v>-5.1664510774763223E-2</v>
      </c>
      <c r="AF2968" s="12">
        <f t="shared" si="97"/>
        <v>0</v>
      </c>
      <c r="AG2968" s="12">
        <f t="shared" si="97"/>
        <v>0</v>
      </c>
      <c r="AH2968" s="12">
        <f t="shared" si="97"/>
        <v>-34.370791800018125</v>
      </c>
      <c r="AI2968" s="12">
        <f t="shared" si="97"/>
        <v>-18.257274054323155</v>
      </c>
      <c r="AJ2968" s="12">
        <f t="shared" si="97"/>
        <v>-978.84687439644711</v>
      </c>
      <c r="AK2968" s="12">
        <f t="shared" si="97"/>
        <v>-1.3265839691673843E-3</v>
      </c>
      <c r="AL2968" s="12">
        <f t="shared" si="91"/>
        <v>-5145.1980470165654</v>
      </c>
      <c r="AM2968">
        <f t="shared" si="92"/>
        <v>2.173498326290749</v>
      </c>
      <c r="AN2968" s="12">
        <f t="shared" si="93"/>
        <v>-2367.2427002956392</v>
      </c>
    </row>
    <row r="2969" spans="14:40">
      <c r="N2969">
        <f t="shared" si="94"/>
        <v>464</v>
      </c>
      <c r="O2969" s="12">
        <f t="shared" si="90"/>
        <v>0</v>
      </c>
      <c r="P2969" s="12">
        <f t="shared" si="90"/>
        <v>0</v>
      </c>
      <c r="Q2969" s="12">
        <f t="shared" si="90"/>
        <v>0</v>
      </c>
      <c r="R2969" s="12">
        <f t="shared" si="90"/>
        <v>0</v>
      </c>
      <c r="S2969" s="12">
        <f t="shared" si="90"/>
        <v>0</v>
      </c>
      <c r="T2969" s="12">
        <f t="shared" si="90"/>
        <v>0</v>
      </c>
      <c r="U2969" s="12">
        <f t="shared" si="90"/>
        <v>0</v>
      </c>
      <c r="V2969" s="12">
        <f t="shared" si="90"/>
        <v>0</v>
      </c>
      <c r="W2969" s="12">
        <f t="shared" si="90"/>
        <v>-963.8081853159</v>
      </c>
      <c r="X2969" s="12">
        <f t="shared" si="90"/>
        <v>-2518.4925573202095</v>
      </c>
      <c r="Y2969" s="12">
        <f t="shared" si="90"/>
        <v>0</v>
      </c>
      <c r="Z2969" s="12">
        <f t="shared" si="90"/>
        <v>0</v>
      </c>
      <c r="AA2969" s="12">
        <f t="shared" si="90"/>
        <v>0</v>
      </c>
      <c r="AB2969" s="12">
        <f t="shared" si="90"/>
        <v>0</v>
      </c>
      <c r="AC2969" s="12">
        <f t="shared" si="90"/>
        <v>0</v>
      </c>
      <c r="AD2969" s="12">
        <f t="shared" si="90"/>
        <v>-3.5683575711986903</v>
      </c>
      <c r="AE2969" s="12">
        <f t="shared" si="97"/>
        <v>-2.1374549935363071E-2</v>
      </c>
      <c r="AF2969" s="12">
        <f t="shared" si="97"/>
        <v>0</v>
      </c>
      <c r="AG2969" s="12">
        <f t="shared" si="97"/>
        <v>0</v>
      </c>
      <c r="AH2969" s="12">
        <f t="shared" si="97"/>
        <v>-10.575693883804004</v>
      </c>
      <c r="AI2969" s="12">
        <f t="shared" si="97"/>
        <v>-80.774323707233705</v>
      </c>
      <c r="AJ2969" s="12">
        <f t="shared" si="97"/>
        <v>-1151.0218917832087</v>
      </c>
      <c r="AK2969" s="12">
        <f t="shared" si="97"/>
        <v>6.4377221933874969E-3</v>
      </c>
      <c r="AL2969" s="12">
        <f t="shared" si="91"/>
        <v>-4728.2559464092965</v>
      </c>
      <c r="AM2969">
        <f t="shared" si="92"/>
        <v>2.1888552445436091</v>
      </c>
      <c r="AN2969" s="12">
        <f t="shared" si="93"/>
        <v>-2160.1501324475066</v>
      </c>
    </row>
    <row r="2970" spans="14:40">
      <c r="N2970">
        <f t="shared" si="94"/>
        <v>465</v>
      </c>
      <c r="O2970" s="12">
        <f t="shared" si="90"/>
        <v>0</v>
      </c>
      <c r="P2970" s="12">
        <f t="shared" si="90"/>
        <v>0</v>
      </c>
      <c r="Q2970" s="12">
        <f t="shared" si="90"/>
        <v>0</v>
      </c>
      <c r="R2970" s="12">
        <f t="shared" si="90"/>
        <v>0</v>
      </c>
      <c r="S2970" s="12">
        <f t="shared" si="90"/>
        <v>0</v>
      </c>
      <c r="T2970" s="12">
        <f t="shared" si="90"/>
        <v>0</v>
      </c>
      <c r="U2970" s="12">
        <f t="shared" si="90"/>
        <v>0</v>
      </c>
      <c r="V2970" s="12">
        <f t="shared" si="90"/>
        <v>0</v>
      </c>
      <c r="W2970" s="12">
        <f t="shared" si="90"/>
        <v>1482.5922839410712</v>
      </c>
      <c r="X2970" s="12">
        <f t="shared" si="90"/>
        <v>4693.0868701514883</v>
      </c>
      <c r="Y2970" s="12">
        <f t="shared" si="90"/>
        <v>0</v>
      </c>
      <c r="Z2970" s="12">
        <f t="shared" si="90"/>
        <v>0</v>
      </c>
      <c r="AA2970" s="12">
        <f t="shared" si="90"/>
        <v>0</v>
      </c>
      <c r="AB2970" s="12">
        <f t="shared" si="90"/>
        <v>0</v>
      </c>
      <c r="AC2970" s="12">
        <f t="shared" si="90"/>
        <v>0</v>
      </c>
      <c r="AD2970" s="12">
        <f t="shared" si="90"/>
        <v>4.0796835315778637</v>
      </c>
      <c r="AE2970" s="12">
        <f t="shared" si="97"/>
        <v>1.6197331444438353E-2</v>
      </c>
      <c r="AF2970" s="12">
        <f t="shared" si="97"/>
        <v>0</v>
      </c>
      <c r="AG2970" s="12">
        <f t="shared" si="97"/>
        <v>0</v>
      </c>
      <c r="AH2970" s="12">
        <f t="shared" si="97"/>
        <v>-4.8022983034219605E-2</v>
      </c>
      <c r="AI2970" s="12">
        <f t="shared" si="97"/>
        <v>14.136134883122889</v>
      </c>
      <c r="AJ2970" s="12">
        <f t="shared" si="97"/>
        <v>977.05862610167992</v>
      </c>
      <c r="AK2970" s="12">
        <f t="shared" si="97"/>
        <v>-4.0594288558230399E-2</v>
      </c>
      <c r="AL2970" s="12">
        <f t="shared" si="91"/>
        <v>7170.881178668792</v>
      </c>
      <c r="AM2970">
        <f t="shared" si="92"/>
        <v>2.1734345751045923</v>
      </c>
      <c r="AN2970" s="12">
        <f t="shared" si="93"/>
        <v>3299.3315100472751</v>
      </c>
    </row>
    <row r="2971" spans="14:40">
      <c r="N2971">
        <f t="shared" si="94"/>
        <v>466</v>
      </c>
      <c r="O2971" s="12">
        <f t="shared" si="90"/>
        <v>0</v>
      </c>
      <c r="P2971" s="12">
        <f t="shared" si="90"/>
        <v>0</v>
      </c>
      <c r="Q2971" s="12">
        <f t="shared" si="90"/>
        <v>0</v>
      </c>
      <c r="R2971" s="12">
        <f t="shared" si="90"/>
        <v>0</v>
      </c>
      <c r="S2971" s="12">
        <f t="shared" si="90"/>
        <v>0</v>
      </c>
      <c r="T2971" s="12">
        <f t="shared" si="90"/>
        <v>0</v>
      </c>
      <c r="U2971" s="12">
        <f t="shared" si="90"/>
        <v>0</v>
      </c>
      <c r="V2971" s="12">
        <f t="shared" si="90"/>
        <v>0</v>
      </c>
      <c r="W2971" s="12">
        <f t="shared" si="90"/>
        <v>1536.9907428465276</v>
      </c>
      <c r="X2971" s="12">
        <f t="shared" si="90"/>
        <v>5020.8097689739252</v>
      </c>
      <c r="Y2971" s="12">
        <f t="shared" si="90"/>
        <v>0</v>
      </c>
      <c r="Z2971" s="12">
        <f t="shared" si="90"/>
        <v>0</v>
      </c>
      <c r="AA2971" s="12">
        <f t="shared" si="90"/>
        <v>0</v>
      </c>
      <c r="AB2971" s="12">
        <f t="shared" si="90"/>
        <v>0</v>
      </c>
      <c r="AC2971" s="12">
        <f t="shared" si="90"/>
        <v>0</v>
      </c>
      <c r="AD2971" s="12">
        <f t="shared" si="90"/>
        <v>5.5844898272800174</v>
      </c>
      <c r="AE2971" s="12">
        <f t="shared" si="97"/>
        <v>1.5439524934301414E-2</v>
      </c>
      <c r="AF2971" s="12">
        <f t="shared" si="97"/>
        <v>0</v>
      </c>
      <c r="AG2971" s="12">
        <f t="shared" si="97"/>
        <v>0</v>
      </c>
      <c r="AH2971" s="12">
        <f t="shared" si="97"/>
        <v>-9.4399092027864313</v>
      </c>
      <c r="AI2971" s="12">
        <f t="shared" si="97"/>
        <v>-57.280664932514789</v>
      </c>
      <c r="AJ2971" s="12">
        <f t="shared" si="97"/>
        <v>1219.3452180714557</v>
      </c>
      <c r="AK2971" s="12">
        <f t="shared" si="97"/>
        <v>-4.5928874807907548E-2</v>
      </c>
      <c r="AL2971" s="12">
        <f t="shared" si="91"/>
        <v>7715.9791562340142</v>
      </c>
      <c r="AM2971">
        <f t="shared" si="92"/>
        <v>2.154837951158179</v>
      </c>
      <c r="AN2971" s="12">
        <f t="shared" si="93"/>
        <v>3580.770030566262</v>
      </c>
    </row>
    <row r="2972" spans="14:40">
      <c r="N2972">
        <f t="shared" si="94"/>
        <v>467</v>
      </c>
      <c r="O2972" s="12">
        <f t="shared" si="90"/>
        <v>0</v>
      </c>
      <c r="P2972" s="12">
        <f t="shared" si="90"/>
        <v>0</v>
      </c>
      <c r="Q2972" s="12">
        <f t="shared" si="90"/>
        <v>0</v>
      </c>
      <c r="R2972" s="12">
        <f t="shared" si="90"/>
        <v>0</v>
      </c>
      <c r="S2972" s="12">
        <f t="shared" si="90"/>
        <v>0</v>
      </c>
      <c r="T2972" s="12">
        <f t="shared" si="90"/>
        <v>0</v>
      </c>
      <c r="U2972" s="12">
        <f t="shared" si="90"/>
        <v>0</v>
      </c>
      <c r="V2972" s="12">
        <f t="shared" si="90"/>
        <v>0</v>
      </c>
      <c r="W2972" s="12">
        <f t="shared" si="90"/>
        <v>4315.2860012268811</v>
      </c>
      <c r="X2972" s="12">
        <f t="shared" si="90"/>
        <v>17227.506924046593</v>
      </c>
      <c r="Y2972" s="12">
        <f t="shared" si="90"/>
        <v>0</v>
      </c>
      <c r="Z2972" s="12">
        <f t="shared" si="90"/>
        <v>0</v>
      </c>
      <c r="AA2972" s="12">
        <f t="shared" si="90"/>
        <v>0</v>
      </c>
      <c r="AB2972" s="12">
        <f t="shared" si="90"/>
        <v>0</v>
      </c>
      <c r="AC2972" s="12">
        <f t="shared" si="90"/>
        <v>0</v>
      </c>
      <c r="AD2972" s="12">
        <f t="shared" si="90"/>
        <v>20.758346603517332</v>
      </c>
      <c r="AE2972" s="12">
        <f t="shared" si="97"/>
        <v>0.11701671832643917</v>
      </c>
      <c r="AF2972" s="12">
        <f t="shared" si="97"/>
        <v>0</v>
      </c>
      <c r="AG2972" s="12">
        <f t="shared" si="97"/>
        <v>0</v>
      </c>
      <c r="AH2972" s="12">
        <f t="shared" si="97"/>
        <v>85.265941316185462</v>
      </c>
      <c r="AI2972" s="12">
        <f t="shared" si="97"/>
        <v>130.7396278725216</v>
      </c>
      <c r="AJ2972" s="12">
        <f t="shared" si="97"/>
        <v>12480.043315719366</v>
      </c>
      <c r="AK2972" s="12">
        <f t="shared" si="97"/>
        <v>-0.41126985162390028</v>
      </c>
      <c r="AL2972" s="12">
        <f t="shared" si="91"/>
        <v>34259.305903651766</v>
      </c>
      <c r="AM2972">
        <f t="shared" si="92"/>
        <v>2.1436751797096725</v>
      </c>
      <c r="AN2972" s="12">
        <f t="shared" si="93"/>
        <v>15981.575113582114</v>
      </c>
    </row>
    <row r="2973" spans="14:40">
      <c r="N2973">
        <f t="shared" si="94"/>
        <v>468</v>
      </c>
      <c r="O2973" s="12">
        <f t="shared" si="90"/>
        <v>0</v>
      </c>
      <c r="P2973" s="12">
        <f t="shared" si="90"/>
        <v>0</v>
      </c>
      <c r="Q2973" s="12">
        <f t="shared" si="90"/>
        <v>0</v>
      </c>
      <c r="R2973" s="12">
        <f t="shared" si="90"/>
        <v>0</v>
      </c>
      <c r="S2973" s="12">
        <f t="shared" si="90"/>
        <v>0</v>
      </c>
      <c r="T2973" s="12">
        <f t="shared" si="90"/>
        <v>0</v>
      </c>
      <c r="U2973" s="12">
        <f t="shared" si="90"/>
        <v>0</v>
      </c>
      <c r="V2973" s="12">
        <f t="shared" si="90"/>
        <v>0</v>
      </c>
      <c r="W2973" s="12">
        <f t="shared" si="90"/>
        <v>5710.6470195060183</v>
      </c>
      <c r="X2973" s="12">
        <f t="shared" si="90"/>
        <v>23304.919311053447</v>
      </c>
      <c r="Y2973" s="12">
        <f t="shared" si="90"/>
        <v>0</v>
      </c>
      <c r="Z2973" s="12">
        <f t="shared" si="90"/>
        <v>0</v>
      </c>
      <c r="AA2973" s="12">
        <f t="shared" si="90"/>
        <v>0</v>
      </c>
      <c r="AB2973" s="12">
        <f t="shared" si="90"/>
        <v>0</v>
      </c>
      <c r="AC2973" s="12">
        <f t="shared" si="90"/>
        <v>0</v>
      </c>
      <c r="AD2973" s="12">
        <f t="shared" si="90"/>
        <v>25.981338543405101</v>
      </c>
      <c r="AE2973" s="12">
        <f t="shared" si="97"/>
        <v>0.13821131456841473</v>
      </c>
      <c r="AF2973" s="12">
        <f t="shared" si="97"/>
        <v>0</v>
      </c>
      <c r="AG2973" s="12">
        <f t="shared" si="97"/>
        <v>0</v>
      </c>
      <c r="AH2973" s="12">
        <f t="shared" si="97"/>
        <v>102.36819238314013</v>
      </c>
      <c r="AI2973" s="12">
        <f t="shared" si="97"/>
        <v>158.68801271651341</v>
      </c>
      <c r="AJ2973" s="12">
        <f t="shared" si="97"/>
        <v>13434.675767958946</v>
      </c>
      <c r="AK2973" s="12">
        <f t="shared" si="97"/>
        <v>-0.44009664995456055</v>
      </c>
      <c r="AL2973" s="12">
        <f t="shared" si="91"/>
        <v>42736.977756826091</v>
      </c>
      <c r="AM2973">
        <f t="shared" si="92"/>
        <v>2.146500312503421</v>
      </c>
      <c r="AN2973" s="12">
        <f t="shared" si="93"/>
        <v>19910.072925627854</v>
      </c>
    </row>
    <row r="2974" spans="14:40">
      <c r="N2974">
        <f t="shared" si="94"/>
        <v>469</v>
      </c>
      <c r="O2974" s="12">
        <f t="shared" si="90"/>
        <v>0</v>
      </c>
      <c r="P2974" s="12">
        <f t="shared" si="90"/>
        <v>0</v>
      </c>
      <c r="Q2974" s="12">
        <f t="shared" si="90"/>
        <v>0</v>
      </c>
      <c r="R2974" s="12">
        <f t="shared" si="90"/>
        <v>0</v>
      </c>
      <c r="S2974" s="12">
        <f t="shared" si="90"/>
        <v>0</v>
      </c>
      <c r="T2974" s="12">
        <f t="shared" si="90"/>
        <v>0</v>
      </c>
      <c r="U2974" s="12">
        <f t="shared" si="90"/>
        <v>0</v>
      </c>
      <c r="V2974" s="12">
        <f t="shared" si="90"/>
        <v>0</v>
      </c>
      <c r="W2974" s="12">
        <f t="shared" si="90"/>
        <v>4476.9161253189959</v>
      </c>
      <c r="X2974" s="12">
        <f t="shared" si="90"/>
        <v>14581.198120808549</v>
      </c>
      <c r="Y2974" s="12">
        <f t="shared" si="90"/>
        <v>0</v>
      </c>
      <c r="Z2974" s="12">
        <f t="shared" si="90"/>
        <v>0</v>
      </c>
      <c r="AA2974" s="12">
        <f t="shared" si="90"/>
        <v>0</v>
      </c>
      <c r="AB2974" s="12">
        <f t="shared" si="90"/>
        <v>0</v>
      </c>
      <c r="AC2974" s="12">
        <f t="shared" si="90"/>
        <v>0</v>
      </c>
      <c r="AD2974" s="12">
        <f t="shared" si="90"/>
        <v>18.535954379246515</v>
      </c>
      <c r="AE2974" s="12">
        <f t="shared" si="97"/>
        <v>0.11019627783706554</v>
      </c>
      <c r="AF2974" s="12">
        <f t="shared" si="97"/>
        <v>0</v>
      </c>
      <c r="AG2974" s="12">
        <f t="shared" si="97"/>
        <v>0</v>
      </c>
      <c r="AH2974" s="12">
        <f t="shared" si="97"/>
        <v>84.034583926272987</v>
      </c>
      <c r="AI2974" s="12">
        <f t="shared" si="97"/>
        <v>116.79664084664995</v>
      </c>
      <c r="AJ2974" s="12">
        <f t="shared" si="97"/>
        <v>9773.0788770052168</v>
      </c>
      <c r="AK2974" s="12">
        <f t="shared" si="97"/>
        <v>-0.31184805924373149</v>
      </c>
      <c r="AL2974" s="12">
        <f t="shared" si="91"/>
        <v>29050.358650503527</v>
      </c>
      <c r="AM2974">
        <f t="shared" si="92"/>
        <v>2.1403041248673618</v>
      </c>
      <c r="AN2974" s="12">
        <f t="shared" si="93"/>
        <v>13573.005029041762</v>
      </c>
    </row>
    <row r="2975" spans="14:40">
      <c r="N2975">
        <f t="shared" si="94"/>
        <v>470</v>
      </c>
      <c r="O2975" s="12">
        <f t="shared" si="90"/>
        <v>0</v>
      </c>
      <c r="P2975" s="12">
        <f t="shared" si="90"/>
        <v>0</v>
      </c>
      <c r="Q2975" s="12">
        <f t="shared" si="90"/>
        <v>0</v>
      </c>
      <c r="R2975" s="12">
        <f t="shared" si="90"/>
        <v>0</v>
      </c>
      <c r="S2975" s="12">
        <f t="shared" si="90"/>
        <v>0</v>
      </c>
      <c r="T2975" s="12">
        <f t="shared" si="90"/>
        <v>0</v>
      </c>
      <c r="U2975" s="12">
        <f t="shared" si="90"/>
        <v>0</v>
      </c>
      <c r="V2975" s="12">
        <f t="shared" si="90"/>
        <v>0</v>
      </c>
      <c r="W2975" s="12">
        <f t="shared" si="90"/>
        <v>2174.1639426346674</v>
      </c>
      <c r="X2975" s="12">
        <f t="shared" si="90"/>
        <v>7631.6379427408747</v>
      </c>
      <c r="Y2975" s="12">
        <f t="shared" si="90"/>
        <v>0</v>
      </c>
      <c r="Z2975" s="12">
        <f t="shared" si="90"/>
        <v>0</v>
      </c>
      <c r="AA2975" s="12">
        <f t="shared" si="90"/>
        <v>0</v>
      </c>
      <c r="AB2975" s="12">
        <f t="shared" si="90"/>
        <v>0</v>
      </c>
      <c r="AC2975" s="12">
        <f t="shared" si="90"/>
        <v>0</v>
      </c>
      <c r="AD2975" s="12">
        <f t="shared" si="90"/>
        <v>11.711653796137158</v>
      </c>
      <c r="AE2975" s="12">
        <f t="shared" si="97"/>
        <v>7.846325792091087E-2</v>
      </c>
      <c r="AF2975" s="12">
        <f t="shared" si="97"/>
        <v>0</v>
      </c>
      <c r="AG2975" s="12">
        <f t="shared" si="97"/>
        <v>0</v>
      </c>
      <c r="AH2975" s="12">
        <f t="shared" si="97"/>
        <v>61.995348282515813</v>
      </c>
      <c r="AI2975" s="12">
        <f t="shared" si="97"/>
        <v>164.25009964951221</v>
      </c>
      <c r="AJ2975" s="12">
        <f t="shared" si="97"/>
        <v>1967.8897464802142</v>
      </c>
      <c r="AK2975" s="12">
        <f t="shared" si="97"/>
        <v>-6.2044957914947428E-2</v>
      </c>
      <c r="AL2975" s="12">
        <f t="shared" si="91"/>
        <v>12011.66515188393</v>
      </c>
      <c r="AM2975">
        <f t="shared" si="92"/>
        <v>2.1495840024001551</v>
      </c>
      <c r="AN2975" s="12">
        <f t="shared" si="93"/>
        <v>5587.9021887360987</v>
      </c>
    </row>
    <row r="2976" spans="14:40">
      <c r="N2976">
        <f t="shared" si="94"/>
        <v>471</v>
      </c>
      <c r="O2976" s="12">
        <f t="shared" si="90"/>
        <v>0</v>
      </c>
      <c r="P2976" s="12">
        <f t="shared" si="90"/>
        <v>0</v>
      </c>
      <c r="Q2976" s="12">
        <f t="shared" si="90"/>
        <v>0</v>
      </c>
      <c r="R2976" s="12">
        <f t="shared" si="90"/>
        <v>0</v>
      </c>
      <c r="S2976" s="12">
        <f t="shared" si="90"/>
        <v>0</v>
      </c>
      <c r="T2976" s="12">
        <f t="shared" si="90"/>
        <v>0</v>
      </c>
      <c r="U2976" s="12">
        <f t="shared" si="90"/>
        <v>0</v>
      </c>
      <c r="V2976" s="12">
        <f t="shared" si="90"/>
        <v>0</v>
      </c>
      <c r="W2976" s="12">
        <f t="shared" si="90"/>
        <v>762.92465510841123</v>
      </c>
      <c r="X2976" s="12">
        <f t="shared" si="90"/>
        <v>1300.0115787429731</v>
      </c>
      <c r="Y2976" s="12">
        <f t="shared" si="90"/>
        <v>0</v>
      </c>
      <c r="Z2976" s="12">
        <f t="shared" si="90"/>
        <v>0</v>
      </c>
      <c r="AA2976" s="12">
        <f t="shared" si="90"/>
        <v>0</v>
      </c>
      <c r="AB2976" s="12">
        <f t="shared" si="90"/>
        <v>0</v>
      </c>
      <c r="AC2976" s="12">
        <f t="shared" si="90"/>
        <v>0</v>
      </c>
      <c r="AD2976" s="12">
        <f t="shared" si="90"/>
        <v>-8.6683991552101214E-2</v>
      </c>
      <c r="AE2976" s="12">
        <f t="shared" si="97"/>
        <v>3.2163186809374728E-3</v>
      </c>
      <c r="AF2976" s="12">
        <f t="shared" si="97"/>
        <v>0</v>
      </c>
      <c r="AG2976" s="12">
        <f t="shared" si="97"/>
        <v>0</v>
      </c>
      <c r="AH2976" s="12">
        <f t="shared" si="97"/>
        <v>5.0010566491125781</v>
      </c>
      <c r="AI2976" s="12">
        <f t="shared" si="97"/>
        <v>-24.024743866538667</v>
      </c>
      <c r="AJ2976" s="12">
        <f t="shared" si="97"/>
        <v>494.19690351908832</v>
      </c>
      <c r="AK2976" s="12">
        <f t="shared" si="97"/>
        <v>-2.719832633819734E-2</v>
      </c>
      <c r="AL2976" s="12">
        <f t="shared" si="91"/>
        <v>2537.9987841538373</v>
      </c>
      <c r="AM2976">
        <f t="shared" si="92"/>
        <v>2.162813436226557</v>
      </c>
      <c r="AN2976" s="12">
        <f t="shared" si="93"/>
        <v>1173.4709714869643</v>
      </c>
    </row>
    <row r="2977" spans="14:40">
      <c r="N2977">
        <f t="shared" si="94"/>
        <v>472</v>
      </c>
      <c r="O2977" s="12">
        <f t="shared" si="90"/>
        <v>0</v>
      </c>
      <c r="P2977" s="12">
        <f t="shared" si="90"/>
        <v>0</v>
      </c>
      <c r="Q2977" s="12">
        <f t="shared" si="90"/>
        <v>0</v>
      </c>
      <c r="R2977" s="12">
        <f t="shared" si="90"/>
        <v>0</v>
      </c>
      <c r="S2977" s="12">
        <f t="shared" si="90"/>
        <v>0</v>
      </c>
      <c r="T2977" s="12">
        <f t="shared" si="90"/>
        <v>0</v>
      </c>
      <c r="U2977" s="12">
        <f t="shared" si="90"/>
        <v>0</v>
      </c>
      <c r="V2977" s="12">
        <f t="shared" si="90"/>
        <v>0</v>
      </c>
      <c r="W2977" s="12">
        <f t="shared" si="90"/>
        <v>666.38892141111307</v>
      </c>
      <c r="X2977" s="12">
        <f t="shared" si="90"/>
        <v>1123.7643085256962</v>
      </c>
      <c r="Y2977" s="12">
        <f t="shared" si="90"/>
        <v>0</v>
      </c>
      <c r="Z2977" s="12">
        <f t="shared" si="90"/>
        <v>0</v>
      </c>
      <c r="AA2977" s="12">
        <f t="shared" si="90"/>
        <v>0</v>
      </c>
      <c r="AB2977" s="12">
        <f t="shared" si="90"/>
        <v>0</v>
      </c>
      <c r="AC2977" s="12">
        <f t="shared" si="90"/>
        <v>0</v>
      </c>
      <c r="AD2977" s="12">
        <f t="shared" si="90"/>
        <v>-3.9372353146781105</v>
      </c>
      <c r="AE2977" s="12">
        <f t="shared" ref="AE2977:AK2986" si="98">AE$2503*AE473+0.5*AE$2504*AE473*AE473</f>
        <v>-2.7616131563334298E-2</v>
      </c>
      <c r="AF2977" s="12">
        <f t="shared" si="98"/>
        <v>0</v>
      </c>
      <c r="AG2977" s="12">
        <f t="shared" si="98"/>
        <v>0</v>
      </c>
      <c r="AH2977" s="12">
        <f t="shared" si="98"/>
        <v>-17.348436433167347</v>
      </c>
      <c r="AI2977" s="12">
        <f t="shared" si="98"/>
        <v>-42.532243370736772</v>
      </c>
      <c r="AJ2977" s="12">
        <f t="shared" si="98"/>
        <v>763.245932263805</v>
      </c>
      <c r="AK2977" s="12">
        <f t="shared" si="98"/>
        <v>-2.5881993523049093E-2</v>
      </c>
      <c r="AL2977" s="12">
        <f t="shared" si="91"/>
        <v>2489.5277489569457</v>
      </c>
      <c r="AM2977">
        <f t="shared" si="92"/>
        <v>2.161701698492815</v>
      </c>
      <c r="AN2977" s="12">
        <f t="shared" si="93"/>
        <v>1151.6518447909339</v>
      </c>
    </row>
    <row r="2978" spans="14:40">
      <c r="N2978">
        <f t="shared" si="94"/>
        <v>473</v>
      </c>
      <c r="O2978" s="12">
        <f t="shared" si="90"/>
        <v>0</v>
      </c>
      <c r="P2978" s="12">
        <f t="shared" si="90"/>
        <v>0</v>
      </c>
      <c r="Q2978" s="12">
        <f t="shared" si="90"/>
        <v>0</v>
      </c>
      <c r="R2978" s="12">
        <f t="shared" si="90"/>
        <v>0</v>
      </c>
      <c r="S2978" s="12">
        <f t="shared" si="90"/>
        <v>0</v>
      </c>
      <c r="T2978" s="12">
        <f t="shared" si="90"/>
        <v>0</v>
      </c>
      <c r="U2978" s="12">
        <f t="shared" si="90"/>
        <v>0</v>
      </c>
      <c r="V2978" s="12">
        <f t="shared" si="90"/>
        <v>0</v>
      </c>
      <c r="W2978" s="12">
        <f t="shared" si="90"/>
        <v>-410.89373133446787</v>
      </c>
      <c r="X2978" s="12">
        <f t="shared" si="90"/>
        <v>-3053.8062673421005</v>
      </c>
      <c r="Y2978" s="12">
        <f t="shared" si="90"/>
        <v>0</v>
      </c>
      <c r="Z2978" s="12">
        <f t="shared" si="90"/>
        <v>0</v>
      </c>
      <c r="AA2978" s="12">
        <f t="shared" si="90"/>
        <v>0</v>
      </c>
      <c r="AB2978" s="12">
        <f t="shared" si="90"/>
        <v>0</v>
      </c>
      <c r="AC2978" s="12">
        <f t="shared" si="90"/>
        <v>0</v>
      </c>
      <c r="AD2978" s="12">
        <f t="shared" si="90"/>
        <v>-2.7909496064122497</v>
      </c>
      <c r="AE2978" s="12">
        <f t="shared" si="98"/>
        <v>-3.2651576939545575E-2</v>
      </c>
      <c r="AF2978" s="12">
        <f t="shared" si="98"/>
        <v>0</v>
      </c>
      <c r="AG2978" s="12">
        <f t="shared" si="98"/>
        <v>0</v>
      </c>
      <c r="AH2978" s="12">
        <f t="shared" si="98"/>
        <v>-31.199545684283727</v>
      </c>
      <c r="AI2978" s="12">
        <f t="shared" si="98"/>
        <v>-46.952302263276664</v>
      </c>
      <c r="AJ2978" s="12">
        <f t="shared" si="98"/>
        <v>-3358.6211457927125</v>
      </c>
      <c r="AK2978" s="12">
        <f t="shared" si="98"/>
        <v>0.11467598383431704</v>
      </c>
      <c r="AL2978" s="12">
        <f t="shared" si="91"/>
        <v>-6904.181917616359</v>
      </c>
      <c r="AM2978">
        <f t="shared" si="92"/>
        <v>2.1744701165782172</v>
      </c>
      <c r="AN2978" s="12">
        <f t="shared" si="93"/>
        <v>-3175.1100486406758</v>
      </c>
    </row>
    <row r="2979" spans="14:40">
      <c r="N2979">
        <f t="shared" si="94"/>
        <v>474</v>
      </c>
      <c r="O2979" s="12">
        <f t="shared" si="90"/>
        <v>0</v>
      </c>
      <c r="P2979" s="12">
        <f t="shared" si="90"/>
        <v>0</v>
      </c>
      <c r="Q2979" s="12">
        <f t="shared" si="90"/>
        <v>0</v>
      </c>
      <c r="R2979" s="12">
        <f t="shared" si="90"/>
        <v>0</v>
      </c>
      <c r="S2979" s="12">
        <f t="shared" si="90"/>
        <v>0</v>
      </c>
      <c r="T2979" s="12">
        <f t="shared" si="90"/>
        <v>0</v>
      </c>
      <c r="U2979" s="12">
        <f t="shared" si="90"/>
        <v>0</v>
      </c>
      <c r="V2979" s="12">
        <f t="shared" si="90"/>
        <v>0</v>
      </c>
      <c r="W2979" s="12">
        <f t="shared" si="90"/>
        <v>1400.994540386416</v>
      </c>
      <c r="X2979" s="12">
        <f t="shared" si="90"/>
        <v>6446.7584373082518</v>
      </c>
      <c r="Y2979" s="12">
        <f t="shared" si="90"/>
        <v>0</v>
      </c>
      <c r="Z2979" s="12">
        <f t="shared" si="90"/>
        <v>0</v>
      </c>
      <c r="AA2979" s="12">
        <f t="shared" si="90"/>
        <v>0</v>
      </c>
      <c r="AB2979" s="12">
        <f t="shared" si="90"/>
        <v>0</v>
      </c>
      <c r="AC2979" s="12">
        <f t="shared" si="90"/>
        <v>0</v>
      </c>
      <c r="AD2979" s="12">
        <f t="shared" si="90"/>
        <v>0.15626462496649535</v>
      </c>
      <c r="AE2979" s="12">
        <f t="shared" si="98"/>
        <v>-2.5863561722889648E-2</v>
      </c>
      <c r="AF2979" s="12">
        <f t="shared" si="98"/>
        <v>0</v>
      </c>
      <c r="AG2979" s="12">
        <f t="shared" si="98"/>
        <v>0</v>
      </c>
      <c r="AH2979" s="12">
        <f t="shared" si="98"/>
        <v>-39.34558596483712</v>
      </c>
      <c r="AI2979" s="12">
        <f t="shared" si="98"/>
        <v>66.757857810138091</v>
      </c>
      <c r="AJ2979" s="12">
        <f t="shared" si="98"/>
        <v>-5416.6032432539587</v>
      </c>
      <c r="AK2979" s="12">
        <f t="shared" si="98"/>
        <v>0.16677392664056973</v>
      </c>
      <c r="AL2979" s="12">
        <f t="shared" si="91"/>
        <v>2458.8591812758941</v>
      </c>
      <c r="AM2979">
        <f t="shared" si="92"/>
        <v>2.1679496736253849</v>
      </c>
      <c r="AN2979" s="12">
        <f t="shared" si="93"/>
        <v>1134.1864671443373</v>
      </c>
    </row>
    <row r="2980" spans="14:40">
      <c r="N2980">
        <f t="shared" si="94"/>
        <v>475</v>
      </c>
      <c r="O2980" s="12">
        <f t="shared" si="90"/>
        <v>0</v>
      </c>
      <c r="P2980" s="12">
        <f t="shared" si="90"/>
        <v>0</v>
      </c>
      <c r="Q2980" s="12">
        <f t="shared" si="90"/>
        <v>0</v>
      </c>
      <c r="R2980" s="12">
        <f t="shared" si="90"/>
        <v>0</v>
      </c>
      <c r="S2980" s="12">
        <f t="shared" si="90"/>
        <v>0</v>
      </c>
      <c r="T2980" s="12">
        <f t="shared" si="90"/>
        <v>0</v>
      </c>
      <c r="U2980" s="12">
        <f t="shared" si="90"/>
        <v>0</v>
      </c>
      <c r="V2980" s="12">
        <f t="shared" si="90"/>
        <v>0</v>
      </c>
      <c r="W2980" s="12">
        <f t="shared" si="90"/>
        <v>958.67119313384217</v>
      </c>
      <c r="X2980" s="12">
        <f t="shared" si="90"/>
        <v>3902.9069874556071</v>
      </c>
      <c r="Y2980" s="12">
        <f t="shared" si="90"/>
        <v>0</v>
      </c>
      <c r="Z2980" s="12">
        <f t="shared" si="90"/>
        <v>0</v>
      </c>
      <c r="AA2980" s="12">
        <f t="shared" si="90"/>
        <v>0</v>
      </c>
      <c r="AB2980" s="12">
        <f t="shared" si="90"/>
        <v>0</v>
      </c>
      <c r="AC2980" s="12">
        <f t="shared" si="90"/>
        <v>0</v>
      </c>
      <c r="AD2980" s="12">
        <f t="shared" si="90"/>
        <v>-0.21923648179070601</v>
      </c>
      <c r="AE2980" s="12">
        <f t="shared" si="98"/>
        <v>-2.1385150801863925E-2</v>
      </c>
      <c r="AF2980" s="12">
        <f t="shared" si="98"/>
        <v>0</v>
      </c>
      <c r="AG2980" s="12">
        <f t="shared" si="98"/>
        <v>0</v>
      </c>
      <c r="AH2980" s="12">
        <f t="shared" si="98"/>
        <v>-30.93212094850951</v>
      </c>
      <c r="AI2980" s="12">
        <f t="shared" si="98"/>
        <v>-130.08183344295176</v>
      </c>
      <c r="AJ2980" s="12">
        <f t="shared" si="98"/>
        <v>-2708.9920883448603</v>
      </c>
      <c r="AK2980" s="12">
        <f t="shared" si="98"/>
        <v>0.11477047362162503</v>
      </c>
      <c r="AL2980" s="12">
        <f t="shared" si="91"/>
        <v>1991.4462866941569</v>
      </c>
      <c r="AM2980">
        <f t="shared" si="92"/>
        <v>2.1703629133686171</v>
      </c>
      <c r="AN2980" s="12">
        <f t="shared" si="93"/>
        <v>917.56372836432047</v>
      </c>
    </row>
    <row r="2981" spans="14:40">
      <c r="N2981">
        <f t="shared" si="94"/>
        <v>476</v>
      </c>
      <c r="O2981" s="12">
        <f t="shared" si="90"/>
        <v>0</v>
      </c>
      <c r="P2981" s="12">
        <f t="shared" si="90"/>
        <v>0</v>
      </c>
      <c r="Q2981" s="12">
        <f t="shared" si="90"/>
        <v>0</v>
      </c>
      <c r="R2981" s="12">
        <f t="shared" si="90"/>
        <v>0</v>
      </c>
      <c r="S2981" s="12">
        <f t="shared" si="90"/>
        <v>0</v>
      </c>
      <c r="T2981" s="12">
        <f t="shared" si="90"/>
        <v>0</v>
      </c>
      <c r="U2981" s="12">
        <f t="shared" si="90"/>
        <v>0</v>
      </c>
      <c r="V2981" s="12">
        <f t="shared" si="90"/>
        <v>0</v>
      </c>
      <c r="W2981" s="12">
        <f t="shared" si="90"/>
        <v>2080.5278263298233</v>
      </c>
      <c r="X2981" s="12">
        <f t="shared" si="90"/>
        <v>10185.608323247196</v>
      </c>
      <c r="Y2981" s="12">
        <f t="shared" si="90"/>
        <v>0</v>
      </c>
      <c r="Z2981" s="12">
        <f t="shared" si="90"/>
        <v>0</v>
      </c>
      <c r="AA2981" s="12">
        <f t="shared" si="90"/>
        <v>0</v>
      </c>
      <c r="AB2981" s="12">
        <f t="shared" si="90"/>
        <v>0</v>
      </c>
      <c r="AC2981" s="12">
        <f t="shared" si="90"/>
        <v>0</v>
      </c>
      <c r="AD2981" s="12">
        <f t="shared" si="90"/>
        <v>2.1375835245716894</v>
      </c>
      <c r="AE2981" s="12">
        <f t="shared" si="98"/>
        <v>1.380190043740411E-2</v>
      </c>
      <c r="AF2981" s="12">
        <f t="shared" si="98"/>
        <v>0</v>
      </c>
      <c r="AG2981" s="12">
        <f t="shared" si="98"/>
        <v>0</v>
      </c>
      <c r="AH2981" s="12">
        <f t="shared" si="98"/>
        <v>9.2828818102144837</v>
      </c>
      <c r="AI2981" s="12">
        <f t="shared" si="98"/>
        <v>-5.0915775611540317</v>
      </c>
      <c r="AJ2981" s="12">
        <f t="shared" si="98"/>
        <v>-1414.923684269068</v>
      </c>
      <c r="AK2981" s="12">
        <f t="shared" si="98"/>
        <v>9.0396644775981055E-2</v>
      </c>
      <c r="AL2981" s="12">
        <f t="shared" si="91"/>
        <v>10857.645551626796</v>
      </c>
      <c r="AM2981">
        <f t="shared" si="92"/>
        <v>2.1606428829471827</v>
      </c>
      <c r="AN2981" s="12">
        <f t="shared" si="93"/>
        <v>5025.1921024619478</v>
      </c>
    </row>
    <row r="2982" spans="14:40">
      <c r="N2982">
        <f t="shared" si="94"/>
        <v>477</v>
      </c>
      <c r="O2982" s="12">
        <f t="shared" si="90"/>
        <v>0</v>
      </c>
      <c r="P2982" s="12">
        <f t="shared" si="90"/>
        <v>0</v>
      </c>
      <c r="Q2982" s="12">
        <f t="shared" si="90"/>
        <v>0</v>
      </c>
      <c r="R2982" s="12">
        <f t="shared" si="90"/>
        <v>0</v>
      </c>
      <c r="S2982" s="12">
        <f t="shared" si="90"/>
        <v>0</v>
      </c>
      <c r="T2982" s="12">
        <f t="shared" si="90"/>
        <v>0</v>
      </c>
      <c r="U2982" s="12">
        <f t="shared" si="90"/>
        <v>0</v>
      </c>
      <c r="V2982" s="12">
        <f t="shared" si="90"/>
        <v>0</v>
      </c>
      <c r="W2982" s="12">
        <f t="shared" si="90"/>
        <v>566.50889612728679</v>
      </c>
      <c r="X2982" s="12">
        <f t="shared" si="90"/>
        <v>477.76494200627775</v>
      </c>
      <c r="Y2982" s="12">
        <f t="shared" si="90"/>
        <v>0</v>
      </c>
      <c r="Z2982" s="12">
        <f t="shared" si="90"/>
        <v>0</v>
      </c>
      <c r="AA2982" s="12">
        <f t="shared" si="90"/>
        <v>0</v>
      </c>
      <c r="AB2982" s="12">
        <f t="shared" si="90"/>
        <v>0</v>
      </c>
      <c r="AC2982" s="12">
        <f t="shared" si="90"/>
        <v>0</v>
      </c>
      <c r="AD2982" s="12">
        <f t="shared" si="90"/>
        <v>-4.2077706177402128</v>
      </c>
      <c r="AE2982" s="12">
        <f t="shared" si="98"/>
        <v>-3.9571786501017947E-2</v>
      </c>
      <c r="AF2982" s="12">
        <f t="shared" si="98"/>
        <v>0</v>
      </c>
      <c r="AG2982" s="12">
        <f t="shared" si="98"/>
        <v>0</v>
      </c>
      <c r="AH2982" s="12">
        <f t="shared" si="98"/>
        <v>-32.742116197804975</v>
      </c>
      <c r="AI2982" s="12">
        <f t="shared" si="98"/>
        <v>-94.397611535653724</v>
      </c>
      <c r="AJ2982" s="12">
        <f t="shared" si="98"/>
        <v>-15071.808141131358</v>
      </c>
      <c r="AK2982" s="12">
        <f t="shared" si="98"/>
        <v>0.3610061759172839</v>
      </c>
      <c r="AL2982" s="12">
        <f t="shared" si="91"/>
        <v>-14158.560366959577</v>
      </c>
      <c r="AM2982">
        <f t="shared" si="92"/>
        <v>2.1648885314261106</v>
      </c>
      <c r="AN2982" s="12">
        <f t="shared" si="93"/>
        <v>-6540.0874739877199</v>
      </c>
    </row>
    <row r="2983" spans="14:40">
      <c r="N2983">
        <f t="shared" si="94"/>
        <v>478</v>
      </c>
      <c r="O2983" s="12">
        <f t="shared" si="90"/>
        <v>0</v>
      </c>
      <c r="P2983" s="12">
        <f t="shared" si="90"/>
        <v>0</v>
      </c>
      <c r="Q2983" s="12">
        <f t="shared" si="90"/>
        <v>0</v>
      </c>
      <c r="R2983" s="12">
        <f t="shared" si="90"/>
        <v>0</v>
      </c>
      <c r="S2983" s="12">
        <f t="shared" si="90"/>
        <v>0</v>
      </c>
      <c r="T2983" s="12">
        <f t="shared" si="90"/>
        <v>0</v>
      </c>
      <c r="U2983" s="12">
        <f t="shared" si="90"/>
        <v>0</v>
      </c>
      <c r="V2983" s="12">
        <f t="shared" si="90"/>
        <v>0</v>
      </c>
      <c r="W2983" s="12">
        <f t="shared" si="90"/>
        <v>-1447.6108272194776</v>
      </c>
      <c r="X2983" s="12">
        <f t="shared" si="90"/>
        <v>-6704.9258570185684</v>
      </c>
      <c r="Y2983" s="12">
        <f t="shared" si="90"/>
        <v>0</v>
      </c>
      <c r="Z2983" s="12">
        <f t="shared" si="90"/>
        <v>0</v>
      </c>
      <c r="AA2983" s="12">
        <f t="shared" si="90"/>
        <v>0</v>
      </c>
      <c r="AB2983" s="12">
        <f t="shared" si="90"/>
        <v>0</v>
      </c>
      <c r="AC2983" s="12">
        <f t="shared" si="90"/>
        <v>0</v>
      </c>
      <c r="AD2983" s="12">
        <f t="shared" si="90"/>
        <v>-13.155192363648403</v>
      </c>
      <c r="AE2983" s="12">
        <f t="shared" si="98"/>
        <v>-0.10010392023944735</v>
      </c>
      <c r="AF2983" s="12">
        <f t="shared" si="98"/>
        <v>0</v>
      </c>
      <c r="AG2983" s="12">
        <f t="shared" si="98"/>
        <v>0</v>
      </c>
      <c r="AH2983" s="12">
        <f t="shared" si="98"/>
        <v>-60.622906889303827</v>
      </c>
      <c r="AI2983" s="12">
        <f t="shared" si="98"/>
        <v>-6.0223459379711599</v>
      </c>
      <c r="AJ2983" s="12">
        <f t="shared" si="98"/>
        <v>-9918.3589391600854</v>
      </c>
      <c r="AK2983" s="12">
        <f t="shared" si="98"/>
        <v>0.2494012926428186</v>
      </c>
      <c r="AL2983" s="12">
        <f t="shared" si="91"/>
        <v>-18150.54677121665</v>
      </c>
      <c r="AM2983">
        <f t="shared" si="92"/>
        <v>2.1369883217693992</v>
      </c>
      <c r="AN2983" s="12">
        <f t="shared" si="93"/>
        <v>-8493.5170615196566</v>
      </c>
    </row>
    <row r="2984" spans="14:40">
      <c r="N2984">
        <f t="shared" si="94"/>
        <v>479</v>
      </c>
      <c r="O2984" s="12">
        <f t="shared" si="90"/>
        <v>0</v>
      </c>
      <c r="P2984" s="12">
        <f t="shared" si="90"/>
        <v>0</v>
      </c>
      <c r="Q2984" s="12">
        <f t="shared" si="90"/>
        <v>0</v>
      </c>
      <c r="R2984" s="12">
        <f t="shared" si="90"/>
        <v>0</v>
      </c>
      <c r="S2984" s="12">
        <f t="shared" si="90"/>
        <v>0</v>
      </c>
      <c r="T2984" s="12">
        <f t="shared" si="90"/>
        <v>0</v>
      </c>
      <c r="U2984" s="12">
        <f t="shared" si="90"/>
        <v>0</v>
      </c>
      <c r="V2984" s="12">
        <f t="shared" si="90"/>
        <v>0</v>
      </c>
      <c r="W2984" s="12">
        <f t="shared" si="90"/>
        <v>-127.74920047634511</v>
      </c>
      <c r="X2984" s="12">
        <f t="shared" si="90"/>
        <v>-2385.9390430057751</v>
      </c>
      <c r="Y2984" s="12">
        <f t="shared" si="90"/>
        <v>0</v>
      </c>
      <c r="Z2984" s="12">
        <f t="shared" si="90"/>
        <v>0</v>
      </c>
      <c r="AA2984" s="12">
        <f t="shared" si="90"/>
        <v>0</v>
      </c>
      <c r="AB2984" s="12">
        <f t="shared" si="90"/>
        <v>0</v>
      </c>
      <c r="AC2984" s="12">
        <f t="shared" si="90"/>
        <v>0</v>
      </c>
      <c r="AD2984" s="12">
        <f t="shared" si="90"/>
        <v>-4.352366741227784</v>
      </c>
      <c r="AE2984" s="12">
        <f t="shared" si="98"/>
        <v>-1.8233811490134109E-2</v>
      </c>
      <c r="AF2984" s="12">
        <f t="shared" si="98"/>
        <v>0</v>
      </c>
      <c r="AG2984" s="12">
        <f t="shared" si="98"/>
        <v>0</v>
      </c>
      <c r="AH2984" s="12">
        <f t="shared" si="98"/>
        <v>-1.1463702685470294</v>
      </c>
      <c r="AI2984" s="12">
        <f t="shared" si="98"/>
        <v>-160.556466713779</v>
      </c>
      <c r="AJ2984" s="12">
        <f t="shared" si="98"/>
        <v>-93.226629127393934</v>
      </c>
      <c r="AK2984" s="12">
        <f t="shared" si="98"/>
        <v>1.3402464125812736E-2</v>
      </c>
      <c r="AL2984" s="12">
        <f t="shared" si="91"/>
        <v>-2772.9749076804328</v>
      </c>
      <c r="AM2984">
        <f t="shared" si="92"/>
        <v>2.1331257090705438</v>
      </c>
      <c r="AN2984" s="12">
        <f t="shared" si="93"/>
        <v>-1299.9585049718835</v>
      </c>
    </row>
    <row r="2985" spans="14:40">
      <c r="N2985">
        <f t="shared" si="94"/>
        <v>480</v>
      </c>
      <c r="O2985" s="12">
        <f t="shared" si="90"/>
        <v>0</v>
      </c>
      <c r="P2985" s="12">
        <f t="shared" si="90"/>
        <v>0</v>
      </c>
      <c r="Q2985" s="12">
        <f t="shared" si="90"/>
        <v>0</v>
      </c>
      <c r="R2985" s="12">
        <f t="shared" si="90"/>
        <v>0</v>
      </c>
      <c r="S2985" s="12">
        <f t="shared" si="90"/>
        <v>0</v>
      </c>
      <c r="T2985" s="12">
        <f t="shared" si="90"/>
        <v>0</v>
      </c>
      <c r="U2985" s="12">
        <f t="shared" si="90"/>
        <v>0</v>
      </c>
      <c r="V2985" s="12">
        <f t="shared" si="90"/>
        <v>0</v>
      </c>
      <c r="W2985" s="12">
        <f t="shared" si="90"/>
        <v>-2437.2954661829272</v>
      </c>
      <c r="X2985" s="12">
        <f t="shared" si="90"/>
        <v>-2972.9628243062903</v>
      </c>
      <c r="Y2985" s="12">
        <f t="shared" si="90"/>
        <v>0</v>
      </c>
      <c r="Z2985" s="12">
        <f t="shared" si="90"/>
        <v>0</v>
      </c>
      <c r="AA2985" s="12">
        <f t="shared" si="90"/>
        <v>0</v>
      </c>
      <c r="AB2985" s="12">
        <f t="shared" si="90"/>
        <v>0</v>
      </c>
      <c r="AC2985" s="12">
        <f t="shared" si="90"/>
        <v>0</v>
      </c>
      <c r="AD2985" s="12">
        <f t="shared" si="90"/>
        <v>-4.7169656184167978</v>
      </c>
      <c r="AE2985" s="12">
        <f t="shared" si="98"/>
        <v>-3.7324331728962053E-2</v>
      </c>
      <c r="AF2985" s="12">
        <f t="shared" si="98"/>
        <v>0</v>
      </c>
      <c r="AG2985" s="12">
        <f t="shared" si="98"/>
        <v>0</v>
      </c>
      <c r="AH2985" s="12">
        <f t="shared" si="98"/>
        <v>-26.397789908302062</v>
      </c>
      <c r="AI2985" s="12">
        <f t="shared" si="98"/>
        <v>-46.660267002578415</v>
      </c>
      <c r="AJ2985" s="12">
        <f t="shared" si="98"/>
        <v>-3593.5073597953306</v>
      </c>
      <c r="AK2985" s="12">
        <f t="shared" si="98"/>
        <v>7.6984296552941867E-2</v>
      </c>
      <c r="AL2985" s="12">
        <f t="shared" si="91"/>
        <v>-9081.5010128490212</v>
      </c>
      <c r="AM2985">
        <f t="shared" si="92"/>
        <v>2.1340958574936528</v>
      </c>
      <c r="AN2985" s="12">
        <f t="shared" si="93"/>
        <v>-4255.432566892573</v>
      </c>
    </row>
    <row r="2986" spans="14:40">
      <c r="N2986">
        <f t="shared" si="94"/>
        <v>481</v>
      </c>
      <c r="O2986" s="12">
        <f t="shared" si="90"/>
        <v>0</v>
      </c>
      <c r="P2986" s="12">
        <f t="shared" si="90"/>
        <v>0</v>
      </c>
      <c r="Q2986" s="12">
        <f t="shared" si="90"/>
        <v>0</v>
      </c>
      <c r="R2986" s="12">
        <f t="shared" si="90"/>
        <v>0</v>
      </c>
      <c r="S2986" s="12">
        <f t="shared" si="90"/>
        <v>0</v>
      </c>
      <c r="T2986" s="12">
        <f t="shared" si="90"/>
        <v>0</v>
      </c>
      <c r="U2986" s="12">
        <f t="shared" si="90"/>
        <v>0</v>
      </c>
      <c r="V2986" s="12">
        <f t="shared" si="90"/>
        <v>0</v>
      </c>
      <c r="W2986" s="12">
        <f t="shared" si="90"/>
        <v>-2344.992859904487</v>
      </c>
      <c r="X2986" s="12">
        <f t="shared" si="90"/>
        <v>-9948.9989623087022</v>
      </c>
      <c r="Y2986" s="12">
        <f t="shared" si="90"/>
        <v>0</v>
      </c>
      <c r="Z2986" s="12">
        <f t="shared" si="90"/>
        <v>0</v>
      </c>
      <c r="AA2986" s="12">
        <f t="shared" si="90"/>
        <v>0</v>
      </c>
      <c r="AB2986" s="12">
        <f t="shared" si="90"/>
        <v>0</v>
      </c>
      <c r="AC2986" s="12">
        <f t="shared" si="90"/>
        <v>0</v>
      </c>
      <c r="AD2986" s="12">
        <f t="shared" si="90"/>
        <v>-5.0007142613508231</v>
      </c>
      <c r="AE2986" s="12">
        <f t="shared" si="98"/>
        <v>-3.4701066010181129E-2</v>
      </c>
      <c r="AF2986" s="12">
        <f t="shared" si="98"/>
        <v>0</v>
      </c>
      <c r="AG2986" s="12">
        <f t="shared" si="98"/>
        <v>0</v>
      </c>
      <c r="AH2986" s="12">
        <f t="shared" si="98"/>
        <v>-21.538467174853658</v>
      </c>
      <c r="AI2986" s="12">
        <f t="shared" si="98"/>
        <v>-61.079502468901694</v>
      </c>
      <c r="AJ2986" s="12">
        <f t="shared" si="98"/>
        <v>-4008.7757519033453</v>
      </c>
      <c r="AK2986" s="12">
        <f t="shared" si="98"/>
        <v>8.5430294790889955E-2</v>
      </c>
      <c r="AL2986" s="12">
        <f t="shared" si="91"/>
        <v>-16390.335528792857</v>
      </c>
      <c r="AM2986">
        <f t="shared" si="92"/>
        <v>2.1332528353613616</v>
      </c>
      <c r="AN2986" s="12">
        <f t="shared" si="93"/>
        <v>-7683.2596948201981</v>
      </c>
    </row>
    <row r="2987" spans="14:40">
      <c r="N2987">
        <f t="shared" si="94"/>
        <v>482</v>
      </c>
      <c r="O2987" s="12">
        <f t="shared" si="90"/>
        <v>0</v>
      </c>
      <c r="P2987" s="12">
        <f t="shared" si="90"/>
        <v>0</v>
      </c>
      <c r="Q2987" s="12">
        <f t="shared" si="90"/>
        <v>0</v>
      </c>
      <c r="R2987" s="12">
        <f t="shared" si="90"/>
        <v>0</v>
      </c>
      <c r="S2987" s="12">
        <f t="shared" si="90"/>
        <v>0</v>
      </c>
      <c r="T2987" s="12">
        <f t="shared" si="90"/>
        <v>0</v>
      </c>
      <c r="U2987" s="12">
        <f t="shared" si="90"/>
        <v>0</v>
      </c>
      <c r="V2987" s="12">
        <f t="shared" si="90"/>
        <v>0</v>
      </c>
      <c r="W2987" s="12">
        <f t="shared" si="90"/>
        <v>2622.2784345502482</v>
      </c>
      <c r="X2987" s="12">
        <f t="shared" si="90"/>
        <v>10049.427026648636</v>
      </c>
      <c r="Y2987" s="12">
        <f t="shared" si="90"/>
        <v>0</v>
      </c>
      <c r="Z2987" s="12">
        <f t="shared" si="90"/>
        <v>0</v>
      </c>
      <c r="AA2987" s="12">
        <f t="shared" si="90"/>
        <v>0</v>
      </c>
      <c r="AB2987" s="12">
        <f t="shared" si="90"/>
        <v>0</v>
      </c>
      <c r="AC2987" s="12">
        <f t="shared" si="90"/>
        <v>0</v>
      </c>
      <c r="AD2987" s="12">
        <f t="shared" si="90"/>
        <v>12.755112925221619</v>
      </c>
      <c r="AE2987" s="12">
        <f t="shared" ref="AE2987:AK2996" si="99">AE$2503*AE483+0.5*AE$2504*AE483*AE483</f>
        <v>6.6421806560122226E-2</v>
      </c>
      <c r="AF2987" s="12">
        <f t="shared" si="99"/>
        <v>0</v>
      </c>
      <c r="AG2987" s="12">
        <f t="shared" si="99"/>
        <v>0</v>
      </c>
      <c r="AH2987" s="12">
        <f t="shared" si="99"/>
        <v>33.672863776782251</v>
      </c>
      <c r="AI2987" s="12">
        <f t="shared" si="99"/>
        <v>55.683210688581148</v>
      </c>
      <c r="AJ2987" s="12">
        <f t="shared" si="99"/>
        <v>5997.9819209707939</v>
      </c>
      <c r="AK2987" s="12">
        <f t="shared" si="99"/>
        <v>-0.21273714302291255</v>
      </c>
      <c r="AL2987" s="12">
        <f t="shared" si="91"/>
        <v>18771.652254223802</v>
      </c>
      <c r="AM2987">
        <f t="shared" si="92"/>
        <v>2.1242478777001841</v>
      </c>
      <c r="AN2987" s="12">
        <f t="shared" si="93"/>
        <v>8836.846420459613</v>
      </c>
    </row>
    <row r="2988" spans="14:40">
      <c r="N2988">
        <f t="shared" si="94"/>
        <v>483</v>
      </c>
      <c r="O2988" s="12">
        <f t="shared" si="90"/>
        <v>0</v>
      </c>
      <c r="P2988" s="12">
        <f t="shared" si="90"/>
        <v>0</v>
      </c>
      <c r="Q2988" s="12">
        <f t="shared" si="90"/>
        <v>0</v>
      </c>
      <c r="R2988" s="12">
        <f t="shared" si="90"/>
        <v>0</v>
      </c>
      <c r="S2988" s="12">
        <f t="shared" si="90"/>
        <v>0</v>
      </c>
      <c r="T2988" s="12">
        <f t="shared" si="90"/>
        <v>0</v>
      </c>
      <c r="U2988" s="12">
        <f t="shared" si="90"/>
        <v>0</v>
      </c>
      <c r="V2988" s="12">
        <f t="shared" si="90"/>
        <v>0</v>
      </c>
      <c r="W2988" s="12">
        <f t="shared" si="90"/>
        <v>4144.5151325823726</v>
      </c>
      <c r="X2988" s="12">
        <f t="shared" si="90"/>
        <v>16387.160713725945</v>
      </c>
      <c r="Y2988" s="12">
        <f t="shared" si="90"/>
        <v>0</v>
      </c>
      <c r="Z2988" s="12">
        <f t="shared" si="90"/>
        <v>0</v>
      </c>
      <c r="AA2988" s="12">
        <f t="shared" si="90"/>
        <v>0</v>
      </c>
      <c r="AB2988" s="12">
        <f t="shared" si="90"/>
        <v>0</v>
      </c>
      <c r="AC2988" s="12">
        <f t="shared" si="90"/>
        <v>0</v>
      </c>
      <c r="AD2988" s="12">
        <f t="shared" si="90"/>
        <v>21.434095289913504</v>
      </c>
      <c r="AE2988" s="12">
        <f t="shared" si="99"/>
        <v>0.11848623645458081</v>
      </c>
      <c r="AF2988" s="12">
        <f t="shared" si="99"/>
        <v>0</v>
      </c>
      <c r="AG2988" s="12">
        <f t="shared" si="99"/>
        <v>0</v>
      </c>
      <c r="AH2988" s="12">
        <f t="shared" si="99"/>
        <v>84.685437795171154</v>
      </c>
      <c r="AI2988" s="12">
        <f t="shared" si="99"/>
        <v>5.2837993911712609</v>
      </c>
      <c r="AJ2988" s="12">
        <f t="shared" si="99"/>
        <v>8249.6503880705295</v>
      </c>
      <c r="AK2988" s="12">
        <f t="shared" si="99"/>
        <v>-0.28380928627061403</v>
      </c>
      <c r="AL2988" s="12">
        <f t="shared" si="91"/>
        <v>28892.564243805286</v>
      </c>
      <c r="AM2988">
        <f t="shared" si="92"/>
        <v>2.1193486812447002</v>
      </c>
      <c r="AN2988" s="12">
        <f t="shared" si="93"/>
        <v>13632.756374395454</v>
      </c>
    </row>
    <row r="2989" spans="14:40">
      <c r="N2989">
        <f t="shared" si="94"/>
        <v>484</v>
      </c>
      <c r="O2989" s="12">
        <f t="shared" si="90"/>
        <v>0</v>
      </c>
      <c r="P2989" s="12">
        <f t="shared" si="90"/>
        <v>0</v>
      </c>
      <c r="Q2989" s="12">
        <f t="shared" si="90"/>
        <v>0</v>
      </c>
      <c r="R2989" s="12">
        <f t="shared" si="90"/>
        <v>0</v>
      </c>
      <c r="S2989" s="12">
        <f t="shared" si="90"/>
        <v>0</v>
      </c>
      <c r="T2989" s="12">
        <f t="shared" si="90"/>
        <v>0</v>
      </c>
      <c r="U2989" s="12">
        <f t="shared" si="90"/>
        <v>0</v>
      </c>
      <c r="V2989" s="12">
        <f t="shared" si="90"/>
        <v>0</v>
      </c>
      <c r="W2989" s="12">
        <f t="shared" si="90"/>
        <v>3094.9144404847843</v>
      </c>
      <c r="X2989" s="12">
        <f t="shared" si="90"/>
        <v>13616.30813634464</v>
      </c>
      <c r="Y2989" s="12">
        <f t="shared" si="90"/>
        <v>0</v>
      </c>
      <c r="Z2989" s="12">
        <f t="shared" si="90"/>
        <v>0</v>
      </c>
      <c r="AA2989" s="12">
        <f t="shared" si="90"/>
        <v>0</v>
      </c>
      <c r="AB2989" s="12">
        <f t="shared" si="90"/>
        <v>0</v>
      </c>
      <c r="AC2989" s="12">
        <f t="shared" si="90"/>
        <v>0</v>
      </c>
      <c r="AD2989" s="12">
        <f t="shared" si="90"/>
        <v>19.768449978767151</v>
      </c>
      <c r="AE2989" s="12">
        <f t="shared" si="99"/>
        <v>0.1057612980982932</v>
      </c>
      <c r="AF2989" s="12">
        <f t="shared" si="99"/>
        <v>0</v>
      </c>
      <c r="AG2989" s="12">
        <f t="shared" si="99"/>
        <v>0</v>
      </c>
      <c r="AH2989" s="12">
        <f t="shared" si="99"/>
        <v>67.543378245049965</v>
      </c>
      <c r="AI2989" s="12">
        <f t="shared" si="99"/>
        <v>204.55556240553463</v>
      </c>
      <c r="AJ2989" s="12">
        <f t="shared" si="99"/>
        <v>4808.6132671952919</v>
      </c>
      <c r="AK2989" s="12">
        <f t="shared" si="99"/>
        <v>-0.16898731323334376</v>
      </c>
      <c r="AL2989" s="12">
        <f t="shared" si="91"/>
        <v>21811.640008638929</v>
      </c>
      <c r="AM2989">
        <f t="shared" si="92"/>
        <v>2.1210235333239633</v>
      </c>
      <c r="AN2989" s="12">
        <f t="shared" si="93"/>
        <v>10283.544555706463</v>
      </c>
    </row>
    <row r="2990" spans="14:40">
      <c r="N2990">
        <f t="shared" si="94"/>
        <v>485</v>
      </c>
      <c r="O2990" s="12">
        <f t="shared" si="90"/>
        <v>-0.40390210459779019</v>
      </c>
      <c r="P2990" s="12">
        <f t="shared" si="90"/>
        <v>0</v>
      </c>
      <c r="Q2990" s="12">
        <f t="shared" si="90"/>
        <v>0</v>
      </c>
      <c r="R2990" s="12">
        <f t="shared" si="90"/>
        <v>0</v>
      </c>
      <c r="S2990" s="12">
        <f t="shared" si="90"/>
        <v>0</v>
      </c>
      <c r="T2990" s="12">
        <f t="shared" si="90"/>
        <v>0</v>
      </c>
      <c r="U2990" s="12">
        <f t="shared" si="90"/>
        <v>0</v>
      </c>
      <c r="V2990" s="12">
        <f t="shared" si="90"/>
        <v>0</v>
      </c>
      <c r="W2990" s="12">
        <f t="shared" si="90"/>
        <v>4367.8994218764219</v>
      </c>
      <c r="X2990" s="12">
        <f t="shared" si="90"/>
        <v>11864.92261227718</v>
      </c>
      <c r="Y2990" s="12">
        <f t="shared" si="90"/>
        <v>0</v>
      </c>
      <c r="Z2990" s="12">
        <f t="shared" si="90"/>
        <v>0</v>
      </c>
      <c r="AA2990" s="12">
        <f t="shared" si="90"/>
        <v>0</v>
      </c>
      <c r="AB2990" s="12">
        <f t="shared" si="90"/>
        <v>0</v>
      </c>
      <c r="AC2990" s="12">
        <f t="shared" si="90"/>
        <v>0</v>
      </c>
      <c r="AD2990" s="12">
        <f t="shared" si="90"/>
        <v>13.950984747766642</v>
      </c>
      <c r="AE2990" s="12">
        <f t="shared" si="99"/>
        <v>7.9208029412904071E-2</v>
      </c>
      <c r="AF2990" s="12">
        <f t="shared" si="99"/>
        <v>0</v>
      </c>
      <c r="AG2990" s="12">
        <f t="shared" si="99"/>
        <v>0</v>
      </c>
      <c r="AH2990" s="12">
        <f t="shared" si="99"/>
        <v>48.299182609866733</v>
      </c>
      <c r="AI2990" s="12">
        <f t="shared" si="99"/>
        <v>90.005807168735373</v>
      </c>
      <c r="AJ2990" s="12">
        <f t="shared" si="99"/>
        <v>5361.1153015797172</v>
      </c>
      <c r="AK2990" s="12">
        <f t="shared" si="99"/>
        <v>-0.16676994500908746</v>
      </c>
      <c r="AL2990" s="12">
        <f t="shared" si="91"/>
        <v>21745.701846239495</v>
      </c>
      <c r="AM2990">
        <f t="shared" si="92"/>
        <v>2.128551586714976</v>
      </c>
      <c r="AN2990" s="12">
        <f t="shared" si="93"/>
        <v>10216.196770593635</v>
      </c>
    </row>
    <row r="2991" spans="14:40">
      <c r="N2991">
        <f t="shared" si="94"/>
        <v>486</v>
      </c>
      <c r="O2991" s="12">
        <f t="shared" si="90"/>
        <v>0</v>
      </c>
      <c r="P2991" s="12">
        <f t="shared" si="90"/>
        <v>0</v>
      </c>
      <c r="Q2991" s="12">
        <f t="shared" si="90"/>
        <v>0</v>
      </c>
      <c r="R2991" s="12">
        <f t="shared" si="90"/>
        <v>0</v>
      </c>
      <c r="S2991" s="12">
        <f t="shared" si="90"/>
        <v>0</v>
      </c>
      <c r="T2991" s="12">
        <f t="shared" si="90"/>
        <v>0</v>
      </c>
      <c r="U2991" s="12">
        <f t="shared" si="90"/>
        <v>0</v>
      </c>
      <c r="V2991" s="12">
        <f t="shared" si="90"/>
        <v>0</v>
      </c>
      <c r="W2991" s="12">
        <f t="shared" si="90"/>
        <v>5959.2194452229878</v>
      </c>
      <c r="X2991" s="12">
        <f t="shared" si="90"/>
        <v>23595.456729591879</v>
      </c>
      <c r="Y2991" s="12">
        <f t="shared" si="90"/>
        <v>0</v>
      </c>
      <c r="Z2991" s="12">
        <f t="shared" si="90"/>
        <v>0</v>
      </c>
      <c r="AA2991" s="12">
        <f t="shared" si="90"/>
        <v>0</v>
      </c>
      <c r="AB2991" s="12">
        <f t="shared" si="90"/>
        <v>0</v>
      </c>
      <c r="AC2991" s="12">
        <f t="shared" si="90"/>
        <v>0</v>
      </c>
      <c r="AD2991" s="12">
        <f t="shared" si="90"/>
        <v>23.787979625986328</v>
      </c>
      <c r="AE2991" s="12">
        <f t="shared" si="99"/>
        <v>0.12469868596119454</v>
      </c>
      <c r="AF2991" s="12">
        <f t="shared" si="99"/>
        <v>0</v>
      </c>
      <c r="AG2991" s="12">
        <f t="shared" si="99"/>
        <v>0</v>
      </c>
      <c r="AH2991" s="12">
        <f t="shared" si="99"/>
        <v>83.152590988805485</v>
      </c>
      <c r="AI2991" s="12">
        <f t="shared" si="99"/>
        <v>261.50564239867953</v>
      </c>
      <c r="AJ2991" s="12">
        <f t="shared" si="99"/>
        <v>9932.8748165881298</v>
      </c>
      <c r="AK2991" s="12">
        <f t="shared" si="99"/>
        <v>-0.33674398266471184</v>
      </c>
      <c r="AL2991" s="12">
        <f t="shared" si="91"/>
        <v>39855.785159119769</v>
      </c>
      <c r="AM2991">
        <f t="shared" si="92"/>
        <v>2.1115063376220378</v>
      </c>
      <c r="AN2991" s="12">
        <f t="shared" si="93"/>
        <v>18875.522393176925</v>
      </c>
    </row>
    <row r="2992" spans="14:40">
      <c r="N2992">
        <f t="shared" si="94"/>
        <v>487</v>
      </c>
      <c r="O2992" s="12">
        <f t="shared" si="90"/>
        <v>0</v>
      </c>
      <c r="P2992" s="12">
        <f t="shared" si="90"/>
        <v>0</v>
      </c>
      <c r="Q2992" s="12">
        <f t="shared" si="90"/>
        <v>0</v>
      </c>
      <c r="R2992" s="12">
        <f t="shared" si="90"/>
        <v>0</v>
      </c>
      <c r="S2992" s="12">
        <f t="shared" si="90"/>
        <v>0</v>
      </c>
      <c r="T2992" s="12">
        <f t="shared" si="90"/>
        <v>0</v>
      </c>
      <c r="U2992" s="12">
        <f t="shared" si="90"/>
        <v>0</v>
      </c>
      <c r="V2992" s="12">
        <f t="shared" si="90"/>
        <v>0</v>
      </c>
      <c r="W2992" s="12">
        <f t="shared" si="90"/>
        <v>1674.3244261601048</v>
      </c>
      <c r="X2992" s="12">
        <f t="shared" si="90"/>
        <v>11062.40838568318</v>
      </c>
      <c r="Y2992" s="12">
        <f t="shared" si="90"/>
        <v>0</v>
      </c>
      <c r="Z2992" s="12">
        <f t="shared" si="90"/>
        <v>0</v>
      </c>
      <c r="AA2992" s="12">
        <f t="shared" si="90"/>
        <v>0</v>
      </c>
      <c r="AB2992" s="12">
        <f t="shared" si="90"/>
        <v>0</v>
      </c>
      <c r="AC2992" s="12">
        <f t="shared" si="90"/>
        <v>0</v>
      </c>
      <c r="AD2992" s="12">
        <f t="shared" si="90"/>
        <v>13.78303300531724</v>
      </c>
      <c r="AE2992" s="12">
        <f t="shared" si="99"/>
        <v>8.4850663212860611E-2</v>
      </c>
      <c r="AF2992" s="12">
        <f t="shared" si="99"/>
        <v>0</v>
      </c>
      <c r="AG2992" s="12">
        <f t="shared" si="99"/>
        <v>0</v>
      </c>
      <c r="AH2992" s="12">
        <f t="shared" si="99"/>
        <v>61.734710210474375</v>
      </c>
      <c r="AI2992" s="12">
        <f t="shared" si="99"/>
        <v>233.51688655047221</v>
      </c>
      <c r="AJ2992" s="12">
        <f t="shared" si="99"/>
        <v>8847.8636790878882</v>
      </c>
      <c r="AK2992" s="12">
        <f t="shared" si="99"/>
        <v>-0.28324726908777215</v>
      </c>
      <c r="AL2992" s="12">
        <f t="shared" si="91"/>
        <v>21893.432724091566</v>
      </c>
      <c r="AM2992">
        <f t="shared" si="92"/>
        <v>2.0993661926876257</v>
      </c>
      <c r="AN2992" s="12">
        <f t="shared" si="93"/>
        <v>10428.591638919084</v>
      </c>
    </row>
    <row r="2993" spans="14:40">
      <c r="N2993">
        <f t="shared" si="94"/>
        <v>488</v>
      </c>
      <c r="O2993" s="12">
        <f t="shared" si="90"/>
        <v>0</v>
      </c>
      <c r="P2993" s="12">
        <f t="shared" si="90"/>
        <v>0</v>
      </c>
      <c r="Q2993" s="12">
        <f t="shared" si="90"/>
        <v>0</v>
      </c>
      <c r="R2993" s="12">
        <f t="shared" si="90"/>
        <v>0</v>
      </c>
      <c r="S2993" s="12">
        <f t="shared" si="90"/>
        <v>0</v>
      </c>
      <c r="T2993" s="12">
        <f t="shared" si="90"/>
        <v>0</v>
      </c>
      <c r="U2993" s="12">
        <f t="shared" si="90"/>
        <v>0</v>
      </c>
      <c r="V2993" s="12">
        <f t="shared" si="90"/>
        <v>0</v>
      </c>
      <c r="W2993" s="12">
        <f t="shared" si="90"/>
        <v>2126.0082365718135</v>
      </c>
      <c r="X2993" s="12">
        <f t="shared" si="90"/>
        <v>9056.100105877711</v>
      </c>
      <c r="Y2993" s="12">
        <f t="shared" si="90"/>
        <v>0</v>
      </c>
      <c r="Z2993" s="12">
        <f t="shared" si="90"/>
        <v>0</v>
      </c>
      <c r="AA2993" s="12">
        <f t="shared" si="90"/>
        <v>0</v>
      </c>
      <c r="AB2993" s="12">
        <f t="shared" si="90"/>
        <v>0</v>
      </c>
      <c r="AC2993" s="12">
        <f t="shared" si="90"/>
        <v>0</v>
      </c>
      <c r="AD2993" s="12">
        <f t="shared" si="90"/>
        <v>8.9016828233270537</v>
      </c>
      <c r="AE2993" s="12">
        <f t="shared" si="99"/>
        <v>5.5934242337849514E-2</v>
      </c>
      <c r="AF2993" s="12">
        <f t="shared" si="99"/>
        <v>0</v>
      </c>
      <c r="AG2993" s="12">
        <f t="shared" si="99"/>
        <v>0</v>
      </c>
      <c r="AH2993" s="12">
        <f t="shared" si="99"/>
        <v>38.145961821220538</v>
      </c>
      <c r="AI2993" s="12">
        <f t="shared" si="99"/>
        <v>76.406705328308902</v>
      </c>
      <c r="AJ2993" s="12">
        <f t="shared" si="99"/>
        <v>3768.5239741842302</v>
      </c>
      <c r="AK2993" s="12">
        <f t="shared" si="99"/>
        <v>-0.12474853552693912</v>
      </c>
      <c r="AL2993" s="12">
        <f t="shared" si="91"/>
        <v>15074.017852313424</v>
      </c>
      <c r="AM2993">
        <f t="shared" si="92"/>
        <v>2.1254206137035334</v>
      </c>
      <c r="AN2993" s="12">
        <f t="shared" si="93"/>
        <v>7092.2516489792733</v>
      </c>
    </row>
    <row r="2994" spans="14:40">
      <c r="N2994">
        <f t="shared" si="94"/>
        <v>489</v>
      </c>
      <c r="O2994" s="12">
        <f t="shared" si="90"/>
        <v>0</v>
      </c>
      <c r="P2994" s="12">
        <f t="shared" si="90"/>
        <v>0</v>
      </c>
      <c r="Q2994" s="12">
        <f t="shared" si="90"/>
        <v>0</v>
      </c>
      <c r="R2994" s="12">
        <f t="shared" si="90"/>
        <v>0</v>
      </c>
      <c r="S2994" s="12">
        <f t="shared" si="90"/>
        <v>0</v>
      </c>
      <c r="T2994" s="12">
        <f t="shared" si="90"/>
        <v>0</v>
      </c>
      <c r="U2994" s="12">
        <f t="shared" si="90"/>
        <v>0</v>
      </c>
      <c r="V2994" s="12">
        <f t="shared" si="90"/>
        <v>0</v>
      </c>
      <c r="W2994" s="12">
        <f t="shared" si="90"/>
        <v>6252.3780631216605</v>
      </c>
      <c r="X2994" s="12">
        <f t="shared" si="90"/>
        <v>24123.373856001635</v>
      </c>
      <c r="Y2994" s="12">
        <f t="shared" si="90"/>
        <v>0</v>
      </c>
      <c r="Z2994" s="12">
        <f t="shared" si="90"/>
        <v>0</v>
      </c>
      <c r="AA2994" s="12">
        <f t="shared" si="90"/>
        <v>0</v>
      </c>
      <c r="AB2994" s="12">
        <f t="shared" si="90"/>
        <v>0</v>
      </c>
      <c r="AC2994" s="12">
        <f t="shared" si="90"/>
        <v>0</v>
      </c>
      <c r="AD2994" s="12">
        <f t="shared" si="90"/>
        <v>19.788278909430513</v>
      </c>
      <c r="AE2994" s="12">
        <f t="shared" si="99"/>
        <v>9.4999956220334678E-2</v>
      </c>
      <c r="AF2994" s="12">
        <f t="shared" si="99"/>
        <v>0</v>
      </c>
      <c r="AG2994" s="12">
        <f t="shared" si="99"/>
        <v>0</v>
      </c>
      <c r="AH2994" s="12">
        <f t="shared" si="99"/>
        <v>45.920881500866948</v>
      </c>
      <c r="AI2994" s="12">
        <f t="shared" si="99"/>
        <v>75.540245414663801</v>
      </c>
      <c r="AJ2994" s="12">
        <f t="shared" si="99"/>
        <v>7705.0470170043936</v>
      </c>
      <c r="AK2994" s="12">
        <f t="shared" si="99"/>
        <v>-0.23516357024356138</v>
      </c>
      <c r="AL2994" s="12">
        <f t="shared" si="91"/>
        <v>38221.908178338628</v>
      </c>
      <c r="AM2994">
        <f t="shared" si="92"/>
        <v>2.1117678260116555</v>
      </c>
      <c r="AN2994" s="12">
        <f t="shared" si="93"/>
        <v>18099.48409457758</v>
      </c>
    </row>
    <row r="2995" spans="14:40">
      <c r="N2995">
        <f t="shared" si="94"/>
        <v>490</v>
      </c>
      <c r="O2995" s="12">
        <f t="shared" si="90"/>
        <v>0.40390210863680986</v>
      </c>
      <c r="P2995" s="12">
        <f t="shared" si="90"/>
        <v>0</v>
      </c>
      <c r="Q2995" s="12">
        <f t="shared" si="90"/>
        <v>0</v>
      </c>
      <c r="R2995" s="12">
        <f t="shared" si="90"/>
        <v>0</v>
      </c>
      <c r="S2995" s="12">
        <f t="shared" si="90"/>
        <v>0</v>
      </c>
      <c r="T2995" s="12">
        <f t="shared" si="90"/>
        <v>0</v>
      </c>
      <c r="U2995" s="12">
        <f t="shared" si="90"/>
        <v>0</v>
      </c>
      <c r="V2995" s="12">
        <f t="shared" si="90"/>
        <v>0</v>
      </c>
      <c r="W2995" s="12">
        <f t="shared" si="90"/>
        <v>6806.8133548646128</v>
      </c>
      <c r="X2995" s="12">
        <f t="shared" si="90"/>
        <v>25348.132935380312</v>
      </c>
      <c r="Y2995" s="12">
        <f t="shared" si="90"/>
        <v>0</v>
      </c>
      <c r="Z2995" s="12">
        <f t="shared" si="90"/>
        <v>0</v>
      </c>
      <c r="AA2995" s="12">
        <f t="shared" si="90"/>
        <v>0</v>
      </c>
      <c r="AB2995" s="12">
        <f t="shared" si="90"/>
        <v>0</v>
      </c>
      <c r="AC2995" s="12">
        <f t="shared" si="90"/>
        <v>0</v>
      </c>
      <c r="AD2995" s="12">
        <f t="shared" si="90"/>
        <v>23.192309687475671</v>
      </c>
      <c r="AE2995" s="12">
        <f t="shared" si="99"/>
        <v>0.11436127283114547</v>
      </c>
      <c r="AF2995" s="12">
        <f t="shared" si="99"/>
        <v>0</v>
      </c>
      <c r="AG2995" s="12">
        <f t="shared" si="99"/>
        <v>0</v>
      </c>
      <c r="AH2995" s="12">
        <f t="shared" si="99"/>
        <v>66.439863758572329</v>
      </c>
      <c r="AI2995" s="12">
        <f t="shared" si="99"/>
        <v>119.46324531635206</v>
      </c>
      <c r="AJ2995" s="12">
        <f t="shared" si="99"/>
        <v>10134.265491801822</v>
      </c>
      <c r="AK2995" s="12">
        <f t="shared" si="99"/>
        <v>-0.31709721561844828</v>
      </c>
      <c r="AL2995" s="12">
        <f t="shared" si="91"/>
        <v>42498.508366974995</v>
      </c>
      <c r="AM2995">
        <f t="shared" si="92"/>
        <v>2.108374973485839</v>
      </c>
      <c r="AN2995" s="12">
        <f t="shared" si="93"/>
        <v>20156.997166737827</v>
      </c>
    </row>
    <row r="2996" spans="14:40">
      <c r="N2996">
        <f t="shared" si="94"/>
        <v>491</v>
      </c>
      <c r="O2996" s="12">
        <f t="shared" si="90"/>
        <v>0</v>
      </c>
      <c r="P2996" s="12">
        <f t="shared" si="90"/>
        <v>0</v>
      </c>
      <c r="Q2996" s="12">
        <f t="shared" si="90"/>
        <v>0</v>
      </c>
      <c r="R2996" s="12">
        <f t="shared" si="90"/>
        <v>0</v>
      </c>
      <c r="S2996" s="12">
        <f t="shared" si="90"/>
        <v>0</v>
      </c>
      <c r="T2996" s="12">
        <f t="shared" si="90"/>
        <v>0</v>
      </c>
      <c r="U2996" s="12">
        <f t="shared" si="90"/>
        <v>0</v>
      </c>
      <c r="V2996" s="12">
        <f t="shared" si="90"/>
        <v>0</v>
      </c>
      <c r="W2996" s="12">
        <f t="shared" si="90"/>
        <v>3793.8320083713288</v>
      </c>
      <c r="X2996" s="12">
        <f t="shared" si="90"/>
        <v>12641.215463168959</v>
      </c>
      <c r="Y2996" s="12">
        <f t="shared" si="90"/>
        <v>0</v>
      </c>
      <c r="Z2996" s="12">
        <f t="shared" si="90"/>
        <v>0</v>
      </c>
      <c r="AA2996" s="12">
        <f t="shared" si="90"/>
        <v>0</v>
      </c>
      <c r="AB2996" s="12">
        <f t="shared" si="90"/>
        <v>0</v>
      </c>
      <c r="AC2996" s="12">
        <f t="shared" si="90"/>
        <v>0</v>
      </c>
      <c r="AD2996" s="12">
        <f t="shared" si="90"/>
        <v>7.7023789334993502</v>
      </c>
      <c r="AE2996" s="12">
        <f t="shared" si="99"/>
        <v>2.7256199985919487E-2</v>
      </c>
      <c r="AF2996" s="12">
        <f t="shared" si="99"/>
        <v>0</v>
      </c>
      <c r="AG2996" s="12">
        <f t="shared" si="99"/>
        <v>0</v>
      </c>
      <c r="AH2996" s="12">
        <f t="shared" si="99"/>
        <v>-2.3756552382651632</v>
      </c>
      <c r="AI2996" s="12">
        <f t="shared" si="99"/>
        <v>30.282148370633472</v>
      </c>
      <c r="AJ2996" s="12">
        <f t="shared" si="99"/>
        <v>3467.9126470624865</v>
      </c>
      <c r="AK2996" s="12">
        <f t="shared" si="99"/>
        <v>-4.2084773342761367E-2</v>
      </c>
      <c r="AL2996" s="12">
        <f t="shared" si="91"/>
        <v>19938.554162095283</v>
      </c>
      <c r="AM2996">
        <f t="shared" si="92"/>
        <v>2.1551529484230412</v>
      </c>
      <c r="AN2996" s="12">
        <f t="shared" si="93"/>
        <v>9251.5726907849548</v>
      </c>
    </row>
    <row r="2997" spans="14:40">
      <c r="N2997">
        <f t="shared" si="94"/>
        <v>492</v>
      </c>
      <c r="O2997" s="12">
        <f t="shared" si="90"/>
        <v>0</v>
      </c>
      <c r="P2997" s="12">
        <f t="shared" si="90"/>
        <v>0</v>
      </c>
      <c r="Q2997" s="12">
        <f t="shared" si="90"/>
        <v>0</v>
      </c>
      <c r="R2997" s="12">
        <f t="shared" si="90"/>
        <v>0</v>
      </c>
      <c r="S2997" s="12">
        <f t="shared" si="90"/>
        <v>0</v>
      </c>
      <c r="T2997" s="12">
        <f t="shared" si="90"/>
        <v>0</v>
      </c>
      <c r="U2997" s="12">
        <f t="shared" si="90"/>
        <v>0</v>
      </c>
      <c r="V2997" s="12">
        <f t="shared" si="90"/>
        <v>0</v>
      </c>
      <c r="W2997" s="12">
        <f t="shared" si="90"/>
        <v>4486.5024555489153</v>
      </c>
      <c r="X2997" s="12">
        <f t="shared" si="90"/>
        <v>13783.070790896583</v>
      </c>
      <c r="Y2997" s="12">
        <f t="shared" si="90"/>
        <v>0</v>
      </c>
      <c r="Z2997" s="12">
        <f t="shared" si="90"/>
        <v>0</v>
      </c>
      <c r="AA2997" s="12">
        <f t="shared" si="90"/>
        <v>0</v>
      </c>
      <c r="AB2997" s="12">
        <f t="shared" si="90"/>
        <v>0</v>
      </c>
      <c r="AC2997" s="12">
        <f t="shared" si="90"/>
        <v>0</v>
      </c>
      <c r="AD2997" s="12">
        <f t="shared" si="90"/>
        <v>9.2779992794938444</v>
      </c>
      <c r="AE2997" s="12">
        <f t="shared" ref="AE2997:AK3006" si="100">AE$2503*AE493+0.5*AE$2504*AE493*AE493</f>
        <v>3.5745085206102215E-2</v>
      </c>
      <c r="AF2997" s="12">
        <f t="shared" si="100"/>
        <v>0</v>
      </c>
      <c r="AG2997" s="12">
        <f t="shared" si="100"/>
        <v>0</v>
      </c>
      <c r="AH2997" s="12">
        <f t="shared" si="100"/>
        <v>1.3562390115481431</v>
      </c>
      <c r="AI2997" s="12">
        <f t="shared" si="100"/>
        <v>-60.283783788091426</v>
      </c>
      <c r="AJ2997" s="12">
        <f t="shared" si="100"/>
        <v>4226.2945966396046</v>
      </c>
      <c r="AK2997" s="12">
        <f t="shared" si="100"/>
        <v>-8.8679949145145348E-2</v>
      </c>
      <c r="AL2997" s="12">
        <f t="shared" si="91"/>
        <v>22446.165362724114</v>
      </c>
      <c r="AM2997">
        <f t="shared" si="92"/>
        <v>2.1632384856823208</v>
      </c>
      <c r="AN2997" s="12">
        <f t="shared" si="93"/>
        <v>10376.186218619454</v>
      </c>
    </row>
    <row r="2998" spans="14:40">
      <c r="N2998">
        <f t="shared" si="94"/>
        <v>493</v>
      </c>
      <c r="O2998" s="12">
        <f t="shared" si="90"/>
        <v>0</v>
      </c>
      <c r="P2998" s="12">
        <f t="shared" si="90"/>
        <v>0</v>
      </c>
      <c r="Q2998" s="12">
        <f t="shared" si="90"/>
        <v>0</v>
      </c>
      <c r="R2998" s="12">
        <f t="shared" si="90"/>
        <v>0</v>
      </c>
      <c r="S2998" s="12">
        <f t="shared" si="90"/>
        <v>0</v>
      </c>
      <c r="T2998" s="12">
        <f t="shared" si="90"/>
        <v>0</v>
      </c>
      <c r="U2998" s="12">
        <f t="shared" si="90"/>
        <v>0</v>
      </c>
      <c r="V2998" s="12">
        <f t="shared" si="90"/>
        <v>0</v>
      </c>
      <c r="W2998" s="12">
        <f t="shared" si="90"/>
        <v>3454.0717306844845</v>
      </c>
      <c r="X2998" s="12">
        <f t="shared" si="90"/>
        <v>11657.376327247281</v>
      </c>
      <c r="Y2998" s="12">
        <f t="shared" si="90"/>
        <v>0</v>
      </c>
      <c r="Z2998" s="12">
        <f t="shared" si="90"/>
        <v>0</v>
      </c>
      <c r="AA2998" s="12">
        <f t="shared" si="90"/>
        <v>0</v>
      </c>
      <c r="AB2998" s="12">
        <f t="shared" si="90"/>
        <v>0</v>
      </c>
      <c r="AC2998" s="12">
        <f t="shared" si="90"/>
        <v>0</v>
      </c>
      <c r="AD2998" s="12">
        <f t="shared" si="90"/>
        <v>4.8035112858221343</v>
      </c>
      <c r="AE2998" s="12">
        <f t="shared" si="100"/>
        <v>3.3454951747315748E-2</v>
      </c>
      <c r="AF2998" s="12">
        <f t="shared" si="100"/>
        <v>0</v>
      </c>
      <c r="AG2998" s="12">
        <f t="shared" si="100"/>
        <v>0</v>
      </c>
      <c r="AH2998" s="12">
        <f t="shared" si="100"/>
        <v>24.520079431495386</v>
      </c>
      <c r="AI2998" s="12">
        <f t="shared" si="100"/>
        <v>31.480771954608375</v>
      </c>
      <c r="AJ2998" s="12">
        <f t="shared" si="100"/>
        <v>4835.8557542146073</v>
      </c>
      <c r="AK2998" s="12">
        <f t="shared" si="100"/>
        <v>-9.3367351492936013E-2</v>
      </c>
      <c r="AL2998" s="12">
        <f t="shared" si="91"/>
        <v>20008.04826241855</v>
      </c>
      <c r="AM2998">
        <f t="shared" si="92"/>
        <v>2.1767921275466797</v>
      </c>
      <c r="AN2998" s="12">
        <f t="shared" si="93"/>
        <v>9191.5291355671689</v>
      </c>
    </row>
    <row r="2999" spans="14:40">
      <c r="N2999">
        <f t="shared" si="94"/>
        <v>494</v>
      </c>
      <c r="O2999" s="12">
        <f t="shared" si="90"/>
        <v>0</v>
      </c>
      <c r="P2999" s="12">
        <f t="shared" si="90"/>
        <v>0</v>
      </c>
      <c r="Q2999" s="12">
        <f t="shared" si="90"/>
        <v>0</v>
      </c>
      <c r="R2999" s="12">
        <f t="shared" si="90"/>
        <v>0</v>
      </c>
      <c r="S2999" s="12">
        <f t="shared" si="90"/>
        <v>0</v>
      </c>
      <c r="T2999" s="12">
        <f t="shared" si="90"/>
        <v>0</v>
      </c>
      <c r="U2999" s="12">
        <f t="shared" si="90"/>
        <v>0</v>
      </c>
      <c r="V2999" s="12">
        <f t="shared" si="90"/>
        <v>0</v>
      </c>
      <c r="W2999" s="12">
        <f t="shared" si="90"/>
        <v>-3705.4615941997199</v>
      </c>
      <c r="X2999" s="12">
        <f t="shared" si="90"/>
        <v>-16240.732268108972</v>
      </c>
      <c r="Y2999" s="12">
        <f t="shared" si="90"/>
        <v>0</v>
      </c>
      <c r="Z2999" s="12">
        <f t="shared" si="90"/>
        <v>0</v>
      </c>
      <c r="AA2999" s="12">
        <f t="shared" si="90"/>
        <v>0</v>
      </c>
      <c r="AB2999" s="12">
        <f t="shared" si="90"/>
        <v>0</v>
      </c>
      <c r="AC2999" s="12">
        <f t="shared" si="90"/>
        <v>0</v>
      </c>
      <c r="AD2999" s="12">
        <f t="shared" si="90"/>
        <v>-16.474686279552778</v>
      </c>
      <c r="AE2999" s="12">
        <f t="shared" si="100"/>
        <v>-0.12027679473141593</v>
      </c>
      <c r="AF2999" s="12">
        <f t="shared" si="100"/>
        <v>0</v>
      </c>
      <c r="AG2999" s="12">
        <f t="shared" si="100"/>
        <v>0</v>
      </c>
      <c r="AH2999" s="12">
        <f t="shared" si="100"/>
        <v>-66.117524348047795</v>
      </c>
      <c r="AI2999" s="12">
        <f t="shared" si="100"/>
        <v>-153.85767655874199</v>
      </c>
      <c r="AJ2999" s="12">
        <f t="shared" si="100"/>
        <v>-5875.294037870166</v>
      </c>
      <c r="AK2999" s="12">
        <f t="shared" si="100"/>
        <v>0.1890753507693344</v>
      </c>
      <c r="AL2999" s="12">
        <f t="shared" si="91"/>
        <v>-26057.868988809161</v>
      </c>
      <c r="AM2999">
        <f t="shared" si="92"/>
        <v>2.196165630560913</v>
      </c>
      <c r="AN2999" s="12">
        <f t="shared" si="93"/>
        <v>-11865.165644247805</v>
      </c>
    </row>
    <row r="3000" spans="14:40">
      <c r="N3000">
        <f t="shared" si="94"/>
        <v>495</v>
      </c>
      <c r="O3000" s="12">
        <f t="shared" si="90"/>
        <v>0</v>
      </c>
      <c r="P3000" s="12">
        <f t="shared" si="90"/>
        <v>0</v>
      </c>
      <c r="Q3000" s="12">
        <f t="shared" si="90"/>
        <v>0</v>
      </c>
      <c r="R3000" s="12">
        <f t="shared" si="90"/>
        <v>0</v>
      </c>
      <c r="S3000" s="12">
        <f t="shared" si="90"/>
        <v>0</v>
      </c>
      <c r="T3000" s="12">
        <f t="shared" si="90"/>
        <v>0</v>
      </c>
      <c r="U3000" s="12">
        <f t="shared" si="90"/>
        <v>0</v>
      </c>
      <c r="V3000" s="12">
        <f t="shared" si="90"/>
        <v>0</v>
      </c>
      <c r="W3000" s="12">
        <f t="shared" si="90"/>
        <v>-4197.749802286311</v>
      </c>
      <c r="X3000" s="12">
        <f t="shared" si="90"/>
        <v>-18545.401595318574</v>
      </c>
      <c r="Y3000" s="12">
        <f t="shared" si="90"/>
        <v>0</v>
      </c>
      <c r="Z3000" s="12">
        <f t="shared" si="90"/>
        <v>0</v>
      </c>
      <c r="AA3000" s="12">
        <f t="shared" si="90"/>
        <v>0</v>
      </c>
      <c r="AB3000" s="12">
        <f t="shared" si="90"/>
        <v>0</v>
      </c>
      <c r="AC3000" s="12">
        <f t="shared" si="90"/>
        <v>0</v>
      </c>
      <c r="AD3000" s="12">
        <f t="shared" si="90"/>
        <v>-19.263184699740496</v>
      </c>
      <c r="AE3000" s="12">
        <f t="shared" si="100"/>
        <v>-0.12977643965868524</v>
      </c>
      <c r="AF3000" s="12">
        <f t="shared" si="100"/>
        <v>0</v>
      </c>
      <c r="AG3000" s="12">
        <f t="shared" si="100"/>
        <v>0</v>
      </c>
      <c r="AH3000" s="12">
        <f t="shared" si="100"/>
        <v>-60.829242521475486</v>
      </c>
      <c r="AI3000" s="12">
        <f t="shared" si="100"/>
        <v>-109.25048107093444</v>
      </c>
      <c r="AJ3000" s="12">
        <f t="shared" si="100"/>
        <v>-9555.6346220190862</v>
      </c>
      <c r="AK3000" s="12">
        <f t="shared" si="100"/>
        <v>0.263408323947395</v>
      </c>
      <c r="AL3000" s="12">
        <f t="shared" si="91"/>
        <v>-32487.995296031833</v>
      </c>
      <c r="AM3000">
        <f t="shared" si="92"/>
        <v>2.1854051782025548</v>
      </c>
      <c r="AN3000" s="12">
        <f t="shared" si="93"/>
        <v>-14865.891057672179</v>
      </c>
    </row>
    <row r="3001" spans="14:40">
      <c r="N3001">
        <f t="shared" si="94"/>
        <v>496</v>
      </c>
      <c r="O3001" s="12">
        <f t="shared" si="90"/>
        <v>0</v>
      </c>
      <c r="P3001" s="12">
        <f t="shared" si="90"/>
        <v>0</v>
      </c>
      <c r="Q3001" s="12">
        <f t="shared" si="90"/>
        <v>0</v>
      </c>
      <c r="R3001" s="12">
        <f t="shared" si="90"/>
        <v>0</v>
      </c>
      <c r="S3001" s="12">
        <f t="shared" si="90"/>
        <v>0</v>
      </c>
      <c r="T3001" s="12">
        <f t="shared" si="90"/>
        <v>0</v>
      </c>
      <c r="U3001" s="12">
        <f t="shared" si="90"/>
        <v>0</v>
      </c>
      <c r="V3001" s="12">
        <f t="shared" si="90"/>
        <v>0</v>
      </c>
      <c r="W3001" s="12">
        <f t="shared" si="90"/>
        <v>-4618.916763242014</v>
      </c>
      <c r="X3001" s="12">
        <f t="shared" si="90"/>
        <v>-20739.393321460848</v>
      </c>
      <c r="Y3001" s="12">
        <f t="shared" si="90"/>
        <v>0</v>
      </c>
      <c r="Z3001" s="12">
        <f t="shared" si="90"/>
        <v>0</v>
      </c>
      <c r="AA3001" s="12">
        <f t="shared" si="90"/>
        <v>0</v>
      </c>
      <c r="AB3001" s="12">
        <f t="shared" si="90"/>
        <v>0</v>
      </c>
      <c r="AC3001" s="12">
        <f t="shared" si="90"/>
        <v>0</v>
      </c>
      <c r="AD3001" s="12">
        <f t="shared" si="90"/>
        <v>-16.16415688695643</v>
      </c>
      <c r="AE3001" s="12">
        <f t="shared" si="100"/>
        <v>-0.1056375832047225</v>
      </c>
      <c r="AF3001" s="12">
        <f t="shared" si="100"/>
        <v>0</v>
      </c>
      <c r="AG3001" s="12">
        <f t="shared" si="100"/>
        <v>0</v>
      </c>
      <c r="AH3001" s="12">
        <f t="shared" si="100"/>
        <v>-50.039883376177123</v>
      </c>
      <c r="AI3001" s="12">
        <f t="shared" si="100"/>
        <v>-205.31863623713681</v>
      </c>
      <c r="AJ3001" s="12">
        <f t="shared" si="100"/>
        <v>-8706.574281152476</v>
      </c>
      <c r="AK3001" s="12">
        <f t="shared" si="100"/>
        <v>0.21487298039998171</v>
      </c>
      <c r="AL3001" s="12">
        <f t="shared" si="91"/>
        <v>-34336.297806958406</v>
      </c>
      <c r="AM3001">
        <f t="shared" si="92"/>
        <v>2.1691754650571462</v>
      </c>
      <c r="AN3001" s="12">
        <f t="shared" si="93"/>
        <v>-15829.193331786937</v>
      </c>
    </row>
    <row r="3002" spans="14:40">
      <c r="N3002">
        <f t="shared" si="94"/>
        <v>497</v>
      </c>
      <c r="O3002" s="12">
        <f t="shared" si="90"/>
        <v>0</v>
      </c>
      <c r="P3002" s="12">
        <f t="shared" si="90"/>
        <v>0</v>
      </c>
      <c r="Q3002" s="12">
        <f t="shared" si="90"/>
        <v>0</v>
      </c>
      <c r="R3002" s="12">
        <f t="shared" si="90"/>
        <v>0</v>
      </c>
      <c r="S3002" s="12">
        <f t="shared" si="90"/>
        <v>0</v>
      </c>
      <c r="T3002" s="12">
        <f t="shared" si="90"/>
        <v>0</v>
      </c>
      <c r="U3002" s="12">
        <f t="shared" si="90"/>
        <v>0</v>
      </c>
      <c r="V3002" s="12">
        <f t="shared" si="90"/>
        <v>0</v>
      </c>
      <c r="W3002" s="12">
        <f t="shared" si="90"/>
        <v>-2742.9648470758602</v>
      </c>
      <c r="X3002" s="12">
        <f t="shared" si="90"/>
        <v>-12610.454998899944</v>
      </c>
      <c r="Y3002" s="12">
        <f t="shared" si="90"/>
        <v>0</v>
      </c>
      <c r="Z3002" s="12">
        <f t="shared" si="90"/>
        <v>0</v>
      </c>
      <c r="AA3002" s="12">
        <f t="shared" si="90"/>
        <v>0</v>
      </c>
      <c r="AB3002" s="12">
        <f t="shared" si="90"/>
        <v>0</v>
      </c>
      <c r="AC3002" s="12">
        <f t="shared" si="90"/>
        <v>0</v>
      </c>
      <c r="AD3002" s="12">
        <f t="shared" si="90"/>
        <v>-9.9409076481327627</v>
      </c>
      <c r="AE3002" s="12">
        <f t="shared" si="100"/>
        <v>-7.0658300375586347E-2</v>
      </c>
      <c r="AF3002" s="12">
        <f t="shared" si="100"/>
        <v>0</v>
      </c>
      <c r="AG3002" s="12">
        <f t="shared" si="100"/>
        <v>0</v>
      </c>
      <c r="AH3002" s="12">
        <f t="shared" si="100"/>
        <v>-41.462980887263853</v>
      </c>
      <c r="AI3002" s="12">
        <f t="shared" si="100"/>
        <v>-94.338448393923045</v>
      </c>
      <c r="AJ3002" s="12">
        <f t="shared" si="100"/>
        <v>-6215.5729431588297</v>
      </c>
      <c r="AK3002" s="12">
        <f t="shared" si="100"/>
        <v>0.17325729595610595</v>
      </c>
      <c r="AL3002" s="12">
        <f t="shared" si="91"/>
        <v>-21714.632527068374</v>
      </c>
      <c r="AM3002">
        <f t="shared" si="92"/>
        <v>2.1768691726764593</v>
      </c>
      <c r="AN3002" s="12">
        <f t="shared" si="93"/>
        <v>-9975.1665371650452</v>
      </c>
    </row>
    <row r="3003" spans="14:40">
      <c r="N3003">
        <f t="shared" si="94"/>
        <v>498</v>
      </c>
      <c r="O3003" s="12">
        <f t="shared" si="90"/>
        <v>0</v>
      </c>
      <c r="P3003" s="12">
        <f t="shared" si="90"/>
        <v>0</v>
      </c>
      <c r="Q3003" s="12">
        <f t="shared" si="90"/>
        <v>0</v>
      </c>
      <c r="R3003" s="12">
        <f t="shared" si="90"/>
        <v>0</v>
      </c>
      <c r="S3003" s="12">
        <f t="shared" si="90"/>
        <v>0</v>
      </c>
      <c r="T3003" s="12">
        <f t="shared" si="90"/>
        <v>0</v>
      </c>
      <c r="U3003" s="12">
        <f t="shared" si="90"/>
        <v>0</v>
      </c>
      <c r="V3003" s="12">
        <f t="shared" si="90"/>
        <v>0</v>
      </c>
      <c r="W3003" s="12">
        <f t="shared" si="90"/>
        <v>-8166.4656156795509</v>
      </c>
      <c r="X3003" s="12">
        <f t="shared" si="90"/>
        <v>-28482.046552790638</v>
      </c>
      <c r="Y3003" s="12">
        <f t="shared" si="90"/>
        <v>0</v>
      </c>
      <c r="Z3003" s="12">
        <f t="shared" si="90"/>
        <v>0</v>
      </c>
      <c r="AA3003" s="12">
        <f t="shared" si="90"/>
        <v>0</v>
      </c>
      <c r="AB3003" s="12">
        <f t="shared" si="90"/>
        <v>0</v>
      </c>
      <c r="AC3003" s="12">
        <f t="shared" si="90"/>
        <v>0</v>
      </c>
      <c r="AD3003" s="12">
        <f t="shared" si="90"/>
        <v>-18.613384803130014</v>
      </c>
      <c r="AE3003" s="12">
        <f t="shared" si="100"/>
        <v>-0.15255700215646512</v>
      </c>
      <c r="AF3003" s="12">
        <f t="shared" si="100"/>
        <v>0</v>
      </c>
      <c r="AG3003" s="12">
        <f t="shared" si="100"/>
        <v>0</v>
      </c>
      <c r="AH3003" s="12">
        <f t="shared" si="100"/>
        <v>-92.982013433781674</v>
      </c>
      <c r="AI3003" s="12">
        <f t="shared" si="100"/>
        <v>-97.680172857652266</v>
      </c>
      <c r="AJ3003" s="12">
        <f t="shared" si="100"/>
        <v>-15029.564123000935</v>
      </c>
      <c r="AK3003" s="12">
        <f t="shared" si="100"/>
        <v>0.33626690740200266</v>
      </c>
      <c r="AL3003" s="12">
        <f t="shared" si="91"/>
        <v>-51887.168152660437</v>
      </c>
      <c r="AM3003">
        <f t="shared" si="92"/>
        <v>2.1519196662014393</v>
      </c>
      <c r="AN3003" s="12">
        <f t="shared" si="93"/>
        <v>-24112.037715725455</v>
      </c>
    </row>
    <row r="3004" spans="14:40">
      <c r="N3004">
        <f t="shared" si="94"/>
        <v>499</v>
      </c>
      <c r="O3004" s="12">
        <f t="shared" si="90"/>
        <v>0</v>
      </c>
      <c r="P3004" s="12">
        <f t="shared" si="90"/>
        <v>0</v>
      </c>
      <c r="Q3004" s="12">
        <f t="shared" si="90"/>
        <v>0</v>
      </c>
      <c r="R3004" s="12">
        <f t="shared" si="90"/>
        <v>0</v>
      </c>
      <c r="S3004" s="12">
        <f t="shared" si="90"/>
        <v>0</v>
      </c>
      <c r="T3004" s="12">
        <f t="shared" si="90"/>
        <v>0</v>
      </c>
      <c r="U3004" s="12">
        <f t="shared" si="90"/>
        <v>0</v>
      </c>
      <c r="V3004" s="12">
        <f t="shared" si="90"/>
        <v>0</v>
      </c>
      <c r="W3004" s="12">
        <f t="shared" si="90"/>
        <v>-2688.3411477138038</v>
      </c>
      <c r="X3004" s="12">
        <f t="shared" si="90"/>
        <v>-6890.6529445410042</v>
      </c>
      <c r="Y3004" s="12">
        <f t="shared" si="90"/>
        <v>0</v>
      </c>
      <c r="Z3004" s="12">
        <f t="shared" si="90"/>
        <v>0</v>
      </c>
      <c r="AA3004" s="12">
        <f t="shared" si="90"/>
        <v>0</v>
      </c>
      <c r="AB3004" s="12">
        <f t="shared" si="90"/>
        <v>0</v>
      </c>
      <c r="AC3004" s="12">
        <f t="shared" si="90"/>
        <v>0</v>
      </c>
      <c r="AD3004" s="12">
        <f t="shared" si="90"/>
        <v>-2.9133918038697719</v>
      </c>
      <c r="AE3004" s="12">
        <f t="shared" si="100"/>
        <v>-2.2722636509810011E-2</v>
      </c>
      <c r="AF3004" s="12">
        <f t="shared" si="100"/>
        <v>0</v>
      </c>
      <c r="AG3004" s="12">
        <f t="shared" si="100"/>
        <v>0</v>
      </c>
      <c r="AH3004" s="12">
        <f t="shared" si="100"/>
        <v>-16.533262321405015</v>
      </c>
      <c r="AI3004" s="12">
        <f t="shared" si="100"/>
        <v>-72.839902100254108</v>
      </c>
      <c r="AJ3004" s="12">
        <f t="shared" si="100"/>
        <v>-7457.4157414091706</v>
      </c>
      <c r="AK3004" s="12">
        <f t="shared" si="100"/>
        <v>0.1947022449417323</v>
      </c>
      <c r="AL3004" s="12">
        <f t="shared" si="91"/>
        <v>-17128.524410281076</v>
      </c>
      <c r="AM3004">
        <f t="shared" si="92"/>
        <v>2.1376803912363265</v>
      </c>
      <c r="AN3004" s="12">
        <f t="shared" si="93"/>
        <v>-8012.6685357181959</v>
      </c>
    </row>
    <row r="3005" spans="14:40">
      <c r="N3005">
        <f t="shared" si="94"/>
        <v>500</v>
      </c>
      <c r="O3005" s="12">
        <f t="shared" si="90"/>
        <v>0</v>
      </c>
      <c r="P3005" s="12">
        <f t="shared" si="90"/>
        <v>0</v>
      </c>
      <c r="Q3005" s="12">
        <f t="shared" si="90"/>
        <v>0</v>
      </c>
      <c r="R3005" s="12">
        <f t="shared" si="90"/>
        <v>0</v>
      </c>
      <c r="S3005" s="12">
        <f t="shared" si="90"/>
        <v>0</v>
      </c>
      <c r="T3005" s="12">
        <f t="shared" si="90"/>
        <v>0</v>
      </c>
      <c r="U3005" s="12">
        <f t="shared" si="90"/>
        <v>0</v>
      </c>
      <c r="V3005" s="12">
        <f t="shared" si="90"/>
        <v>0</v>
      </c>
      <c r="W3005" s="12">
        <f t="shared" si="90"/>
        <v>-1728.5295587369556</v>
      </c>
      <c r="X3005" s="12">
        <f t="shared" si="90"/>
        <v>-4564.3501958506386</v>
      </c>
      <c r="Y3005" s="12">
        <f t="shared" si="90"/>
        <v>0</v>
      </c>
      <c r="Z3005" s="12">
        <f t="shared" si="90"/>
        <v>0</v>
      </c>
      <c r="AA3005" s="12">
        <f t="shared" si="90"/>
        <v>0</v>
      </c>
      <c r="AB3005" s="12">
        <f t="shared" si="90"/>
        <v>0</v>
      </c>
      <c r="AC3005" s="12">
        <f t="shared" si="90"/>
        <v>0</v>
      </c>
      <c r="AD3005" s="12">
        <f t="shared" si="90"/>
        <v>1.0468226495062602</v>
      </c>
      <c r="AE3005" s="12">
        <f t="shared" si="100"/>
        <v>4.1822580479355534E-3</v>
      </c>
      <c r="AF3005" s="12">
        <f t="shared" si="100"/>
        <v>0</v>
      </c>
      <c r="AG3005" s="12">
        <f t="shared" si="100"/>
        <v>0</v>
      </c>
      <c r="AH3005" s="12">
        <f t="shared" si="100"/>
        <v>-1.1618458534618837E-2</v>
      </c>
      <c r="AI3005" s="12">
        <f t="shared" si="100"/>
        <v>-54.98245115181755</v>
      </c>
      <c r="AJ3005" s="12">
        <f t="shared" si="100"/>
        <v>-3781.7540502774514</v>
      </c>
      <c r="AK3005" s="12">
        <f t="shared" si="100"/>
        <v>0.12643578670256089</v>
      </c>
      <c r="AL3005" s="12">
        <f t="shared" si="91"/>
        <v>-10128.450433781141</v>
      </c>
      <c r="AM3005">
        <f t="shared" si="92"/>
        <v>2.1322438130057937</v>
      </c>
      <c r="AN3005" s="12">
        <f t="shared" si="93"/>
        <v>-4750.1370959558371</v>
      </c>
    </row>
    <row r="3006" spans="14:40">
      <c r="N3006">
        <f t="shared" si="94"/>
        <v>501</v>
      </c>
      <c r="O3006" s="12">
        <f t="shared" si="90"/>
        <v>0</v>
      </c>
      <c r="P3006" s="12">
        <f t="shared" si="90"/>
        <v>0</v>
      </c>
      <c r="Q3006" s="12">
        <f t="shared" si="90"/>
        <v>0</v>
      </c>
      <c r="R3006" s="12">
        <f t="shared" si="90"/>
        <v>0</v>
      </c>
      <c r="S3006" s="12">
        <f t="shared" si="90"/>
        <v>0</v>
      </c>
      <c r="T3006" s="12">
        <f t="shared" si="90"/>
        <v>0</v>
      </c>
      <c r="U3006" s="12">
        <f t="shared" si="90"/>
        <v>0</v>
      </c>
      <c r="V3006" s="12">
        <f t="shared" si="90"/>
        <v>0</v>
      </c>
      <c r="W3006" s="12">
        <f t="shared" si="90"/>
        <v>20.734148115193715</v>
      </c>
      <c r="X3006" s="12">
        <f t="shared" si="90"/>
        <v>2986.7289890463694</v>
      </c>
      <c r="Y3006" s="12">
        <f t="shared" si="90"/>
        <v>0</v>
      </c>
      <c r="Z3006" s="12">
        <f t="shared" si="90"/>
        <v>0</v>
      </c>
      <c r="AA3006" s="12">
        <f t="shared" si="90"/>
        <v>0</v>
      </c>
      <c r="AB3006" s="12">
        <f t="shared" si="90"/>
        <v>0</v>
      </c>
      <c r="AC3006" s="12">
        <f t="shared" si="90"/>
        <v>0</v>
      </c>
      <c r="AD3006" s="12">
        <f t="shared" si="90"/>
        <v>4.8800927562632168</v>
      </c>
      <c r="AE3006" s="12">
        <f t="shared" si="100"/>
        <v>4.3211412304230833E-2</v>
      </c>
      <c r="AF3006" s="12">
        <f t="shared" si="100"/>
        <v>0</v>
      </c>
      <c r="AG3006" s="12">
        <f t="shared" si="100"/>
        <v>0</v>
      </c>
      <c r="AH3006" s="12">
        <f t="shared" si="100"/>
        <v>40.842743118730453</v>
      </c>
      <c r="AI3006" s="12">
        <f t="shared" si="100"/>
        <v>65.50937551859991</v>
      </c>
      <c r="AJ3006" s="12">
        <f t="shared" si="100"/>
        <v>-3163.2567056590492</v>
      </c>
      <c r="AK3006" s="12">
        <f t="shared" si="100"/>
        <v>0.10536612845151296</v>
      </c>
      <c r="AL3006" s="12">
        <f t="shared" si="91"/>
        <v>-44.412779563136446</v>
      </c>
      <c r="AM3006">
        <f t="shared" si="92"/>
        <v>2.1393150391291536</v>
      </c>
      <c r="AN3006" s="12">
        <f t="shared" si="93"/>
        <v>-20.76028016014671</v>
      </c>
    </row>
    <row r="3007" spans="14:40">
      <c r="N3007">
        <f t="shared" si="94"/>
        <v>502</v>
      </c>
      <c r="O3007" s="12">
        <f t="shared" si="90"/>
        <v>0</v>
      </c>
      <c r="P3007" s="12">
        <f t="shared" si="90"/>
        <v>0</v>
      </c>
      <c r="Q3007" s="12">
        <f t="shared" si="90"/>
        <v>0</v>
      </c>
      <c r="R3007" s="12">
        <f t="shared" si="90"/>
        <v>0</v>
      </c>
      <c r="S3007" s="12">
        <f t="shared" si="90"/>
        <v>0</v>
      </c>
      <c r="T3007" s="12">
        <f t="shared" si="90"/>
        <v>0</v>
      </c>
      <c r="U3007" s="12">
        <f t="shared" si="90"/>
        <v>0</v>
      </c>
      <c r="V3007" s="12">
        <f t="shared" si="90"/>
        <v>0</v>
      </c>
      <c r="W3007" s="12">
        <f t="shared" si="90"/>
        <v>-4624.490715793966</v>
      </c>
      <c r="X3007" s="12">
        <f t="shared" si="90"/>
        <v>-16996.082196981177</v>
      </c>
      <c r="Y3007" s="12">
        <f t="shared" si="90"/>
        <v>0</v>
      </c>
      <c r="Z3007" s="12">
        <f t="shared" si="90"/>
        <v>0</v>
      </c>
      <c r="AA3007" s="12">
        <f t="shared" si="90"/>
        <v>0</v>
      </c>
      <c r="AB3007" s="12">
        <f t="shared" si="90"/>
        <v>0</v>
      </c>
      <c r="AC3007" s="12">
        <f t="shared" si="90"/>
        <v>0</v>
      </c>
      <c r="AD3007" s="12">
        <f t="shared" si="90"/>
        <v>-13.785598537796194</v>
      </c>
      <c r="AE3007" s="12">
        <f t="shared" ref="AE3007:AK3016" si="101">AE$2503*AE503+0.5*AE$2504*AE503*AE503</f>
        <v>-8.5291962217080117E-2</v>
      </c>
      <c r="AF3007" s="12">
        <f t="shared" si="101"/>
        <v>0</v>
      </c>
      <c r="AG3007" s="12">
        <f t="shared" si="101"/>
        <v>0</v>
      </c>
      <c r="AH3007" s="12">
        <f t="shared" si="101"/>
        <v>-37.612054103065311</v>
      </c>
      <c r="AI3007" s="12">
        <f t="shared" si="101"/>
        <v>-108.30578731279708</v>
      </c>
      <c r="AJ3007" s="12">
        <f t="shared" si="101"/>
        <v>-11002.482643749294</v>
      </c>
      <c r="AK3007" s="12">
        <f t="shared" si="101"/>
        <v>0.27270338284450207</v>
      </c>
      <c r="AL3007" s="12">
        <f t="shared" si="91"/>
        <v>-32782.571585057471</v>
      </c>
      <c r="AM3007">
        <f t="shared" si="92"/>
        <v>2.1489658641082214</v>
      </c>
      <c r="AN3007" s="12">
        <f t="shared" si="93"/>
        <v>-15255.045290661978</v>
      </c>
    </row>
    <row r="3008" spans="14:40">
      <c r="N3008">
        <f t="shared" si="94"/>
        <v>503</v>
      </c>
      <c r="O3008" s="12">
        <f t="shared" si="90"/>
        <v>0</v>
      </c>
      <c r="P3008" s="12">
        <f t="shared" si="90"/>
        <v>0</v>
      </c>
      <c r="Q3008" s="12">
        <f t="shared" si="90"/>
        <v>0</v>
      </c>
      <c r="R3008" s="12">
        <f t="shared" si="90"/>
        <v>0</v>
      </c>
      <c r="S3008" s="12">
        <f t="shared" si="90"/>
        <v>0</v>
      </c>
      <c r="T3008" s="12">
        <f t="shared" si="90"/>
        <v>0</v>
      </c>
      <c r="U3008" s="12">
        <f t="shared" si="90"/>
        <v>0</v>
      </c>
      <c r="V3008" s="12">
        <f t="shared" si="90"/>
        <v>0</v>
      </c>
      <c r="W3008" s="12">
        <f t="shared" si="90"/>
        <v>715.66005804535826</v>
      </c>
      <c r="X3008" s="12">
        <f t="shared" si="90"/>
        <v>0</v>
      </c>
      <c r="Y3008" s="12">
        <f t="shared" si="90"/>
        <v>0</v>
      </c>
      <c r="Z3008" s="12">
        <f t="shared" si="90"/>
        <v>0</v>
      </c>
      <c r="AA3008" s="12">
        <f t="shared" si="90"/>
        <v>0</v>
      </c>
      <c r="AB3008" s="12">
        <f t="shared" si="90"/>
        <v>0</v>
      </c>
      <c r="AC3008" s="12">
        <f t="shared" si="90"/>
        <v>0</v>
      </c>
      <c r="AD3008" s="12">
        <f t="shared" si="90"/>
        <v>-3.381002862367922</v>
      </c>
      <c r="AE3008" s="12">
        <f t="shared" si="101"/>
        <v>-3.2298494000270267E-2</v>
      </c>
      <c r="AF3008" s="12">
        <f t="shared" si="101"/>
        <v>0</v>
      </c>
      <c r="AG3008" s="12">
        <f t="shared" si="101"/>
        <v>0</v>
      </c>
      <c r="AH3008" s="12">
        <f t="shared" si="101"/>
        <v>-27.446455254131855</v>
      </c>
      <c r="AI3008" s="12">
        <f t="shared" si="101"/>
        <v>-137.28899805497019</v>
      </c>
      <c r="AJ3008" s="12">
        <f t="shared" si="101"/>
        <v>-5887.5212783118795</v>
      </c>
      <c r="AK3008" s="12">
        <f t="shared" si="101"/>
        <v>0.16283622832160574</v>
      </c>
      <c r="AL3008" s="12">
        <f t="shared" si="91"/>
        <v>-5339.8471387036698</v>
      </c>
      <c r="AM3008">
        <f t="shared" si="92"/>
        <v>2.163505320876292</v>
      </c>
      <c r="AN3008" s="12">
        <f t="shared" si="93"/>
        <v>-2468.1460624006477</v>
      </c>
    </row>
    <row r="3009" spans="14:40">
      <c r="N3009">
        <f t="shared" si="94"/>
        <v>504</v>
      </c>
      <c r="O3009" s="12">
        <f t="shared" si="90"/>
        <v>0</v>
      </c>
      <c r="P3009" s="12">
        <f t="shared" si="90"/>
        <v>0</v>
      </c>
      <c r="Q3009" s="12">
        <f t="shared" si="90"/>
        <v>0</v>
      </c>
      <c r="R3009" s="12">
        <f t="shared" si="90"/>
        <v>0</v>
      </c>
      <c r="S3009" s="12">
        <f t="shared" si="90"/>
        <v>0</v>
      </c>
      <c r="T3009" s="12">
        <f t="shared" si="90"/>
        <v>0</v>
      </c>
      <c r="U3009" s="12">
        <f t="shared" si="90"/>
        <v>0</v>
      </c>
      <c r="V3009" s="12">
        <f t="shared" si="90"/>
        <v>0</v>
      </c>
      <c r="W3009" s="12">
        <f t="shared" si="90"/>
        <v>-111.47398790137876</v>
      </c>
      <c r="X3009" s="12">
        <f t="shared" si="90"/>
        <v>-2557.0933326169561</v>
      </c>
      <c r="Y3009" s="12">
        <f t="shared" si="90"/>
        <v>0</v>
      </c>
      <c r="Z3009" s="12">
        <f t="shared" si="90"/>
        <v>0</v>
      </c>
      <c r="AA3009" s="12">
        <f t="shared" si="90"/>
        <v>0</v>
      </c>
      <c r="AB3009" s="12">
        <f t="shared" si="90"/>
        <v>0</v>
      </c>
      <c r="AC3009" s="12">
        <f t="shared" si="90"/>
        <v>0</v>
      </c>
      <c r="AD3009" s="12">
        <f t="shared" si="90"/>
        <v>1.652453757713485</v>
      </c>
      <c r="AE3009" s="12">
        <f t="shared" si="101"/>
        <v>5.98061094401825E-4</v>
      </c>
      <c r="AF3009" s="12">
        <f t="shared" si="101"/>
        <v>0</v>
      </c>
      <c r="AG3009" s="12">
        <f t="shared" si="101"/>
        <v>0</v>
      </c>
      <c r="AH3009" s="12">
        <f t="shared" si="101"/>
        <v>-9.1981909665398742</v>
      </c>
      <c r="AI3009" s="12">
        <f t="shared" si="101"/>
        <v>-7.4650823103855117</v>
      </c>
      <c r="AJ3009" s="12">
        <f t="shared" si="101"/>
        <v>-373.91261101471196</v>
      </c>
      <c r="AK3009" s="12">
        <f t="shared" si="101"/>
        <v>2.501384296921242E-2</v>
      </c>
      <c r="AL3009" s="12">
        <f t="shared" si="91"/>
        <v>-3057.4651391481957</v>
      </c>
      <c r="AM3009">
        <f t="shared" si="92"/>
        <v>2.1579688081216175</v>
      </c>
      <c r="AN3009" s="12">
        <f t="shared" si="93"/>
        <v>-1416.8254553269173</v>
      </c>
    </row>
    <row r="3010" spans="14:40">
      <c r="N3010">
        <f t="shared" si="94"/>
        <v>505</v>
      </c>
      <c r="O3010" s="12">
        <f t="shared" si="90"/>
        <v>0</v>
      </c>
      <c r="P3010" s="12">
        <f t="shared" si="90"/>
        <v>0</v>
      </c>
      <c r="Q3010" s="12">
        <f t="shared" si="90"/>
        <v>0</v>
      </c>
      <c r="R3010" s="12">
        <f t="shared" si="90"/>
        <v>0</v>
      </c>
      <c r="S3010" s="12">
        <f t="shared" si="90"/>
        <v>0</v>
      </c>
      <c r="T3010" s="12">
        <f t="shared" si="90"/>
        <v>0</v>
      </c>
      <c r="U3010" s="12">
        <f t="shared" si="90"/>
        <v>0</v>
      </c>
      <c r="V3010" s="12">
        <f t="shared" si="90"/>
        <v>0</v>
      </c>
      <c r="W3010" s="12">
        <f t="shared" si="90"/>
        <v>399.96765113273608</v>
      </c>
      <c r="X3010" s="12">
        <f t="shared" si="90"/>
        <v>1436.2024797056456</v>
      </c>
      <c r="Y3010" s="12">
        <f t="shared" si="90"/>
        <v>0</v>
      </c>
      <c r="Z3010" s="12">
        <f t="shared" si="90"/>
        <v>0</v>
      </c>
      <c r="AA3010" s="12">
        <f t="shared" si="90"/>
        <v>0</v>
      </c>
      <c r="AB3010" s="12">
        <f t="shared" si="90"/>
        <v>0</v>
      </c>
      <c r="AC3010" s="12">
        <f t="shared" si="90"/>
        <v>0</v>
      </c>
      <c r="AD3010" s="12">
        <f t="shared" si="90"/>
        <v>-1.4017049461677995</v>
      </c>
      <c r="AE3010" s="12">
        <f t="shared" si="101"/>
        <v>-1.9524930072498298E-2</v>
      </c>
      <c r="AF3010" s="12">
        <f t="shared" si="101"/>
        <v>0</v>
      </c>
      <c r="AG3010" s="12">
        <f t="shared" si="101"/>
        <v>0</v>
      </c>
      <c r="AH3010" s="12">
        <f t="shared" si="101"/>
        <v>-21.158735465432901</v>
      </c>
      <c r="AI3010" s="12">
        <f t="shared" si="101"/>
        <v>-23.2434323337169</v>
      </c>
      <c r="AJ3010" s="12">
        <f t="shared" si="101"/>
        <v>-273.97456451035498</v>
      </c>
      <c r="AK3010" s="12">
        <f t="shared" si="101"/>
        <v>3.4725139991530567E-3</v>
      </c>
      <c r="AL3010" s="12">
        <f t="shared" si="91"/>
        <v>1516.3756411666357</v>
      </c>
      <c r="AM3010">
        <f t="shared" si="92"/>
        <v>2.1683764423108438</v>
      </c>
      <c r="AN3010" s="12">
        <f t="shared" si="93"/>
        <v>699.31383295726573</v>
      </c>
    </row>
    <row r="3011" spans="14:40">
      <c r="N3011">
        <f t="shared" si="94"/>
        <v>506</v>
      </c>
      <c r="O3011" s="12">
        <f t="shared" si="90"/>
        <v>0</v>
      </c>
      <c r="P3011" s="12">
        <f t="shared" si="90"/>
        <v>0</v>
      </c>
      <c r="Q3011" s="12">
        <f t="shared" si="90"/>
        <v>0</v>
      </c>
      <c r="R3011" s="12">
        <f t="shared" si="90"/>
        <v>0</v>
      </c>
      <c r="S3011" s="12">
        <f t="shared" si="90"/>
        <v>0</v>
      </c>
      <c r="T3011" s="12">
        <f t="shared" si="90"/>
        <v>0</v>
      </c>
      <c r="U3011" s="12">
        <f t="shared" si="90"/>
        <v>0</v>
      </c>
      <c r="V3011" s="12">
        <f t="shared" si="90"/>
        <v>0</v>
      </c>
      <c r="W3011" s="12">
        <f t="shared" si="90"/>
        <v>-2630.3731726887804</v>
      </c>
      <c r="X3011" s="12">
        <f t="shared" si="90"/>
        <v>-9364.855604638502</v>
      </c>
      <c r="Y3011" s="12">
        <f t="shared" si="90"/>
        <v>0</v>
      </c>
      <c r="Z3011" s="12">
        <f t="shared" si="90"/>
        <v>0</v>
      </c>
      <c r="AA3011" s="12">
        <f t="shared" si="90"/>
        <v>0</v>
      </c>
      <c r="AB3011" s="12">
        <f t="shared" si="90"/>
        <v>0</v>
      </c>
      <c r="AC3011" s="12">
        <f t="shared" si="90"/>
        <v>0</v>
      </c>
      <c r="AD3011" s="12">
        <f t="shared" si="90"/>
        <v>-16.806590109185976</v>
      </c>
      <c r="AE3011" s="12">
        <f t="shared" si="101"/>
        <v>-0.12739093177325017</v>
      </c>
      <c r="AF3011" s="12">
        <f t="shared" si="101"/>
        <v>0</v>
      </c>
      <c r="AG3011" s="12">
        <f t="shared" si="101"/>
        <v>0</v>
      </c>
      <c r="AH3011" s="12">
        <f t="shared" si="101"/>
        <v>-72.663451265254551</v>
      </c>
      <c r="AI3011" s="12">
        <f t="shared" si="101"/>
        <v>-76.61073419394485</v>
      </c>
      <c r="AJ3011" s="12">
        <f t="shared" si="101"/>
        <v>-6575.8461831548229</v>
      </c>
      <c r="AK3011" s="12">
        <f t="shared" si="101"/>
        <v>0.15570301231445674</v>
      </c>
      <c r="AL3011" s="12">
        <f t="shared" si="91"/>
        <v>-18737.127423969949</v>
      </c>
      <c r="AM3011">
        <f t="shared" si="92"/>
        <v>2.1447935149873731</v>
      </c>
      <c r="AN3011" s="12">
        <f t="shared" si="93"/>
        <v>-8736.0985069372782</v>
      </c>
    </row>
    <row r="3012" spans="14:40">
      <c r="N3012">
        <f t="shared" si="94"/>
        <v>507</v>
      </c>
      <c r="O3012" s="12">
        <f t="shared" si="90"/>
        <v>0</v>
      </c>
      <c r="P3012" s="12">
        <f t="shared" si="90"/>
        <v>0</v>
      </c>
      <c r="Q3012" s="12">
        <f t="shared" si="90"/>
        <v>0</v>
      </c>
      <c r="R3012" s="12">
        <f t="shared" si="90"/>
        <v>0</v>
      </c>
      <c r="S3012" s="12">
        <f t="shared" si="90"/>
        <v>0</v>
      </c>
      <c r="T3012" s="12">
        <f t="shared" si="90"/>
        <v>0</v>
      </c>
      <c r="U3012" s="12">
        <f t="shared" si="90"/>
        <v>0</v>
      </c>
      <c r="V3012" s="12">
        <f t="shared" si="90"/>
        <v>0</v>
      </c>
      <c r="W3012" s="12">
        <f t="shared" si="90"/>
        <v>1109.6053363327148</v>
      </c>
      <c r="X3012" s="12">
        <f t="shared" si="90"/>
        <v>5622.3611036995944</v>
      </c>
      <c r="Y3012" s="12">
        <f t="shared" si="90"/>
        <v>0</v>
      </c>
      <c r="Z3012" s="12">
        <f t="shared" si="90"/>
        <v>0</v>
      </c>
      <c r="AA3012" s="12">
        <f t="shared" si="90"/>
        <v>0</v>
      </c>
      <c r="AB3012" s="12">
        <f t="shared" si="90"/>
        <v>0</v>
      </c>
      <c r="AC3012" s="12">
        <f t="shared" si="90"/>
        <v>0</v>
      </c>
      <c r="AD3012" s="12">
        <f t="shared" si="90"/>
        <v>-0.70901819313044279</v>
      </c>
      <c r="AE3012" s="12">
        <f t="shared" si="101"/>
        <v>-1.6794733184040251E-2</v>
      </c>
      <c r="AF3012" s="12">
        <f t="shared" si="101"/>
        <v>0</v>
      </c>
      <c r="AG3012" s="12">
        <f t="shared" si="101"/>
        <v>0</v>
      </c>
      <c r="AH3012" s="12">
        <f t="shared" si="101"/>
        <v>-21.196708479972024</v>
      </c>
      <c r="AI3012" s="12">
        <f t="shared" si="101"/>
        <v>92.406003075250936</v>
      </c>
      <c r="AJ3012" s="12">
        <f t="shared" si="101"/>
        <v>-817.82818825656454</v>
      </c>
      <c r="AK3012" s="12">
        <f t="shared" si="101"/>
        <v>-4.9968757398942947E-3</v>
      </c>
      <c r="AL3012" s="12">
        <f t="shared" si="91"/>
        <v>5984.6167365689689</v>
      </c>
      <c r="AM3012">
        <f t="shared" si="92"/>
        <v>2.1383036979625336</v>
      </c>
      <c r="AN3012" s="12">
        <f t="shared" si="93"/>
        <v>2798.768361234826</v>
      </c>
    </row>
    <row r="3013" spans="14:40">
      <c r="N3013">
        <f t="shared" si="94"/>
        <v>508</v>
      </c>
      <c r="O3013" s="12">
        <f t="shared" si="90"/>
        <v>0</v>
      </c>
      <c r="P3013" s="12">
        <f t="shared" si="90"/>
        <v>0</v>
      </c>
      <c r="Q3013" s="12">
        <f t="shared" si="90"/>
        <v>0</v>
      </c>
      <c r="R3013" s="12">
        <f t="shared" si="90"/>
        <v>0</v>
      </c>
      <c r="S3013" s="12">
        <f t="shared" si="90"/>
        <v>0</v>
      </c>
      <c r="T3013" s="12">
        <f t="shared" si="90"/>
        <v>0</v>
      </c>
      <c r="U3013" s="12">
        <f t="shared" si="90"/>
        <v>0</v>
      </c>
      <c r="V3013" s="12">
        <f t="shared" si="90"/>
        <v>0</v>
      </c>
      <c r="W3013" s="12">
        <f t="shared" si="90"/>
        <v>6079.6040761906734</v>
      </c>
      <c r="X3013" s="12">
        <f t="shared" si="90"/>
        <v>25112.211199462017</v>
      </c>
      <c r="Y3013" s="12">
        <f t="shared" si="90"/>
        <v>0</v>
      </c>
      <c r="Z3013" s="12">
        <f t="shared" si="90"/>
        <v>0</v>
      </c>
      <c r="AA3013" s="12">
        <f t="shared" si="90"/>
        <v>0</v>
      </c>
      <c r="AB3013" s="12">
        <f t="shared" si="90"/>
        <v>0</v>
      </c>
      <c r="AC3013" s="12">
        <f t="shared" si="90"/>
        <v>0</v>
      </c>
      <c r="AD3013" s="12">
        <f t="shared" si="90"/>
        <v>16.670913283119916</v>
      </c>
      <c r="AE3013" s="12">
        <f t="shared" si="101"/>
        <v>9.9504267608988187E-2</v>
      </c>
      <c r="AF3013" s="12">
        <f t="shared" si="101"/>
        <v>0</v>
      </c>
      <c r="AG3013" s="12">
        <f t="shared" si="101"/>
        <v>0</v>
      </c>
      <c r="AH3013" s="12">
        <f t="shared" si="101"/>
        <v>73.781121992584417</v>
      </c>
      <c r="AI3013" s="12">
        <f t="shared" si="101"/>
        <v>125.44289951515607</v>
      </c>
      <c r="AJ3013" s="12">
        <f t="shared" si="101"/>
        <v>10409.636213342284</v>
      </c>
      <c r="AK3013" s="12">
        <f t="shared" si="101"/>
        <v>-0.33346997288809022</v>
      </c>
      <c r="AL3013" s="12">
        <f t="shared" si="91"/>
        <v>41817.112458080563</v>
      </c>
      <c r="AM3013">
        <f t="shared" si="92"/>
        <v>2.1117384357800058</v>
      </c>
      <c r="AN3013" s="12">
        <f t="shared" si="93"/>
        <v>19802.22159598791</v>
      </c>
    </row>
    <row r="3014" spans="14:40">
      <c r="N3014">
        <f t="shared" si="94"/>
        <v>509</v>
      </c>
      <c r="O3014" s="12">
        <f t="shared" si="90"/>
        <v>0</v>
      </c>
      <c r="P3014" s="12">
        <f t="shared" si="90"/>
        <v>0</v>
      </c>
      <c r="Q3014" s="12">
        <f t="shared" si="90"/>
        <v>0</v>
      </c>
      <c r="R3014" s="12">
        <f t="shared" si="90"/>
        <v>0</v>
      </c>
      <c r="S3014" s="12">
        <f t="shared" si="90"/>
        <v>0</v>
      </c>
      <c r="T3014" s="12">
        <f t="shared" si="90"/>
        <v>0</v>
      </c>
      <c r="U3014" s="12">
        <f t="shared" si="90"/>
        <v>0</v>
      </c>
      <c r="V3014" s="12">
        <f t="shared" si="90"/>
        <v>0</v>
      </c>
      <c r="W3014" s="12">
        <f t="shared" si="90"/>
        <v>7946.2162093122133</v>
      </c>
      <c r="X3014" s="12">
        <f t="shared" si="90"/>
        <v>29992.93275280236</v>
      </c>
      <c r="Y3014" s="12">
        <f t="shared" si="90"/>
        <v>0</v>
      </c>
      <c r="Z3014" s="12">
        <f t="shared" si="90"/>
        <v>0</v>
      </c>
      <c r="AA3014" s="12">
        <f t="shared" si="90"/>
        <v>0</v>
      </c>
      <c r="AB3014" s="12">
        <f t="shared" si="90"/>
        <v>0</v>
      </c>
      <c r="AC3014" s="12">
        <f t="shared" si="90"/>
        <v>0</v>
      </c>
      <c r="AD3014" s="12">
        <f t="shared" si="90"/>
        <v>18.197701422734113</v>
      </c>
      <c r="AE3014" s="12">
        <f t="shared" si="101"/>
        <v>0.10915548039155984</v>
      </c>
      <c r="AF3014" s="12">
        <f t="shared" si="101"/>
        <v>0</v>
      </c>
      <c r="AG3014" s="12">
        <f t="shared" si="101"/>
        <v>0</v>
      </c>
      <c r="AH3014" s="12">
        <f t="shared" si="101"/>
        <v>84.735681431976545</v>
      </c>
      <c r="AI3014" s="12">
        <f t="shared" si="101"/>
        <v>223.46624201045657</v>
      </c>
      <c r="AJ3014" s="12">
        <f t="shared" si="101"/>
        <v>9358.3686654427129</v>
      </c>
      <c r="AK3014" s="12">
        <f t="shared" si="101"/>
        <v>-0.30239370375685914</v>
      </c>
      <c r="AL3014" s="12">
        <f t="shared" si="91"/>
        <v>47623.724014199099</v>
      </c>
      <c r="AM3014">
        <f t="shared" si="92"/>
        <v>2.1103740744347643</v>
      </c>
      <c r="AN3014" s="12">
        <f t="shared" si="93"/>
        <v>22566.484582575475</v>
      </c>
    </row>
    <row r="3015" spans="14:40">
      <c r="N3015">
        <f t="shared" si="94"/>
        <v>510</v>
      </c>
      <c r="O3015" s="12">
        <f t="shared" si="90"/>
        <v>0</v>
      </c>
      <c r="P3015" s="12">
        <f t="shared" si="90"/>
        <v>0</v>
      </c>
      <c r="Q3015" s="12">
        <f t="shared" si="90"/>
        <v>0</v>
      </c>
      <c r="R3015" s="12">
        <f t="shared" si="90"/>
        <v>0</v>
      </c>
      <c r="S3015" s="12">
        <f t="shared" si="90"/>
        <v>0</v>
      </c>
      <c r="T3015" s="12">
        <f t="shared" si="90"/>
        <v>0</v>
      </c>
      <c r="U3015" s="12">
        <f t="shared" si="90"/>
        <v>0</v>
      </c>
      <c r="V3015" s="12">
        <f t="shared" si="90"/>
        <v>0</v>
      </c>
      <c r="W3015" s="12">
        <f t="shared" si="90"/>
        <v>9401.2712762491174</v>
      </c>
      <c r="X3015" s="12">
        <f t="shared" si="90"/>
        <v>34642.655299954888</v>
      </c>
      <c r="Y3015" s="12">
        <f t="shared" si="90"/>
        <v>0</v>
      </c>
      <c r="Z3015" s="12">
        <f t="shared" si="90"/>
        <v>0</v>
      </c>
      <c r="AA3015" s="12">
        <f t="shared" si="90"/>
        <v>0</v>
      </c>
      <c r="AB3015" s="12">
        <f t="shared" si="90"/>
        <v>0</v>
      </c>
      <c r="AC3015" s="12">
        <f t="shared" si="90"/>
        <v>0</v>
      </c>
      <c r="AD3015" s="12">
        <f t="shared" si="90"/>
        <v>28.485821999943937</v>
      </c>
      <c r="AE3015" s="12">
        <f t="shared" si="101"/>
        <v>0.1497695424039483</v>
      </c>
      <c r="AF3015" s="12">
        <f t="shared" si="101"/>
        <v>0</v>
      </c>
      <c r="AG3015" s="12">
        <f t="shared" si="101"/>
        <v>0</v>
      </c>
      <c r="AH3015" s="12">
        <f t="shared" si="101"/>
        <v>117.35947916286163</v>
      </c>
      <c r="AI3015" s="12">
        <f t="shared" si="101"/>
        <v>286.87518212691339</v>
      </c>
      <c r="AJ3015" s="12">
        <f t="shared" si="101"/>
        <v>12597.306688178685</v>
      </c>
      <c r="AK3015" s="12">
        <f t="shared" si="101"/>
        <v>-0.43011933272393821</v>
      </c>
      <c r="AL3015" s="12">
        <f t="shared" si="91"/>
        <v>57073.673397882085</v>
      </c>
      <c r="AM3015">
        <f t="shared" si="92"/>
        <v>2.099859716913135</v>
      </c>
      <c r="AN3015" s="12">
        <f t="shared" si="93"/>
        <v>27179.755360887782</v>
      </c>
    </row>
    <row r="3016" spans="14:40">
      <c r="N3016">
        <f t="shared" si="94"/>
        <v>511</v>
      </c>
      <c r="O3016" s="12">
        <f t="shared" si="90"/>
        <v>0</v>
      </c>
      <c r="P3016" s="12">
        <f t="shared" si="90"/>
        <v>0</v>
      </c>
      <c r="Q3016" s="12">
        <f t="shared" si="90"/>
        <v>0</v>
      </c>
      <c r="R3016" s="12">
        <f t="shared" si="90"/>
        <v>0</v>
      </c>
      <c r="S3016" s="12">
        <f t="shared" si="90"/>
        <v>0</v>
      </c>
      <c r="T3016" s="12">
        <f t="shared" si="90"/>
        <v>0</v>
      </c>
      <c r="U3016" s="12">
        <f t="shared" si="90"/>
        <v>0</v>
      </c>
      <c r="V3016" s="12">
        <f t="shared" si="90"/>
        <v>0</v>
      </c>
      <c r="W3016" s="12">
        <f t="shared" si="90"/>
        <v>11344.730079318562</v>
      </c>
      <c r="X3016" s="12">
        <f t="shared" si="90"/>
        <v>37228.833289193135</v>
      </c>
      <c r="Y3016" s="12">
        <f t="shared" si="90"/>
        <v>0</v>
      </c>
      <c r="Z3016" s="12">
        <f t="shared" si="90"/>
        <v>0</v>
      </c>
      <c r="AA3016" s="12">
        <f t="shared" si="90"/>
        <v>0</v>
      </c>
      <c r="AB3016" s="12">
        <f t="shared" si="90"/>
        <v>0</v>
      </c>
      <c r="AC3016" s="12">
        <f t="shared" si="90"/>
        <v>0</v>
      </c>
      <c r="AD3016" s="12">
        <f t="shared" si="90"/>
        <v>42.178300079515445</v>
      </c>
      <c r="AE3016" s="12">
        <f t="shared" si="101"/>
        <v>0.1821447886584836</v>
      </c>
      <c r="AF3016" s="12">
        <f t="shared" si="101"/>
        <v>0</v>
      </c>
      <c r="AG3016" s="12">
        <f t="shared" si="101"/>
        <v>0</v>
      </c>
      <c r="AH3016" s="12">
        <f t="shared" si="101"/>
        <v>131.97779970009009</v>
      </c>
      <c r="AI3016" s="12">
        <f t="shared" si="101"/>
        <v>234.35262610079599</v>
      </c>
      <c r="AJ3016" s="12">
        <f t="shared" si="101"/>
        <v>18329.280524103695</v>
      </c>
      <c r="AK3016" s="12">
        <f t="shared" si="101"/>
        <v>-0.64653090420896042</v>
      </c>
      <c r="AL3016" s="12">
        <f t="shared" si="91"/>
        <v>67310.888232380254</v>
      </c>
      <c r="AM3016">
        <f t="shared" si="92"/>
        <v>2.1175903584146694</v>
      </c>
      <c r="AN3016" s="12">
        <f t="shared" si="93"/>
        <v>31786.548311814397</v>
      </c>
    </row>
    <row r="3017" spans="14:40">
      <c r="N3017">
        <f t="shared" si="94"/>
        <v>512</v>
      </c>
      <c r="O3017" s="12">
        <f t="shared" si="90"/>
        <v>0</v>
      </c>
      <c r="P3017" s="12">
        <f t="shared" si="90"/>
        <v>0</v>
      </c>
      <c r="Q3017" s="12">
        <f t="shared" si="90"/>
        <v>0</v>
      </c>
      <c r="R3017" s="12">
        <f t="shared" si="90"/>
        <v>0</v>
      </c>
      <c r="S3017" s="12">
        <f t="shared" si="90"/>
        <v>0</v>
      </c>
      <c r="T3017" s="12">
        <f t="shared" si="90"/>
        <v>0</v>
      </c>
      <c r="U3017" s="12">
        <f t="shared" si="90"/>
        <v>0</v>
      </c>
      <c r="V3017" s="12">
        <f t="shared" si="90"/>
        <v>0</v>
      </c>
      <c r="W3017" s="12">
        <f t="shared" si="90"/>
        <v>9597.6697721056607</v>
      </c>
      <c r="X3017" s="12">
        <f t="shared" si="90"/>
        <v>34863.26887121355</v>
      </c>
      <c r="Y3017" s="12">
        <f t="shared" si="90"/>
        <v>0</v>
      </c>
      <c r="Z3017" s="12">
        <f t="shared" si="90"/>
        <v>0</v>
      </c>
      <c r="AA3017" s="12">
        <f t="shared" si="90"/>
        <v>0</v>
      </c>
      <c r="AB3017" s="12">
        <f t="shared" si="90"/>
        <v>0</v>
      </c>
      <c r="AC3017" s="12">
        <f t="shared" si="90"/>
        <v>0</v>
      </c>
      <c r="AD3017" s="12">
        <f t="shared" si="90"/>
        <v>34.565538561793929</v>
      </c>
      <c r="AE3017" s="12">
        <f t="shared" ref="AE3017:AK3026" si="102">AE$2503*AE513+0.5*AE$2504*AE513*AE513</f>
        <v>0.17002408048320017</v>
      </c>
      <c r="AF3017" s="12">
        <f t="shared" si="102"/>
        <v>0</v>
      </c>
      <c r="AG3017" s="12">
        <f t="shared" si="102"/>
        <v>0</v>
      </c>
      <c r="AH3017" s="12">
        <f t="shared" si="102"/>
        <v>136.74906009701903</v>
      </c>
      <c r="AI3017" s="12">
        <f t="shared" si="102"/>
        <v>211.6377524567348</v>
      </c>
      <c r="AJ3017" s="12">
        <f t="shared" si="102"/>
        <v>15777.250661194224</v>
      </c>
      <c r="AK3017" s="12">
        <f t="shared" si="102"/>
        <v>-0.53126113033662059</v>
      </c>
      <c r="AL3017" s="12">
        <f t="shared" si="91"/>
        <v>60620.780418579132</v>
      </c>
      <c r="AM3017">
        <f t="shared" si="92"/>
        <v>2.1088105919061571</v>
      </c>
      <c r="AN3017" s="12">
        <f t="shared" si="93"/>
        <v>28746.43206518795</v>
      </c>
    </row>
    <row r="3018" spans="14:40">
      <c r="N3018">
        <f t="shared" si="94"/>
        <v>513</v>
      </c>
      <c r="O3018" s="12">
        <f t="shared" si="90"/>
        <v>0</v>
      </c>
      <c r="P3018" s="12">
        <f t="shared" si="90"/>
        <v>0</v>
      </c>
      <c r="Q3018" s="12">
        <f t="shared" si="90"/>
        <v>0</v>
      </c>
      <c r="R3018" s="12">
        <f t="shared" si="90"/>
        <v>0</v>
      </c>
      <c r="S3018" s="12">
        <f t="shared" si="90"/>
        <v>0</v>
      </c>
      <c r="T3018" s="12">
        <f t="shared" si="90"/>
        <v>0</v>
      </c>
      <c r="U3018" s="12">
        <f t="shared" si="90"/>
        <v>0</v>
      </c>
      <c r="V3018" s="12">
        <f t="shared" si="90"/>
        <v>0</v>
      </c>
      <c r="W3018" s="12">
        <f t="shared" si="90"/>
        <v>4239.0410800583168</v>
      </c>
      <c r="X3018" s="12">
        <f t="shared" si="90"/>
        <v>19358.931441152028</v>
      </c>
      <c r="Y3018" s="12">
        <f t="shared" si="90"/>
        <v>0</v>
      </c>
      <c r="Z3018" s="12">
        <f t="shared" si="90"/>
        <v>0</v>
      </c>
      <c r="AA3018" s="12">
        <f t="shared" si="90"/>
        <v>0</v>
      </c>
      <c r="AB3018" s="12">
        <f t="shared" si="90"/>
        <v>0</v>
      </c>
      <c r="AC3018" s="12">
        <f t="shared" si="90"/>
        <v>0</v>
      </c>
      <c r="AD3018" s="12">
        <f t="shared" si="90"/>
        <v>26.923865410742124</v>
      </c>
      <c r="AE3018" s="12">
        <f t="shared" si="102"/>
        <v>0.12538958654276999</v>
      </c>
      <c r="AF3018" s="12">
        <f t="shared" si="102"/>
        <v>0</v>
      </c>
      <c r="AG3018" s="12">
        <f t="shared" si="102"/>
        <v>0</v>
      </c>
      <c r="AH3018" s="12">
        <f t="shared" si="102"/>
        <v>67.24488319140643</v>
      </c>
      <c r="AI3018" s="12">
        <f t="shared" si="102"/>
        <v>261.89446170058045</v>
      </c>
      <c r="AJ3018" s="12">
        <f t="shared" si="102"/>
        <v>12990.073718929436</v>
      </c>
      <c r="AK3018" s="12">
        <f t="shared" si="102"/>
        <v>-0.43017170655325077</v>
      </c>
      <c r="AL3018" s="12">
        <f t="shared" si="91"/>
        <v>36943.804668322497</v>
      </c>
      <c r="AM3018">
        <f t="shared" si="92"/>
        <v>2.1352112765279814</v>
      </c>
      <c r="AN3018" s="12">
        <f t="shared" si="93"/>
        <v>17302.177575792866</v>
      </c>
    </row>
    <row r="3019" spans="14:40">
      <c r="N3019">
        <f t="shared" si="94"/>
        <v>514</v>
      </c>
      <c r="O3019" s="12">
        <f t="shared" ref="O3019:AD3082" si="103">O$2503*O515+0.5*O$2504*O515*O515</f>
        <v>0</v>
      </c>
      <c r="P3019" s="12">
        <f t="shared" si="103"/>
        <v>0</v>
      </c>
      <c r="Q3019" s="12">
        <f t="shared" si="103"/>
        <v>0</v>
      </c>
      <c r="R3019" s="12">
        <f t="shared" si="103"/>
        <v>0</v>
      </c>
      <c r="S3019" s="12">
        <f t="shared" si="103"/>
        <v>0</v>
      </c>
      <c r="T3019" s="12">
        <f t="shared" si="103"/>
        <v>0</v>
      </c>
      <c r="U3019" s="12">
        <f t="shared" si="103"/>
        <v>0</v>
      </c>
      <c r="V3019" s="12">
        <f t="shared" si="103"/>
        <v>0</v>
      </c>
      <c r="W3019" s="12">
        <f t="shared" si="103"/>
        <v>-1128.3454123922115</v>
      </c>
      <c r="X3019" s="12">
        <f t="shared" si="103"/>
        <v>646.00185404090882</v>
      </c>
      <c r="Y3019" s="12">
        <f t="shared" si="103"/>
        <v>0</v>
      </c>
      <c r="Z3019" s="12">
        <f t="shared" si="103"/>
        <v>0</v>
      </c>
      <c r="AA3019" s="12">
        <f t="shared" si="103"/>
        <v>0</v>
      </c>
      <c r="AB3019" s="12">
        <f t="shared" si="103"/>
        <v>0</v>
      </c>
      <c r="AC3019" s="12">
        <f t="shared" si="103"/>
        <v>0</v>
      </c>
      <c r="AD3019" s="12">
        <f t="shared" si="103"/>
        <v>2.721023868181395E-2</v>
      </c>
      <c r="AE3019" s="12">
        <f t="shared" si="102"/>
        <v>1.1768912196018057E-2</v>
      </c>
      <c r="AF3019" s="12">
        <f t="shared" si="102"/>
        <v>0</v>
      </c>
      <c r="AG3019" s="12">
        <f t="shared" si="102"/>
        <v>0</v>
      </c>
      <c r="AH3019" s="12">
        <f t="shared" si="102"/>
        <v>18.505617677981562</v>
      </c>
      <c r="AI3019" s="12">
        <f t="shared" si="102"/>
        <v>-55.406394030232597</v>
      </c>
      <c r="AJ3019" s="12">
        <f t="shared" si="102"/>
        <v>2773.3857237485208</v>
      </c>
      <c r="AK3019" s="12">
        <f t="shared" si="102"/>
        <v>-8.0422488662544409E-2</v>
      </c>
      <c r="AL3019" s="12">
        <f t="shared" ref="AL3019:AL3082" si="104">SUM(O3019:AK3019)</f>
        <v>2254.0999457071825</v>
      </c>
      <c r="AM3019">
        <f t="shared" ref="AM3019:AM3082" si="105">$AM$2504*(1+J515/100)</f>
        <v>2.1577832194249944</v>
      </c>
      <c r="AN3019" s="12">
        <f t="shared" ref="AN3019:AN3082" si="106">AL3019/AM3019</f>
        <v>1044.6368872531386</v>
      </c>
    </row>
    <row r="3020" spans="14:40">
      <c r="N3020">
        <f t="shared" ref="N3020:N3083" si="107">N3019+1</f>
        <v>515</v>
      </c>
      <c r="O3020" s="12">
        <f t="shared" si="103"/>
        <v>0</v>
      </c>
      <c r="P3020" s="12">
        <f t="shared" ref="P3020:AD3020" si="108">P$2503*P516+0.5*P$2504*P516*P516</f>
        <v>0</v>
      </c>
      <c r="Q3020" s="12">
        <f t="shared" si="108"/>
        <v>0</v>
      </c>
      <c r="R3020" s="12">
        <f t="shared" si="108"/>
        <v>0</v>
      </c>
      <c r="S3020" s="12">
        <f t="shared" si="108"/>
        <v>0</v>
      </c>
      <c r="T3020" s="12">
        <f t="shared" si="108"/>
        <v>0</v>
      </c>
      <c r="U3020" s="12">
        <f t="shared" si="108"/>
        <v>0</v>
      </c>
      <c r="V3020" s="12">
        <f t="shared" si="108"/>
        <v>0</v>
      </c>
      <c r="W3020" s="12">
        <f t="shared" si="108"/>
        <v>-4500.5260840296078</v>
      </c>
      <c r="X3020" s="12">
        <f t="shared" si="108"/>
        <v>-14459.814519743271</v>
      </c>
      <c r="Y3020" s="12">
        <f t="shared" si="108"/>
        <v>0</v>
      </c>
      <c r="Z3020" s="12">
        <f t="shared" si="108"/>
        <v>0</v>
      </c>
      <c r="AA3020" s="12">
        <f t="shared" si="108"/>
        <v>0</v>
      </c>
      <c r="AB3020" s="12">
        <f t="shared" si="108"/>
        <v>0</v>
      </c>
      <c r="AC3020" s="12">
        <f t="shared" si="108"/>
        <v>0</v>
      </c>
      <c r="AD3020" s="12">
        <f t="shared" si="108"/>
        <v>-9.3314632816527858</v>
      </c>
      <c r="AE3020" s="12">
        <f t="shared" si="102"/>
        <v>-7.0732462610277172E-2</v>
      </c>
      <c r="AF3020" s="12">
        <f t="shared" si="102"/>
        <v>0</v>
      </c>
      <c r="AG3020" s="12">
        <f t="shared" si="102"/>
        <v>0</v>
      </c>
      <c r="AH3020" s="12">
        <f t="shared" si="102"/>
        <v>-45.768657668156948</v>
      </c>
      <c r="AI3020" s="12">
        <f t="shared" si="102"/>
        <v>-127.4250490980582</v>
      </c>
      <c r="AJ3020" s="12">
        <f t="shared" si="102"/>
        <v>-5811.8193262003342</v>
      </c>
      <c r="AK3020" s="12">
        <f t="shared" si="102"/>
        <v>0.16213623242504627</v>
      </c>
      <c r="AL3020" s="12">
        <f t="shared" si="104"/>
        <v>-24954.593696251264</v>
      </c>
      <c r="AM3020">
        <f t="shared" si="105"/>
        <v>2.1698864997766552</v>
      </c>
      <c r="AN3020" s="12">
        <f t="shared" si="106"/>
        <v>-11500.414283797711</v>
      </c>
    </row>
    <row r="3021" spans="14:40">
      <c r="N3021">
        <f t="shared" si="107"/>
        <v>516</v>
      </c>
      <c r="O3021" s="12">
        <f t="shared" si="103"/>
        <v>0</v>
      </c>
      <c r="P3021" s="12">
        <f t="shared" si="103"/>
        <v>0</v>
      </c>
      <c r="Q3021" s="12">
        <f t="shared" si="103"/>
        <v>0</v>
      </c>
      <c r="R3021" s="12">
        <f t="shared" si="103"/>
        <v>0</v>
      </c>
      <c r="S3021" s="12">
        <f t="shared" si="103"/>
        <v>0</v>
      </c>
      <c r="T3021" s="12">
        <f t="shared" si="103"/>
        <v>0</v>
      </c>
      <c r="U3021" s="12">
        <f t="shared" si="103"/>
        <v>0</v>
      </c>
      <c r="V3021" s="12">
        <f t="shared" si="103"/>
        <v>0</v>
      </c>
      <c r="W3021" s="12">
        <f t="shared" si="103"/>
        <v>-5194.1502963160174</v>
      </c>
      <c r="X3021" s="12">
        <f t="shared" si="103"/>
        <v>-14659.392578724992</v>
      </c>
      <c r="Y3021" s="12">
        <f t="shared" si="103"/>
        <v>0</v>
      </c>
      <c r="Z3021" s="12">
        <f t="shared" si="103"/>
        <v>0</v>
      </c>
      <c r="AA3021" s="12">
        <f t="shared" si="103"/>
        <v>0</v>
      </c>
      <c r="AB3021" s="12">
        <f t="shared" si="103"/>
        <v>0</v>
      </c>
      <c r="AC3021" s="12">
        <f t="shared" si="103"/>
        <v>0</v>
      </c>
      <c r="AD3021" s="12">
        <f t="shared" si="103"/>
        <v>-15.11246870003537</v>
      </c>
      <c r="AE3021" s="12">
        <f t="shared" si="102"/>
        <v>-9.0069766117773939E-2</v>
      </c>
      <c r="AF3021" s="12">
        <f t="shared" si="102"/>
        <v>0</v>
      </c>
      <c r="AG3021" s="12">
        <f t="shared" si="102"/>
        <v>0</v>
      </c>
      <c r="AH3021" s="12">
        <f t="shared" si="102"/>
        <v>-39.717731041859871</v>
      </c>
      <c r="AI3021" s="12">
        <f t="shared" si="102"/>
        <v>-131.94727361445794</v>
      </c>
      <c r="AJ3021" s="12">
        <f t="shared" si="102"/>
        <v>-4705.5432792899946</v>
      </c>
      <c r="AK3021" s="12">
        <f t="shared" si="102"/>
        <v>0.14545652673963552</v>
      </c>
      <c r="AL3021" s="12">
        <f t="shared" si="104"/>
        <v>-24745.80824092673</v>
      </c>
      <c r="AM3021">
        <f t="shared" si="105"/>
        <v>2.1531054533072167</v>
      </c>
      <c r="AN3021" s="12">
        <f t="shared" si="106"/>
        <v>-11493.077685961285</v>
      </c>
    </row>
    <row r="3022" spans="14:40">
      <c r="N3022">
        <f t="shared" si="107"/>
        <v>517</v>
      </c>
      <c r="O3022" s="12">
        <f t="shared" si="103"/>
        <v>0</v>
      </c>
      <c r="P3022" s="12">
        <f t="shared" si="103"/>
        <v>0</v>
      </c>
      <c r="Q3022" s="12">
        <f t="shared" si="103"/>
        <v>0</v>
      </c>
      <c r="R3022" s="12">
        <f t="shared" si="103"/>
        <v>0</v>
      </c>
      <c r="S3022" s="12">
        <f t="shared" si="103"/>
        <v>0</v>
      </c>
      <c r="T3022" s="12">
        <f t="shared" si="103"/>
        <v>0</v>
      </c>
      <c r="U3022" s="12">
        <f t="shared" si="103"/>
        <v>0</v>
      </c>
      <c r="V3022" s="12">
        <f t="shared" si="103"/>
        <v>0</v>
      </c>
      <c r="W3022" s="12">
        <f t="shared" si="103"/>
        <v>-4034.0993786744648</v>
      </c>
      <c r="X3022" s="12">
        <f t="shared" si="103"/>
        <v>-13129.787914435276</v>
      </c>
      <c r="Y3022" s="12">
        <f t="shared" si="103"/>
        <v>0</v>
      </c>
      <c r="Z3022" s="12">
        <f t="shared" si="103"/>
        <v>0</v>
      </c>
      <c r="AA3022" s="12">
        <f t="shared" si="103"/>
        <v>0</v>
      </c>
      <c r="AB3022" s="12">
        <f t="shared" si="103"/>
        <v>0</v>
      </c>
      <c r="AC3022" s="12">
        <f t="shared" si="103"/>
        <v>0</v>
      </c>
      <c r="AD3022" s="12">
        <f t="shared" si="103"/>
        <v>-16.203021700315773</v>
      </c>
      <c r="AE3022" s="12">
        <f t="shared" si="102"/>
        <v>-0.10167890631358939</v>
      </c>
      <c r="AF3022" s="12">
        <f t="shared" si="102"/>
        <v>0</v>
      </c>
      <c r="AG3022" s="12">
        <f t="shared" si="102"/>
        <v>0</v>
      </c>
      <c r="AH3022" s="12">
        <f t="shared" si="102"/>
        <v>-44.517150762724874</v>
      </c>
      <c r="AI3022" s="12">
        <f t="shared" si="102"/>
        <v>-92.832094898909446</v>
      </c>
      <c r="AJ3022" s="12">
        <f t="shared" si="102"/>
        <v>-6420.8417609791168</v>
      </c>
      <c r="AK3022" s="12">
        <f t="shared" si="102"/>
        <v>0.18739291857179458</v>
      </c>
      <c r="AL3022" s="12">
        <f t="shared" si="104"/>
        <v>-23738.195607438549</v>
      </c>
      <c r="AM3022">
        <f t="shared" si="105"/>
        <v>2.1455700437621426</v>
      </c>
      <c r="AN3022" s="12">
        <f t="shared" si="106"/>
        <v>-11063.817597776901</v>
      </c>
    </row>
    <row r="3023" spans="14:40">
      <c r="N3023">
        <f t="shared" si="107"/>
        <v>518</v>
      </c>
      <c r="O3023" s="12">
        <f t="shared" si="103"/>
        <v>0</v>
      </c>
      <c r="P3023" s="12">
        <f t="shared" si="103"/>
        <v>0</v>
      </c>
      <c r="Q3023" s="12">
        <f t="shared" si="103"/>
        <v>0</v>
      </c>
      <c r="R3023" s="12">
        <f t="shared" si="103"/>
        <v>0</v>
      </c>
      <c r="S3023" s="12">
        <f t="shared" si="103"/>
        <v>0</v>
      </c>
      <c r="T3023" s="12">
        <f t="shared" si="103"/>
        <v>0</v>
      </c>
      <c r="U3023" s="12">
        <f t="shared" si="103"/>
        <v>0</v>
      </c>
      <c r="V3023" s="12">
        <f t="shared" si="103"/>
        <v>0</v>
      </c>
      <c r="W3023" s="12">
        <f t="shared" si="103"/>
        <v>142.01768152565398</v>
      </c>
      <c r="X3023" s="12">
        <f t="shared" si="103"/>
        <v>-1954.0486298137328</v>
      </c>
      <c r="Y3023" s="12">
        <f t="shared" si="103"/>
        <v>0</v>
      </c>
      <c r="Z3023" s="12">
        <f t="shared" si="103"/>
        <v>0</v>
      </c>
      <c r="AA3023" s="12">
        <f t="shared" si="103"/>
        <v>0</v>
      </c>
      <c r="AB3023" s="12">
        <f t="shared" si="103"/>
        <v>0</v>
      </c>
      <c r="AC3023" s="12">
        <f t="shared" si="103"/>
        <v>0</v>
      </c>
      <c r="AD3023" s="12">
        <f t="shared" si="103"/>
        <v>-9.4877115270344738</v>
      </c>
      <c r="AE3023" s="12">
        <f t="shared" si="102"/>
        <v>-5.4985522590069426E-2</v>
      </c>
      <c r="AF3023" s="12">
        <f t="shared" si="102"/>
        <v>0</v>
      </c>
      <c r="AG3023" s="12">
        <f t="shared" si="102"/>
        <v>0</v>
      </c>
      <c r="AH3023" s="12">
        <f t="shared" si="102"/>
        <v>-22.549810416698154</v>
      </c>
      <c r="AI3023" s="12">
        <f t="shared" si="102"/>
        <v>-101.08022757582471</v>
      </c>
      <c r="AJ3023" s="12">
        <f t="shared" si="102"/>
        <v>-3033.7032614750128</v>
      </c>
      <c r="AK3023" s="12">
        <f t="shared" si="102"/>
        <v>0.10721488542645864</v>
      </c>
      <c r="AL3023" s="12">
        <f t="shared" si="104"/>
        <v>-4978.7997299198123</v>
      </c>
      <c r="AM3023">
        <f t="shared" si="105"/>
        <v>2.1568278262907499</v>
      </c>
      <c r="AN3023" s="12">
        <f t="shared" si="106"/>
        <v>-2308.3899740306151</v>
      </c>
    </row>
    <row r="3024" spans="14:40">
      <c r="N3024">
        <f t="shared" si="107"/>
        <v>519</v>
      </c>
      <c r="O3024" s="12">
        <f t="shared" si="103"/>
        <v>0</v>
      </c>
      <c r="P3024" s="12">
        <f t="shared" si="103"/>
        <v>0</v>
      </c>
      <c r="Q3024" s="12">
        <f t="shared" si="103"/>
        <v>0</v>
      </c>
      <c r="R3024" s="12">
        <f t="shared" si="103"/>
        <v>0</v>
      </c>
      <c r="S3024" s="12">
        <f t="shared" si="103"/>
        <v>0</v>
      </c>
      <c r="T3024" s="12">
        <f t="shared" si="103"/>
        <v>0</v>
      </c>
      <c r="U3024" s="12">
        <f t="shared" si="103"/>
        <v>0</v>
      </c>
      <c r="V3024" s="12">
        <f t="shared" si="103"/>
        <v>0</v>
      </c>
      <c r="W3024" s="12">
        <f t="shared" si="103"/>
        <v>-2019.4819296520136</v>
      </c>
      <c r="X3024" s="12">
        <f t="shared" si="103"/>
        <v>-13844.329461175872</v>
      </c>
      <c r="Y3024" s="12">
        <f t="shared" si="103"/>
        <v>0</v>
      </c>
      <c r="Z3024" s="12">
        <f t="shared" si="103"/>
        <v>0</v>
      </c>
      <c r="AA3024" s="12">
        <f t="shared" si="103"/>
        <v>0</v>
      </c>
      <c r="AB3024" s="12">
        <f t="shared" si="103"/>
        <v>0</v>
      </c>
      <c r="AC3024" s="12">
        <f t="shared" si="103"/>
        <v>0</v>
      </c>
      <c r="AD3024" s="12">
        <f t="shared" si="103"/>
        <v>-13.454460947018829</v>
      </c>
      <c r="AE3024" s="12">
        <f t="shared" si="102"/>
        <v>-9.3459045080046599E-2</v>
      </c>
      <c r="AF3024" s="12">
        <f t="shared" si="102"/>
        <v>0</v>
      </c>
      <c r="AG3024" s="12">
        <f t="shared" si="102"/>
        <v>0</v>
      </c>
      <c r="AH3024" s="12">
        <f t="shared" si="102"/>
        <v>-50.682776539513753</v>
      </c>
      <c r="AI3024" s="12">
        <f t="shared" si="102"/>
        <v>22.371636718680097</v>
      </c>
      <c r="AJ3024" s="12">
        <f t="shared" si="102"/>
        <v>-4853.1652187298241</v>
      </c>
      <c r="AK3024" s="12">
        <f t="shared" si="102"/>
        <v>0.12911418594224666</v>
      </c>
      <c r="AL3024" s="12">
        <f t="shared" si="104"/>
        <v>-20758.706555184701</v>
      </c>
      <c r="AM3024">
        <f t="shared" si="105"/>
        <v>2.1608820149036436</v>
      </c>
      <c r="AN3024" s="12">
        <f t="shared" si="106"/>
        <v>-9606.5895370554772</v>
      </c>
    </row>
    <row r="3025" spans="14:40">
      <c r="N3025">
        <f t="shared" si="107"/>
        <v>520</v>
      </c>
      <c r="O3025" s="12">
        <f t="shared" si="103"/>
        <v>0</v>
      </c>
      <c r="P3025" s="12">
        <f t="shared" si="103"/>
        <v>0</v>
      </c>
      <c r="Q3025" s="12">
        <f t="shared" si="103"/>
        <v>0</v>
      </c>
      <c r="R3025" s="12">
        <f t="shared" si="103"/>
        <v>0</v>
      </c>
      <c r="S3025" s="12">
        <f t="shared" si="103"/>
        <v>0</v>
      </c>
      <c r="T3025" s="12">
        <f t="shared" si="103"/>
        <v>0</v>
      </c>
      <c r="U3025" s="12">
        <f t="shared" si="103"/>
        <v>0</v>
      </c>
      <c r="V3025" s="12">
        <f t="shared" si="103"/>
        <v>0</v>
      </c>
      <c r="W3025" s="12">
        <f t="shared" si="103"/>
        <v>-787.45489812257756</v>
      </c>
      <c r="X3025" s="12">
        <f t="shared" si="103"/>
        <v>-6545.4192860921776</v>
      </c>
      <c r="Y3025" s="12">
        <f t="shared" si="103"/>
        <v>0</v>
      </c>
      <c r="Z3025" s="12">
        <f t="shared" si="103"/>
        <v>0</v>
      </c>
      <c r="AA3025" s="12">
        <f t="shared" si="103"/>
        <v>0</v>
      </c>
      <c r="AB3025" s="12">
        <f t="shared" si="103"/>
        <v>0</v>
      </c>
      <c r="AC3025" s="12">
        <f t="shared" si="103"/>
        <v>0</v>
      </c>
      <c r="AD3025" s="12">
        <f t="shared" si="103"/>
        <v>-10.14729380881834</v>
      </c>
      <c r="AE3025" s="12">
        <f t="shared" si="102"/>
        <v>-5.2672716629184435E-2</v>
      </c>
      <c r="AF3025" s="12">
        <f t="shared" si="102"/>
        <v>0</v>
      </c>
      <c r="AG3025" s="12">
        <f t="shared" si="102"/>
        <v>0</v>
      </c>
      <c r="AH3025" s="12">
        <f t="shared" si="102"/>
        <v>-15.105971328702273</v>
      </c>
      <c r="AI3025" s="12">
        <f t="shared" si="102"/>
        <v>3.4136732704090207</v>
      </c>
      <c r="AJ3025" s="12">
        <f t="shared" si="102"/>
        <v>3662.4932159485738</v>
      </c>
      <c r="AK3025" s="12">
        <f t="shared" si="102"/>
        <v>-0.11763579803419935</v>
      </c>
      <c r="AL3025" s="12">
        <f t="shared" si="104"/>
        <v>-3692.3908686479563</v>
      </c>
      <c r="AM3025">
        <f t="shared" si="105"/>
        <v>2.179288079430576</v>
      </c>
      <c r="AN3025" s="12">
        <f t="shared" si="106"/>
        <v>-1694.310588627061</v>
      </c>
    </row>
    <row r="3026" spans="14:40">
      <c r="N3026">
        <f t="shared" si="107"/>
        <v>521</v>
      </c>
      <c r="O3026" s="12">
        <f t="shared" si="103"/>
        <v>0</v>
      </c>
      <c r="P3026" s="12">
        <f t="shared" si="103"/>
        <v>0</v>
      </c>
      <c r="Q3026" s="12">
        <f t="shared" si="103"/>
        <v>0</v>
      </c>
      <c r="R3026" s="12">
        <f t="shared" si="103"/>
        <v>0</v>
      </c>
      <c r="S3026" s="12">
        <f t="shared" si="103"/>
        <v>0</v>
      </c>
      <c r="T3026" s="12">
        <f t="shared" si="103"/>
        <v>0</v>
      </c>
      <c r="U3026" s="12">
        <f t="shared" si="103"/>
        <v>0</v>
      </c>
      <c r="V3026" s="12">
        <f t="shared" si="103"/>
        <v>0</v>
      </c>
      <c r="W3026" s="12">
        <f t="shared" si="103"/>
        <v>868.15518761990563</v>
      </c>
      <c r="X3026" s="12">
        <f t="shared" si="103"/>
        <v>4192.0332979520326</v>
      </c>
      <c r="Y3026" s="12">
        <f t="shared" si="103"/>
        <v>0</v>
      </c>
      <c r="Z3026" s="12">
        <f t="shared" si="103"/>
        <v>0</v>
      </c>
      <c r="AA3026" s="12">
        <f t="shared" si="103"/>
        <v>0</v>
      </c>
      <c r="AB3026" s="12">
        <f t="shared" si="103"/>
        <v>0</v>
      </c>
      <c r="AC3026" s="12">
        <f t="shared" si="103"/>
        <v>0</v>
      </c>
      <c r="AD3026" s="12">
        <f t="shared" si="103"/>
        <v>0.75489279882653781</v>
      </c>
      <c r="AE3026" s="12">
        <f t="shared" si="102"/>
        <v>6.7900665903954721E-3</v>
      </c>
      <c r="AF3026" s="12">
        <f t="shared" si="102"/>
        <v>0</v>
      </c>
      <c r="AG3026" s="12">
        <f t="shared" si="102"/>
        <v>0</v>
      </c>
      <c r="AH3026" s="12">
        <f t="shared" si="102"/>
        <v>6.0945943161528229</v>
      </c>
      <c r="AI3026" s="12">
        <f t="shared" si="102"/>
        <v>106.14756460884097</v>
      </c>
      <c r="AJ3026" s="12">
        <f t="shared" si="102"/>
        <v>5511.0122924973548</v>
      </c>
      <c r="AK3026" s="12">
        <f t="shared" si="102"/>
        <v>-0.19177078724436508</v>
      </c>
      <c r="AL3026" s="12">
        <f t="shared" si="104"/>
        <v>10684.012849072462</v>
      </c>
      <c r="AM3026">
        <f t="shared" si="105"/>
        <v>2.1744636522745613</v>
      </c>
      <c r="AN3026" s="12">
        <f t="shared" si="106"/>
        <v>4913.4014440281071</v>
      </c>
    </row>
    <row r="3027" spans="14:40">
      <c r="N3027">
        <f t="shared" si="107"/>
        <v>522</v>
      </c>
      <c r="O3027" s="12">
        <f t="shared" si="103"/>
        <v>0</v>
      </c>
      <c r="P3027" s="12">
        <f t="shared" si="103"/>
        <v>0</v>
      </c>
      <c r="Q3027" s="12">
        <f t="shared" si="103"/>
        <v>0</v>
      </c>
      <c r="R3027" s="12">
        <f t="shared" si="103"/>
        <v>0</v>
      </c>
      <c r="S3027" s="12">
        <f t="shared" si="103"/>
        <v>0</v>
      </c>
      <c r="T3027" s="12">
        <f t="shared" si="103"/>
        <v>0</v>
      </c>
      <c r="U3027" s="12">
        <f t="shared" si="103"/>
        <v>0</v>
      </c>
      <c r="V3027" s="12">
        <f t="shared" si="103"/>
        <v>0</v>
      </c>
      <c r="W3027" s="12">
        <f t="shared" si="103"/>
        <v>486.4710363836046</v>
      </c>
      <c r="X3027" s="12">
        <f t="shared" si="103"/>
        <v>5162.0944849691141</v>
      </c>
      <c r="Y3027" s="12">
        <f t="shared" si="103"/>
        <v>0</v>
      </c>
      <c r="Z3027" s="12">
        <f t="shared" si="103"/>
        <v>0</v>
      </c>
      <c r="AA3027" s="12">
        <f t="shared" si="103"/>
        <v>0</v>
      </c>
      <c r="AB3027" s="12">
        <f t="shared" si="103"/>
        <v>0</v>
      </c>
      <c r="AC3027" s="12">
        <f t="shared" si="103"/>
        <v>0</v>
      </c>
      <c r="AD3027" s="12">
        <f t="shared" si="103"/>
        <v>9.3199850968012967</v>
      </c>
      <c r="AE3027" s="12">
        <f t="shared" ref="AE3027:AK3036" si="109">AE$2503*AE523+0.5*AE$2504*AE523*AE523</f>
        <v>5.0430445300667544E-2</v>
      </c>
      <c r="AF3027" s="12">
        <f t="shared" si="109"/>
        <v>0</v>
      </c>
      <c r="AG3027" s="12">
        <f t="shared" si="109"/>
        <v>0</v>
      </c>
      <c r="AH3027" s="12">
        <f t="shared" si="109"/>
        <v>26.048135298342267</v>
      </c>
      <c r="AI3027" s="12">
        <f t="shared" si="109"/>
        <v>124.60698178818443</v>
      </c>
      <c r="AJ3027" s="12">
        <f t="shared" si="109"/>
        <v>10675.240487605748</v>
      </c>
      <c r="AK3027" s="12">
        <f t="shared" si="109"/>
        <v>-0.38756600726897822</v>
      </c>
      <c r="AL3027" s="12">
        <f t="shared" si="104"/>
        <v>16483.443975579827</v>
      </c>
      <c r="AM3027">
        <f t="shared" si="105"/>
        <v>2.2030892973485212</v>
      </c>
      <c r="AN3027" s="12">
        <f t="shared" si="106"/>
        <v>7481.968159628439</v>
      </c>
    </row>
    <row r="3028" spans="14:40">
      <c r="N3028">
        <f t="shared" si="107"/>
        <v>523</v>
      </c>
      <c r="O3028" s="12">
        <f t="shared" si="103"/>
        <v>0</v>
      </c>
      <c r="P3028" s="12">
        <f t="shared" si="103"/>
        <v>0</v>
      </c>
      <c r="Q3028" s="12">
        <f t="shared" si="103"/>
        <v>0</v>
      </c>
      <c r="R3028" s="12">
        <f t="shared" si="103"/>
        <v>0</v>
      </c>
      <c r="S3028" s="12">
        <f t="shared" si="103"/>
        <v>0</v>
      </c>
      <c r="T3028" s="12">
        <f t="shared" si="103"/>
        <v>0</v>
      </c>
      <c r="U3028" s="12">
        <f t="shared" si="103"/>
        <v>0</v>
      </c>
      <c r="V3028" s="12">
        <f t="shared" si="103"/>
        <v>0</v>
      </c>
      <c r="W3028" s="12">
        <f t="shared" si="103"/>
        <v>-710.76026545429465</v>
      </c>
      <c r="X3028" s="12">
        <f t="shared" si="103"/>
        <v>-4165.2268689054781</v>
      </c>
      <c r="Y3028" s="12">
        <f t="shared" si="103"/>
        <v>0</v>
      </c>
      <c r="Z3028" s="12">
        <f t="shared" si="103"/>
        <v>0</v>
      </c>
      <c r="AA3028" s="12">
        <f t="shared" si="103"/>
        <v>0</v>
      </c>
      <c r="AB3028" s="12">
        <f t="shared" si="103"/>
        <v>0</v>
      </c>
      <c r="AC3028" s="12">
        <f t="shared" si="103"/>
        <v>0</v>
      </c>
      <c r="AD3028" s="12">
        <f t="shared" si="103"/>
        <v>1.5626583889041346</v>
      </c>
      <c r="AE3028" s="12">
        <f t="shared" si="109"/>
        <v>3.0713412476742377E-2</v>
      </c>
      <c r="AF3028" s="12">
        <f t="shared" si="109"/>
        <v>0</v>
      </c>
      <c r="AG3028" s="12">
        <f t="shared" si="109"/>
        <v>0</v>
      </c>
      <c r="AH3028" s="12">
        <f t="shared" si="109"/>
        <v>39.645657022981673</v>
      </c>
      <c r="AI3028" s="12">
        <f t="shared" si="109"/>
        <v>52.302606587177316</v>
      </c>
      <c r="AJ3028" s="12">
        <f t="shared" si="109"/>
        <v>5254.4995599200729</v>
      </c>
      <c r="AK3028" s="12">
        <f t="shared" si="109"/>
        <v>-0.23556344669519017</v>
      </c>
      <c r="AL3028" s="12">
        <f t="shared" si="104"/>
        <v>471.81849752514574</v>
      </c>
      <c r="AM3028">
        <f t="shared" si="105"/>
        <v>2.1829913281327804</v>
      </c>
      <c r="AN3028" s="12">
        <f t="shared" si="106"/>
        <v>216.13393120013686</v>
      </c>
    </row>
    <row r="3029" spans="14:40">
      <c r="N3029">
        <f t="shared" si="107"/>
        <v>524</v>
      </c>
      <c r="O3029" s="12">
        <f t="shared" si="103"/>
        <v>0</v>
      </c>
      <c r="P3029" s="12">
        <f t="shared" si="103"/>
        <v>0</v>
      </c>
      <c r="Q3029" s="12">
        <f t="shared" si="103"/>
        <v>0</v>
      </c>
      <c r="R3029" s="12">
        <f t="shared" si="103"/>
        <v>0</v>
      </c>
      <c r="S3029" s="12">
        <f t="shared" si="103"/>
        <v>0</v>
      </c>
      <c r="T3029" s="12">
        <f t="shared" si="103"/>
        <v>0</v>
      </c>
      <c r="U3029" s="12">
        <f t="shared" si="103"/>
        <v>0</v>
      </c>
      <c r="V3029" s="12">
        <f t="shared" si="103"/>
        <v>0</v>
      </c>
      <c r="W3029" s="12">
        <f t="shared" si="103"/>
        <v>4140.5022366187932</v>
      </c>
      <c r="X3029" s="12">
        <f t="shared" si="103"/>
        <v>15848.287531008205</v>
      </c>
      <c r="Y3029" s="12">
        <f t="shared" si="103"/>
        <v>0</v>
      </c>
      <c r="Z3029" s="12">
        <f t="shared" si="103"/>
        <v>0</v>
      </c>
      <c r="AA3029" s="12">
        <f t="shared" si="103"/>
        <v>0</v>
      </c>
      <c r="AB3029" s="12">
        <f t="shared" si="103"/>
        <v>0</v>
      </c>
      <c r="AC3029" s="12">
        <f t="shared" si="103"/>
        <v>0</v>
      </c>
      <c r="AD3029" s="12">
        <f t="shared" si="103"/>
        <v>24.335828347897309</v>
      </c>
      <c r="AE3029" s="12">
        <f t="shared" si="109"/>
        <v>0.13087101199834142</v>
      </c>
      <c r="AF3029" s="12">
        <f t="shared" si="109"/>
        <v>0</v>
      </c>
      <c r="AG3029" s="12">
        <f t="shared" si="109"/>
        <v>0</v>
      </c>
      <c r="AH3029" s="12">
        <f t="shared" si="109"/>
        <v>95.787794731272484</v>
      </c>
      <c r="AI3029" s="12">
        <f t="shared" si="109"/>
        <v>197.15027318050832</v>
      </c>
      <c r="AJ3029" s="12">
        <f t="shared" si="109"/>
        <v>15594.305388024921</v>
      </c>
      <c r="AK3029" s="12">
        <f t="shared" si="109"/>
        <v>-0.5992927502628328</v>
      </c>
      <c r="AL3029" s="12">
        <f t="shared" si="104"/>
        <v>35899.900630173339</v>
      </c>
      <c r="AM3029">
        <f t="shared" si="105"/>
        <v>2.1820425798213097</v>
      </c>
      <c r="AN3029" s="12">
        <f t="shared" si="106"/>
        <v>16452.429004897433</v>
      </c>
    </row>
    <row r="3030" spans="14:40">
      <c r="N3030">
        <f t="shared" si="107"/>
        <v>525</v>
      </c>
      <c r="O3030" s="12">
        <f t="shared" si="103"/>
        <v>0</v>
      </c>
      <c r="P3030" s="12">
        <f t="shared" si="103"/>
        <v>0</v>
      </c>
      <c r="Q3030" s="12">
        <f t="shared" si="103"/>
        <v>0</v>
      </c>
      <c r="R3030" s="12">
        <f t="shared" si="103"/>
        <v>0</v>
      </c>
      <c r="S3030" s="12">
        <f t="shared" si="103"/>
        <v>0</v>
      </c>
      <c r="T3030" s="12">
        <f t="shared" si="103"/>
        <v>0</v>
      </c>
      <c r="U3030" s="12">
        <f t="shared" si="103"/>
        <v>0</v>
      </c>
      <c r="V3030" s="12">
        <f t="shared" si="103"/>
        <v>0</v>
      </c>
      <c r="W3030" s="12">
        <f t="shared" si="103"/>
        <v>4319.5218284849425</v>
      </c>
      <c r="X3030" s="12">
        <f t="shared" si="103"/>
        <v>21652.702354488556</v>
      </c>
      <c r="Y3030" s="12">
        <f t="shared" si="103"/>
        <v>0</v>
      </c>
      <c r="Z3030" s="12">
        <f t="shared" si="103"/>
        <v>0</v>
      </c>
      <c r="AA3030" s="12">
        <f t="shared" si="103"/>
        <v>0</v>
      </c>
      <c r="AB3030" s="12">
        <f t="shared" si="103"/>
        <v>0</v>
      </c>
      <c r="AC3030" s="12">
        <f t="shared" si="103"/>
        <v>0</v>
      </c>
      <c r="AD3030" s="12">
        <f t="shared" si="103"/>
        <v>28.123812735028885</v>
      </c>
      <c r="AE3030" s="12">
        <f t="shared" si="109"/>
        <v>0.1445591115170283</v>
      </c>
      <c r="AF3030" s="12">
        <f t="shared" si="109"/>
        <v>0</v>
      </c>
      <c r="AG3030" s="12">
        <f t="shared" si="109"/>
        <v>0</v>
      </c>
      <c r="AH3030" s="12">
        <f t="shared" si="109"/>
        <v>105.66572339523263</v>
      </c>
      <c r="AI3030" s="12">
        <f t="shared" si="109"/>
        <v>194.41355658549722</v>
      </c>
      <c r="AJ3030" s="12">
        <f t="shared" si="109"/>
        <v>13164.834255910086</v>
      </c>
      <c r="AK3030" s="12">
        <f t="shared" si="109"/>
        <v>-0.49157551594576021</v>
      </c>
      <c r="AL3030" s="12">
        <f t="shared" si="104"/>
        <v>39464.914515194912</v>
      </c>
      <c r="AM3030">
        <f t="shared" si="105"/>
        <v>2.1701253974880697</v>
      </c>
      <c r="AN3030" s="12">
        <f t="shared" si="106"/>
        <v>18185.545665184018</v>
      </c>
    </row>
    <row r="3031" spans="14:40">
      <c r="N3031">
        <f t="shared" si="107"/>
        <v>526</v>
      </c>
      <c r="O3031" s="12">
        <f t="shared" si="103"/>
        <v>0</v>
      </c>
      <c r="P3031" s="12">
        <f t="shared" si="103"/>
        <v>0</v>
      </c>
      <c r="Q3031" s="12">
        <f t="shared" si="103"/>
        <v>0</v>
      </c>
      <c r="R3031" s="12">
        <f t="shared" si="103"/>
        <v>0</v>
      </c>
      <c r="S3031" s="12">
        <f t="shared" si="103"/>
        <v>0</v>
      </c>
      <c r="T3031" s="12">
        <f t="shared" si="103"/>
        <v>0</v>
      </c>
      <c r="U3031" s="12">
        <f t="shared" si="103"/>
        <v>0</v>
      </c>
      <c r="V3031" s="12">
        <f t="shared" si="103"/>
        <v>0</v>
      </c>
      <c r="W3031" s="12">
        <f t="shared" si="103"/>
        <v>7192.0404179074021</v>
      </c>
      <c r="X3031" s="12">
        <f t="shared" si="103"/>
        <v>23317.2981121905</v>
      </c>
      <c r="Y3031" s="12">
        <f t="shared" si="103"/>
        <v>0</v>
      </c>
      <c r="Z3031" s="12">
        <f t="shared" si="103"/>
        <v>0</v>
      </c>
      <c r="AA3031" s="12">
        <f t="shared" si="103"/>
        <v>0</v>
      </c>
      <c r="AB3031" s="12">
        <f t="shared" si="103"/>
        <v>0</v>
      </c>
      <c r="AC3031" s="12">
        <f t="shared" si="103"/>
        <v>0</v>
      </c>
      <c r="AD3031" s="12">
        <f t="shared" si="103"/>
        <v>29.83977280614047</v>
      </c>
      <c r="AE3031" s="12">
        <f t="shared" si="109"/>
        <v>0.14878836716924645</v>
      </c>
      <c r="AF3031" s="12">
        <f t="shared" si="109"/>
        <v>0</v>
      </c>
      <c r="AG3031" s="12">
        <f t="shared" si="109"/>
        <v>0</v>
      </c>
      <c r="AH3031" s="12">
        <f t="shared" si="109"/>
        <v>106.33091500342672</v>
      </c>
      <c r="AI3031" s="12">
        <f t="shared" si="109"/>
        <v>142.26587708061439</v>
      </c>
      <c r="AJ3031" s="12">
        <f t="shared" si="109"/>
        <v>14680.277687683529</v>
      </c>
      <c r="AK3031" s="12">
        <f t="shared" si="109"/>
        <v>-0.53176024610542816</v>
      </c>
      <c r="AL3031" s="12">
        <f t="shared" si="104"/>
        <v>45467.669810792671</v>
      </c>
      <c r="AM3031">
        <f t="shared" si="105"/>
        <v>2.1571877126429686</v>
      </c>
      <c r="AN3031" s="12">
        <f t="shared" si="106"/>
        <v>21077.289446955943</v>
      </c>
    </row>
    <row r="3032" spans="14:40">
      <c r="N3032">
        <f t="shared" si="107"/>
        <v>527</v>
      </c>
      <c r="O3032" s="12">
        <f t="shared" si="103"/>
        <v>0</v>
      </c>
      <c r="P3032" s="12">
        <f t="shared" si="103"/>
        <v>0</v>
      </c>
      <c r="Q3032" s="12">
        <f t="shared" si="103"/>
        <v>0</v>
      </c>
      <c r="R3032" s="12">
        <f t="shared" si="103"/>
        <v>0</v>
      </c>
      <c r="S3032" s="12">
        <f t="shared" si="103"/>
        <v>0</v>
      </c>
      <c r="T3032" s="12">
        <f t="shared" si="103"/>
        <v>0</v>
      </c>
      <c r="U3032" s="12">
        <f t="shared" si="103"/>
        <v>0</v>
      </c>
      <c r="V3032" s="12">
        <f t="shared" si="103"/>
        <v>0</v>
      </c>
      <c r="W3032" s="12">
        <f t="shared" si="103"/>
        <v>6682.639733425015</v>
      </c>
      <c r="X3032" s="12">
        <f t="shared" si="103"/>
        <v>23018.750210937735</v>
      </c>
      <c r="Y3032" s="12">
        <f t="shared" si="103"/>
        <v>0</v>
      </c>
      <c r="Z3032" s="12">
        <f t="shared" si="103"/>
        <v>0</v>
      </c>
      <c r="AA3032" s="12">
        <f t="shared" si="103"/>
        <v>0</v>
      </c>
      <c r="AB3032" s="12">
        <f t="shared" si="103"/>
        <v>0</v>
      </c>
      <c r="AC3032" s="12">
        <f t="shared" si="103"/>
        <v>0</v>
      </c>
      <c r="AD3032" s="12">
        <f t="shared" si="103"/>
        <v>31.669310568785608</v>
      </c>
      <c r="AE3032" s="12">
        <f t="shared" si="109"/>
        <v>0.15861434824937079</v>
      </c>
      <c r="AF3032" s="12">
        <f t="shared" si="109"/>
        <v>0</v>
      </c>
      <c r="AG3032" s="12">
        <f t="shared" si="109"/>
        <v>0</v>
      </c>
      <c r="AH3032" s="12">
        <f t="shared" si="109"/>
        <v>121.68373713190996</v>
      </c>
      <c r="AI3032" s="12">
        <f t="shared" si="109"/>
        <v>201.83970780918764</v>
      </c>
      <c r="AJ3032" s="12">
        <f t="shared" si="109"/>
        <v>14579.047837121385</v>
      </c>
      <c r="AK3032" s="12">
        <f t="shared" si="109"/>
        <v>-0.4876781879510303</v>
      </c>
      <c r="AL3032" s="12">
        <f t="shared" si="104"/>
        <v>44635.301473154315</v>
      </c>
      <c r="AM3032">
        <f t="shared" si="105"/>
        <v>2.1147092088193582</v>
      </c>
      <c r="AN3032" s="12">
        <f t="shared" si="106"/>
        <v>21107.063461493221</v>
      </c>
    </row>
    <row r="3033" spans="14:40">
      <c r="N3033">
        <f t="shared" si="107"/>
        <v>528</v>
      </c>
      <c r="O3033" s="12">
        <f t="shared" si="103"/>
        <v>1107.9961361448518</v>
      </c>
      <c r="P3033" s="12">
        <f t="shared" si="103"/>
        <v>0</v>
      </c>
      <c r="Q3033" s="12">
        <f t="shared" si="103"/>
        <v>0</v>
      </c>
      <c r="R3033" s="12">
        <f t="shared" si="103"/>
        <v>0</v>
      </c>
      <c r="S3033" s="12">
        <f t="shared" si="103"/>
        <v>0</v>
      </c>
      <c r="T3033" s="12">
        <f t="shared" si="103"/>
        <v>0</v>
      </c>
      <c r="U3033" s="12">
        <f t="shared" si="103"/>
        <v>0</v>
      </c>
      <c r="V3033" s="12">
        <f t="shared" si="103"/>
        <v>0</v>
      </c>
      <c r="W3033" s="12">
        <f t="shared" si="103"/>
        <v>2950.0026937609973</v>
      </c>
      <c r="X3033" s="12">
        <f t="shared" si="103"/>
        <v>14614.69605338912</v>
      </c>
      <c r="Y3033" s="12">
        <f t="shared" si="103"/>
        <v>0</v>
      </c>
      <c r="Z3033" s="12">
        <f t="shared" si="103"/>
        <v>0</v>
      </c>
      <c r="AA3033" s="12">
        <f t="shared" si="103"/>
        <v>0</v>
      </c>
      <c r="AB3033" s="12">
        <f t="shared" si="103"/>
        <v>0</v>
      </c>
      <c r="AC3033" s="12">
        <f t="shared" si="103"/>
        <v>0</v>
      </c>
      <c r="AD3033" s="12">
        <f t="shared" si="103"/>
        <v>19.310441769053185</v>
      </c>
      <c r="AE3033" s="12">
        <f t="shared" si="109"/>
        <v>0.10539312010040472</v>
      </c>
      <c r="AF3033" s="12">
        <f t="shared" si="109"/>
        <v>0</v>
      </c>
      <c r="AG3033" s="12">
        <f t="shared" si="109"/>
        <v>0</v>
      </c>
      <c r="AH3033" s="12">
        <f t="shared" si="109"/>
        <v>70.21349841406132</v>
      </c>
      <c r="AI3033" s="12">
        <f t="shared" si="109"/>
        <v>211.31499185206584</v>
      </c>
      <c r="AJ3033" s="12">
        <f t="shared" si="109"/>
        <v>10470.990433170811</v>
      </c>
      <c r="AK3033" s="12">
        <f t="shared" si="109"/>
        <v>-0.31178622246104903</v>
      </c>
      <c r="AL3033" s="12">
        <f t="shared" si="104"/>
        <v>29444.317855398593</v>
      </c>
      <c r="AM3033">
        <f t="shared" si="105"/>
        <v>2.1340201512139991</v>
      </c>
      <c r="AN3033" s="12">
        <f t="shared" si="106"/>
        <v>13797.581920043416</v>
      </c>
    </row>
    <row r="3034" spans="14:40">
      <c r="N3034">
        <f t="shared" si="107"/>
        <v>529</v>
      </c>
      <c r="O3034" s="12">
        <f t="shared" si="103"/>
        <v>1124.551047123364</v>
      </c>
      <c r="P3034" s="12">
        <f t="shared" si="103"/>
        <v>0</v>
      </c>
      <c r="Q3034" s="12">
        <f t="shared" si="103"/>
        <v>0</v>
      </c>
      <c r="R3034" s="12">
        <f t="shared" si="103"/>
        <v>0</v>
      </c>
      <c r="S3034" s="12">
        <f t="shared" si="103"/>
        <v>0</v>
      </c>
      <c r="T3034" s="12">
        <f t="shared" si="103"/>
        <v>0</v>
      </c>
      <c r="U3034" s="12">
        <f t="shared" si="103"/>
        <v>0</v>
      </c>
      <c r="V3034" s="12">
        <f t="shared" si="103"/>
        <v>0</v>
      </c>
      <c r="W3034" s="12">
        <f t="shared" si="103"/>
        <v>6748.1820231036718</v>
      </c>
      <c r="X3034" s="12">
        <f t="shared" si="103"/>
        <v>27561.697733942863</v>
      </c>
      <c r="Y3034" s="12">
        <f t="shared" si="103"/>
        <v>0</v>
      </c>
      <c r="Z3034" s="12">
        <f t="shared" si="103"/>
        <v>0</v>
      </c>
      <c r="AA3034" s="12">
        <f t="shared" si="103"/>
        <v>0</v>
      </c>
      <c r="AB3034" s="12">
        <f t="shared" si="103"/>
        <v>0</v>
      </c>
      <c r="AC3034" s="12">
        <f t="shared" si="103"/>
        <v>0</v>
      </c>
      <c r="AD3034" s="12">
        <f t="shared" si="103"/>
        <v>24.828467324394556</v>
      </c>
      <c r="AE3034" s="12">
        <f t="shared" si="109"/>
        <v>0.11254402608559629</v>
      </c>
      <c r="AF3034" s="12">
        <f t="shared" si="109"/>
        <v>0</v>
      </c>
      <c r="AG3034" s="12">
        <f t="shared" si="109"/>
        <v>0</v>
      </c>
      <c r="AH3034" s="12">
        <f t="shared" si="109"/>
        <v>51.672978877906516</v>
      </c>
      <c r="AI3034" s="12">
        <f t="shared" si="109"/>
        <v>95.547536958145031</v>
      </c>
      <c r="AJ3034" s="12">
        <f t="shared" si="109"/>
        <v>10746.909724746503</v>
      </c>
      <c r="AK3034" s="12">
        <f t="shared" si="109"/>
        <v>-0.30763306024541442</v>
      </c>
      <c r="AL3034" s="12">
        <f t="shared" si="104"/>
        <v>46353.194423042689</v>
      </c>
      <c r="AM3034">
        <f t="shared" si="105"/>
        <v>2.1083118756069665</v>
      </c>
      <c r="AN3034" s="12">
        <f t="shared" si="106"/>
        <v>21985.928628181715</v>
      </c>
    </row>
    <row r="3035" spans="14:40">
      <c r="N3035">
        <f t="shared" si="107"/>
        <v>530</v>
      </c>
      <c r="O3035" s="12">
        <f t="shared" si="103"/>
        <v>1142.7769496103792</v>
      </c>
      <c r="P3035" s="12">
        <f t="shared" si="103"/>
        <v>0</v>
      </c>
      <c r="Q3035" s="12">
        <f t="shared" si="103"/>
        <v>0</v>
      </c>
      <c r="R3035" s="12">
        <f t="shared" si="103"/>
        <v>0</v>
      </c>
      <c r="S3035" s="12">
        <f t="shared" si="103"/>
        <v>0</v>
      </c>
      <c r="T3035" s="12">
        <f t="shared" si="103"/>
        <v>0</v>
      </c>
      <c r="U3035" s="12">
        <f t="shared" si="103"/>
        <v>0</v>
      </c>
      <c r="V3035" s="12">
        <f t="shared" si="103"/>
        <v>0</v>
      </c>
      <c r="W3035" s="12">
        <f t="shared" si="103"/>
        <v>2381.27780434235</v>
      </c>
      <c r="X3035" s="12">
        <f t="shared" si="103"/>
        <v>6049.854044438488</v>
      </c>
      <c r="Y3035" s="12">
        <f t="shared" si="103"/>
        <v>0</v>
      </c>
      <c r="Z3035" s="12">
        <f t="shared" si="103"/>
        <v>0</v>
      </c>
      <c r="AA3035" s="12">
        <f t="shared" si="103"/>
        <v>0</v>
      </c>
      <c r="AB3035" s="12">
        <f t="shared" si="103"/>
        <v>0</v>
      </c>
      <c r="AC3035" s="12">
        <f t="shared" si="103"/>
        <v>0</v>
      </c>
      <c r="AD3035" s="12">
        <f t="shared" si="103"/>
        <v>14.471948152930374</v>
      </c>
      <c r="AE3035" s="12">
        <f t="shared" si="109"/>
        <v>7.0925882788183625E-2</v>
      </c>
      <c r="AF3035" s="12">
        <f t="shared" si="109"/>
        <v>0</v>
      </c>
      <c r="AG3035" s="12">
        <f t="shared" si="109"/>
        <v>0</v>
      </c>
      <c r="AH3035" s="12">
        <f t="shared" si="109"/>
        <v>29.766633353293035</v>
      </c>
      <c r="AI3035" s="12">
        <f t="shared" si="109"/>
        <v>68.971489401531031</v>
      </c>
      <c r="AJ3035" s="12">
        <f t="shared" si="109"/>
        <v>6092.0307330728747</v>
      </c>
      <c r="AK3035" s="12">
        <f t="shared" si="109"/>
        <v>-0.1567278713225741</v>
      </c>
      <c r="AL3035" s="12">
        <f t="shared" si="104"/>
        <v>15779.063800383312</v>
      </c>
      <c r="AM3035">
        <f t="shared" si="105"/>
        <v>2.109146961345175</v>
      </c>
      <c r="AN3035" s="12">
        <f t="shared" si="106"/>
        <v>7481.2538384332011</v>
      </c>
    </row>
    <row r="3036" spans="14:40">
      <c r="N3036">
        <f t="shared" si="107"/>
        <v>531</v>
      </c>
      <c r="O3036" s="12">
        <f t="shared" si="103"/>
        <v>1165.1360597958596</v>
      </c>
      <c r="P3036" s="12">
        <f t="shared" si="103"/>
        <v>0</v>
      </c>
      <c r="Q3036" s="12">
        <f t="shared" si="103"/>
        <v>0</v>
      </c>
      <c r="R3036" s="12">
        <f t="shared" si="103"/>
        <v>0</v>
      </c>
      <c r="S3036" s="12">
        <f t="shared" si="103"/>
        <v>0</v>
      </c>
      <c r="T3036" s="12">
        <f t="shared" si="103"/>
        <v>0</v>
      </c>
      <c r="U3036" s="12">
        <f t="shared" si="103"/>
        <v>0</v>
      </c>
      <c r="V3036" s="12">
        <f t="shared" si="103"/>
        <v>0</v>
      </c>
      <c r="W3036" s="12">
        <f t="shared" si="103"/>
        <v>-2193.8308036797239</v>
      </c>
      <c r="X3036" s="12">
        <f t="shared" si="103"/>
        <v>-6707.8392209512867</v>
      </c>
      <c r="Y3036" s="12">
        <f t="shared" si="103"/>
        <v>0</v>
      </c>
      <c r="Z3036" s="12">
        <f t="shared" si="103"/>
        <v>0</v>
      </c>
      <c r="AA3036" s="12">
        <f t="shared" si="103"/>
        <v>0</v>
      </c>
      <c r="AB3036" s="12">
        <f t="shared" si="103"/>
        <v>0</v>
      </c>
      <c r="AC3036" s="12">
        <f t="shared" si="103"/>
        <v>0</v>
      </c>
      <c r="AD3036" s="12">
        <f t="shared" si="103"/>
        <v>-2.0562929433654049</v>
      </c>
      <c r="AE3036" s="12">
        <f t="shared" si="109"/>
        <v>-3.3184749789423001E-3</v>
      </c>
      <c r="AF3036" s="12">
        <f t="shared" si="109"/>
        <v>0</v>
      </c>
      <c r="AG3036" s="12">
        <f t="shared" si="109"/>
        <v>0</v>
      </c>
      <c r="AH3036" s="12">
        <f t="shared" si="109"/>
        <v>6.1983704706827272</v>
      </c>
      <c r="AI3036" s="12">
        <f t="shared" si="109"/>
        <v>9.4821669420588748</v>
      </c>
      <c r="AJ3036" s="12">
        <f t="shared" si="109"/>
        <v>-3004.8394547904954</v>
      </c>
      <c r="AK3036" s="12">
        <f t="shared" si="109"/>
        <v>8.3324340778830427E-2</v>
      </c>
      <c r="AL3036" s="12">
        <f t="shared" si="104"/>
        <v>-10727.66916929047</v>
      </c>
      <c r="AM3036">
        <f t="shared" si="105"/>
        <v>2.1623463430085832</v>
      </c>
      <c r="AN3036" s="12">
        <f t="shared" si="106"/>
        <v>-4961.1243841560154</v>
      </c>
    </row>
    <row r="3037" spans="14:40">
      <c r="N3037">
        <f t="shared" si="107"/>
        <v>532</v>
      </c>
      <c r="O3037" s="12">
        <f t="shared" si="103"/>
        <v>1190.5771014843929</v>
      </c>
      <c r="P3037" s="12">
        <f t="shared" si="103"/>
        <v>0</v>
      </c>
      <c r="Q3037" s="12">
        <f t="shared" si="103"/>
        <v>0</v>
      </c>
      <c r="R3037" s="12">
        <f t="shared" si="103"/>
        <v>0</v>
      </c>
      <c r="S3037" s="12">
        <f t="shared" si="103"/>
        <v>0</v>
      </c>
      <c r="T3037" s="12">
        <f t="shared" si="103"/>
        <v>0</v>
      </c>
      <c r="U3037" s="12">
        <f t="shared" si="103"/>
        <v>0</v>
      </c>
      <c r="V3037" s="12">
        <f t="shared" si="103"/>
        <v>0</v>
      </c>
      <c r="W3037" s="12">
        <f t="shared" si="103"/>
        <v>-4959.1513932989192</v>
      </c>
      <c r="X3037" s="12">
        <f t="shared" si="103"/>
        <v>-13417.497828392809</v>
      </c>
      <c r="Y3037" s="12">
        <f t="shared" si="103"/>
        <v>0</v>
      </c>
      <c r="Z3037" s="12">
        <f t="shared" si="103"/>
        <v>0</v>
      </c>
      <c r="AA3037" s="12">
        <f t="shared" si="103"/>
        <v>0</v>
      </c>
      <c r="AB3037" s="12">
        <f t="shared" si="103"/>
        <v>0</v>
      </c>
      <c r="AC3037" s="12">
        <f t="shared" si="103"/>
        <v>0</v>
      </c>
      <c r="AD3037" s="12">
        <f t="shared" si="103"/>
        <v>-8.6081314465948378</v>
      </c>
      <c r="AE3037" s="12">
        <f t="shared" ref="AE3037:AK3046" si="110">AE$2503*AE533+0.5*AE$2504*AE533*AE533</f>
        <v>-5.4333746902604889E-2</v>
      </c>
      <c r="AF3037" s="12">
        <f t="shared" si="110"/>
        <v>0</v>
      </c>
      <c r="AG3037" s="12">
        <f t="shared" si="110"/>
        <v>0</v>
      </c>
      <c r="AH3037" s="12">
        <f t="shared" si="110"/>
        <v>-27.38367409967012</v>
      </c>
      <c r="AI3037" s="12">
        <f t="shared" si="110"/>
        <v>-5.6284691998239822</v>
      </c>
      <c r="AJ3037" s="12">
        <f t="shared" si="110"/>
        <v>-1904.1999093102363</v>
      </c>
      <c r="AK3037" s="12">
        <f t="shared" si="110"/>
        <v>6.0521954117802541E-2</v>
      </c>
      <c r="AL3037" s="12">
        <f t="shared" si="104"/>
        <v>-19131.886116056441</v>
      </c>
      <c r="AM3037">
        <f t="shared" si="105"/>
        <v>2.1889614757465119</v>
      </c>
      <c r="AN3037" s="12">
        <f t="shared" si="106"/>
        <v>-8740.1657489343452</v>
      </c>
    </row>
    <row r="3038" spans="14:40">
      <c r="N3038">
        <f t="shared" si="107"/>
        <v>533</v>
      </c>
      <c r="O3038" s="12">
        <f t="shared" si="103"/>
        <v>0</v>
      </c>
      <c r="P3038" s="12">
        <f t="shared" si="103"/>
        <v>0</v>
      </c>
      <c r="Q3038" s="12">
        <f t="shared" si="103"/>
        <v>0</v>
      </c>
      <c r="R3038" s="12">
        <f t="shared" si="103"/>
        <v>0</v>
      </c>
      <c r="S3038" s="12">
        <f t="shared" si="103"/>
        <v>0</v>
      </c>
      <c r="T3038" s="12">
        <f t="shared" si="103"/>
        <v>0</v>
      </c>
      <c r="U3038" s="12">
        <f t="shared" si="103"/>
        <v>0</v>
      </c>
      <c r="V3038" s="12">
        <f t="shared" si="103"/>
        <v>0</v>
      </c>
      <c r="W3038" s="12">
        <f t="shared" si="103"/>
        <v>-5229.6008426509243</v>
      </c>
      <c r="X3038" s="12">
        <f t="shared" si="103"/>
        <v>-15757.806034253883</v>
      </c>
      <c r="Y3038" s="12">
        <f t="shared" si="103"/>
        <v>0</v>
      </c>
      <c r="Z3038" s="12">
        <f t="shared" si="103"/>
        <v>0</v>
      </c>
      <c r="AA3038" s="12">
        <f t="shared" si="103"/>
        <v>0</v>
      </c>
      <c r="AB3038" s="12">
        <f t="shared" si="103"/>
        <v>0</v>
      </c>
      <c r="AC3038" s="12">
        <f t="shared" si="103"/>
        <v>0</v>
      </c>
      <c r="AD3038" s="12">
        <f t="shared" si="103"/>
        <v>-4.9591237624762128</v>
      </c>
      <c r="AE3038" s="12">
        <f t="shared" si="110"/>
        <v>-2.5192393326570268E-2</v>
      </c>
      <c r="AF3038" s="12">
        <f t="shared" si="110"/>
        <v>0</v>
      </c>
      <c r="AG3038" s="12">
        <f t="shared" si="110"/>
        <v>0</v>
      </c>
      <c r="AH3038" s="12">
        <f t="shared" si="110"/>
        <v>-7.8834853638266527</v>
      </c>
      <c r="AI3038" s="12">
        <f t="shared" si="110"/>
        <v>-21.339053206818658</v>
      </c>
      <c r="AJ3038" s="12">
        <f t="shared" si="110"/>
        <v>-2015.0709957402587</v>
      </c>
      <c r="AK3038" s="12">
        <f t="shared" si="110"/>
        <v>5.3212755021419471E-2</v>
      </c>
      <c r="AL3038" s="12">
        <f t="shared" si="104"/>
        <v>-23036.631514616492</v>
      </c>
      <c r="AM3038">
        <f t="shared" si="105"/>
        <v>2.1836179293328919</v>
      </c>
      <c r="AN3038" s="12">
        <f t="shared" si="106"/>
        <v>-10549.753784836488</v>
      </c>
    </row>
    <row r="3039" spans="14:40">
      <c r="N3039">
        <f t="shared" si="107"/>
        <v>534</v>
      </c>
      <c r="O3039" s="12">
        <f t="shared" si="103"/>
        <v>0</v>
      </c>
      <c r="P3039" s="12">
        <f t="shared" si="103"/>
        <v>0</v>
      </c>
      <c r="Q3039" s="12">
        <f t="shared" si="103"/>
        <v>0</v>
      </c>
      <c r="R3039" s="12">
        <f t="shared" si="103"/>
        <v>0</v>
      </c>
      <c r="S3039" s="12">
        <f t="shared" si="103"/>
        <v>0</v>
      </c>
      <c r="T3039" s="12">
        <f t="shared" si="103"/>
        <v>0</v>
      </c>
      <c r="U3039" s="12">
        <f t="shared" si="103"/>
        <v>0</v>
      </c>
      <c r="V3039" s="12">
        <f t="shared" si="103"/>
        <v>0</v>
      </c>
      <c r="W3039" s="12">
        <f t="shared" si="103"/>
        <v>-17918.577893793037</v>
      </c>
      <c r="X3039" s="12">
        <f t="shared" si="103"/>
        <v>-55538.868428453097</v>
      </c>
      <c r="Y3039" s="12">
        <f t="shared" si="103"/>
        <v>0</v>
      </c>
      <c r="Z3039" s="12">
        <f t="shared" si="103"/>
        <v>0</v>
      </c>
      <c r="AA3039" s="12">
        <f t="shared" si="103"/>
        <v>0</v>
      </c>
      <c r="AB3039" s="12">
        <f t="shared" si="103"/>
        <v>0</v>
      </c>
      <c r="AC3039" s="12">
        <f t="shared" si="103"/>
        <v>0</v>
      </c>
      <c r="AD3039" s="12">
        <f t="shared" si="103"/>
        <v>-37.977905945105448</v>
      </c>
      <c r="AE3039" s="12">
        <f t="shared" si="110"/>
        <v>-0.25209017624901836</v>
      </c>
      <c r="AF3039" s="12">
        <f t="shared" si="110"/>
        <v>0</v>
      </c>
      <c r="AG3039" s="12">
        <f t="shared" si="110"/>
        <v>0</v>
      </c>
      <c r="AH3039" s="12">
        <f t="shared" si="110"/>
        <v>-88.192520576891326</v>
      </c>
      <c r="AI3039" s="12">
        <f t="shared" si="110"/>
        <v>-203.97561023607969</v>
      </c>
      <c r="AJ3039" s="12">
        <f t="shared" si="110"/>
        <v>-13762.60258067098</v>
      </c>
      <c r="AK3039" s="12">
        <f t="shared" si="110"/>
        <v>0.30302201005762275</v>
      </c>
      <c r="AL3039" s="12">
        <f t="shared" si="104"/>
        <v>-87550.144007841387</v>
      </c>
      <c r="AM3039">
        <f t="shared" si="105"/>
        <v>2.2180295774769045</v>
      </c>
      <c r="AN3039" s="12">
        <f t="shared" si="106"/>
        <v>-39472.036305049231</v>
      </c>
    </row>
    <row r="3040" spans="14:40">
      <c r="N3040">
        <f t="shared" si="107"/>
        <v>535</v>
      </c>
      <c r="O3040" s="12">
        <f t="shared" si="103"/>
        <v>0.50349441001731754</v>
      </c>
      <c r="P3040" s="12">
        <f t="shared" si="103"/>
        <v>0</v>
      </c>
      <c r="Q3040" s="12">
        <f t="shared" si="103"/>
        <v>0</v>
      </c>
      <c r="R3040" s="12">
        <f t="shared" si="103"/>
        <v>0</v>
      </c>
      <c r="S3040" s="12">
        <f t="shared" si="103"/>
        <v>0</v>
      </c>
      <c r="T3040" s="12">
        <f t="shared" si="103"/>
        <v>0</v>
      </c>
      <c r="U3040" s="12">
        <f t="shared" si="103"/>
        <v>0</v>
      </c>
      <c r="V3040" s="12">
        <f t="shared" si="103"/>
        <v>0</v>
      </c>
      <c r="W3040" s="12">
        <f t="shared" si="103"/>
        <v>-17829.382897789808</v>
      </c>
      <c r="X3040" s="12">
        <f t="shared" si="103"/>
        <v>-57192.135347300929</v>
      </c>
      <c r="Y3040" s="12">
        <f t="shared" si="103"/>
        <v>0</v>
      </c>
      <c r="Z3040" s="12">
        <f t="shared" si="103"/>
        <v>0</v>
      </c>
      <c r="AA3040" s="12">
        <f t="shared" si="103"/>
        <v>0</v>
      </c>
      <c r="AB3040" s="12">
        <f t="shared" si="103"/>
        <v>0</v>
      </c>
      <c r="AC3040" s="12">
        <f t="shared" si="103"/>
        <v>0</v>
      </c>
      <c r="AD3040" s="12">
        <f t="shared" si="103"/>
        <v>-39.5111290620939</v>
      </c>
      <c r="AE3040" s="12">
        <f t="shared" si="110"/>
        <v>-0.26851724217737316</v>
      </c>
      <c r="AF3040" s="12">
        <f t="shared" si="110"/>
        <v>0</v>
      </c>
      <c r="AG3040" s="12">
        <f t="shared" si="110"/>
        <v>0</v>
      </c>
      <c r="AH3040" s="12">
        <f t="shared" si="110"/>
        <v>-94.041675843086097</v>
      </c>
      <c r="AI3040" s="12">
        <f t="shared" si="110"/>
        <v>-165.19206382431759</v>
      </c>
      <c r="AJ3040" s="12">
        <f t="shared" si="110"/>
        <v>-12111.457043261407</v>
      </c>
      <c r="AK3040" s="12">
        <f t="shared" si="110"/>
        <v>0.26743479448858665</v>
      </c>
      <c r="AL3040" s="12">
        <f t="shared" si="104"/>
        <v>-87431.217745119313</v>
      </c>
      <c r="AM3040">
        <f t="shared" si="105"/>
        <v>2.219280637287119</v>
      </c>
      <c r="AN3040" s="12">
        <f t="shared" si="106"/>
        <v>-39396.197252455873</v>
      </c>
    </row>
    <row r="3041" spans="14:40">
      <c r="N3041">
        <f t="shared" si="107"/>
        <v>536</v>
      </c>
      <c r="O3041" s="12">
        <f t="shared" si="103"/>
        <v>0</v>
      </c>
      <c r="P3041" s="12">
        <f t="shared" si="103"/>
        <v>0</v>
      </c>
      <c r="Q3041" s="12">
        <f t="shared" si="103"/>
        <v>0</v>
      </c>
      <c r="R3041" s="12">
        <f t="shared" si="103"/>
        <v>0</v>
      </c>
      <c r="S3041" s="12">
        <f t="shared" si="103"/>
        <v>0</v>
      </c>
      <c r="T3041" s="12">
        <f t="shared" si="103"/>
        <v>0</v>
      </c>
      <c r="U3041" s="12">
        <f t="shared" si="103"/>
        <v>0</v>
      </c>
      <c r="V3041" s="12">
        <f t="shared" si="103"/>
        <v>0</v>
      </c>
      <c r="W3041" s="12">
        <f t="shared" si="103"/>
        <v>-17636.276002494422</v>
      </c>
      <c r="X3041" s="12">
        <f t="shared" si="103"/>
        <v>-50783.936061946966</v>
      </c>
      <c r="Y3041" s="12">
        <f t="shared" si="103"/>
        <v>0</v>
      </c>
      <c r="Z3041" s="12">
        <f t="shared" si="103"/>
        <v>0</v>
      </c>
      <c r="AA3041" s="12">
        <f t="shared" si="103"/>
        <v>0</v>
      </c>
      <c r="AB3041" s="12">
        <f t="shared" si="103"/>
        <v>0</v>
      </c>
      <c r="AC3041" s="12">
        <f t="shared" si="103"/>
        <v>0</v>
      </c>
      <c r="AD3041" s="12">
        <f t="shared" si="103"/>
        <v>-31.675720723474676</v>
      </c>
      <c r="AE3041" s="12">
        <f t="shared" si="110"/>
        <v>-0.21867469981490317</v>
      </c>
      <c r="AF3041" s="12">
        <f t="shared" si="110"/>
        <v>0</v>
      </c>
      <c r="AG3041" s="12">
        <f t="shared" si="110"/>
        <v>0</v>
      </c>
      <c r="AH3041" s="12">
        <f t="shared" si="110"/>
        <v>-88.708703602199833</v>
      </c>
      <c r="AI3041" s="12">
        <f t="shared" si="110"/>
        <v>-68.555528249925189</v>
      </c>
      <c r="AJ3041" s="12">
        <f t="shared" si="110"/>
        <v>-5957.2633470398723</v>
      </c>
      <c r="AK3041" s="12">
        <f t="shared" si="110"/>
        <v>0.15648703935076649</v>
      </c>
      <c r="AL3041" s="12">
        <f t="shared" si="104"/>
        <v>-74566.477551717326</v>
      </c>
      <c r="AM3041">
        <f t="shared" si="105"/>
        <v>2.1849891461065454</v>
      </c>
      <c r="AN3041" s="12">
        <f t="shared" si="106"/>
        <v>-34126.703871544669</v>
      </c>
    </row>
    <row r="3042" spans="14:40">
      <c r="N3042">
        <f t="shared" si="107"/>
        <v>537</v>
      </c>
      <c r="O3042" s="12">
        <f t="shared" si="103"/>
        <v>0</v>
      </c>
      <c r="P3042" s="12">
        <f t="shared" si="103"/>
        <v>0</v>
      </c>
      <c r="Q3042" s="12">
        <f t="shared" si="103"/>
        <v>0</v>
      </c>
      <c r="R3042" s="12">
        <f t="shared" si="103"/>
        <v>0</v>
      </c>
      <c r="S3042" s="12">
        <f t="shared" si="103"/>
        <v>0</v>
      </c>
      <c r="T3042" s="12">
        <f t="shared" si="103"/>
        <v>0</v>
      </c>
      <c r="U3042" s="12">
        <f t="shared" si="103"/>
        <v>0</v>
      </c>
      <c r="V3042" s="12">
        <f t="shared" si="103"/>
        <v>0</v>
      </c>
      <c r="W3042" s="12">
        <f t="shared" si="103"/>
        <v>-16545.6526810748</v>
      </c>
      <c r="X3042" s="12">
        <f t="shared" si="103"/>
        <v>-55769.843577046107</v>
      </c>
      <c r="Y3042" s="12">
        <f t="shared" si="103"/>
        <v>0</v>
      </c>
      <c r="Z3042" s="12">
        <f t="shared" si="103"/>
        <v>0</v>
      </c>
      <c r="AA3042" s="12">
        <f t="shared" si="103"/>
        <v>0</v>
      </c>
      <c r="AB3042" s="12">
        <f t="shared" si="103"/>
        <v>0</v>
      </c>
      <c r="AC3042" s="12">
        <f t="shared" si="103"/>
        <v>0</v>
      </c>
      <c r="AD3042" s="12">
        <f t="shared" si="103"/>
        <v>-37.060135526100154</v>
      </c>
      <c r="AE3042" s="12">
        <f t="shared" si="110"/>
        <v>-0.23906964939416658</v>
      </c>
      <c r="AF3042" s="12">
        <f t="shared" si="110"/>
        <v>0</v>
      </c>
      <c r="AG3042" s="12">
        <f t="shared" si="110"/>
        <v>0</v>
      </c>
      <c r="AH3042" s="12">
        <f t="shared" si="110"/>
        <v>-79.530915491484478</v>
      </c>
      <c r="AI3042" s="12">
        <f t="shared" si="110"/>
        <v>-171.90767167591923</v>
      </c>
      <c r="AJ3042" s="12">
        <f t="shared" si="110"/>
        <v>-10188.556454650392</v>
      </c>
      <c r="AK3042" s="12">
        <f t="shared" si="110"/>
        <v>0.21827167693239913</v>
      </c>
      <c r="AL3042" s="12">
        <f t="shared" si="104"/>
        <v>-82792.572233437269</v>
      </c>
      <c r="AM3042">
        <f t="shared" si="105"/>
        <v>2.1751159280211425</v>
      </c>
      <c r="AN3042" s="12">
        <f t="shared" si="106"/>
        <v>-38063.521657330493</v>
      </c>
    </row>
    <row r="3043" spans="14:40">
      <c r="N3043">
        <f t="shared" si="107"/>
        <v>538</v>
      </c>
      <c r="O3043" s="12">
        <f t="shared" si="103"/>
        <v>0</v>
      </c>
      <c r="P3043" s="12">
        <f t="shared" si="103"/>
        <v>0</v>
      </c>
      <c r="Q3043" s="12">
        <f t="shared" si="103"/>
        <v>0</v>
      </c>
      <c r="R3043" s="12">
        <f t="shared" si="103"/>
        <v>0</v>
      </c>
      <c r="S3043" s="12">
        <f t="shared" si="103"/>
        <v>0</v>
      </c>
      <c r="T3043" s="12">
        <f t="shared" si="103"/>
        <v>0</v>
      </c>
      <c r="U3043" s="12">
        <f t="shared" si="103"/>
        <v>0</v>
      </c>
      <c r="V3043" s="12">
        <f t="shared" si="103"/>
        <v>0</v>
      </c>
      <c r="W3043" s="12">
        <f t="shared" si="103"/>
        <v>-14671.708030104612</v>
      </c>
      <c r="X3043" s="12">
        <f t="shared" si="103"/>
        <v>-44551.651038060903</v>
      </c>
      <c r="Y3043" s="12">
        <f t="shared" si="103"/>
        <v>0</v>
      </c>
      <c r="Z3043" s="12">
        <f t="shared" si="103"/>
        <v>0</v>
      </c>
      <c r="AA3043" s="12">
        <f t="shared" si="103"/>
        <v>0</v>
      </c>
      <c r="AB3043" s="12">
        <f t="shared" si="103"/>
        <v>0</v>
      </c>
      <c r="AC3043" s="12">
        <f t="shared" si="103"/>
        <v>0</v>
      </c>
      <c r="AD3043" s="12">
        <f t="shared" si="103"/>
        <v>-29.007291600145862</v>
      </c>
      <c r="AE3043" s="12">
        <f t="shared" si="110"/>
        <v>-0.1905200510654583</v>
      </c>
      <c r="AF3043" s="12">
        <f t="shared" si="110"/>
        <v>0</v>
      </c>
      <c r="AG3043" s="12">
        <f t="shared" si="110"/>
        <v>0</v>
      </c>
      <c r="AH3043" s="12">
        <f t="shared" si="110"/>
        <v>-74.562948276388752</v>
      </c>
      <c r="AI3043" s="12">
        <f t="shared" si="110"/>
        <v>-147.1167717825289</v>
      </c>
      <c r="AJ3043" s="12">
        <f t="shared" si="110"/>
        <v>-6168.54317388646</v>
      </c>
      <c r="AK3043" s="12">
        <f t="shared" si="110"/>
        <v>0.14318353849201573</v>
      </c>
      <c r="AL3043" s="12">
        <f t="shared" si="104"/>
        <v>-65642.636590223628</v>
      </c>
      <c r="AM3043">
        <f t="shared" si="105"/>
        <v>2.1840193479764869</v>
      </c>
      <c r="AN3043" s="12">
        <f t="shared" si="106"/>
        <v>-30055.886020900918</v>
      </c>
    </row>
    <row r="3044" spans="14:40">
      <c r="N3044">
        <f t="shared" si="107"/>
        <v>539</v>
      </c>
      <c r="O3044" s="12">
        <f t="shared" si="103"/>
        <v>0</v>
      </c>
      <c r="P3044" s="12">
        <f t="shared" si="103"/>
        <v>0</v>
      </c>
      <c r="Q3044" s="12">
        <f t="shared" si="103"/>
        <v>0</v>
      </c>
      <c r="R3044" s="12">
        <f t="shared" si="103"/>
        <v>0</v>
      </c>
      <c r="S3044" s="12">
        <f t="shared" si="103"/>
        <v>0</v>
      </c>
      <c r="T3044" s="12">
        <f t="shared" si="103"/>
        <v>0</v>
      </c>
      <c r="U3044" s="12">
        <f t="shared" si="103"/>
        <v>0</v>
      </c>
      <c r="V3044" s="12">
        <f t="shared" si="103"/>
        <v>0</v>
      </c>
      <c r="W3044" s="12">
        <f t="shared" si="103"/>
        <v>-7037.1493543705201</v>
      </c>
      <c r="X3044" s="12">
        <f t="shared" si="103"/>
        <v>-23358.102875455392</v>
      </c>
      <c r="Y3044" s="12">
        <f t="shared" si="103"/>
        <v>0</v>
      </c>
      <c r="Z3044" s="12">
        <f t="shared" si="103"/>
        <v>0</v>
      </c>
      <c r="AA3044" s="12">
        <f t="shared" si="103"/>
        <v>0</v>
      </c>
      <c r="AB3044" s="12">
        <f t="shared" si="103"/>
        <v>0</v>
      </c>
      <c r="AC3044" s="12">
        <f t="shared" si="103"/>
        <v>0</v>
      </c>
      <c r="AD3044" s="12">
        <f t="shared" si="103"/>
        <v>-6.0420252887567685</v>
      </c>
      <c r="AE3044" s="12">
        <f t="shared" si="110"/>
        <v>-3.2601741121236989E-2</v>
      </c>
      <c r="AF3044" s="12">
        <f t="shared" si="110"/>
        <v>0</v>
      </c>
      <c r="AG3044" s="12">
        <f t="shared" si="110"/>
        <v>0</v>
      </c>
      <c r="AH3044" s="12">
        <f t="shared" si="110"/>
        <v>-12.189553318256202</v>
      </c>
      <c r="AI3044" s="12">
        <f t="shared" si="110"/>
        <v>-26.158669803216942</v>
      </c>
      <c r="AJ3044" s="12">
        <f t="shared" si="110"/>
        <v>1681.2724140633179</v>
      </c>
      <c r="AK3044" s="12">
        <f t="shared" si="110"/>
        <v>-5.3975013886018566E-2</v>
      </c>
      <c r="AL3044" s="12">
        <f t="shared" si="104"/>
        <v>-28758.45664092783</v>
      </c>
      <c r="AM3044">
        <f t="shared" si="105"/>
        <v>2.1593655060283994</v>
      </c>
      <c r="AN3044" s="12">
        <f t="shared" si="106"/>
        <v>-13318.012425706316</v>
      </c>
    </row>
    <row r="3045" spans="14:40">
      <c r="N3045">
        <f t="shared" si="107"/>
        <v>540</v>
      </c>
      <c r="O3045" s="12">
        <f t="shared" si="103"/>
        <v>0</v>
      </c>
      <c r="P3045" s="12">
        <f t="shared" si="103"/>
        <v>0</v>
      </c>
      <c r="Q3045" s="12">
        <f t="shared" si="103"/>
        <v>0</v>
      </c>
      <c r="R3045" s="12">
        <f t="shared" si="103"/>
        <v>0</v>
      </c>
      <c r="S3045" s="12">
        <f t="shared" si="103"/>
        <v>0</v>
      </c>
      <c r="T3045" s="12">
        <f t="shared" si="103"/>
        <v>0</v>
      </c>
      <c r="U3045" s="12">
        <f t="shared" si="103"/>
        <v>0</v>
      </c>
      <c r="V3045" s="12">
        <f t="shared" si="103"/>
        <v>0</v>
      </c>
      <c r="W3045" s="12">
        <f t="shared" si="103"/>
        <v>-8221.0922915123901</v>
      </c>
      <c r="X3045" s="12">
        <f t="shared" si="103"/>
        <v>-24576.786827885124</v>
      </c>
      <c r="Y3045" s="12">
        <f t="shared" si="103"/>
        <v>0</v>
      </c>
      <c r="Z3045" s="12">
        <f t="shared" si="103"/>
        <v>0</v>
      </c>
      <c r="AA3045" s="12">
        <f t="shared" si="103"/>
        <v>0</v>
      </c>
      <c r="AB3045" s="12">
        <f t="shared" si="103"/>
        <v>0</v>
      </c>
      <c r="AC3045" s="12">
        <f t="shared" si="103"/>
        <v>0</v>
      </c>
      <c r="AD3045" s="12">
        <f t="shared" si="103"/>
        <v>-12.318789723894533</v>
      </c>
      <c r="AE3045" s="12">
        <f t="shared" si="110"/>
        <v>-6.6048107018449889E-2</v>
      </c>
      <c r="AF3045" s="12">
        <f t="shared" si="110"/>
        <v>0</v>
      </c>
      <c r="AG3045" s="12">
        <f t="shared" si="110"/>
        <v>0</v>
      </c>
      <c r="AH3045" s="12">
        <f t="shared" si="110"/>
        <v>-21.218407361027786</v>
      </c>
      <c r="AI3045" s="12">
        <f t="shared" si="110"/>
        <v>49.290065670866184</v>
      </c>
      <c r="AJ3045" s="12">
        <f t="shared" si="110"/>
        <v>-1633.8283805993854</v>
      </c>
      <c r="AK3045" s="12">
        <f t="shared" si="110"/>
        <v>3.3374980861770653E-2</v>
      </c>
      <c r="AL3045" s="12">
        <f t="shared" si="104"/>
        <v>-34415.987304537106</v>
      </c>
      <c r="AM3045">
        <f t="shared" si="105"/>
        <v>2.1511611678481035</v>
      </c>
      <c r="AN3045" s="12">
        <f t="shared" si="106"/>
        <v>-15998.795357097701</v>
      </c>
    </row>
    <row r="3046" spans="14:40">
      <c r="N3046">
        <f t="shared" si="107"/>
        <v>541</v>
      </c>
      <c r="O3046" s="12">
        <f t="shared" si="103"/>
        <v>0</v>
      </c>
      <c r="P3046" s="12">
        <f t="shared" si="103"/>
        <v>0</v>
      </c>
      <c r="Q3046" s="12">
        <f t="shared" si="103"/>
        <v>0</v>
      </c>
      <c r="R3046" s="12">
        <f t="shared" si="103"/>
        <v>0</v>
      </c>
      <c r="S3046" s="12">
        <f t="shared" si="103"/>
        <v>0</v>
      </c>
      <c r="T3046" s="12">
        <f t="shared" si="103"/>
        <v>0</v>
      </c>
      <c r="U3046" s="12">
        <f t="shared" si="103"/>
        <v>0</v>
      </c>
      <c r="V3046" s="12">
        <f t="shared" si="103"/>
        <v>0</v>
      </c>
      <c r="W3046" s="12">
        <f t="shared" si="103"/>
        <v>-8702.4772200925217</v>
      </c>
      <c r="X3046" s="12">
        <f t="shared" si="103"/>
        <v>-27945.166219083127</v>
      </c>
      <c r="Y3046" s="12">
        <f t="shared" si="103"/>
        <v>0</v>
      </c>
      <c r="Z3046" s="12">
        <f t="shared" si="103"/>
        <v>0</v>
      </c>
      <c r="AA3046" s="12">
        <f t="shared" si="103"/>
        <v>0</v>
      </c>
      <c r="AB3046" s="12">
        <f t="shared" si="103"/>
        <v>0</v>
      </c>
      <c r="AC3046" s="12">
        <f t="shared" si="103"/>
        <v>0</v>
      </c>
      <c r="AD3046" s="12">
        <f t="shared" si="103"/>
        <v>-13.48088981331405</v>
      </c>
      <c r="AE3046" s="12">
        <f t="shared" si="110"/>
        <v>-7.0537806141484041E-2</v>
      </c>
      <c r="AF3046" s="12">
        <f t="shared" si="110"/>
        <v>0</v>
      </c>
      <c r="AG3046" s="12">
        <f t="shared" si="110"/>
        <v>0</v>
      </c>
      <c r="AH3046" s="12">
        <f t="shared" si="110"/>
        <v>-19.994763187223228</v>
      </c>
      <c r="AI3046" s="12">
        <f t="shared" si="110"/>
        <v>-40.153124897122524</v>
      </c>
      <c r="AJ3046" s="12">
        <f t="shared" si="110"/>
        <v>-3407.9930652931066</v>
      </c>
      <c r="AK3046" s="12">
        <f t="shared" si="110"/>
        <v>7.2348015012269853E-2</v>
      </c>
      <c r="AL3046" s="12">
        <f t="shared" si="104"/>
        <v>-40129.263472157538</v>
      </c>
      <c r="AM3046">
        <f t="shared" si="105"/>
        <v>2.158015031761026</v>
      </c>
      <c r="AN3046" s="12">
        <f t="shared" si="106"/>
        <v>-18595.451320564003</v>
      </c>
    </row>
    <row r="3047" spans="14:40">
      <c r="N3047">
        <f t="shared" si="107"/>
        <v>542</v>
      </c>
      <c r="O3047" s="12">
        <f t="shared" si="103"/>
        <v>0</v>
      </c>
      <c r="P3047" s="12">
        <f t="shared" si="103"/>
        <v>0</v>
      </c>
      <c r="Q3047" s="12">
        <f t="shared" si="103"/>
        <v>0</v>
      </c>
      <c r="R3047" s="12">
        <f t="shared" si="103"/>
        <v>0</v>
      </c>
      <c r="S3047" s="12">
        <f t="shared" si="103"/>
        <v>0</v>
      </c>
      <c r="T3047" s="12">
        <f t="shared" si="103"/>
        <v>0</v>
      </c>
      <c r="U3047" s="12">
        <f t="shared" si="103"/>
        <v>0</v>
      </c>
      <c r="V3047" s="12">
        <f t="shared" si="103"/>
        <v>0</v>
      </c>
      <c r="W3047" s="12">
        <f t="shared" si="103"/>
        <v>-8913.6273346746293</v>
      </c>
      <c r="X3047" s="12">
        <f t="shared" si="103"/>
        <v>-27640.66795730995</v>
      </c>
      <c r="Y3047" s="12">
        <f t="shared" si="103"/>
        <v>0</v>
      </c>
      <c r="Z3047" s="12">
        <f t="shared" si="103"/>
        <v>0</v>
      </c>
      <c r="AA3047" s="12">
        <f t="shared" si="103"/>
        <v>0</v>
      </c>
      <c r="AB3047" s="12">
        <f t="shared" si="103"/>
        <v>0</v>
      </c>
      <c r="AC3047" s="12">
        <f t="shared" si="103"/>
        <v>0</v>
      </c>
      <c r="AD3047" s="12">
        <f t="shared" si="103"/>
        <v>-12.760311783289048</v>
      </c>
      <c r="AE3047" s="12">
        <f t="shared" ref="AE3047:AK3056" si="111">AE$2503*AE543+0.5*AE$2504*AE543*AE543</f>
        <v>-7.7113990781557021E-2</v>
      </c>
      <c r="AF3047" s="12">
        <f t="shared" si="111"/>
        <v>0</v>
      </c>
      <c r="AG3047" s="12">
        <f t="shared" si="111"/>
        <v>0</v>
      </c>
      <c r="AH3047" s="12">
        <f t="shared" si="111"/>
        <v>-33.407222075384425</v>
      </c>
      <c r="AI3047" s="12">
        <f t="shared" si="111"/>
        <v>-147.54060684082296</v>
      </c>
      <c r="AJ3047" s="12">
        <f t="shared" si="111"/>
        <v>-3858.354798224238</v>
      </c>
      <c r="AK3047" s="12">
        <f t="shared" si="111"/>
        <v>0.10913658265956122</v>
      </c>
      <c r="AL3047" s="12">
        <f t="shared" si="104"/>
        <v>-40606.326208316445</v>
      </c>
      <c r="AM3047">
        <f t="shared" si="105"/>
        <v>2.1805449416410139</v>
      </c>
      <c r="AN3047" s="12">
        <f t="shared" si="106"/>
        <v>-18622.10011491775</v>
      </c>
    </row>
    <row r="3048" spans="14:40">
      <c r="N3048">
        <f t="shared" si="107"/>
        <v>543</v>
      </c>
      <c r="O3048" s="12">
        <f t="shared" si="103"/>
        <v>0</v>
      </c>
      <c r="P3048" s="12">
        <f t="shared" si="103"/>
        <v>0</v>
      </c>
      <c r="Q3048" s="12">
        <f t="shared" si="103"/>
        <v>0</v>
      </c>
      <c r="R3048" s="12">
        <f t="shared" si="103"/>
        <v>0</v>
      </c>
      <c r="S3048" s="12">
        <f t="shared" si="103"/>
        <v>0</v>
      </c>
      <c r="T3048" s="12">
        <f t="shared" si="103"/>
        <v>0</v>
      </c>
      <c r="U3048" s="12">
        <f t="shared" si="103"/>
        <v>0</v>
      </c>
      <c r="V3048" s="12">
        <f t="shared" si="103"/>
        <v>0</v>
      </c>
      <c r="W3048" s="12">
        <f t="shared" si="103"/>
        <v>-9859.6833979363801</v>
      </c>
      <c r="X3048" s="12">
        <f t="shared" si="103"/>
        <v>-34167.87563503725</v>
      </c>
      <c r="Y3048" s="12">
        <f t="shared" si="103"/>
        <v>0</v>
      </c>
      <c r="Z3048" s="12">
        <f t="shared" si="103"/>
        <v>0</v>
      </c>
      <c r="AA3048" s="12">
        <f t="shared" si="103"/>
        <v>0</v>
      </c>
      <c r="AB3048" s="12">
        <f t="shared" si="103"/>
        <v>0</v>
      </c>
      <c r="AC3048" s="12">
        <f t="shared" si="103"/>
        <v>0</v>
      </c>
      <c r="AD3048" s="12">
        <f t="shared" si="103"/>
        <v>-18.541875438567359</v>
      </c>
      <c r="AE3048" s="12">
        <f t="shared" si="111"/>
        <v>-0.11120713998314902</v>
      </c>
      <c r="AF3048" s="12">
        <f t="shared" si="111"/>
        <v>0</v>
      </c>
      <c r="AG3048" s="12">
        <f t="shared" si="111"/>
        <v>0</v>
      </c>
      <c r="AH3048" s="12">
        <f t="shared" si="111"/>
        <v>-42.481012556719833</v>
      </c>
      <c r="AI3048" s="12">
        <f t="shared" si="111"/>
        <v>-50.313710985413152</v>
      </c>
      <c r="AJ3048" s="12">
        <f t="shared" si="111"/>
        <v>-7261.4759058971131</v>
      </c>
      <c r="AK3048" s="12">
        <f t="shared" si="111"/>
        <v>0.19289122564329064</v>
      </c>
      <c r="AL3048" s="12">
        <f t="shared" si="104"/>
        <v>-51400.289853765782</v>
      </c>
      <c r="AM3048">
        <f t="shared" si="105"/>
        <v>2.1716313331006849</v>
      </c>
      <c r="AN3048" s="12">
        <f t="shared" si="106"/>
        <v>-23668.975976864243</v>
      </c>
    </row>
    <row r="3049" spans="14:40">
      <c r="N3049">
        <f t="shared" si="107"/>
        <v>544</v>
      </c>
      <c r="O3049" s="12">
        <f t="shared" si="103"/>
        <v>0</v>
      </c>
      <c r="P3049" s="12">
        <f t="shared" si="103"/>
        <v>0</v>
      </c>
      <c r="Q3049" s="12">
        <f t="shared" si="103"/>
        <v>0</v>
      </c>
      <c r="R3049" s="12">
        <f t="shared" si="103"/>
        <v>0</v>
      </c>
      <c r="S3049" s="12">
        <f t="shared" si="103"/>
        <v>0</v>
      </c>
      <c r="T3049" s="12">
        <f t="shared" si="103"/>
        <v>0</v>
      </c>
      <c r="U3049" s="12">
        <f t="shared" si="103"/>
        <v>0</v>
      </c>
      <c r="V3049" s="12">
        <f t="shared" si="103"/>
        <v>0</v>
      </c>
      <c r="W3049" s="12">
        <f t="shared" si="103"/>
        <v>-3950.0447006159238</v>
      </c>
      <c r="X3049" s="12">
        <f t="shared" si="103"/>
        <v>-10316.092953145619</v>
      </c>
      <c r="Y3049" s="12">
        <f t="shared" si="103"/>
        <v>0</v>
      </c>
      <c r="Z3049" s="12">
        <f t="shared" si="103"/>
        <v>0</v>
      </c>
      <c r="AA3049" s="12">
        <f t="shared" si="103"/>
        <v>0</v>
      </c>
      <c r="AB3049" s="12">
        <f t="shared" si="103"/>
        <v>0</v>
      </c>
      <c r="AC3049" s="12">
        <f t="shared" si="103"/>
        <v>0</v>
      </c>
      <c r="AD3049" s="12">
        <f t="shared" si="103"/>
        <v>-1.9054738007605108</v>
      </c>
      <c r="AE3049" s="12">
        <f t="shared" si="111"/>
        <v>-6.6708353644425759E-3</v>
      </c>
      <c r="AF3049" s="12">
        <f t="shared" si="111"/>
        <v>0</v>
      </c>
      <c r="AG3049" s="12">
        <f t="shared" si="111"/>
        <v>0</v>
      </c>
      <c r="AH3049" s="12">
        <f t="shared" si="111"/>
        <v>1.2617452133164311</v>
      </c>
      <c r="AI3049" s="12">
        <f t="shared" si="111"/>
        <v>-19.351878663635699</v>
      </c>
      <c r="AJ3049" s="12">
        <f t="shared" si="111"/>
        <v>-581.10532584776126</v>
      </c>
      <c r="AK3049" s="12">
        <f t="shared" si="111"/>
        <v>3.4357974505002234E-2</v>
      </c>
      <c r="AL3049" s="12">
        <f t="shared" si="104"/>
        <v>-14867.210899721242</v>
      </c>
      <c r="AM3049">
        <f t="shared" si="105"/>
        <v>2.1505007128662452</v>
      </c>
      <c r="AN3049" s="12">
        <f t="shared" si="106"/>
        <v>-6913.3717607123335</v>
      </c>
    </row>
    <row r="3050" spans="14:40">
      <c r="N3050">
        <f t="shared" si="107"/>
        <v>545</v>
      </c>
      <c r="O3050" s="12">
        <f t="shared" si="103"/>
        <v>0</v>
      </c>
      <c r="P3050" s="12">
        <f t="shared" si="103"/>
        <v>0</v>
      </c>
      <c r="Q3050" s="12">
        <f t="shared" si="103"/>
        <v>0</v>
      </c>
      <c r="R3050" s="12">
        <f t="shared" si="103"/>
        <v>0</v>
      </c>
      <c r="S3050" s="12">
        <f t="shared" si="103"/>
        <v>0</v>
      </c>
      <c r="T3050" s="12">
        <f t="shared" si="103"/>
        <v>0</v>
      </c>
      <c r="U3050" s="12">
        <f t="shared" si="103"/>
        <v>0</v>
      </c>
      <c r="V3050" s="12">
        <f t="shared" si="103"/>
        <v>0</v>
      </c>
      <c r="W3050" s="12">
        <f t="shared" si="103"/>
        <v>-768.28123446997756</v>
      </c>
      <c r="X3050" s="12">
        <f t="shared" si="103"/>
        <v>1799.6202484337773</v>
      </c>
      <c r="Y3050" s="12">
        <f t="shared" si="103"/>
        <v>0</v>
      </c>
      <c r="Z3050" s="12">
        <f t="shared" si="103"/>
        <v>0</v>
      </c>
      <c r="AA3050" s="12">
        <f t="shared" si="103"/>
        <v>0</v>
      </c>
      <c r="AB3050" s="12">
        <f t="shared" si="103"/>
        <v>0</v>
      </c>
      <c r="AC3050" s="12">
        <f t="shared" si="103"/>
        <v>0</v>
      </c>
      <c r="AD3050" s="12">
        <f t="shared" si="103"/>
        <v>5.486526992602859</v>
      </c>
      <c r="AE3050" s="12">
        <f t="shared" si="111"/>
        <v>3.5523017280710195E-2</v>
      </c>
      <c r="AF3050" s="12">
        <f t="shared" si="111"/>
        <v>0</v>
      </c>
      <c r="AG3050" s="12">
        <f t="shared" si="111"/>
        <v>0</v>
      </c>
      <c r="AH3050" s="12">
        <f t="shared" si="111"/>
        <v>24.163989413435974</v>
      </c>
      <c r="AI3050" s="12">
        <f t="shared" si="111"/>
        <v>-14.979327510007222</v>
      </c>
      <c r="AJ3050" s="12">
        <f t="shared" si="111"/>
        <v>1949.625118318198</v>
      </c>
      <c r="AK3050" s="12">
        <f t="shared" si="111"/>
        <v>-2.341799066865782E-2</v>
      </c>
      <c r="AL3050" s="12">
        <f t="shared" si="104"/>
        <v>2995.6474262046413</v>
      </c>
      <c r="AM3050">
        <f t="shared" si="105"/>
        <v>2.1398157948645711</v>
      </c>
      <c r="AN3050" s="12">
        <f t="shared" si="106"/>
        <v>1399.955750113638</v>
      </c>
    </row>
    <row r="3051" spans="14:40">
      <c r="N3051">
        <f t="shared" si="107"/>
        <v>546</v>
      </c>
      <c r="O3051" s="12">
        <f t="shared" si="103"/>
        <v>0</v>
      </c>
      <c r="P3051" s="12">
        <f t="shared" si="103"/>
        <v>0</v>
      </c>
      <c r="Q3051" s="12">
        <f t="shared" si="103"/>
        <v>0</v>
      </c>
      <c r="R3051" s="12">
        <f t="shared" si="103"/>
        <v>0</v>
      </c>
      <c r="S3051" s="12">
        <f t="shared" si="103"/>
        <v>0</v>
      </c>
      <c r="T3051" s="12">
        <f t="shared" si="103"/>
        <v>0</v>
      </c>
      <c r="U3051" s="12">
        <f t="shared" si="103"/>
        <v>0</v>
      </c>
      <c r="V3051" s="12">
        <f t="shared" si="103"/>
        <v>0</v>
      </c>
      <c r="W3051" s="12">
        <f t="shared" si="103"/>
        <v>-2743.6337088846403</v>
      </c>
      <c r="X3051" s="12">
        <f t="shared" si="103"/>
        <v>-6730.4177937490495</v>
      </c>
      <c r="Y3051" s="12">
        <f t="shared" si="103"/>
        <v>0</v>
      </c>
      <c r="Z3051" s="12">
        <f t="shared" si="103"/>
        <v>0</v>
      </c>
      <c r="AA3051" s="12">
        <f t="shared" si="103"/>
        <v>0</v>
      </c>
      <c r="AB3051" s="12">
        <f t="shared" si="103"/>
        <v>0</v>
      </c>
      <c r="AC3051" s="12">
        <f t="shared" si="103"/>
        <v>0</v>
      </c>
      <c r="AD3051" s="12">
        <f t="shared" si="103"/>
        <v>-0.10301011520067201</v>
      </c>
      <c r="AE3051" s="12">
        <f t="shared" si="111"/>
        <v>-2.1553435620011996E-3</v>
      </c>
      <c r="AF3051" s="12">
        <f t="shared" si="111"/>
        <v>0</v>
      </c>
      <c r="AG3051" s="12">
        <f t="shared" si="111"/>
        <v>0</v>
      </c>
      <c r="AH3051" s="12">
        <f t="shared" si="111"/>
        <v>-3.039499773605856</v>
      </c>
      <c r="AI3051" s="12">
        <f t="shared" si="111"/>
        <v>-24.235973307252983</v>
      </c>
      <c r="AJ3051" s="12">
        <f t="shared" si="111"/>
        <v>-568.23508033149949</v>
      </c>
      <c r="AK3051" s="12">
        <f t="shared" si="111"/>
        <v>4.8602534746516587E-2</v>
      </c>
      <c r="AL3051" s="12">
        <f t="shared" si="104"/>
        <v>-10069.618618970066</v>
      </c>
      <c r="AM3051">
        <f t="shared" si="105"/>
        <v>2.1548467794026673</v>
      </c>
      <c r="AN3051" s="12">
        <f t="shared" si="106"/>
        <v>-4673.0091045087702</v>
      </c>
    </row>
    <row r="3052" spans="14:40">
      <c r="N3052">
        <f t="shared" si="107"/>
        <v>547</v>
      </c>
      <c r="O3052" s="12">
        <f t="shared" si="103"/>
        <v>0</v>
      </c>
      <c r="P3052" s="12">
        <f t="shared" si="103"/>
        <v>0</v>
      </c>
      <c r="Q3052" s="12">
        <f t="shared" si="103"/>
        <v>0</v>
      </c>
      <c r="R3052" s="12">
        <f t="shared" si="103"/>
        <v>0</v>
      </c>
      <c r="S3052" s="12">
        <f t="shared" si="103"/>
        <v>0</v>
      </c>
      <c r="T3052" s="12">
        <f t="shared" si="103"/>
        <v>0</v>
      </c>
      <c r="U3052" s="12">
        <f t="shared" si="103"/>
        <v>0</v>
      </c>
      <c r="V3052" s="12">
        <f t="shared" si="103"/>
        <v>0</v>
      </c>
      <c r="W3052" s="12">
        <f t="shared" si="103"/>
        <v>-1200.1354522218232</v>
      </c>
      <c r="X3052" s="12">
        <f t="shared" si="103"/>
        <v>-1880.4890296704693</v>
      </c>
      <c r="Y3052" s="12">
        <f t="shared" si="103"/>
        <v>0</v>
      </c>
      <c r="Z3052" s="12">
        <f t="shared" si="103"/>
        <v>0</v>
      </c>
      <c r="AA3052" s="12">
        <f t="shared" si="103"/>
        <v>0</v>
      </c>
      <c r="AB3052" s="12">
        <f t="shared" si="103"/>
        <v>0</v>
      </c>
      <c r="AC3052" s="12">
        <f t="shared" si="103"/>
        <v>0</v>
      </c>
      <c r="AD3052" s="12">
        <f t="shared" si="103"/>
        <v>-2.2016699202832468</v>
      </c>
      <c r="AE3052" s="12">
        <f t="shared" si="111"/>
        <v>-2.6154530637637168E-2</v>
      </c>
      <c r="AF3052" s="12">
        <f t="shared" si="111"/>
        <v>0</v>
      </c>
      <c r="AG3052" s="12">
        <f t="shared" si="111"/>
        <v>0</v>
      </c>
      <c r="AH3052" s="12">
        <f t="shared" si="111"/>
        <v>-26.018788775013281</v>
      </c>
      <c r="AI3052" s="12">
        <f t="shared" si="111"/>
        <v>15.239978100035053</v>
      </c>
      <c r="AJ3052" s="12">
        <f t="shared" si="111"/>
        <v>-3193.9318035051197</v>
      </c>
      <c r="AK3052" s="12">
        <f t="shared" si="111"/>
        <v>0.11025080042192939</v>
      </c>
      <c r="AL3052" s="12">
        <f t="shared" si="104"/>
        <v>-6287.4526697228885</v>
      </c>
      <c r="AM3052">
        <f t="shared" si="105"/>
        <v>2.1641023126429682</v>
      </c>
      <c r="AN3052" s="12">
        <f t="shared" si="106"/>
        <v>-2905.3398413701466</v>
      </c>
    </row>
    <row r="3053" spans="14:40">
      <c r="N3053">
        <f t="shared" si="107"/>
        <v>548</v>
      </c>
      <c r="O3053" s="12">
        <f t="shared" si="103"/>
        <v>0</v>
      </c>
      <c r="P3053" s="12">
        <f t="shared" si="103"/>
        <v>0</v>
      </c>
      <c r="Q3053" s="12">
        <f t="shared" si="103"/>
        <v>0</v>
      </c>
      <c r="R3053" s="12">
        <f t="shared" si="103"/>
        <v>0</v>
      </c>
      <c r="S3053" s="12">
        <f t="shared" si="103"/>
        <v>0</v>
      </c>
      <c r="T3053" s="12">
        <f t="shared" si="103"/>
        <v>0</v>
      </c>
      <c r="U3053" s="12">
        <f t="shared" si="103"/>
        <v>0</v>
      </c>
      <c r="V3053" s="12">
        <f t="shared" si="103"/>
        <v>0</v>
      </c>
      <c r="W3053" s="12">
        <f t="shared" si="103"/>
        <v>-3026.1167439407905</v>
      </c>
      <c r="X3053" s="12">
        <f t="shared" si="103"/>
        <v>-9487.2195715915732</v>
      </c>
      <c r="Y3053" s="12">
        <f t="shared" si="103"/>
        <v>0</v>
      </c>
      <c r="Z3053" s="12">
        <f t="shared" si="103"/>
        <v>0</v>
      </c>
      <c r="AA3053" s="12">
        <f t="shared" si="103"/>
        <v>0</v>
      </c>
      <c r="AB3053" s="12">
        <f t="shared" si="103"/>
        <v>0</v>
      </c>
      <c r="AC3053" s="12">
        <f t="shared" si="103"/>
        <v>0</v>
      </c>
      <c r="AD3053" s="12">
        <f t="shared" si="103"/>
        <v>-8.1623136207913252</v>
      </c>
      <c r="AE3053" s="12">
        <f t="shared" si="111"/>
        <v>-6.447490219263545E-2</v>
      </c>
      <c r="AF3053" s="12">
        <f t="shared" si="111"/>
        <v>0</v>
      </c>
      <c r="AG3053" s="12">
        <f t="shared" si="111"/>
        <v>0</v>
      </c>
      <c r="AH3053" s="12">
        <f t="shared" si="111"/>
        <v>-44.22948009423105</v>
      </c>
      <c r="AI3053" s="12">
        <f t="shared" si="111"/>
        <v>-86.155483045380976</v>
      </c>
      <c r="AJ3053" s="12">
        <f t="shared" si="111"/>
        <v>-2819.9859228189894</v>
      </c>
      <c r="AK3053" s="12">
        <f t="shared" si="111"/>
        <v>8.7064422609689579E-2</v>
      </c>
      <c r="AL3053" s="12">
        <f t="shared" si="104"/>
        <v>-15471.846925591339</v>
      </c>
      <c r="AM3053">
        <f t="shared" si="105"/>
        <v>2.1770727638570344</v>
      </c>
      <c r="AN3053" s="12">
        <f t="shared" si="106"/>
        <v>-7106.7201714381263</v>
      </c>
    </row>
    <row r="3054" spans="14:40">
      <c r="N3054">
        <f t="shared" si="107"/>
        <v>549</v>
      </c>
      <c r="O3054" s="12">
        <f t="shared" si="103"/>
        <v>0</v>
      </c>
      <c r="P3054" s="12">
        <f t="shared" si="103"/>
        <v>0</v>
      </c>
      <c r="Q3054" s="12">
        <f t="shared" si="103"/>
        <v>0</v>
      </c>
      <c r="R3054" s="12">
        <f t="shared" si="103"/>
        <v>0</v>
      </c>
      <c r="S3054" s="12">
        <f t="shared" si="103"/>
        <v>0</v>
      </c>
      <c r="T3054" s="12">
        <f t="shared" si="103"/>
        <v>0</v>
      </c>
      <c r="U3054" s="12">
        <f t="shared" si="103"/>
        <v>0</v>
      </c>
      <c r="V3054" s="12">
        <f t="shared" si="103"/>
        <v>0</v>
      </c>
      <c r="W3054" s="12">
        <f t="shared" si="103"/>
        <v>-14083.933442361211</v>
      </c>
      <c r="X3054" s="12">
        <f t="shared" si="103"/>
        <v>-50009.437046615509</v>
      </c>
      <c r="Y3054" s="12">
        <f t="shared" si="103"/>
        <v>0</v>
      </c>
      <c r="Z3054" s="12">
        <f t="shared" si="103"/>
        <v>0</v>
      </c>
      <c r="AA3054" s="12">
        <f t="shared" si="103"/>
        <v>0</v>
      </c>
      <c r="AB3054" s="12">
        <f t="shared" si="103"/>
        <v>0</v>
      </c>
      <c r="AC3054" s="12">
        <f t="shared" si="103"/>
        <v>0</v>
      </c>
      <c r="AD3054" s="12">
        <f t="shared" si="103"/>
        <v>-35.322485414626343</v>
      </c>
      <c r="AE3054" s="12">
        <f t="shared" si="111"/>
        <v>-0.23112809848636134</v>
      </c>
      <c r="AF3054" s="12">
        <f t="shared" si="111"/>
        <v>0</v>
      </c>
      <c r="AG3054" s="12">
        <f t="shared" si="111"/>
        <v>0</v>
      </c>
      <c r="AH3054" s="12">
        <f t="shared" si="111"/>
        <v>-81.344580864792746</v>
      </c>
      <c r="AI3054" s="12">
        <f t="shared" si="111"/>
        <v>-171.88373004175375</v>
      </c>
      <c r="AJ3054" s="12">
        <f t="shared" si="111"/>
        <v>-11050.465005924931</v>
      </c>
      <c r="AK3054" s="12">
        <f t="shared" si="111"/>
        <v>0.24963377082879726</v>
      </c>
      <c r="AL3054" s="12">
        <f t="shared" si="104"/>
        <v>-75432.367785550479</v>
      </c>
      <c r="AM3054">
        <f t="shared" si="105"/>
        <v>2.1821940740440282</v>
      </c>
      <c r="AN3054" s="12">
        <f t="shared" si="106"/>
        <v>-34567.213192802643</v>
      </c>
    </row>
    <row r="3055" spans="14:40">
      <c r="N3055">
        <f t="shared" si="107"/>
        <v>550</v>
      </c>
      <c r="O3055" s="12">
        <f t="shared" si="103"/>
        <v>0</v>
      </c>
      <c r="P3055" s="12">
        <f t="shared" si="103"/>
        <v>0</v>
      </c>
      <c r="Q3055" s="12">
        <f t="shared" si="103"/>
        <v>0</v>
      </c>
      <c r="R3055" s="12">
        <f t="shared" si="103"/>
        <v>0</v>
      </c>
      <c r="S3055" s="12">
        <f t="shared" si="103"/>
        <v>0</v>
      </c>
      <c r="T3055" s="12">
        <f t="shared" si="103"/>
        <v>0</v>
      </c>
      <c r="U3055" s="12">
        <f t="shared" si="103"/>
        <v>0</v>
      </c>
      <c r="V3055" s="12">
        <f t="shared" si="103"/>
        <v>0</v>
      </c>
      <c r="W3055" s="12">
        <f t="shared" si="103"/>
        <v>-15843.030836000597</v>
      </c>
      <c r="X3055" s="12">
        <f t="shared" si="103"/>
        <v>-59342.362490692642</v>
      </c>
      <c r="Y3055" s="12">
        <f t="shared" si="103"/>
        <v>0</v>
      </c>
      <c r="Z3055" s="12">
        <f t="shared" si="103"/>
        <v>0</v>
      </c>
      <c r="AA3055" s="12">
        <f t="shared" si="103"/>
        <v>0</v>
      </c>
      <c r="AB3055" s="12">
        <f t="shared" si="103"/>
        <v>0</v>
      </c>
      <c r="AC3055" s="12">
        <f t="shared" si="103"/>
        <v>0</v>
      </c>
      <c r="AD3055" s="12">
        <f t="shared" si="103"/>
        <v>-49.038987951139617</v>
      </c>
      <c r="AE3055" s="12">
        <f t="shared" si="111"/>
        <v>-0.37445249540190256</v>
      </c>
      <c r="AF3055" s="12">
        <f t="shared" si="111"/>
        <v>0</v>
      </c>
      <c r="AG3055" s="12">
        <f t="shared" si="111"/>
        <v>0</v>
      </c>
      <c r="AH3055" s="12">
        <f t="shared" si="111"/>
        <v>-144.40010142331337</v>
      </c>
      <c r="AI3055" s="12">
        <f t="shared" si="111"/>
        <v>-330.98441214156207</v>
      </c>
      <c r="AJ3055" s="12">
        <f t="shared" si="111"/>
        <v>-16982.335521970941</v>
      </c>
      <c r="AK3055" s="12">
        <f t="shared" si="111"/>
        <v>0.33770711755205679</v>
      </c>
      <c r="AL3055" s="12">
        <f t="shared" si="104"/>
        <v>-92692.189095558046</v>
      </c>
      <c r="AM3055">
        <f t="shared" si="105"/>
        <v>2.1800396514372742</v>
      </c>
      <c r="AN3055" s="12">
        <f t="shared" si="106"/>
        <v>-42518.579437051609</v>
      </c>
    </row>
    <row r="3056" spans="14:40">
      <c r="N3056">
        <f t="shared" si="107"/>
        <v>551</v>
      </c>
      <c r="O3056" s="12">
        <f t="shared" si="103"/>
        <v>0</v>
      </c>
      <c r="P3056" s="12">
        <f t="shared" si="103"/>
        <v>0</v>
      </c>
      <c r="Q3056" s="12">
        <f t="shared" si="103"/>
        <v>0</v>
      </c>
      <c r="R3056" s="12">
        <f t="shared" si="103"/>
        <v>0</v>
      </c>
      <c r="S3056" s="12">
        <f t="shared" si="103"/>
        <v>0</v>
      </c>
      <c r="T3056" s="12">
        <f t="shared" si="103"/>
        <v>0</v>
      </c>
      <c r="U3056" s="12">
        <f t="shared" si="103"/>
        <v>0</v>
      </c>
      <c r="V3056" s="12">
        <f t="shared" si="103"/>
        <v>0</v>
      </c>
      <c r="W3056" s="12">
        <f t="shared" si="103"/>
        <v>-6025.5692308553653</v>
      </c>
      <c r="X3056" s="12">
        <f t="shared" si="103"/>
        <v>-19964.353301245417</v>
      </c>
      <c r="Y3056" s="12">
        <f t="shared" si="103"/>
        <v>0</v>
      </c>
      <c r="Z3056" s="12">
        <f t="shared" si="103"/>
        <v>0</v>
      </c>
      <c r="AA3056" s="12">
        <f t="shared" si="103"/>
        <v>0</v>
      </c>
      <c r="AB3056" s="12">
        <f t="shared" si="103"/>
        <v>0</v>
      </c>
      <c r="AC3056" s="12">
        <f t="shared" si="103"/>
        <v>0</v>
      </c>
      <c r="AD3056" s="12">
        <f t="shared" si="103"/>
        <v>-19.38132963411897</v>
      </c>
      <c r="AE3056" s="12">
        <f t="shared" si="111"/>
        <v>-0.13336569037327295</v>
      </c>
      <c r="AF3056" s="12">
        <f t="shared" si="111"/>
        <v>0</v>
      </c>
      <c r="AG3056" s="12">
        <f t="shared" si="111"/>
        <v>0</v>
      </c>
      <c r="AH3056" s="12">
        <f t="shared" si="111"/>
        <v>-64.956946033011221</v>
      </c>
      <c r="AI3056" s="12">
        <f t="shared" si="111"/>
        <v>-155.74593670938157</v>
      </c>
      <c r="AJ3056" s="12">
        <f t="shared" si="111"/>
        <v>-5129.8837265294287</v>
      </c>
      <c r="AK3056" s="12">
        <f t="shared" si="111"/>
        <v>9.7966636973818161E-2</v>
      </c>
      <c r="AL3056" s="12">
        <f t="shared" si="104"/>
        <v>-31359.92587006012</v>
      </c>
      <c r="AM3056">
        <f t="shared" si="105"/>
        <v>2.1623744803515925</v>
      </c>
      <c r="AN3056" s="12">
        <f t="shared" si="106"/>
        <v>-14502.541606466395</v>
      </c>
    </row>
    <row r="3057" spans="14:40">
      <c r="N3057">
        <f t="shared" si="107"/>
        <v>552</v>
      </c>
      <c r="O3057" s="12">
        <f t="shared" si="103"/>
        <v>0</v>
      </c>
      <c r="P3057" s="12">
        <f t="shared" si="103"/>
        <v>0</v>
      </c>
      <c r="Q3057" s="12">
        <f t="shared" si="103"/>
        <v>0</v>
      </c>
      <c r="R3057" s="12">
        <f t="shared" si="103"/>
        <v>0</v>
      </c>
      <c r="S3057" s="12">
        <f t="shared" si="103"/>
        <v>0</v>
      </c>
      <c r="T3057" s="12">
        <f t="shared" si="103"/>
        <v>0</v>
      </c>
      <c r="U3057" s="12">
        <f t="shared" si="103"/>
        <v>0</v>
      </c>
      <c r="V3057" s="12">
        <f t="shared" si="103"/>
        <v>0</v>
      </c>
      <c r="W3057" s="12">
        <f t="shared" si="103"/>
        <v>-4271.771607275823</v>
      </c>
      <c r="X3057" s="12">
        <f t="shared" si="103"/>
        <v>-13621.44450050514</v>
      </c>
      <c r="Y3057" s="12">
        <f t="shared" si="103"/>
        <v>0</v>
      </c>
      <c r="Z3057" s="12">
        <f t="shared" si="103"/>
        <v>0</v>
      </c>
      <c r="AA3057" s="12">
        <f t="shared" si="103"/>
        <v>0</v>
      </c>
      <c r="AB3057" s="12">
        <f t="shared" si="103"/>
        <v>0</v>
      </c>
      <c r="AC3057" s="12">
        <f t="shared" si="103"/>
        <v>0</v>
      </c>
      <c r="AD3057" s="12">
        <f t="shared" si="103"/>
        <v>-3.4525242077692977</v>
      </c>
      <c r="AE3057" s="12">
        <f t="shared" ref="AE3057:AK3066" si="112">AE$2503*AE553+0.5*AE$2504*AE553*AE553</f>
        <v>-1.2500347290766286E-2</v>
      </c>
      <c r="AF3057" s="12">
        <f t="shared" si="112"/>
        <v>0</v>
      </c>
      <c r="AG3057" s="12">
        <f t="shared" si="112"/>
        <v>0</v>
      </c>
      <c r="AH3057" s="12">
        <f t="shared" si="112"/>
        <v>1.8581368858345173</v>
      </c>
      <c r="AI3057" s="12">
        <f t="shared" si="112"/>
        <v>59.199487069864588</v>
      </c>
      <c r="AJ3057" s="12">
        <f t="shared" si="112"/>
        <v>404.53039978883038</v>
      </c>
      <c r="AK3057" s="12">
        <f t="shared" si="112"/>
        <v>-4.4139349588297606E-2</v>
      </c>
      <c r="AL3057" s="12">
        <f t="shared" si="104"/>
        <v>-17431.137247941082</v>
      </c>
      <c r="AM3057">
        <f t="shared" si="105"/>
        <v>2.0876558164944918</v>
      </c>
      <c r="AN3057" s="12">
        <f t="shared" si="106"/>
        <v>-8349.6221504609657</v>
      </c>
    </row>
    <row r="3058" spans="14:40">
      <c r="N3058">
        <f t="shared" si="107"/>
        <v>553</v>
      </c>
      <c r="O3058" s="12">
        <f t="shared" si="103"/>
        <v>0</v>
      </c>
      <c r="P3058" s="12">
        <f t="shared" si="103"/>
        <v>0</v>
      </c>
      <c r="Q3058" s="12">
        <f t="shared" si="103"/>
        <v>0</v>
      </c>
      <c r="R3058" s="12">
        <f t="shared" si="103"/>
        <v>0</v>
      </c>
      <c r="S3058" s="12">
        <f t="shared" si="103"/>
        <v>0</v>
      </c>
      <c r="T3058" s="12">
        <f t="shared" si="103"/>
        <v>0</v>
      </c>
      <c r="U3058" s="12">
        <f t="shared" si="103"/>
        <v>0</v>
      </c>
      <c r="V3058" s="12">
        <f t="shared" si="103"/>
        <v>0</v>
      </c>
      <c r="W3058" s="12">
        <f t="shared" si="103"/>
        <v>-6215.3094042386001</v>
      </c>
      <c r="X3058" s="12">
        <f t="shared" si="103"/>
        <v>-21301.737418458175</v>
      </c>
      <c r="Y3058" s="12">
        <f t="shared" si="103"/>
        <v>0</v>
      </c>
      <c r="Z3058" s="12">
        <f t="shared" si="103"/>
        <v>0</v>
      </c>
      <c r="AA3058" s="12">
        <f t="shared" si="103"/>
        <v>0</v>
      </c>
      <c r="AB3058" s="12">
        <f t="shared" si="103"/>
        <v>0</v>
      </c>
      <c r="AC3058" s="12">
        <f t="shared" si="103"/>
        <v>0</v>
      </c>
      <c r="AD3058" s="12">
        <f t="shared" si="103"/>
        <v>-8.1969063641569164</v>
      </c>
      <c r="AE3058" s="12">
        <f t="shared" si="112"/>
        <v>-2.5831479621512103E-2</v>
      </c>
      <c r="AF3058" s="12">
        <f t="shared" si="112"/>
        <v>0</v>
      </c>
      <c r="AG3058" s="12">
        <f t="shared" si="112"/>
        <v>0</v>
      </c>
      <c r="AH3058" s="12">
        <f t="shared" si="112"/>
        <v>11.159186984399053</v>
      </c>
      <c r="AI3058" s="12">
        <f t="shared" si="112"/>
        <v>42.331284562600189</v>
      </c>
      <c r="AJ3058" s="12">
        <f t="shared" si="112"/>
        <v>2232.96988847898</v>
      </c>
      <c r="AK3058" s="12">
        <f t="shared" si="112"/>
        <v>-0.10854910334686811</v>
      </c>
      <c r="AL3058" s="12">
        <f t="shared" si="104"/>
        <v>-25238.917749617925</v>
      </c>
      <c r="AM3058">
        <f t="shared" si="105"/>
        <v>2.0975895643594091</v>
      </c>
      <c r="AN3058" s="12">
        <f t="shared" si="106"/>
        <v>-12032.343304170534</v>
      </c>
    </row>
    <row r="3059" spans="14:40">
      <c r="N3059">
        <f t="shared" si="107"/>
        <v>554</v>
      </c>
      <c r="O3059" s="12">
        <f t="shared" si="103"/>
        <v>0</v>
      </c>
      <c r="P3059" s="12">
        <f t="shared" si="103"/>
        <v>0</v>
      </c>
      <c r="Q3059" s="12">
        <f t="shared" si="103"/>
        <v>0</v>
      </c>
      <c r="R3059" s="12">
        <f t="shared" si="103"/>
        <v>0</v>
      </c>
      <c r="S3059" s="12">
        <f t="shared" si="103"/>
        <v>0</v>
      </c>
      <c r="T3059" s="12">
        <f t="shared" si="103"/>
        <v>0</v>
      </c>
      <c r="U3059" s="12">
        <f t="shared" si="103"/>
        <v>0</v>
      </c>
      <c r="V3059" s="12">
        <f t="shared" si="103"/>
        <v>0</v>
      </c>
      <c r="W3059" s="12">
        <f t="shared" si="103"/>
        <v>3179.1860986639367</v>
      </c>
      <c r="X3059" s="12">
        <f t="shared" si="103"/>
        <v>11735.297253917004</v>
      </c>
      <c r="Y3059" s="12">
        <f t="shared" si="103"/>
        <v>0</v>
      </c>
      <c r="Z3059" s="12">
        <f t="shared" si="103"/>
        <v>0</v>
      </c>
      <c r="AA3059" s="12">
        <f t="shared" si="103"/>
        <v>0</v>
      </c>
      <c r="AB3059" s="12">
        <f t="shared" si="103"/>
        <v>0</v>
      </c>
      <c r="AC3059" s="12">
        <f t="shared" si="103"/>
        <v>0</v>
      </c>
      <c r="AD3059" s="12">
        <f t="shared" si="103"/>
        <v>5.7909118616543633</v>
      </c>
      <c r="AE3059" s="12">
        <f t="shared" si="112"/>
        <v>3.0645388642630212E-2</v>
      </c>
      <c r="AF3059" s="12">
        <f t="shared" si="112"/>
        <v>0</v>
      </c>
      <c r="AG3059" s="12">
        <f t="shared" si="112"/>
        <v>0</v>
      </c>
      <c r="AH3059" s="12">
        <f t="shared" si="112"/>
        <v>13.884053350060652</v>
      </c>
      <c r="AI3059" s="12">
        <f t="shared" si="112"/>
        <v>38.742004607235323</v>
      </c>
      <c r="AJ3059" s="12">
        <f t="shared" si="112"/>
        <v>2332.5437527452427</v>
      </c>
      <c r="AK3059" s="12">
        <f t="shared" si="112"/>
        <v>-7.6564386487208536E-2</v>
      </c>
      <c r="AL3059" s="12">
        <f t="shared" si="104"/>
        <v>17305.398156147286</v>
      </c>
      <c r="AM3059">
        <f t="shared" si="105"/>
        <v>2.1332413423108454</v>
      </c>
      <c r="AN3059" s="12">
        <f t="shared" si="106"/>
        <v>8112.255192561156</v>
      </c>
    </row>
    <row r="3060" spans="14:40">
      <c r="N3060">
        <f t="shared" si="107"/>
        <v>555</v>
      </c>
      <c r="O3060" s="12">
        <f t="shared" si="103"/>
        <v>0</v>
      </c>
      <c r="P3060" s="12">
        <f t="shared" si="103"/>
        <v>0</v>
      </c>
      <c r="Q3060" s="12">
        <f t="shared" si="103"/>
        <v>0</v>
      </c>
      <c r="R3060" s="12">
        <f t="shared" si="103"/>
        <v>0</v>
      </c>
      <c r="S3060" s="12">
        <f t="shared" si="103"/>
        <v>0</v>
      </c>
      <c r="T3060" s="12">
        <f t="shared" si="103"/>
        <v>0</v>
      </c>
      <c r="U3060" s="12">
        <f t="shared" si="103"/>
        <v>0</v>
      </c>
      <c r="V3060" s="12">
        <f t="shared" si="103"/>
        <v>0</v>
      </c>
      <c r="W3060" s="12">
        <f t="shared" si="103"/>
        <v>8905.4804035238067</v>
      </c>
      <c r="X3060" s="12">
        <f t="shared" si="103"/>
        <v>36741.016681025729</v>
      </c>
      <c r="Y3060" s="12">
        <f t="shared" si="103"/>
        <v>0</v>
      </c>
      <c r="Z3060" s="12">
        <f t="shared" si="103"/>
        <v>0</v>
      </c>
      <c r="AA3060" s="12">
        <f t="shared" si="103"/>
        <v>0</v>
      </c>
      <c r="AB3060" s="12">
        <f t="shared" si="103"/>
        <v>0</v>
      </c>
      <c r="AC3060" s="12">
        <f t="shared" si="103"/>
        <v>0</v>
      </c>
      <c r="AD3060" s="12">
        <f t="shared" si="103"/>
        <v>34.227225735625161</v>
      </c>
      <c r="AE3060" s="12">
        <f t="shared" si="112"/>
        <v>0.15409904200555244</v>
      </c>
      <c r="AF3060" s="12">
        <f t="shared" si="112"/>
        <v>0</v>
      </c>
      <c r="AG3060" s="12">
        <f t="shared" si="112"/>
        <v>0</v>
      </c>
      <c r="AH3060" s="12">
        <f t="shared" si="112"/>
        <v>93.025816742927347</v>
      </c>
      <c r="AI3060" s="12">
        <f t="shared" si="112"/>
        <v>211.632109812816</v>
      </c>
      <c r="AJ3060" s="12">
        <f t="shared" si="112"/>
        <v>9580.4821906121615</v>
      </c>
      <c r="AK3060" s="12">
        <f t="shared" si="112"/>
        <v>-0.28153460411261755</v>
      </c>
      <c r="AL3060" s="12">
        <f t="shared" si="104"/>
        <v>55565.736991890961</v>
      </c>
      <c r="AM3060">
        <f t="shared" si="105"/>
        <v>2.1261119653920622</v>
      </c>
      <c r="AN3060" s="12">
        <f t="shared" si="106"/>
        <v>26134.906296736095</v>
      </c>
    </row>
    <row r="3061" spans="14:40">
      <c r="N3061">
        <f t="shared" si="107"/>
        <v>556</v>
      </c>
      <c r="O3061" s="12">
        <f t="shared" si="103"/>
        <v>0</v>
      </c>
      <c r="P3061" s="12">
        <f t="shared" si="103"/>
        <v>0</v>
      </c>
      <c r="Q3061" s="12">
        <f t="shared" si="103"/>
        <v>0</v>
      </c>
      <c r="R3061" s="12">
        <f t="shared" si="103"/>
        <v>0</v>
      </c>
      <c r="S3061" s="12">
        <f t="shared" si="103"/>
        <v>0</v>
      </c>
      <c r="T3061" s="12">
        <f t="shared" si="103"/>
        <v>0</v>
      </c>
      <c r="U3061" s="12">
        <f t="shared" si="103"/>
        <v>0</v>
      </c>
      <c r="V3061" s="12">
        <f t="shared" si="103"/>
        <v>0</v>
      </c>
      <c r="W3061" s="12">
        <f t="shared" si="103"/>
        <v>2058.9023299277706</v>
      </c>
      <c r="X3061" s="12">
        <f t="shared" si="103"/>
        <v>7609.0619792474408</v>
      </c>
      <c r="Y3061" s="12">
        <f t="shared" si="103"/>
        <v>0</v>
      </c>
      <c r="Z3061" s="12">
        <f t="shared" si="103"/>
        <v>0</v>
      </c>
      <c r="AA3061" s="12">
        <f t="shared" si="103"/>
        <v>0</v>
      </c>
      <c r="AB3061" s="12">
        <f t="shared" si="103"/>
        <v>0</v>
      </c>
      <c r="AC3061" s="12">
        <f t="shared" si="103"/>
        <v>0</v>
      </c>
      <c r="AD3061" s="12">
        <f t="shared" si="103"/>
        <v>11.04180913545154</v>
      </c>
      <c r="AE3061" s="12">
        <f t="shared" si="112"/>
        <v>6.3762380672816837E-2</v>
      </c>
      <c r="AF3061" s="12">
        <f t="shared" si="112"/>
        <v>0</v>
      </c>
      <c r="AG3061" s="12">
        <f t="shared" si="112"/>
        <v>0</v>
      </c>
      <c r="AH3061" s="12">
        <f t="shared" si="112"/>
        <v>39.292792455032661</v>
      </c>
      <c r="AI3061" s="12">
        <f t="shared" si="112"/>
        <v>128.72983216694851</v>
      </c>
      <c r="AJ3061" s="12">
        <f t="shared" si="112"/>
        <v>1295.2131397750873</v>
      </c>
      <c r="AK3061" s="12">
        <f t="shared" si="112"/>
        <v>-4.2021486689919285E-2</v>
      </c>
      <c r="AL3061" s="12">
        <f t="shared" si="104"/>
        <v>11142.263623601713</v>
      </c>
      <c r="AM3061">
        <f t="shared" si="105"/>
        <v>2.1499808328494994</v>
      </c>
      <c r="AN3061" s="12">
        <f t="shared" si="106"/>
        <v>5182.4943987217775</v>
      </c>
    </row>
    <row r="3062" spans="14:40">
      <c r="N3062">
        <f t="shared" si="107"/>
        <v>557</v>
      </c>
      <c r="O3062" s="12">
        <f t="shared" si="103"/>
        <v>0</v>
      </c>
      <c r="P3062" s="12">
        <f t="shared" si="103"/>
        <v>0</v>
      </c>
      <c r="Q3062" s="12">
        <f t="shared" si="103"/>
        <v>0</v>
      </c>
      <c r="R3062" s="12">
        <f t="shared" si="103"/>
        <v>0</v>
      </c>
      <c r="S3062" s="12">
        <f t="shared" si="103"/>
        <v>0</v>
      </c>
      <c r="T3062" s="12">
        <f t="shared" si="103"/>
        <v>0</v>
      </c>
      <c r="U3062" s="12">
        <f t="shared" si="103"/>
        <v>0</v>
      </c>
      <c r="V3062" s="12">
        <f t="shared" si="103"/>
        <v>0</v>
      </c>
      <c r="W3062" s="12">
        <f t="shared" si="103"/>
        <v>-2417.0067217872734</v>
      </c>
      <c r="X3062" s="12">
        <f t="shared" si="103"/>
        <v>-9592.8314257943784</v>
      </c>
      <c r="Y3062" s="12">
        <f t="shared" si="103"/>
        <v>0</v>
      </c>
      <c r="Z3062" s="12">
        <f t="shared" si="103"/>
        <v>0</v>
      </c>
      <c r="AA3062" s="12">
        <f t="shared" si="103"/>
        <v>0</v>
      </c>
      <c r="AB3062" s="12">
        <f t="shared" si="103"/>
        <v>0</v>
      </c>
      <c r="AC3062" s="12">
        <f t="shared" si="103"/>
        <v>0</v>
      </c>
      <c r="AD3062" s="12">
        <f t="shared" si="103"/>
        <v>-11.975986780260605</v>
      </c>
      <c r="AE3062" s="12">
        <f t="shared" si="112"/>
        <v>-8.4872107157067847E-2</v>
      </c>
      <c r="AF3062" s="12">
        <f t="shared" si="112"/>
        <v>0</v>
      </c>
      <c r="AG3062" s="12">
        <f t="shared" si="112"/>
        <v>0</v>
      </c>
      <c r="AH3062" s="12">
        <f t="shared" si="112"/>
        <v>-48.31908802381767</v>
      </c>
      <c r="AI3062" s="12">
        <f t="shared" si="112"/>
        <v>-131.93360705286335</v>
      </c>
      <c r="AJ3062" s="12">
        <f t="shared" si="112"/>
        <v>-5238.0775051147111</v>
      </c>
      <c r="AK3062" s="12">
        <f t="shared" si="112"/>
        <v>0.1387509091680163</v>
      </c>
      <c r="AL3062" s="12">
        <f t="shared" si="104"/>
        <v>-17440.090455751291</v>
      </c>
      <c r="AM3062">
        <f t="shared" si="105"/>
        <v>2.1916019073959676</v>
      </c>
      <c r="AN3062" s="12">
        <f t="shared" si="106"/>
        <v>-7957.6908547562707</v>
      </c>
    </row>
    <row r="3063" spans="14:40">
      <c r="N3063">
        <f t="shared" si="107"/>
        <v>558</v>
      </c>
      <c r="O3063" s="12">
        <f t="shared" si="103"/>
        <v>0</v>
      </c>
      <c r="P3063" s="12">
        <f t="shared" si="103"/>
        <v>0</v>
      </c>
      <c r="Q3063" s="12">
        <f t="shared" si="103"/>
        <v>0</v>
      </c>
      <c r="R3063" s="12">
        <f t="shared" si="103"/>
        <v>0</v>
      </c>
      <c r="S3063" s="12">
        <f t="shared" si="103"/>
        <v>0</v>
      </c>
      <c r="T3063" s="12">
        <f t="shared" si="103"/>
        <v>0</v>
      </c>
      <c r="U3063" s="12">
        <f t="shared" si="103"/>
        <v>0</v>
      </c>
      <c r="V3063" s="12">
        <f t="shared" si="103"/>
        <v>0</v>
      </c>
      <c r="W3063" s="12">
        <f t="shared" si="103"/>
        <v>-2073.4364082324264</v>
      </c>
      <c r="X3063" s="12">
        <f t="shared" si="103"/>
        <v>-8379.3930553206847</v>
      </c>
      <c r="Y3063" s="12">
        <f t="shared" si="103"/>
        <v>0</v>
      </c>
      <c r="Z3063" s="12">
        <f t="shared" si="103"/>
        <v>0</v>
      </c>
      <c r="AA3063" s="12">
        <f t="shared" si="103"/>
        <v>0</v>
      </c>
      <c r="AB3063" s="12">
        <f t="shared" si="103"/>
        <v>0</v>
      </c>
      <c r="AC3063" s="12">
        <f t="shared" si="103"/>
        <v>0</v>
      </c>
      <c r="AD3063" s="12">
        <f t="shared" si="103"/>
        <v>-12.088699909552913</v>
      </c>
      <c r="AE3063" s="12">
        <f t="shared" si="112"/>
        <v>-9.6057293195534174E-2</v>
      </c>
      <c r="AF3063" s="12">
        <f t="shared" si="112"/>
        <v>0</v>
      </c>
      <c r="AG3063" s="12">
        <f t="shared" si="112"/>
        <v>0</v>
      </c>
      <c r="AH3063" s="12">
        <f t="shared" si="112"/>
        <v>-62.403942922852579</v>
      </c>
      <c r="AI3063" s="12">
        <f t="shared" si="112"/>
        <v>-109.89129276093195</v>
      </c>
      <c r="AJ3063" s="12">
        <f t="shared" si="112"/>
        <v>-11569.342197320075</v>
      </c>
      <c r="AK3063" s="12">
        <f t="shared" si="112"/>
        <v>0.24560333099136741</v>
      </c>
      <c r="AL3063" s="12">
        <f t="shared" si="104"/>
        <v>-22206.40605042873</v>
      </c>
      <c r="AM3063">
        <f t="shared" si="105"/>
        <v>2.1376308000557516</v>
      </c>
      <c r="AN3063" s="12">
        <f t="shared" si="106"/>
        <v>-10388.326202003434</v>
      </c>
    </row>
    <row r="3064" spans="14:40">
      <c r="N3064">
        <f t="shared" si="107"/>
        <v>559</v>
      </c>
      <c r="O3064" s="12">
        <f t="shared" si="103"/>
        <v>0</v>
      </c>
      <c r="P3064" s="12">
        <f t="shared" si="103"/>
        <v>0</v>
      </c>
      <c r="Q3064" s="12">
        <f t="shared" si="103"/>
        <v>0</v>
      </c>
      <c r="R3064" s="12">
        <f t="shared" si="103"/>
        <v>0</v>
      </c>
      <c r="S3064" s="12">
        <f t="shared" si="103"/>
        <v>0</v>
      </c>
      <c r="T3064" s="12">
        <f t="shared" si="103"/>
        <v>0</v>
      </c>
      <c r="U3064" s="12">
        <f t="shared" si="103"/>
        <v>0</v>
      </c>
      <c r="V3064" s="12">
        <f t="shared" si="103"/>
        <v>0</v>
      </c>
      <c r="W3064" s="12">
        <f t="shared" si="103"/>
        <v>-7662.7867663612833</v>
      </c>
      <c r="X3064" s="12">
        <f t="shared" si="103"/>
        <v>-30348.397610960379</v>
      </c>
      <c r="Y3064" s="12">
        <f t="shared" si="103"/>
        <v>0</v>
      </c>
      <c r="Z3064" s="12">
        <f t="shared" si="103"/>
        <v>0</v>
      </c>
      <c r="AA3064" s="12">
        <f t="shared" si="103"/>
        <v>0</v>
      </c>
      <c r="AB3064" s="12">
        <f t="shared" si="103"/>
        <v>0</v>
      </c>
      <c r="AC3064" s="12">
        <f t="shared" si="103"/>
        <v>0</v>
      </c>
      <c r="AD3064" s="12">
        <f t="shared" si="103"/>
        <v>-24.940573915417655</v>
      </c>
      <c r="AE3064" s="12">
        <f t="shared" si="112"/>
        <v>-0.19602040031616258</v>
      </c>
      <c r="AF3064" s="12">
        <f t="shared" si="112"/>
        <v>0</v>
      </c>
      <c r="AG3064" s="12">
        <f t="shared" si="112"/>
        <v>0</v>
      </c>
      <c r="AH3064" s="12">
        <f t="shared" si="112"/>
        <v>-105.95444727935504</v>
      </c>
      <c r="AI3064" s="12">
        <f t="shared" si="112"/>
        <v>-95.946125838352657</v>
      </c>
      <c r="AJ3064" s="12">
        <f t="shared" si="112"/>
        <v>-14929.987220061377</v>
      </c>
      <c r="AK3064" s="12">
        <f t="shared" si="112"/>
        <v>0.3197280439048521</v>
      </c>
      <c r="AL3064" s="12">
        <f t="shared" si="104"/>
        <v>-53167.889036772576</v>
      </c>
      <c r="AM3064">
        <f t="shared" si="105"/>
        <v>2.1251295051352943</v>
      </c>
      <c r="AN3064" s="12">
        <f t="shared" si="106"/>
        <v>-25018.65834919444</v>
      </c>
    </row>
    <row r="3065" spans="14:40">
      <c r="N3065">
        <f t="shared" si="107"/>
        <v>560</v>
      </c>
      <c r="O3065" s="12">
        <f t="shared" si="103"/>
        <v>0</v>
      </c>
      <c r="P3065" s="12">
        <f t="shared" si="103"/>
        <v>0</v>
      </c>
      <c r="Q3065" s="12">
        <f t="shared" si="103"/>
        <v>0</v>
      </c>
      <c r="R3065" s="12">
        <f t="shared" si="103"/>
        <v>0</v>
      </c>
      <c r="S3065" s="12">
        <f t="shared" si="103"/>
        <v>0</v>
      </c>
      <c r="T3065" s="12">
        <f t="shared" si="103"/>
        <v>0</v>
      </c>
      <c r="U3065" s="12">
        <f t="shared" si="103"/>
        <v>0</v>
      </c>
      <c r="V3065" s="12">
        <f t="shared" si="103"/>
        <v>0</v>
      </c>
      <c r="W3065" s="12">
        <f t="shared" si="103"/>
        <v>-9887.1086770102411</v>
      </c>
      <c r="X3065" s="12">
        <f t="shared" si="103"/>
        <v>-38404.916453741411</v>
      </c>
      <c r="Y3065" s="12">
        <f t="shared" si="103"/>
        <v>0</v>
      </c>
      <c r="Z3065" s="12">
        <f t="shared" si="103"/>
        <v>0</v>
      </c>
      <c r="AA3065" s="12">
        <f t="shared" si="103"/>
        <v>0</v>
      </c>
      <c r="AB3065" s="12">
        <f t="shared" si="103"/>
        <v>0</v>
      </c>
      <c r="AC3065" s="12">
        <f t="shared" si="103"/>
        <v>0</v>
      </c>
      <c r="AD3065" s="12">
        <f t="shared" si="103"/>
        <v>-31.48842420410223</v>
      </c>
      <c r="AE3065" s="12">
        <f t="shared" si="112"/>
        <v>-0.21798766727748947</v>
      </c>
      <c r="AF3065" s="12">
        <f t="shared" si="112"/>
        <v>0</v>
      </c>
      <c r="AG3065" s="12">
        <f t="shared" si="112"/>
        <v>0</v>
      </c>
      <c r="AH3065" s="12">
        <f t="shared" si="112"/>
        <v>-90.393911094634944</v>
      </c>
      <c r="AI3065" s="12">
        <f t="shared" si="112"/>
        <v>-135.07476780135707</v>
      </c>
      <c r="AJ3065" s="12">
        <f t="shared" si="112"/>
        <v>-2379.2893006189893</v>
      </c>
      <c r="AK3065" s="12">
        <f t="shared" si="112"/>
        <v>3.1250818227642349E-2</v>
      </c>
      <c r="AL3065" s="12">
        <f t="shared" si="104"/>
        <v>-50928.458271319789</v>
      </c>
      <c r="AM3065">
        <f t="shared" si="105"/>
        <v>2.1396139250627288</v>
      </c>
      <c r="AN3065" s="12">
        <f t="shared" si="106"/>
        <v>-23802.639193342638</v>
      </c>
    </row>
    <row r="3066" spans="14:40">
      <c r="N3066">
        <f t="shared" si="107"/>
        <v>561</v>
      </c>
      <c r="O3066" s="12">
        <f t="shared" si="103"/>
        <v>0</v>
      </c>
      <c r="P3066" s="12">
        <f t="shared" si="103"/>
        <v>0</v>
      </c>
      <c r="Q3066" s="12">
        <f t="shared" si="103"/>
        <v>0</v>
      </c>
      <c r="R3066" s="12">
        <f t="shared" si="103"/>
        <v>0</v>
      </c>
      <c r="S3066" s="12">
        <f t="shared" si="103"/>
        <v>0</v>
      </c>
      <c r="T3066" s="12">
        <f t="shared" si="103"/>
        <v>0</v>
      </c>
      <c r="U3066" s="12">
        <f t="shared" si="103"/>
        <v>0</v>
      </c>
      <c r="V3066" s="12">
        <f t="shared" si="103"/>
        <v>0</v>
      </c>
      <c r="W3066" s="12">
        <f t="shared" si="103"/>
        <v>-7206.8246896938081</v>
      </c>
      <c r="X3066" s="12">
        <f t="shared" si="103"/>
        <v>-25633.766280965545</v>
      </c>
      <c r="Y3066" s="12">
        <f t="shared" si="103"/>
        <v>0</v>
      </c>
      <c r="Z3066" s="12">
        <f t="shared" si="103"/>
        <v>0</v>
      </c>
      <c r="AA3066" s="12">
        <f t="shared" si="103"/>
        <v>0</v>
      </c>
      <c r="AB3066" s="12">
        <f t="shared" si="103"/>
        <v>0</v>
      </c>
      <c r="AC3066" s="12">
        <f t="shared" si="103"/>
        <v>0</v>
      </c>
      <c r="AD3066" s="12">
        <f t="shared" si="103"/>
        <v>-18.328124283638797</v>
      </c>
      <c r="AE3066" s="12">
        <f t="shared" si="112"/>
        <v>-0.10313323581709893</v>
      </c>
      <c r="AF3066" s="12">
        <f t="shared" si="112"/>
        <v>0</v>
      </c>
      <c r="AG3066" s="12">
        <f t="shared" si="112"/>
        <v>0</v>
      </c>
      <c r="AH3066" s="12">
        <f t="shared" si="112"/>
        <v>-33.178542279011545</v>
      </c>
      <c r="AI3066" s="12">
        <f t="shared" si="112"/>
        <v>16.1736249710676</v>
      </c>
      <c r="AJ3066" s="12">
        <f t="shared" si="112"/>
        <v>5175.1152735681244</v>
      </c>
      <c r="AK3066" s="12">
        <f t="shared" si="112"/>
        <v>-0.20741594239275354</v>
      </c>
      <c r="AL3066" s="12">
        <f t="shared" si="104"/>
        <v>-27701.119287861024</v>
      </c>
      <c r="AM3066">
        <f t="shared" si="105"/>
        <v>2.0942674602846116</v>
      </c>
      <c r="AN3066" s="12">
        <f t="shared" si="106"/>
        <v>-13227.116313069408</v>
      </c>
    </row>
    <row r="3067" spans="14:40">
      <c r="N3067">
        <f t="shared" si="107"/>
        <v>562</v>
      </c>
      <c r="O3067" s="12">
        <f t="shared" si="103"/>
        <v>0</v>
      </c>
      <c r="P3067" s="12">
        <f t="shared" si="103"/>
        <v>0</v>
      </c>
      <c r="Q3067" s="12">
        <f t="shared" si="103"/>
        <v>0</v>
      </c>
      <c r="R3067" s="12">
        <f t="shared" si="103"/>
        <v>0</v>
      </c>
      <c r="S3067" s="12">
        <f t="shared" si="103"/>
        <v>0</v>
      </c>
      <c r="T3067" s="12">
        <f t="shared" si="103"/>
        <v>0</v>
      </c>
      <c r="U3067" s="12">
        <f t="shared" si="103"/>
        <v>0</v>
      </c>
      <c r="V3067" s="12">
        <f t="shared" si="103"/>
        <v>0</v>
      </c>
      <c r="W3067" s="12">
        <f t="shared" si="103"/>
        <v>-3433.9014675908616</v>
      </c>
      <c r="X3067" s="12">
        <f t="shared" si="103"/>
        <v>-4453.6443268687162</v>
      </c>
      <c r="Y3067" s="12">
        <f t="shared" si="103"/>
        <v>0</v>
      </c>
      <c r="Z3067" s="12">
        <f t="shared" si="103"/>
        <v>0</v>
      </c>
      <c r="AA3067" s="12">
        <f t="shared" si="103"/>
        <v>0</v>
      </c>
      <c r="AB3067" s="12">
        <f t="shared" si="103"/>
        <v>0</v>
      </c>
      <c r="AC3067" s="12">
        <f t="shared" si="103"/>
        <v>0</v>
      </c>
      <c r="AD3067" s="12">
        <f t="shared" si="103"/>
        <v>2.6569240409544967</v>
      </c>
      <c r="AE3067" s="12">
        <f t="shared" ref="AE3067:AK3076" si="113">AE$2503*AE563+0.5*AE$2504*AE563*AE563</f>
        <v>6.4002356669098787E-2</v>
      </c>
      <c r="AF3067" s="12">
        <f t="shared" si="113"/>
        <v>0</v>
      </c>
      <c r="AG3067" s="12">
        <f t="shared" si="113"/>
        <v>0</v>
      </c>
      <c r="AH3067" s="12">
        <f t="shared" si="113"/>
        <v>91.980946423772281</v>
      </c>
      <c r="AI3067" s="12">
        <f t="shared" si="113"/>
        <v>140.53258668532328</v>
      </c>
      <c r="AJ3067" s="12">
        <f t="shared" si="113"/>
        <v>12853.107913699003</v>
      </c>
      <c r="AK3067" s="12">
        <f t="shared" si="113"/>
        <v>-0.53095359549525134</v>
      </c>
      <c r="AL3067" s="12">
        <f t="shared" si="104"/>
        <v>5200.2656251506487</v>
      </c>
      <c r="AM3067">
        <f t="shared" si="105"/>
        <v>2.1430392882220923</v>
      </c>
      <c r="AN3067" s="12">
        <f t="shared" si="106"/>
        <v>2426.5843625596299</v>
      </c>
    </row>
    <row r="3068" spans="14:40">
      <c r="N3068">
        <f t="shared" si="107"/>
        <v>563</v>
      </c>
      <c r="O3068" s="12">
        <f t="shared" si="103"/>
        <v>0</v>
      </c>
      <c r="P3068" s="12">
        <f t="shared" si="103"/>
        <v>0</v>
      </c>
      <c r="Q3068" s="12">
        <f t="shared" si="103"/>
        <v>0</v>
      </c>
      <c r="R3068" s="12">
        <f t="shared" si="103"/>
        <v>0</v>
      </c>
      <c r="S3068" s="12">
        <f t="shared" si="103"/>
        <v>0</v>
      </c>
      <c r="T3068" s="12">
        <f t="shared" si="103"/>
        <v>0</v>
      </c>
      <c r="U3068" s="12">
        <f t="shared" si="103"/>
        <v>0</v>
      </c>
      <c r="V3068" s="12">
        <f t="shared" si="103"/>
        <v>0</v>
      </c>
      <c r="W3068" s="12">
        <f t="shared" si="103"/>
        <v>6195.7528149605105</v>
      </c>
      <c r="X3068" s="12">
        <f t="shared" si="103"/>
        <v>25420.948195341698</v>
      </c>
      <c r="Y3068" s="12">
        <f t="shared" si="103"/>
        <v>0</v>
      </c>
      <c r="Z3068" s="12">
        <f t="shared" si="103"/>
        <v>0</v>
      </c>
      <c r="AA3068" s="12">
        <f t="shared" si="103"/>
        <v>0</v>
      </c>
      <c r="AB3068" s="12">
        <f t="shared" si="103"/>
        <v>0</v>
      </c>
      <c r="AC3068" s="12">
        <f t="shared" si="103"/>
        <v>0</v>
      </c>
      <c r="AD3068" s="12">
        <f t="shared" si="103"/>
        <v>28.859886798976909</v>
      </c>
      <c r="AE3068" s="12">
        <f t="shared" si="113"/>
        <v>0.16458331004984331</v>
      </c>
      <c r="AF3068" s="12">
        <f t="shared" si="113"/>
        <v>0</v>
      </c>
      <c r="AG3068" s="12">
        <f t="shared" si="113"/>
        <v>0</v>
      </c>
      <c r="AH3068" s="12">
        <f t="shared" si="113"/>
        <v>156.50375780051908</v>
      </c>
      <c r="AI3068" s="12">
        <f t="shared" si="113"/>
        <v>239.44222464802641</v>
      </c>
      <c r="AJ3068" s="12">
        <f t="shared" si="113"/>
        <v>27470.372618453715</v>
      </c>
      <c r="AK3068" s="12">
        <f t="shared" si="113"/>
        <v>-1.0962601450218841</v>
      </c>
      <c r="AL3068" s="12">
        <f t="shared" si="104"/>
        <v>59510.947821168469</v>
      </c>
      <c r="AM3068">
        <f t="shared" si="105"/>
        <v>2.1708480090705424</v>
      </c>
      <c r="AN3068" s="12">
        <f t="shared" si="106"/>
        <v>27413.68698891468</v>
      </c>
    </row>
    <row r="3069" spans="14:40">
      <c r="N3069">
        <f t="shared" si="107"/>
        <v>564</v>
      </c>
      <c r="O3069" s="12">
        <f t="shared" si="103"/>
        <v>0</v>
      </c>
      <c r="P3069" s="12">
        <f t="shared" si="103"/>
        <v>0</v>
      </c>
      <c r="Q3069" s="12">
        <f t="shared" si="103"/>
        <v>0</v>
      </c>
      <c r="R3069" s="12">
        <f t="shared" si="103"/>
        <v>0</v>
      </c>
      <c r="S3069" s="12">
        <f t="shared" si="103"/>
        <v>0</v>
      </c>
      <c r="T3069" s="12">
        <f t="shared" si="103"/>
        <v>0</v>
      </c>
      <c r="U3069" s="12">
        <f t="shared" si="103"/>
        <v>0</v>
      </c>
      <c r="V3069" s="12">
        <f t="shared" si="103"/>
        <v>0</v>
      </c>
      <c r="W3069" s="12">
        <f t="shared" si="103"/>
        <v>7846.5663479162049</v>
      </c>
      <c r="X3069" s="12">
        <f t="shared" si="103"/>
        <v>31806.680216794532</v>
      </c>
      <c r="Y3069" s="12">
        <f t="shared" si="103"/>
        <v>0</v>
      </c>
      <c r="Z3069" s="12">
        <f t="shared" si="103"/>
        <v>0</v>
      </c>
      <c r="AA3069" s="12">
        <f t="shared" si="103"/>
        <v>0</v>
      </c>
      <c r="AB3069" s="12">
        <f t="shared" si="103"/>
        <v>0</v>
      </c>
      <c r="AC3069" s="12">
        <f t="shared" si="103"/>
        <v>0</v>
      </c>
      <c r="AD3069" s="12">
        <f t="shared" si="103"/>
        <v>36.073962503255927</v>
      </c>
      <c r="AE3069" s="12">
        <f t="shared" si="113"/>
        <v>0.18754144746875501</v>
      </c>
      <c r="AF3069" s="12">
        <f t="shared" si="113"/>
        <v>0</v>
      </c>
      <c r="AG3069" s="12">
        <f t="shared" si="113"/>
        <v>0</v>
      </c>
      <c r="AH3069" s="12">
        <f t="shared" si="113"/>
        <v>186.16852908758889</v>
      </c>
      <c r="AI3069" s="12">
        <f t="shared" si="113"/>
        <v>403.60594659285681</v>
      </c>
      <c r="AJ3069" s="12">
        <f t="shared" si="113"/>
        <v>29278.100365287442</v>
      </c>
      <c r="AK3069" s="12">
        <f t="shared" si="113"/>
        <v>-1.262184877798566</v>
      </c>
      <c r="AL3069" s="12">
        <f t="shared" si="104"/>
        <v>69556.120724751556</v>
      </c>
      <c r="AM3069">
        <f t="shared" si="105"/>
        <v>2.1730731736812041</v>
      </c>
      <c r="AN3069" s="12">
        <f t="shared" si="106"/>
        <v>32008.18157766998</v>
      </c>
    </row>
    <row r="3070" spans="14:40">
      <c r="N3070">
        <f t="shared" si="107"/>
        <v>565</v>
      </c>
      <c r="O3070" s="12">
        <f t="shared" si="103"/>
        <v>0</v>
      </c>
      <c r="P3070" s="12">
        <f t="shared" si="103"/>
        <v>0</v>
      </c>
      <c r="Q3070" s="12">
        <f t="shared" si="103"/>
        <v>0</v>
      </c>
      <c r="R3070" s="12">
        <f t="shared" si="103"/>
        <v>0</v>
      </c>
      <c r="S3070" s="12">
        <f t="shared" si="103"/>
        <v>0</v>
      </c>
      <c r="T3070" s="12">
        <f t="shared" si="103"/>
        <v>0</v>
      </c>
      <c r="U3070" s="12">
        <f t="shared" si="103"/>
        <v>0</v>
      </c>
      <c r="V3070" s="12">
        <f t="shared" si="103"/>
        <v>0</v>
      </c>
      <c r="W3070" s="12">
        <f t="shared" si="103"/>
        <v>8084.6557856713343</v>
      </c>
      <c r="X3070" s="12">
        <f t="shared" si="103"/>
        <v>33741.994503122092</v>
      </c>
      <c r="Y3070" s="12">
        <f t="shared" si="103"/>
        <v>0</v>
      </c>
      <c r="Z3070" s="12">
        <f t="shared" si="103"/>
        <v>0</v>
      </c>
      <c r="AA3070" s="12">
        <f t="shared" si="103"/>
        <v>0</v>
      </c>
      <c r="AB3070" s="12">
        <f t="shared" si="103"/>
        <v>0</v>
      </c>
      <c r="AC3070" s="12">
        <f t="shared" si="103"/>
        <v>0</v>
      </c>
      <c r="AD3070" s="12">
        <f t="shared" si="103"/>
        <v>37.231643388319227</v>
      </c>
      <c r="AE3070" s="12">
        <f t="shared" si="113"/>
        <v>0.18076959310474286</v>
      </c>
      <c r="AF3070" s="12">
        <f t="shared" si="113"/>
        <v>0</v>
      </c>
      <c r="AG3070" s="12">
        <f t="shared" si="113"/>
        <v>0</v>
      </c>
      <c r="AH3070" s="12">
        <f t="shared" si="113"/>
        <v>156.41116169167753</v>
      </c>
      <c r="AI3070" s="12">
        <f t="shared" si="113"/>
        <v>347.57649987203752</v>
      </c>
      <c r="AJ3070" s="12">
        <f t="shared" si="113"/>
        <v>22528.581350122273</v>
      </c>
      <c r="AK3070" s="12">
        <f t="shared" si="113"/>
        <v>-0.90627165551017819</v>
      </c>
      <c r="AL3070" s="12">
        <f t="shared" si="104"/>
        <v>64895.725441805327</v>
      </c>
      <c r="AM3070">
        <f t="shared" si="105"/>
        <v>2.1926535687970281</v>
      </c>
      <c r="AN3070" s="12">
        <f t="shared" si="106"/>
        <v>29596.889524782317</v>
      </c>
    </row>
    <row r="3071" spans="14:40">
      <c r="N3071">
        <f t="shared" si="107"/>
        <v>566</v>
      </c>
      <c r="O3071" s="12">
        <f t="shared" si="103"/>
        <v>0</v>
      </c>
      <c r="P3071" s="12">
        <f t="shared" si="103"/>
        <v>0</v>
      </c>
      <c r="Q3071" s="12">
        <f t="shared" si="103"/>
        <v>0</v>
      </c>
      <c r="R3071" s="12">
        <f t="shared" si="103"/>
        <v>0</v>
      </c>
      <c r="S3071" s="12">
        <f t="shared" si="103"/>
        <v>0</v>
      </c>
      <c r="T3071" s="12">
        <f t="shared" si="103"/>
        <v>0</v>
      </c>
      <c r="U3071" s="12">
        <f t="shared" si="103"/>
        <v>0</v>
      </c>
      <c r="V3071" s="12">
        <f t="shared" si="103"/>
        <v>0</v>
      </c>
      <c r="W3071" s="12">
        <f t="shared" si="103"/>
        <v>5928.9003302499787</v>
      </c>
      <c r="X3071" s="12">
        <f t="shared" si="103"/>
        <v>21325.023392522493</v>
      </c>
      <c r="Y3071" s="12">
        <f t="shared" si="103"/>
        <v>0</v>
      </c>
      <c r="Z3071" s="12">
        <f t="shared" si="103"/>
        <v>0</v>
      </c>
      <c r="AA3071" s="12">
        <f t="shared" si="103"/>
        <v>0</v>
      </c>
      <c r="AB3071" s="12">
        <f t="shared" si="103"/>
        <v>0</v>
      </c>
      <c r="AC3071" s="12">
        <f t="shared" si="103"/>
        <v>0</v>
      </c>
      <c r="AD3071" s="12">
        <f t="shared" si="103"/>
        <v>22.172059051439433</v>
      </c>
      <c r="AE3071" s="12">
        <f t="shared" si="113"/>
        <v>0.12851832633301641</v>
      </c>
      <c r="AF3071" s="12">
        <f t="shared" si="113"/>
        <v>0</v>
      </c>
      <c r="AG3071" s="12">
        <f t="shared" si="113"/>
        <v>0</v>
      </c>
      <c r="AH3071" s="12">
        <f t="shared" si="113"/>
        <v>105.64100061992242</v>
      </c>
      <c r="AI3071" s="12">
        <f t="shared" si="113"/>
        <v>123.60023608471271</v>
      </c>
      <c r="AJ3071" s="12">
        <f t="shared" si="113"/>
        <v>14099.773212480452</v>
      </c>
      <c r="AK3071" s="12">
        <f t="shared" si="113"/>
        <v>-0.50597393215615016</v>
      </c>
      <c r="AL3071" s="12">
        <f t="shared" si="104"/>
        <v>41604.732775403172</v>
      </c>
      <c r="AM3071">
        <f t="shared" si="105"/>
        <v>2.2202196783979207</v>
      </c>
      <c r="AN3071" s="12">
        <f t="shared" si="106"/>
        <v>18739.016314558819</v>
      </c>
    </row>
    <row r="3072" spans="14:40">
      <c r="N3072">
        <f t="shared" si="107"/>
        <v>567</v>
      </c>
      <c r="O3072" s="12">
        <f t="shared" si="103"/>
        <v>0</v>
      </c>
      <c r="P3072" s="12">
        <f t="shared" si="103"/>
        <v>0</v>
      </c>
      <c r="Q3072" s="12">
        <f t="shared" si="103"/>
        <v>0</v>
      </c>
      <c r="R3072" s="12">
        <f t="shared" si="103"/>
        <v>0</v>
      </c>
      <c r="S3072" s="12">
        <f t="shared" si="103"/>
        <v>0</v>
      </c>
      <c r="T3072" s="12">
        <f t="shared" si="103"/>
        <v>0</v>
      </c>
      <c r="U3072" s="12">
        <f t="shared" si="103"/>
        <v>0</v>
      </c>
      <c r="V3072" s="12">
        <f t="shared" si="103"/>
        <v>0</v>
      </c>
      <c r="W3072" s="12">
        <f t="shared" si="103"/>
        <v>8800.4812133311752</v>
      </c>
      <c r="X3072" s="12">
        <f t="shared" si="103"/>
        <v>19381.505266338521</v>
      </c>
      <c r="Y3072" s="12">
        <f t="shared" si="103"/>
        <v>0</v>
      </c>
      <c r="Z3072" s="12">
        <f t="shared" si="103"/>
        <v>0</v>
      </c>
      <c r="AA3072" s="12">
        <f t="shared" si="103"/>
        <v>0</v>
      </c>
      <c r="AB3072" s="12">
        <f t="shared" si="103"/>
        <v>0</v>
      </c>
      <c r="AC3072" s="12">
        <f t="shared" si="103"/>
        <v>0</v>
      </c>
      <c r="AD3072" s="12">
        <f t="shared" si="103"/>
        <v>10.680258359894543</v>
      </c>
      <c r="AE3072" s="12">
        <f t="shared" si="113"/>
        <v>4.686935287339411E-2</v>
      </c>
      <c r="AF3072" s="12">
        <f t="shared" si="113"/>
        <v>0</v>
      </c>
      <c r="AG3072" s="12">
        <f t="shared" si="113"/>
        <v>0</v>
      </c>
      <c r="AH3072" s="12">
        <f t="shared" si="113"/>
        <v>11.131310187349081</v>
      </c>
      <c r="AI3072" s="12">
        <f t="shared" si="113"/>
        <v>108.27852719024723</v>
      </c>
      <c r="AJ3072" s="12">
        <f t="shared" si="113"/>
        <v>5362.6908580408235</v>
      </c>
      <c r="AK3072" s="12">
        <f t="shared" si="113"/>
        <v>-0.1605490684901659</v>
      </c>
      <c r="AL3072" s="12">
        <f t="shared" si="104"/>
        <v>33674.653753732397</v>
      </c>
      <c r="AM3072">
        <f t="shared" si="105"/>
        <v>2.1559486595031419</v>
      </c>
      <c r="AN3072" s="12">
        <f t="shared" si="106"/>
        <v>15619.41357244241</v>
      </c>
    </row>
    <row r="3073" spans="14:40">
      <c r="N3073">
        <f t="shared" si="107"/>
        <v>568</v>
      </c>
      <c r="O3073" s="12">
        <f t="shared" si="103"/>
        <v>0</v>
      </c>
      <c r="P3073" s="12">
        <f t="shared" si="103"/>
        <v>0</v>
      </c>
      <c r="Q3073" s="12">
        <f t="shared" si="103"/>
        <v>0</v>
      </c>
      <c r="R3073" s="12">
        <f t="shared" si="103"/>
        <v>0</v>
      </c>
      <c r="S3073" s="12">
        <f t="shared" si="103"/>
        <v>0</v>
      </c>
      <c r="T3073" s="12">
        <f t="shared" si="103"/>
        <v>0</v>
      </c>
      <c r="U3073" s="12">
        <f t="shared" si="103"/>
        <v>0</v>
      </c>
      <c r="V3073" s="12">
        <f t="shared" si="103"/>
        <v>0</v>
      </c>
      <c r="W3073" s="12">
        <f t="shared" si="103"/>
        <v>5739.1827193424979</v>
      </c>
      <c r="X3073" s="12">
        <f t="shared" si="103"/>
        <v>13430.611466808632</v>
      </c>
      <c r="Y3073" s="12">
        <f t="shared" si="103"/>
        <v>0</v>
      </c>
      <c r="Z3073" s="12">
        <f t="shared" si="103"/>
        <v>0</v>
      </c>
      <c r="AA3073" s="12">
        <f t="shared" si="103"/>
        <v>0</v>
      </c>
      <c r="AB3073" s="12">
        <f t="shared" si="103"/>
        <v>0</v>
      </c>
      <c r="AC3073" s="12">
        <f t="shared" si="103"/>
        <v>0</v>
      </c>
      <c r="AD3073" s="12">
        <f t="shared" si="103"/>
        <v>5.3139260656178866</v>
      </c>
      <c r="AE3073" s="12">
        <f t="shared" si="113"/>
        <v>1.4982632989932874E-2</v>
      </c>
      <c r="AF3073" s="12">
        <f t="shared" si="113"/>
        <v>0</v>
      </c>
      <c r="AG3073" s="12">
        <f t="shared" si="113"/>
        <v>0</v>
      </c>
      <c r="AH3073" s="12">
        <f t="shared" si="113"/>
        <v>-9.5158338113990997</v>
      </c>
      <c r="AI3073" s="12">
        <f t="shared" si="113"/>
        <v>31.554479822576987</v>
      </c>
      <c r="AJ3073" s="12">
        <f t="shared" si="113"/>
        <v>991.42223562652066</v>
      </c>
      <c r="AK3073" s="12">
        <f t="shared" si="113"/>
        <v>-2.3138116387746408E-2</v>
      </c>
      <c r="AL3073" s="12">
        <f t="shared" si="104"/>
        <v>20188.56083837105</v>
      </c>
      <c r="AM3073">
        <f t="shared" si="105"/>
        <v>2.1395316835611942</v>
      </c>
      <c r="AN3073" s="12">
        <f t="shared" si="106"/>
        <v>9435.971896788049</v>
      </c>
    </row>
    <row r="3074" spans="14:40">
      <c r="N3074">
        <f t="shared" si="107"/>
        <v>569</v>
      </c>
      <c r="O3074" s="12">
        <f t="shared" si="103"/>
        <v>0</v>
      </c>
      <c r="P3074" s="12">
        <f t="shared" si="103"/>
        <v>0</v>
      </c>
      <c r="Q3074" s="12">
        <f t="shared" si="103"/>
        <v>0</v>
      </c>
      <c r="R3074" s="12">
        <f t="shared" si="103"/>
        <v>0</v>
      </c>
      <c r="S3074" s="12">
        <f t="shared" si="103"/>
        <v>0</v>
      </c>
      <c r="T3074" s="12">
        <f t="shared" si="103"/>
        <v>0</v>
      </c>
      <c r="U3074" s="12">
        <f t="shared" si="103"/>
        <v>0</v>
      </c>
      <c r="V3074" s="12">
        <f t="shared" si="103"/>
        <v>0</v>
      </c>
      <c r="W3074" s="12">
        <f t="shared" si="103"/>
        <v>63.986013213899049</v>
      </c>
      <c r="X3074" s="12">
        <f t="shared" si="103"/>
        <v>5229.0954280647156</v>
      </c>
      <c r="Y3074" s="12">
        <f t="shared" si="103"/>
        <v>0</v>
      </c>
      <c r="Z3074" s="12">
        <f t="shared" si="103"/>
        <v>0</v>
      </c>
      <c r="AA3074" s="12">
        <f t="shared" si="103"/>
        <v>0</v>
      </c>
      <c r="AB3074" s="12">
        <f t="shared" si="103"/>
        <v>0</v>
      </c>
      <c r="AC3074" s="12">
        <f t="shared" si="103"/>
        <v>0</v>
      </c>
      <c r="AD3074" s="12">
        <f t="shared" si="103"/>
        <v>-2.1009944450847873</v>
      </c>
      <c r="AE3074" s="12">
        <f t="shared" si="113"/>
        <v>9.2536598737797127E-3</v>
      </c>
      <c r="AF3074" s="12">
        <f t="shared" si="113"/>
        <v>0</v>
      </c>
      <c r="AG3074" s="12">
        <f t="shared" si="113"/>
        <v>0</v>
      </c>
      <c r="AH3074" s="12">
        <f t="shared" si="113"/>
        <v>28.197690839987409</v>
      </c>
      <c r="AI3074" s="12">
        <f t="shared" si="113"/>
        <v>-45.546690213768919</v>
      </c>
      <c r="AJ3074" s="12">
        <f t="shared" si="113"/>
        <v>3519.3571809610035</v>
      </c>
      <c r="AK3074" s="12">
        <f t="shared" si="113"/>
        <v>-0.12720851417339274</v>
      </c>
      <c r="AL3074" s="12">
        <f t="shared" si="104"/>
        <v>8792.8706735664528</v>
      </c>
      <c r="AM3074">
        <f t="shared" si="105"/>
        <v>2.1568347118056814</v>
      </c>
      <c r="AN3074" s="12">
        <f t="shared" si="106"/>
        <v>4076.7475715397522</v>
      </c>
    </row>
    <row r="3075" spans="14:40">
      <c r="N3075">
        <f t="shared" si="107"/>
        <v>570</v>
      </c>
      <c r="O3075" s="12">
        <f t="shared" si="103"/>
        <v>-0.4758298762257675</v>
      </c>
      <c r="P3075" s="12">
        <f t="shared" si="103"/>
        <v>0</v>
      </c>
      <c r="Q3075" s="12">
        <f t="shared" si="103"/>
        <v>0</v>
      </c>
      <c r="R3075" s="12">
        <f t="shared" si="103"/>
        <v>0</v>
      </c>
      <c r="S3075" s="12">
        <f t="shared" si="103"/>
        <v>0</v>
      </c>
      <c r="T3075" s="12">
        <f t="shared" si="103"/>
        <v>0</v>
      </c>
      <c r="U3075" s="12">
        <f t="shared" si="103"/>
        <v>0</v>
      </c>
      <c r="V3075" s="12">
        <f t="shared" si="103"/>
        <v>0</v>
      </c>
      <c r="W3075" s="12">
        <f t="shared" si="103"/>
        <v>318.14608163153497</v>
      </c>
      <c r="X3075" s="12">
        <f t="shared" si="103"/>
        <v>-4711.4726219524282</v>
      </c>
      <c r="Y3075" s="12">
        <f t="shared" si="103"/>
        <v>0</v>
      </c>
      <c r="Z3075" s="12">
        <f t="shared" si="103"/>
        <v>0</v>
      </c>
      <c r="AA3075" s="12">
        <f t="shared" si="103"/>
        <v>0</v>
      </c>
      <c r="AB3075" s="12">
        <f t="shared" si="103"/>
        <v>0</v>
      </c>
      <c r="AC3075" s="12">
        <f t="shared" si="103"/>
        <v>0</v>
      </c>
      <c r="AD3075" s="12">
        <f t="shared" si="103"/>
        <v>-5.4321659726594529</v>
      </c>
      <c r="AE3075" s="12">
        <f t="shared" si="113"/>
        <v>-7.9317706219259425E-3</v>
      </c>
      <c r="AF3075" s="12">
        <f t="shared" si="113"/>
        <v>0</v>
      </c>
      <c r="AG3075" s="12">
        <f t="shared" si="113"/>
        <v>0</v>
      </c>
      <c r="AH3075" s="12">
        <f t="shared" si="113"/>
        <v>21.631791409946793</v>
      </c>
      <c r="AI3075" s="12">
        <f t="shared" si="113"/>
        <v>43.319806904213458</v>
      </c>
      <c r="AJ3075" s="12">
        <f t="shared" si="113"/>
        <v>2934.4583904145497</v>
      </c>
      <c r="AK3075" s="12">
        <f t="shared" si="113"/>
        <v>-9.2754237555712146E-2</v>
      </c>
      <c r="AL3075" s="12">
        <f t="shared" si="104"/>
        <v>-1399.9252334492462</v>
      </c>
      <c r="AM3075">
        <f t="shared" si="105"/>
        <v>2.1452112254813724</v>
      </c>
      <c r="AN3075" s="12">
        <f t="shared" si="106"/>
        <v>-652.58153454567696</v>
      </c>
    </row>
    <row r="3076" spans="14:40">
      <c r="N3076">
        <f t="shared" si="107"/>
        <v>571</v>
      </c>
      <c r="O3076" s="12">
        <f t="shared" si="103"/>
        <v>0</v>
      </c>
      <c r="P3076" s="12">
        <f t="shared" si="103"/>
        <v>0</v>
      </c>
      <c r="Q3076" s="12">
        <f t="shared" si="103"/>
        <v>0</v>
      </c>
      <c r="R3076" s="12">
        <f t="shared" si="103"/>
        <v>0</v>
      </c>
      <c r="S3076" s="12">
        <f t="shared" si="103"/>
        <v>0</v>
      </c>
      <c r="T3076" s="12">
        <f t="shared" si="103"/>
        <v>0</v>
      </c>
      <c r="U3076" s="12">
        <f t="shared" si="103"/>
        <v>0</v>
      </c>
      <c r="V3076" s="12">
        <f t="shared" si="103"/>
        <v>0</v>
      </c>
      <c r="W3076" s="12">
        <f t="shared" si="103"/>
        <v>1952.1124392771451</v>
      </c>
      <c r="X3076" s="12">
        <f t="shared" si="103"/>
        <v>6314.9426238071355</v>
      </c>
      <c r="Y3076" s="12">
        <f t="shared" si="103"/>
        <v>0</v>
      </c>
      <c r="Z3076" s="12">
        <f t="shared" si="103"/>
        <v>0</v>
      </c>
      <c r="AA3076" s="12">
        <f t="shared" si="103"/>
        <v>0</v>
      </c>
      <c r="AB3076" s="12">
        <f t="shared" si="103"/>
        <v>0</v>
      </c>
      <c r="AC3076" s="12">
        <f t="shared" si="103"/>
        <v>0</v>
      </c>
      <c r="AD3076" s="12">
        <f t="shared" si="103"/>
        <v>3.2411856832890225</v>
      </c>
      <c r="AE3076" s="12">
        <f t="shared" si="113"/>
        <v>3.5162589290605034E-2</v>
      </c>
      <c r="AF3076" s="12">
        <f t="shared" si="113"/>
        <v>0</v>
      </c>
      <c r="AG3076" s="12">
        <f t="shared" si="113"/>
        <v>0</v>
      </c>
      <c r="AH3076" s="12">
        <f t="shared" si="113"/>
        <v>37.367460832489712</v>
      </c>
      <c r="AI3076" s="12">
        <f t="shared" si="113"/>
        <v>147.56926967164526</v>
      </c>
      <c r="AJ3076" s="12">
        <f t="shared" si="113"/>
        <v>3832.0494393889803</v>
      </c>
      <c r="AK3076" s="12">
        <f t="shared" si="113"/>
        <v>-0.10774521681219994</v>
      </c>
      <c r="AL3076" s="12">
        <f t="shared" si="104"/>
        <v>12287.209836033164</v>
      </c>
      <c r="AM3076">
        <f t="shared" si="105"/>
        <v>2.162720144376153</v>
      </c>
      <c r="AN3076" s="12">
        <f t="shared" si="106"/>
        <v>5681.368376756609</v>
      </c>
    </row>
    <row r="3077" spans="14:40">
      <c r="N3077">
        <f t="shared" si="107"/>
        <v>572</v>
      </c>
      <c r="O3077" s="12">
        <f t="shared" si="103"/>
        <v>0</v>
      </c>
      <c r="P3077" s="12">
        <f t="shared" si="103"/>
        <v>0</v>
      </c>
      <c r="Q3077" s="12">
        <f t="shared" si="103"/>
        <v>0</v>
      </c>
      <c r="R3077" s="12">
        <f t="shared" si="103"/>
        <v>0</v>
      </c>
      <c r="S3077" s="12">
        <f t="shared" si="103"/>
        <v>0</v>
      </c>
      <c r="T3077" s="12">
        <f t="shared" si="103"/>
        <v>0</v>
      </c>
      <c r="U3077" s="12">
        <f t="shared" si="103"/>
        <v>0</v>
      </c>
      <c r="V3077" s="12">
        <f t="shared" si="103"/>
        <v>0</v>
      </c>
      <c r="W3077" s="12">
        <f t="shared" si="103"/>
        <v>-4937.7473459349585</v>
      </c>
      <c r="X3077" s="12">
        <f t="shared" si="103"/>
        <v>-8959.1616488158033</v>
      </c>
      <c r="Y3077" s="12">
        <f t="shared" si="103"/>
        <v>0</v>
      </c>
      <c r="Z3077" s="12">
        <f t="shared" si="103"/>
        <v>0</v>
      </c>
      <c r="AA3077" s="12">
        <f t="shared" si="103"/>
        <v>0</v>
      </c>
      <c r="AB3077" s="12">
        <f t="shared" si="103"/>
        <v>0</v>
      </c>
      <c r="AC3077" s="12">
        <f t="shared" si="103"/>
        <v>0</v>
      </c>
      <c r="AD3077" s="12">
        <f t="shared" si="103"/>
        <v>-2.9934650243750136</v>
      </c>
      <c r="AE3077" s="12">
        <f t="shared" ref="AE3077:AK3086" si="114">AE$2503*AE573+0.5*AE$2504*AE573*AE573</f>
        <v>5.4970614319447084E-3</v>
      </c>
      <c r="AF3077" s="12">
        <f t="shared" si="114"/>
        <v>0</v>
      </c>
      <c r="AG3077" s="12">
        <f t="shared" si="114"/>
        <v>0</v>
      </c>
      <c r="AH3077" s="12">
        <f t="shared" si="114"/>
        <v>28.032046669416502</v>
      </c>
      <c r="AI3077" s="12">
        <f t="shared" si="114"/>
        <v>14.267735566689257</v>
      </c>
      <c r="AJ3077" s="12">
        <f t="shared" si="114"/>
        <v>5995.4318871877495</v>
      </c>
      <c r="AK3077" s="12">
        <f t="shared" si="114"/>
        <v>-0.20782030511710861</v>
      </c>
      <c r="AL3077" s="12">
        <f t="shared" si="104"/>
        <v>-7862.3731135949674</v>
      </c>
      <c r="AM3077">
        <f t="shared" si="105"/>
        <v>2.1966457985207231</v>
      </c>
      <c r="AN3077" s="12">
        <f t="shared" si="106"/>
        <v>-3579.2630377139949</v>
      </c>
    </row>
    <row r="3078" spans="14:40">
      <c r="N3078">
        <f t="shared" si="107"/>
        <v>573</v>
      </c>
      <c r="O3078" s="12">
        <f t="shared" si="103"/>
        <v>0</v>
      </c>
      <c r="P3078" s="12">
        <f t="shared" si="103"/>
        <v>0</v>
      </c>
      <c r="Q3078" s="12">
        <f t="shared" si="103"/>
        <v>0</v>
      </c>
      <c r="R3078" s="12">
        <f t="shared" si="103"/>
        <v>0</v>
      </c>
      <c r="S3078" s="12">
        <f t="shared" si="103"/>
        <v>0</v>
      </c>
      <c r="T3078" s="12">
        <f t="shared" si="103"/>
        <v>0</v>
      </c>
      <c r="U3078" s="12">
        <f t="shared" si="103"/>
        <v>0</v>
      </c>
      <c r="V3078" s="12">
        <f t="shared" si="103"/>
        <v>0</v>
      </c>
      <c r="W3078" s="12">
        <f t="shared" si="103"/>
        <v>-14733.91957790275</v>
      </c>
      <c r="X3078" s="12">
        <f t="shared" si="103"/>
        <v>-48473.568056956916</v>
      </c>
      <c r="Y3078" s="12">
        <f t="shared" si="103"/>
        <v>0</v>
      </c>
      <c r="Z3078" s="12">
        <f t="shared" si="103"/>
        <v>0</v>
      </c>
      <c r="AA3078" s="12">
        <f t="shared" si="103"/>
        <v>0</v>
      </c>
      <c r="AB3078" s="12">
        <f t="shared" si="103"/>
        <v>0</v>
      </c>
      <c r="AC3078" s="12">
        <f t="shared" si="103"/>
        <v>0</v>
      </c>
      <c r="AD3078" s="12">
        <f t="shared" si="103"/>
        <v>-32.232945004509467</v>
      </c>
      <c r="AE3078" s="12">
        <f t="shared" si="114"/>
        <v>-0.17728869816096121</v>
      </c>
      <c r="AF3078" s="12">
        <f t="shared" si="114"/>
        <v>0</v>
      </c>
      <c r="AG3078" s="12">
        <f t="shared" si="114"/>
        <v>0</v>
      </c>
      <c r="AH3078" s="12">
        <f t="shared" si="114"/>
        <v>-38.557889886225212</v>
      </c>
      <c r="AI3078" s="12">
        <f t="shared" si="114"/>
        <v>8.187531030442095</v>
      </c>
      <c r="AJ3078" s="12">
        <f t="shared" si="114"/>
        <v>-5400.7570812668209</v>
      </c>
      <c r="AK3078" s="12">
        <f t="shared" si="114"/>
        <v>0.10938252684615275</v>
      </c>
      <c r="AL3078" s="12">
        <f t="shared" si="104"/>
        <v>-68670.915926158093</v>
      </c>
      <c r="AM3078">
        <f t="shared" si="105"/>
        <v>2.2427656200948216</v>
      </c>
      <c r="AN3078" s="12">
        <f t="shared" si="106"/>
        <v>-30618.85526997456</v>
      </c>
    </row>
    <row r="3079" spans="14:40">
      <c r="N3079">
        <f t="shared" si="107"/>
        <v>574</v>
      </c>
      <c r="O3079" s="12">
        <f t="shared" si="103"/>
        <v>0</v>
      </c>
      <c r="P3079" s="12">
        <f t="shared" si="103"/>
        <v>0</v>
      </c>
      <c r="Q3079" s="12">
        <f t="shared" si="103"/>
        <v>0</v>
      </c>
      <c r="R3079" s="12">
        <f t="shared" si="103"/>
        <v>0</v>
      </c>
      <c r="S3079" s="12">
        <f t="shared" si="103"/>
        <v>0</v>
      </c>
      <c r="T3079" s="12">
        <f t="shared" si="103"/>
        <v>0</v>
      </c>
      <c r="U3079" s="12">
        <f t="shared" si="103"/>
        <v>0</v>
      </c>
      <c r="V3079" s="12">
        <f t="shared" si="103"/>
        <v>0</v>
      </c>
      <c r="W3079" s="12">
        <f t="shared" si="103"/>
        <v>-4649.0161106939158</v>
      </c>
      <c r="X3079" s="12">
        <f t="shared" si="103"/>
        <v>-21875.010512986162</v>
      </c>
      <c r="Y3079" s="12">
        <f t="shared" si="103"/>
        <v>0</v>
      </c>
      <c r="Z3079" s="12">
        <f t="shared" si="103"/>
        <v>0</v>
      </c>
      <c r="AA3079" s="12">
        <f t="shared" si="103"/>
        <v>0</v>
      </c>
      <c r="AB3079" s="12">
        <f t="shared" si="103"/>
        <v>0</v>
      </c>
      <c r="AC3079" s="12">
        <f t="shared" si="103"/>
        <v>0</v>
      </c>
      <c r="AD3079" s="12">
        <f t="shared" si="103"/>
        <v>-17.261304152223232</v>
      </c>
      <c r="AE3079" s="12">
        <f t="shared" si="114"/>
        <v>-0.12215206281173384</v>
      </c>
      <c r="AF3079" s="12">
        <f t="shared" si="114"/>
        <v>0</v>
      </c>
      <c r="AG3079" s="12">
        <f t="shared" si="114"/>
        <v>0</v>
      </c>
      <c r="AH3079" s="12">
        <f t="shared" si="114"/>
        <v>-65.001941112681592</v>
      </c>
      <c r="AI3079" s="12">
        <f t="shared" si="114"/>
        <v>28.018607521749935</v>
      </c>
      <c r="AJ3079" s="12">
        <f t="shared" si="114"/>
        <v>-2539.9895970506332</v>
      </c>
      <c r="AK3079" s="12">
        <f t="shared" si="114"/>
        <v>6.0286057324461226E-2</v>
      </c>
      <c r="AL3079" s="12">
        <f t="shared" si="104"/>
        <v>-29118.322724479356</v>
      </c>
      <c r="AM3079">
        <f t="shared" si="105"/>
        <v>2.2498708740719358</v>
      </c>
      <c r="AN3079" s="12">
        <f t="shared" si="106"/>
        <v>-12942.219511371099</v>
      </c>
    </row>
    <row r="3080" spans="14:40">
      <c r="N3080">
        <f t="shared" si="107"/>
        <v>575</v>
      </c>
      <c r="O3080" s="12">
        <f t="shared" si="103"/>
        <v>0.47029697619652938</v>
      </c>
      <c r="P3080" s="12">
        <f t="shared" si="103"/>
        <v>0</v>
      </c>
      <c r="Q3080" s="12">
        <f t="shared" si="103"/>
        <v>0</v>
      </c>
      <c r="R3080" s="12">
        <f t="shared" si="103"/>
        <v>0</v>
      </c>
      <c r="S3080" s="12">
        <f t="shared" si="103"/>
        <v>0</v>
      </c>
      <c r="T3080" s="12">
        <f t="shared" si="103"/>
        <v>0</v>
      </c>
      <c r="U3080" s="12">
        <f t="shared" si="103"/>
        <v>0</v>
      </c>
      <c r="V3080" s="12">
        <f t="shared" si="103"/>
        <v>0</v>
      </c>
      <c r="W3080" s="12">
        <f t="shared" si="103"/>
        <v>-2413.6624236536122</v>
      </c>
      <c r="X3080" s="12">
        <f t="shared" si="103"/>
        <v>-5489.3307245437663</v>
      </c>
      <c r="Y3080" s="12">
        <f t="shared" si="103"/>
        <v>0</v>
      </c>
      <c r="Z3080" s="12">
        <f t="shared" si="103"/>
        <v>0</v>
      </c>
      <c r="AA3080" s="12">
        <f t="shared" si="103"/>
        <v>0</v>
      </c>
      <c r="AB3080" s="12">
        <f t="shared" si="103"/>
        <v>0</v>
      </c>
      <c r="AC3080" s="12">
        <f t="shared" si="103"/>
        <v>0</v>
      </c>
      <c r="AD3080" s="12">
        <f t="shared" si="103"/>
        <v>-11.709361370771322</v>
      </c>
      <c r="AE3080" s="12">
        <f t="shared" si="114"/>
        <v>-9.5512225737913042E-2</v>
      </c>
      <c r="AF3080" s="12">
        <f t="shared" si="114"/>
        <v>0</v>
      </c>
      <c r="AG3080" s="12">
        <f t="shared" si="114"/>
        <v>0</v>
      </c>
      <c r="AH3080" s="12">
        <f t="shared" si="114"/>
        <v>-64.607072161228487</v>
      </c>
      <c r="AI3080" s="12">
        <f t="shared" si="114"/>
        <v>-92.965206806551549</v>
      </c>
      <c r="AJ3080" s="12">
        <f t="shared" si="114"/>
        <v>-7236.8526732902428</v>
      </c>
      <c r="AK3080" s="12">
        <f t="shared" si="114"/>
        <v>0.16304158118024434</v>
      </c>
      <c r="AL3080" s="12">
        <f t="shared" si="104"/>
        <v>-15308.589635494534</v>
      </c>
      <c r="AM3080">
        <f t="shared" si="105"/>
        <v>2.22552870912636</v>
      </c>
      <c r="AN3080" s="12">
        <f t="shared" si="106"/>
        <v>-6878.630490237073</v>
      </c>
    </row>
    <row r="3081" spans="14:40">
      <c r="N3081">
        <f t="shared" si="107"/>
        <v>576</v>
      </c>
      <c r="O3081" s="12">
        <f t="shared" si="103"/>
        <v>0</v>
      </c>
      <c r="P3081" s="12">
        <f t="shared" si="103"/>
        <v>0</v>
      </c>
      <c r="Q3081" s="12">
        <f t="shared" si="103"/>
        <v>0</v>
      </c>
      <c r="R3081" s="12">
        <f t="shared" si="103"/>
        <v>0</v>
      </c>
      <c r="S3081" s="12">
        <f t="shared" si="103"/>
        <v>0</v>
      </c>
      <c r="T3081" s="12">
        <f t="shared" si="103"/>
        <v>0</v>
      </c>
      <c r="U3081" s="12">
        <f t="shared" si="103"/>
        <v>0</v>
      </c>
      <c r="V3081" s="12">
        <f t="shared" si="103"/>
        <v>0</v>
      </c>
      <c r="W3081" s="12">
        <f t="shared" si="103"/>
        <v>-4812.4445767496045</v>
      </c>
      <c r="X3081" s="12">
        <f t="shared" si="103"/>
        <v>-19639.478942829537</v>
      </c>
      <c r="Y3081" s="12">
        <f t="shared" si="103"/>
        <v>0</v>
      </c>
      <c r="Z3081" s="12">
        <f t="shared" si="103"/>
        <v>0</v>
      </c>
      <c r="AA3081" s="12">
        <f t="shared" si="103"/>
        <v>0</v>
      </c>
      <c r="AB3081" s="12">
        <f t="shared" si="103"/>
        <v>0</v>
      </c>
      <c r="AC3081" s="12">
        <f t="shared" si="103"/>
        <v>0</v>
      </c>
      <c r="AD3081" s="12">
        <f t="shared" si="103"/>
        <v>-15.513168781711864</v>
      </c>
      <c r="AE3081" s="12">
        <f t="shared" si="114"/>
        <v>-0.1096467113760463</v>
      </c>
      <c r="AF3081" s="12">
        <f t="shared" si="114"/>
        <v>0</v>
      </c>
      <c r="AG3081" s="12">
        <f t="shared" si="114"/>
        <v>0</v>
      </c>
      <c r="AH3081" s="12">
        <f t="shared" si="114"/>
        <v>-56.366105561342103</v>
      </c>
      <c r="AI3081" s="12">
        <f t="shared" si="114"/>
        <v>-95.492146317012455</v>
      </c>
      <c r="AJ3081" s="12">
        <f t="shared" si="114"/>
        <v>-6894.0489775446413</v>
      </c>
      <c r="AK3081" s="12">
        <f t="shared" si="114"/>
        <v>0.16051633534384807</v>
      </c>
      <c r="AL3081" s="12">
        <f t="shared" si="104"/>
        <v>-31513.293048159878</v>
      </c>
      <c r="AM3081">
        <f t="shared" si="105"/>
        <v>2.2236038488137728</v>
      </c>
      <c r="AN3081" s="12">
        <f t="shared" si="106"/>
        <v>-14172.170580191832</v>
      </c>
    </row>
    <row r="3082" spans="14:40">
      <c r="N3082">
        <f t="shared" si="107"/>
        <v>577</v>
      </c>
      <c r="O3082" s="12">
        <f t="shared" si="103"/>
        <v>0</v>
      </c>
      <c r="P3082" s="12">
        <f t="shared" si="103"/>
        <v>0</v>
      </c>
      <c r="Q3082" s="12">
        <f t="shared" si="103"/>
        <v>0</v>
      </c>
      <c r="R3082" s="12">
        <f t="shared" si="103"/>
        <v>0</v>
      </c>
      <c r="S3082" s="12">
        <f t="shared" si="103"/>
        <v>0</v>
      </c>
      <c r="T3082" s="12">
        <f t="shared" si="103"/>
        <v>0</v>
      </c>
      <c r="U3082" s="12">
        <f t="shared" si="103"/>
        <v>0</v>
      </c>
      <c r="V3082" s="12">
        <f t="shared" si="103"/>
        <v>0</v>
      </c>
      <c r="W3082" s="12">
        <f t="shared" si="103"/>
        <v>2525.7444864535773</v>
      </c>
      <c r="X3082" s="12">
        <f t="shared" si="103"/>
        <v>595.02099569597806</v>
      </c>
      <c r="Y3082" s="12">
        <f t="shared" si="103"/>
        <v>0</v>
      </c>
      <c r="Z3082" s="12">
        <f t="shared" si="103"/>
        <v>0</v>
      </c>
      <c r="AA3082" s="12">
        <f t="shared" si="103"/>
        <v>0</v>
      </c>
      <c r="AB3082" s="12">
        <f t="shared" si="103"/>
        <v>0</v>
      </c>
      <c r="AC3082" s="12">
        <f t="shared" si="103"/>
        <v>0</v>
      </c>
      <c r="AD3082" s="12">
        <f t="shared" si="103"/>
        <v>-4.9614559404889897</v>
      </c>
      <c r="AE3082" s="12">
        <f t="shared" si="114"/>
        <v>-4.1022459148823867E-2</v>
      </c>
      <c r="AF3082" s="12">
        <f t="shared" si="114"/>
        <v>0</v>
      </c>
      <c r="AG3082" s="12">
        <f t="shared" si="114"/>
        <v>0</v>
      </c>
      <c r="AH3082" s="12">
        <f t="shared" si="114"/>
        <v>-31.497978220725486</v>
      </c>
      <c r="AI3082" s="12">
        <f t="shared" si="114"/>
        <v>16.135054355558829</v>
      </c>
      <c r="AJ3082" s="12">
        <f t="shared" si="114"/>
        <v>-3442.5918679561464</v>
      </c>
      <c r="AK3082" s="12">
        <f t="shared" si="114"/>
        <v>8.2443764011906978E-2</v>
      </c>
      <c r="AL3082" s="12">
        <f t="shared" si="104"/>
        <v>-342.10934430738399</v>
      </c>
      <c r="AM3082">
        <f t="shared" si="105"/>
        <v>2.2205010109963013</v>
      </c>
      <c r="AN3082" s="12">
        <f t="shared" si="106"/>
        <v>-154.06853796201844</v>
      </c>
    </row>
    <row r="3083" spans="14:40">
      <c r="N3083">
        <f t="shared" si="107"/>
        <v>578</v>
      </c>
      <c r="O3083" s="12">
        <f t="shared" ref="O3083:AD3146" si="115">O$2503*O579+0.5*O$2504*O579*O579</f>
        <v>0</v>
      </c>
      <c r="P3083" s="12">
        <f t="shared" si="115"/>
        <v>0</v>
      </c>
      <c r="Q3083" s="12">
        <f t="shared" si="115"/>
        <v>0</v>
      </c>
      <c r="R3083" s="12">
        <f t="shared" si="115"/>
        <v>0</v>
      </c>
      <c r="S3083" s="12">
        <f t="shared" si="115"/>
        <v>0</v>
      </c>
      <c r="T3083" s="12">
        <f t="shared" si="115"/>
        <v>0</v>
      </c>
      <c r="U3083" s="12">
        <f t="shared" si="115"/>
        <v>0</v>
      </c>
      <c r="V3083" s="12">
        <f t="shared" si="115"/>
        <v>0</v>
      </c>
      <c r="W3083" s="12">
        <f t="shared" si="115"/>
        <v>3934.0608170449054</v>
      </c>
      <c r="X3083" s="12">
        <f t="shared" si="115"/>
        <v>10187.064806894812</v>
      </c>
      <c r="Y3083" s="12">
        <f t="shared" si="115"/>
        <v>0</v>
      </c>
      <c r="Z3083" s="12">
        <f t="shared" si="115"/>
        <v>0</v>
      </c>
      <c r="AA3083" s="12">
        <f t="shared" si="115"/>
        <v>0</v>
      </c>
      <c r="AB3083" s="12">
        <f t="shared" si="115"/>
        <v>0</v>
      </c>
      <c r="AC3083" s="12">
        <f t="shared" si="115"/>
        <v>0</v>
      </c>
      <c r="AD3083" s="12">
        <f t="shared" si="115"/>
        <v>2.5430265019834151</v>
      </c>
      <c r="AE3083" s="12">
        <f t="shared" si="114"/>
        <v>-2.2817197444640279E-3</v>
      </c>
      <c r="AF3083" s="12">
        <f t="shared" si="114"/>
        <v>0</v>
      </c>
      <c r="AG3083" s="12">
        <f t="shared" si="114"/>
        <v>0</v>
      </c>
      <c r="AH3083" s="12">
        <f t="shared" si="114"/>
        <v>-19.928893561944847</v>
      </c>
      <c r="AI3083" s="12">
        <f t="shared" si="114"/>
        <v>8.3520577801377041</v>
      </c>
      <c r="AJ3083" s="12">
        <f t="shared" si="114"/>
        <v>-1476.5939474792681</v>
      </c>
      <c r="AK3083" s="12">
        <f t="shared" si="114"/>
        <v>6.8948336732107948E-3</v>
      </c>
      <c r="AL3083" s="12">
        <f t="shared" ref="AL3083:AL3146" si="116">SUM(O3083:AK3083)</f>
        <v>12635.502480294555</v>
      </c>
      <c r="AM3083">
        <f t="shared" ref="AM3083:AM3146" si="117">$AM$2504*(1+J579/100)</f>
        <v>2.1889110271001262</v>
      </c>
      <c r="AN3083" s="12">
        <f t="shared" ref="AN3083:AN3146" si="118">AL3083/AM3083</f>
        <v>5772.5062023348182</v>
      </c>
    </row>
    <row r="3084" spans="14:40">
      <c r="N3084">
        <f t="shared" ref="N3084:N3147" si="119">N3083+1</f>
        <v>579</v>
      </c>
      <c r="O3084" s="12">
        <f t="shared" si="115"/>
        <v>0</v>
      </c>
      <c r="P3084" s="12">
        <f t="shared" ref="P3084:AD3084" si="120">P$2503*P580+0.5*P$2504*P580*P580</f>
        <v>0</v>
      </c>
      <c r="Q3084" s="12">
        <f t="shared" si="120"/>
        <v>0</v>
      </c>
      <c r="R3084" s="12">
        <f t="shared" si="120"/>
        <v>0</v>
      </c>
      <c r="S3084" s="12">
        <f t="shared" si="120"/>
        <v>0</v>
      </c>
      <c r="T3084" s="12">
        <f t="shared" si="120"/>
        <v>0</v>
      </c>
      <c r="U3084" s="12">
        <f t="shared" si="120"/>
        <v>0</v>
      </c>
      <c r="V3084" s="12">
        <f t="shared" si="120"/>
        <v>0</v>
      </c>
      <c r="W3084" s="12">
        <f t="shared" si="120"/>
        <v>1712.0019785561926</v>
      </c>
      <c r="X3084" s="12">
        <f t="shared" si="120"/>
        <v>1216.9860363601795</v>
      </c>
      <c r="Y3084" s="12">
        <f t="shared" si="120"/>
        <v>0</v>
      </c>
      <c r="Z3084" s="12">
        <f t="shared" si="120"/>
        <v>0</v>
      </c>
      <c r="AA3084" s="12">
        <f t="shared" si="120"/>
        <v>0</v>
      </c>
      <c r="AB3084" s="12">
        <f t="shared" si="120"/>
        <v>0</v>
      </c>
      <c r="AC3084" s="12">
        <f t="shared" si="120"/>
        <v>0</v>
      </c>
      <c r="AD3084" s="12">
        <f t="shared" si="120"/>
        <v>3.2093097013573604</v>
      </c>
      <c r="AE3084" s="12">
        <f t="shared" si="114"/>
        <v>2.9083354723073936E-2</v>
      </c>
      <c r="AF3084" s="12">
        <f t="shared" si="114"/>
        <v>0</v>
      </c>
      <c r="AG3084" s="12">
        <f t="shared" si="114"/>
        <v>0</v>
      </c>
      <c r="AH3084" s="12">
        <f t="shared" si="114"/>
        <v>27.826925632915515</v>
      </c>
      <c r="AI3084" s="12">
        <f t="shared" si="114"/>
        <v>-68.387255947898836</v>
      </c>
      <c r="AJ3084" s="12">
        <f t="shared" si="114"/>
        <v>1638.4978038760034</v>
      </c>
      <c r="AK3084" s="12">
        <f t="shared" si="114"/>
        <v>-8.6309150134720389E-2</v>
      </c>
      <c r="AL3084" s="12">
        <f t="shared" si="116"/>
        <v>4530.0775723833376</v>
      </c>
      <c r="AM3084">
        <f t="shared" si="117"/>
        <v>2.1494845234718829</v>
      </c>
      <c r="AN3084" s="12">
        <f t="shared" si="118"/>
        <v>2107.5181155834894</v>
      </c>
    </row>
    <row r="3085" spans="14:40">
      <c r="N3085">
        <f t="shared" si="119"/>
        <v>580</v>
      </c>
      <c r="O3085" s="12">
        <f t="shared" si="115"/>
        <v>0</v>
      </c>
      <c r="P3085" s="12">
        <f t="shared" si="115"/>
        <v>0</v>
      </c>
      <c r="Q3085" s="12">
        <f t="shared" si="115"/>
        <v>0</v>
      </c>
      <c r="R3085" s="12">
        <f t="shared" si="115"/>
        <v>0</v>
      </c>
      <c r="S3085" s="12">
        <f t="shared" si="115"/>
        <v>0</v>
      </c>
      <c r="T3085" s="12">
        <f t="shared" si="115"/>
        <v>0</v>
      </c>
      <c r="U3085" s="12">
        <f t="shared" si="115"/>
        <v>0</v>
      </c>
      <c r="V3085" s="12">
        <f t="shared" si="115"/>
        <v>0</v>
      </c>
      <c r="W3085" s="12">
        <f t="shared" si="115"/>
        <v>-2851.0975639568614</v>
      </c>
      <c r="X3085" s="12">
        <f t="shared" si="115"/>
        <v>-12994.309553032896</v>
      </c>
      <c r="Y3085" s="12">
        <f t="shared" si="115"/>
        <v>0</v>
      </c>
      <c r="Z3085" s="12">
        <f t="shared" si="115"/>
        <v>0</v>
      </c>
      <c r="AA3085" s="12">
        <f t="shared" si="115"/>
        <v>0</v>
      </c>
      <c r="AB3085" s="12">
        <f t="shared" si="115"/>
        <v>0</v>
      </c>
      <c r="AC3085" s="12">
        <f t="shared" si="115"/>
        <v>0</v>
      </c>
      <c r="AD3085" s="12">
        <f t="shared" si="115"/>
        <v>-6.0828379069924781</v>
      </c>
      <c r="AE3085" s="12">
        <f t="shared" si="114"/>
        <v>-2.8894656092439377E-2</v>
      </c>
      <c r="AF3085" s="12">
        <f t="shared" si="114"/>
        <v>0</v>
      </c>
      <c r="AG3085" s="12">
        <f t="shared" si="114"/>
        <v>0</v>
      </c>
      <c r="AH3085" s="12">
        <f t="shared" si="114"/>
        <v>-6.0799971185583566</v>
      </c>
      <c r="AI3085" s="12">
        <f t="shared" si="114"/>
        <v>-9.7955983620298301</v>
      </c>
      <c r="AJ3085" s="12">
        <f t="shared" si="114"/>
        <v>1282.2804701624968</v>
      </c>
      <c r="AK3085" s="12">
        <f t="shared" si="114"/>
        <v>-5.7774889117332584E-2</v>
      </c>
      <c r="AL3085" s="12">
        <f t="shared" si="116"/>
        <v>-14585.171749760051</v>
      </c>
      <c r="AM3085">
        <f t="shared" si="117"/>
        <v>2.177514623081148</v>
      </c>
      <c r="AN3085" s="12">
        <f t="shared" si="118"/>
        <v>-6698.0821139663667</v>
      </c>
    </row>
    <row r="3086" spans="14:40">
      <c r="N3086">
        <f t="shared" si="119"/>
        <v>581</v>
      </c>
      <c r="O3086" s="12">
        <f t="shared" si="115"/>
        <v>0</v>
      </c>
      <c r="P3086" s="12">
        <f t="shared" si="115"/>
        <v>0</v>
      </c>
      <c r="Q3086" s="12">
        <f t="shared" si="115"/>
        <v>0</v>
      </c>
      <c r="R3086" s="12">
        <f t="shared" si="115"/>
        <v>0</v>
      </c>
      <c r="S3086" s="12">
        <f t="shared" si="115"/>
        <v>0</v>
      </c>
      <c r="T3086" s="12">
        <f t="shared" si="115"/>
        <v>0</v>
      </c>
      <c r="U3086" s="12">
        <f t="shared" si="115"/>
        <v>0</v>
      </c>
      <c r="V3086" s="12">
        <f t="shared" si="115"/>
        <v>0</v>
      </c>
      <c r="W3086" s="12">
        <f t="shared" si="115"/>
        <v>-3527.0968963479249</v>
      </c>
      <c r="X3086" s="12">
        <f t="shared" si="115"/>
        <v>-13620.716118936942</v>
      </c>
      <c r="Y3086" s="12">
        <f t="shared" si="115"/>
        <v>0</v>
      </c>
      <c r="Z3086" s="12">
        <f t="shared" si="115"/>
        <v>0</v>
      </c>
      <c r="AA3086" s="12">
        <f t="shared" si="115"/>
        <v>0</v>
      </c>
      <c r="AB3086" s="12">
        <f t="shared" si="115"/>
        <v>0</v>
      </c>
      <c r="AC3086" s="12">
        <f t="shared" si="115"/>
        <v>0</v>
      </c>
      <c r="AD3086" s="12">
        <f t="shared" si="115"/>
        <v>-11.969768120764998</v>
      </c>
      <c r="AE3086" s="12">
        <f t="shared" si="114"/>
        <v>-6.9375808355863544E-2</v>
      </c>
      <c r="AF3086" s="12">
        <f t="shared" si="114"/>
        <v>0</v>
      </c>
      <c r="AG3086" s="12">
        <f t="shared" si="114"/>
        <v>0</v>
      </c>
      <c r="AH3086" s="12">
        <f t="shared" si="114"/>
        <v>-30.011262866074549</v>
      </c>
      <c r="AI3086" s="12">
        <f t="shared" si="114"/>
        <v>-39.623694836902281</v>
      </c>
      <c r="AJ3086" s="12">
        <f t="shared" si="114"/>
        <v>469.07266065566654</v>
      </c>
      <c r="AK3086" s="12">
        <f t="shared" si="114"/>
        <v>-3.7749671691987459E-2</v>
      </c>
      <c r="AL3086" s="12">
        <f t="shared" si="116"/>
        <v>-16760.45220593299</v>
      </c>
      <c r="AM3086">
        <f t="shared" si="117"/>
        <v>2.1848274654478792</v>
      </c>
      <c r="AN3086" s="12">
        <f t="shared" si="118"/>
        <v>-7671.2932581599425</v>
      </c>
    </row>
    <row r="3087" spans="14:40">
      <c r="N3087">
        <f t="shared" si="119"/>
        <v>582</v>
      </c>
      <c r="O3087" s="12">
        <f t="shared" si="115"/>
        <v>0</v>
      </c>
      <c r="P3087" s="12">
        <f t="shared" si="115"/>
        <v>0</v>
      </c>
      <c r="Q3087" s="12">
        <f t="shared" si="115"/>
        <v>0</v>
      </c>
      <c r="R3087" s="12">
        <f t="shared" si="115"/>
        <v>0</v>
      </c>
      <c r="S3087" s="12">
        <f t="shared" si="115"/>
        <v>0</v>
      </c>
      <c r="T3087" s="12">
        <f t="shared" si="115"/>
        <v>0</v>
      </c>
      <c r="U3087" s="12">
        <f t="shared" si="115"/>
        <v>0</v>
      </c>
      <c r="V3087" s="12">
        <f t="shared" si="115"/>
        <v>0</v>
      </c>
      <c r="W3087" s="12">
        <f t="shared" si="115"/>
        <v>-11758.065499564354</v>
      </c>
      <c r="X3087" s="12">
        <f t="shared" si="115"/>
        <v>-41259.31811279965</v>
      </c>
      <c r="Y3087" s="12">
        <f t="shared" si="115"/>
        <v>0</v>
      </c>
      <c r="Z3087" s="12">
        <f t="shared" si="115"/>
        <v>0</v>
      </c>
      <c r="AA3087" s="12">
        <f t="shared" si="115"/>
        <v>0</v>
      </c>
      <c r="AB3087" s="12">
        <f t="shared" si="115"/>
        <v>0</v>
      </c>
      <c r="AC3087" s="12">
        <f t="shared" si="115"/>
        <v>0</v>
      </c>
      <c r="AD3087" s="12">
        <f t="shared" si="115"/>
        <v>-25.123609285138858</v>
      </c>
      <c r="AE3087" s="12">
        <f t="shared" ref="AE3087:AK3096" si="121">AE$2503*AE583+0.5*AE$2504*AE583*AE583</f>
        <v>-0.13371718339879499</v>
      </c>
      <c r="AF3087" s="12">
        <f t="shared" si="121"/>
        <v>0</v>
      </c>
      <c r="AG3087" s="12">
        <f t="shared" si="121"/>
        <v>0</v>
      </c>
      <c r="AH3087" s="12">
        <f t="shared" si="121"/>
        <v>-29.967080794946096</v>
      </c>
      <c r="AI3087" s="12">
        <f t="shared" si="121"/>
        <v>-23.858940939819117</v>
      </c>
      <c r="AJ3087" s="12">
        <f t="shared" si="121"/>
        <v>-2344.4840106889724</v>
      </c>
      <c r="AK3087" s="12">
        <f t="shared" si="121"/>
        <v>4.4503480793545706E-2</v>
      </c>
      <c r="AL3087" s="12">
        <f t="shared" si="116"/>
        <v>-55440.906467775494</v>
      </c>
      <c r="AM3087">
        <f t="shared" si="117"/>
        <v>2.1768240708344275</v>
      </c>
      <c r="AN3087" s="12">
        <f t="shared" si="118"/>
        <v>-25468.712520494915</v>
      </c>
    </row>
    <row r="3088" spans="14:40">
      <c r="N3088">
        <f t="shared" si="119"/>
        <v>583</v>
      </c>
      <c r="O3088" s="12">
        <f t="shared" si="115"/>
        <v>0</v>
      </c>
      <c r="P3088" s="12">
        <f t="shared" si="115"/>
        <v>0</v>
      </c>
      <c r="Q3088" s="12">
        <f t="shared" si="115"/>
        <v>0</v>
      </c>
      <c r="R3088" s="12">
        <f t="shared" si="115"/>
        <v>0</v>
      </c>
      <c r="S3088" s="12">
        <f t="shared" si="115"/>
        <v>0</v>
      </c>
      <c r="T3088" s="12">
        <f t="shared" si="115"/>
        <v>0</v>
      </c>
      <c r="U3088" s="12">
        <f t="shared" si="115"/>
        <v>0</v>
      </c>
      <c r="V3088" s="12">
        <f t="shared" si="115"/>
        <v>0</v>
      </c>
      <c r="W3088" s="12">
        <f t="shared" si="115"/>
        <v>-5261.9299681309521</v>
      </c>
      <c r="X3088" s="12">
        <f t="shared" si="115"/>
        <v>-17837.388638405599</v>
      </c>
      <c r="Y3088" s="12">
        <f t="shared" si="115"/>
        <v>0</v>
      </c>
      <c r="Z3088" s="12">
        <f t="shared" si="115"/>
        <v>0</v>
      </c>
      <c r="AA3088" s="12">
        <f t="shared" si="115"/>
        <v>0</v>
      </c>
      <c r="AB3088" s="12">
        <f t="shared" si="115"/>
        <v>0</v>
      </c>
      <c r="AC3088" s="12">
        <f t="shared" si="115"/>
        <v>0</v>
      </c>
      <c r="AD3088" s="12">
        <f t="shared" si="115"/>
        <v>-7.0669994711120196</v>
      </c>
      <c r="AE3088" s="12">
        <f t="shared" si="121"/>
        <v>-1.4643906872970288E-2</v>
      </c>
      <c r="AF3088" s="12">
        <f t="shared" si="121"/>
        <v>0</v>
      </c>
      <c r="AG3088" s="12">
        <f t="shared" si="121"/>
        <v>0</v>
      </c>
      <c r="AH3088" s="12">
        <f t="shared" si="121"/>
        <v>21.73398032653747</v>
      </c>
      <c r="AI3088" s="12">
        <f t="shared" si="121"/>
        <v>27.166909374670954</v>
      </c>
      <c r="AJ3088" s="12">
        <f t="shared" si="121"/>
        <v>7607.3327165396613</v>
      </c>
      <c r="AK3088" s="12">
        <f t="shared" si="121"/>
        <v>-0.22968658304697576</v>
      </c>
      <c r="AL3088" s="12">
        <f t="shared" si="116"/>
        <v>-15450.396330256714</v>
      </c>
      <c r="AM3088">
        <f t="shared" si="117"/>
        <v>2.1755355619033643</v>
      </c>
      <c r="AN3088" s="12">
        <f t="shared" si="118"/>
        <v>-7101.8817622724791</v>
      </c>
    </row>
    <row r="3089" spans="14:40">
      <c r="N3089">
        <f t="shared" si="119"/>
        <v>584</v>
      </c>
      <c r="O3089" s="12">
        <f t="shared" si="115"/>
        <v>0</v>
      </c>
      <c r="P3089" s="12">
        <f t="shared" si="115"/>
        <v>0</v>
      </c>
      <c r="Q3089" s="12">
        <f t="shared" si="115"/>
        <v>0</v>
      </c>
      <c r="R3089" s="12">
        <f t="shared" si="115"/>
        <v>0</v>
      </c>
      <c r="S3089" s="12">
        <f t="shared" si="115"/>
        <v>0</v>
      </c>
      <c r="T3089" s="12">
        <f t="shared" si="115"/>
        <v>0</v>
      </c>
      <c r="U3089" s="12">
        <f t="shared" si="115"/>
        <v>0</v>
      </c>
      <c r="V3089" s="12">
        <f t="shared" si="115"/>
        <v>0</v>
      </c>
      <c r="W3089" s="12">
        <f t="shared" si="115"/>
        <v>-4218.2618632703579</v>
      </c>
      <c r="X3089" s="12">
        <f t="shared" si="115"/>
        <v>-5790.8613005001243</v>
      </c>
      <c r="Y3089" s="12">
        <f t="shared" si="115"/>
        <v>0</v>
      </c>
      <c r="Z3089" s="12">
        <f t="shared" si="115"/>
        <v>0</v>
      </c>
      <c r="AA3089" s="12">
        <f t="shared" si="115"/>
        <v>0</v>
      </c>
      <c r="AB3089" s="12">
        <f t="shared" si="115"/>
        <v>0</v>
      </c>
      <c r="AC3089" s="12">
        <f t="shared" si="115"/>
        <v>0</v>
      </c>
      <c r="AD3089" s="12">
        <f t="shared" si="115"/>
        <v>-3.4078233735162708</v>
      </c>
      <c r="AE3089" s="12">
        <f t="shared" si="121"/>
        <v>-1.1441431820590129E-2</v>
      </c>
      <c r="AF3089" s="12">
        <f t="shared" si="121"/>
        <v>0</v>
      </c>
      <c r="AG3089" s="12">
        <f t="shared" si="121"/>
        <v>0</v>
      </c>
      <c r="AH3089" s="12">
        <f t="shared" si="121"/>
        <v>3.1508057362857924</v>
      </c>
      <c r="AI3089" s="12">
        <f t="shared" si="121"/>
        <v>50.386078196987349</v>
      </c>
      <c r="AJ3089" s="12">
        <f t="shared" si="121"/>
        <v>3389.1284227375304</v>
      </c>
      <c r="AK3089" s="12">
        <f t="shared" si="121"/>
        <v>-9.8626925922154343E-2</v>
      </c>
      <c r="AL3089" s="12">
        <f t="shared" si="116"/>
        <v>-6569.9757488309378</v>
      </c>
      <c r="AM3089">
        <f t="shared" si="117"/>
        <v>2.1728030740998476</v>
      </c>
      <c r="AN3089" s="12">
        <f t="shared" si="118"/>
        <v>-3023.7327197968725</v>
      </c>
    </row>
    <row r="3090" spans="14:40">
      <c r="N3090">
        <f t="shared" si="119"/>
        <v>585</v>
      </c>
      <c r="O3090" s="12">
        <f t="shared" si="115"/>
        <v>0</v>
      </c>
      <c r="P3090" s="12">
        <f t="shared" si="115"/>
        <v>0</v>
      </c>
      <c r="Q3090" s="12">
        <f t="shared" si="115"/>
        <v>0</v>
      </c>
      <c r="R3090" s="12">
        <f t="shared" si="115"/>
        <v>0</v>
      </c>
      <c r="S3090" s="12">
        <f t="shared" si="115"/>
        <v>0</v>
      </c>
      <c r="T3090" s="12">
        <f t="shared" si="115"/>
        <v>0</v>
      </c>
      <c r="U3090" s="12">
        <f t="shared" si="115"/>
        <v>0</v>
      </c>
      <c r="V3090" s="12">
        <f t="shared" si="115"/>
        <v>0</v>
      </c>
      <c r="W3090" s="12">
        <f t="shared" si="115"/>
        <v>-864.81843861153322</v>
      </c>
      <c r="X3090" s="12">
        <f t="shared" si="115"/>
        <v>-4733.3225020921809</v>
      </c>
      <c r="Y3090" s="12">
        <f t="shared" si="115"/>
        <v>0</v>
      </c>
      <c r="Z3090" s="12">
        <f t="shared" si="115"/>
        <v>0</v>
      </c>
      <c r="AA3090" s="12">
        <f t="shared" si="115"/>
        <v>0</v>
      </c>
      <c r="AB3090" s="12">
        <f t="shared" si="115"/>
        <v>0</v>
      </c>
      <c r="AC3090" s="12">
        <f t="shared" si="115"/>
        <v>0</v>
      </c>
      <c r="AD3090" s="12">
        <f t="shared" si="115"/>
        <v>-2.13831046439633</v>
      </c>
      <c r="AE3090" s="12">
        <f t="shared" si="121"/>
        <v>1.3550015566837201E-2</v>
      </c>
      <c r="AF3090" s="12">
        <f t="shared" si="121"/>
        <v>0</v>
      </c>
      <c r="AG3090" s="12">
        <f t="shared" si="121"/>
        <v>0</v>
      </c>
      <c r="AH3090" s="12">
        <f t="shared" si="121"/>
        <v>36.606744422744839</v>
      </c>
      <c r="AI3090" s="12">
        <f t="shared" si="121"/>
        <v>69.722553804817593</v>
      </c>
      <c r="AJ3090" s="12">
        <f t="shared" si="121"/>
        <v>3728.2750454641064</v>
      </c>
      <c r="AK3090" s="12">
        <f t="shared" si="121"/>
        <v>-0.11323322221882737</v>
      </c>
      <c r="AL3090" s="12">
        <f t="shared" si="116"/>
        <v>-1765.7745906830944</v>
      </c>
      <c r="AM3090">
        <f t="shared" si="117"/>
        <v>2.1637229280769619</v>
      </c>
      <c r="AN3090" s="12">
        <f t="shared" si="118"/>
        <v>-816.08165619081853</v>
      </c>
    </row>
    <row r="3091" spans="14:40">
      <c r="N3091">
        <f t="shared" si="119"/>
        <v>586</v>
      </c>
      <c r="O3091" s="12">
        <f t="shared" si="115"/>
        <v>0</v>
      </c>
      <c r="P3091" s="12">
        <f t="shared" si="115"/>
        <v>0</v>
      </c>
      <c r="Q3091" s="12">
        <f t="shared" si="115"/>
        <v>0</v>
      </c>
      <c r="R3091" s="12">
        <f t="shared" si="115"/>
        <v>0</v>
      </c>
      <c r="S3091" s="12">
        <f t="shared" si="115"/>
        <v>0</v>
      </c>
      <c r="T3091" s="12">
        <f t="shared" si="115"/>
        <v>0</v>
      </c>
      <c r="U3091" s="12">
        <f t="shared" si="115"/>
        <v>0</v>
      </c>
      <c r="V3091" s="12">
        <f t="shared" si="115"/>
        <v>0</v>
      </c>
      <c r="W3091" s="12">
        <f t="shared" si="115"/>
        <v>2974.5262348150736</v>
      </c>
      <c r="X3091" s="12">
        <f t="shared" si="115"/>
        <v>12722.776906575666</v>
      </c>
      <c r="Y3091" s="12">
        <f t="shared" si="115"/>
        <v>0</v>
      </c>
      <c r="Z3091" s="12">
        <f t="shared" si="115"/>
        <v>0</v>
      </c>
      <c r="AA3091" s="12">
        <f t="shared" si="115"/>
        <v>0</v>
      </c>
      <c r="AB3091" s="12">
        <f t="shared" si="115"/>
        <v>0</v>
      </c>
      <c r="AC3091" s="12">
        <f t="shared" si="115"/>
        <v>0</v>
      </c>
      <c r="AD3091" s="12">
        <f t="shared" si="115"/>
        <v>14.707160224711648</v>
      </c>
      <c r="AE3091" s="12">
        <f t="shared" si="121"/>
        <v>7.7710056840063602E-2</v>
      </c>
      <c r="AF3091" s="12">
        <f t="shared" si="121"/>
        <v>0</v>
      </c>
      <c r="AG3091" s="12">
        <f t="shared" si="121"/>
        <v>0</v>
      </c>
      <c r="AH3091" s="12">
        <f t="shared" si="121"/>
        <v>42.637920422658716</v>
      </c>
      <c r="AI3091" s="12">
        <f t="shared" si="121"/>
        <v>28.900905659344957</v>
      </c>
      <c r="AJ3091" s="12">
        <f t="shared" si="121"/>
        <v>7011.7941726788868</v>
      </c>
      <c r="AK3091" s="12">
        <f t="shared" si="121"/>
        <v>-0.22682764358450985</v>
      </c>
      <c r="AL3091" s="12">
        <f t="shared" si="116"/>
        <v>22795.194182789593</v>
      </c>
      <c r="AM3091">
        <f t="shared" si="117"/>
        <v>2.1413541078704319</v>
      </c>
      <c r="AN3091" s="12">
        <f t="shared" si="118"/>
        <v>10645.224019234876</v>
      </c>
    </row>
    <row r="3092" spans="14:40">
      <c r="N3092">
        <f t="shared" si="119"/>
        <v>587</v>
      </c>
      <c r="O3092" s="12">
        <f t="shared" si="115"/>
        <v>0</v>
      </c>
      <c r="P3092" s="12">
        <f t="shared" si="115"/>
        <v>0</v>
      </c>
      <c r="Q3092" s="12">
        <f t="shared" si="115"/>
        <v>0</v>
      </c>
      <c r="R3092" s="12">
        <f t="shared" si="115"/>
        <v>0</v>
      </c>
      <c r="S3092" s="12">
        <f t="shared" si="115"/>
        <v>0</v>
      </c>
      <c r="T3092" s="12">
        <f t="shared" si="115"/>
        <v>0</v>
      </c>
      <c r="U3092" s="12">
        <f t="shared" si="115"/>
        <v>0</v>
      </c>
      <c r="V3092" s="12">
        <f t="shared" si="115"/>
        <v>0</v>
      </c>
      <c r="W3092" s="12">
        <f t="shared" si="115"/>
        <v>4168.592504999544</v>
      </c>
      <c r="X3092" s="12">
        <f t="shared" si="115"/>
        <v>10345.093181080245</v>
      </c>
      <c r="Y3092" s="12">
        <f t="shared" si="115"/>
        <v>0</v>
      </c>
      <c r="Z3092" s="12">
        <f t="shared" si="115"/>
        <v>0</v>
      </c>
      <c r="AA3092" s="12">
        <f t="shared" si="115"/>
        <v>0</v>
      </c>
      <c r="AB3092" s="12">
        <f t="shared" si="115"/>
        <v>0</v>
      </c>
      <c r="AC3092" s="12">
        <f t="shared" si="115"/>
        <v>0</v>
      </c>
      <c r="AD3092" s="12">
        <f t="shared" si="115"/>
        <v>14.479334969032324</v>
      </c>
      <c r="AE3092" s="12">
        <f t="shared" si="121"/>
        <v>6.2197486399113038E-2</v>
      </c>
      <c r="AF3092" s="12">
        <f t="shared" si="121"/>
        <v>0</v>
      </c>
      <c r="AG3092" s="12">
        <f t="shared" si="121"/>
        <v>0</v>
      </c>
      <c r="AH3092" s="12">
        <f t="shared" si="121"/>
        <v>15.111307439594265</v>
      </c>
      <c r="AI3092" s="12">
        <f t="shared" si="121"/>
        <v>-10.841142112455778</v>
      </c>
      <c r="AJ3092" s="12">
        <f t="shared" si="121"/>
        <v>6054.2317801192357</v>
      </c>
      <c r="AK3092" s="12">
        <f t="shared" si="121"/>
        <v>-0.19263978171070878</v>
      </c>
      <c r="AL3092" s="12">
        <f t="shared" si="116"/>
        <v>20586.536524199881</v>
      </c>
      <c r="AM3092">
        <f t="shared" si="117"/>
        <v>2.1654527482276733</v>
      </c>
      <c r="AN3092" s="12">
        <f t="shared" si="118"/>
        <v>9506.804773758764</v>
      </c>
    </row>
    <row r="3093" spans="14:40">
      <c r="N3093">
        <f t="shared" si="119"/>
        <v>588</v>
      </c>
      <c r="O3093" s="12">
        <f t="shared" si="115"/>
        <v>0</v>
      </c>
      <c r="P3093" s="12">
        <f t="shared" si="115"/>
        <v>0</v>
      </c>
      <c r="Q3093" s="12">
        <f t="shared" si="115"/>
        <v>0</v>
      </c>
      <c r="R3093" s="12">
        <f t="shared" si="115"/>
        <v>0</v>
      </c>
      <c r="S3093" s="12">
        <f t="shared" si="115"/>
        <v>0</v>
      </c>
      <c r="T3093" s="12">
        <f t="shared" si="115"/>
        <v>0</v>
      </c>
      <c r="U3093" s="12">
        <f t="shared" si="115"/>
        <v>0</v>
      </c>
      <c r="V3093" s="12">
        <f t="shared" si="115"/>
        <v>0</v>
      </c>
      <c r="W3093" s="12">
        <f t="shared" si="115"/>
        <v>653.90392367781806</v>
      </c>
      <c r="X3093" s="12">
        <f t="shared" si="115"/>
        <v>6046.2127138550923</v>
      </c>
      <c r="Y3093" s="12">
        <f t="shared" si="115"/>
        <v>0</v>
      </c>
      <c r="Z3093" s="12">
        <f t="shared" si="115"/>
        <v>0</v>
      </c>
      <c r="AA3093" s="12">
        <f t="shared" si="115"/>
        <v>0</v>
      </c>
      <c r="AB3093" s="12">
        <f t="shared" si="115"/>
        <v>0</v>
      </c>
      <c r="AC3093" s="12">
        <f t="shared" si="115"/>
        <v>0</v>
      </c>
      <c r="AD3093" s="12">
        <f t="shared" si="115"/>
        <v>6.2713988718655456</v>
      </c>
      <c r="AE3093" s="12">
        <f t="shared" si="121"/>
        <v>3.129681031157238E-2</v>
      </c>
      <c r="AF3093" s="12">
        <f t="shared" si="121"/>
        <v>0</v>
      </c>
      <c r="AG3093" s="12">
        <f t="shared" si="121"/>
        <v>0</v>
      </c>
      <c r="AH3093" s="12">
        <f t="shared" si="121"/>
        <v>12.120924994139202</v>
      </c>
      <c r="AI3093" s="12">
        <f t="shared" si="121"/>
        <v>14.617155841040857</v>
      </c>
      <c r="AJ3093" s="12">
        <f t="shared" si="121"/>
        <v>-2011.8321417885679</v>
      </c>
      <c r="AK3093" s="12">
        <f t="shared" si="121"/>
        <v>3.5406417107100317E-2</v>
      </c>
      <c r="AL3093" s="12">
        <f t="shared" si="116"/>
        <v>4721.3606786788059</v>
      </c>
      <c r="AM3093">
        <f t="shared" si="117"/>
        <v>2.1568550997208362</v>
      </c>
      <c r="AN3093" s="12">
        <f t="shared" si="118"/>
        <v>2189.0022557796747</v>
      </c>
    </row>
    <row r="3094" spans="14:40">
      <c r="N3094">
        <f t="shared" si="119"/>
        <v>589</v>
      </c>
      <c r="O3094" s="12">
        <f t="shared" si="115"/>
        <v>0</v>
      </c>
      <c r="P3094" s="12">
        <f t="shared" si="115"/>
        <v>0</v>
      </c>
      <c r="Q3094" s="12">
        <f t="shared" si="115"/>
        <v>0</v>
      </c>
      <c r="R3094" s="12">
        <f t="shared" si="115"/>
        <v>0</v>
      </c>
      <c r="S3094" s="12">
        <f t="shared" si="115"/>
        <v>0</v>
      </c>
      <c r="T3094" s="12">
        <f t="shared" si="115"/>
        <v>0</v>
      </c>
      <c r="U3094" s="12">
        <f t="shared" si="115"/>
        <v>0</v>
      </c>
      <c r="V3094" s="12">
        <f t="shared" si="115"/>
        <v>0</v>
      </c>
      <c r="W3094" s="12">
        <f t="shared" si="115"/>
        <v>931.69475666648361</v>
      </c>
      <c r="X3094" s="12">
        <f t="shared" si="115"/>
        <v>-371.43438149652246</v>
      </c>
      <c r="Y3094" s="12">
        <f t="shared" si="115"/>
        <v>0</v>
      </c>
      <c r="Z3094" s="12">
        <f t="shared" si="115"/>
        <v>0</v>
      </c>
      <c r="AA3094" s="12">
        <f t="shared" si="115"/>
        <v>0</v>
      </c>
      <c r="AB3094" s="12">
        <f t="shared" si="115"/>
        <v>0</v>
      </c>
      <c r="AC3094" s="12">
        <f t="shared" si="115"/>
        <v>0</v>
      </c>
      <c r="AD3094" s="12">
        <f t="shared" si="115"/>
        <v>2.5107620374689459</v>
      </c>
      <c r="AE3094" s="12">
        <f t="shared" si="121"/>
        <v>-1.7132957807377831E-3</v>
      </c>
      <c r="AF3094" s="12">
        <f t="shared" si="121"/>
        <v>0</v>
      </c>
      <c r="AG3094" s="12">
        <f t="shared" si="121"/>
        <v>0</v>
      </c>
      <c r="AH3094" s="12">
        <f t="shared" si="121"/>
        <v>-18.418570493958221</v>
      </c>
      <c r="AI3094" s="12">
        <f t="shared" si="121"/>
        <v>0.12030092060069379</v>
      </c>
      <c r="AJ3094" s="12">
        <f t="shared" si="121"/>
        <v>-115.8003585568671</v>
      </c>
      <c r="AK3094" s="12">
        <f t="shared" si="121"/>
        <v>-4.6119432484246006E-3</v>
      </c>
      <c r="AL3094" s="12">
        <f t="shared" si="116"/>
        <v>428.66618383817632</v>
      </c>
      <c r="AM3094">
        <f t="shared" si="117"/>
        <v>2.1787812526652957</v>
      </c>
      <c r="AN3094" s="12">
        <f t="shared" si="118"/>
        <v>196.74585657178318</v>
      </c>
    </row>
    <row r="3095" spans="14:40">
      <c r="N3095">
        <f t="shared" si="119"/>
        <v>590</v>
      </c>
      <c r="O3095" s="12">
        <f t="shared" si="115"/>
        <v>0</v>
      </c>
      <c r="P3095" s="12">
        <f t="shared" si="115"/>
        <v>0</v>
      </c>
      <c r="Q3095" s="12">
        <f t="shared" si="115"/>
        <v>0</v>
      </c>
      <c r="R3095" s="12">
        <f t="shared" si="115"/>
        <v>0</v>
      </c>
      <c r="S3095" s="12">
        <f t="shared" si="115"/>
        <v>0</v>
      </c>
      <c r="T3095" s="12">
        <f t="shared" si="115"/>
        <v>0</v>
      </c>
      <c r="U3095" s="12">
        <f t="shared" si="115"/>
        <v>0</v>
      </c>
      <c r="V3095" s="12">
        <f t="shared" si="115"/>
        <v>0</v>
      </c>
      <c r="W3095" s="12">
        <f t="shared" si="115"/>
        <v>-4040.1192124258355</v>
      </c>
      <c r="X3095" s="12">
        <f t="shared" si="115"/>
        <v>-15820.447943437248</v>
      </c>
      <c r="Y3095" s="12">
        <f t="shared" si="115"/>
        <v>0</v>
      </c>
      <c r="Z3095" s="12">
        <f t="shared" si="115"/>
        <v>0</v>
      </c>
      <c r="AA3095" s="12">
        <f t="shared" si="115"/>
        <v>0</v>
      </c>
      <c r="AB3095" s="12">
        <f t="shared" si="115"/>
        <v>0</v>
      </c>
      <c r="AC3095" s="12">
        <f t="shared" si="115"/>
        <v>0</v>
      </c>
      <c r="AD3095" s="12">
        <f t="shared" si="115"/>
        <v>-9.9999862205538204</v>
      </c>
      <c r="AE3095" s="12">
        <f t="shared" si="121"/>
        <v>-6.6397762696464843E-2</v>
      </c>
      <c r="AF3095" s="12">
        <f t="shared" si="121"/>
        <v>0</v>
      </c>
      <c r="AG3095" s="12">
        <f t="shared" si="121"/>
        <v>0</v>
      </c>
      <c r="AH3095" s="12">
        <f t="shared" si="121"/>
        <v>-36.28326875355684</v>
      </c>
      <c r="AI3095" s="12">
        <f t="shared" si="121"/>
        <v>-68.893212086145894</v>
      </c>
      <c r="AJ3095" s="12">
        <f t="shared" si="121"/>
        <v>-2657.001298817599</v>
      </c>
      <c r="AK3095" s="12">
        <f t="shared" si="121"/>
        <v>3.7308626824999275E-2</v>
      </c>
      <c r="AL3095" s="12">
        <f t="shared" si="116"/>
        <v>-22632.774010876808</v>
      </c>
      <c r="AM3095">
        <f t="shared" si="117"/>
        <v>2.1876714818307987</v>
      </c>
      <c r="AN3095" s="12">
        <f t="shared" si="118"/>
        <v>-10345.599967293123</v>
      </c>
    </row>
    <row r="3096" spans="14:40">
      <c r="N3096">
        <f t="shared" si="119"/>
        <v>591</v>
      </c>
      <c r="O3096" s="12">
        <f t="shared" si="115"/>
        <v>0</v>
      </c>
      <c r="P3096" s="12">
        <f t="shared" si="115"/>
        <v>0</v>
      </c>
      <c r="Q3096" s="12">
        <f t="shared" si="115"/>
        <v>0</v>
      </c>
      <c r="R3096" s="12">
        <f t="shared" si="115"/>
        <v>0</v>
      </c>
      <c r="S3096" s="12">
        <f t="shared" si="115"/>
        <v>0</v>
      </c>
      <c r="T3096" s="12">
        <f t="shared" si="115"/>
        <v>0</v>
      </c>
      <c r="U3096" s="12">
        <f t="shared" si="115"/>
        <v>0</v>
      </c>
      <c r="V3096" s="12">
        <f t="shared" si="115"/>
        <v>0</v>
      </c>
      <c r="W3096" s="12">
        <f t="shared" si="115"/>
        <v>-2423.4723651611498</v>
      </c>
      <c r="X3096" s="12">
        <f t="shared" si="115"/>
        <v>-8806.2073598509978</v>
      </c>
      <c r="Y3096" s="12">
        <f t="shared" si="115"/>
        <v>0</v>
      </c>
      <c r="Z3096" s="12">
        <f t="shared" si="115"/>
        <v>0</v>
      </c>
      <c r="AA3096" s="12">
        <f t="shared" si="115"/>
        <v>0</v>
      </c>
      <c r="AB3096" s="12">
        <f t="shared" si="115"/>
        <v>0</v>
      </c>
      <c r="AC3096" s="12">
        <f t="shared" si="115"/>
        <v>0</v>
      </c>
      <c r="AD3096" s="12">
        <f t="shared" si="115"/>
        <v>-3.3813915654847984</v>
      </c>
      <c r="AE3096" s="12">
        <f t="shared" si="121"/>
        <v>-2.1692672517070972E-2</v>
      </c>
      <c r="AF3096" s="12">
        <f t="shared" si="121"/>
        <v>0</v>
      </c>
      <c r="AG3096" s="12">
        <f t="shared" si="121"/>
        <v>0</v>
      </c>
      <c r="AH3096" s="12">
        <f t="shared" si="121"/>
        <v>-12.128344829457628</v>
      </c>
      <c r="AI3096" s="12">
        <f t="shared" si="121"/>
        <v>65.300913454193292</v>
      </c>
      <c r="AJ3096" s="12">
        <f t="shared" si="121"/>
        <v>581.07604998062607</v>
      </c>
      <c r="AK3096" s="12">
        <f t="shared" si="121"/>
        <v>-5.6791116446060413E-2</v>
      </c>
      <c r="AL3096" s="12">
        <f t="shared" si="116"/>
        <v>-10598.890981761233</v>
      </c>
      <c r="AM3096">
        <f t="shared" si="117"/>
        <v>2.1823281632151139</v>
      </c>
      <c r="AN3096" s="12">
        <f t="shared" si="118"/>
        <v>-4856.6898234711052</v>
      </c>
    </row>
    <row r="3097" spans="14:40">
      <c r="N3097">
        <f t="shared" si="119"/>
        <v>592</v>
      </c>
      <c r="O3097" s="12">
        <f t="shared" si="115"/>
        <v>0</v>
      </c>
      <c r="P3097" s="12">
        <f t="shared" si="115"/>
        <v>0</v>
      </c>
      <c r="Q3097" s="12">
        <f t="shared" si="115"/>
        <v>0</v>
      </c>
      <c r="R3097" s="12">
        <f t="shared" si="115"/>
        <v>0</v>
      </c>
      <c r="S3097" s="12">
        <f t="shared" si="115"/>
        <v>0</v>
      </c>
      <c r="T3097" s="12">
        <f t="shared" si="115"/>
        <v>0</v>
      </c>
      <c r="U3097" s="12">
        <f t="shared" si="115"/>
        <v>0</v>
      </c>
      <c r="V3097" s="12">
        <f t="shared" si="115"/>
        <v>0</v>
      </c>
      <c r="W3097" s="12">
        <f t="shared" si="115"/>
        <v>5924.4416361002377</v>
      </c>
      <c r="X3097" s="12">
        <f t="shared" si="115"/>
        <v>28750.744355450621</v>
      </c>
      <c r="Y3097" s="12">
        <f t="shared" si="115"/>
        <v>0</v>
      </c>
      <c r="Z3097" s="12">
        <f t="shared" si="115"/>
        <v>0</v>
      </c>
      <c r="AA3097" s="12">
        <f t="shared" si="115"/>
        <v>0</v>
      </c>
      <c r="AB3097" s="12">
        <f t="shared" si="115"/>
        <v>0</v>
      </c>
      <c r="AC3097" s="12">
        <f t="shared" si="115"/>
        <v>0</v>
      </c>
      <c r="AD3097" s="12">
        <f t="shared" si="115"/>
        <v>19.035171395860061</v>
      </c>
      <c r="AE3097" s="12">
        <f t="shared" ref="AE3097:AK3106" si="122">AE$2503*AE593+0.5*AE$2504*AE593*AE593</f>
        <v>0.10086447347406186</v>
      </c>
      <c r="AF3097" s="12">
        <f t="shared" si="122"/>
        <v>0</v>
      </c>
      <c r="AG3097" s="12">
        <f t="shared" si="122"/>
        <v>0</v>
      </c>
      <c r="AH3097" s="12">
        <f t="shared" si="122"/>
        <v>63.442362395906301</v>
      </c>
      <c r="AI3097" s="12">
        <f t="shared" si="122"/>
        <v>77.926642925521094</v>
      </c>
      <c r="AJ3097" s="12">
        <f t="shared" si="122"/>
        <v>6509.1183362393886</v>
      </c>
      <c r="AK3097" s="12">
        <f t="shared" si="122"/>
        <v>-0.22866541809415777</v>
      </c>
      <c r="AL3097" s="12">
        <f t="shared" si="116"/>
        <v>41344.580703562919</v>
      </c>
      <c r="AM3097">
        <f t="shared" si="117"/>
        <v>2.1704909014233196</v>
      </c>
      <c r="AN3097" s="12">
        <f t="shared" si="118"/>
        <v>19048.492982140964</v>
      </c>
    </row>
    <row r="3098" spans="14:40">
      <c r="N3098">
        <f t="shared" si="119"/>
        <v>593</v>
      </c>
      <c r="O3098" s="12">
        <f t="shared" si="115"/>
        <v>1107.5258262729881</v>
      </c>
      <c r="P3098" s="12">
        <f t="shared" si="115"/>
        <v>0</v>
      </c>
      <c r="Q3098" s="12">
        <f t="shared" si="115"/>
        <v>0</v>
      </c>
      <c r="R3098" s="12">
        <f t="shared" si="115"/>
        <v>0</v>
      </c>
      <c r="S3098" s="12">
        <f t="shared" si="115"/>
        <v>0</v>
      </c>
      <c r="T3098" s="12">
        <f t="shared" si="115"/>
        <v>0</v>
      </c>
      <c r="U3098" s="12">
        <f t="shared" si="115"/>
        <v>0</v>
      </c>
      <c r="V3098" s="12">
        <f t="shared" si="115"/>
        <v>0</v>
      </c>
      <c r="W3098" s="12">
        <f t="shared" si="115"/>
        <v>4757.8175157401402</v>
      </c>
      <c r="X3098" s="12">
        <f t="shared" si="115"/>
        <v>16150.49372582982</v>
      </c>
      <c r="Y3098" s="12">
        <f t="shared" si="115"/>
        <v>0</v>
      </c>
      <c r="Z3098" s="12">
        <f t="shared" si="115"/>
        <v>0</v>
      </c>
      <c r="AA3098" s="12">
        <f t="shared" si="115"/>
        <v>0</v>
      </c>
      <c r="AB3098" s="12">
        <f t="shared" si="115"/>
        <v>0</v>
      </c>
      <c r="AC3098" s="12">
        <f t="shared" si="115"/>
        <v>0</v>
      </c>
      <c r="AD3098" s="12">
        <f t="shared" si="115"/>
        <v>13.094511873052259</v>
      </c>
      <c r="AE3098" s="12">
        <f t="shared" si="122"/>
        <v>6.5266722481589073E-2</v>
      </c>
      <c r="AF3098" s="12">
        <f t="shared" si="122"/>
        <v>0</v>
      </c>
      <c r="AG3098" s="12">
        <f t="shared" si="122"/>
        <v>0</v>
      </c>
      <c r="AH3098" s="12">
        <f t="shared" si="122"/>
        <v>29.974840790307248</v>
      </c>
      <c r="AI3098" s="12">
        <f t="shared" si="122"/>
        <v>86.301052557830971</v>
      </c>
      <c r="AJ3098" s="12">
        <f t="shared" si="122"/>
        <v>7664.5831277684183</v>
      </c>
      <c r="AK3098" s="12">
        <f t="shared" si="122"/>
        <v>-0.26541080337662559</v>
      </c>
      <c r="AL3098" s="12">
        <f t="shared" si="116"/>
        <v>29809.590456751666</v>
      </c>
      <c r="AM3098">
        <f t="shared" si="117"/>
        <v>2.1816452400501682</v>
      </c>
      <c r="AN3098" s="12">
        <f t="shared" si="118"/>
        <v>13663.812021090183</v>
      </c>
    </row>
    <row r="3099" spans="14:40">
      <c r="N3099">
        <f t="shared" si="119"/>
        <v>594</v>
      </c>
      <c r="O3099" s="12">
        <f t="shared" si="115"/>
        <v>1124.0198734037217</v>
      </c>
      <c r="P3099" s="12">
        <f t="shared" si="115"/>
        <v>0</v>
      </c>
      <c r="Q3099" s="12">
        <f t="shared" si="115"/>
        <v>0</v>
      </c>
      <c r="R3099" s="12">
        <f t="shared" si="115"/>
        <v>0</v>
      </c>
      <c r="S3099" s="12">
        <f t="shared" si="115"/>
        <v>0</v>
      </c>
      <c r="T3099" s="12">
        <f t="shared" si="115"/>
        <v>0</v>
      </c>
      <c r="U3099" s="12">
        <f t="shared" si="115"/>
        <v>0</v>
      </c>
      <c r="V3099" s="12">
        <f t="shared" si="115"/>
        <v>0</v>
      </c>
      <c r="W3099" s="12">
        <f t="shared" si="115"/>
        <v>-13339.854986466857</v>
      </c>
      <c r="X3099" s="12">
        <f t="shared" si="115"/>
        <v>-42922.594669339407</v>
      </c>
      <c r="Y3099" s="12">
        <f t="shared" si="115"/>
        <v>0</v>
      </c>
      <c r="Z3099" s="12">
        <f t="shared" si="115"/>
        <v>0</v>
      </c>
      <c r="AA3099" s="12">
        <f t="shared" si="115"/>
        <v>0</v>
      </c>
      <c r="AB3099" s="12">
        <f t="shared" si="115"/>
        <v>0</v>
      </c>
      <c r="AC3099" s="12">
        <f t="shared" si="115"/>
        <v>0</v>
      </c>
      <c r="AD3099" s="12">
        <f t="shared" si="115"/>
        <v>-13.73585024469811</v>
      </c>
      <c r="AE3099" s="12">
        <f t="shared" si="122"/>
        <v>-6.8146811284138298E-2</v>
      </c>
      <c r="AF3099" s="12">
        <f t="shared" si="122"/>
        <v>0</v>
      </c>
      <c r="AG3099" s="12">
        <f t="shared" si="122"/>
        <v>0</v>
      </c>
      <c r="AH3099" s="12">
        <f t="shared" si="122"/>
        <v>-15.144713649590066</v>
      </c>
      <c r="AI3099" s="12">
        <f t="shared" si="122"/>
        <v>57.031740992461572</v>
      </c>
      <c r="AJ3099" s="12">
        <f t="shared" si="122"/>
        <v>823.33855944458696</v>
      </c>
      <c r="AK3099" s="12">
        <f t="shared" si="122"/>
        <v>-6.3637479018678153E-2</v>
      </c>
      <c r="AL3099" s="12">
        <f t="shared" si="116"/>
        <v>-54287.071830150082</v>
      </c>
      <c r="AM3099">
        <f t="shared" si="117"/>
        <v>2.176887256823822</v>
      </c>
      <c r="AN3099" s="12">
        <f t="shared" si="118"/>
        <v>-24937.934502569235</v>
      </c>
    </row>
    <row r="3100" spans="14:40">
      <c r="N3100">
        <f t="shared" si="119"/>
        <v>595</v>
      </c>
      <c r="O3100" s="12">
        <f t="shared" si="115"/>
        <v>1142.6275569336149</v>
      </c>
      <c r="P3100" s="12">
        <f t="shared" si="115"/>
        <v>0</v>
      </c>
      <c r="Q3100" s="12">
        <f t="shared" si="115"/>
        <v>0</v>
      </c>
      <c r="R3100" s="12">
        <f t="shared" si="115"/>
        <v>0</v>
      </c>
      <c r="S3100" s="12">
        <f t="shared" si="115"/>
        <v>0</v>
      </c>
      <c r="T3100" s="12">
        <f t="shared" si="115"/>
        <v>0</v>
      </c>
      <c r="U3100" s="12">
        <f t="shared" si="115"/>
        <v>0</v>
      </c>
      <c r="V3100" s="12">
        <f t="shared" si="115"/>
        <v>0</v>
      </c>
      <c r="W3100" s="12">
        <f t="shared" si="115"/>
        <v>-12187.737176833436</v>
      </c>
      <c r="X3100" s="12">
        <f t="shared" si="115"/>
        <v>-32292.72525813309</v>
      </c>
      <c r="Y3100" s="12">
        <f t="shared" si="115"/>
        <v>0</v>
      </c>
      <c r="Z3100" s="12">
        <f t="shared" si="115"/>
        <v>0</v>
      </c>
      <c r="AA3100" s="12">
        <f t="shared" si="115"/>
        <v>0</v>
      </c>
      <c r="AB3100" s="12">
        <f t="shared" si="115"/>
        <v>0</v>
      </c>
      <c r="AC3100" s="12">
        <f t="shared" si="115"/>
        <v>0</v>
      </c>
      <c r="AD3100" s="12">
        <f t="shared" si="115"/>
        <v>-4.3803530610276216</v>
      </c>
      <c r="AE3100" s="12">
        <f t="shared" si="122"/>
        <v>-1.3490605318491311E-2</v>
      </c>
      <c r="AF3100" s="12">
        <f t="shared" si="122"/>
        <v>0</v>
      </c>
      <c r="AG3100" s="12">
        <f t="shared" si="122"/>
        <v>0</v>
      </c>
      <c r="AH3100" s="12">
        <f t="shared" si="122"/>
        <v>5.4277876002127083</v>
      </c>
      <c r="AI3100" s="12">
        <f t="shared" si="122"/>
        <v>39.108203936797132</v>
      </c>
      <c r="AJ3100" s="12">
        <f t="shared" si="122"/>
        <v>2011.1829690233869</v>
      </c>
      <c r="AK3100" s="12">
        <f t="shared" si="122"/>
        <v>-8.8708515356123771E-2</v>
      </c>
      <c r="AL3100" s="12">
        <f t="shared" si="116"/>
        <v>-41286.598469654222</v>
      </c>
      <c r="AM3100">
        <f t="shared" si="117"/>
        <v>2.1890985262907483</v>
      </c>
      <c r="AN3100" s="12">
        <f t="shared" si="118"/>
        <v>-18860.091482319458</v>
      </c>
    </row>
    <row r="3101" spans="14:40">
      <c r="N3101">
        <f t="shared" si="119"/>
        <v>596</v>
      </c>
      <c r="O3101" s="12">
        <f t="shared" si="115"/>
        <v>1164.4499597199347</v>
      </c>
      <c r="P3101" s="12">
        <f t="shared" si="115"/>
        <v>0</v>
      </c>
      <c r="Q3101" s="12">
        <f t="shared" si="115"/>
        <v>0</v>
      </c>
      <c r="R3101" s="12">
        <f t="shared" si="115"/>
        <v>0</v>
      </c>
      <c r="S3101" s="12">
        <f t="shared" si="115"/>
        <v>0</v>
      </c>
      <c r="T3101" s="12">
        <f t="shared" si="115"/>
        <v>0</v>
      </c>
      <c r="U3101" s="12">
        <f t="shared" si="115"/>
        <v>0</v>
      </c>
      <c r="V3101" s="12">
        <f t="shared" si="115"/>
        <v>0</v>
      </c>
      <c r="W3101" s="12">
        <f t="shared" si="115"/>
        <v>-16298.809093263733</v>
      </c>
      <c r="X3101" s="12">
        <f t="shared" si="115"/>
        <v>-48101.989703750143</v>
      </c>
      <c r="Y3101" s="12">
        <f t="shared" si="115"/>
        <v>0</v>
      </c>
      <c r="Z3101" s="12">
        <f t="shared" si="115"/>
        <v>0</v>
      </c>
      <c r="AA3101" s="12">
        <f t="shared" si="115"/>
        <v>0</v>
      </c>
      <c r="AB3101" s="12">
        <f t="shared" si="115"/>
        <v>0</v>
      </c>
      <c r="AC3101" s="12">
        <f t="shared" si="115"/>
        <v>0</v>
      </c>
      <c r="AD3101" s="12">
        <f t="shared" si="115"/>
        <v>-21.505191696321948</v>
      </c>
      <c r="AE3101" s="12">
        <f t="shared" si="122"/>
        <v>-0.10842895054274657</v>
      </c>
      <c r="AF3101" s="12">
        <f t="shared" si="122"/>
        <v>0</v>
      </c>
      <c r="AG3101" s="12">
        <f t="shared" si="122"/>
        <v>0</v>
      </c>
      <c r="AH3101" s="12">
        <f t="shared" si="122"/>
        <v>-19.859149366822884</v>
      </c>
      <c r="AI3101" s="12">
        <f t="shared" si="122"/>
        <v>-13.948428457748005</v>
      </c>
      <c r="AJ3101" s="12">
        <f t="shared" si="122"/>
        <v>-1653.7848397575588</v>
      </c>
      <c r="AK3101" s="12">
        <f t="shared" si="122"/>
        <v>1.6623338089317385E-2</v>
      </c>
      <c r="AL3101" s="12">
        <f t="shared" si="116"/>
        <v>-64945.538252184851</v>
      </c>
      <c r="AM3101">
        <f t="shared" si="117"/>
        <v>2.1823859658665232</v>
      </c>
      <c r="AN3101" s="12">
        <f t="shared" si="118"/>
        <v>-29758.96072828622</v>
      </c>
    </row>
    <row r="3102" spans="14:40">
      <c r="N3102">
        <f t="shared" si="119"/>
        <v>597</v>
      </c>
      <c r="O3102" s="12">
        <f t="shared" si="115"/>
        <v>1189.7692734680536</v>
      </c>
      <c r="P3102" s="12">
        <f t="shared" si="115"/>
        <v>0</v>
      </c>
      <c r="Q3102" s="12">
        <f t="shared" si="115"/>
        <v>0</v>
      </c>
      <c r="R3102" s="12">
        <f t="shared" si="115"/>
        <v>0</v>
      </c>
      <c r="S3102" s="12">
        <f t="shared" si="115"/>
        <v>0</v>
      </c>
      <c r="T3102" s="12">
        <f t="shared" si="115"/>
        <v>0</v>
      </c>
      <c r="U3102" s="12">
        <f t="shared" si="115"/>
        <v>0</v>
      </c>
      <c r="V3102" s="12">
        <f t="shared" si="115"/>
        <v>0</v>
      </c>
      <c r="W3102" s="12">
        <f t="shared" si="115"/>
        <v>-25016.969335484479</v>
      </c>
      <c r="X3102" s="12">
        <f t="shared" si="115"/>
        <v>-86207.673592543157</v>
      </c>
      <c r="Y3102" s="12">
        <f t="shared" si="115"/>
        <v>0</v>
      </c>
      <c r="Z3102" s="12">
        <f t="shared" si="115"/>
        <v>0</v>
      </c>
      <c r="AA3102" s="12">
        <f t="shared" si="115"/>
        <v>0</v>
      </c>
      <c r="AB3102" s="12">
        <f t="shared" si="115"/>
        <v>0</v>
      </c>
      <c r="AC3102" s="12">
        <f t="shared" si="115"/>
        <v>0</v>
      </c>
      <c r="AD3102" s="12">
        <f t="shared" si="115"/>
        <v>-40.100554347002614</v>
      </c>
      <c r="AE3102" s="12">
        <f t="shared" si="122"/>
        <v>-0.2615694913868522</v>
      </c>
      <c r="AF3102" s="12">
        <f t="shared" si="122"/>
        <v>0</v>
      </c>
      <c r="AG3102" s="12">
        <f t="shared" si="122"/>
        <v>0</v>
      </c>
      <c r="AH3102" s="12">
        <f t="shared" si="122"/>
        <v>-86.128628662687547</v>
      </c>
      <c r="AI3102" s="12">
        <f t="shared" si="122"/>
        <v>-19.828791014057874</v>
      </c>
      <c r="AJ3102" s="12">
        <f t="shared" si="122"/>
        <v>-4616.3119048266171</v>
      </c>
      <c r="AK3102" s="12">
        <f t="shared" si="122"/>
        <v>9.4904219066891948E-2</v>
      </c>
      <c r="AL3102" s="12">
        <f t="shared" si="116"/>
        <v>-114797.41019868228</v>
      </c>
      <c r="AM3102">
        <f t="shared" si="117"/>
        <v>2.1694419521071042</v>
      </c>
      <c r="AN3102" s="12">
        <f t="shared" si="118"/>
        <v>-52915.640396454721</v>
      </c>
    </row>
    <row r="3103" spans="14:40">
      <c r="N3103">
        <f t="shared" si="119"/>
        <v>598</v>
      </c>
      <c r="O3103" s="12">
        <f t="shared" si="115"/>
        <v>0</v>
      </c>
      <c r="P3103" s="12">
        <f t="shared" si="115"/>
        <v>0</v>
      </c>
      <c r="Q3103" s="12">
        <f t="shared" si="115"/>
        <v>0</v>
      </c>
      <c r="R3103" s="12">
        <f t="shared" si="115"/>
        <v>0</v>
      </c>
      <c r="S3103" s="12">
        <f t="shared" si="115"/>
        <v>0</v>
      </c>
      <c r="T3103" s="12">
        <f t="shared" si="115"/>
        <v>0</v>
      </c>
      <c r="U3103" s="12">
        <f t="shared" si="115"/>
        <v>0</v>
      </c>
      <c r="V3103" s="12">
        <f t="shared" si="115"/>
        <v>0</v>
      </c>
      <c r="W3103" s="12">
        <f t="shared" si="115"/>
        <v>-25502.448753379696</v>
      </c>
      <c r="X3103" s="12">
        <f t="shared" si="115"/>
        <v>-79292.211970171527</v>
      </c>
      <c r="Y3103" s="12">
        <f t="shared" si="115"/>
        <v>0</v>
      </c>
      <c r="Z3103" s="12">
        <f t="shared" si="115"/>
        <v>0</v>
      </c>
      <c r="AA3103" s="12">
        <f t="shared" si="115"/>
        <v>0</v>
      </c>
      <c r="AB3103" s="12">
        <f t="shared" si="115"/>
        <v>0</v>
      </c>
      <c r="AC3103" s="12">
        <f t="shared" si="115"/>
        <v>0</v>
      </c>
      <c r="AD3103" s="12">
        <f t="shared" si="115"/>
        <v>-33.962883035116896</v>
      </c>
      <c r="AE3103" s="12">
        <f t="shared" si="122"/>
        <v>-0.21067793652797318</v>
      </c>
      <c r="AF3103" s="12">
        <f t="shared" si="122"/>
        <v>0</v>
      </c>
      <c r="AG3103" s="12">
        <f t="shared" si="122"/>
        <v>0</v>
      </c>
      <c r="AH3103" s="12">
        <f t="shared" si="122"/>
        <v>-67.884830825630104</v>
      </c>
      <c r="AI3103" s="12">
        <f t="shared" si="122"/>
        <v>-96.560542872824612</v>
      </c>
      <c r="AJ3103" s="12">
        <f t="shared" si="122"/>
        <v>-4902.4253886723745</v>
      </c>
      <c r="AK3103" s="12">
        <f t="shared" si="122"/>
        <v>0.11377687013271848</v>
      </c>
      <c r="AL3103" s="12">
        <f t="shared" si="116"/>
        <v>-109895.59127002356</v>
      </c>
      <c r="AM3103">
        <f t="shared" si="117"/>
        <v>2.1832695510744498</v>
      </c>
      <c r="AN3103" s="12">
        <f t="shared" si="118"/>
        <v>-50335.329055425515</v>
      </c>
    </row>
    <row r="3104" spans="14:40">
      <c r="N3104">
        <f t="shared" si="119"/>
        <v>599</v>
      </c>
      <c r="O3104" s="12">
        <f t="shared" si="115"/>
        <v>0</v>
      </c>
      <c r="P3104" s="12">
        <f t="shared" si="115"/>
        <v>0</v>
      </c>
      <c r="Q3104" s="12">
        <f t="shared" si="115"/>
        <v>0</v>
      </c>
      <c r="R3104" s="12">
        <f t="shared" si="115"/>
        <v>0</v>
      </c>
      <c r="S3104" s="12">
        <f t="shared" si="115"/>
        <v>0</v>
      </c>
      <c r="T3104" s="12">
        <f t="shared" si="115"/>
        <v>0</v>
      </c>
      <c r="U3104" s="12">
        <f t="shared" si="115"/>
        <v>0</v>
      </c>
      <c r="V3104" s="12">
        <f t="shared" si="115"/>
        <v>0</v>
      </c>
      <c r="W3104" s="12">
        <f t="shared" si="115"/>
        <v>-10865.058883558258</v>
      </c>
      <c r="X3104" s="12">
        <f t="shared" si="115"/>
        <v>-31804.637148532474</v>
      </c>
      <c r="Y3104" s="12">
        <f t="shared" si="115"/>
        <v>0</v>
      </c>
      <c r="Z3104" s="12">
        <f t="shared" si="115"/>
        <v>0</v>
      </c>
      <c r="AA3104" s="12">
        <f t="shared" si="115"/>
        <v>0</v>
      </c>
      <c r="AB3104" s="12">
        <f t="shared" si="115"/>
        <v>0</v>
      </c>
      <c r="AC3104" s="12">
        <f t="shared" si="115"/>
        <v>0</v>
      </c>
      <c r="AD3104" s="12">
        <f t="shared" si="115"/>
        <v>-15.458368972273371</v>
      </c>
      <c r="AE3104" s="12">
        <f t="shared" si="122"/>
        <v>-8.1683695810735896E-2</v>
      </c>
      <c r="AF3104" s="12">
        <f t="shared" si="122"/>
        <v>0</v>
      </c>
      <c r="AG3104" s="12">
        <f t="shared" si="122"/>
        <v>0</v>
      </c>
      <c r="AH3104" s="12">
        <f t="shared" si="122"/>
        <v>-22.720307491135394</v>
      </c>
      <c r="AI3104" s="12">
        <f t="shared" si="122"/>
        <v>-126.31592796017118</v>
      </c>
      <c r="AJ3104" s="12">
        <f t="shared" si="122"/>
        <v>-3288.5981522551474</v>
      </c>
      <c r="AK3104" s="12">
        <f t="shared" si="122"/>
        <v>7.5224056874960005E-2</v>
      </c>
      <c r="AL3104" s="12">
        <f t="shared" si="116"/>
        <v>-46122.795248408387</v>
      </c>
      <c r="AM3104">
        <f t="shared" si="117"/>
        <v>2.1859650840356553</v>
      </c>
      <c r="AN3104" s="12">
        <f t="shared" si="118"/>
        <v>-21099.51141729036</v>
      </c>
    </row>
    <row r="3105" spans="14:40">
      <c r="N3105">
        <f t="shared" si="119"/>
        <v>600</v>
      </c>
      <c r="O3105" s="12">
        <f t="shared" si="115"/>
        <v>0</v>
      </c>
      <c r="P3105" s="12">
        <f t="shared" si="115"/>
        <v>0</v>
      </c>
      <c r="Q3105" s="12">
        <f t="shared" si="115"/>
        <v>0</v>
      </c>
      <c r="R3105" s="12">
        <f t="shared" si="115"/>
        <v>0</v>
      </c>
      <c r="S3105" s="12">
        <f t="shared" si="115"/>
        <v>0</v>
      </c>
      <c r="T3105" s="12">
        <f t="shared" si="115"/>
        <v>0</v>
      </c>
      <c r="U3105" s="12">
        <f t="shared" si="115"/>
        <v>0</v>
      </c>
      <c r="V3105" s="12">
        <f t="shared" si="115"/>
        <v>0</v>
      </c>
      <c r="W3105" s="12">
        <f t="shared" si="115"/>
        <v>-8108.2715161164115</v>
      </c>
      <c r="X3105" s="12">
        <f t="shared" si="115"/>
        <v>-23597.759443954816</v>
      </c>
      <c r="Y3105" s="12">
        <f t="shared" si="115"/>
        <v>0</v>
      </c>
      <c r="Z3105" s="12">
        <f t="shared" si="115"/>
        <v>0</v>
      </c>
      <c r="AA3105" s="12">
        <f t="shared" si="115"/>
        <v>0</v>
      </c>
      <c r="AB3105" s="12">
        <f t="shared" si="115"/>
        <v>0</v>
      </c>
      <c r="AC3105" s="12">
        <f t="shared" si="115"/>
        <v>0</v>
      </c>
      <c r="AD3105" s="12">
        <f t="shared" si="115"/>
        <v>-9.3295198938177126</v>
      </c>
      <c r="AE3105" s="12">
        <f t="shared" si="122"/>
        <v>-5.5064507720205463E-2</v>
      </c>
      <c r="AF3105" s="12">
        <f t="shared" si="122"/>
        <v>0</v>
      </c>
      <c r="AG3105" s="12">
        <f t="shared" si="122"/>
        <v>0</v>
      </c>
      <c r="AH3105" s="12">
        <f t="shared" si="122"/>
        <v>-23.941707020205634</v>
      </c>
      <c r="AI3105" s="12">
        <f t="shared" si="122"/>
        <v>-43.700270384071551</v>
      </c>
      <c r="AJ3105" s="12">
        <f t="shared" si="122"/>
        <v>-3230.637060690764</v>
      </c>
      <c r="AK3105" s="12">
        <f t="shared" si="122"/>
        <v>9.3913195037612904E-2</v>
      </c>
      <c r="AL3105" s="12">
        <f t="shared" si="116"/>
        <v>-35013.600669372769</v>
      </c>
      <c r="AM3105">
        <f t="shared" si="117"/>
        <v>2.1534415240300744</v>
      </c>
      <c r="AN3105" s="12">
        <f t="shared" si="118"/>
        <v>-16259.369144069582</v>
      </c>
    </row>
    <row r="3106" spans="14:40">
      <c r="N3106">
        <f t="shared" si="119"/>
        <v>601</v>
      </c>
      <c r="O3106" s="12">
        <f t="shared" si="115"/>
        <v>0</v>
      </c>
      <c r="P3106" s="12">
        <f t="shared" si="115"/>
        <v>0</v>
      </c>
      <c r="Q3106" s="12">
        <f t="shared" si="115"/>
        <v>0</v>
      </c>
      <c r="R3106" s="12">
        <f t="shared" si="115"/>
        <v>0</v>
      </c>
      <c r="S3106" s="12">
        <f t="shared" si="115"/>
        <v>0</v>
      </c>
      <c r="T3106" s="12">
        <f t="shared" si="115"/>
        <v>0</v>
      </c>
      <c r="U3106" s="12">
        <f t="shared" si="115"/>
        <v>0</v>
      </c>
      <c r="V3106" s="12">
        <f t="shared" si="115"/>
        <v>0</v>
      </c>
      <c r="W3106" s="12">
        <f t="shared" si="115"/>
        <v>-10081.984452689048</v>
      </c>
      <c r="X3106" s="12">
        <f t="shared" si="115"/>
        <v>-36094.778780902758</v>
      </c>
      <c r="Y3106" s="12">
        <f t="shared" si="115"/>
        <v>0</v>
      </c>
      <c r="Z3106" s="12">
        <f t="shared" si="115"/>
        <v>0</v>
      </c>
      <c r="AA3106" s="12">
        <f t="shared" si="115"/>
        <v>0</v>
      </c>
      <c r="AB3106" s="12">
        <f t="shared" si="115"/>
        <v>0</v>
      </c>
      <c r="AC3106" s="12">
        <f t="shared" si="115"/>
        <v>0</v>
      </c>
      <c r="AD3106" s="12">
        <f t="shared" si="115"/>
        <v>-21.221494799870822</v>
      </c>
      <c r="AE3106" s="12">
        <f t="shared" si="122"/>
        <v>-0.14296180317006318</v>
      </c>
      <c r="AF3106" s="12">
        <f t="shared" si="122"/>
        <v>0</v>
      </c>
      <c r="AG3106" s="12">
        <f t="shared" si="122"/>
        <v>0</v>
      </c>
      <c r="AH3106" s="12">
        <f t="shared" si="122"/>
        <v>-67.276583419758495</v>
      </c>
      <c r="AI3106" s="12">
        <f t="shared" si="122"/>
        <v>-151.60145971409025</v>
      </c>
      <c r="AJ3106" s="12">
        <f t="shared" si="122"/>
        <v>-7543.4574118039172</v>
      </c>
      <c r="AK3106" s="12">
        <f t="shared" si="122"/>
        <v>0.19249391731312795</v>
      </c>
      <c r="AL3106" s="12">
        <f t="shared" si="116"/>
        <v>-53960.270651215294</v>
      </c>
      <c r="AM3106">
        <f t="shared" si="117"/>
        <v>2.1697668693273107</v>
      </c>
      <c r="AN3106" s="12">
        <f t="shared" si="118"/>
        <v>-24869.155951277156</v>
      </c>
    </row>
    <row r="3107" spans="14:40">
      <c r="N3107">
        <f t="shared" si="119"/>
        <v>602</v>
      </c>
      <c r="O3107" s="12">
        <f t="shared" si="115"/>
        <v>-0.59755379715054069</v>
      </c>
      <c r="P3107" s="12">
        <f t="shared" si="115"/>
        <v>0</v>
      </c>
      <c r="Q3107" s="12">
        <f t="shared" si="115"/>
        <v>0</v>
      </c>
      <c r="R3107" s="12">
        <f t="shared" si="115"/>
        <v>0</v>
      </c>
      <c r="S3107" s="12">
        <f t="shared" si="115"/>
        <v>0</v>
      </c>
      <c r="T3107" s="12">
        <f t="shared" si="115"/>
        <v>0</v>
      </c>
      <c r="U3107" s="12">
        <f t="shared" si="115"/>
        <v>0</v>
      </c>
      <c r="V3107" s="12">
        <f t="shared" si="115"/>
        <v>0</v>
      </c>
      <c r="W3107" s="12">
        <f t="shared" si="115"/>
        <v>-7909.6091541307105</v>
      </c>
      <c r="X3107" s="12">
        <f t="shared" si="115"/>
        <v>-19310.234944958986</v>
      </c>
      <c r="Y3107" s="12">
        <f t="shared" si="115"/>
        <v>0</v>
      </c>
      <c r="Z3107" s="12">
        <f t="shared" si="115"/>
        <v>0</v>
      </c>
      <c r="AA3107" s="12">
        <f t="shared" si="115"/>
        <v>0</v>
      </c>
      <c r="AB3107" s="12">
        <f t="shared" si="115"/>
        <v>0</v>
      </c>
      <c r="AC3107" s="12">
        <f t="shared" si="115"/>
        <v>0</v>
      </c>
      <c r="AD3107" s="12">
        <f t="shared" si="115"/>
        <v>-12.998561788453225</v>
      </c>
      <c r="AE3107" s="12">
        <f t="shared" ref="AE3107:AK3116" si="123">AE$2503*AE603+0.5*AE$2504*AE603*AE603</f>
        <v>-8.9536868689139598E-2</v>
      </c>
      <c r="AF3107" s="12">
        <f t="shared" si="123"/>
        <v>0</v>
      </c>
      <c r="AG3107" s="12">
        <f t="shared" si="123"/>
        <v>0</v>
      </c>
      <c r="AH3107" s="12">
        <f t="shared" si="123"/>
        <v>-52.530858969960022</v>
      </c>
      <c r="AI3107" s="12">
        <f t="shared" si="123"/>
        <v>-169.00286336090244</v>
      </c>
      <c r="AJ3107" s="12">
        <f t="shared" si="123"/>
        <v>-6250.2987241548926</v>
      </c>
      <c r="AK3107" s="12">
        <f t="shared" si="123"/>
        <v>0.15469006865028398</v>
      </c>
      <c r="AL3107" s="12">
        <f t="shared" si="116"/>
        <v>-33705.207507961095</v>
      </c>
      <c r="AM3107">
        <f t="shared" si="117"/>
        <v>2.1986422690482139</v>
      </c>
      <c r="AN3107" s="12">
        <f t="shared" si="118"/>
        <v>-15330.009789428812</v>
      </c>
    </row>
    <row r="3108" spans="14:40">
      <c r="N3108">
        <f t="shared" si="119"/>
        <v>603</v>
      </c>
      <c r="O3108" s="12">
        <f t="shared" si="115"/>
        <v>0</v>
      </c>
      <c r="P3108" s="12">
        <f t="shared" si="115"/>
        <v>0</v>
      </c>
      <c r="Q3108" s="12">
        <f t="shared" si="115"/>
        <v>0</v>
      </c>
      <c r="R3108" s="12">
        <f t="shared" si="115"/>
        <v>0</v>
      </c>
      <c r="S3108" s="12">
        <f t="shared" si="115"/>
        <v>0</v>
      </c>
      <c r="T3108" s="12">
        <f t="shared" si="115"/>
        <v>0</v>
      </c>
      <c r="U3108" s="12">
        <f t="shared" si="115"/>
        <v>0</v>
      </c>
      <c r="V3108" s="12">
        <f t="shared" si="115"/>
        <v>0</v>
      </c>
      <c r="W3108" s="12">
        <f t="shared" si="115"/>
        <v>-9172.493074936443</v>
      </c>
      <c r="X3108" s="12">
        <f t="shared" si="115"/>
        <v>-32603.791368042141</v>
      </c>
      <c r="Y3108" s="12">
        <f t="shared" si="115"/>
        <v>0</v>
      </c>
      <c r="Z3108" s="12">
        <f t="shared" si="115"/>
        <v>0</v>
      </c>
      <c r="AA3108" s="12">
        <f t="shared" si="115"/>
        <v>0</v>
      </c>
      <c r="AB3108" s="12">
        <f t="shared" si="115"/>
        <v>0</v>
      </c>
      <c r="AC3108" s="12">
        <f t="shared" si="115"/>
        <v>0</v>
      </c>
      <c r="AD3108" s="12">
        <f t="shared" si="115"/>
        <v>-21.364897862819543</v>
      </c>
      <c r="AE3108" s="12">
        <f t="shared" si="123"/>
        <v>-0.12980684695987002</v>
      </c>
      <c r="AF3108" s="12">
        <f t="shared" si="123"/>
        <v>0</v>
      </c>
      <c r="AG3108" s="12">
        <f t="shared" si="123"/>
        <v>0</v>
      </c>
      <c r="AH3108" s="12">
        <f t="shared" si="123"/>
        <v>-49.113173101563667</v>
      </c>
      <c r="AI3108" s="12">
        <f t="shared" si="123"/>
        <v>-186.69621802610172</v>
      </c>
      <c r="AJ3108" s="12">
        <f t="shared" si="123"/>
        <v>-5179.2265639552088</v>
      </c>
      <c r="AK3108" s="12">
        <f t="shared" si="123"/>
        <v>0.12508599958304628</v>
      </c>
      <c r="AL3108" s="12">
        <f t="shared" si="116"/>
        <v>-47212.690016771652</v>
      </c>
      <c r="AM3108">
        <f t="shared" si="117"/>
        <v>2.16973029486457</v>
      </c>
      <c r="AN3108" s="12">
        <f t="shared" si="118"/>
        <v>-21759.704479638363</v>
      </c>
    </row>
    <row r="3109" spans="14:40">
      <c r="N3109">
        <f t="shared" si="119"/>
        <v>604</v>
      </c>
      <c r="O3109" s="12">
        <f t="shared" si="115"/>
        <v>0</v>
      </c>
      <c r="P3109" s="12">
        <f t="shared" si="115"/>
        <v>0</v>
      </c>
      <c r="Q3109" s="12">
        <f t="shared" si="115"/>
        <v>0</v>
      </c>
      <c r="R3109" s="12">
        <f t="shared" si="115"/>
        <v>0</v>
      </c>
      <c r="S3109" s="12">
        <f t="shared" si="115"/>
        <v>0</v>
      </c>
      <c r="T3109" s="12">
        <f t="shared" si="115"/>
        <v>0</v>
      </c>
      <c r="U3109" s="12">
        <f t="shared" si="115"/>
        <v>0</v>
      </c>
      <c r="V3109" s="12">
        <f t="shared" si="115"/>
        <v>0</v>
      </c>
      <c r="W3109" s="12">
        <f t="shared" si="115"/>
        <v>-11913.478447475269</v>
      </c>
      <c r="X3109" s="12">
        <f t="shared" si="115"/>
        <v>-45459.443959156932</v>
      </c>
      <c r="Y3109" s="12">
        <f t="shared" si="115"/>
        <v>0</v>
      </c>
      <c r="Z3109" s="12">
        <f t="shared" si="115"/>
        <v>0</v>
      </c>
      <c r="AA3109" s="12">
        <f t="shared" si="115"/>
        <v>0</v>
      </c>
      <c r="AB3109" s="12">
        <f t="shared" si="115"/>
        <v>0</v>
      </c>
      <c r="AC3109" s="12">
        <f t="shared" si="115"/>
        <v>0</v>
      </c>
      <c r="AD3109" s="12">
        <f t="shared" si="115"/>
        <v>-31.575466618186915</v>
      </c>
      <c r="AE3109" s="12">
        <f t="shared" si="123"/>
        <v>-0.21178306697221239</v>
      </c>
      <c r="AF3109" s="12">
        <f t="shared" si="123"/>
        <v>0</v>
      </c>
      <c r="AG3109" s="12">
        <f t="shared" si="123"/>
        <v>0</v>
      </c>
      <c r="AH3109" s="12">
        <f t="shared" si="123"/>
        <v>-83.919702425545537</v>
      </c>
      <c r="AI3109" s="12">
        <f t="shared" si="123"/>
        <v>-124.74567737035289</v>
      </c>
      <c r="AJ3109" s="12">
        <f t="shared" si="123"/>
        <v>-4940.521807145944</v>
      </c>
      <c r="AK3109" s="12">
        <f t="shared" si="123"/>
        <v>0.13043236738240627</v>
      </c>
      <c r="AL3109" s="12">
        <f t="shared" si="116"/>
        <v>-62553.766410891825</v>
      </c>
      <c r="AM3109">
        <f t="shared" si="117"/>
        <v>2.1620716251464569</v>
      </c>
      <c r="AN3109" s="12">
        <f t="shared" si="118"/>
        <v>-28932.328459125161</v>
      </c>
    </row>
    <row r="3110" spans="14:40">
      <c r="N3110">
        <f t="shared" si="119"/>
        <v>605</v>
      </c>
      <c r="O3110" s="12">
        <f t="shared" si="115"/>
        <v>0</v>
      </c>
      <c r="P3110" s="12">
        <f t="shared" si="115"/>
        <v>0</v>
      </c>
      <c r="Q3110" s="12">
        <f t="shared" si="115"/>
        <v>0</v>
      </c>
      <c r="R3110" s="12">
        <f t="shared" si="115"/>
        <v>0</v>
      </c>
      <c r="S3110" s="12">
        <f t="shared" si="115"/>
        <v>0</v>
      </c>
      <c r="T3110" s="12">
        <f t="shared" si="115"/>
        <v>0</v>
      </c>
      <c r="U3110" s="12">
        <f t="shared" si="115"/>
        <v>0</v>
      </c>
      <c r="V3110" s="12">
        <f t="shared" si="115"/>
        <v>0</v>
      </c>
      <c r="W3110" s="12">
        <f t="shared" si="115"/>
        <v>-12761.007229583953</v>
      </c>
      <c r="X3110" s="12">
        <f t="shared" si="115"/>
        <v>-47347.179060801413</v>
      </c>
      <c r="Y3110" s="12">
        <f t="shared" si="115"/>
        <v>0</v>
      </c>
      <c r="Z3110" s="12">
        <f t="shared" si="115"/>
        <v>0</v>
      </c>
      <c r="AA3110" s="12">
        <f t="shared" si="115"/>
        <v>0</v>
      </c>
      <c r="AB3110" s="12">
        <f t="shared" si="115"/>
        <v>0</v>
      </c>
      <c r="AC3110" s="12">
        <f t="shared" si="115"/>
        <v>0</v>
      </c>
      <c r="AD3110" s="12">
        <f t="shared" si="115"/>
        <v>-34.863587896631287</v>
      </c>
      <c r="AE3110" s="12">
        <f t="shared" si="123"/>
        <v>-0.23498389525201924</v>
      </c>
      <c r="AF3110" s="12">
        <f t="shared" si="123"/>
        <v>0</v>
      </c>
      <c r="AG3110" s="12">
        <f t="shared" si="123"/>
        <v>0</v>
      </c>
      <c r="AH3110" s="12">
        <f t="shared" si="123"/>
        <v>-89.616890780039327</v>
      </c>
      <c r="AI3110" s="12">
        <f t="shared" si="123"/>
        <v>-141.62443371115148</v>
      </c>
      <c r="AJ3110" s="12">
        <f t="shared" si="123"/>
        <v>-5609.3333938789028</v>
      </c>
      <c r="AK3110" s="12">
        <f t="shared" si="123"/>
        <v>0.132448868138345</v>
      </c>
      <c r="AL3110" s="12">
        <f t="shared" si="116"/>
        <v>-65983.727131679188</v>
      </c>
      <c r="AM3110">
        <f t="shared" si="117"/>
        <v>2.1890079787607459</v>
      </c>
      <c r="AN3110" s="12">
        <f t="shared" si="118"/>
        <v>-30143.209970862823</v>
      </c>
    </row>
    <row r="3111" spans="14:40">
      <c r="N3111">
        <f t="shared" si="119"/>
        <v>606</v>
      </c>
      <c r="O3111" s="12">
        <f t="shared" si="115"/>
        <v>0</v>
      </c>
      <c r="P3111" s="12">
        <f t="shared" si="115"/>
        <v>0</v>
      </c>
      <c r="Q3111" s="12">
        <f t="shared" si="115"/>
        <v>0</v>
      </c>
      <c r="R3111" s="12">
        <f t="shared" si="115"/>
        <v>0</v>
      </c>
      <c r="S3111" s="12">
        <f t="shared" si="115"/>
        <v>0</v>
      </c>
      <c r="T3111" s="12">
        <f t="shared" si="115"/>
        <v>0</v>
      </c>
      <c r="U3111" s="12">
        <f t="shared" si="115"/>
        <v>0</v>
      </c>
      <c r="V3111" s="12">
        <f t="shared" si="115"/>
        <v>0</v>
      </c>
      <c r="W3111" s="12">
        <f t="shared" si="115"/>
        <v>-10294.252317754203</v>
      </c>
      <c r="X3111" s="12">
        <f t="shared" si="115"/>
        <v>-34015.618778661024</v>
      </c>
      <c r="Y3111" s="12">
        <f t="shared" si="115"/>
        <v>0</v>
      </c>
      <c r="Z3111" s="12">
        <f t="shared" si="115"/>
        <v>0</v>
      </c>
      <c r="AA3111" s="12">
        <f t="shared" si="115"/>
        <v>0</v>
      </c>
      <c r="AB3111" s="12">
        <f t="shared" si="115"/>
        <v>0</v>
      </c>
      <c r="AC3111" s="12">
        <f t="shared" si="115"/>
        <v>0</v>
      </c>
      <c r="AD3111" s="12">
        <f t="shared" si="115"/>
        <v>-21.521902581658125</v>
      </c>
      <c r="AE3111" s="12">
        <f t="shared" si="123"/>
        <v>-0.12415298003006521</v>
      </c>
      <c r="AF3111" s="12">
        <f t="shared" si="123"/>
        <v>0</v>
      </c>
      <c r="AG3111" s="12">
        <f t="shared" si="123"/>
        <v>0</v>
      </c>
      <c r="AH3111" s="12">
        <f t="shared" si="123"/>
        <v>-41.886317758327749</v>
      </c>
      <c r="AI3111" s="12">
        <f t="shared" si="123"/>
        <v>-71.334403371859878</v>
      </c>
      <c r="AJ3111" s="12">
        <f t="shared" si="123"/>
        <v>-493.95064870872972</v>
      </c>
      <c r="AK3111" s="12">
        <f t="shared" si="123"/>
        <v>-1.6351516302774642E-3</v>
      </c>
      <c r="AL3111" s="12">
        <f t="shared" si="116"/>
        <v>-44938.690156967459</v>
      </c>
      <c r="AM3111">
        <f t="shared" si="117"/>
        <v>2.1743215987719102</v>
      </c>
      <c r="AN3111" s="12">
        <f t="shared" si="118"/>
        <v>-20667.913238938301</v>
      </c>
    </row>
    <row r="3112" spans="14:40">
      <c r="N3112">
        <f t="shared" si="119"/>
        <v>607</v>
      </c>
      <c r="O3112" s="12">
        <f t="shared" si="115"/>
        <v>0.59202090033948174</v>
      </c>
      <c r="P3112" s="12">
        <f t="shared" si="115"/>
        <v>0</v>
      </c>
      <c r="Q3112" s="12">
        <f t="shared" si="115"/>
        <v>0</v>
      </c>
      <c r="R3112" s="12">
        <f t="shared" si="115"/>
        <v>0</v>
      </c>
      <c r="S3112" s="12">
        <f t="shared" si="115"/>
        <v>0</v>
      </c>
      <c r="T3112" s="12">
        <f t="shared" si="115"/>
        <v>0</v>
      </c>
      <c r="U3112" s="12">
        <f t="shared" si="115"/>
        <v>0</v>
      </c>
      <c r="V3112" s="12">
        <f t="shared" si="115"/>
        <v>0</v>
      </c>
      <c r="W3112" s="12">
        <f t="shared" si="115"/>
        <v>-12393.766177777126</v>
      </c>
      <c r="X3112" s="12">
        <f t="shared" si="115"/>
        <v>-45629.929084282223</v>
      </c>
      <c r="Y3112" s="12">
        <f t="shared" si="115"/>
        <v>0</v>
      </c>
      <c r="Z3112" s="12">
        <f t="shared" si="115"/>
        <v>0</v>
      </c>
      <c r="AA3112" s="12">
        <f t="shared" si="115"/>
        <v>0</v>
      </c>
      <c r="AB3112" s="12">
        <f t="shared" si="115"/>
        <v>0</v>
      </c>
      <c r="AC3112" s="12">
        <f t="shared" si="115"/>
        <v>0</v>
      </c>
      <c r="AD3112" s="12">
        <f t="shared" si="115"/>
        <v>-30.372020100704486</v>
      </c>
      <c r="AE3112" s="12">
        <f t="shared" si="123"/>
        <v>-0.18013986982002475</v>
      </c>
      <c r="AF3112" s="12">
        <f t="shared" si="123"/>
        <v>0</v>
      </c>
      <c r="AG3112" s="12">
        <f t="shared" si="123"/>
        <v>0</v>
      </c>
      <c r="AH3112" s="12">
        <f t="shared" si="123"/>
        <v>-55.288788210795033</v>
      </c>
      <c r="AI3112" s="12">
        <f t="shared" si="123"/>
        <v>-73.12190549900015</v>
      </c>
      <c r="AJ3112" s="12">
        <f t="shared" si="123"/>
        <v>-4223.0049414329869</v>
      </c>
      <c r="AK3112" s="12">
        <f t="shared" si="123"/>
        <v>0.10122073427946271</v>
      </c>
      <c r="AL3112" s="12">
        <f t="shared" si="116"/>
        <v>-62404.969815538039</v>
      </c>
      <c r="AM3112">
        <f t="shared" si="117"/>
        <v>2.1569593301701806</v>
      </c>
      <c r="AN3112" s="12">
        <f t="shared" si="118"/>
        <v>-28931.917696665329</v>
      </c>
    </row>
    <row r="3113" spans="14:40">
      <c r="N3113">
        <f t="shared" si="119"/>
        <v>608</v>
      </c>
      <c r="O3113" s="12">
        <f t="shared" si="115"/>
        <v>0</v>
      </c>
      <c r="P3113" s="12">
        <f t="shared" si="115"/>
        <v>0</v>
      </c>
      <c r="Q3113" s="12">
        <f t="shared" si="115"/>
        <v>0</v>
      </c>
      <c r="R3113" s="12">
        <f t="shared" si="115"/>
        <v>0</v>
      </c>
      <c r="S3113" s="12">
        <f t="shared" si="115"/>
        <v>0</v>
      </c>
      <c r="T3113" s="12">
        <f t="shared" si="115"/>
        <v>0</v>
      </c>
      <c r="U3113" s="12">
        <f t="shared" si="115"/>
        <v>0</v>
      </c>
      <c r="V3113" s="12">
        <f t="shared" si="115"/>
        <v>0</v>
      </c>
      <c r="W3113" s="12">
        <f t="shared" si="115"/>
        <v>-8452.0854202792598</v>
      </c>
      <c r="X3113" s="12">
        <f t="shared" si="115"/>
        <v>-30203.430227766683</v>
      </c>
      <c r="Y3113" s="12">
        <f t="shared" si="115"/>
        <v>0</v>
      </c>
      <c r="Z3113" s="12">
        <f t="shared" si="115"/>
        <v>0</v>
      </c>
      <c r="AA3113" s="12">
        <f t="shared" si="115"/>
        <v>0</v>
      </c>
      <c r="AB3113" s="12">
        <f t="shared" si="115"/>
        <v>0</v>
      </c>
      <c r="AC3113" s="12">
        <f t="shared" si="115"/>
        <v>0</v>
      </c>
      <c r="AD3113" s="12">
        <f t="shared" si="115"/>
        <v>-23.137403133667121</v>
      </c>
      <c r="AE3113" s="12">
        <f t="shared" si="123"/>
        <v>-0.14479562204909918</v>
      </c>
      <c r="AF3113" s="12">
        <f t="shared" si="123"/>
        <v>0</v>
      </c>
      <c r="AG3113" s="12">
        <f t="shared" si="123"/>
        <v>0</v>
      </c>
      <c r="AH3113" s="12">
        <f t="shared" si="123"/>
        <v>-56.88111810667224</v>
      </c>
      <c r="AI3113" s="12">
        <f t="shared" si="123"/>
        <v>1.2631405250956247</v>
      </c>
      <c r="AJ3113" s="12">
        <f t="shared" si="123"/>
        <v>-5879.5207293247258</v>
      </c>
      <c r="AK3113" s="12">
        <f t="shared" si="123"/>
        <v>0.14614421397990107</v>
      </c>
      <c r="AL3113" s="12">
        <f t="shared" si="116"/>
        <v>-44613.79040949398</v>
      </c>
      <c r="AM3113">
        <f t="shared" si="117"/>
        <v>2.1583715720624492</v>
      </c>
      <c r="AN3113" s="12">
        <f t="shared" si="118"/>
        <v>-20670.115834996341</v>
      </c>
    </row>
    <row r="3114" spans="14:40">
      <c r="N3114">
        <f t="shared" si="119"/>
        <v>609</v>
      </c>
      <c r="O3114" s="12">
        <f t="shared" si="115"/>
        <v>0</v>
      </c>
      <c r="P3114" s="12">
        <f t="shared" si="115"/>
        <v>0</v>
      </c>
      <c r="Q3114" s="12">
        <f t="shared" si="115"/>
        <v>0</v>
      </c>
      <c r="R3114" s="12">
        <f t="shared" si="115"/>
        <v>0</v>
      </c>
      <c r="S3114" s="12">
        <f t="shared" si="115"/>
        <v>0</v>
      </c>
      <c r="T3114" s="12">
        <f t="shared" si="115"/>
        <v>0</v>
      </c>
      <c r="U3114" s="12">
        <f t="shared" si="115"/>
        <v>0</v>
      </c>
      <c r="V3114" s="12">
        <f t="shared" si="115"/>
        <v>0</v>
      </c>
      <c r="W3114" s="12">
        <f t="shared" si="115"/>
        <v>-4824.7072963773062</v>
      </c>
      <c r="X3114" s="12">
        <f t="shared" si="115"/>
        <v>-13148.725761682113</v>
      </c>
      <c r="Y3114" s="12">
        <f t="shared" si="115"/>
        <v>0</v>
      </c>
      <c r="Z3114" s="12">
        <f t="shared" si="115"/>
        <v>0</v>
      </c>
      <c r="AA3114" s="12">
        <f t="shared" si="115"/>
        <v>0</v>
      </c>
      <c r="AB3114" s="12">
        <f t="shared" si="115"/>
        <v>0</v>
      </c>
      <c r="AC3114" s="12">
        <f t="shared" si="115"/>
        <v>0</v>
      </c>
      <c r="AD3114" s="12">
        <f t="shared" si="115"/>
        <v>-4.3061115548103999</v>
      </c>
      <c r="AE3114" s="12">
        <f t="shared" si="123"/>
        <v>-1.2160994243849308E-2</v>
      </c>
      <c r="AF3114" s="12">
        <f t="shared" si="123"/>
        <v>0</v>
      </c>
      <c r="AG3114" s="12">
        <f t="shared" si="123"/>
        <v>0</v>
      </c>
      <c r="AH3114" s="12">
        <f t="shared" si="123"/>
        <v>7.9485858572164876</v>
      </c>
      <c r="AI3114" s="12">
        <f t="shared" si="123"/>
        <v>29.271736880377848</v>
      </c>
      <c r="AJ3114" s="12">
        <f t="shared" si="123"/>
        <v>4182.3018274558717</v>
      </c>
      <c r="AK3114" s="12">
        <f t="shared" si="123"/>
        <v>-0.12558611254787905</v>
      </c>
      <c r="AL3114" s="12">
        <f t="shared" si="116"/>
        <v>-13758.354766527556</v>
      </c>
      <c r="AM3114">
        <f t="shared" si="117"/>
        <v>2.1633395742393957</v>
      </c>
      <c r="AN3114" s="12">
        <f t="shared" si="118"/>
        <v>-6359.775843958676</v>
      </c>
    </row>
    <row r="3115" spans="14:40">
      <c r="N3115">
        <f t="shared" si="119"/>
        <v>610</v>
      </c>
      <c r="O3115" s="12">
        <f t="shared" si="115"/>
        <v>0</v>
      </c>
      <c r="P3115" s="12">
        <f t="shared" si="115"/>
        <v>0</v>
      </c>
      <c r="Q3115" s="12">
        <f t="shared" si="115"/>
        <v>0</v>
      </c>
      <c r="R3115" s="12">
        <f t="shared" si="115"/>
        <v>0</v>
      </c>
      <c r="S3115" s="12">
        <f t="shared" si="115"/>
        <v>0</v>
      </c>
      <c r="T3115" s="12">
        <f t="shared" si="115"/>
        <v>0</v>
      </c>
      <c r="U3115" s="12">
        <f t="shared" si="115"/>
        <v>0</v>
      </c>
      <c r="V3115" s="12">
        <f t="shared" si="115"/>
        <v>0</v>
      </c>
      <c r="W3115" s="12">
        <f t="shared" si="115"/>
        <v>-7968.9179663264358</v>
      </c>
      <c r="X3115" s="12">
        <f t="shared" si="115"/>
        <v>-27390.80510905894</v>
      </c>
      <c r="Y3115" s="12">
        <f t="shared" si="115"/>
        <v>0</v>
      </c>
      <c r="Z3115" s="12">
        <f t="shared" si="115"/>
        <v>0</v>
      </c>
      <c r="AA3115" s="12">
        <f t="shared" si="115"/>
        <v>0</v>
      </c>
      <c r="AB3115" s="12">
        <f t="shared" si="115"/>
        <v>0</v>
      </c>
      <c r="AC3115" s="12">
        <f t="shared" si="115"/>
        <v>0</v>
      </c>
      <c r="AD3115" s="12">
        <f t="shared" si="115"/>
        <v>-17.874970165204807</v>
      </c>
      <c r="AE3115" s="12">
        <f t="shared" si="123"/>
        <v>-8.2354096367347585E-2</v>
      </c>
      <c r="AF3115" s="12">
        <f t="shared" si="123"/>
        <v>0</v>
      </c>
      <c r="AG3115" s="12">
        <f t="shared" si="123"/>
        <v>0</v>
      </c>
      <c r="AH3115" s="12">
        <f t="shared" si="123"/>
        <v>-8.7511708897538441</v>
      </c>
      <c r="AI3115" s="12">
        <f t="shared" si="123"/>
        <v>0.82620991004059297</v>
      </c>
      <c r="AJ3115" s="12">
        <f t="shared" si="123"/>
        <v>1529.4143723485431</v>
      </c>
      <c r="AK3115" s="12">
        <f t="shared" si="123"/>
        <v>-4.9811889185315775E-2</v>
      </c>
      <c r="AL3115" s="12">
        <f t="shared" si="116"/>
        <v>-33856.240800167303</v>
      </c>
      <c r="AM3115">
        <f t="shared" si="117"/>
        <v>2.1827661412781896</v>
      </c>
      <c r="AN3115" s="12">
        <f t="shared" si="118"/>
        <v>-15510.704587135331</v>
      </c>
    </row>
    <row r="3116" spans="14:40">
      <c r="N3116">
        <f t="shared" si="119"/>
        <v>611</v>
      </c>
      <c r="O3116" s="12">
        <f t="shared" si="115"/>
        <v>0</v>
      </c>
      <c r="P3116" s="12">
        <f t="shared" si="115"/>
        <v>0</v>
      </c>
      <c r="Q3116" s="12">
        <f t="shared" si="115"/>
        <v>0</v>
      </c>
      <c r="R3116" s="12">
        <f t="shared" si="115"/>
        <v>0</v>
      </c>
      <c r="S3116" s="12">
        <f t="shared" si="115"/>
        <v>0</v>
      </c>
      <c r="T3116" s="12">
        <f t="shared" si="115"/>
        <v>0</v>
      </c>
      <c r="U3116" s="12">
        <f t="shared" si="115"/>
        <v>0</v>
      </c>
      <c r="V3116" s="12">
        <f t="shared" si="115"/>
        <v>0</v>
      </c>
      <c r="W3116" s="12">
        <f t="shared" si="115"/>
        <v>-14314.048122095171</v>
      </c>
      <c r="X3116" s="12">
        <f t="shared" si="115"/>
        <v>-51627.657325929453</v>
      </c>
      <c r="Y3116" s="12">
        <f t="shared" si="115"/>
        <v>0</v>
      </c>
      <c r="Z3116" s="12">
        <f t="shared" si="115"/>
        <v>0</v>
      </c>
      <c r="AA3116" s="12">
        <f t="shared" si="115"/>
        <v>0</v>
      </c>
      <c r="AB3116" s="12">
        <f t="shared" si="115"/>
        <v>0</v>
      </c>
      <c r="AC3116" s="12">
        <f t="shared" si="115"/>
        <v>0</v>
      </c>
      <c r="AD3116" s="12">
        <f t="shared" si="115"/>
        <v>-31.925966920060883</v>
      </c>
      <c r="AE3116" s="12">
        <f t="shared" si="123"/>
        <v>-0.19399140632184519</v>
      </c>
      <c r="AF3116" s="12">
        <f t="shared" si="123"/>
        <v>0</v>
      </c>
      <c r="AG3116" s="12">
        <f t="shared" si="123"/>
        <v>0</v>
      </c>
      <c r="AH3116" s="12">
        <f t="shared" si="123"/>
        <v>-59.4779954500423</v>
      </c>
      <c r="AI3116" s="12">
        <f t="shared" si="123"/>
        <v>-83.970396756201382</v>
      </c>
      <c r="AJ3116" s="12">
        <f t="shared" si="123"/>
        <v>-5545.4148339402718</v>
      </c>
      <c r="AK3116" s="12">
        <f t="shared" si="123"/>
        <v>0.13928445068486497</v>
      </c>
      <c r="AL3116" s="12">
        <f t="shared" si="116"/>
        <v>-71662.549348046829</v>
      </c>
      <c r="AM3116">
        <f t="shared" si="117"/>
        <v>2.1939361743231238</v>
      </c>
      <c r="AN3116" s="12">
        <f t="shared" si="118"/>
        <v>-32663.917112427509</v>
      </c>
    </row>
    <row r="3117" spans="14:40">
      <c r="N3117">
        <f t="shared" si="119"/>
        <v>612</v>
      </c>
      <c r="O3117" s="12">
        <f t="shared" si="115"/>
        <v>0</v>
      </c>
      <c r="P3117" s="12">
        <f t="shared" si="115"/>
        <v>0</v>
      </c>
      <c r="Q3117" s="12">
        <f t="shared" si="115"/>
        <v>0</v>
      </c>
      <c r="R3117" s="12">
        <f t="shared" si="115"/>
        <v>0</v>
      </c>
      <c r="S3117" s="12">
        <f t="shared" si="115"/>
        <v>0</v>
      </c>
      <c r="T3117" s="12">
        <f t="shared" si="115"/>
        <v>0</v>
      </c>
      <c r="U3117" s="12">
        <f t="shared" si="115"/>
        <v>0</v>
      </c>
      <c r="V3117" s="12">
        <f t="shared" si="115"/>
        <v>0</v>
      </c>
      <c r="W3117" s="12">
        <f t="shared" si="115"/>
        <v>-14907.398577579987</v>
      </c>
      <c r="X3117" s="12">
        <f t="shared" si="115"/>
        <v>-53915.496854512799</v>
      </c>
      <c r="Y3117" s="12">
        <f t="shared" si="115"/>
        <v>0</v>
      </c>
      <c r="Z3117" s="12">
        <f t="shared" si="115"/>
        <v>0</v>
      </c>
      <c r="AA3117" s="12">
        <f t="shared" si="115"/>
        <v>0</v>
      </c>
      <c r="AB3117" s="12">
        <f t="shared" si="115"/>
        <v>0</v>
      </c>
      <c r="AC3117" s="12">
        <f t="shared" si="115"/>
        <v>0</v>
      </c>
      <c r="AD3117" s="12">
        <f t="shared" si="115"/>
        <v>-37.641805665828507</v>
      </c>
      <c r="AE3117" s="12">
        <f t="shared" ref="AE3117:AK3126" si="124">AE$2503*AE613+0.5*AE$2504*AE613*AE613</f>
        <v>-0.25017199745966956</v>
      </c>
      <c r="AF3117" s="12">
        <f t="shared" si="124"/>
        <v>0</v>
      </c>
      <c r="AG3117" s="12">
        <f t="shared" si="124"/>
        <v>0</v>
      </c>
      <c r="AH3117" s="12">
        <f t="shared" si="124"/>
        <v>-84.535178521947302</v>
      </c>
      <c r="AI3117" s="12">
        <f t="shared" si="124"/>
        <v>-31.385537427997839</v>
      </c>
      <c r="AJ3117" s="12">
        <f t="shared" si="124"/>
        <v>-11037.144859624468</v>
      </c>
      <c r="AK3117" s="12">
        <f t="shared" si="124"/>
        <v>0.25069951133657065</v>
      </c>
      <c r="AL3117" s="12">
        <f t="shared" si="116"/>
        <v>-80013.602285819157</v>
      </c>
      <c r="AM3117">
        <f t="shared" si="117"/>
        <v>2.1949357194249934</v>
      </c>
      <c r="AN3117" s="12">
        <f t="shared" si="118"/>
        <v>-36453.733737031849</v>
      </c>
    </row>
    <row r="3118" spans="14:40">
      <c r="N3118">
        <f t="shared" si="119"/>
        <v>613</v>
      </c>
      <c r="O3118" s="12">
        <f t="shared" si="115"/>
        <v>0</v>
      </c>
      <c r="P3118" s="12">
        <f t="shared" si="115"/>
        <v>0</v>
      </c>
      <c r="Q3118" s="12">
        <f t="shared" si="115"/>
        <v>0</v>
      </c>
      <c r="R3118" s="12">
        <f t="shared" si="115"/>
        <v>0</v>
      </c>
      <c r="S3118" s="12">
        <f t="shared" si="115"/>
        <v>0</v>
      </c>
      <c r="T3118" s="12">
        <f t="shared" si="115"/>
        <v>0</v>
      </c>
      <c r="U3118" s="12">
        <f t="shared" si="115"/>
        <v>0</v>
      </c>
      <c r="V3118" s="12">
        <f t="shared" si="115"/>
        <v>0</v>
      </c>
      <c r="W3118" s="12">
        <f t="shared" si="115"/>
        <v>-10813.106433171859</v>
      </c>
      <c r="X3118" s="12">
        <f t="shared" si="115"/>
        <v>-40232.804191410112</v>
      </c>
      <c r="Y3118" s="12">
        <f t="shared" si="115"/>
        <v>0</v>
      </c>
      <c r="Z3118" s="12">
        <f t="shared" si="115"/>
        <v>0</v>
      </c>
      <c r="AA3118" s="12">
        <f t="shared" si="115"/>
        <v>0</v>
      </c>
      <c r="AB3118" s="12">
        <f t="shared" si="115"/>
        <v>0</v>
      </c>
      <c r="AC3118" s="12">
        <f t="shared" si="115"/>
        <v>0</v>
      </c>
      <c r="AD3118" s="12">
        <f t="shared" si="115"/>
        <v>-27.750572943998669</v>
      </c>
      <c r="AE3118" s="12">
        <f t="shared" si="124"/>
        <v>-0.1806241467141782</v>
      </c>
      <c r="AF3118" s="12">
        <f t="shared" si="124"/>
        <v>0</v>
      </c>
      <c r="AG3118" s="12">
        <f t="shared" si="124"/>
        <v>0</v>
      </c>
      <c r="AH3118" s="12">
        <f t="shared" si="124"/>
        <v>-71.621402949642345</v>
      </c>
      <c r="AI3118" s="12">
        <f t="shared" si="124"/>
        <v>-76.776768605967163</v>
      </c>
      <c r="AJ3118" s="12">
        <f t="shared" si="124"/>
        <v>-4883.5660599967696</v>
      </c>
      <c r="AK3118" s="12">
        <f t="shared" si="124"/>
        <v>0.11455651817563942</v>
      </c>
      <c r="AL3118" s="12">
        <f t="shared" si="116"/>
        <v>-56105.691496706888</v>
      </c>
      <c r="AM3118">
        <f t="shared" si="117"/>
        <v>2.1837051608986191</v>
      </c>
      <c r="AN3118" s="12">
        <f t="shared" si="118"/>
        <v>-25692.887712743588</v>
      </c>
    </row>
    <row r="3119" spans="14:40">
      <c r="N3119">
        <f t="shared" si="119"/>
        <v>614</v>
      </c>
      <c r="O3119" s="12">
        <f t="shared" si="115"/>
        <v>0</v>
      </c>
      <c r="P3119" s="12">
        <f t="shared" si="115"/>
        <v>0</v>
      </c>
      <c r="Q3119" s="12">
        <f t="shared" si="115"/>
        <v>0</v>
      </c>
      <c r="R3119" s="12">
        <f t="shared" si="115"/>
        <v>0</v>
      </c>
      <c r="S3119" s="12">
        <f t="shared" si="115"/>
        <v>0</v>
      </c>
      <c r="T3119" s="12">
        <f t="shared" si="115"/>
        <v>0</v>
      </c>
      <c r="U3119" s="12">
        <f t="shared" si="115"/>
        <v>0</v>
      </c>
      <c r="V3119" s="12">
        <f t="shared" si="115"/>
        <v>0</v>
      </c>
      <c r="W3119" s="12">
        <f t="shared" si="115"/>
        <v>-14052.939354227499</v>
      </c>
      <c r="X3119" s="12">
        <f t="shared" si="115"/>
        <v>-56342.547218176798</v>
      </c>
      <c r="Y3119" s="12">
        <f t="shared" si="115"/>
        <v>0</v>
      </c>
      <c r="Z3119" s="12">
        <f t="shared" si="115"/>
        <v>0</v>
      </c>
      <c r="AA3119" s="12">
        <f t="shared" si="115"/>
        <v>0</v>
      </c>
      <c r="AB3119" s="12">
        <f t="shared" si="115"/>
        <v>0</v>
      </c>
      <c r="AC3119" s="12">
        <f t="shared" si="115"/>
        <v>0</v>
      </c>
      <c r="AD3119" s="12">
        <f t="shared" si="115"/>
        <v>-43.050342878515259</v>
      </c>
      <c r="AE3119" s="12">
        <f t="shared" si="124"/>
        <v>-0.27954364005085675</v>
      </c>
      <c r="AF3119" s="12">
        <f t="shared" si="124"/>
        <v>0</v>
      </c>
      <c r="AG3119" s="12">
        <f t="shared" si="124"/>
        <v>0</v>
      </c>
      <c r="AH3119" s="12">
        <f t="shared" si="124"/>
        <v>-86.353719085134401</v>
      </c>
      <c r="AI3119" s="12">
        <f t="shared" si="124"/>
        <v>-76.110360917347975</v>
      </c>
      <c r="AJ3119" s="12">
        <f t="shared" si="124"/>
        <v>-11972.506460770683</v>
      </c>
      <c r="AK3119" s="12">
        <f t="shared" si="124"/>
        <v>0.2515976810763027</v>
      </c>
      <c r="AL3119" s="12">
        <f t="shared" si="116"/>
        <v>-82573.535402014953</v>
      </c>
      <c r="AM3119">
        <f t="shared" si="117"/>
        <v>2.1723344357241845</v>
      </c>
      <c r="AN3119" s="12">
        <f t="shared" si="118"/>
        <v>-38011.428647489847</v>
      </c>
    </row>
    <row r="3120" spans="14:40">
      <c r="N3120">
        <f t="shared" si="119"/>
        <v>615</v>
      </c>
      <c r="O3120" s="12">
        <f t="shared" si="115"/>
        <v>0</v>
      </c>
      <c r="P3120" s="12">
        <f t="shared" si="115"/>
        <v>0</v>
      </c>
      <c r="Q3120" s="12">
        <f t="shared" si="115"/>
        <v>0</v>
      </c>
      <c r="R3120" s="12">
        <f t="shared" si="115"/>
        <v>0</v>
      </c>
      <c r="S3120" s="12">
        <f t="shared" si="115"/>
        <v>0</v>
      </c>
      <c r="T3120" s="12">
        <f t="shared" si="115"/>
        <v>0</v>
      </c>
      <c r="U3120" s="12">
        <f t="shared" si="115"/>
        <v>0</v>
      </c>
      <c r="V3120" s="12">
        <f t="shared" si="115"/>
        <v>0</v>
      </c>
      <c r="W3120" s="12">
        <f t="shared" si="115"/>
        <v>-9054.9889052370127</v>
      </c>
      <c r="X3120" s="12">
        <f t="shared" si="115"/>
        <v>-34327.417708818612</v>
      </c>
      <c r="Y3120" s="12">
        <f t="shared" si="115"/>
        <v>0</v>
      </c>
      <c r="Z3120" s="12">
        <f t="shared" si="115"/>
        <v>0</v>
      </c>
      <c r="AA3120" s="12">
        <f t="shared" si="115"/>
        <v>0</v>
      </c>
      <c r="AB3120" s="12">
        <f t="shared" si="115"/>
        <v>0</v>
      </c>
      <c r="AC3120" s="12">
        <f t="shared" si="115"/>
        <v>0</v>
      </c>
      <c r="AD3120" s="12">
        <f t="shared" si="115"/>
        <v>-19.89588011507599</v>
      </c>
      <c r="AE3120" s="12">
        <f t="shared" si="124"/>
        <v>-0.12905464214427012</v>
      </c>
      <c r="AF3120" s="12">
        <f t="shared" si="124"/>
        <v>0</v>
      </c>
      <c r="AG3120" s="12">
        <f t="shared" si="124"/>
        <v>0</v>
      </c>
      <c r="AH3120" s="12">
        <f t="shared" si="124"/>
        <v>-56.555356417588818</v>
      </c>
      <c r="AI3120" s="12">
        <f t="shared" si="124"/>
        <v>-8.274446385452995</v>
      </c>
      <c r="AJ3120" s="12">
        <f t="shared" si="124"/>
        <v>-7983.8495187889339</v>
      </c>
      <c r="AK3120" s="12">
        <f t="shared" si="124"/>
        <v>0.19486445476163994</v>
      </c>
      <c r="AL3120" s="12">
        <f t="shared" si="116"/>
        <v>-51450.916005950057</v>
      </c>
      <c r="AM3120">
        <f t="shared" si="117"/>
        <v>2.1220229322913089</v>
      </c>
      <c r="AN3120" s="12">
        <f t="shared" si="118"/>
        <v>-24246.163989563771</v>
      </c>
    </row>
    <row r="3121" spans="14:40">
      <c r="N3121">
        <f t="shared" si="119"/>
        <v>616</v>
      </c>
      <c r="O3121" s="12">
        <f t="shared" si="115"/>
        <v>0</v>
      </c>
      <c r="P3121" s="12">
        <f t="shared" si="115"/>
        <v>0</v>
      </c>
      <c r="Q3121" s="12">
        <f t="shared" si="115"/>
        <v>0</v>
      </c>
      <c r="R3121" s="12">
        <f t="shared" si="115"/>
        <v>0</v>
      </c>
      <c r="S3121" s="12">
        <f t="shared" si="115"/>
        <v>0</v>
      </c>
      <c r="T3121" s="12">
        <f t="shared" si="115"/>
        <v>0</v>
      </c>
      <c r="U3121" s="12">
        <f t="shared" si="115"/>
        <v>0</v>
      </c>
      <c r="V3121" s="12">
        <f t="shared" si="115"/>
        <v>0</v>
      </c>
      <c r="W3121" s="12">
        <f t="shared" si="115"/>
        <v>-3934.2147823732853</v>
      </c>
      <c r="X3121" s="12">
        <f t="shared" si="115"/>
        <v>-16441.041589179807</v>
      </c>
      <c r="Y3121" s="12">
        <f t="shared" si="115"/>
        <v>0</v>
      </c>
      <c r="Z3121" s="12">
        <f t="shared" si="115"/>
        <v>0</v>
      </c>
      <c r="AA3121" s="12">
        <f t="shared" si="115"/>
        <v>0</v>
      </c>
      <c r="AB3121" s="12">
        <f t="shared" si="115"/>
        <v>0</v>
      </c>
      <c r="AC3121" s="12">
        <f t="shared" si="115"/>
        <v>0</v>
      </c>
      <c r="AD3121" s="12">
        <f t="shared" si="115"/>
        <v>-13.857888977458297</v>
      </c>
      <c r="AE3121" s="12">
        <f t="shared" si="124"/>
        <v>-9.0347142996368021E-2</v>
      </c>
      <c r="AF3121" s="12">
        <f t="shared" si="124"/>
        <v>0</v>
      </c>
      <c r="AG3121" s="12">
        <f t="shared" si="124"/>
        <v>0</v>
      </c>
      <c r="AH3121" s="12">
        <f t="shared" si="124"/>
        <v>-44.647417381219249</v>
      </c>
      <c r="AI3121" s="12">
        <f t="shared" si="124"/>
        <v>-50.863746813758979</v>
      </c>
      <c r="AJ3121" s="12">
        <f t="shared" si="124"/>
        <v>-8072.182033869577</v>
      </c>
      <c r="AK3121" s="12">
        <f t="shared" si="124"/>
        <v>0.20659023470580079</v>
      </c>
      <c r="AL3121" s="12">
        <f t="shared" si="116"/>
        <v>-28556.691215503397</v>
      </c>
      <c r="AM3121">
        <f t="shared" si="117"/>
        <v>2.1460612126429686</v>
      </c>
      <c r="AN3121" s="12">
        <f t="shared" si="118"/>
        <v>-13306.55949945369</v>
      </c>
    </row>
    <row r="3122" spans="14:40">
      <c r="N3122">
        <f t="shared" si="119"/>
        <v>617</v>
      </c>
      <c r="O3122" s="12">
        <f t="shared" si="115"/>
        <v>0</v>
      </c>
      <c r="P3122" s="12">
        <f t="shared" si="115"/>
        <v>0</v>
      </c>
      <c r="Q3122" s="12">
        <f t="shared" si="115"/>
        <v>0</v>
      </c>
      <c r="R3122" s="12">
        <f t="shared" si="115"/>
        <v>0</v>
      </c>
      <c r="S3122" s="12">
        <f t="shared" si="115"/>
        <v>0</v>
      </c>
      <c r="T3122" s="12">
        <f t="shared" si="115"/>
        <v>0</v>
      </c>
      <c r="U3122" s="12">
        <f t="shared" si="115"/>
        <v>0</v>
      </c>
      <c r="V3122" s="12">
        <f t="shared" si="115"/>
        <v>0</v>
      </c>
      <c r="W3122" s="12">
        <f t="shared" si="115"/>
        <v>-413.12321899395204</v>
      </c>
      <c r="X3122" s="12">
        <f t="shared" si="115"/>
        <v>61.905622144545667</v>
      </c>
      <c r="Y3122" s="12">
        <f t="shared" si="115"/>
        <v>0</v>
      </c>
      <c r="Z3122" s="12">
        <f t="shared" si="115"/>
        <v>0</v>
      </c>
      <c r="AA3122" s="12">
        <f t="shared" si="115"/>
        <v>0</v>
      </c>
      <c r="AB3122" s="12">
        <f t="shared" si="115"/>
        <v>0</v>
      </c>
      <c r="AC3122" s="12">
        <f t="shared" si="115"/>
        <v>0</v>
      </c>
      <c r="AD3122" s="12">
        <f t="shared" si="115"/>
        <v>-1.1358258092136517</v>
      </c>
      <c r="AE3122" s="12">
        <f t="shared" si="124"/>
        <v>-4.4271465837869275E-3</v>
      </c>
      <c r="AF3122" s="12">
        <f t="shared" si="124"/>
        <v>0</v>
      </c>
      <c r="AG3122" s="12">
        <f t="shared" si="124"/>
        <v>0</v>
      </c>
      <c r="AH3122" s="12">
        <f t="shared" si="124"/>
        <v>0.16343263824230816</v>
      </c>
      <c r="AI3122" s="12">
        <f t="shared" si="124"/>
        <v>-52.308197176952461</v>
      </c>
      <c r="AJ3122" s="12">
        <f t="shared" si="124"/>
        <v>410.69887025849675</v>
      </c>
      <c r="AK3122" s="12">
        <f t="shared" si="124"/>
        <v>-1.8422693120359363E-3</v>
      </c>
      <c r="AL3122" s="12">
        <f t="shared" si="116"/>
        <v>6.1944136452706715</v>
      </c>
      <c r="AM3122">
        <f t="shared" si="117"/>
        <v>2.1584285365893816</v>
      </c>
      <c r="AN3122" s="12">
        <f t="shared" si="118"/>
        <v>2.8698720111710112</v>
      </c>
    </row>
    <row r="3123" spans="14:40">
      <c r="N3123">
        <f t="shared" si="119"/>
        <v>618</v>
      </c>
      <c r="O3123" s="12">
        <f t="shared" si="115"/>
        <v>0</v>
      </c>
      <c r="P3123" s="12">
        <f t="shared" si="115"/>
        <v>0</v>
      </c>
      <c r="Q3123" s="12">
        <f t="shared" si="115"/>
        <v>0</v>
      </c>
      <c r="R3123" s="12">
        <f t="shared" si="115"/>
        <v>0</v>
      </c>
      <c r="S3123" s="12">
        <f t="shared" si="115"/>
        <v>0</v>
      </c>
      <c r="T3123" s="12">
        <f t="shared" si="115"/>
        <v>0</v>
      </c>
      <c r="U3123" s="12">
        <f t="shared" si="115"/>
        <v>0</v>
      </c>
      <c r="V3123" s="12">
        <f t="shared" si="115"/>
        <v>0</v>
      </c>
      <c r="W3123" s="12">
        <f t="shared" si="115"/>
        <v>-1786.2740619252916</v>
      </c>
      <c r="X3123" s="12">
        <f t="shared" si="115"/>
        <v>-3964.9373619672701</v>
      </c>
      <c r="Y3123" s="12">
        <f t="shared" si="115"/>
        <v>0</v>
      </c>
      <c r="Z3123" s="12">
        <f t="shared" si="115"/>
        <v>0</v>
      </c>
      <c r="AA3123" s="12">
        <f t="shared" si="115"/>
        <v>0</v>
      </c>
      <c r="AB3123" s="12">
        <f t="shared" si="115"/>
        <v>0</v>
      </c>
      <c r="AC3123" s="12">
        <f t="shared" si="115"/>
        <v>0</v>
      </c>
      <c r="AD3123" s="12">
        <f t="shared" si="115"/>
        <v>-3.8105187883275908</v>
      </c>
      <c r="AE3123" s="12">
        <f t="shared" si="124"/>
        <v>-2.8565592330788928E-2</v>
      </c>
      <c r="AF3123" s="12">
        <f t="shared" si="124"/>
        <v>0</v>
      </c>
      <c r="AG3123" s="12">
        <f t="shared" si="124"/>
        <v>0</v>
      </c>
      <c r="AH3123" s="12">
        <f t="shared" si="124"/>
        <v>-20.128052631258381</v>
      </c>
      <c r="AI3123" s="12">
        <f t="shared" si="124"/>
        <v>-83.140074267296427</v>
      </c>
      <c r="AJ3123" s="12">
        <f t="shared" si="124"/>
        <v>-8781.3337894878823</v>
      </c>
      <c r="AK3123" s="12">
        <f t="shared" si="124"/>
        <v>0.22405491934523508</v>
      </c>
      <c r="AL3123" s="12">
        <f t="shared" si="116"/>
        <v>-14639.428369740312</v>
      </c>
      <c r="AM3123">
        <f t="shared" si="117"/>
        <v>2.1734204903153094</v>
      </c>
      <c r="AN3123" s="12">
        <f t="shared" si="118"/>
        <v>-6735.6631792941707</v>
      </c>
    </row>
    <row r="3124" spans="14:40">
      <c r="N3124">
        <f t="shared" si="119"/>
        <v>619</v>
      </c>
      <c r="O3124" s="12">
        <f t="shared" si="115"/>
        <v>-2.323820272592398</v>
      </c>
      <c r="P3124" s="12">
        <f t="shared" si="115"/>
        <v>0</v>
      </c>
      <c r="Q3124" s="12">
        <f t="shared" si="115"/>
        <v>0</v>
      </c>
      <c r="R3124" s="12">
        <f t="shared" si="115"/>
        <v>0</v>
      </c>
      <c r="S3124" s="12">
        <f t="shared" si="115"/>
        <v>0</v>
      </c>
      <c r="T3124" s="12">
        <f t="shared" si="115"/>
        <v>0</v>
      </c>
      <c r="U3124" s="12">
        <f t="shared" si="115"/>
        <v>0</v>
      </c>
      <c r="V3124" s="12">
        <f t="shared" si="115"/>
        <v>0</v>
      </c>
      <c r="W3124" s="12">
        <f t="shared" si="115"/>
        <v>3289.0958535671693</v>
      </c>
      <c r="X3124" s="12">
        <f t="shared" si="115"/>
        <v>13086.16161433434</v>
      </c>
      <c r="Y3124" s="12">
        <f t="shared" si="115"/>
        <v>0</v>
      </c>
      <c r="Z3124" s="12">
        <f t="shared" si="115"/>
        <v>0</v>
      </c>
      <c r="AA3124" s="12">
        <f t="shared" si="115"/>
        <v>0</v>
      </c>
      <c r="AB3124" s="12">
        <f t="shared" si="115"/>
        <v>0</v>
      </c>
      <c r="AC3124" s="12">
        <f t="shared" si="115"/>
        <v>0</v>
      </c>
      <c r="AD3124" s="12">
        <f t="shared" si="115"/>
        <v>9.5761767557593043</v>
      </c>
      <c r="AE3124" s="12">
        <f t="shared" si="124"/>
        <v>3.5476348368446466E-2</v>
      </c>
      <c r="AF3124" s="12">
        <f t="shared" si="124"/>
        <v>0</v>
      </c>
      <c r="AG3124" s="12">
        <f t="shared" si="124"/>
        <v>0</v>
      </c>
      <c r="AH3124" s="12">
        <f t="shared" si="124"/>
        <v>-4.914898660527375</v>
      </c>
      <c r="AI3124" s="12">
        <f t="shared" si="124"/>
        <v>-23.145769528914542</v>
      </c>
      <c r="AJ3124" s="12">
        <f t="shared" si="124"/>
        <v>-5815.2911340375485</v>
      </c>
      <c r="AK3124" s="12">
        <f t="shared" si="124"/>
        <v>0.18075529924516903</v>
      </c>
      <c r="AL3124" s="12">
        <f t="shared" si="116"/>
        <v>10539.374253805301</v>
      </c>
      <c r="AM3124">
        <f t="shared" si="117"/>
        <v>2.1606561145687286</v>
      </c>
      <c r="AN3124" s="12">
        <f t="shared" si="118"/>
        <v>4877.8582499737504</v>
      </c>
    </row>
    <row r="3125" spans="14:40">
      <c r="N3125">
        <f t="shared" si="119"/>
        <v>620</v>
      </c>
      <c r="O3125" s="12">
        <f t="shared" si="115"/>
        <v>-1.1563772475972862</v>
      </c>
      <c r="P3125" s="12">
        <f t="shared" si="115"/>
        <v>0</v>
      </c>
      <c r="Q3125" s="12">
        <f t="shared" si="115"/>
        <v>0</v>
      </c>
      <c r="R3125" s="12">
        <f t="shared" si="115"/>
        <v>0</v>
      </c>
      <c r="S3125" s="12">
        <f t="shared" si="115"/>
        <v>0</v>
      </c>
      <c r="T3125" s="12">
        <f t="shared" si="115"/>
        <v>0</v>
      </c>
      <c r="U3125" s="12">
        <f t="shared" si="115"/>
        <v>0</v>
      </c>
      <c r="V3125" s="12">
        <f t="shared" si="115"/>
        <v>0</v>
      </c>
      <c r="W3125" s="12">
        <f t="shared" si="115"/>
        <v>2718.1434644722726</v>
      </c>
      <c r="X3125" s="12">
        <f t="shared" si="115"/>
        <v>9483.5812145888285</v>
      </c>
      <c r="Y3125" s="12">
        <f t="shared" si="115"/>
        <v>0</v>
      </c>
      <c r="Z3125" s="12">
        <f t="shared" si="115"/>
        <v>0</v>
      </c>
      <c r="AA3125" s="12">
        <f t="shared" si="115"/>
        <v>0</v>
      </c>
      <c r="AB3125" s="12">
        <f t="shared" si="115"/>
        <v>0</v>
      </c>
      <c r="AC3125" s="12">
        <f t="shared" si="115"/>
        <v>0</v>
      </c>
      <c r="AD3125" s="12">
        <f t="shared" si="115"/>
        <v>2.4419571334805457</v>
      </c>
      <c r="AE3125" s="12">
        <f t="shared" si="124"/>
        <v>9.3888035966434094E-3</v>
      </c>
      <c r="AF3125" s="12">
        <f t="shared" si="124"/>
        <v>0</v>
      </c>
      <c r="AG3125" s="12">
        <f t="shared" si="124"/>
        <v>0</v>
      </c>
      <c r="AH3125" s="12">
        <f t="shared" si="124"/>
        <v>-1.7497765454521612</v>
      </c>
      <c r="AI3125" s="12">
        <f t="shared" si="124"/>
        <v>-42.448164997887133</v>
      </c>
      <c r="AJ3125" s="12">
        <f t="shared" si="124"/>
        <v>-5498.401736016307</v>
      </c>
      <c r="AK3125" s="12">
        <f t="shared" si="124"/>
        <v>0.15843906901143104</v>
      </c>
      <c r="AL3125" s="12">
        <f t="shared" si="116"/>
        <v>6660.5784092599461</v>
      </c>
      <c r="AM3125">
        <f t="shared" si="117"/>
        <v>2.1806274582193002</v>
      </c>
      <c r="AN3125" s="12">
        <f t="shared" si="118"/>
        <v>3054.4320553951811</v>
      </c>
    </row>
    <row r="3126" spans="14:40">
      <c r="N3126">
        <f t="shared" si="119"/>
        <v>621</v>
      </c>
      <c r="O3126" s="12">
        <f t="shared" si="115"/>
        <v>0</v>
      </c>
      <c r="P3126" s="12">
        <f t="shared" si="115"/>
        <v>0</v>
      </c>
      <c r="Q3126" s="12">
        <f t="shared" si="115"/>
        <v>0</v>
      </c>
      <c r="R3126" s="12">
        <f t="shared" si="115"/>
        <v>0</v>
      </c>
      <c r="S3126" s="12">
        <f t="shared" si="115"/>
        <v>0</v>
      </c>
      <c r="T3126" s="12">
        <f t="shared" si="115"/>
        <v>0</v>
      </c>
      <c r="U3126" s="12">
        <f t="shared" si="115"/>
        <v>0</v>
      </c>
      <c r="V3126" s="12">
        <f t="shared" si="115"/>
        <v>0</v>
      </c>
      <c r="W3126" s="12">
        <f t="shared" si="115"/>
        <v>2215.1854518254477</v>
      </c>
      <c r="X3126" s="12">
        <f t="shared" si="115"/>
        <v>7756.1697965641151</v>
      </c>
      <c r="Y3126" s="12">
        <f t="shared" si="115"/>
        <v>0</v>
      </c>
      <c r="Z3126" s="12">
        <f t="shared" si="115"/>
        <v>0</v>
      </c>
      <c r="AA3126" s="12">
        <f t="shared" si="115"/>
        <v>0</v>
      </c>
      <c r="AB3126" s="12">
        <f t="shared" si="115"/>
        <v>0</v>
      </c>
      <c r="AC3126" s="12">
        <f t="shared" si="115"/>
        <v>0</v>
      </c>
      <c r="AD3126" s="12">
        <f t="shared" si="115"/>
        <v>4.7518091114458381</v>
      </c>
      <c r="AE3126" s="12">
        <f t="shared" si="124"/>
        <v>1.7418370382400229E-2</v>
      </c>
      <c r="AF3126" s="12">
        <f t="shared" si="124"/>
        <v>0</v>
      </c>
      <c r="AG3126" s="12">
        <f t="shared" si="124"/>
        <v>0</v>
      </c>
      <c r="AH3126" s="12">
        <f t="shared" si="124"/>
        <v>-5.964145503126083E-2</v>
      </c>
      <c r="AI3126" s="12">
        <f t="shared" si="124"/>
        <v>8.0309462844452852</v>
      </c>
      <c r="AJ3126" s="12">
        <f t="shared" si="124"/>
        <v>-362.92518621222035</v>
      </c>
      <c r="AK3126" s="12">
        <f t="shared" si="124"/>
        <v>1.9577301545574237E-2</v>
      </c>
      <c r="AL3126" s="12">
        <f t="shared" si="116"/>
        <v>9621.1901717901292</v>
      </c>
      <c r="AM3126">
        <f t="shared" si="117"/>
        <v>2.1693983438458706</v>
      </c>
      <c r="AN3126" s="12">
        <f t="shared" si="118"/>
        <v>4434.9578301667989</v>
      </c>
    </row>
    <row r="3127" spans="14:40">
      <c r="N3127">
        <f t="shared" si="119"/>
        <v>622</v>
      </c>
      <c r="O3127" s="12">
        <f t="shared" si="115"/>
        <v>0</v>
      </c>
      <c r="P3127" s="12">
        <f t="shared" si="115"/>
        <v>0</v>
      </c>
      <c r="Q3127" s="12">
        <f t="shared" si="115"/>
        <v>0</v>
      </c>
      <c r="R3127" s="12">
        <f t="shared" si="115"/>
        <v>0</v>
      </c>
      <c r="S3127" s="12">
        <f t="shared" si="115"/>
        <v>0</v>
      </c>
      <c r="T3127" s="12">
        <f t="shared" si="115"/>
        <v>0</v>
      </c>
      <c r="U3127" s="12">
        <f t="shared" si="115"/>
        <v>0</v>
      </c>
      <c r="V3127" s="12">
        <f t="shared" si="115"/>
        <v>0</v>
      </c>
      <c r="W3127" s="12">
        <f t="shared" si="115"/>
        <v>-465.73914211093717</v>
      </c>
      <c r="X3127" s="12">
        <f t="shared" si="115"/>
        <v>-7240.9859722295787</v>
      </c>
      <c r="Y3127" s="12">
        <f t="shared" si="115"/>
        <v>0</v>
      </c>
      <c r="Z3127" s="12">
        <f t="shared" si="115"/>
        <v>0</v>
      </c>
      <c r="AA3127" s="12">
        <f t="shared" si="115"/>
        <v>0</v>
      </c>
      <c r="AB3127" s="12">
        <f t="shared" si="115"/>
        <v>0</v>
      </c>
      <c r="AC3127" s="12">
        <f t="shared" si="115"/>
        <v>0</v>
      </c>
      <c r="AD3127" s="12">
        <f t="shared" si="115"/>
        <v>-5.0803969394562758</v>
      </c>
      <c r="AE3127" s="12">
        <f t="shared" ref="AE3127:AK3136" si="125">AE$2503*AE623+0.5*AE$2504*AE623*AE623</f>
        <v>-3.6577257777762301E-2</v>
      </c>
      <c r="AF3127" s="12">
        <f t="shared" si="125"/>
        <v>0</v>
      </c>
      <c r="AG3127" s="12">
        <f t="shared" si="125"/>
        <v>0</v>
      </c>
      <c r="AH3127" s="12">
        <f t="shared" si="125"/>
        <v>-24.21063674620488</v>
      </c>
      <c r="AI3127" s="12">
        <f t="shared" si="125"/>
        <v>-54.318700265057508</v>
      </c>
      <c r="AJ3127" s="12">
        <f t="shared" si="125"/>
        <v>-7205.2810215922</v>
      </c>
      <c r="AK3127" s="12">
        <f t="shared" si="125"/>
        <v>0.19240293184152962</v>
      </c>
      <c r="AL3127" s="12">
        <f t="shared" si="116"/>
        <v>-14995.460044209371</v>
      </c>
      <c r="AM3127">
        <f t="shared" si="117"/>
        <v>2.1531042605916149</v>
      </c>
      <c r="AN3127" s="12">
        <f t="shared" si="118"/>
        <v>-6964.5768292191406</v>
      </c>
    </row>
    <row r="3128" spans="14:40">
      <c r="N3128">
        <f t="shared" si="119"/>
        <v>623</v>
      </c>
      <c r="O3128" s="12">
        <f t="shared" si="115"/>
        <v>0</v>
      </c>
      <c r="P3128" s="12">
        <f t="shared" si="115"/>
        <v>0</v>
      </c>
      <c r="Q3128" s="12">
        <f t="shared" si="115"/>
        <v>0</v>
      </c>
      <c r="R3128" s="12">
        <f t="shared" si="115"/>
        <v>0</v>
      </c>
      <c r="S3128" s="12">
        <f t="shared" si="115"/>
        <v>0</v>
      </c>
      <c r="T3128" s="12">
        <f t="shared" si="115"/>
        <v>0</v>
      </c>
      <c r="U3128" s="12">
        <f t="shared" si="115"/>
        <v>0</v>
      </c>
      <c r="V3128" s="12">
        <f t="shared" si="115"/>
        <v>0</v>
      </c>
      <c r="W3128" s="12">
        <f t="shared" si="115"/>
        <v>-695.5997054578778</v>
      </c>
      <c r="X3128" s="12">
        <f t="shared" si="115"/>
        <v>-6853.5075047977989</v>
      </c>
      <c r="Y3128" s="12">
        <f t="shared" si="115"/>
        <v>0</v>
      </c>
      <c r="Z3128" s="12">
        <f t="shared" si="115"/>
        <v>0</v>
      </c>
      <c r="AA3128" s="12">
        <f t="shared" si="115"/>
        <v>0</v>
      </c>
      <c r="AB3128" s="12">
        <f t="shared" si="115"/>
        <v>0</v>
      </c>
      <c r="AC3128" s="12">
        <f t="shared" si="115"/>
        <v>0</v>
      </c>
      <c r="AD3128" s="12">
        <f t="shared" si="115"/>
        <v>-8.4930818953385003</v>
      </c>
      <c r="AE3128" s="12">
        <f t="shared" si="125"/>
        <v>-5.791521840461699E-2</v>
      </c>
      <c r="AF3128" s="12">
        <f t="shared" si="125"/>
        <v>0</v>
      </c>
      <c r="AG3128" s="12">
        <f t="shared" si="125"/>
        <v>0</v>
      </c>
      <c r="AH3128" s="12">
        <f t="shared" si="125"/>
        <v>-33.402570948331473</v>
      </c>
      <c r="AI3128" s="12">
        <f t="shared" si="125"/>
        <v>-42.29932401269663</v>
      </c>
      <c r="AJ3128" s="12">
        <f t="shared" si="125"/>
        <v>-2922.9229126322434</v>
      </c>
      <c r="AK3128" s="12">
        <f t="shared" si="125"/>
        <v>8.4072574326156654E-2</v>
      </c>
      <c r="AL3128" s="12">
        <f t="shared" si="116"/>
        <v>-10556.198942388366</v>
      </c>
      <c r="AM3128">
        <f t="shared" si="117"/>
        <v>2.1390684521629244</v>
      </c>
      <c r="AN3128" s="12">
        <f t="shared" si="118"/>
        <v>-4934.9514419299858</v>
      </c>
    </row>
    <row r="3129" spans="14:40">
      <c r="N3129">
        <f t="shared" si="119"/>
        <v>624</v>
      </c>
      <c r="O3129" s="12">
        <f t="shared" si="115"/>
        <v>1.150844374976385</v>
      </c>
      <c r="P3129" s="12">
        <f t="shared" si="115"/>
        <v>0</v>
      </c>
      <c r="Q3129" s="12">
        <f t="shared" si="115"/>
        <v>0</v>
      </c>
      <c r="R3129" s="12">
        <f t="shared" si="115"/>
        <v>0</v>
      </c>
      <c r="S3129" s="12">
        <f t="shared" si="115"/>
        <v>0</v>
      </c>
      <c r="T3129" s="12">
        <f t="shared" si="115"/>
        <v>0</v>
      </c>
      <c r="U3129" s="12">
        <f t="shared" si="115"/>
        <v>0</v>
      </c>
      <c r="V3129" s="12">
        <f t="shared" si="115"/>
        <v>0</v>
      </c>
      <c r="W3129" s="12">
        <f t="shared" si="115"/>
        <v>-2588.4578884933485</v>
      </c>
      <c r="X3129" s="12">
        <f t="shared" si="115"/>
        <v>-10703.582232680834</v>
      </c>
      <c r="Y3129" s="12">
        <f t="shared" si="115"/>
        <v>0</v>
      </c>
      <c r="Z3129" s="12">
        <f t="shared" si="115"/>
        <v>0</v>
      </c>
      <c r="AA3129" s="12">
        <f t="shared" si="115"/>
        <v>0</v>
      </c>
      <c r="AB3129" s="12">
        <f t="shared" si="115"/>
        <v>0</v>
      </c>
      <c r="AC3129" s="12">
        <f t="shared" si="115"/>
        <v>0</v>
      </c>
      <c r="AD3129" s="12">
        <f t="shared" si="115"/>
        <v>-12.084035920780336</v>
      </c>
      <c r="AE3129" s="12">
        <f t="shared" si="125"/>
        <v>-9.2397687926241853E-2</v>
      </c>
      <c r="AF3129" s="12">
        <f t="shared" si="125"/>
        <v>0</v>
      </c>
      <c r="AG3129" s="12">
        <f t="shared" si="125"/>
        <v>0</v>
      </c>
      <c r="AH3129" s="12">
        <f t="shared" si="125"/>
        <v>-57.262727904398808</v>
      </c>
      <c r="AI3129" s="12">
        <f t="shared" si="125"/>
        <v>-100.75022228963138</v>
      </c>
      <c r="AJ3129" s="12">
        <f t="shared" si="125"/>
        <v>-7495.2615080894848</v>
      </c>
      <c r="AK3129" s="12">
        <f t="shared" si="125"/>
        <v>0.18611890631904363</v>
      </c>
      <c r="AL3129" s="12">
        <f t="shared" si="116"/>
        <v>-20956.154049785106</v>
      </c>
      <c r="AM3129">
        <f t="shared" si="117"/>
        <v>2.1505359549259713</v>
      </c>
      <c r="AN3129" s="12">
        <f t="shared" si="118"/>
        <v>-9744.6192433022989</v>
      </c>
    </row>
    <row r="3130" spans="14:40">
      <c r="N3130">
        <f t="shared" si="119"/>
        <v>625</v>
      </c>
      <c r="O3130" s="12">
        <f t="shared" si="115"/>
        <v>2.3016887827439398</v>
      </c>
      <c r="P3130" s="12">
        <f t="shared" si="115"/>
        <v>0</v>
      </c>
      <c r="Q3130" s="12">
        <f t="shared" si="115"/>
        <v>0</v>
      </c>
      <c r="R3130" s="12">
        <f t="shared" si="115"/>
        <v>0</v>
      </c>
      <c r="S3130" s="12">
        <f t="shared" si="115"/>
        <v>0</v>
      </c>
      <c r="T3130" s="12">
        <f t="shared" si="115"/>
        <v>0</v>
      </c>
      <c r="U3130" s="12">
        <f t="shared" si="115"/>
        <v>0</v>
      </c>
      <c r="V3130" s="12">
        <f t="shared" si="115"/>
        <v>0</v>
      </c>
      <c r="W3130" s="12">
        <f t="shared" si="115"/>
        <v>-3107.7181472928946</v>
      </c>
      <c r="X3130" s="12">
        <f t="shared" si="115"/>
        <v>-11600.202103037216</v>
      </c>
      <c r="Y3130" s="12">
        <f t="shared" si="115"/>
        <v>0</v>
      </c>
      <c r="Z3130" s="12">
        <f t="shared" si="115"/>
        <v>0</v>
      </c>
      <c r="AA3130" s="12">
        <f t="shared" si="115"/>
        <v>0</v>
      </c>
      <c r="AB3130" s="12">
        <f t="shared" si="115"/>
        <v>0</v>
      </c>
      <c r="AC3130" s="12">
        <f t="shared" si="115"/>
        <v>0</v>
      </c>
      <c r="AD3130" s="12">
        <f t="shared" si="115"/>
        <v>-12.363486157131263</v>
      </c>
      <c r="AE3130" s="12">
        <f t="shared" si="125"/>
        <v>-8.0903252667870004E-2</v>
      </c>
      <c r="AF3130" s="12">
        <f t="shared" si="125"/>
        <v>0</v>
      </c>
      <c r="AG3130" s="12">
        <f t="shared" si="125"/>
        <v>0</v>
      </c>
      <c r="AH3130" s="12">
        <f t="shared" si="125"/>
        <v>-39.544838226683964</v>
      </c>
      <c r="AI3130" s="12">
        <f t="shared" si="125"/>
        <v>-103.88880260391304</v>
      </c>
      <c r="AJ3130" s="12">
        <f t="shared" si="125"/>
        <v>-7994.8814127968399</v>
      </c>
      <c r="AK3130" s="12">
        <f t="shared" si="125"/>
        <v>0.21594105109709141</v>
      </c>
      <c r="AL3130" s="12">
        <f t="shared" si="116"/>
        <v>-22856.162063533506</v>
      </c>
      <c r="AM3130">
        <f t="shared" si="117"/>
        <v>2.1588616965112348</v>
      </c>
      <c r="AN3130" s="12">
        <f t="shared" si="118"/>
        <v>-10587.135850559365</v>
      </c>
    </row>
    <row r="3131" spans="14:40">
      <c r="N3131">
        <f t="shared" si="119"/>
        <v>626</v>
      </c>
      <c r="O3131" s="12">
        <f t="shared" si="115"/>
        <v>0</v>
      </c>
      <c r="P3131" s="12">
        <f t="shared" si="115"/>
        <v>0</v>
      </c>
      <c r="Q3131" s="12">
        <f t="shared" si="115"/>
        <v>0</v>
      </c>
      <c r="R3131" s="12">
        <f t="shared" si="115"/>
        <v>0</v>
      </c>
      <c r="S3131" s="12">
        <f t="shared" si="115"/>
        <v>0</v>
      </c>
      <c r="T3131" s="12">
        <f t="shared" si="115"/>
        <v>0</v>
      </c>
      <c r="U3131" s="12">
        <f t="shared" si="115"/>
        <v>0</v>
      </c>
      <c r="V3131" s="12">
        <f t="shared" si="115"/>
        <v>0</v>
      </c>
      <c r="W3131" s="12">
        <f t="shared" si="115"/>
        <v>-669.06873096574748</v>
      </c>
      <c r="X3131" s="12">
        <f t="shared" si="115"/>
        <v>-327.73616125458619</v>
      </c>
      <c r="Y3131" s="12">
        <f t="shared" si="115"/>
        <v>0</v>
      </c>
      <c r="Z3131" s="12">
        <f t="shared" si="115"/>
        <v>0</v>
      </c>
      <c r="AA3131" s="12">
        <f t="shared" si="115"/>
        <v>0</v>
      </c>
      <c r="AB3131" s="12">
        <f t="shared" si="115"/>
        <v>0</v>
      </c>
      <c r="AC3131" s="12">
        <f t="shared" si="115"/>
        <v>0</v>
      </c>
      <c r="AD3131" s="12">
        <f t="shared" si="115"/>
        <v>-6.8625497266930706</v>
      </c>
      <c r="AE3131" s="12">
        <f t="shared" si="125"/>
        <v>-4.1084088383848097E-2</v>
      </c>
      <c r="AF3131" s="12">
        <f t="shared" si="125"/>
        <v>0</v>
      </c>
      <c r="AG3131" s="12">
        <f t="shared" si="125"/>
        <v>0</v>
      </c>
      <c r="AH3131" s="12">
        <f t="shared" si="125"/>
        <v>-19.436037096473779</v>
      </c>
      <c r="AI3131" s="12">
        <f t="shared" si="125"/>
        <v>-85.848357630157281</v>
      </c>
      <c r="AJ3131" s="12">
        <f t="shared" si="125"/>
        <v>-11013.834828237432</v>
      </c>
      <c r="AK3131" s="12">
        <f t="shared" si="125"/>
        <v>0.27778252178640789</v>
      </c>
      <c r="AL3131" s="12">
        <f t="shared" si="116"/>
        <v>-12122.549966477685</v>
      </c>
      <c r="AM3131">
        <f t="shared" si="117"/>
        <v>2.1362603633825725</v>
      </c>
      <c r="AN3131" s="12">
        <f t="shared" si="118"/>
        <v>-5674.6594068162822</v>
      </c>
    </row>
    <row r="3132" spans="14:40">
      <c r="N3132">
        <f t="shared" si="119"/>
        <v>627</v>
      </c>
      <c r="O3132" s="12">
        <f t="shared" si="115"/>
        <v>0</v>
      </c>
      <c r="P3132" s="12">
        <f t="shared" si="115"/>
        <v>0</v>
      </c>
      <c r="Q3132" s="12">
        <f t="shared" si="115"/>
        <v>0</v>
      </c>
      <c r="R3132" s="12">
        <f t="shared" si="115"/>
        <v>0</v>
      </c>
      <c r="S3132" s="12">
        <f t="shared" si="115"/>
        <v>0</v>
      </c>
      <c r="T3132" s="12">
        <f t="shared" si="115"/>
        <v>0</v>
      </c>
      <c r="U3132" s="12">
        <f t="shared" si="115"/>
        <v>0</v>
      </c>
      <c r="V3132" s="12">
        <f t="shared" si="115"/>
        <v>0</v>
      </c>
      <c r="W3132" s="12">
        <f t="shared" si="115"/>
        <v>408.43963545061342</v>
      </c>
      <c r="X3132" s="12">
        <f t="shared" si="115"/>
        <v>6460.5954482824927</v>
      </c>
      <c r="Y3132" s="12">
        <f t="shared" si="115"/>
        <v>0</v>
      </c>
      <c r="Z3132" s="12">
        <f t="shared" si="115"/>
        <v>0</v>
      </c>
      <c r="AA3132" s="12">
        <f t="shared" si="115"/>
        <v>0</v>
      </c>
      <c r="AB3132" s="12">
        <f t="shared" si="115"/>
        <v>0</v>
      </c>
      <c r="AC3132" s="12">
        <f t="shared" si="115"/>
        <v>0</v>
      </c>
      <c r="AD3132" s="12">
        <f t="shared" si="115"/>
        <v>2.5461363304960392</v>
      </c>
      <c r="AE3132" s="12">
        <f t="shared" si="125"/>
        <v>9.8654531805480485E-3</v>
      </c>
      <c r="AF3132" s="12">
        <f t="shared" si="125"/>
        <v>0</v>
      </c>
      <c r="AG3132" s="12">
        <f t="shared" si="125"/>
        <v>0</v>
      </c>
      <c r="AH3132" s="12">
        <f t="shared" si="125"/>
        <v>-6.4288844742047865E-2</v>
      </c>
      <c r="AI3132" s="12">
        <f t="shared" si="125"/>
        <v>-20.058165290285697</v>
      </c>
      <c r="AJ3132" s="12">
        <f t="shared" si="125"/>
        <v>-527.89382917676642</v>
      </c>
      <c r="AK3132" s="12">
        <f t="shared" si="125"/>
        <v>4.6559154082164579E-2</v>
      </c>
      <c r="AL3132" s="12">
        <f t="shared" si="116"/>
        <v>6323.6213613590708</v>
      </c>
      <c r="AM3132">
        <f t="shared" si="117"/>
        <v>2.1293555049678368</v>
      </c>
      <c r="AN3132" s="12">
        <f t="shared" si="118"/>
        <v>2969.7349017606089</v>
      </c>
    </row>
    <row r="3133" spans="14:40">
      <c r="N3133">
        <f t="shared" si="119"/>
        <v>628</v>
      </c>
      <c r="O3133" s="12">
        <f t="shared" si="115"/>
        <v>0</v>
      </c>
      <c r="P3133" s="12">
        <f t="shared" si="115"/>
        <v>0</v>
      </c>
      <c r="Q3133" s="12">
        <f t="shared" si="115"/>
        <v>0</v>
      </c>
      <c r="R3133" s="12">
        <f t="shared" si="115"/>
        <v>0</v>
      </c>
      <c r="S3133" s="12">
        <f t="shared" si="115"/>
        <v>0</v>
      </c>
      <c r="T3133" s="12">
        <f t="shared" si="115"/>
        <v>0</v>
      </c>
      <c r="U3133" s="12">
        <f t="shared" si="115"/>
        <v>0</v>
      </c>
      <c r="V3133" s="12">
        <f t="shared" si="115"/>
        <v>0</v>
      </c>
      <c r="W3133" s="12">
        <f t="shared" si="115"/>
        <v>-386.8152677627325</v>
      </c>
      <c r="X3133" s="12">
        <f t="shared" si="115"/>
        <v>2058.163303606414</v>
      </c>
      <c r="Y3133" s="12">
        <f t="shared" si="115"/>
        <v>0</v>
      </c>
      <c r="Z3133" s="12">
        <f t="shared" si="115"/>
        <v>0</v>
      </c>
      <c r="AA3133" s="12">
        <f t="shared" si="115"/>
        <v>0</v>
      </c>
      <c r="AB3133" s="12">
        <f t="shared" si="115"/>
        <v>0</v>
      </c>
      <c r="AC3133" s="12">
        <f t="shared" si="115"/>
        <v>0</v>
      </c>
      <c r="AD3133" s="12">
        <f t="shared" si="115"/>
        <v>8.0526440025382833</v>
      </c>
      <c r="AE3133" s="12">
        <f t="shared" si="125"/>
        <v>4.0974411282229201E-2</v>
      </c>
      <c r="AF3133" s="12">
        <f t="shared" si="125"/>
        <v>0</v>
      </c>
      <c r="AG3133" s="12">
        <f t="shared" si="125"/>
        <v>0</v>
      </c>
      <c r="AH3133" s="12">
        <f t="shared" si="125"/>
        <v>17.58738510651299</v>
      </c>
      <c r="AI3133" s="12">
        <f t="shared" si="125"/>
        <v>-10.656098057390523</v>
      </c>
      <c r="AJ3133" s="12">
        <f t="shared" si="125"/>
        <v>-1401.2947535516828</v>
      </c>
      <c r="AK3133" s="12">
        <f t="shared" si="125"/>
        <v>7.6480137212307592E-2</v>
      </c>
      <c r="AL3133" s="12">
        <f t="shared" si="116"/>
        <v>285.1546678921539</v>
      </c>
      <c r="AM3133">
        <f t="shared" si="117"/>
        <v>2.1475868248394523</v>
      </c>
      <c r="AN3133" s="12">
        <f t="shared" si="118"/>
        <v>132.77911029905451</v>
      </c>
    </row>
    <row r="3134" spans="14:40">
      <c r="N3134">
        <f t="shared" si="119"/>
        <v>629</v>
      </c>
      <c r="O3134" s="12">
        <f t="shared" si="115"/>
        <v>0</v>
      </c>
      <c r="P3134" s="12">
        <f t="shared" si="115"/>
        <v>0</v>
      </c>
      <c r="Q3134" s="12">
        <f t="shared" si="115"/>
        <v>0</v>
      </c>
      <c r="R3134" s="12">
        <f t="shared" si="115"/>
        <v>0</v>
      </c>
      <c r="S3134" s="12">
        <f t="shared" si="115"/>
        <v>0</v>
      </c>
      <c r="T3134" s="12">
        <f t="shared" si="115"/>
        <v>0</v>
      </c>
      <c r="U3134" s="12">
        <f t="shared" si="115"/>
        <v>0</v>
      </c>
      <c r="V3134" s="12">
        <f t="shared" si="115"/>
        <v>0</v>
      </c>
      <c r="W3134" s="12">
        <f t="shared" si="115"/>
        <v>-3018.5362890682181</v>
      </c>
      <c r="X3134" s="12">
        <f t="shared" si="115"/>
        <v>-9528.7359449357227</v>
      </c>
      <c r="Y3134" s="12">
        <f t="shared" si="115"/>
        <v>0</v>
      </c>
      <c r="Z3134" s="12">
        <f t="shared" si="115"/>
        <v>0</v>
      </c>
      <c r="AA3134" s="12">
        <f t="shared" si="115"/>
        <v>0</v>
      </c>
      <c r="AB3134" s="12">
        <f t="shared" si="115"/>
        <v>0</v>
      </c>
      <c r="AC3134" s="12">
        <f t="shared" si="115"/>
        <v>0</v>
      </c>
      <c r="AD3134" s="12">
        <f t="shared" si="115"/>
        <v>-8.3434395236930747</v>
      </c>
      <c r="AE3134" s="12">
        <f t="shared" si="125"/>
        <v>-4.6112508981630003E-2</v>
      </c>
      <c r="AF3134" s="12">
        <f t="shared" si="125"/>
        <v>0</v>
      </c>
      <c r="AG3134" s="12">
        <f t="shared" si="125"/>
        <v>0</v>
      </c>
      <c r="AH3134" s="12">
        <f t="shared" si="125"/>
        <v>-17.510388330582852</v>
      </c>
      <c r="AI3134" s="12">
        <f t="shared" si="125"/>
        <v>-54.328929214315693</v>
      </c>
      <c r="AJ3134" s="12">
        <f t="shared" si="125"/>
        <v>-2618.4235534003515</v>
      </c>
      <c r="AK3134" s="12">
        <f t="shared" si="125"/>
        <v>0.10145823972294467</v>
      </c>
      <c r="AL3134" s="12">
        <f t="shared" si="116"/>
        <v>-15245.823198742142</v>
      </c>
      <c r="AM3134">
        <f t="shared" si="117"/>
        <v>2.1626349329053185</v>
      </c>
      <c r="AN3134" s="12">
        <f t="shared" si="118"/>
        <v>-7049.6517774549484</v>
      </c>
    </row>
    <row r="3135" spans="14:40">
      <c r="N3135">
        <f t="shared" si="119"/>
        <v>630</v>
      </c>
      <c r="O3135" s="12">
        <f t="shared" si="115"/>
        <v>0</v>
      </c>
      <c r="P3135" s="12">
        <f t="shared" si="115"/>
        <v>0</v>
      </c>
      <c r="Q3135" s="12">
        <f t="shared" si="115"/>
        <v>0</v>
      </c>
      <c r="R3135" s="12">
        <f t="shared" si="115"/>
        <v>0</v>
      </c>
      <c r="S3135" s="12">
        <f t="shared" si="115"/>
        <v>0</v>
      </c>
      <c r="T3135" s="12">
        <f t="shared" si="115"/>
        <v>0</v>
      </c>
      <c r="U3135" s="12">
        <f t="shared" si="115"/>
        <v>0</v>
      </c>
      <c r="V3135" s="12">
        <f t="shared" si="115"/>
        <v>0</v>
      </c>
      <c r="W3135" s="12">
        <f t="shared" si="115"/>
        <v>-4773.426842430632</v>
      </c>
      <c r="X3135" s="12">
        <f t="shared" si="115"/>
        <v>-15574.250854525832</v>
      </c>
      <c r="Y3135" s="12">
        <f t="shared" si="115"/>
        <v>0</v>
      </c>
      <c r="Z3135" s="12">
        <f t="shared" si="115"/>
        <v>0</v>
      </c>
      <c r="AA3135" s="12">
        <f t="shared" si="115"/>
        <v>0</v>
      </c>
      <c r="AB3135" s="12">
        <f t="shared" si="115"/>
        <v>0</v>
      </c>
      <c r="AC3135" s="12">
        <f t="shared" si="115"/>
        <v>0</v>
      </c>
      <c r="AD3135" s="12">
        <f t="shared" si="115"/>
        <v>-10.518865446458367</v>
      </c>
      <c r="AE3135" s="12">
        <f t="shared" si="125"/>
        <v>-8.0787801475796159E-2</v>
      </c>
      <c r="AF3135" s="12">
        <f t="shared" si="125"/>
        <v>0</v>
      </c>
      <c r="AG3135" s="12">
        <f t="shared" si="125"/>
        <v>0</v>
      </c>
      <c r="AH3135" s="12">
        <f t="shared" si="125"/>
        <v>-52.924062102257693</v>
      </c>
      <c r="AI3135" s="12">
        <f t="shared" si="125"/>
        <v>-100.68991128917291</v>
      </c>
      <c r="AJ3135" s="12">
        <f t="shared" si="125"/>
        <v>-9664.8379023370526</v>
      </c>
      <c r="AK3135" s="12">
        <f t="shared" si="125"/>
        <v>0.23988801405625085</v>
      </c>
      <c r="AL3135" s="12">
        <f t="shared" si="116"/>
        <v>-30176.489337918825</v>
      </c>
      <c r="AM3135">
        <f t="shared" si="117"/>
        <v>2.1485060518280092</v>
      </c>
      <c r="AN3135" s="12">
        <f t="shared" si="118"/>
        <v>-14045.335972986355</v>
      </c>
    </row>
    <row r="3136" spans="14:40">
      <c r="N3136">
        <f t="shared" si="119"/>
        <v>631</v>
      </c>
      <c r="O3136" s="12">
        <f t="shared" si="115"/>
        <v>0</v>
      </c>
      <c r="P3136" s="12">
        <f t="shared" si="115"/>
        <v>0</v>
      </c>
      <c r="Q3136" s="12">
        <f t="shared" si="115"/>
        <v>0</v>
      </c>
      <c r="R3136" s="12">
        <f t="shared" si="115"/>
        <v>0</v>
      </c>
      <c r="S3136" s="12">
        <f t="shared" si="115"/>
        <v>0</v>
      </c>
      <c r="T3136" s="12">
        <f t="shared" si="115"/>
        <v>0</v>
      </c>
      <c r="U3136" s="12">
        <f t="shared" si="115"/>
        <v>0</v>
      </c>
      <c r="V3136" s="12">
        <f t="shared" si="115"/>
        <v>0</v>
      </c>
      <c r="W3136" s="12">
        <f t="shared" si="115"/>
        <v>2263.1181723343479</v>
      </c>
      <c r="X3136" s="12">
        <f t="shared" si="115"/>
        <v>9102.707998476626</v>
      </c>
      <c r="Y3136" s="12">
        <f t="shared" si="115"/>
        <v>0</v>
      </c>
      <c r="Z3136" s="12">
        <f t="shared" si="115"/>
        <v>0</v>
      </c>
      <c r="AA3136" s="12">
        <f t="shared" si="115"/>
        <v>0</v>
      </c>
      <c r="AB3136" s="12">
        <f t="shared" si="115"/>
        <v>0</v>
      </c>
      <c r="AC3136" s="12">
        <f t="shared" si="115"/>
        <v>0</v>
      </c>
      <c r="AD3136" s="12">
        <f t="shared" si="115"/>
        <v>14.452897945764237</v>
      </c>
      <c r="AE3136" s="12">
        <f t="shared" si="125"/>
        <v>7.386110169578862E-2</v>
      </c>
      <c r="AF3136" s="12">
        <f t="shared" si="125"/>
        <v>0</v>
      </c>
      <c r="AG3136" s="12">
        <f t="shared" si="125"/>
        <v>0</v>
      </c>
      <c r="AH3136" s="12">
        <f t="shared" si="125"/>
        <v>37.426274540029503</v>
      </c>
      <c r="AI3136" s="12">
        <f t="shared" si="125"/>
        <v>22.914935032207971</v>
      </c>
      <c r="AJ3136" s="12">
        <f t="shared" si="125"/>
        <v>2465.9268640215437</v>
      </c>
      <c r="AK3136" s="12">
        <f t="shared" si="125"/>
        <v>-6.9266662003721821E-2</v>
      </c>
      <c r="AL3136" s="12">
        <f t="shared" si="116"/>
        <v>13906.551736790212</v>
      </c>
      <c r="AM3136">
        <f t="shared" si="117"/>
        <v>2.1624975148757337</v>
      </c>
      <c r="AN3136" s="12">
        <f t="shared" si="118"/>
        <v>6430.7827598078611</v>
      </c>
    </row>
    <row r="3137" spans="14:40">
      <c r="N3137">
        <f t="shared" si="119"/>
        <v>632</v>
      </c>
      <c r="O3137" s="12">
        <f t="shared" si="115"/>
        <v>0</v>
      </c>
      <c r="P3137" s="12">
        <f t="shared" si="115"/>
        <v>0</v>
      </c>
      <c r="Q3137" s="12">
        <f t="shared" si="115"/>
        <v>0</v>
      </c>
      <c r="R3137" s="12">
        <f t="shared" si="115"/>
        <v>0</v>
      </c>
      <c r="S3137" s="12">
        <f t="shared" si="115"/>
        <v>0</v>
      </c>
      <c r="T3137" s="12">
        <f t="shared" si="115"/>
        <v>0</v>
      </c>
      <c r="U3137" s="12">
        <f t="shared" si="115"/>
        <v>0</v>
      </c>
      <c r="V3137" s="12">
        <f t="shared" si="115"/>
        <v>0</v>
      </c>
      <c r="W3137" s="12">
        <f t="shared" si="115"/>
        <v>4857.6933764915584</v>
      </c>
      <c r="X3137" s="12">
        <f t="shared" si="115"/>
        <v>16313.611944308157</v>
      </c>
      <c r="Y3137" s="12">
        <f t="shared" si="115"/>
        <v>0</v>
      </c>
      <c r="Z3137" s="12">
        <f t="shared" si="115"/>
        <v>0</v>
      </c>
      <c r="AA3137" s="12">
        <f t="shared" si="115"/>
        <v>0</v>
      </c>
      <c r="AB3137" s="12">
        <f t="shared" si="115"/>
        <v>0</v>
      </c>
      <c r="AC3137" s="12">
        <f t="shared" si="115"/>
        <v>0</v>
      </c>
      <c r="AD3137" s="12">
        <f t="shared" si="115"/>
        <v>13.900443681391394</v>
      </c>
      <c r="AE3137" s="12">
        <f t="shared" ref="AE3137:AK3146" si="126">AE$2503*AE633+0.5*AE$2504*AE633*AE633</f>
        <v>6.7678706883897169E-2</v>
      </c>
      <c r="AF3137" s="12">
        <f t="shared" si="126"/>
        <v>0</v>
      </c>
      <c r="AG3137" s="12">
        <f t="shared" si="126"/>
        <v>0</v>
      </c>
      <c r="AH3137" s="12">
        <f t="shared" si="126"/>
        <v>29.176061578093119</v>
      </c>
      <c r="AI3137" s="12">
        <f t="shared" si="126"/>
        <v>27.970976442854578</v>
      </c>
      <c r="AJ3137" s="12">
        <f t="shared" si="126"/>
        <v>2263.6316874553513</v>
      </c>
      <c r="AK3137" s="12">
        <f t="shared" si="126"/>
        <v>-4.8917867744765836E-2</v>
      </c>
      <c r="AL3137" s="12">
        <f t="shared" si="116"/>
        <v>23506.003250796544</v>
      </c>
      <c r="AM3137">
        <f t="shared" si="117"/>
        <v>2.1688633217135789</v>
      </c>
      <c r="AN3137" s="12">
        <f t="shared" si="118"/>
        <v>10837.936635041107</v>
      </c>
    </row>
    <row r="3138" spans="14:40">
      <c r="N3138">
        <f t="shared" si="119"/>
        <v>633</v>
      </c>
      <c r="O3138" s="12">
        <f t="shared" si="115"/>
        <v>0</v>
      </c>
      <c r="P3138" s="12">
        <f t="shared" si="115"/>
        <v>0</v>
      </c>
      <c r="Q3138" s="12">
        <f t="shared" si="115"/>
        <v>0</v>
      </c>
      <c r="R3138" s="12">
        <f t="shared" si="115"/>
        <v>0</v>
      </c>
      <c r="S3138" s="12">
        <f t="shared" si="115"/>
        <v>0</v>
      </c>
      <c r="T3138" s="12">
        <f t="shared" si="115"/>
        <v>0</v>
      </c>
      <c r="U3138" s="12">
        <f t="shared" si="115"/>
        <v>0</v>
      </c>
      <c r="V3138" s="12">
        <f t="shared" si="115"/>
        <v>0</v>
      </c>
      <c r="W3138" s="12">
        <f t="shared" si="115"/>
        <v>5822.1145510075685</v>
      </c>
      <c r="X3138" s="12">
        <f t="shared" si="115"/>
        <v>20471.597677084832</v>
      </c>
      <c r="Y3138" s="12">
        <f t="shared" si="115"/>
        <v>0</v>
      </c>
      <c r="Z3138" s="12">
        <f t="shared" si="115"/>
        <v>0</v>
      </c>
      <c r="AA3138" s="12">
        <f t="shared" si="115"/>
        <v>0</v>
      </c>
      <c r="AB3138" s="12">
        <f t="shared" si="115"/>
        <v>0</v>
      </c>
      <c r="AC3138" s="12">
        <f t="shared" si="115"/>
        <v>0</v>
      </c>
      <c r="AD3138" s="12">
        <f t="shared" si="115"/>
        <v>11.677830992791817</v>
      </c>
      <c r="AE3138" s="12">
        <f t="shared" si="126"/>
        <v>7.1023877584079589E-2</v>
      </c>
      <c r="AF3138" s="12">
        <f t="shared" si="126"/>
        <v>0</v>
      </c>
      <c r="AG3138" s="12">
        <f t="shared" si="126"/>
        <v>0</v>
      </c>
      <c r="AH3138" s="12">
        <f t="shared" si="126"/>
        <v>49.835644033692702</v>
      </c>
      <c r="AI3138" s="12">
        <f t="shared" si="126"/>
        <v>66.250312844245386</v>
      </c>
      <c r="AJ3138" s="12">
        <f t="shared" si="126"/>
        <v>1569.8609334606574</v>
      </c>
      <c r="AK3138" s="12">
        <f t="shared" si="126"/>
        <v>-3.2624202689235132E-2</v>
      </c>
      <c r="AL3138" s="12">
        <f t="shared" si="116"/>
        <v>27991.375349098682</v>
      </c>
      <c r="AM3138">
        <f t="shared" si="117"/>
        <v>2.1478982568517324</v>
      </c>
      <c r="AN3138" s="12">
        <f t="shared" si="118"/>
        <v>13031.983828753069</v>
      </c>
    </row>
    <row r="3139" spans="14:40">
      <c r="N3139">
        <f t="shared" si="119"/>
        <v>634</v>
      </c>
      <c r="O3139" s="12">
        <f t="shared" si="115"/>
        <v>0</v>
      </c>
      <c r="P3139" s="12">
        <f t="shared" si="115"/>
        <v>0</v>
      </c>
      <c r="Q3139" s="12">
        <f t="shared" si="115"/>
        <v>0</v>
      </c>
      <c r="R3139" s="12">
        <f t="shared" si="115"/>
        <v>0</v>
      </c>
      <c r="S3139" s="12">
        <f t="shared" si="115"/>
        <v>0</v>
      </c>
      <c r="T3139" s="12">
        <f t="shared" si="115"/>
        <v>0</v>
      </c>
      <c r="U3139" s="12">
        <f t="shared" si="115"/>
        <v>0</v>
      </c>
      <c r="V3139" s="12">
        <f t="shared" si="115"/>
        <v>0</v>
      </c>
      <c r="W3139" s="12">
        <f t="shared" si="115"/>
        <v>7596.6610036784423</v>
      </c>
      <c r="X3139" s="12">
        <f t="shared" si="115"/>
        <v>26873.603697769508</v>
      </c>
      <c r="Y3139" s="12">
        <f t="shared" si="115"/>
        <v>0</v>
      </c>
      <c r="Z3139" s="12">
        <f t="shared" si="115"/>
        <v>0</v>
      </c>
      <c r="AA3139" s="12">
        <f t="shared" si="115"/>
        <v>0</v>
      </c>
      <c r="AB3139" s="12">
        <f t="shared" si="115"/>
        <v>0</v>
      </c>
      <c r="AC3139" s="12">
        <f t="shared" si="115"/>
        <v>0</v>
      </c>
      <c r="AD3139" s="12">
        <f t="shared" si="115"/>
        <v>30.258171806904961</v>
      </c>
      <c r="AE3139" s="12">
        <f t="shared" si="126"/>
        <v>0.14147071830835856</v>
      </c>
      <c r="AF3139" s="12">
        <f t="shared" si="126"/>
        <v>0</v>
      </c>
      <c r="AG3139" s="12">
        <f t="shared" si="126"/>
        <v>0</v>
      </c>
      <c r="AH3139" s="12">
        <f t="shared" si="126"/>
        <v>86.041994521781433</v>
      </c>
      <c r="AI3139" s="12">
        <f t="shared" si="126"/>
        <v>94.618123160120362</v>
      </c>
      <c r="AJ3139" s="12">
        <f t="shared" si="126"/>
        <v>3346.392789802499</v>
      </c>
      <c r="AK3139" s="12">
        <f t="shared" si="126"/>
        <v>-9.0855136110645052E-2</v>
      </c>
      <c r="AL3139" s="12">
        <f t="shared" si="116"/>
        <v>38027.626396321451</v>
      </c>
      <c r="AM3139">
        <f t="shared" si="117"/>
        <v>2.1343113435946854</v>
      </c>
      <c r="AN3139" s="12">
        <f t="shared" si="118"/>
        <v>17817.281677505369</v>
      </c>
    </row>
    <row r="3140" spans="14:40">
      <c r="N3140">
        <f t="shared" si="119"/>
        <v>635</v>
      </c>
      <c r="O3140" s="12">
        <f t="shared" si="115"/>
        <v>0</v>
      </c>
      <c r="P3140" s="12">
        <f t="shared" si="115"/>
        <v>0</v>
      </c>
      <c r="Q3140" s="12">
        <f t="shared" si="115"/>
        <v>0</v>
      </c>
      <c r="R3140" s="12">
        <f t="shared" si="115"/>
        <v>0</v>
      </c>
      <c r="S3140" s="12">
        <f t="shared" si="115"/>
        <v>0</v>
      </c>
      <c r="T3140" s="12">
        <f t="shared" si="115"/>
        <v>0</v>
      </c>
      <c r="U3140" s="12">
        <f t="shared" si="115"/>
        <v>0</v>
      </c>
      <c r="V3140" s="12">
        <f t="shared" si="115"/>
        <v>0</v>
      </c>
      <c r="W3140" s="12">
        <f t="shared" si="115"/>
        <v>11978.720210437386</v>
      </c>
      <c r="X3140" s="12">
        <f t="shared" si="115"/>
        <v>44457.031201040692</v>
      </c>
      <c r="Y3140" s="12">
        <f t="shared" si="115"/>
        <v>0</v>
      </c>
      <c r="Z3140" s="12">
        <f t="shared" si="115"/>
        <v>0</v>
      </c>
      <c r="AA3140" s="12">
        <f t="shared" si="115"/>
        <v>0</v>
      </c>
      <c r="AB3140" s="12">
        <f t="shared" si="115"/>
        <v>0</v>
      </c>
      <c r="AC3140" s="12">
        <f t="shared" si="115"/>
        <v>0</v>
      </c>
      <c r="AD3140" s="12">
        <f t="shared" si="115"/>
        <v>38.723389714207926</v>
      </c>
      <c r="AE3140" s="12">
        <f t="shared" si="126"/>
        <v>0.16956590117463424</v>
      </c>
      <c r="AF3140" s="12">
        <f t="shared" si="126"/>
        <v>0</v>
      </c>
      <c r="AG3140" s="12">
        <f t="shared" si="126"/>
        <v>0</v>
      </c>
      <c r="AH3140" s="12">
        <f t="shared" si="126"/>
        <v>110.89039482677859</v>
      </c>
      <c r="AI3140" s="12">
        <f t="shared" si="126"/>
        <v>195.894840648924</v>
      </c>
      <c r="AJ3140" s="12">
        <f t="shared" si="126"/>
        <v>14600.399136955262</v>
      </c>
      <c r="AK3140" s="12">
        <f t="shared" si="126"/>
        <v>-0.47701749974343283</v>
      </c>
      <c r="AL3140" s="12">
        <f t="shared" si="116"/>
        <v>71381.351722024687</v>
      </c>
      <c r="AM3140">
        <f t="shared" si="117"/>
        <v>2.1346390567121847</v>
      </c>
      <c r="AN3140" s="12">
        <f t="shared" si="118"/>
        <v>33439.541686250101</v>
      </c>
    </row>
    <row r="3141" spans="14:40">
      <c r="N3141">
        <f t="shared" si="119"/>
        <v>636</v>
      </c>
      <c r="O3141" s="12">
        <f t="shared" si="115"/>
        <v>0</v>
      </c>
      <c r="P3141" s="12">
        <f t="shared" si="115"/>
        <v>0</v>
      </c>
      <c r="Q3141" s="12">
        <f t="shared" si="115"/>
        <v>0</v>
      </c>
      <c r="R3141" s="12">
        <f t="shared" si="115"/>
        <v>0</v>
      </c>
      <c r="S3141" s="12">
        <f t="shared" si="115"/>
        <v>0</v>
      </c>
      <c r="T3141" s="12">
        <f t="shared" si="115"/>
        <v>0</v>
      </c>
      <c r="U3141" s="12">
        <f t="shared" si="115"/>
        <v>0</v>
      </c>
      <c r="V3141" s="12">
        <f t="shared" si="115"/>
        <v>0</v>
      </c>
      <c r="W3141" s="12">
        <f t="shared" si="115"/>
        <v>3817.0177072469332</v>
      </c>
      <c r="X3141" s="12">
        <f t="shared" si="115"/>
        <v>15498.746917515944</v>
      </c>
      <c r="Y3141" s="12">
        <f t="shared" si="115"/>
        <v>0</v>
      </c>
      <c r="Z3141" s="12">
        <f t="shared" si="115"/>
        <v>0</v>
      </c>
      <c r="AA3141" s="12">
        <f t="shared" si="115"/>
        <v>0</v>
      </c>
      <c r="AB3141" s="12">
        <f t="shared" si="115"/>
        <v>0</v>
      </c>
      <c r="AC3141" s="12">
        <f t="shared" si="115"/>
        <v>0</v>
      </c>
      <c r="AD3141" s="12">
        <f t="shared" si="115"/>
        <v>13.900054904067076</v>
      </c>
      <c r="AE3141" s="12">
        <f t="shared" si="126"/>
        <v>6.7359379152472434E-2</v>
      </c>
      <c r="AF3141" s="12">
        <f t="shared" si="126"/>
        <v>0</v>
      </c>
      <c r="AG3141" s="12">
        <f t="shared" si="126"/>
        <v>0</v>
      </c>
      <c r="AH3141" s="12">
        <f t="shared" si="126"/>
        <v>28.62960102666311</v>
      </c>
      <c r="AI3141" s="12">
        <f t="shared" si="126"/>
        <v>107.45467497614607</v>
      </c>
      <c r="AJ3141" s="12">
        <f t="shared" si="126"/>
        <v>8681.6834806163824</v>
      </c>
      <c r="AK3141" s="12">
        <f t="shared" si="126"/>
        <v>-0.28536473512185612</v>
      </c>
      <c r="AL3141" s="12">
        <f t="shared" si="116"/>
        <v>28147.214430930166</v>
      </c>
      <c r="AM3141">
        <f t="shared" si="117"/>
        <v>2.1164071909851407</v>
      </c>
      <c r="AN3141" s="12">
        <f t="shared" si="118"/>
        <v>13299.526929800431</v>
      </c>
    </row>
    <row r="3142" spans="14:40">
      <c r="N3142">
        <f t="shared" si="119"/>
        <v>637</v>
      </c>
      <c r="O3142" s="12">
        <f t="shared" si="115"/>
        <v>0</v>
      </c>
      <c r="P3142" s="12">
        <f t="shared" si="115"/>
        <v>0</v>
      </c>
      <c r="Q3142" s="12">
        <f t="shared" si="115"/>
        <v>0</v>
      </c>
      <c r="R3142" s="12">
        <f t="shared" si="115"/>
        <v>0</v>
      </c>
      <c r="S3142" s="12">
        <f t="shared" si="115"/>
        <v>0</v>
      </c>
      <c r="T3142" s="12">
        <f t="shared" si="115"/>
        <v>0</v>
      </c>
      <c r="U3142" s="12">
        <f t="shared" si="115"/>
        <v>0</v>
      </c>
      <c r="V3142" s="12">
        <f t="shared" si="115"/>
        <v>0</v>
      </c>
      <c r="W3142" s="12">
        <f t="shared" si="115"/>
        <v>4763.168010796202</v>
      </c>
      <c r="X3142" s="12">
        <f t="shared" si="115"/>
        <v>19138.290288330911</v>
      </c>
      <c r="Y3142" s="12">
        <f t="shared" si="115"/>
        <v>0</v>
      </c>
      <c r="Z3142" s="12">
        <f t="shared" si="115"/>
        <v>0</v>
      </c>
      <c r="AA3142" s="12">
        <f t="shared" si="115"/>
        <v>0</v>
      </c>
      <c r="AB3142" s="12">
        <f t="shared" si="115"/>
        <v>0</v>
      </c>
      <c r="AC3142" s="12">
        <f t="shared" si="115"/>
        <v>0</v>
      </c>
      <c r="AD3142" s="12">
        <f t="shared" si="115"/>
        <v>19.060054559036509</v>
      </c>
      <c r="AE3142" s="12">
        <f t="shared" si="126"/>
        <v>9.859406784446359E-2</v>
      </c>
      <c r="AF3142" s="12">
        <f t="shared" si="126"/>
        <v>0</v>
      </c>
      <c r="AG3142" s="12">
        <f t="shared" si="126"/>
        <v>0</v>
      </c>
      <c r="AH3142" s="12">
        <f t="shared" si="126"/>
        <v>58.566704773432598</v>
      </c>
      <c r="AI3142" s="12">
        <f t="shared" si="126"/>
        <v>114.19320922812939</v>
      </c>
      <c r="AJ3142" s="12">
        <f t="shared" si="126"/>
        <v>4196.1153681510805</v>
      </c>
      <c r="AK3142" s="12">
        <f t="shared" si="126"/>
        <v>-0.15669539759734</v>
      </c>
      <c r="AL3142" s="12">
        <f t="shared" si="116"/>
        <v>28289.335534509035</v>
      </c>
      <c r="AM3142">
        <f t="shared" si="117"/>
        <v>2.0999900925480777</v>
      </c>
      <c r="AN3142" s="12">
        <f t="shared" si="118"/>
        <v>13471.175714064171</v>
      </c>
    </row>
    <row r="3143" spans="14:40">
      <c r="N3143">
        <f t="shared" si="119"/>
        <v>638</v>
      </c>
      <c r="O3143" s="12">
        <f t="shared" si="115"/>
        <v>0</v>
      </c>
      <c r="P3143" s="12">
        <f t="shared" si="115"/>
        <v>0</v>
      </c>
      <c r="Q3143" s="12">
        <f t="shared" si="115"/>
        <v>0</v>
      </c>
      <c r="R3143" s="12">
        <f t="shared" si="115"/>
        <v>0</v>
      </c>
      <c r="S3143" s="12">
        <f t="shared" si="115"/>
        <v>0</v>
      </c>
      <c r="T3143" s="12">
        <f t="shared" si="115"/>
        <v>0</v>
      </c>
      <c r="U3143" s="12">
        <f t="shared" si="115"/>
        <v>0</v>
      </c>
      <c r="V3143" s="12">
        <f t="shared" si="115"/>
        <v>0</v>
      </c>
      <c r="W3143" s="12">
        <f t="shared" si="115"/>
        <v>13133.445827334477</v>
      </c>
      <c r="X3143" s="12">
        <f t="shared" si="115"/>
        <v>50872.359120724992</v>
      </c>
      <c r="Y3143" s="12">
        <f t="shared" si="115"/>
        <v>0</v>
      </c>
      <c r="Z3143" s="12">
        <f t="shared" si="115"/>
        <v>0</v>
      </c>
      <c r="AA3143" s="12">
        <f t="shared" si="115"/>
        <v>0</v>
      </c>
      <c r="AB3143" s="12">
        <f t="shared" si="115"/>
        <v>0</v>
      </c>
      <c r="AC3143" s="12">
        <f t="shared" si="115"/>
        <v>0</v>
      </c>
      <c r="AD3143" s="12">
        <f t="shared" si="115"/>
        <v>43.195664846011354</v>
      </c>
      <c r="AE3143" s="12">
        <f t="shared" si="126"/>
        <v>0.17196555260787003</v>
      </c>
      <c r="AF3143" s="12">
        <f t="shared" si="126"/>
        <v>0</v>
      </c>
      <c r="AG3143" s="12">
        <f t="shared" si="126"/>
        <v>0</v>
      </c>
      <c r="AH3143" s="12">
        <f t="shared" si="126"/>
        <v>90.409726970830533</v>
      </c>
      <c r="AI3143" s="12">
        <f t="shared" si="126"/>
        <v>177.22207232552574</v>
      </c>
      <c r="AJ3143" s="12">
        <f t="shared" si="126"/>
        <v>13821.81321029533</v>
      </c>
      <c r="AK3143" s="12">
        <f t="shared" si="126"/>
        <v>-0.48202347140437607</v>
      </c>
      <c r="AL3143" s="12">
        <f t="shared" si="116"/>
        <v>78138.135564578377</v>
      </c>
      <c r="AM3143">
        <f t="shared" si="117"/>
        <v>2.1015717924643491</v>
      </c>
      <c r="AN3143" s="12">
        <f t="shared" si="118"/>
        <v>37180.807167644693</v>
      </c>
    </row>
    <row r="3144" spans="14:40">
      <c r="N3144">
        <f t="shared" si="119"/>
        <v>639</v>
      </c>
      <c r="O3144" s="12">
        <f t="shared" si="115"/>
        <v>0</v>
      </c>
      <c r="P3144" s="12">
        <f t="shared" si="115"/>
        <v>0</v>
      </c>
      <c r="Q3144" s="12">
        <f t="shared" si="115"/>
        <v>0</v>
      </c>
      <c r="R3144" s="12">
        <f t="shared" si="115"/>
        <v>0</v>
      </c>
      <c r="S3144" s="12">
        <f t="shared" si="115"/>
        <v>0</v>
      </c>
      <c r="T3144" s="12">
        <f t="shared" si="115"/>
        <v>0</v>
      </c>
      <c r="U3144" s="12">
        <f t="shared" si="115"/>
        <v>0</v>
      </c>
      <c r="V3144" s="12">
        <f t="shared" si="115"/>
        <v>0</v>
      </c>
      <c r="W3144" s="12">
        <f t="shared" si="115"/>
        <v>13708.128651122121</v>
      </c>
      <c r="X3144" s="12">
        <f t="shared" si="115"/>
        <v>56506.973850456197</v>
      </c>
      <c r="Y3144" s="12">
        <f t="shared" si="115"/>
        <v>0</v>
      </c>
      <c r="Z3144" s="12">
        <f t="shared" si="115"/>
        <v>0</v>
      </c>
      <c r="AA3144" s="12">
        <f t="shared" si="115"/>
        <v>0</v>
      </c>
      <c r="AB3144" s="12">
        <f t="shared" si="115"/>
        <v>0</v>
      </c>
      <c r="AC3144" s="12">
        <f t="shared" si="115"/>
        <v>0</v>
      </c>
      <c r="AD3144" s="12">
        <f t="shared" si="115"/>
        <v>42.295747569445176</v>
      </c>
      <c r="AE3144" s="12">
        <f t="shared" si="126"/>
        <v>0.17452669529926998</v>
      </c>
      <c r="AF3144" s="12">
        <f t="shared" si="126"/>
        <v>0</v>
      </c>
      <c r="AG3144" s="12">
        <f t="shared" si="126"/>
        <v>0</v>
      </c>
      <c r="AH3144" s="12">
        <f t="shared" si="126"/>
        <v>104.31444747164696</v>
      </c>
      <c r="AI3144" s="12">
        <f t="shared" si="126"/>
        <v>212.67034191735215</v>
      </c>
      <c r="AJ3144" s="12">
        <f t="shared" si="126"/>
        <v>15868.268883242172</v>
      </c>
      <c r="AK3144" s="12">
        <f t="shared" si="126"/>
        <v>-0.55631692658275411</v>
      </c>
      <c r="AL3144" s="12">
        <f t="shared" si="116"/>
        <v>86442.270131547659</v>
      </c>
      <c r="AM3144">
        <f t="shared" si="117"/>
        <v>2.1244998523024727</v>
      </c>
      <c r="AN3144" s="12">
        <f t="shared" si="118"/>
        <v>40688.291899791839</v>
      </c>
    </row>
    <row r="3145" spans="14:40">
      <c r="N3145">
        <f t="shared" si="119"/>
        <v>640</v>
      </c>
      <c r="O3145" s="12">
        <f t="shared" si="115"/>
        <v>0</v>
      </c>
      <c r="P3145" s="12">
        <f t="shared" si="115"/>
        <v>0</v>
      </c>
      <c r="Q3145" s="12">
        <f t="shared" si="115"/>
        <v>0</v>
      </c>
      <c r="R3145" s="12">
        <f t="shared" si="115"/>
        <v>0</v>
      </c>
      <c r="S3145" s="12">
        <f t="shared" si="115"/>
        <v>0</v>
      </c>
      <c r="T3145" s="12">
        <f t="shared" si="115"/>
        <v>0</v>
      </c>
      <c r="U3145" s="12">
        <f t="shared" si="115"/>
        <v>0</v>
      </c>
      <c r="V3145" s="12">
        <f t="shared" si="115"/>
        <v>0</v>
      </c>
      <c r="W3145" s="12">
        <f t="shared" si="115"/>
        <v>13572.594751408693</v>
      </c>
      <c r="X3145" s="12">
        <f t="shared" si="115"/>
        <v>43629.246258303559</v>
      </c>
      <c r="Y3145" s="12">
        <f t="shared" si="115"/>
        <v>0</v>
      </c>
      <c r="Z3145" s="12">
        <f t="shared" si="115"/>
        <v>0</v>
      </c>
      <c r="AA3145" s="12">
        <f t="shared" si="115"/>
        <v>0</v>
      </c>
      <c r="AB3145" s="12">
        <f t="shared" si="115"/>
        <v>0</v>
      </c>
      <c r="AC3145" s="12">
        <f t="shared" si="115"/>
        <v>0</v>
      </c>
      <c r="AD3145" s="12">
        <f t="shared" si="115"/>
        <v>36.165736464148019</v>
      </c>
      <c r="AE3145" s="12">
        <f t="shared" si="126"/>
        <v>0.15605985524115606</v>
      </c>
      <c r="AF3145" s="12">
        <f t="shared" si="126"/>
        <v>0</v>
      </c>
      <c r="AG3145" s="12">
        <f t="shared" si="126"/>
        <v>0</v>
      </c>
      <c r="AH3145" s="12">
        <f t="shared" si="126"/>
        <v>87.849894548340828</v>
      </c>
      <c r="AI3145" s="12">
        <f t="shared" si="126"/>
        <v>153.57043317533748</v>
      </c>
      <c r="AJ3145" s="12">
        <f t="shared" si="126"/>
        <v>11276.114115763045</v>
      </c>
      <c r="AK3145" s="12">
        <f t="shared" si="126"/>
        <v>-0.37517769756300717</v>
      </c>
      <c r="AL3145" s="12">
        <f t="shared" si="116"/>
        <v>68755.322071820803</v>
      </c>
      <c r="AM3145">
        <f t="shared" si="117"/>
        <v>2.1128137666759033</v>
      </c>
      <c r="AN3145" s="12">
        <f t="shared" si="118"/>
        <v>32542.06459473888</v>
      </c>
    </row>
    <row r="3146" spans="14:40">
      <c r="N3146">
        <f t="shared" si="119"/>
        <v>641</v>
      </c>
      <c r="O3146" s="12">
        <f t="shared" si="115"/>
        <v>0</v>
      </c>
      <c r="P3146" s="12">
        <f t="shared" si="115"/>
        <v>0</v>
      </c>
      <c r="Q3146" s="12">
        <f t="shared" si="115"/>
        <v>0</v>
      </c>
      <c r="R3146" s="12">
        <f t="shared" si="115"/>
        <v>0</v>
      </c>
      <c r="S3146" s="12">
        <f t="shared" si="115"/>
        <v>0</v>
      </c>
      <c r="T3146" s="12">
        <f t="shared" si="115"/>
        <v>0</v>
      </c>
      <c r="U3146" s="12">
        <f t="shared" si="115"/>
        <v>0</v>
      </c>
      <c r="V3146" s="12">
        <f t="shared" si="115"/>
        <v>0</v>
      </c>
      <c r="W3146" s="12">
        <f t="shared" si="115"/>
        <v>17825.998298615952</v>
      </c>
      <c r="X3146" s="12">
        <f t="shared" si="115"/>
        <v>65534.92721938256</v>
      </c>
      <c r="Y3146" s="12">
        <f t="shared" si="115"/>
        <v>0</v>
      </c>
      <c r="Z3146" s="12">
        <f t="shared" si="115"/>
        <v>0</v>
      </c>
      <c r="AA3146" s="12">
        <f t="shared" si="115"/>
        <v>0</v>
      </c>
      <c r="AB3146" s="12">
        <f t="shared" si="115"/>
        <v>0</v>
      </c>
      <c r="AC3146" s="12">
        <f t="shared" si="115"/>
        <v>0</v>
      </c>
      <c r="AD3146" s="12">
        <f t="shared" si="115"/>
        <v>41.04311182384469</v>
      </c>
      <c r="AE3146" s="12">
        <f t="shared" si="126"/>
        <v>0.16836584883480082</v>
      </c>
      <c r="AF3146" s="12">
        <f t="shared" si="126"/>
        <v>0</v>
      </c>
      <c r="AG3146" s="12">
        <f t="shared" si="126"/>
        <v>0</v>
      </c>
      <c r="AH3146" s="12">
        <f t="shared" si="126"/>
        <v>93.286257369899715</v>
      </c>
      <c r="AI3146" s="12">
        <f t="shared" si="126"/>
        <v>150.4880194503933</v>
      </c>
      <c r="AJ3146" s="12">
        <f t="shared" si="126"/>
        <v>5395.927286971033</v>
      </c>
      <c r="AK3146" s="12">
        <f t="shared" si="126"/>
        <v>-0.15347055054171915</v>
      </c>
      <c r="AL3146" s="12">
        <f t="shared" si="116"/>
        <v>89041.685088911967</v>
      </c>
      <c r="AM3146">
        <f t="shared" si="117"/>
        <v>2.1291062166619477</v>
      </c>
      <c r="AN3146" s="12">
        <f t="shared" si="118"/>
        <v>41821.156874227338</v>
      </c>
    </row>
    <row r="3147" spans="14:40">
      <c r="N3147">
        <f t="shared" si="119"/>
        <v>642</v>
      </c>
      <c r="O3147" s="12">
        <f t="shared" ref="O3147:AD3210" si="127">O$2503*O643+0.5*O$2504*O643*O643</f>
        <v>0</v>
      </c>
      <c r="P3147" s="12">
        <f t="shared" si="127"/>
        <v>0</v>
      </c>
      <c r="Q3147" s="12">
        <f t="shared" si="127"/>
        <v>0</v>
      </c>
      <c r="R3147" s="12">
        <f t="shared" si="127"/>
        <v>0</v>
      </c>
      <c r="S3147" s="12">
        <f t="shared" si="127"/>
        <v>0</v>
      </c>
      <c r="T3147" s="12">
        <f t="shared" si="127"/>
        <v>0</v>
      </c>
      <c r="U3147" s="12">
        <f t="shared" si="127"/>
        <v>0</v>
      </c>
      <c r="V3147" s="12">
        <f t="shared" si="127"/>
        <v>0</v>
      </c>
      <c r="W3147" s="12">
        <f t="shared" si="127"/>
        <v>14894.488306379793</v>
      </c>
      <c r="X3147" s="12">
        <f t="shared" si="127"/>
        <v>53154.627340810555</v>
      </c>
      <c r="Y3147" s="12">
        <f t="shared" si="127"/>
        <v>0</v>
      </c>
      <c r="Z3147" s="12">
        <f t="shared" si="127"/>
        <v>0</v>
      </c>
      <c r="AA3147" s="12">
        <f t="shared" si="127"/>
        <v>0</v>
      </c>
      <c r="AB3147" s="12">
        <f t="shared" si="127"/>
        <v>0</v>
      </c>
      <c r="AC3147" s="12">
        <f t="shared" si="127"/>
        <v>0</v>
      </c>
      <c r="AD3147" s="12">
        <f t="shared" si="127"/>
        <v>32.003336436356996</v>
      </c>
      <c r="AE3147" s="12">
        <f t="shared" ref="AE3147:AK3156" si="128">AE$2503*AE643+0.5*AE$2504*AE643*AE643</f>
        <v>0.14058752649187878</v>
      </c>
      <c r="AF3147" s="12">
        <f t="shared" si="128"/>
        <v>0</v>
      </c>
      <c r="AG3147" s="12">
        <f t="shared" si="128"/>
        <v>0</v>
      </c>
      <c r="AH3147" s="12">
        <f t="shared" si="128"/>
        <v>73.364373887225</v>
      </c>
      <c r="AI3147" s="12">
        <f t="shared" si="128"/>
        <v>124.1420722468601</v>
      </c>
      <c r="AJ3147" s="12">
        <f t="shared" si="128"/>
        <v>7669.3788938808084</v>
      </c>
      <c r="AK3147" s="12">
        <f t="shared" si="128"/>
        <v>-0.2232100870704127</v>
      </c>
      <c r="AL3147" s="12">
        <f t="shared" ref="AL3147:AL3210" si="129">SUM(O3147:AK3147)</f>
        <v>75947.921701081024</v>
      </c>
      <c r="AM3147">
        <f t="shared" ref="AM3147:AM3210" si="130">$AM$2504*(1+J643/100)</f>
        <v>2.1431893146524579</v>
      </c>
      <c r="AN3147" s="12">
        <f t="shared" ref="AN3147:AN3210" si="131">AL3147/AM3147</f>
        <v>35436.870267056569</v>
      </c>
    </row>
    <row r="3148" spans="14:40">
      <c r="N3148">
        <f t="shared" ref="N3148:N3211" si="132">N3147+1</f>
        <v>643</v>
      </c>
      <c r="O3148" s="12">
        <f t="shared" si="127"/>
        <v>0</v>
      </c>
      <c r="P3148" s="12">
        <f t="shared" ref="P3148:AD3148" si="133">P$2503*P644+0.5*P$2504*P644*P644</f>
        <v>0</v>
      </c>
      <c r="Q3148" s="12">
        <f t="shared" si="133"/>
        <v>0</v>
      </c>
      <c r="R3148" s="12">
        <f t="shared" si="133"/>
        <v>0</v>
      </c>
      <c r="S3148" s="12">
        <f t="shared" si="133"/>
        <v>0</v>
      </c>
      <c r="T3148" s="12">
        <f t="shared" si="133"/>
        <v>0</v>
      </c>
      <c r="U3148" s="12">
        <f t="shared" si="133"/>
        <v>0</v>
      </c>
      <c r="V3148" s="12">
        <f t="shared" si="133"/>
        <v>0</v>
      </c>
      <c r="W3148" s="12">
        <f t="shared" si="133"/>
        <v>3747.0147154932715</v>
      </c>
      <c r="X3148" s="12">
        <f t="shared" si="133"/>
        <v>11051.484834988056</v>
      </c>
      <c r="Y3148" s="12">
        <f t="shared" si="133"/>
        <v>0</v>
      </c>
      <c r="Z3148" s="12">
        <f t="shared" si="133"/>
        <v>0</v>
      </c>
      <c r="AA3148" s="12">
        <f t="shared" si="133"/>
        <v>0</v>
      </c>
      <c r="AB3148" s="12">
        <f t="shared" si="133"/>
        <v>0</v>
      </c>
      <c r="AC3148" s="12">
        <f t="shared" si="133"/>
        <v>0</v>
      </c>
      <c r="AD3148" s="12">
        <f t="shared" si="133"/>
        <v>3.9094176933569114</v>
      </c>
      <c r="AE3148" s="12">
        <f t="shared" si="128"/>
        <v>2.1265650002697426E-2</v>
      </c>
      <c r="AF3148" s="12">
        <f t="shared" si="128"/>
        <v>0</v>
      </c>
      <c r="AG3148" s="12">
        <f t="shared" si="128"/>
        <v>0</v>
      </c>
      <c r="AH3148" s="12">
        <f t="shared" si="128"/>
        <v>9.9999610103544914</v>
      </c>
      <c r="AI3148" s="12">
        <f t="shared" si="128"/>
        <v>-4.6500381558034674</v>
      </c>
      <c r="AJ3148" s="12">
        <f t="shared" si="128"/>
        <v>731.35619725243396</v>
      </c>
      <c r="AK3148" s="12">
        <f t="shared" si="128"/>
        <v>-8.9257371881021445E-3</v>
      </c>
      <c r="AL3148" s="12">
        <f t="shared" si="129"/>
        <v>15539.127428194486</v>
      </c>
      <c r="AM3148">
        <f t="shared" si="130"/>
        <v>2.1587434242533505</v>
      </c>
      <c r="AN3148" s="12">
        <f t="shared" si="131"/>
        <v>7198.2280309986536</v>
      </c>
    </row>
    <row r="3149" spans="14:40">
      <c r="N3149">
        <f t="shared" si="132"/>
        <v>644</v>
      </c>
      <c r="O3149" s="12">
        <f t="shared" si="127"/>
        <v>0</v>
      </c>
      <c r="P3149" s="12">
        <f t="shared" si="127"/>
        <v>0</v>
      </c>
      <c r="Q3149" s="12">
        <f t="shared" si="127"/>
        <v>0</v>
      </c>
      <c r="R3149" s="12">
        <f t="shared" si="127"/>
        <v>0</v>
      </c>
      <c r="S3149" s="12">
        <f t="shared" si="127"/>
        <v>0</v>
      </c>
      <c r="T3149" s="12">
        <f t="shared" si="127"/>
        <v>0</v>
      </c>
      <c r="U3149" s="12">
        <f t="shared" si="127"/>
        <v>0</v>
      </c>
      <c r="V3149" s="12">
        <f t="shared" si="127"/>
        <v>0</v>
      </c>
      <c r="W3149" s="12">
        <f t="shared" si="127"/>
        <v>-3674.2477492316448</v>
      </c>
      <c r="X3149" s="12">
        <f t="shared" si="127"/>
        <v>-18264.963881374606</v>
      </c>
      <c r="Y3149" s="12">
        <f t="shared" si="127"/>
        <v>0</v>
      </c>
      <c r="Z3149" s="12">
        <f t="shared" si="127"/>
        <v>0</v>
      </c>
      <c r="AA3149" s="12">
        <f t="shared" si="127"/>
        <v>0</v>
      </c>
      <c r="AB3149" s="12">
        <f t="shared" si="127"/>
        <v>0</v>
      </c>
      <c r="AC3149" s="12">
        <f t="shared" si="127"/>
        <v>0</v>
      </c>
      <c r="AD3149" s="12">
        <f t="shared" si="127"/>
        <v>-23.455292316230263</v>
      </c>
      <c r="AE3149" s="12">
        <f t="shared" si="128"/>
        <v>-0.15157271452358442</v>
      </c>
      <c r="AF3149" s="12">
        <f t="shared" si="128"/>
        <v>0</v>
      </c>
      <c r="AG3149" s="12">
        <f t="shared" si="128"/>
        <v>0</v>
      </c>
      <c r="AH3149" s="12">
        <f t="shared" si="128"/>
        <v>-62.668467413595238</v>
      </c>
      <c r="AI3149" s="12">
        <f t="shared" si="128"/>
        <v>-94.015328249535713</v>
      </c>
      <c r="AJ3149" s="12">
        <f t="shared" si="128"/>
        <v>-6652.2582977212796</v>
      </c>
      <c r="AK3149" s="12">
        <f t="shared" si="128"/>
        <v>0.1763855572034666</v>
      </c>
      <c r="AL3149" s="12">
        <f t="shared" si="129"/>
        <v>-28771.584203464212</v>
      </c>
      <c r="AM3149">
        <f t="shared" si="130"/>
        <v>2.1438821448785257</v>
      </c>
      <c r="AN3149" s="12">
        <f t="shared" si="131"/>
        <v>-13420.319895940193</v>
      </c>
    </row>
    <row r="3150" spans="14:40">
      <c r="N3150">
        <f t="shared" si="132"/>
        <v>645</v>
      </c>
      <c r="O3150" s="12">
        <f t="shared" si="127"/>
        <v>0</v>
      </c>
      <c r="P3150" s="12">
        <f t="shared" si="127"/>
        <v>0</v>
      </c>
      <c r="Q3150" s="12">
        <f t="shared" si="127"/>
        <v>0</v>
      </c>
      <c r="R3150" s="12">
        <f t="shared" si="127"/>
        <v>0</v>
      </c>
      <c r="S3150" s="12">
        <f t="shared" si="127"/>
        <v>0</v>
      </c>
      <c r="T3150" s="12">
        <f t="shared" si="127"/>
        <v>0</v>
      </c>
      <c r="U3150" s="12">
        <f t="shared" si="127"/>
        <v>0</v>
      </c>
      <c r="V3150" s="12">
        <f t="shared" si="127"/>
        <v>0</v>
      </c>
      <c r="W3150" s="12">
        <f t="shared" si="127"/>
        <v>-419.36578470355994</v>
      </c>
      <c r="X3150" s="12">
        <f t="shared" si="127"/>
        <v>3073.3947651034423</v>
      </c>
      <c r="Y3150" s="12">
        <f t="shared" si="127"/>
        <v>0</v>
      </c>
      <c r="Z3150" s="12">
        <f t="shared" si="127"/>
        <v>0</v>
      </c>
      <c r="AA3150" s="12">
        <f t="shared" si="127"/>
        <v>0</v>
      </c>
      <c r="AB3150" s="12">
        <f t="shared" si="127"/>
        <v>0</v>
      </c>
      <c r="AC3150" s="12">
        <f t="shared" si="127"/>
        <v>0</v>
      </c>
      <c r="AD3150" s="12">
        <f t="shared" si="127"/>
        <v>-11.360726086049798</v>
      </c>
      <c r="AE3150" s="12">
        <f t="shared" si="128"/>
        <v>-6.8038355321762473E-2</v>
      </c>
      <c r="AF3150" s="12">
        <f t="shared" si="128"/>
        <v>0</v>
      </c>
      <c r="AG3150" s="12">
        <f t="shared" si="128"/>
        <v>0</v>
      </c>
      <c r="AH3150" s="12">
        <f t="shared" si="128"/>
        <v>-29.358613195870582</v>
      </c>
      <c r="AI3150" s="12">
        <f t="shared" si="128"/>
        <v>-51.274006019346452</v>
      </c>
      <c r="AJ3150" s="12">
        <f t="shared" si="128"/>
        <v>-4256.1858720293094</v>
      </c>
      <c r="AK3150" s="12">
        <f t="shared" si="128"/>
        <v>0.11855846372247442</v>
      </c>
      <c r="AL3150" s="12">
        <f t="shared" si="129"/>
        <v>-1694.0997168222934</v>
      </c>
      <c r="AM3150">
        <f t="shared" si="130"/>
        <v>2.1406099049120173</v>
      </c>
      <c r="AN3150" s="12">
        <f t="shared" si="131"/>
        <v>-791.40982807510829</v>
      </c>
    </row>
    <row r="3151" spans="14:40">
      <c r="N3151">
        <f t="shared" si="132"/>
        <v>646</v>
      </c>
      <c r="O3151" s="12">
        <f t="shared" si="127"/>
        <v>0</v>
      </c>
      <c r="P3151" s="12">
        <f t="shared" si="127"/>
        <v>0</v>
      </c>
      <c r="Q3151" s="12">
        <f t="shared" si="127"/>
        <v>0</v>
      </c>
      <c r="R3151" s="12">
        <f t="shared" si="127"/>
        <v>0</v>
      </c>
      <c r="S3151" s="12">
        <f t="shared" si="127"/>
        <v>0</v>
      </c>
      <c r="T3151" s="12">
        <f t="shared" si="127"/>
        <v>0</v>
      </c>
      <c r="U3151" s="12">
        <f t="shared" si="127"/>
        <v>0</v>
      </c>
      <c r="V3151" s="12">
        <f t="shared" si="127"/>
        <v>0</v>
      </c>
      <c r="W3151" s="12">
        <f t="shared" si="127"/>
        <v>-8992.7808709916371</v>
      </c>
      <c r="X3151" s="12">
        <f t="shared" si="127"/>
        <v>-34122.708509836659</v>
      </c>
      <c r="Y3151" s="12">
        <f t="shared" si="127"/>
        <v>0</v>
      </c>
      <c r="Z3151" s="12">
        <f t="shared" si="127"/>
        <v>0</v>
      </c>
      <c r="AA3151" s="12">
        <f t="shared" si="127"/>
        <v>0</v>
      </c>
      <c r="AB3151" s="12">
        <f t="shared" si="127"/>
        <v>0</v>
      </c>
      <c r="AC3151" s="12">
        <f t="shared" si="127"/>
        <v>0</v>
      </c>
      <c r="AD3151" s="12">
        <f t="shared" si="127"/>
        <v>-24.759092620594895</v>
      </c>
      <c r="AE3151" s="12">
        <f t="shared" si="128"/>
        <v>-0.14729264940057707</v>
      </c>
      <c r="AF3151" s="12">
        <f t="shared" si="128"/>
        <v>0</v>
      </c>
      <c r="AG3151" s="12">
        <f t="shared" si="128"/>
        <v>0</v>
      </c>
      <c r="AH3151" s="12">
        <f t="shared" si="128"/>
        <v>-49.335736779267059</v>
      </c>
      <c r="AI3151" s="12">
        <f t="shared" si="128"/>
        <v>-117.24375954401258</v>
      </c>
      <c r="AJ3151" s="12">
        <f t="shared" si="128"/>
        <v>-3076.5099297617912</v>
      </c>
      <c r="AK3151" s="12">
        <f t="shared" si="128"/>
        <v>9.6344742432816322E-2</v>
      </c>
      <c r="AL3151" s="12">
        <f t="shared" si="129"/>
        <v>-46383.38884744094</v>
      </c>
      <c r="AM3151">
        <f t="shared" si="130"/>
        <v>2.1372157199831867</v>
      </c>
      <c r="AN3151" s="12">
        <f t="shared" si="131"/>
        <v>-21702.717425176827</v>
      </c>
    </row>
    <row r="3152" spans="14:40">
      <c r="N3152">
        <f t="shared" si="132"/>
        <v>647</v>
      </c>
      <c r="O3152" s="12">
        <f t="shared" si="127"/>
        <v>0</v>
      </c>
      <c r="P3152" s="12">
        <f t="shared" si="127"/>
        <v>0</v>
      </c>
      <c r="Q3152" s="12">
        <f t="shared" si="127"/>
        <v>0</v>
      </c>
      <c r="R3152" s="12">
        <f t="shared" si="127"/>
        <v>0</v>
      </c>
      <c r="S3152" s="12">
        <f t="shared" si="127"/>
        <v>0</v>
      </c>
      <c r="T3152" s="12">
        <f t="shared" si="127"/>
        <v>0</v>
      </c>
      <c r="U3152" s="12">
        <f t="shared" si="127"/>
        <v>0</v>
      </c>
      <c r="V3152" s="12">
        <f t="shared" si="127"/>
        <v>0</v>
      </c>
      <c r="W3152" s="12">
        <f t="shared" si="127"/>
        <v>-9665.2539916913538</v>
      </c>
      <c r="X3152" s="12">
        <f t="shared" si="127"/>
        <v>-34900.022456631603</v>
      </c>
      <c r="Y3152" s="12">
        <f t="shared" si="127"/>
        <v>0</v>
      </c>
      <c r="Z3152" s="12">
        <f t="shared" si="127"/>
        <v>0</v>
      </c>
      <c r="AA3152" s="12">
        <f t="shared" si="127"/>
        <v>0</v>
      </c>
      <c r="AB3152" s="12">
        <f t="shared" si="127"/>
        <v>0</v>
      </c>
      <c r="AC3152" s="12">
        <f t="shared" si="127"/>
        <v>0</v>
      </c>
      <c r="AD3152" s="12">
        <f t="shared" si="127"/>
        <v>-28.669992203053063</v>
      </c>
      <c r="AE3152" s="12">
        <f t="shared" si="128"/>
        <v>-0.19004915411449858</v>
      </c>
      <c r="AF3152" s="12">
        <f t="shared" si="128"/>
        <v>0</v>
      </c>
      <c r="AG3152" s="12">
        <f t="shared" si="128"/>
        <v>0</v>
      </c>
      <c r="AH3152" s="12">
        <f t="shared" si="128"/>
        <v>-76.8683775581665</v>
      </c>
      <c r="AI3152" s="12">
        <f t="shared" si="128"/>
        <v>-142.86387146674241</v>
      </c>
      <c r="AJ3152" s="12">
        <f t="shared" si="128"/>
        <v>-7643.9324406081305</v>
      </c>
      <c r="AK3152" s="12">
        <f t="shared" si="128"/>
        <v>0.21915793874398584</v>
      </c>
      <c r="AL3152" s="12">
        <f t="shared" si="129"/>
        <v>-52457.582021374415</v>
      </c>
      <c r="AM3152">
        <f t="shared" si="130"/>
        <v>2.132251074602221</v>
      </c>
      <c r="AN3152" s="12">
        <f t="shared" si="131"/>
        <v>-24601.972369112566</v>
      </c>
    </row>
    <row r="3153" spans="14:40">
      <c r="N3153">
        <f t="shared" si="132"/>
        <v>648</v>
      </c>
      <c r="O3153" s="12">
        <f t="shared" si="127"/>
        <v>0</v>
      </c>
      <c r="P3153" s="12">
        <f t="shared" si="127"/>
        <v>0</v>
      </c>
      <c r="Q3153" s="12">
        <f t="shared" si="127"/>
        <v>0</v>
      </c>
      <c r="R3153" s="12">
        <f t="shared" si="127"/>
        <v>0</v>
      </c>
      <c r="S3153" s="12">
        <f t="shared" si="127"/>
        <v>0</v>
      </c>
      <c r="T3153" s="12">
        <f t="shared" si="127"/>
        <v>0</v>
      </c>
      <c r="U3153" s="12">
        <f t="shared" si="127"/>
        <v>0</v>
      </c>
      <c r="V3153" s="12">
        <f t="shared" si="127"/>
        <v>0</v>
      </c>
      <c r="W3153" s="12">
        <f t="shared" si="127"/>
        <v>-5251.6738306458874</v>
      </c>
      <c r="X3153" s="12">
        <f t="shared" si="127"/>
        <v>-19703.57964575963</v>
      </c>
      <c r="Y3153" s="12">
        <f t="shared" si="127"/>
        <v>0</v>
      </c>
      <c r="Z3153" s="12">
        <f t="shared" si="127"/>
        <v>0</v>
      </c>
      <c r="AA3153" s="12">
        <f t="shared" si="127"/>
        <v>0</v>
      </c>
      <c r="AB3153" s="12">
        <f t="shared" si="127"/>
        <v>0</v>
      </c>
      <c r="AC3153" s="12">
        <f t="shared" si="127"/>
        <v>0</v>
      </c>
      <c r="AD3153" s="12">
        <f t="shared" si="127"/>
        <v>-23.976037463376109</v>
      </c>
      <c r="AE3153" s="12">
        <f t="shared" si="128"/>
        <v>-0.14727708221103503</v>
      </c>
      <c r="AF3153" s="12">
        <f t="shared" si="128"/>
        <v>0</v>
      </c>
      <c r="AG3153" s="12">
        <f t="shared" si="128"/>
        <v>0</v>
      </c>
      <c r="AH3153" s="12">
        <f t="shared" si="128"/>
        <v>-53.888860307096536</v>
      </c>
      <c r="AI3153" s="12">
        <f t="shared" si="128"/>
        <v>-92.902632774636615</v>
      </c>
      <c r="AJ3153" s="12">
        <f t="shared" si="128"/>
        <v>-5293.3085177240919</v>
      </c>
      <c r="AK3153" s="12">
        <f t="shared" si="128"/>
        <v>0.14187411500553598</v>
      </c>
      <c r="AL3153" s="12">
        <f t="shared" si="129"/>
        <v>-30419.334927641925</v>
      </c>
      <c r="AM3153">
        <f t="shared" si="130"/>
        <v>2.1090351168573154</v>
      </c>
      <c r="AN3153" s="12">
        <f t="shared" si="131"/>
        <v>-14423.342069794428</v>
      </c>
    </row>
    <row r="3154" spans="14:40">
      <c r="N3154">
        <f t="shared" si="132"/>
        <v>649</v>
      </c>
      <c r="O3154" s="12">
        <f t="shared" si="127"/>
        <v>0</v>
      </c>
      <c r="P3154" s="12">
        <f t="shared" si="127"/>
        <v>0</v>
      </c>
      <c r="Q3154" s="12">
        <f t="shared" si="127"/>
        <v>0</v>
      </c>
      <c r="R3154" s="12">
        <f t="shared" si="127"/>
        <v>0</v>
      </c>
      <c r="S3154" s="12">
        <f t="shared" si="127"/>
        <v>0</v>
      </c>
      <c r="T3154" s="12">
        <f t="shared" si="127"/>
        <v>0</v>
      </c>
      <c r="U3154" s="12">
        <f t="shared" si="127"/>
        <v>0</v>
      </c>
      <c r="V3154" s="12">
        <f t="shared" si="127"/>
        <v>0</v>
      </c>
      <c r="W3154" s="12">
        <f t="shared" si="127"/>
        <v>3307.8228586470664</v>
      </c>
      <c r="X3154" s="12">
        <f t="shared" si="127"/>
        <v>13907.596469705251</v>
      </c>
      <c r="Y3154" s="12">
        <f t="shared" si="127"/>
        <v>0</v>
      </c>
      <c r="Z3154" s="12">
        <f t="shared" si="127"/>
        <v>0</v>
      </c>
      <c r="AA3154" s="12">
        <f t="shared" si="127"/>
        <v>0</v>
      </c>
      <c r="AB3154" s="12">
        <f t="shared" si="127"/>
        <v>0</v>
      </c>
      <c r="AC3154" s="12">
        <f t="shared" si="127"/>
        <v>0</v>
      </c>
      <c r="AD3154" s="12">
        <f t="shared" si="127"/>
        <v>9.1493206458779088</v>
      </c>
      <c r="AE3154" s="12">
        <f t="shared" si="128"/>
        <v>4.9593330517018135E-2</v>
      </c>
      <c r="AF3154" s="12">
        <f t="shared" si="128"/>
        <v>0</v>
      </c>
      <c r="AG3154" s="12">
        <f t="shared" si="128"/>
        <v>0</v>
      </c>
      <c r="AH3154" s="12">
        <f t="shared" si="128"/>
        <v>26.26332809782766</v>
      </c>
      <c r="AI3154" s="12">
        <f t="shared" si="128"/>
        <v>16.662560821385938</v>
      </c>
      <c r="AJ3154" s="12">
        <f t="shared" si="128"/>
        <v>1208.2166623008898</v>
      </c>
      <c r="AK3154" s="12">
        <f t="shared" si="128"/>
        <v>-3.8533725588892058E-2</v>
      </c>
      <c r="AL3154" s="12">
        <f t="shared" si="129"/>
        <v>18475.722259823222</v>
      </c>
      <c r="AM3154">
        <f t="shared" si="130"/>
        <v>2.1018725609544409</v>
      </c>
      <c r="AN3154" s="12">
        <f t="shared" si="131"/>
        <v>8790.1248643892886</v>
      </c>
    </row>
    <row r="3155" spans="14:40">
      <c r="N3155">
        <f t="shared" si="132"/>
        <v>650</v>
      </c>
      <c r="O3155" s="12">
        <f t="shared" si="127"/>
        <v>0</v>
      </c>
      <c r="P3155" s="12">
        <f t="shared" si="127"/>
        <v>0</v>
      </c>
      <c r="Q3155" s="12">
        <f t="shared" si="127"/>
        <v>0</v>
      </c>
      <c r="R3155" s="12">
        <f t="shared" si="127"/>
        <v>0</v>
      </c>
      <c r="S3155" s="12">
        <f t="shared" si="127"/>
        <v>0</v>
      </c>
      <c r="T3155" s="12">
        <f t="shared" si="127"/>
        <v>0</v>
      </c>
      <c r="U3155" s="12">
        <f t="shared" si="127"/>
        <v>0</v>
      </c>
      <c r="V3155" s="12">
        <f t="shared" si="127"/>
        <v>0</v>
      </c>
      <c r="W3155" s="12">
        <f t="shared" si="127"/>
        <v>-1713.1458935986827</v>
      </c>
      <c r="X3155" s="12">
        <f t="shared" si="127"/>
        <v>-5844.0298113818126</v>
      </c>
      <c r="Y3155" s="12">
        <f t="shared" si="127"/>
        <v>0</v>
      </c>
      <c r="Z3155" s="12">
        <f t="shared" si="127"/>
        <v>0</v>
      </c>
      <c r="AA3155" s="12">
        <f t="shared" si="127"/>
        <v>0</v>
      </c>
      <c r="AB3155" s="12">
        <f t="shared" si="127"/>
        <v>0</v>
      </c>
      <c r="AC3155" s="12">
        <f t="shared" si="127"/>
        <v>0</v>
      </c>
      <c r="AD3155" s="12">
        <f t="shared" si="127"/>
        <v>-2.2211053273106107</v>
      </c>
      <c r="AE3155" s="12">
        <f t="shared" si="128"/>
        <v>-8.5820781423866892E-3</v>
      </c>
      <c r="AF3155" s="12">
        <f t="shared" si="128"/>
        <v>0</v>
      </c>
      <c r="AG3155" s="12">
        <f t="shared" si="128"/>
        <v>0</v>
      </c>
      <c r="AH3155" s="12">
        <f t="shared" si="128"/>
        <v>0.62894102827632714</v>
      </c>
      <c r="AI3155" s="12">
        <f t="shared" si="128"/>
        <v>-14.591034032459456</v>
      </c>
      <c r="AJ3155" s="12">
        <f t="shared" si="128"/>
        <v>-250.49591500412095</v>
      </c>
      <c r="AK3155" s="12">
        <f t="shared" si="128"/>
        <v>-1.0589557605742969E-2</v>
      </c>
      <c r="AL3155" s="12">
        <f t="shared" si="129"/>
        <v>-7823.8739899518596</v>
      </c>
      <c r="AM3155">
        <f t="shared" si="130"/>
        <v>2.1378010166898571</v>
      </c>
      <c r="AN3155" s="12">
        <f t="shared" si="131"/>
        <v>-3659.7765315250167</v>
      </c>
    </row>
    <row r="3156" spans="14:40">
      <c r="N3156">
        <f t="shared" si="132"/>
        <v>651</v>
      </c>
      <c r="O3156" s="12">
        <f t="shared" si="127"/>
        <v>0</v>
      </c>
      <c r="P3156" s="12">
        <f t="shared" si="127"/>
        <v>0</v>
      </c>
      <c r="Q3156" s="12">
        <f t="shared" si="127"/>
        <v>0</v>
      </c>
      <c r="R3156" s="12">
        <f t="shared" si="127"/>
        <v>0</v>
      </c>
      <c r="S3156" s="12">
        <f t="shared" si="127"/>
        <v>0</v>
      </c>
      <c r="T3156" s="12">
        <f t="shared" si="127"/>
        <v>0</v>
      </c>
      <c r="U3156" s="12">
        <f t="shared" si="127"/>
        <v>0</v>
      </c>
      <c r="V3156" s="12">
        <f t="shared" si="127"/>
        <v>0</v>
      </c>
      <c r="W3156" s="12">
        <f t="shared" si="127"/>
        <v>569.40720183048109</v>
      </c>
      <c r="X3156" s="12">
        <f t="shared" si="127"/>
        <v>0</v>
      </c>
      <c r="Y3156" s="12">
        <f t="shared" si="127"/>
        <v>0</v>
      </c>
      <c r="Z3156" s="12">
        <f t="shared" si="127"/>
        <v>0</v>
      </c>
      <c r="AA3156" s="12">
        <f t="shared" si="127"/>
        <v>0</v>
      </c>
      <c r="AB3156" s="12">
        <f t="shared" si="127"/>
        <v>0</v>
      </c>
      <c r="AC3156" s="12">
        <f t="shared" si="127"/>
        <v>0</v>
      </c>
      <c r="AD3156" s="12">
        <f t="shared" si="127"/>
        <v>-1.8207351000658376</v>
      </c>
      <c r="AE3156" s="12">
        <f t="shared" si="128"/>
        <v>-7.2143602384660468E-3</v>
      </c>
      <c r="AF3156" s="12">
        <f t="shared" si="128"/>
        <v>0</v>
      </c>
      <c r="AG3156" s="12">
        <f t="shared" si="128"/>
        <v>0</v>
      </c>
      <c r="AH3156" s="12">
        <f t="shared" si="128"/>
        <v>2.1687780550236586E-2</v>
      </c>
      <c r="AI3156" s="12">
        <f t="shared" si="128"/>
        <v>15.649514995099594</v>
      </c>
      <c r="AJ3156" s="12">
        <f t="shared" si="128"/>
        <v>869.36565346304963</v>
      </c>
      <c r="AK3156" s="12">
        <f t="shared" si="128"/>
        <v>-4.0482636590737212E-2</v>
      </c>
      <c r="AL3156" s="12">
        <f t="shared" si="129"/>
        <v>1452.5756259722857</v>
      </c>
      <c r="AM3156">
        <f t="shared" si="130"/>
        <v>2.125554309600826</v>
      </c>
      <c r="AN3156" s="12">
        <f t="shared" si="131"/>
        <v>683.38673794934743</v>
      </c>
    </row>
    <row r="3157" spans="14:40">
      <c r="N3157">
        <f t="shared" si="132"/>
        <v>652</v>
      </c>
      <c r="O3157" s="12">
        <f t="shared" si="127"/>
        <v>0</v>
      </c>
      <c r="P3157" s="12">
        <f t="shared" si="127"/>
        <v>0</v>
      </c>
      <c r="Q3157" s="12">
        <f t="shared" si="127"/>
        <v>0</v>
      </c>
      <c r="R3157" s="12">
        <f t="shared" si="127"/>
        <v>0</v>
      </c>
      <c r="S3157" s="12">
        <f t="shared" si="127"/>
        <v>0</v>
      </c>
      <c r="T3157" s="12">
        <f t="shared" si="127"/>
        <v>0</v>
      </c>
      <c r="U3157" s="12">
        <f t="shared" si="127"/>
        <v>0</v>
      </c>
      <c r="V3157" s="12">
        <f t="shared" si="127"/>
        <v>0</v>
      </c>
      <c r="W3157" s="12">
        <f t="shared" si="127"/>
        <v>9560.4410288174604</v>
      </c>
      <c r="X3157" s="12">
        <f t="shared" si="127"/>
        <v>38146.942626001211</v>
      </c>
      <c r="Y3157" s="12">
        <f t="shared" si="127"/>
        <v>0</v>
      </c>
      <c r="Z3157" s="12">
        <f t="shared" si="127"/>
        <v>0</v>
      </c>
      <c r="AA3157" s="12">
        <f t="shared" si="127"/>
        <v>0</v>
      </c>
      <c r="AB3157" s="12">
        <f t="shared" si="127"/>
        <v>0</v>
      </c>
      <c r="AC3157" s="12">
        <f t="shared" si="127"/>
        <v>0</v>
      </c>
      <c r="AD3157" s="12">
        <f t="shared" si="127"/>
        <v>31.162246879480612</v>
      </c>
      <c r="AE3157" s="12">
        <f t="shared" ref="AE3157:AK3166" si="134">AE$2503*AE653+0.5*AE$2504*AE653*AE653</f>
        <v>0.14185386709058087</v>
      </c>
      <c r="AF3157" s="12">
        <f t="shared" si="134"/>
        <v>0</v>
      </c>
      <c r="AG3157" s="12">
        <f t="shared" si="134"/>
        <v>0</v>
      </c>
      <c r="AH3157" s="12">
        <f t="shared" si="134"/>
        <v>81.618141185866648</v>
      </c>
      <c r="AI3157" s="12">
        <f t="shared" si="134"/>
        <v>109.68401349461354</v>
      </c>
      <c r="AJ3157" s="12">
        <f t="shared" si="134"/>
        <v>7526.2499357943834</v>
      </c>
      <c r="AK3157" s="12">
        <f t="shared" si="134"/>
        <v>-0.28518732659434737</v>
      </c>
      <c r="AL3157" s="12">
        <f t="shared" si="129"/>
        <v>55455.954658713505</v>
      </c>
      <c r="AM3157">
        <f t="shared" si="130"/>
        <v>2.1015983223275918</v>
      </c>
      <c r="AN3157" s="12">
        <f t="shared" si="131"/>
        <v>26387.513764901632</v>
      </c>
    </row>
    <row r="3158" spans="14:40">
      <c r="N3158">
        <f t="shared" si="132"/>
        <v>653</v>
      </c>
      <c r="O3158" s="12">
        <f t="shared" si="127"/>
        <v>0</v>
      </c>
      <c r="P3158" s="12">
        <f t="shared" si="127"/>
        <v>0</v>
      </c>
      <c r="Q3158" s="12">
        <f t="shared" si="127"/>
        <v>0</v>
      </c>
      <c r="R3158" s="12">
        <f t="shared" si="127"/>
        <v>0</v>
      </c>
      <c r="S3158" s="12">
        <f t="shared" si="127"/>
        <v>0</v>
      </c>
      <c r="T3158" s="12">
        <f t="shared" si="127"/>
        <v>0</v>
      </c>
      <c r="U3158" s="12">
        <f t="shared" si="127"/>
        <v>0</v>
      </c>
      <c r="V3158" s="12">
        <f t="shared" si="127"/>
        <v>0</v>
      </c>
      <c r="W3158" s="12">
        <f t="shared" si="127"/>
        <v>9716.9354137398095</v>
      </c>
      <c r="X3158" s="12">
        <f t="shared" si="127"/>
        <v>37075.935752818754</v>
      </c>
      <c r="Y3158" s="12">
        <f t="shared" si="127"/>
        <v>0</v>
      </c>
      <c r="Z3158" s="12">
        <f t="shared" si="127"/>
        <v>0</v>
      </c>
      <c r="AA3158" s="12">
        <f t="shared" si="127"/>
        <v>0</v>
      </c>
      <c r="AB3158" s="12">
        <f t="shared" si="127"/>
        <v>0</v>
      </c>
      <c r="AC3158" s="12">
        <f t="shared" si="127"/>
        <v>0</v>
      </c>
      <c r="AD3158" s="12">
        <f t="shared" si="127"/>
        <v>30.46659433512902</v>
      </c>
      <c r="AE3158" s="12">
        <f t="shared" si="134"/>
        <v>0.13970258875262342</v>
      </c>
      <c r="AF3158" s="12">
        <f t="shared" si="134"/>
        <v>0</v>
      </c>
      <c r="AG3158" s="12">
        <f t="shared" si="134"/>
        <v>0</v>
      </c>
      <c r="AH3158" s="12">
        <f t="shared" si="134"/>
        <v>80.501860755606046</v>
      </c>
      <c r="AI3158" s="12">
        <f t="shared" si="134"/>
        <v>117.38948743356265</v>
      </c>
      <c r="AJ3158" s="12">
        <f t="shared" si="134"/>
        <v>6913.2938780322602</v>
      </c>
      <c r="AK3158" s="12">
        <f t="shared" si="134"/>
        <v>-0.24724135912882586</v>
      </c>
      <c r="AL3158" s="12">
        <f t="shared" si="129"/>
        <v>53934.415448344735</v>
      </c>
      <c r="AM3158">
        <f t="shared" si="130"/>
        <v>2.1151817111637623</v>
      </c>
      <c r="AN3158" s="12">
        <f t="shared" si="131"/>
        <v>25498.714915925731</v>
      </c>
    </row>
    <row r="3159" spans="14:40">
      <c r="N3159">
        <f t="shared" si="132"/>
        <v>654</v>
      </c>
      <c r="O3159" s="12">
        <f t="shared" si="127"/>
        <v>0</v>
      </c>
      <c r="P3159" s="12">
        <f t="shared" si="127"/>
        <v>0</v>
      </c>
      <c r="Q3159" s="12">
        <f t="shared" si="127"/>
        <v>0</v>
      </c>
      <c r="R3159" s="12">
        <f t="shared" si="127"/>
        <v>0</v>
      </c>
      <c r="S3159" s="12">
        <f t="shared" si="127"/>
        <v>0</v>
      </c>
      <c r="T3159" s="12">
        <f t="shared" si="127"/>
        <v>0</v>
      </c>
      <c r="U3159" s="12">
        <f t="shared" si="127"/>
        <v>0</v>
      </c>
      <c r="V3159" s="12">
        <f t="shared" si="127"/>
        <v>0</v>
      </c>
      <c r="W3159" s="12">
        <f t="shared" si="127"/>
        <v>2752.0306159691422</v>
      </c>
      <c r="X3159" s="12">
        <f t="shared" si="127"/>
        <v>11275.781549696627</v>
      </c>
      <c r="Y3159" s="12">
        <f t="shared" si="127"/>
        <v>0</v>
      </c>
      <c r="Z3159" s="12">
        <f t="shared" si="127"/>
        <v>0</v>
      </c>
      <c r="AA3159" s="12">
        <f t="shared" si="127"/>
        <v>0</v>
      </c>
      <c r="AB3159" s="12">
        <f t="shared" si="127"/>
        <v>0</v>
      </c>
      <c r="AC3159" s="12">
        <f t="shared" si="127"/>
        <v>0</v>
      </c>
      <c r="AD3159" s="12">
        <f t="shared" si="127"/>
        <v>13.142719845115154</v>
      </c>
      <c r="AE3159" s="12">
        <f t="shared" si="134"/>
        <v>6.8631422946306836E-2</v>
      </c>
      <c r="AF3159" s="12">
        <f t="shared" si="134"/>
        <v>0</v>
      </c>
      <c r="AG3159" s="12">
        <f t="shared" si="134"/>
        <v>0</v>
      </c>
      <c r="AH3159" s="12">
        <f t="shared" si="134"/>
        <v>35.485378044198789</v>
      </c>
      <c r="AI3159" s="12">
        <f t="shared" si="134"/>
        <v>52.080471103894695</v>
      </c>
      <c r="AJ3159" s="12">
        <f t="shared" si="134"/>
        <v>3240.5634462580247</v>
      </c>
      <c r="AK3159" s="12">
        <f t="shared" si="134"/>
        <v>-0.11583245247743658</v>
      </c>
      <c r="AL3159" s="12">
        <f t="shared" si="129"/>
        <v>17369.036979887471</v>
      </c>
      <c r="AM3159">
        <f t="shared" si="130"/>
        <v>2.1092626225229587</v>
      </c>
      <c r="AN3159" s="12">
        <f t="shared" si="131"/>
        <v>8234.6488267600325</v>
      </c>
    </row>
    <row r="3160" spans="14:40">
      <c r="N3160">
        <f t="shared" si="132"/>
        <v>655</v>
      </c>
      <c r="O3160" s="12">
        <f t="shared" si="127"/>
        <v>0</v>
      </c>
      <c r="P3160" s="12">
        <f t="shared" si="127"/>
        <v>0</v>
      </c>
      <c r="Q3160" s="12">
        <f t="shared" si="127"/>
        <v>0</v>
      </c>
      <c r="R3160" s="12">
        <f t="shared" si="127"/>
        <v>0</v>
      </c>
      <c r="S3160" s="12">
        <f t="shared" si="127"/>
        <v>0</v>
      </c>
      <c r="T3160" s="12">
        <f t="shared" si="127"/>
        <v>0</v>
      </c>
      <c r="U3160" s="12">
        <f t="shared" si="127"/>
        <v>0</v>
      </c>
      <c r="V3160" s="12">
        <f t="shared" si="127"/>
        <v>0</v>
      </c>
      <c r="W3160" s="12">
        <f t="shared" si="127"/>
        <v>3482.3851310216087</v>
      </c>
      <c r="X3160" s="12">
        <f t="shared" si="127"/>
        <v>19037.800128248215</v>
      </c>
      <c r="Y3160" s="12">
        <f t="shared" si="127"/>
        <v>0</v>
      </c>
      <c r="Z3160" s="12">
        <f t="shared" si="127"/>
        <v>0</v>
      </c>
      <c r="AA3160" s="12">
        <f t="shared" si="127"/>
        <v>0</v>
      </c>
      <c r="AB3160" s="12">
        <f t="shared" si="127"/>
        <v>0</v>
      </c>
      <c r="AC3160" s="12">
        <f t="shared" si="127"/>
        <v>0</v>
      </c>
      <c r="AD3160" s="12">
        <f t="shared" si="127"/>
        <v>13.644628562807748</v>
      </c>
      <c r="AE3160" s="12">
        <f t="shared" si="134"/>
        <v>7.1445927006641097E-2</v>
      </c>
      <c r="AF3160" s="12">
        <f t="shared" si="134"/>
        <v>0</v>
      </c>
      <c r="AG3160" s="12">
        <f t="shared" si="134"/>
        <v>0</v>
      </c>
      <c r="AH3160" s="12">
        <f t="shared" si="134"/>
        <v>37.904519741815825</v>
      </c>
      <c r="AI3160" s="12">
        <f t="shared" si="134"/>
        <v>39.345154545257962</v>
      </c>
      <c r="AJ3160" s="12">
        <f t="shared" si="134"/>
        <v>2569.1701439552103</v>
      </c>
      <c r="AK3160" s="12">
        <f t="shared" si="134"/>
        <v>-6.8428404593773071E-2</v>
      </c>
      <c r="AL3160" s="12">
        <f t="shared" si="129"/>
        <v>25180.252723597328</v>
      </c>
      <c r="AM3160">
        <f t="shared" si="130"/>
        <v>2.0981931687133022</v>
      </c>
      <c r="AN3160" s="12">
        <f t="shared" si="131"/>
        <v>12000.922078608657</v>
      </c>
    </row>
    <row r="3161" spans="14:40">
      <c r="N3161">
        <f t="shared" si="132"/>
        <v>656</v>
      </c>
      <c r="O3161" s="12">
        <f t="shared" si="127"/>
        <v>0</v>
      </c>
      <c r="P3161" s="12">
        <f t="shared" si="127"/>
        <v>0</v>
      </c>
      <c r="Q3161" s="12">
        <f t="shared" si="127"/>
        <v>0</v>
      </c>
      <c r="R3161" s="12">
        <f t="shared" si="127"/>
        <v>0</v>
      </c>
      <c r="S3161" s="12">
        <f t="shared" si="127"/>
        <v>0</v>
      </c>
      <c r="T3161" s="12">
        <f t="shared" si="127"/>
        <v>0</v>
      </c>
      <c r="U3161" s="12">
        <f t="shared" si="127"/>
        <v>0</v>
      </c>
      <c r="V3161" s="12">
        <f t="shared" si="127"/>
        <v>0</v>
      </c>
      <c r="W3161" s="12">
        <f t="shared" si="127"/>
        <v>6799.679506439852</v>
      </c>
      <c r="X3161" s="12">
        <f t="shared" si="127"/>
        <v>26411.231486564637</v>
      </c>
      <c r="Y3161" s="12">
        <f t="shared" si="127"/>
        <v>0</v>
      </c>
      <c r="Z3161" s="12">
        <f t="shared" si="127"/>
        <v>0</v>
      </c>
      <c r="AA3161" s="12">
        <f t="shared" si="127"/>
        <v>0</v>
      </c>
      <c r="AB3161" s="12">
        <f t="shared" si="127"/>
        <v>0</v>
      </c>
      <c r="AC3161" s="12">
        <f t="shared" si="127"/>
        <v>0</v>
      </c>
      <c r="AD3161" s="12">
        <f t="shared" si="127"/>
        <v>21.031289366964913</v>
      </c>
      <c r="AE3161" s="12">
        <f t="shared" si="134"/>
        <v>9.4734940146506519E-2</v>
      </c>
      <c r="AF3161" s="12">
        <f t="shared" si="134"/>
        <v>0</v>
      </c>
      <c r="AG3161" s="12">
        <f t="shared" si="134"/>
        <v>0</v>
      </c>
      <c r="AH3161" s="12">
        <f t="shared" si="134"/>
        <v>37.750522294902559</v>
      </c>
      <c r="AI3161" s="12">
        <f t="shared" si="134"/>
        <v>53.595726383040741</v>
      </c>
      <c r="AJ3161" s="12">
        <f t="shared" si="134"/>
        <v>3479.2530964815114</v>
      </c>
      <c r="AK3161" s="12">
        <f t="shared" si="134"/>
        <v>-9.1685346796215011E-2</v>
      </c>
      <c r="AL3161" s="12">
        <f t="shared" si="129"/>
        <v>36802.544677124257</v>
      </c>
      <c r="AM3161">
        <f t="shared" si="130"/>
        <v>2.123577388864013</v>
      </c>
      <c r="AN3161" s="12">
        <f t="shared" si="131"/>
        <v>17330.446665196137</v>
      </c>
    </row>
    <row r="3162" spans="14:40">
      <c r="N3162">
        <f t="shared" si="132"/>
        <v>657</v>
      </c>
      <c r="O3162" s="12">
        <f t="shared" si="127"/>
        <v>0</v>
      </c>
      <c r="P3162" s="12">
        <f t="shared" si="127"/>
        <v>0</v>
      </c>
      <c r="Q3162" s="12">
        <f t="shared" si="127"/>
        <v>0</v>
      </c>
      <c r="R3162" s="12">
        <f t="shared" si="127"/>
        <v>0</v>
      </c>
      <c r="S3162" s="12">
        <f t="shared" si="127"/>
        <v>0</v>
      </c>
      <c r="T3162" s="12">
        <f t="shared" si="127"/>
        <v>0</v>
      </c>
      <c r="U3162" s="12">
        <f t="shared" si="127"/>
        <v>0</v>
      </c>
      <c r="V3162" s="12">
        <f t="shared" si="127"/>
        <v>0</v>
      </c>
      <c r="W3162" s="12">
        <f t="shared" si="127"/>
        <v>-5815.5399852935989</v>
      </c>
      <c r="X3162" s="12">
        <f t="shared" si="127"/>
        <v>-26922.404681658503</v>
      </c>
      <c r="Y3162" s="12">
        <f t="shared" si="127"/>
        <v>0</v>
      </c>
      <c r="Z3162" s="12">
        <f t="shared" si="127"/>
        <v>0</v>
      </c>
      <c r="AA3162" s="12">
        <f t="shared" si="127"/>
        <v>0</v>
      </c>
      <c r="AB3162" s="12">
        <f t="shared" si="127"/>
        <v>0</v>
      </c>
      <c r="AC3162" s="12">
        <f t="shared" si="127"/>
        <v>0</v>
      </c>
      <c r="AD3162" s="12">
        <f t="shared" si="127"/>
        <v>-22.798527371658174</v>
      </c>
      <c r="AE3162" s="12">
        <f t="shared" si="134"/>
        <v>-0.14805843053763432</v>
      </c>
      <c r="AF3162" s="12">
        <f t="shared" si="134"/>
        <v>0</v>
      </c>
      <c r="AG3162" s="12">
        <f t="shared" si="134"/>
        <v>0</v>
      </c>
      <c r="AH3162" s="12">
        <f t="shared" si="134"/>
        <v>-62.966350380068022</v>
      </c>
      <c r="AI3162" s="12">
        <f t="shared" si="134"/>
        <v>-84.06821676845</v>
      </c>
      <c r="AJ3162" s="12">
        <f t="shared" si="134"/>
        <v>-5430.0348560594621</v>
      </c>
      <c r="AK3162" s="12">
        <f t="shared" si="134"/>
        <v>0.13546519156570266</v>
      </c>
      <c r="AL3162" s="12">
        <f t="shared" si="129"/>
        <v>-38337.825210770716</v>
      </c>
      <c r="AM3162">
        <f t="shared" si="130"/>
        <v>2.1738913787328369</v>
      </c>
      <c r="AN3162" s="12">
        <f t="shared" si="131"/>
        <v>-17635.575349269689</v>
      </c>
    </row>
    <row r="3163" spans="14:40">
      <c r="N3163">
        <f t="shared" si="132"/>
        <v>658</v>
      </c>
      <c r="O3163" s="12">
        <f t="shared" si="127"/>
        <v>0</v>
      </c>
      <c r="P3163" s="12">
        <f t="shared" si="127"/>
        <v>0</v>
      </c>
      <c r="Q3163" s="12">
        <f t="shared" si="127"/>
        <v>0</v>
      </c>
      <c r="R3163" s="12">
        <f t="shared" si="127"/>
        <v>0</v>
      </c>
      <c r="S3163" s="12">
        <f t="shared" si="127"/>
        <v>0</v>
      </c>
      <c r="T3163" s="12">
        <f t="shared" si="127"/>
        <v>0</v>
      </c>
      <c r="U3163" s="12">
        <f t="shared" si="127"/>
        <v>0</v>
      </c>
      <c r="V3163" s="12">
        <f t="shared" si="127"/>
        <v>0</v>
      </c>
      <c r="W3163" s="12">
        <f t="shared" si="127"/>
        <v>-3091.2194975571638</v>
      </c>
      <c r="X3163" s="12">
        <f t="shared" si="127"/>
        <v>-20053.220426332507</v>
      </c>
      <c r="Y3163" s="12">
        <f t="shared" si="127"/>
        <v>0</v>
      </c>
      <c r="Z3163" s="12">
        <f t="shared" si="127"/>
        <v>0</v>
      </c>
      <c r="AA3163" s="12">
        <f t="shared" si="127"/>
        <v>0</v>
      </c>
      <c r="AB3163" s="12">
        <f t="shared" si="127"/>
        <v>0</v>
      </c>
      <c r="AC3163" s="12">
        <f t="shared" si="127"/>
        <v>0</v>
      </c>
      <c r="AD3163" s="12">
        <f t="shared" si="127"/>
        <v>-20.025683172998793</v>
      </c>
      <c r="AE3163" s="12">
        <f t="shared" si="134"/>
        <v>-0.14102181414300549</v>
      </c>
      <c r="AF3163" s="12">
        <f t="shared" si="134"/>
        <v>0</v>
      </c>
      <c r="AG3163" s="12">
        <f t="shared" si="134"/>
        <v>0</v>
      </c>
      <c r="AH3163" s="12">
        <f t="shared" si="134"/>
        <v>-71.839431747774512</v>
      </c>
      <c r="AI3163" s="12">
        <f t="shared" si="134"/>
        <v>-74.064585334012719</v>
      </c>
      <c r="AJ3163" s="12">
        <f t="shared" si="134"/>
        <v>-4819.5966202232958</v>
      </c>
      <c r="AK3163" s="12">
        <f t="shared" si="134"/>
        <v>0.12248869067145123</v>
      </c>
      <c r="AL3163" s="12">
        <f t="shared" si="129"/>
        <v>-28129.98477749123</v>
      </c>
      <c r="AM3163">
        <f t="shared" si="130"/>
        <v>2.1681904968740593</v>
      </c>
      <c r="AN3163" s="12">
        <f t="shared" si="131"/>
        <v>-12973.945240534453</v>
      </c>
    </row>
    <row r="3164" spans="14:40">
      <c r="N3164">
        <f t="shared" si="132"/>
        <v>659</v>
      </c>
      <c r="O3164" s="12">
        <f t="shared" si="127"/>
        <v>0</v>
      </c>
      <c r="P3164" s="12">
        <f t="shared" si="127"/>
        <v>0</v>
      </c>
      <c r="Q3164" s="12">
        <f t="shared" si="127"/>
        <v>0</v>
      </c>
      <c r="R3164" s="12">
        <f t="shared" si="127"/>
        <v>0</v>
      </c>
      <c r="S3164" s="12">
        <f t="shared" si="127"/>
        <v>0</v>
      </c>
      <c r="T3164" s="12">
        <f t="shared" si="127"/>
        <v>0</v>
      </c>
      <c r="U3164" s="12">
        <f t="shared" si="127"/>
        <v>0</v>
      </c>
      <c r="V3164" s="12">
        <f t="shared" si="127"/>
        <v>0</v>
      </c>
      <c r="W3164" s="12">
        <f t="shared" si="127"/>
        <v>597.2755216349459</v>
      </c>
      <c r="X3164" s="12">
        <f t="shared" si="127"/>
        <v>-5319.6290559604331</v>
      </c>
      <c r="Y3164" s="12">
        <f t="shared" si="127"/>
        <v>0</v>
      </c>
      <c r="Z3164" s="12">
        <f t="shared" si="127"/>
        <v>0</v>
      </c>
      <c r="AA3164" s="12">
        <f t="shared" si="127"/>
        <v>0</v>
      </c>
      <c r="AB3164" s="12">
        <f t="shared" si="127"/>
        <v>0</v>
      </c>
      <c r="AC3164" s="12">
        <f t="shared" si="127"/>
        <v>0</v>
      </c>
      <c r="AD3164" s="12">
        <f t="shared" si="127"/>
        <v>-10.888880875008601</v>
      </c>
      <c r="AE3164" s="12">
        <f t="shared" si="134"/>
        <v>-6.7791518114290988E-2</v>
      </c>
      <c r="AF3164" s="12">
        <f t="shared" si="134"/>
        <v>0</v>
      </c>
      <c r="AG3164" s="12">
        <f t="shared" si="134"/>
        <v>0</v>
      </c>
      <c r="AH3164" s="12">
        <f t="shared" si="134"/>
        <v>-31.922763817354451</v>
      </c>
      <c r="AI3164" s="12">
        <f t="shared" si="134"/>
        <v>-57.808069001471139</v>
      </c>
      <c r="AJ3164" s="12">
        <f t="shared" si="134"/>
        <v>-3635.9498066051619</v>
      </c>
      <c r="AK3164" s="12">
        <f t="shared" si="134"/>
        <v>9.4646521206347839E-2</v>
      </c>
      <c r="AL3164" s="12">
        <f t="shared" si="129"/>
        <v>-8458.896199621393</v>
      </c>
      <c r="AM3164">
        <f t="shared" si="130"/>
        <v>2.1838773009209471</v>
      </c>
      <c r="AN3164" s="12">
        <f t="shared" si="131"/>
        <v>-3873.3385781583302</v>
      </c>
    </row>
    <row r="3165" spans="14:40">
      <c r="N3165">
        <f t="shared" si="132"/>
        <v>660</v>
      </c>
      <c r="O3165" s="12">
        <f t="shared" si="127"/>
        <v>0</v>
      </c>
      <c r="P3165" s="12">
        <f t="shared" si="127"/>
        <v>0</v>
      </c>
      <c r="Q3165" s="12">
        <f t="shared" si="127"/>
        <v>0</v>
      </c>
      <c r="R3165" s="12">
        <f t="shared" si="127"/>
        <v>0</v>
      </c>
      <c r="S3165" s="12">
        <f t="shared" si="127"/>
        <v>0</v>
      </c>
      <c r="T3165" s="12">
        <f t="shared" si="127"/>
        <v>0</v>
      </c>
      <c r="U3165" s="12">
        <f t="shared" si="127"/>
        <v>0</v>
      </c>
      <c r="V3165" s="12">
        <f t="shared" si="127"/>
        <v>0</v>
      </c>
      <c r="W3165" s="12">
        <f t="shared" si="127"/>
        <v>577.21033215450427</v>
      </c>
      <c r="X3165" s="12">
        <f t="shared" si="127"/>
        <v>3157.1473483103091</v>
      </c>
      <c r="Y3165" s="12">
        <f t="shared" si="127"/>
        <v>0</v>
      </c>
      <c r="Z3165" s="12">
        <f t="shared" si="127"/>
        <v>0</v>
      </c>
      <c r="AA3165" s="12">
        <f t="shared" si="127"/>
        <v>0</v>
      </c>
      <c r="AB3165" s="12">
        <f t="shared" si="127"/>
        <v>0</v>
      </c>
      <c r="AC3165" s="12">
        <f t="shared" si="127"/>
        <v>0</v>
      </c>
      <c r="AD3165" s="12">
        <f t="shared" si="127"/>
        <v>-9.6470689123678515</v>
      </c>
      <c r="AE3165" s="12">
        <f t="shared" si="134"/>
        <v>-5.3653445182576129E-2</v>
      </c>
      <c r="AF3165" s="12">
        <f t="shared" si="134"/>
        <v>0</v>
      </c>
      <c r="AG3165" s="12">
        <f t="shared" si="134"/>
        <v>0</v>
      </c>
      <c r="AH3165" s="12">
        <f t="shared" si="134"/>
        <v>-19.141565902063874</v>
      </c>
      <c r="AI3165" s="12">
        <f t="shared" si="134"/>
        <v>-3.0893683135353731</v>
      </c>
      <c r="AJ3165" s="12">
        <f t="shared" si="134"/>
        <v>523.45794818853267</v>
      </c>
      <c r="AK3165" s="12">
        <f t="shared" si="134"/>
        <v>-4.2152283129293339E-2</v>
      </c>
      <c r="AL3165" s="12">
        <f t="shared" si="129"/>
        <v>4225.8418197970668</v>
      </c>
      <c r="AM3165">
        <f t="shared" si="130"/>
        <v>2.1623701006139422</v>
      </c>
      <c r="AN3165" s="12">
        <f t="shared" si="131"/>
        <v>1954.2638970994196</v>
      </c>
    </row>
    <row r="3166" spans="14:40">
      <c r="N3166">
        <f t="shared" si="132"/>
        <v>661</v>
      </c>
      <c r="O3166" s="12">
        <f t="shared" si="127"/>
        <v>0</v>
      </c>
      <c r="P3166" s="12">
        <f t="shared" si="127"/>
        <v>0</v>
      </c>
      <c r="Q3166" s="12">
        <f t="shared" si="127"/>
        <v>0</v>
      </c>
      <c r="R3166" s="12">
        <f t="shared" si="127"/>
        <v>0</v>
      </c>
      <c r="S3166" s="12">
        <f t="shared" si="127"/>
        <v>0</v>
      </c>
      <c r="T3166" s="12">
        <f t="shared" si="127"/>
        <v>0</v>
      </c>
      <c r="U3166" s="12">
        <f t="shared" si="127"/>
        <v>0</v>
      </c>
      <c r="V3166" s="12">
        <f t="shared" si="127"/>
        <v>0</v>
      </c>
      <c r="W3166" s="12">
        <f t="shared" si="127"/>
        <v>-191.51238745546613</v>
      </c>
      <c r="X3166" s="12">
        <f t="shared" si="127"/>
        <v>-7883.387149823252</v>
      </c>
      <c r="Y3166" s="12">
        <f t="shared" si="127"/>
        <v>0</v>
      </c>
      <c r="Z3166" s="12">
        <f t="shared" si="127"/>
        <v>0</v>
      </c>
      <c r="AA3166" s="12">
        <f t="shared" si="127"/>
        <v>0</v>
      </c>
      <c r="AB3166" s="12">
        <f t="shared" si="127"/>
        <v>0</v>
      </c>
      <c r="AC3166" s="12">
        <f t="shared" si="127"/>
        <v>0</v>
      </c>
      <c r="AD3166" s="12">
        <f t="shared" si="127"/>
        <v>-8.9863169477030702</v>
      </c>
      <c r="AE3166" s="12">
        <f t="shared" si="134"/>
        <v>-4.5437624401981874E-2</v>
      </c>
      <c r="AF3166" s="12">
        <f t="shared" si="134"/>
        <v>0</v>
      </c>
      <c r="AG3166" s="12">
        <f t="shared" si="134"/>
        <v>0</v>
      </c>
      <c r="AH3166" s="12">
        <f t="shared" si="134"/>
        <v>-12.518841042522533</v>
      </c>
      <c r="AI3166" s="12">
        <f t="shared" si="134"/>
        <v>4.1456208164699797</v>
      </c>
      <c r="AJ3166" s="12">
        <f t="shared" si="134"/>
        <v>1244.4594189044647</v>
      </c>
      <c r="AK3166" s="12">
        <f t="shared" si="134"/>
        <v>-6.5309761535685351E-2</v>
      </c>
      <c r="AL3166" s="12">
        <f t="shared" si="129"/>
        <v>-6847.9104029339469</v>
      </c>
      <c r="AM3166">
        <f t="shared" si="130"/>
        <v>2.1541659708902476</v>
      </c>
      <c r="AN3166" s="12">
        <f t="shared" si="131"/>
        <v>-3178.9149468849541</v>
      </c>
    </row>
    <row r="3167" spans="14:40">
      <c r="N3167">
        <f t="shared" si="132"/>
        <v>662</v>
      </c>
      <c r="O3167" s="12">
        <f t="shared" si="127"/>
        <v>0</v>
      </c>
      <c r="P3167" s="12">
        <f t="shared" si="127"/>
        <v>0</v>
      </c>
      <c r="Q3167" s="12">
        <f t="shared" si="127"/>
        <v>0</v>
      </c>
      <c r="R3167" s="12">
        <f t="shared" si="127"/>
        <v>0</v>
      </c>
      <c r="S3167" s="12">
        <f t="shared" si="127"/>
        <v>0</v>
      </c>
      <c r="T3167" s="12">
        <f t="shared" si="127"/>
        <v>0</v>
      </c>
      <c r="U3167" s="12">
        <f t="shared" si="127"/>
        <v>0</v>
      </c>
      <c r="V3167" s="12">
        <f t="shared" si="127"/>
        <v>0</v>
      </c>
      <c r="W3167" s="12">
        <f t="shared" si="127"/>
        <v>4523.510140417271</v>
      </c>
      <c r="X3167" s="12">
        <f t="shared" si="127"/>
        <v>16792.770470567997</v>
      </c>
      <c r="Y3167" s="12">
        <f t="shared" si="127"/>
        <v>0</v>
      </c>
      <c r="Z3167" s="12">
        <f t="shared" si="127"/>
        <v>0</v>
      </c>
      <c r="AA3167" s="12">
        <f t="shared" si="127"/>
        <v>0</v>
      </c>
      <c r="AB3167" s="12">
        <f t="shared" si="127"/>
        <v>0</v>
      </c>
      <c r="AC3167" s="12">
        <f t="shared" si="127"/>
        <v>0</v>
      </c>
      <c r="AD3167" s="12">
        <f t="shared" si="127"/>
        <v>7.0465588577601528</v>
      </c>
      <c r="AE3167" s="12">
        <f t="shared" ref="AE3167:AK3176" si="135">AE$2503*AE663+0.5*AE$2504*AE663*AE663</f>
        <v>2.9011260863538953E-2</v>
      </c>
      <c r="AF3167" s="12">
        <f t="shared" si="135"/>
        <v>0</v>
      </c>
      <c r="AG3167" s="12">
        <f t="shared" si="135"/>
        <v>0</v>
      </c>
      <c r="AH3167" s="12">
        <f t="shared" si="135"/>
        <v>3.3428825079400695</v>
      </c>
      <c r="AI3167" s="12">
        <f t="shared" si="135"/>
        <v>13.521235943306809</v>
      </c>
      <c r="AJ3167" s="12">
        <f t="shared" si="135"/>
        <v>1370.6268732655121</v>
      </c>
      <c r="AK3167" s="12">
        <f t="shared" si="135"/>
        <v>-5.7088296397512055E-2</v>
      </c>
      <c r="AL3167" s="12">
        <f t="shared" si="129"/>
        <v>22710.790084524251</v>
      </c>
      <c r="AM3167">
        <f t="shared" si="130"/>
        <v>2.1454766745464018</v>
      </c>
      <c r="AN3167" s="12">
        <f t="shared" si="131"/>
        <v>10585.428568840434</v>
      </c>
    </row>
    <row r="3168" spans="14:40">
      <c r="N3168">
        <f t="shared" si="132"/>
        <v>663</v>
      </c>
      <c r="O3168" s="12">
        <f t="shared" si="127"/>
        <v>0</v>
      </c>
      <c r="P3168" s="12">
        <f t="shared" si="127"/>
        <v>0</v>
      </c>
      <c r="Q3168" s="12">
        <f t="shared" si="127"/>
        <v>0</v>
      </c>
      <c r="R3168" s="12">
        <f t="shared" si="127"/>
        <v>0</v>
      </c>
      <c r="S3168" s="12">
        <f t="shared" si="127"/>
        <v>0</v>
      </c>
      <c r="T3168" s="12">
        <f t="shared" si="127"/>
        <v>0</v>
      </c>
      <c r="U3168" s="12">
        <f t="shared" si="127"/>
        <v>0</v>
      </c>
      <c r="V3168" s="12">
        <f t="shared" si="127"/>
        <v>0</v>
      </c>
      <c r="W3168" s="12">
        <f t="shared" si="127"/>
        <v>4276.4947327716436</v>
      </c>
      <c r="X3168" s="12">
        <f t="shared" si="127"/>
        <v>15999.026616602721</v>
      </c>
      <c r="Y3168" s="12">
        <f t="shared" si="127"/>
        <v>0</v>
      </c>
      <c r="Z3168" s="12">
        <f t="shared" si="127"/>
        <v>0</v>
      </c>
      <c r="AA3168" s="12">
        <f t="shared" si="127"/>
        <v>0</v>
      </c>
      <c r="AB3168" s="12">
        <f t="shared" si="127"/>
        <v>0</v>
      </c>
      <c r="AC3168" s="12">
        <f t="shared" si="127"/>
        <v>0</v>
      </c>
      <c r="AD3168" s="12">
        <f t="shared" si="127"/>
        <v>14.399246363447199</v>
      </c>
      <c r="AE3168" s="12">
        <f t="shared" si="135"/>
        <v>8.3215005079254417E-2</v>
      </c>
      <c r="AF3168" s="12">
        <f t="shared" si="135"/>
        <v>0</v>
      </c>
      <c r="AG3168" s="12">
        <f t="shared" si="135"/>
        <v>0</v>
      </c>
      <c r="AH3168" s="12">
        <f t="shared" si="135"/>
        <v>56.298832987418741</v>
      </c>
      <c r="AI3168" s="12">
        <f t="shared" si="135"/>
        <v>51.887801509863891</v>
      </c>
      <c r="AJ3168" s="12">
        <f t="shared" si="135"/>
        <v>4696.7873279750729</v>
      </c>
      <c r="AK3168" s="12">
        <f t="shared" si="135"/>
        <v>-0.16203637172856949</v>
      </c>
      <c r="AL3168" s="12">
        <f t="shared" si="129"/>
        <v>25094.815736843513</v>
      </c>
      <c r="AM3168">
        <f t="shared" si="130"/>
        <v>2.1563581864637889</v>
      </c>
      <c r="AN3168" s="12">
        <f t="shared" si="131"/>
        <v>11637.591516276103</v>
      </c>
    </row>
    <row r="3169" spans="14:40">
      <c r="N3169">
        <f t="shared" si="132"/>
        <v>664</v>
      </c>
      <c r="O3169" s="12">
        <f t="shared" si="127"/>
        <v>-0.54222474223021044</v>
      </c>
      <c r="P3169" s="12">
        <f t="shared" si="127"/>
        <v>0</v>
      </c>
      <c r="Q3169" s="12">
        <f t="shared" si="127"/>
        <v>0</v>
      </c>
      <c r="R3169" s="12">
        <f t="shared" si="127"/>
        <v>0</v>
      </c>
      <c r="S3169" s="12">
        <f t="shared" si="127"/>
        <v>0</v>
      </c>
      <c r="T3169" s="12">
        <f t="shared" si="127"/>
        <v>0</v>
      </c>
      <c r="U3169" s="12">
        <f t="shared" si="127"/>
        <v>0</v>
      </c>
      <c r="V3169" s="12">
        <f t="shared" si="127"/>
        <v>0</v>
      </c>
      <c r="W3169" s="12">
        <f t="shared" si="127"/>
        <v>3606.785645878294</v>
      </c>
      <c r="X3169" s="12">
        <f t="shared" si="127"/>
        <v>15251.883265774937</v>
      </c>
      <c r="Y3169" s="12">
        <f t="shared" si="127"/>
        <v>0</v>
      </c>
      <c r="Z3169" s="12">
        <f t="shared" si="127"/>
        <v>0</v>
      </c>
      <c r="AA3169" s="12">
        <f t="shared" si="127"/>
        <v>0</v>
      </c>
      <c r="AB3169" s="12">
        <f t="shared" si="127"/>
        <v>0</v>
      </c>
      <c r="AC3169" s="12">
        <f t="shared" si="127"/>
        <v>0</v>
      </c>
      <c r="AD3169" s="12">
        <f t="shared" si="127"/>
        <v>10.704361700014934</v>
      </c>
      <c r="AE3169" s="12">
        <f t="shared" si="135"/>
        <v>6.1872868870445567E-2</v>
      </c>
      <c r="AF3169" s="12">
        <f t="shared" si="135"/>
        <v>0</v>
      </c>
      <c r="AG3169" s="12">
        <f t="shared" si="135"/>
        <v>0</v>
      </c>
      <c r="AH3169" s="12">
        <f t="shared" si="135"/>
        <v>37.329541424086109</v>
      </c>
      <c r="AI3169" s="12">
        <f t="shared" si="135"/>
        <v>68.052746163765164</v>
      </c>
      <c r="AJ3169" s="12">
        <f t="shared" si="135"/>
        <v>5960.3310681456069</v>
      </c>
      <c r="AK3169" s="12">
        <f t="shared" si="135"/>
        <v>-0.20790215435849635</v>
      </c>
      <c r="AL3169" s="12">
        <f t="shared" si="129"/>
        <v>24934.398375058987</v>
      </c>
      <c r="AM3169">
        <f t="shared" si="130"/>
        <v>2.1373490032653524</v>
      </c>
      <c r="AN3169" s="12">
        <f t="shared" si="131"/>
        <v>11666.039723491698</v>
      </c>
    </row>
    <row r="3170" spans="14:40">
      <c r="N3170">
        <f t="shared" si="132"/>
        <v>665</v>
      </c>
      <c r="O3170" s="12">
        <f t="shared" si="127"/>
        <v>0</v>
      </c>
      <c r="P3170" s="12">
        <f t="shared" si="127"/>
        <v>0</v>
      </c>
      <c r="Q3170" s="12">
        <f t="shared" si="127"/>
        <v>0</v>
      </c>
      <c r="R3170" s="12">
        <f t="shared" si="127"/>
        <v>0</v>
      </c>
      <c r="S3170" s="12">
        <f t="shared" si="127"/>
        <v>0</v>
      </c>
      <c r="T3170" s="12">
        <f t="shared" si="127"/>
        <v>0</v>
      </c>
      <c r="U3170" s="12">
        <f t="shared" si="127"/>
        <v>0</v>
      </c>
      <c r="V3170" s="12">
        <f t="shared" si="127"/>
        <v>0</v>
      </c>
      <c r="W3170" s="12">
        <f t="shared" si="127"/>
        <v>5698.8314539208031</v>
      </c>
      <c r="X3170" s="12">
        <f t="shared" si="127"/>
        <v>11770.98065259481</v>
      </c>
      <c r="Y3170" s="12">
        <f t="shared" si="127"/>
        <v>0</v>
      </c>
      <c r="Z3170" s="12">
        <f t="shared" si="127"/>
        <v>0</v>
      </c>
      <c r="AA3170" s="12">
        <f t="shared" si="127"/>
        <v>0</v>
      </c>
      <c r="AB3170" s="12">
        <f t="shared" si="127"/>
        <v>0</v>
      </c>
      <c r="AC3170" s="12">
        <f t="shared" si="127"/>
        <v>0</v>
      </c>
      <c r="AD3170" s="12">
        <f t="shared" si="127"/>
        <v>18.557338229304211</v>
      </c>
      <c r="AE3170" s="12">
        <f t="shared" si="135"/>
        <v>9.8335635749783115E-2</v>
      </c>
      <c r="AF3170" s="12">
        <f t="shared" si="135"/>
        <v>0</v>
      </c>
      <c r="AG3170" s="12">
        <f t="shared" si="135"/>
        <v>0</v>
      </c>
      <c r="AH3170" s="12">
        <f t="shared" si="135"/>
        <v>59.638718174054908</v>
      </c>
      <c r="AI3170" s="12">
        <f t="shared" si="135"/>
        <v>95.646024038294087</v>
      </c>
      <c r="AJ3170" s="12">
        <f t="shared" si="135"/>
        <v>7424.5542519555238</v>
      </c>
      <c r="AK3170" s="12">
        <f t="shared" si="135"/>
        <v>-0.26415760287690154</v>
      </c>
      <c r="AL3170" s="12">
        <f t="shared" si="129"/>
        <v>25068.042616945662</v>
      </c>
      <c r="AM3170">
        <f t="shared" si="130"/>
        <v>2.1682644452413493</v>
      </c>
      <c r="AN3170" s="12">
        <f t="shared" si="131"/>
        <v>11561.340071762022</v>
      </c>
    </row>
    <row r="3171" spans="14:40">
      <c r="N3171">
        <f t="shared" si="132"/>
        <v>666</v>
      </c>
      <c r="O3171" s="12">
        <f t="shared" si="127"/>
        <v>0</v>
      </c>
      <c r="P3171" s="12">
        <f t="shared" si="127"/>
        <v>0</v>
      </c>
      <c r="Q3171" s="12">
        <f t="shared" si="127"/>
        <v>0</v>
      </c>
      <c r="R3171" s="12">
        <f t="shared" si="127"/>
        <v>0</v>
      </c>
      <c r="S3171" s="12">
        <f t="shared" si="127"/>
        <v>0</v>
      </c>
      <c r="T3171" s="12">
        <f t="shared" si="127"/>
        <v>0</v>
      </c>
      <c r="U3171" s="12">
        <f t="shared" si="127"/>
        <v>0</v>
      </c>
      <c r="V3171" s="12">
        <f t="shared" si="127"/>
        <v>0</v>
      </c>
      <c r="W3171" s="12">
        <f t="shared" si="127"/>
        <v>2911.210898421999</v>
      </c>
      <c r="X3171" s="12">
        <f t="shared" si="127"/>
        <v>7837.0061961724296</v>
      </c>
      <c r="Y3171" s="12">
        <f t="shared" si="127"/>
        <v>0</v>
      </c>
      <c r="Z3171" s="12">
        <f t="shared" si="127"/>
        <v>0</v>
      </c>
      <c r="AA3171" s="12">
        <f t="shared" si="127"/>
        <v>0</v>
      </c>
      <c r="AB3171" s="12">
        <f t="shared" si="127"/>
        <v>0</v>
      </c>
      <c r="AC3171" s="12">
        <f t="shared" si="127"/>
        <v>0</v>
      </c>
      <c r="AD3171" s="12">
        <f t="shared" si="127"/>
        <v>16.436084898499811</v>
      </c>
      <c r="AE3171" s="12">
        <f t="shared" si="135"/>
        <v>8.1080011516995829E-2</v>
      </c>
      <c r="AF3171" s="12">
        <f t="shared" si="135"/>
        <v>0</v>
      </c>
      <c r="AG3171" s="12">
        <f t="shared" si="135"/>
        <v>0</v>
      </c>
      <c r="AH3171" s="12">
        <f t="shared" si="135"/>
        <v>39.146538495195969</v>
      </c>
      <c r="AI3171" s="12">
        <f t="shared" si="135"/>
        <v>85.885490341767877</v>
      </c>
      <c r="AJ3171" s="12">
        <f t="shared" si="135"/>
        <v>6805.4173420818834</v>
      </c>
      <c r="AK3171" s="12">
        <f t="shared" si="135"/>
        <v>-0.24982020776591263</v>
      </c>
      <c r="AL3171" s="12">
        <f t="shared" si="129"/>
        <v>17694.933810215527</v>
      </c>
      <c r="AM3171">
        <f t="shared" si="130"/>
        <v>2.1704119543956892</v>
      </c>
      <c r="AN3171" s="12">
        <f t="shared" si="131"/>
        <v>8152.7996444999089</v>
      </c>
    </row>
    <row r="3172" spans="14:40">
      <c r="N3172">
        <f t="shared" si="132"/>
        <v>667</v>
      </c>
      <c r="O3172" s="12">
        <f t="shared" si="127"/>
        <v>0</v>
      </c>
      <c r="P3172" s="12">
        <f t="shared" si="127"/>
        <v>0</v>
      </c>
      <c r="Q3172" s="12">
        <f t="shared" si="127"/>
        <v>0</v>
      </c>
      <c r="R3172" s="12">
        <f t="shared" si="127"/>
        <v>0</v>
      </c>
      <c r="S3172" s="12">
        <f t="shared" si="127"/>
        <v>0</v>
      </c>
      <c r="T3172" s="12">
        <f t="shared" si="127"/>
        <v>0</v>
      </c>
      <c r="U3172" s="12">
        <f t="shared" si="127"/>
        <v>0</v>
      </c>
      <c r="V3172" s="12">
        <f t="shared" si="127"/>
        <v>0</v>
      </c>
      <c r="W3172" s="12">
        <f t="shared" si="127"/>
        <v>-94.529933773644004</v>
      </c>
      <c r="X3172" s="12">
        <f t="shared" si="127"/>
        <v>3913.8311676064609</v>
      </c>
      <c r="Y3172" s="12">
        <f t="shared" si="127"/>
        <v>0</v>
      </c>
      <c r="Z3172" s="12">
        <f t="shared" si="127"/>
        <v>0</v>
      </c>
      <c r="AA3172" s="12">
        <f t="shared" si="127"/>
        <v>0</v>
      </c>
      <c r="AB3172" s="12">
        <f t="shared" si="127"/>
        <v>0</v>
      </c>
      <c r="AC3172" s="12">
        <f t="shared" si="127"/>
        <v>0</v>
      </c>
      <c r="AD3172" s="12">
        <f t="shared" si="127"/>
        <v>7.3672764399559085</v>
      </c>
      <c r="AE3172" s="12">
        <f t="shared" si="135"/>
        <v>5.5554161854464872E-2</v>
      </c>
      <c r="AF3172" s="12">
        <f t="shared" si="135"/>
        <v>0</v>
      </c>
      <c r="AG3172" s="12">
        <f t="shared" si="135"/>
        <v>0</v>
      </c>
      <c r="AH3172" s="12">
        <f t="shared" si="135"/>
        <v>48.146771188811456</v>
      </c>
      <c r="AI3172" s="12">
        <f t="shared" si="135"/>
        <v>86.156115849620008</v>
      </c>
      <c r="AJ3172" s="12">
        <f t="shared" si="135"/>
        <v>6408.0420186510219</v>
      </c>
      <c r="AK3172" s="12">
        <f t="shared" si="135"/>
        <v>-0.22034676429189121</v>
      </c>
      <c r="AL3172" s="12">
        <f t="shared" si="129"/>
        <v>10368.848623359789</v>
      </c>
      <c r="AM3172">
        <f t="shared" si="130"/>
        <v>2.159918298548634</v>
      </c>
      <c r="AN3172" s="12">
        <f t="shared" si="131"/>
        <v>4800.5744616947686</v>
      </c>
    </row>
    <row r="3173" spans="14:40">
      <c r="N3173">
        <f t="shared" si="132"/>
        <v>668</v>
      </c>
      <c r="O3173" s="12">
        <f t="shared" si="127"/>
        <v>0</v>
      </c>
      <c r="P3173" s="12">
        <f t="shared" si="127"/>
        <v>0</v>
      </c>
      <c r="Q3173" s="12">
        <f t="shared" si="127"/>
        <v>0</v>
      </c>
      <c r="R3173" s="12">
        <f t="shared" si="127"/>
        <v>0</v>
      </c>
      <c r="S3173" s="12">
        <f t="shared" si="127"/>
        <v>0</v>
      </c>
      <c r="T3173" s="12">
        <f t="shared" si="127"/>
        <v>0</v>
      </c>
      <c r="U3173" s="12">
        <f t="shared" si="127"/>
        <v>0</v>
      </c>
      <c r="V3173" s="12">
        <f t="shared" si="127"/>
        <v>0</v>
      </c>
      <c r="W3173" s="12">
        <f t="shared" si="127"/>
        <v>-3609.1446180561848</v>
      </c>
      <c r="X3173" s="12">
        <f t="shared" si="127"/>
        <v>-5212.5641741528516</v>
      </c>
      <c r="Y3173" s="12">
        <f t="shared" si="127"/>
        <v>0</v>
      </c>
      <c r="Z3173" s="12">
        <f t="shared" si="127"/>
        <v>0</v>
      </c>
      <c r="AA3173" s="12">
        <f t="shared" si="127"/>
        <v>0</v>
      </c>
      <c r="AB3173" s="12">
        <f t="shared" si="127"/>
        <v>0</v>
      </c>
      <c r="AC3173" s="12">
        <f t="shared" si="127"/>
        <v>0</v>
      </c>
      <c r="AD3173" s="12">
        <f t="shared" si="127"/>
        <v>-3.001627824428394</v>
      </c>
      <c r="AE3173" s="12">
        <f t="shared" si="135"/>
        <v>-2.2202084303594809E-2</v>
      </c>
      <c r="AF3173" s="12">
        <f t="shared" si="135"/>
        <v>0</v>
      </c>
      <c r="AG3173" s="12">
        <f t="shared" si="135"/>
        <v>0</v>
      </c>
      <c r="AH3173" s="12">
        <f t="shared" si="135"/>
        <v>-15.6506916829901</v>
      </c>
      <c r="AI3173" s="12">
        <f t="shared" si="135"/>
        <v>20.648682719136229</v>
      </c>
      <c r="AJ3173" s="12">
        <f t="shared" si="135"/>
        <v>1410.1746382087565</v>
      </c>
      <c r="AK3173" s="12">
        <f t="shared" si="135"/>
        <v>-5.1923438070197406E-2</v>
      </c>
      <c r="AL3173" s="12">
        <f t="shared" si="129"/>
        <v>-7409.6119163109324</v>
      </c>
      <c r="AM3173">
        <f t="shared" si="130"/>
        <v>2.1498211851799489</v>
      </c>
      <c r="AN3173" s="12">
        <f t="shared" si="131"/>
        <v>-3446.6177779761329</v>
      </c>
    </row>
    <row r="3174" spans="14:40">
      <c r="N3174">
        <f t="shared" si="132"/>
        <v>669</v>
      </c>
      <c r="O3174" s="12">
        <f t="shared" si="127"/>
        <v>0.53669184386539115</v>
      </c>
      <c r="P3174" s="12">
        <f t="shared" si="127"/>
        <v>0</v>
      </c>
      <c r="Q3174" s="12">
        <f t="shared" si="127"/>
        <v>0</v>
      </c>
      <c r="R3174" s="12">
        <f t="shared" si="127"/>
        <v>0</v>
      </c>
      <c r="S3174" s="12">
        <f t="shared" si="127"/>
        <v>0</v>
      </c>
      <c r="T3174" s="12">
        <f t="shared" si="127"/>
        <v>0</v>
      </c>
      <c r="U3174" s="12">
        <f t="shared" si="127"/>
        <v>0</v>
      </c>
      <c r="V3174" s="12">
        <f t="shared" si="127"/>
        <v>0</v>
      </c>
      <c r="W3174" s="12">
        <f t="shared" si="127"/>
        <v>-3761.4235833701246</v>
      </c>
      <c r="X3174" s="12">
        <f t="shared" si="127"/>
        <v>-10483.616365375068</v>
      </c>
      <c r="Y3174" s="12">
        <f t="shared" si="127"/>
        <v>0</v>
      </c>
      <c r="Z3174" s="12">
        <f t="shared" si="127"/>
        <v>0</v>
      </c>
      <c r="AA3174" s="12">
        <f t="shared" si="127"/>
        <v>0</v>
      </c>
      <c r="AB3174" s="12">
        <f t="shared" si="127"/>
        <v>0</v>
      </c>
      <c r="AC3174" s="12">
        <f t="shared" si="127"/>
        <v>0</v>
      </c>
      <c r="AD3174" s="12">
        <f t="shared" si="127"/>
        <v>-1.5257038672612255</v>
      </c>
      <c r="AE3174" s="12">
        <f t="shared" si="135"/>
        <v>-4.4558184246431317E-3</v>
      </c>
      <c r="AF3174" s="12">
        <f t="shared" si="135"/>
        <v>0</v>
      </c>
      <c r="AG3174" s="12">
        <f t="shared" si="135"/>
        <v>0</v>
      </c>
      <c r="AH3174" s="12">
        <f t="shared" si="135"/>
        <v>3.6503583898462111</v>
      </c>
      <c r="AI3174" s="12">
        <f t="shared" si="135"/>
        <v>43.285798539455044</v>
      </c>
      <c r="AJ3174" s="12">
        <f t="shared" si="135"/>
        <v>2677.5920045827056</v>
      </c>
      <c r="AK3174" s="12">
        <f t="shared" si="135"/>
        <v>-8.3369804418404067E-2</v>
      </c>
      <c r="AL3174" s="12">
        <f t="shared" si="129"/>
        <v>-11521.588624879425</v>
      </c>
      <c r="AM3174">
        <f t="shared" si="130"/>
        <v>2.1607235062237664</v>
      </c>
      <c r="AN3174" s="12">
        <f t="shared" si="131"/>
        <v>-5332.2827246024508</v>
      </c>
    </row>
    <row r="3175" spans="14:40">
      <c r="N3175">
        <f t="shared" si="132"/>
        <v>670</v>
      </c>
      <c r="O3175" s="12">
        <f t="shared" si="127"/>
        <v>0</v>
      </c>
      <c r="P3175" s="12">
        <f t="shared" si="127"/>
        <v>0</v>
      </c>
      <c r="Q3175" s="12">
        <f t="shared" si="127"/>
        <v>0</v>
      </c>
      <c r="R3175" s="12">
        <f t="shared" si="127"/>
        <v>0</v>
      </c>
      <c r="S3175" s="12">
        <f t="shared" si="127"/>
        <v>0</v>
      </c>
      <c r="T3175" s="12">
        <f t="shared" si="127"/>
        <v>0</v>
      </c>
      <c r="U3175" s="12">
        <f t="shared" si="127"/>
        <v>0</v>
      </c>
      <c r="V3175" s="12">
        <f t="shared" si="127"/>
        <v>0</v>
      </c>
      <c r="W3175" s="12">
        <f t="shared" si="127"/>
        <v>-2947.190859450166</v>
      </c>
      <c r="X3175" s="12">
        <f t="shared" si="127"/>
        <v>-11179.933493669996</v>
      </c>
      <c r="Y3175" s="12">
        <f t="shared" si="127"/>
        <v>0</v>
      </c>
      <c r="Z3175" s="12">
        <f t="shared" si="127"/>
        <v>0</v>
      </c>
      <c r="AA3175" s="12">
        <f t="shared" si="127"/>
        <v>0</v>
      </c>
      <c r="AB3175" s="12">
        <f t="shared" si="127"/>
        <v>0</v>
      </c>
      <c r="AC3175" s="12">
        <f t="shared" si="127"/>
        <v>0</v>
      </c>
      <c r="AD3175" s="12">
        <f t="shared" si="127"/>
        <v>-8.3014618788960632</v>
      </c>
      <c r="AE3175" s="12">
        <f t="shared" si="135"/>
        <v>-6.808681194412268E-2</v>
      </c>
      <c r="AF3175" s="12">
        <f t="shared" si="135"/>
        <v>0</v>
      </c>
      <c r="AG3175" s="12">
        <f t="shared" si="135"/>
        <v>0</v>
      </c>
      <c r="AH3175" s="12">
        <f t="shared" si="135"/>
        <v>-48.596705885836428</v>
      </c>
      <c r="AI3175" s="12">
        <f t="shared" si="135"/>
        <v>-59.624486702925864</v>
      </c>
      <c r="AJ3175" s="12">
        <f t="shared" si="135"/>
        <v>-4027.7017439634869</v>
      </c>
      <c r="AK3175" s="12">
        <f t="shared" si="135"/>
        <v>0.11146908373484173</v>
      </c>
      <c r="AL3175" s="12">
        <f t="shared" si="129"/>
        <v>-18271.305369279515</v>
      </c>
      <c r="AM3175">
        <f t="shared" si="130"/>
        <v>2.1327296372313032</v>
      </c>
      <c r="AN3175" s="12">
        <f t="shared" si="131"/>
        <v>-8567.0987312762318</v>
      </c>
    </row>
    <row r="3176" spans="14:40">
      <c r="N3176">
        <f t="shared" si="132"/>
        <v>671</v>
      </c>
      <c r="O3176" s="12">
        <f t="shared" si="127"/>
        <v>0</v>
      </c>
      <c r="P3176" s="12">
        <f t="shared" si="127"/>
        <v>0</v>
      </c>
      <c r="Q3176" s="12">
        <f t="shared" si="127"/>
        <v>0</v>
      </c>
      <c r="R3176" s="12">
        <f t="shared" si="127"/>
        <v>0</v>
      </c>
      <c r="S3176" s="12">
        <f t="shared" si="127"/>
        <v>0</v>
      </c>
      <c r="T3176" s="12">
        <f t="shared" si="127"/>
        <v>0</v>
      </c>
      <c r="U3176" s="12">
        <f t="shared" si="127"/>
        <v>0</v>
      </c>
      <c r="V3176" s="12">
        <f t="shared" si="127"/>
        <v>0</v>
      </c>
      <c r="W3176" s="12">
        <f t="shared" si="127"/>
        <v>-5170.7395650235276</v>
      </c>
      <c r="X3176" s="12">
        <f t="shared" si="127"/>
        <v>-9607.3985851520156</v>
      </c>
      <c r="Y3176" s="12">
        <f t="shared" si="127"/>
        <v>0</v>
      </c>
      <c r="Z3176" s="12">
        <f t="shared" si="127"/>
        <v>0</v>
      </c>
      <c r="AA3176" s="12">
        <f t="shared" si="127"/>
        <v>0</v>
      </c>
      <c r="AB3176" s="12">
        <f t="shared" si="127"/>
        <v>0</v>
      </c>
      <c r="AC3176" s="12">
        <f t="shared" si="127"/>
        <v>0</v>
      </c>
      <c r="AD3176" s="12">
        <f t="shared" si="127"/>
        <v>-16.339437063083412</v>
      </c>
      <c r="AE3176" s="12">
        <f t="shared" si="135"/>
        <v>-0.10144533971822126</v>
      </c>
      <c r="AF3176" s="12">
        <f t="shared" si="135"/>
        <v>0</v>
      </c>
      <c r="AG3176" s="12">
        <f t="shared" si="135"/>
        <v>0</v>
      </c>
      <c r="AH3176" s="12">
        <f t="shared" si="135"/>
        <v>-43.795263990790701</v>
      </c>
      <c r="AI3176" s="12">
        <f t="shared" si="135"/>
        <v>-52.770751167672742</v>
      </c>
      <c r="AJ3176" s="12">
        <f t="shared" si="135"/>
        <v>-3957.4277019835217</v>
      </c>
      <c r="AK3176" s="12">
        <f t="shared" si="135"/>
        <v>0.11811481709315941</v>
      </c>
      <c r="AL3176" s="12">
        <f t="shared" si="129"/>
        <v>-18848.454634903235</v>
      </c>
      <c r="AM3176">
        <f t="shared" si="130"/>
        <v>2.1297063030420764</v>
      </c>
      <c r="AN3176" s="12">
        <f t="shared" si="131"/>
        <v>-8850.2600607323493</v>
      </c>
    </row>
    <row r="3177" spans="14:40">
      <c r="N3177">
        <f t="shared" si="132"/>
        <v>672</v>
      </c>
      <c r="O3177" s="12">
        <f t="shared" si="127"/>
        <v>0</v>
      </c>
      <c r="P3177" s="12">
        <f t="shared" si="127"/>
        <v>0</v>
      </c>
      <c r="Q3177" s="12">
        <f t="shared" si="127"/>
        <v>0</v>
      </c>
      <c r="R3177" s="12">
        <f t="shared" si="127"/>
        <v>0</v>
      </c>
      <c r="S3177" s="12">
        <f t="shared" si="127"/>
        <v>0</v>
      </c>
      <c r="T3177" s="12">
        <f t="shared" si="127"/>
        <v>0</v>
      </c>
      <c r="U3177" s="12">
        <f t="shared" si="127"/>
        <v>0</v>
      </c>
      <c r="V3177" s="12">
        <f t="shared" si="127"/>
        <v>0</v>
      </c>
      <c r="W3177" s="12">
        <f t="shared" si="127"/>
        <v>-4779.892637356721</v>
      </c>
      <c r="X3177" s="12">
        <f t="shared" si="127"/>
        <v>-15559.682994746929</v>
      </c>
      <c r="Y3177" s="12">
        <f t="shared" si="127"/>
        <v>0</v>
      </c>
      <c r="Z3177" s="12">
        <f t="shared" si="127"/>
        <v>0</v>
      </c>
      <c r="AA3177" s="12">
        <f t="shared" si="127"/>
        <v>0</v>
      </c>
      <c r="AB3177" s="12">
        <f t="shared" si="127"/>
        <v>0</v>
      </c>
      <c r="AC3177" s="12">
        <f t="shared" si="127"/>
        <v>0</v>
      </c>
      <c r="AD3177" s="12">
        <f t="shared" si="127"/>
        <v>-9.565446872007886</v>
      </c>
      <c r="AE3177" s="12">
        <f t="shared" ref="AE3177:AK3186" si="136">AE$2503*AE673+0.5*AE$2504*AE673*AE673</f>
        <v>-5.2310993698404376E-2</v>
      </c>
      <c r="AF3177" s="12">
        <f t="shared" si="136"/>
        <v>0</v>
      </c>
      <c r="AG3177" s="12">
        <f t="shared" si="136"/>
        <v>0</v>
      </c>
      <c r="AH3177" s="12">
        <f t="shared" si="136"/>
        <v>-18.907540285666496</v>
      </c>
      <c r="AI3177" s="12">
        <f t="shared" si="136"/>
        <v>-12.567885290289123</v>
      </c>
      <c r="AJ3177" s="12">
        <f t="shared" si="136"/>
        <v>-1460.0278662286605</v>
      </c>
      <c r="AK3177" s="12">
        <f t="shared" si="136"/>
        <v>5.9951128992368943E-2</v>
      </c>
      <c r="AL3177" s="12">
        <f t="shared" si="129"/>
        <v>-21840.636730644983</v>
      </c>
      <c r="AM3177">
        <f t="shared" si="130"/>
        <v>2.1134577578843876</v>
      </c>
      <c r="AN3177" s="12">
        <f t="shared" si="131"/>
        <v>-10334.077721292091</v>
      </c>
    </row>
    <row r="3178" spans="14:40">
      <c r="N3178">
        <f t="shared" si="132"/>
        <v>673</v>
      </c>
      <c r="O3178" s="12">
        <f t="shared" si="127"/>
        <v>0</v>
      </c>
      <c r="P3178" s="12">
        <f t="shared" si="127"/>
        <v>0</v>
      </c>
      <c r="Q3178" s="12">
        <f t="shared" si="127"/>
        <v>0</v>
      </c>
      <c r="R3178" s="12">
        <f t="shared" si="127"/>
        <v>0</v>
      </c>
      <c r="S3178" s="12">
        <f t="shared" si="127"/>
        <v>0</v>
      </c>
      <c r="T3178" s="12">
        <f t="shared" si="127"/>
        <v>0</v>
      </c>
      <c r="U3178" s="12">
        <f t="shared" si="127"/>
        <v>0</v>
      </c>
      <c r="V3178" s="12">
        <f t="shared" si="127"/>
        <v>0</v>
      </c>
      <c r="W3178" s="12">
        <f t="shared" si="127"/>
        <v>-6263.0232057127869</v>
      </c>
      <c r="X3178" s="12">
        <f t="shared" si="127"/>
        <v>-22278.561394964698</v>
      </c>
      <c r="Y3178" s="12">
        <f t="shared" si="127"/>
        <v>0</v>
      </c>
      <c r="Z3178" s="12">
        <f t="shared" si="127"/>
        <v>0</v>
      </c>
      <c r="AA3178" s="12">
        <f t="shared" si="127"/>
        <v>0</v>
      </c>
      <c r="AB3178" s="12">
        <f t="shared" si="127"/>
        <v>0</v>
      </c>
      <c r="AC3178" s="12">
        <f t="shared" si="127"/>
        <v>0</v>
      </c>
      <c r="AD3178" s="12">
        <f t="shared" si="127"/>
        <v>-13.330867028658989</v>
      </c>
      <c r="AE3178" s="12">
        <f t="shared" si="136"/>
        <v>-6.1865960914322816E-2</v>
      </c>
      <c r="AF3178" s="12">
        <f t="shared" si="136"/>
        <v>0</v>
      </c>
      <c r="AG3178" s="12">
        <f t="shared" si="136"/>
        <v>0</v>
      </c>
      <c r="AH3178" s="12">
        <f t="shared" si="136"/>
        <v>-8.3715562378328539</v>
      </c>
      <c r="AI3178" s="12">
        <f t="shared" si="136"/>
        <v>-24.988913668762066</v>
      </c>
      <c r="AJ3178" s="12">
        <f t="shared" si="136"/>
        <v>-1653.0317619844297</v>
      </c>
      <c r="AK3178" s="12">
        <f t="shared" si="136"/>
        <v>5.0627904977505918E-2</v>
      </c>
      <c r="AL3178" s="12">
        <f t="shared" si="129"/>
        <v>-30241.318937653105</v>
      </c>
      <c r="AM3178">
        <f t="shared" si="130"/>
        <v>2.1231666627406529</v>
      </c>
      <c r="AN3178" s="12">
        <f t="shared" si="131"/>
        <v>-14243.497445752384</v>
      </c>
    </row>
    <row r="3179" spans="14:40">
      <c r="N3179">
        <f t="shared" si="132"/>
        <v>674</v>
      </c>
      <c r="O3179" s="12">
        <f t="shared" si="127"/>
        <v>0</v>
      </c>
      <c r="P3179" s="12">
        <f t="shared" si="127"/>
        <v>0</v>
      </c>
      <c r="Q3179" s="12">
        <f t="shared" si="127"/>
        <v>0</v>
      </c>
      <c r="R3179" s="12">
        <f t="shared" si="127"/>
        <v>0</v>
      </c>
      <c r="S3179" s="12">
        <f t="shared" si="127"/>
        <v>0</v>
      </c>
      <c r="T3179" s="12">
        <f t="shared" si="127"/>
        <v>0</v>
      </c>
      <c r="U3179" s="12">
        <f t="shared" si="127"/>
        <v>0</v>
      </c>
      <c r="V3179" s="12">
        <f t="shared" si="127"/>
        <v>0</v>
      </c>
      <c r="W3179" s="12">
        <f t="shared" si="127"/>
        <v>-7160.8941501578856</v>
      </c>
      <c r="X3179" s="12">
        <f t="shared" si="127"/>
        <v>-24678.769291134868</v>
      </c>
      <c r="Y3179" s="12">
        <f t="shared" si="127"/>
        <v>0</v>
      </c>
      <c r="Z3179" s="12">
        <f t="shared" si="127"/>
        <v>0</v>
      </c>
      <c r="AA3179" s="12">
        <f t="shared" si="127"/>
        <v>0</v>
      </c>
      <c r="AB3179" s="12">
        <f t="shared" si="127"/>
        <v>0</v>
      </c>
      <c r="AC3179" s="12">
        <f t="shared" si="127"/>
        <v>0</v>
      </c>
      <c r="AD3179" s="12">
        <f t="shared" si="127"/>
        <v>-20.71472443138051</v>
      </c>
      <c r="AE3179" s="12">
        <f t="shared" si="136"/>
        <v>-0.14019119755491308</v>
      </c>
      <c r="AF3179" s="12">
        <f t="shared" si="136"/>
        <v>0</v>
      </c>
      <c r="AG3179" s="12">
        <f t="shared" si="136"/>
        <v>0</v>
      </c>
      <c r="AH3179" s="12">
        <f t="shared" si="136"/>
        <v>-66.298285784862642</v>
      </c>
      <c r="AI3179" s="12">
        <f t="shared" si="136"/>
        <v>-81.205379746373737</v>
      </c>
      <c r="AJ3179" s="12">
        <f t="shared" si="136"/>
        <v>-5180.8864371662976</v>
      </c>
      <c r="AK3179" s="12">
        <f t="shared" si="136"/>
        <v>0.13457634178316444</v>
      </c>
      <c r="AL3179" s="12">
        <f t="shared" si="129"/>
        <v>-37188.773883277441</v>
      </c>
      <c r="AM3179">
        <f t="shared" si="130"/>
        <v>2.1173770342449791</v>
      </c>
      <c r="AN3179" s="12">
        <f t="shared" si="131"/>
        <v>-17563.605008372222</v>
      </c>
    </row>
    <row r="3180" spans="14:40">
      <c r="N3180">
        <f t="shared" si="132"/>
        <v>675</v>
      </c>
      <c r="O3180" s="12">
        <f t="shared" si="127"/>
        <v>0</v>
      </c>
      <c r="P3180" s="12">
        <f t="shared" si="127"/>
        <v>0</v>
      </c>
      <c r="Q3180" s="12">
        <f t="shared" si="127"/>
        <v>0</v>
      </c>
      <c r="R3180" s="12">
        <f t="shared" si="127"/>
        <v>0</v>
      </c>
      <c r="S3180" s="12">
        <f t="shared" si="127"/>
        <v>0</v>
      </c>
      <c r="T3180" s="12">
        <f t="shared" si="127"/>
        <v>0</v>
      </c>
      <c r="U3180" s="12">
        <f t="shared" si="127"/>
        <v>0</v>
      </c>
      <c r="V3180" s="12">
        <f t="shared" si="127"/>
        <v>0</v>
      </c>
      <c r="W3180" s="12">
        <f t="shared" si="127"/>
        <v>-11091.375665150319</v>
      </c>
      <c r="X3180" s="12">
        <f t="shared" si="127"/>
        <v>-34648.687986386809</v>
      </c>
      <c r="Y3180" s="12">
        <f t="shared" si="127"/>
        <v>0</v>
      </c>
      <c r="Z3180" s="12">
        <f t="shared" si="127"/>
        <v>0</v>
      </c>
      <c r="AA3180" s="12">
        <f t="shared" si="127"/>
        <v>0</v>
      </c>
      <c r="AB3180" s="12">
        <f t="shared" si="127"/>
        <v>0</v>
      </c>
      <c r="AC3180" s="12">
        <f t="shared" si="127"/>
        <v>0</v>
      </c>
      <c r="AD3180" s="12">
        <f t="shared" si="127"/>
        <v>-26.334120506906253</v>
      </c>
      <c r="AE3180" s="12">
        <f t="shared" si="136"/>
        <v>-0.1625989709464912</v>
      </c>
      <c r="AF3180" s="12">
        <f t="shared" si="136"/>
        <v>0</v>
      </c>
      <c r="AG3180" s="12">
        <f t="shared" si="136"/>
        <v>0</v>
      </c>
      <c r="AH3180" s="12">
        <f t="shared" si="136"/>
        <v>-57.763789992231864</v>
      </c>
      <c r="AI3180" s="12">
        <f t="shared" si="136"/>
        <v>-78.339347301877766</v>
      </c>
      <c r="AJ3180" s="12">
        <f t="shared" si="136"/>
        <v>-5385.2128800731316</v>
      </c>
      <c r="AK3180" s="12">
        <f t="shared" si="136"/>
        <v>0.14270437719207574</v>
      </c>
      <c r="AL3180" s="12">
        <f t="shared" si="129"/>
        <v>-51287.733684005041</v>
      </c>
      <c r="AM3180">
        <f t="shared" si="130"/>
        <v>2.1393724184202507</v>
      </c>
      <c r="AN3180" s="12">
        <f t="shared" si="131"/>
        <v>-23973.26115005109</v>
      </c>
    </row>
    <row r="3181" spans="14:40">
      <c r="N3181">
        <f t="shared" si="132"/>
        <v>676</v>
      </c>
      <c r="O3181" s="12">
        <f t="shared" si="127"/>
        <v>0</v>
      </c>
      <c r="P3181" s="12">
        <f t="shared" si="127"/>
        <v>0</v>
      </c>
      <c r="Q3181" s="12">
        <f t="shared" si="127"/>
        <v>0</v>
      </c>
      <c r="R3181" s="12">
        <f t="shared" si="127"/>
        <v>0</v>
      </c>
      <c r="S3181" s="12">
        <f t="shared" si="127"/>
        <v>0</v>
      </c>
      <c r="T3181" s="12">
        <f t="shared" si="127"/>
        <v>0</v>
      </c>
      <c r="U3181" s="12">
        <f t="shared" si="127"/>
        <v>0</v>
      </c>
      <c r="V3181" s="12">
        <f t="shared" si="127"/>
        <v>0</v>
      </c>
      <c r="W3181" s="12">
        <f t="shared" si="127"/>
        <v>-2165.7387651788717</v>
      </c>
      <c r="X3181" s="12">
        <f t="shared" si="127"/>
        <v>-11110.738625120555</v>
      </c>
      <c r="Y3181" s="12">
        <f t="shared" si="127"/>
        <v>0</v>
      </c>
      <c r="Z3181" s="12">
        <f t="shared" si="127"/>
        <v>0</v>
      </c>
      <c r="AA3181" s="12">
        <f t="shared" si="127"/>
        <v>0</v>
      </c>
      <c r="AB3181" s="12">
        <f t="shared" si="127"/>
        <v>0</v>
      </c>
      <c r="AC3181" s="12">
        <f t="shared" si="127"/>
        <v>0</v>
      </c>
      <c r="AD3181" s="12">
        <f t="shared" si="127"/>
        <v>-3.2535081499653402</v>
      </c>
      <c r="AE3181" s="12">
        <f t="shared" si="136"/>
        <v>-1.8644836211977621E-2</v>
      </c>
      <c r="AF3181" s="12">
        <f t="shared" si="136"/>
        <v>0</v>
      </c>
      <c r="AG3181" s="12">
        <f t="shared" si="136"/>
        <v>0</v>
      </c>
      <c r="AH3181" s="12">
        <f t="shared" si="136"/>
        <v>-8.5768576078244703</v>
      </c>
      <c r="AI3181" s="12">
        <f t="shared" si="136"/>
        <v>-21.4378468992604</v>
      </c>
      <c r="AJ3181" s="12">
        <f t="shared" si="136"/>
        <v>-1141.6862439919439</v>
      </c>
      <c r="AK3181" s="12">
        <f t="shared" si="136"/>
        <v>2.9599992435151785E-2</v>
      </c>
      <c r="AL3181" s="12">
        <f t="shared" si="129"/>
        <v>-14451.420891792199</v>
      </c>
      <c r="AM3181">
        <f t="shared" si="130"/>
        <v>2.132826866117711</v>
      </c>
      <c r="AN3181" s="12">
        <f t="shared" si="131"/>
        <v>-6775.712141181657</v>
      </c>
    </row>
    <row r="3182" spans="14:40">
      <c r="N3182">
        <f t="shared" si="132"/>
        <v>677</v>
      </c>
      <c r="O3182" s="12">
        <f t="shared" si="127"/>
        <v>0</v>
      </c>
      <c r="P3182" s="12">
        <f t="shared" si="127"/>
        <v>0</v>
      </c>
      <c r="Q3182" s="12">
        <f t="shared" si="127"/>
        <v>0</v>
      </c>
      <c r="R3182" s="12">
        <f t="shared" si="127"/>
        <v>0</v>
      </c>
      <c r="S3182" s="12">
        <f t="shared" si="127"/>
        <v>0</v>
      </c>
      <c r="T3182" s="12">
        <f t="shared" si="127"/>
        <v>0</v>
      </c>
      <c r="U3182" s="12">
        <f t="shared" si="127"/>
        <v>0</v>
      </c>
      <c r="V3182" s="12">
        <f t="shared" si="127"/>
        <v>0</v>
      </c>
      <c r="W3182" s="12">
        <f t="shared" si="127"/>
        <v>-1143.283087263276</v>
      </c>
      <c r="X3182" s="12">
        <f t="shared" si="127"/>
        <v>-5935.8001714312159</v>
      </c>
      <c r="Y3182" s="12">
        <f t="shared" si="127"/>
        <v>0</v>
      </c>
      <c r="Z3182" s="12">
        <f t="shared" si="127"/>
        <v>0</v>
      </c>
      <c r="AA3182" s="12">
        <f t="shared" si="127"/>
        <v>0</v>
      </c>
      <c r="AB3182" s="12">
        <f t="shared" si="127"/>
        <v>0</v>
      </c>
      <c r="AC3182" s="12">
        <f t="shared" si="127"/>
        <v>0</v>
      </c>
      <c r="AD3182" s="12">
        <f t="shared" si="127"/>
        <v>-2.6976602019378317</v>
      </c>
      <c r="AE3182" s="12">
        <f t="shared" si="136"/>
        <v>-2.1240998041698128E-2</v>
      </c>
      <c r="AF3182" s="12">
        <f t="shared" si="136"/>
        <v>0</v>
      </c>
      <c r="AG3182" s="12">
        <f t="shared" si="136"/>
        <v>0</v>
      </c>
      <c r="AH3182" s="12">
        <f t="shared" si="136"/>
        <v>-16.086163171575606</v>
      </c>
      <c r="AI3182" s="12">
        <f t="shared" si="136"/>
        <v>-9.0361498953491495</v>
      </c>
      <c r="AJ3182" s="12">
        <f t="shared" si="136"/>
        <v>-154.02582559161996</v>
      </c>
      <c r="AK3182" s="12">
        <f t="shared" si="136"/>
        <v>-6.9012618243283266E-3</v>
      </c>
      <c r="AL3182" s="12">
        <f t="shared" si="129"/>
        <v>-7260.9571998148385</v>
      </c>
      <c r="AM3182">
        <f t="shared" si="130"/>
        <v>2.1364855609823494</v>
      </c>
      <c r="AN3182" s="12">
        <f t="shared" si="131"/>
        <v>-3398.5519642249642</v>
      </c>
    </row>
    <row r="3183" spans="14:40">
      <c r="N3183">
        <f t="shared" si="132"/>
        <v>678</v>
      </c>
      <c r="O3183" s="12">
        <f t="shared" si="127"/>
        <v>0</v>
      </c>
      <c r="P3183" s="12">
        <f t="shared" si="127"/>
        <v>0</v>
      </c>
      <c r="Q3183" s="12">
        <f t="shared" si="127"/>
        <v>0</v>
      </c>
      <c r="R3183" s="12">
        <f t="shared" si="127"/>
        <v>0</v>
      </c>
      <c r="S3183" s="12">
        <f t="shared" si="127"/>
        <v>0</v>
      </c>
      <c r="T3183" s="12">
        <f t="shared" si="127"/>
        <v>0</v>
      </c>
      <c r="U3183" s="12">
        <f t="shared" si="127"/>
        <v>0</v>
      </c>
      <c r="V3183" s="12">
        <f t="shared" si="127"/>
        <v>0</v>
      </c>
      <c r="W3183" s="12">
        <f t="shared" si="127"/>
        <v>57.297581683045983</v>
      </c>
      <c r="X3183" s="12">
        <f t="shared" si="127"/>
        <v>1546.9029949451415</v>
      </c>
      <c r="Y3183" s="12">
        <f t="shared" si="127"/>
        <v>0</v>
      </c>
      <c r="Z3183" s="12">
        <f t="shared" si="127"/>
        <v>0</v>
      </c>
      <c r="AA3183" s="12">
        <f t="shared" si="127"/>
        <v>0</v>
      </c>
      <c r="AB3183" s="12">
        <f t="shared" si="127"/>
        <v>0</v>
      </c>
      <c r="AC3183" s="12">
        <f t="shared" si="127"/>
        <v>0</v>
      </c>
      <c r="AD3183" s="12">
        <f t="shared" si="127"/>
        <v>-5.4216712257088737</v>
      </c>
      <c r="AE3183" s="12">
        <f t="shared" si="136"/>
        <v>-4.3351582481430971E-2</v>
      </c>
      <c r="AF3183" s="12">
        <f t="shared" si="136"/>
        <v>0</v>
      </c>
      <c r="AG3183" s="12">
        <f t="shared" si="136"/>
        <v>0</v>
      </c>
      <c r="AH3183" s="12">
        <f t="shared" si="136"/>
        <v>-32.133607917605119</v>
      </c>
      <c r="AI3183" s="12">
        <f t="shared" si="136"/>
        <v>-11.263454643185606</v>
      </c>
      <c r="AJ3183" s="12">
        <f t="shared" si="136"/>
        <v>-777.93321673508058</v>
      </c>
      <c r="AK3183" s="12">
        <f t="shared" si="136"/>
        <v>1.8061624707482106E-2</v>
      </c>
      <c r="AL3183" s="12">
        <f t="shared" si="129"/>
        <v>777.4233361488333</v>
      </c>
      <c r="AM3183">
        <f t="shared" si="130"/>
        <v>2.1313187084007139</v>
      </c>
      <c r="AN3183" s="12">
        <f t="shared" si="131"/>
        <v>364.76165347048988</v>
      </c>
    </row>
    <row r="3184" spans="14:40">
      <c r="N3184">
        <f t="shared" si="132"/>
        <v>679</v>
      </c>
      <c r="O3184" s="12">
        <f t="shared" si="127"/>
        <v>0</v>
      </c>
      <c r="P3184" s="12">
        <f t="shared" si="127"/>
        <v>0</v>
      </c>
      <c r="Q3184" s="12">
        <f t="shared" si="127"/>
        <v>0</v>
      </c>
      <c r="R3184" s="12">
        <f t="shared" si="127"/>
        <v>0</v>
      </c>
      <c r="S3184" s="12">
        <f t="shared" si="127"/>
        <v>0</v>
      </c>
      <c r="T3184" s="12">
        <f t="shared" si="127"/>
        <v>0</v>
      </c>
      <c r="U3184" s="12">
        <f t="shared" si="127"/>
        <v>0</v>
      </c>
      <c r="V3184" s="12">
        <f t="shared" si="127"/>
        <v>0</v>
      </c>
      <c r="W3184" s="12">
        <f t="shared" si="127"/>
        <v>1298.4399053694531</v>
      </c>
      <c r="X3184" s="12">
        <f t="shared" si="127"/>
        <v>878.32864325201604</v>
      </c>
      <c r="Y3184" s="12">
        <f t="shared" si="127"/>
        <v>0</v>
      </c>
      <c r="Z3184" s="12">
        <f t="shared" si="127"/>
        <v>0</v>
      </c>
      <c r="AA3184" s="12">
        <f t="shared" si="127"/>
        <v>0</v>
      </c>
      <c r="AB3184" s="12">
        <f t="shared" si="127"/>
        <v>0</v>
      </c>
      <c r="AC3184" s="12">
        <f t="shared" si="127"/>
        <v>0</v>
      </c>
      <c r="AD3184" s="12">
        <f t="shared" si="127"/>
        <v>-2.9079499319443691</v>
      </c>
      <c r="AE3184" s="12">
        <f t="shared" si="136"/>
        <v>-1.1239895607054374E-2</v>
      </c>
      <c r="AF3184" s="12">
        <f t="shared" si="136"/>
        <v>0</v>
      </c>
      <c r="AG3184" s="12">
        <f t="shared" si="136"/>
        <v>0</v>
      </c>
      <c r="AH3184" s="12">
        <f t="shared" si="136"/>
        <v>1.1773202441295902</v>
      </c>
      <c r="AI3184" s="12">
        <f t="shared" si="136"/>
        <v>-15.872871827252945</v>
      </c>
      <c r="AJ3184" s="12">
        <f t="shared" si="136"/>
        <v>-899.35205491390423</v>
      </c>
      <c r="AK3184" s="12">
        <f t="shared" si="136"/>
        <v>3.5545209231290224E-2</v>
      </c>
      <c r="AL3184" s="12">
        <f t="shared" si="129"/>
        <v>1259.8372975061211</v>
      </c>
      <c r="AM3184">
        <f t="shared" si="130"/>
        <v>2.1437474539770465</v>
      </c>
      <c r="AN3184" s="12">
        <f t="shared" si="131"/>
        <v>587.67990379132152</v>
      </c>
    </row>
    <row r="3185" spans="14:40">
      <c r="N3185">
        <f t="shared" si="132"/>
        <v>680</v>
      </c>
      <c r="O3185" s="12">
        <f t="shared" si="127"/>
        <v>0</v>
      </c>
      <c r="P3185" s="12">
        <f t="shared" si="127"/>
        <v>0</v>
      </c>
      <c r="Q3185" s="12">
        <f t="shared" si="127"/>
        <v>0</v>
      </c>
      <c r="R3185" s="12">
        <f t="shared" si="127"/>
        <v>0</v>
      </c>
      <c r="S3185" s="12">
        <f t="shared" si="127"/>
        <v>0</v>
      </c>
      <c r="T3185" s="12">
        <f t="shared" si="127"/>
        <v>0</v>
      </c>
      <c r="U3185" s="12">
        <f t="shared" si="127"/>
        <v>0</v>
      </c>
      <c r="V3185" s="12">
        <f t="shared" si="127"/>
        <v>0</v>
      </c>
      <c r="W3185" s="12">
        <f t="shared" si="127"/>
        <v>5751.8900205688942</v>
      </c>
      <c r="X3185" s="12">
        <f t="shared" si="127"/>
        <v>19282.471680157927</v>
      </c>
      <c r="Y3185" s="12">
        <f t="shared" si="127"/>
        <v>0</v>
      </c>
      <c r="Z3185" s="12">
        <f t="shared" si="127"/>
        <v>0</v>
      </c>
      <c r="AA3185" s="12">
        <f t="shared" si="127"/>
        <v>0</v>
      </c>
      <c r="AB3185" s="12">
        <f t="shared" si="127"/>
        <v>0</v>
      </c>
      <c r="AC3185" s="12">
        <f t="shared" si="127"/>
        <v>0</v>
      </c>
      <c r="AD3185" s="12">
        <f t="shared" si="127"/>
        <v>14.820684286232028</v>
      </c>
      <c r="AE3185" s="12">
        <f t="shared" si="136"/>
        <v>6.8318134090028793E-2</v>
      </c>
      <c r="AF3185" s="12">
        <f t="shared" si="136"/>
        <v>0</v>
      </c>
      <c r="AG3185" s="12">
        <f t="shared" si="136"/>
        <v>0</v>
      </c>
      <c r="AH3185" s="12">
        <f t="shared" si="136"/>
        <v>24.356742868699008</v>
      </c>
      <c r="AI3185" s="12">
        <f t="shared" si="136"/>
        <v>32.761000407445643</v>
      </c>
      <c r="AJ3185" s="12">
        <f t="shared" si="136"/>
        <v>1661.3511440725899</v>
      </c>
      <c r="AK3185" s="12">
        <f t="shared" si="136"/>
        <v>-3.9905598687620808E-2</v>
      </c>
      <c r="AL3185" s="12">
        <f t="shared" si="129"/>
        <v>26767.679684897186</v>
      </c>
      <c r="AM3185">
        <f t="shared" si="130"/>
        <v>2.1290889255092824</v>
      </c>
      <c r="AN3185" s="12">
        <f t="shared" si="131"/>
        <v>12572.363401164328</v>
      </c>
    </row>
    <row r="3186" spans="14:40">
      <c r="N3186">
        <f t="shared" si="132"/>
        <v>681</v>
      </c>
      <c r="O3186" s="12">
        <f t="shared" si="127"/>
        <v>0</v>
      </c>
      <c r="P3186" s="12">
        <f t="shared" si="127"/>
        <v>0</v>
      </c>
      <c r="Q3186" s="12">
        <f t="shared" si="127"/>
        <v>0</v>
      </c>
      <c r="R3186" s="12">
        <f t="shared" si="127"/>
        <v>0</v>
      </c>
      <c r="S3186" s="12">
        <f t="shared" si="127"/>
        <v>0</v>
      </c>
      <c r="T3186" s="12">
        <f t="shared" si="127"/>
        <v>0</v>
      </c>
      <c r="U3186" s="12">
        <f t="shared" si="127"/>
        <v>0</v>
      </c>
      <c r="V3186" s="12">
        <f t="shared" si="127"/>
        <v>0</v>
      </c>
      <c r="W3186" s="12">
        <f t="shared" si="127"/>
        <v>-680.88504647138313</v>
      </c>
      <c r="X3186" s="12">
        <f t="shared" si="127"/>
        <v>5393.6845477022998</v>
      </c>
      <c r="Y3186" s="12">
        <f t="shared" si="127"/>
        <v>0</v>
      </c>
      <c r="Z3186" s="12">
        <f t="shared" si="127"/>
        <v>0</v>
      </c>
      <c r="AA3186" s="12">
        <f t="shared" si="127"/>
        <v>0</v>
      </c>
      <c r="AB3186" s="12">
        <f t="shared" si="127"/>
        <v>0</v>
      </c>
      <c r="AC3186" s="12">
        <f t="shared" si="127"/>
        <v>0</v>
      </c>
      <c r="AD3186" s="12">
        <f t="shared" si="127"/>
        <v>3.2349659786161036</v>
      </c>
      <c r="AE3186" s="12">
        <f t="shared" si="136"/>
        <v>1.8840151277261651E-2</v>
      </c>
      <c r="AF3186" s="12">
        <f t="shared" si="136"/>
        <v>0</v>
      </c>
      <c r="AG3186" s="12">
        <f t="shared" si="136"/>
        <v>0</v>
      </c>
      <c r="AH3186" s="12">
        <f t="shared" si="136"/>
        <v>10.233047796441593</v>
      </c>
      <c r="AI3186" s="12">
        <f t="shared" si="136"/>
        <v>-29.469389627249516</v>
      </c>
      <c r="AJ3186" s="12">
        <f t="shared" si="136"/>
        <v>-2875.3722572528791</v>
      </c>
      <c r="AK3186" s="12">
        <f t="shared" si="136"/>
        <v>8.3778175271366828E-2</v>
      </c>
      <c r="AL3186" s="12">
        <f t="shared" si="129"/>
        <v>1821.528486452394</v>
      </c>
      <c r="AM3186">
        <f t="shared" si="130"/>
        <v>2.1111345756906954</v>
      </c>
      <c r="AN3186" s="12">
        <f t="shared" si="131"/>
        <v>862.8196929873352</v>
      </c>
    </row>
    <row r="3187" spans="14:40">
      <c r="N3187">
        <f t="shared" si="132"/>
        <v>682</v>
      </c>
      <c r="O3187" s="12">
        <f t="shared" si="127"/>
        <v>-0.52562602573933181</v>
      </c>
      <c r="P3187" s="12">
        <f t="shared" si="127"/>
        <v>0</v>
      </c>
      <c r="Q3187" s="12">
        <f t="shared" si="127"/>
        <v>0</v>
      </c>
      <c r="R3187" s="12">
        <f t="shared" si="127"/>
        <v>0</v>
      </c>
      <c r="S3187" s="12">
        <f t="shared" si="127"/>
        <v>0</v>
      </c>
      <c r="T3187" s="12">
        <f t="shared" si="127"/>
        <v>0</v>
      </c>
      <c r="U3187" s="12">
        <f t="shared" si="127"/>
        <v>0</v>
      </c>
      <c r="V3187" s="12">
        <f t="shared" si="127"/>
        <v>0</v>
      </c>
      <c r="W3187" s="12">
        <f t="shared" si="127"/>
        <v>13554.984247731987</v>
      </c>
      <c r="X3187" s="12">
        <f t="shared" si="127"/>
        <v>48732.011990811865</v>
      </c>
      <c r="Y3187" s="12">
        <f t="shared" si="127"/>
        <v>0</v>
      </c>
      <c r="Z3187" s="12">
        <f t="shared" si="127"/>
        <v>0</v>
      </c>
      <c r="AA3187" s="12">
        <f t="shared" si="127"/>
        <v>0</v>
      </c>
      <c r="AB3187" s="12">
        <f t="shared" si="127"/>
        <v>0</v>
      </c>
      <c r="AC3187" s="12">
        <f t="shared" si="127"/>
        <v>0</v>
      </c>
      <c r="AD3187" s="12">
        <f t="shared" si="127"/>
        <v>38.759944807375661</v>
      </c>
      <c r="AE3187" s="12">
        <f t="shared" ref="AE3187:AK3196" si="137">AE$2503*AE683+0.5*AE$2504*AE683*AE683</f>
        <v>0.16737360160430667</v>
      </c>
      <c r="AF3187" s="12">
        <f t="shared" si="137"/>
        <v>0</v>
      </c>
      <c r="AG3187" s="12">
        <f t="shared" si="137"/>
        <v>0</v>
      </c>
      <c r="AH3187" s="12">
        <f t="shared" si="137"/>
        <v>103.58741334486351</v>
      </c>
      <c r="AI3187" s="12">
        <f t="shared" si="137"/>
        <v>143.53102662906932</v>
      </c>
      <c r="AJ3187" s="12">
        <f t="shared" si="137"/>
        <v>9867.7605652163293</v>
      </c>
      <c r="AK3187" s="12">
        <f t="shared" si="137"/>
        <v>-0.32382369942287909</v>
      </c>
      <c r="AL3187" s="12">
        <f t="shared" si="129"/>
        <v>72439.953112417934</v>
      </c>
      <c r="AM3187">
        <f t="shared" si="130"/>
        <v>2.0968509403013571</v>
      </c>
      <c r="AN3187" s="12">
        <f t="shared" si="131"/>
        <v>34547.020830201189</v>
      </c>
    </row>
    <row r="3188" spans="14:40">
      <c r="N3188">
        <f t="shared" si="132"/>
        <v>683</v>
      </c>
      <c r="O3188" s="12">
        <f t="shared" si="127"/>
        <v>-1.0512520446383273</v>
      </c>
      <c r="P3188" s="12">
        <f t="shared" si="127"/>
        <v>0</v>
      </c>
      <c r="Q3188" s="12">
        <f t="shared" si="127"/>
        <v>0</v>
      </c>
      <c r="R3188" s="12">
        <f t="shared" si="127"/>
        <v>0</v>
      </c>
      <c r="S3188" s="12">
        <f t="shared" si="127"/>
        <v>0</v>
      </c>
      <c r="T3188" s="12">
        <f t="shared" si="127"/>
        <v>0</v>
      </c>
      <c r="U3188" s="12">
        <f t="shared" si="127"/>
        <v>0</v>
      </c>
      <c r="V3188" s="12">
        <f t="shared" si="127"/>
        <v>0</v>
      </c>
      <c r="W3188" s="12">
        <f t="shared" si="127"/>
        <v>7760.5151576868038</v>
      </c>
      <c r="X3188" s="12">
        <f t="shared" si="127"/>
        <v>30861.583483306888</v>
      </c>
      <c r="Y3188" s="12">
        <f t="shared" si="127"/>
        <v>0</v>
      </c>
      <c r="Z3188" s="12">
        <f t="shared" si="127"/>
        <v>0</v>
      </c>
      <c r="AA3188" s="12">
        <f t="shared" si="127"/>
        <v>0</v>
      </c>
      <c r="AB3188" s="12">
        <f t="shared" si="127"/>
        <v>0</v>
      </c>
      <c r="AC3188" s="12">
        <f t="shared" si="127"/>
        <v>0</v>
      </c>
      <c r="AD3188" s="12">
        <f t="shared" si="127"/>
        <v>37.715408275131956</v>
      </c>
      <c r="AE3188" s="12">
        <f t="shared" si="137"/>
        <v>0.16724100438656703</v>
      </c>
      <c r="AF3188" s="12">
        <f t="shared" si="137"/>
        <v>0</v>
      </c>
      <c r="AG3188" s="12">
        <f t="shared" si="137"/>
        <v>0</v>
      </c>
      <c r="AH3188" s="12">
        <f t="shared" si="137"/>
        <v>109.19165740142644</v>
      </c>
      <c r="AI3188" s="12">
        <f t="shared" si="137"/>
        <v>98.893688775322445</v>
      </c>
      <c r="AJ3188" s="12">
        <f t="shared" si="137"/>
        <v>7913.7967487847854</v>
      </c>
      <c r="AK3188" s="12">
        <f t="shared" si="137"/>
        <v>-0.26338267928690184</v>
      </c>
      <c r="AL3188" s="12">
        <f t="shared" si="129"/>
        <v>46780.54875051081</v>
      </c>
      <c r="AM3188">
        <f t="shared" si="130"/>
        <v>2.1128110459949094</v>
      </c>
      <c r="AN3188" s="12">
        <f t="shared" si="131"/>
        <v>22141.37834956374</v>
      </c>
    </row>
    <row r="3189" spans="14:40">
      <c r="N3189">
        <f t="shared" si="132"/>
        <v>684</v>
      </c>
      <c r="O3189" s="12">
        <f t="shared" si="127"/>
        <v>1.0512520719996725</v>
      </c>
      <c r="P3189" s="12">
        <f t="shared" si="127"/>
        <v>0</v>
      </c>
      <c r="Q3189" s="12">
        <f t="shared" si="127"/>
        <v>0</v>
      </c>
      <c r="R3189" s="12">
        <f t="shared" si="127"/>
        <v>0</v>
      </c>
      <c r="S3189" s="12">
        <f t="shared" si="127"/>
        <v>0</v>
      </c>
      <c r="T3189" s="12">
        <f t="shared" si="127"/>
        <v>0</v>
      </c>
      <c r="U3189" s="12">
        <f t="shared" si="127"/>
        <v>0</v>
      </c>
      <c r="V3189" s="12">
        <f t="shared" si="127"/>
        <v>0</v>
      </c>
      <c r="W3189" s="12">
        <f t="shared" si="127"/>
        <v>9529.008366561995</v>
      </c>
      <c r="X3189" s="12">
        <f t="shared" si="127"/>
        <v>44506.537952986844</v>
      </c>
      <c r="Y3189" s="12">
        <f t="shared" si="127"/>
        <v>0</v>
      </c>
      <c r="Z3189" s="12">
        <f t="shared" si="127"/>
        <v>0</v>
      </c>
      <c r="AA3189" s="12">
        <f t="shared" si="127"/>
        <v>0</v>
      </c>
      <c r="AB3189" s="12">
        <f t="shared" si="127"/>
        <v>0</v>
      </c>
      <c r="AC3189" s="12">
        <f t="shared" si="127"/>
        <v>0</v>
      </c>
      <c r="AD3189" s="12">
        <f t="shared" si="127"/>
        <v>41.363949817026104</v>
      </c>
      <c r="AE3189" s="12">
        <f t="shared" si="137"/>
        <v>0.1712538322529408</v>
      </c>
      <c r="AF3189" s="12">
        <f t="shared" si="137"/>
        <v>0</v>
      </c>
      <c r="AG3189" s="12">
        <f t="shared" si="137"/>
        <v>0</v>
      </c>
      <c r="AH3189" s="12">
        <f t="shared" si="137"/>
        <v>98.58436019148148</v>
      </c>
      <c r="AI3189" s="12">
        <f t="shared" si="137"/>
        <v>120.72803420477189</v>
      </c>
      <c r="AJ3189" s="12">
        <f t="shared" si="137"/>
        <v>8990.1422765835832</v>
      </c>
      <c r="AK3189" s="12">
        <f t="shared" si="137"/>
        <v>-0.3149583658295958</v>
      </c>
      <c r="AL3189" s="12">
        <f t="shared" si="129"/>
        <v>63287.272487884125</v>
      </c>
      <c r="AM3189">
        <f t="shared" si="130"/>
        <v>2.1197203679597432</v>
      </c>
      <c r="AN3189" s="12">
        <f t="shared" si="131"/>
        <v>29856.4251419629</v>
      </c>
    </row>
    <row r="3190" spans="14:40">
      <c r="N3190">
        <f t="shared" si="132"/>
        <v>685</v>
      </c>
      <c r="O3190" s="12">
        <f t="shared" si="127"/>
        <v>-1.0512520446383273</v>
      </c>
      <c r="P3190" s="12">
        <f t="shared" si="127"/>
        <v>0</v>
      </c>
      <c r="Q3190" s="12">
        <f t="shared" si="127"/>
        <v>0</v>
      </c>
      <c r="R3190" s="12">
        <f t="shared" si="127"/>
        <v>0</v>
      </c>
      <c r="S3190" s="12">
        <f t="shared" si="127"/>
        <v>0</v>
      </c>
      <c r="T3190" s="12">
        <f t="shared" si="127"/>
        <v>0</v>
      </c>
      <c r="U3190" s="12">
        <f t="shared" si="127"/>
        <v>0</v>
      </c>
      <c r="V3190" s="12">
        <f t="shared" si="127"/>
        <v>0</v>
      </c>
      <c r="W3190" s="12">
        <f t="shared" si="127"/>
        <v>1161.7745443514207</v>
      </c>
      <c r="X3190" s="12">
        <f t="shared" si="127"/>
        <v>7979.7442146099338</v>
      </c>
      <c r="Y3190" s="12">
        <f t="shared" si="127"/>
        <v>0</v>
      </c>
      <c r="Z3190" s="12">
        <f t="shared" si="127"/>
        <v>0</v>
      </c>
      <c r="AA3190" s="12">
        <f t="shared" si="127"/>
        <v>0</v>
      </c>
      <c r="AB3190" s="12">
        <f t="shared" si="127"/>
        <v>0</v>
      </c>
      <c r="AC3190" s="12">
        <f t="shared" si="127"/>
        <v>0</v>
      </c>
      <c r="AD3190" s="12">
        <f t="shared" si="127"/>
        <v>18.411928148488922</v>
      </c>
      <c r="AE3190" s="12">
        <f t="shared" si="137"/>
        <v>0.10273575567347988</v>
      </c>
      <c r="AF3190" s="12">
        <f t="shared" si="137"/>
        <v>0</v>
      </c>
      <c r="AG3190" s="12">
        <f t="shared" si="137"/>
        <v>0</v>
      </c>
      <c r="AH3190" s="12">
        <f t="shared" si="137"/>
        <v>70.421502266562825</v>
      </c>
      <c r="AI3190" s="12">
        <f t="shared" si="137"/>
        <v>69.809780522575139</v>
      </c>
      <c r="AJ3190" s="12">
        <f t="shared" si="137"/>
        <v>6234.2199371201677</v>
      </c>
      <c r="AK3190" s="12">
        <f t="shared" si="137"/>
        <v>-0.21431776818820378</v>
      </c>
      <c r="AL3190" s="12">
        <f t="shared" si="129"/>
        <v>15533.219072961998</v>
      </c>
      <c r="AM3190">
        <f t="shared" si="130"/>
        <v>2.1209690509349035</v>
      </c>
      <c r="AN3190" s="12">
        <f t="shared" si="131"/>
        <v>7323.6424954504164</v>
      </c>
    </row>
    <row r="3191" spans="14:40">
      <c r="N3191">
        <f t="shared" si="132"/>
        <v>686</v>
      </c>
      <c r="O3191" s="12">
        <f t="shared" si="127"/>
        <v>-1.0457191392118554</v>
      </c>
      <c r="P3191" s="12">
        <f t="shared" si="127"/>
        <v>0</v>
      </c>
      <c r="Q3191" s="12">
        <f t="shared" si="127"/>
        <v>0</v>
      </c>
      <c r="R3191" s="12">
        <f t="shared" si="127"/>
        <v>0</v>
      </c>
      <c r="S3191" s="12">
        <f t="shared" si="127"/>
        <v>0</v>
      </c>
      <c r="T3191" s="12">
        <f t="shared" si="127"/>
        <v>0</v>
      </c>
      <c r="U3191" s="12">
        <f t="shared" si="127"/>
        <v>0</v>
      </c>
      <c r="V3191" s="12">
        <f t="shared" si="127"/>
        <v>0</v>
      </c>
      <c r="W3191" s="12">
        <f t="shared" si="127"/>
        <v>3042.0774124168797</v>
      </c>
      <c r="X3191" s="12">
        <f t="shared" si="127"/>
        <v>11553.967171415707</v>
      </c>
      <c r="Y3191" s="12">
        <f t="shared" si="127"/>
        <v>0</v>
      </c>
      <c r="Z3191" s="12">
        <f t="shared" si="127"/>
        <v>0</v>
      </c>
      <c r="AA3191" s="12">
        <f t="shared" si="127"/>
        <v>0</v>
      </c>
      <c r="AB3191" s="12">
        <f t="shared" si="127"/>
        <v>0</v>
      </c>
      <c r="AC3191" s="12">
        <f t="shared" si="127"/>
        <v>0</v>
      </c>
      <c r="AD3191" s="12">
        <f t="shared" si="127"/>
        <v>15.697779093511967</v>
      </c>
      <c r="AE3191" s="12">
        <f t="shared" si="137"/>
        <v>8.4241185222958537E-2</v>
      </c>
      <c r="AF3191" s="12">
        <f t="shared" si="137"/>
        <v>0</v>
      </c>
      <c r="AG3191" s="12">
        <f t="shared" si="137"/>
        <v>0</v>
      </c>
      <c r="AH3191" s="12">
        <f t="shared" si="137"/>
        <v>47.980433209981769</v>
      </c>
      <c r="AI3191" s="12">
        <f t="shared" si="137"/>
        <v>60.528628671791317</v>
      </c>
      <c r="AJ3191" s="12">
        <f t="shared" si="137"/>
        <v>5759.7637277486974</v>
      </c>
      <c r="AK3191" s="12">
        <f t="shared" si="137"/>
        <v>-0.19838630594296003</v>
      </c>
      <c r="AL3191" s="12">
        <f t="shared" si="129"/>
        <v>20478.855288296636</v>
      </c>
      <c r="AM3191">
        <f t="shared" si="130"/>
        <v>2.137806041138643</v>
      </c>
      <c r="AN3191" s="12">
        <f t="shared" si="131"/>
        <v>9579.3794639055013</v>
      </c>
    </row>
    <row r="3192" spans="14:40">
      <c r="N3192">
        <f t="shared" si="132"/>
        <v>687</v>
      </c>
      <c r="O3192" s="12">
        <f t="shared" si="127"/>
        <v>-0.52562602573933181</v>
      </c>
      <c r="P3192" s="12">
        <f t="shared" si="127"/>
        <v>0</v>
      </c>
      <c r="Q3192" s="12">
        <f t="shared" si="127"/>
        <v>0</v>
      </c>
      <c r="R3192" s="12">
        <f t="shared" si="127"/>
        <v>0</v>
      </c>
      <c r="S3192" s="12">
        <f t="shared" si="127"/>
        <v>0</v>
      </c>
      <c r="T3192" s="12">
        <f t="shared" si="127"/>
        <v>0</v>
      </c>
      <c r="U3192" s="12">
        <f t="shared" si="127"/>
        <v>0</v>
      </c>
      <c r="V3192" s="12">
        <f t="shared" si="127"/>
        <v>0</v>
      </c>
      <c r="W3192" s="12">
        <f t="shared" si="127"/>
        <v>-10809.538883915695</v>
      </c>
      <c r="X3192" s="12">
        <f t="shared" si="127"/>
        <v>-33242.681349736275</v>
      </c>
      <c r="Y3192" s="12">
        <f t="shared" si="127"/>
        <v>0</v>
      </c>
      <c r="Z3192" s="12">
        <f t="shared" si="127"/>
        <v>0</v>
      </c>
      <c r="AA3192" s="12">
        <f t="shared" si="127"/>
        <v>0</v>
      </c>
      <c r="AB3192" s="12">
        <f t="shared" si="127"/>
        <v>0</v>
      </c>
      <c r="AC3192" s="12">
        <f t="shared" si="127"/>
        <v>0</v>
      </c>
      <c r="AD3192" s="12">
        <f t="shared" si="127"/>
        <v>-19.90481865497495</v>
      </c>
      <c r="AE3192" s="12">
        <f t="shared" si="137"/>
        <v>-0.11378851271700657</v>
      </c>
      <c r="AF3192" s="12">
        <f t="shared" si="137"/>
        <v>0</v>
      </c>
      <c r="AG3192" s="12">
        <f t="shared" si="137"/>
        <v>0</v>
      </c>
      <c r="AH3192" s="12">
        <f t="shared" si="137"/>
        <v>-38.319103081652599</v>
      </c>
      <c r="AI3192" s="12">
        <f t="shared" si="137"/>
        <v>-82.254037878845367</v>
      </c>
      <c r="AJ3192" s="12">
        <f t="shared" si="137"/>
        <v>-4502.8742184857601</v>
      </c>
      <c r="AK3192" s="12">
        <f t="shared" si="137"/>
        <v>0.10791471113057229</v>
      </c>
      <c r="AL3192" s="12">
        <f t="shared" si="129"/>
        <v>-48696.103911580532</v>
      </c>
      <c r="AM3192">
        <f t="shared" si="130"/>
        <v>2.1661169919619745</v>
      </c>
      <c r="AN3192" s="12">
        <f t="shared" si="131"/>
        <v>-22480.828178848144</v>
      </c>
    </row>
    <row r="3193" spans="14:40">
      <c r="N3193">
        <f t="shared" si="132"/>
        <v>688</v>
      </c>
      <c r="O3193" s="12">
        <f t="shared" si="127"/>
        <v>1.0457191662859446</v>
      </c>
      <c r="P3193" s="12">
        <f t="shared" si="127"/>
        <v>0</v>
      </c>
      <c r="Q3193" s="12">
        <f t="shared" si="127"/>
        <v>0</v>
      </c>
      <c r="R3193" s="12">
        <f t="shared" si="127"/>
        <v>0</v>
      </c>
      <c r="S3193" s="12">
        <f t="shared" si="127"/>
        <v>0</v>
      </c>
      <c r="T3193" s="12">
        <f t="shared" si="127"/>
        <v>0</v>
      </c>
      <c r="U3193" s="12">
        <f t="shared" si="127"/>
        <v>0</v>
      </c>
      <c r="V3193" s="12">
        <f t="shared" si="127"/>
        <v>0</v>
      </c>
      <c r="W3193" s="12">
        <f t="shared" si="127"/>
        <v>-5214.439601179095</v>
      </c>
      <c r="X3193" s="12">
        <f t="shared" si="127"/>
        <v>-19123.76085570945</v>
      </c>
      <c r="Y3193" s="12">
        <f t="shared" si="127"/>
        <v>0</v>
      </c>
      <c r="Z3193" s="12">
        <f t="shared" si="127"/>
        <v>0</v>
      </c>
      <c r="AA3193" s="12">
        <f t="shared" si="127"/>
        <v>0</v>
      </c>
      <c r="AB3193" s="12">
        <f t="shared" si="127"/>
        <v>0</v>
      </c>
      <c r="AC3193" s="12">
        <f t="shared" si="127"/>
        <v>0</v>
      </c>
      <c r="AD3193" s="12">
        <f t="shared" si="127"/>
        <v>-14.169203598086666</v>
      </c>
      <c r="AE3193" s="12">
        <f t="shared" si="137"/>
        <v>-8.8477168305272177E-2</v>
      </c>
      <c r="AF3193" s="12">
        <f t="shared" si="137"/>
        <v>0</v>
      </c>
      <c r="AG3193" s="12">
        <f t="shared" si="137"/>
        <v>0</v>
      </c>
      <c r="AH3193" s="12">
        <f t="shared" si="137"/>
        <v>-41.551369547848978</v>
      </c>
      <c r="AI3193" s="12">
        <f t="shared" si="137"/>
        <v>-42.169798746856173</v>
      </c>
      <c r="AJ3193" s="12">
        <f t="shared" si="137"/>
        <v>-3786.0514508114438</v>
      </c>
      <c r="AK3193" s="12">
        <f t="shared" si="137"/>
        <v>0.10365050952488153</v>
      </c>
      <c r="AL3193" s="12">
        <f t="shared" si="129"/>
        <v>-28221.081387085273</v>
      </c>
      <c r="AM3193">
        <f t="shared" si="130"/>
        <v>2.1560154859614165</v>
      </c>
      <c r="AN3193" s="12">
        <f t="shared" si="131"/>
        <v>-13089.461356304149</v>
      </c>
    </row>
    <row r="3194" spans="14:40">
      <c r="N3194">
        <f t="shared" si="132"/>
        <v>689</v>
      </c>
      <c r="O3194" s="12">
        <f t="shared" si="127"/>
        <v>0</v>
      </c>
      <c r="P3194" s="12">
        <f t="shared" si="127"/>
        <v>0</v>
      </c>
      <c r="Q3194" s="12">
        <f t="shared" si="127"/>
        <v>0</v>
      </c>
      <c r="R3194" s="12">
        <f t="shared" si="127"/>
        <v>0</v>
      </c>
      <c r="S3194" s="12">
        <f t="shared" si="127"/>
        <v>0</v>
      </c>
      <c r="T3194" s="12">
        <f t="shared" si="127"/>
        <v>0</v>
      </c>
      <c r="U3194" s="12">
        <f t="shared" si="127"/>
        <v>0</v>
      </c>
      <c r="V3194" s="12">
        <f t="shared" si="127"/>
        <v>0</v>
      </c>
      <c r="W3194" s="12">
        <f t="shared" si="127"/>
        <v>-6256.3343536741286</v>
      </c>
      <c r="X3194" s="12">
        <f t="shared" si="127"/>
        <v>-26360.035119355034</v>
      </c>
      <c r="Y3194" s="12">
        <f t="shared" si="127"/>
        <v>0</v>
      </c>
      <c r="Z3194" s="12">
        <f t="shared" si="127"/>
        <v>0</v>
      </c>
      <c r="AA3194" s="12">
        <f t="shared" si="127"/>
        <v>0</v>
      </c>
      <c r="AB3194" s="12">
        <f t="shared" si="127"/>
        <v>0</v>
      </c>
      <c r="AC3194" s="12">
        <f t="shared" si="127"/>
        <v>0</v>
      </c>
      <c r="AD3194" s="12">
        <f t="shared" si="127"/>
        <v>-12.513899209440796</v>
      </c>
      <c r="AE3194" s="12">
        <f t="shared" si="137"/>
        <v>-8.0601710785447728E-2</v>
      </c>
      <c r="AF3194" s="12">
        <f t="shared" si="137"/>
        <v>0</v>
      </c>
      <c r="AG3194" s="12">
        <f t="shared" si="137"/>
        <v>0</v>
      </c>
      <c r="AH3194" s="12">
        <f t="shared" si="137"/>
        <v>-37.439170055371612</v>
      </c>
      <c r="AI3194" s="12">
        <f t="shared" si="137"/>
        <v>-23.9497917683961</v>
      </c>
      <c r="AJ3194" s="12">
        <f t="shared" si="137"/>
        <v>-1907.0619883940492</v>
      </c>
      <c r="AK3194" s="12">
        <f t="shared" si="137"/>
        <v>6.2729504892186622E-2</v>
      </c>
      <c r="AL3194" s="12">
        <f t="shared" si="129"/>
        <v>-34597.352194662315</v>
      </c>
      <c r="AM3194">
        <f t="shared" si="130"/>
        <v>2.1535080367289301</v>
      </c>
      <c r="AN3194" s="12">
        <f t="shared" si="131"/>
        <v>-16065.578397939924</v>
      </c>
    </row>
    <row r="3195" spans="14:40">
      <c r="N3195">
        <f t="shared" si="132"/>
        <v>690</v>
      </c>
      <c r="O3195" s="12">
        <f t="shared" si="127"/>
        <v>1.0401862605729744</v>
      </c>
      <c r="P3195" s="12">
        <f t="shared" si="127"/>
        <v>0</v>
      </c>
      <c r="Q3195" s="12">
        <f t="shared" si="127"/>
        <v>0</v>
      </c>
      <c r="R3195" s="12">
        <f t="shared" si="127"/>
        <v>0</v>
      </c>
      <c r="S3195" s="12">
        <f t="shared" si="127"/>
        <v>0</v>
      </c>
      <c r="T3195" s="12">
        <f t="shared" si="127"/>
        <v>0</v>
      </c>
      <c r="U3195" s="12">
        <f t="shared" si="127"/>
        <v>0</v>
      </c>
      <c r="V3195" s="12">
        <f t="shared" si="127"/>
        <v>0</v>
      </c>
      <c r="W3195" s="12">
        <f t="shared" si="127"/>
        <v>-5418.0017546156378</v>
      </c>
      <c r="X3195" s="12">
        <f t="shared" si="127"/>
        <v>-21982.089770752053</v>
      </c>
      <c r="Y3195" s="12">
        <f t="shared" si="127"/>
        <v>0</v>
      </c>
      <c r="Z3195" s="12">
        <f t="shared" si="127"/>
        <v>0</v>
      </c>
      <c r="AA3195" s="12">
        <f t="shared" si="127"/>
        <v>0</v>
      </c>
      <c r="AB3195" s="12">
        <f t="shared" si="127"/>
        <v>0</v>
      </c>
      <c r="AC3195" s="12">
        <f t="shared" si="127"/>
        <v>0</v>
      </c>
      <c r="AD3195" s="12">
        <f t="shared" si="127"/>
        <v>-16.724585880441506</v>
      </c>
      <c r="AE3195" s="12">
        <f t="shared" si="137"/>
        <v>-0.10683562785763515</v>
      </c>
      <c r="AF3195" s="12">
        <f t="shared" si="137"/>
        <v>0</v>
      </c>
      <c r="AG3195" s="12">
        <f t="shared" si="137"/>
        <v>0</v>
      </c>
      <c r="AH3195" s="12">
        <f t="shared" si="137"/>
        <v>-46.378916657349869</v>
      </c>
      <c r="AI3195" s="12">
        <f t="shared" si="137"/>
        <v>-42.118670474640751</v>
      </c>
      <c r="AJ3195" s="12">
        <f t="shared" si="137"/>
        <v>-3547.7489891143086</v>
      </c>
      <c r="AK3195" s="12">
        <f t="shared" si="137"/>
        <v>0.1027858980549822</v>
      </c>
      <c r="AL3195" s="12">
        <f t="shared" si="129"/>
        <v>-31052.026550963663</v>
      </c>
      <c r="AM3195">
        <f t="shared" si="130"/>
        <v>2.1681107611498058</v>
      </c>
      <c r="AN3195" s="12">
        <f t="shared" si="131"/>
        <v>-14322.158769460635</v>
      </c>
    </row>
    <row r="3196" spans="14:40">
      <c r="N3196">
        <f t="shared" si="132"/>
        <v>691</v>
      </c>
      <c r="O3196" s="12">
        <f t="shared" si="127"/>
        <v>1.0401862605729744</v>
      </c>
      <c r="P3196" s="12">
        <f t="shared" si="127"/>
        <v>0</v>
      </c>
      <c r="Q3196" s="12">
        <f t="shared" si="127"/>
        <v>0</v>
      </c>
      <c r="R3196" s="12">
        <f t="shared" si="127"/>
        <v>0</v>
      </c>
      <c r="S3196" s="12">
        <f t="shared" si="127"/>
        <v>0</v>
      </c>
      <c r="T3196" s="12">
        <f t="shared" si="127"/>
        <v>0</v>
      </c>
      <c r="U3196" s="12">
        <f t="shared" si="127"/>
        <v>0</v>
      </c>
      <c r="V3196" s="12">
        <f t="shared" si="127"/>
        <v>0</v>
      </c>
      <c r="W3196" s="12">
        <f t="shared" si="127"/>
        <v>-5682.2095454075525</v>
      </c>
      <c r="X3196" s="12">
        <f t="shared" si="127"/>
        <v>-22479.608894421239</v>
      </c>
      <c r="Y3196" s="12">
        <f t="shared" si="127"/>
        <v>0</v>
      </c>
      <c r="Z3196" s="12">
        <f t="shared" si="127"/>
        <v>0</v>
      </c>
      <c r="AA3196" s="12">
        <f t="shared" si="127"/>
        <v>0</v>
      </c>
      <c r="AB3196" s="12">
        <f t="shared" si="127"/>
        <v>0</v>
      </c>
      <c r="AC3196" s="12">
        <f t="shared" si="127"/>
        <v>0</v>
      </c>
      <c r="AD3196" s="12">
        <f t="shared" si="127"/>
        <v>-14.303290089715789</v>
      </c>
      <c r="AE3196" s="12">
        <f t="shared" si="137"/>
        <v>-8.1469035905953197E-2</v>
      </c>
      <c r="AF3196" s="12">
        <f t="shared" si="137"/>
        <v>0</v>
      </c>
      <c r="AG3196" s="12">
        <f t="shared" si="137"/>
        <v>0</v>
      </c>
      <c r="AH3196" s="12">
        <f t="shared" si="137"/>
        <v>-27.483658946037128</v>
      </c>
      <c r="AI3196" s="12">
        <f t="shared" si="137"/>
        <v>-22.905020437875685</v>
      </c>
      <c r="AJ3196" s="12">
        <f t="shared" si="137"/>
        <v>-2664.9881963884727</v>
      </c>
      <c r="AK3196" s="12">
        <f t="shared" si="137"/>
        <v>8.1005068897640434E-2</v>
      </c>
      <c r="AL3196" s="12">
        <f t="shared" si="129"/>
        <v>-30890.458883397332</v>
      </c>
      <c r="AM3196">
        <f t="shared" si="130"/>
        <v>2.1796296344961634</v>
      </c>
      <c r="AN3196" s="12">
        <f t="shared" si="131"/>
        <v>-14172.343041453405</v>
      </c>
    </row>
    <row r="3197" spans="14:40">
      <c r="N3197">
        <f t="shared" si="132"/>
        <v>692</v>
      </c>
      <c r="O3197" s="12">
        <f t="shared" si="127"/>
        <v>0</v>
      </c>
      <c r="P3197" s="12">
        <f t="shared" si="127"/>
        <v>0</v>
      </c>
      <c r="Q3197" s="12">
        <f t="shared" si="127"/>
        <v>0</v>
      </c>
      <c r="R3197" s="12">
        <f t="shared" si="127"/>
        <v>0</v>
      </c>
      <c r="S3197" s="12">
        <f t="shared" si="127"/>
        <v>0</v>
      </c>
      <c r="T3197" s="12">
        <f t="shared" si="127"/>
        <v>0</v>
      </c>
      <c r="U3197" s="12">
        <f t="shared" si="127"/>
        <v>0</v>
      </c>
      <c r="V3197" s="12">
        <f t="shared" si="127"/>
        <v>0</v>
      </c>
      <c r="W3197" s="12">
        <f t="shared" si="127"/>
        <v>-6863.0150438474275</v>
      </c>
      <c r="X3197" s="12">
        <f t="shared" si="127"/>
        <v>-23621.797970281321</v>
      </c>
      <c r="Y3197" s="12">
        <f t="shared" si="127"/>
        <v>0</v>
      </c>
      <c r="Z3197" s="12">
        <f t="shared" si="127"/>
        <v>0</v>
      </c>
      <c r="AA3197" s="12">
        <f t="shared" si="127"/>
        <v>0</v>
      </c>
      <c r="AB3197" s="12">
        <f t="shared" si="127"/>
        <v>0</v>
      </c>
      <c r="AC3197" s="12">
        <f t="shared" si="127"/>
        <v>0</v>
      </c>
      <c r="AD3197" s="12">
        <f t="shared" si="127"/>
        <v>-15.868006460932962</v>
      </c>
      <c r="AE3197" s="12">
        <f t="shared" ref="AE3197:AK3206" si="138">AE$2503*AE693+0.5*AE$2504*AE693*AE693</f>
        <v>-9.226094238482635E-2</v>
      </c>
      <c r="AF3197" s="12">
        <f t="shared" si="138"/>
        <v>0</v>
      </c>
      <c r="AG3197" s="12">
        <f t="shared" si="138"/>
        <v>0</v>
      </c>
      <c r="AH3197" s="12">
        <f t="shared" si="138"/>
        <v>-34.44056038774665</v>
      </c>
      <c r="AI3197" s="12">
        <f t="shared" si="138"/>
        <v>-20.138787272859926</v>
      </c>
      <c r="AJ3197" s="12">
        <f t="shared" si="138"/>
        <v>-3669.6481312018509</v>
      </c>
      <c r="AK3197" s="12">
        <f t="shared" si="138"/>
        <v>0.10335577752234969</v>
      </c>
      <c r="AL3197" s="12">
        <f t="shared" si="129"/>
        <v>-34224.897404616997</v>
      </c>
      <c r="AM3197">
        <f t="shared" si="130"/>
        <v>2.184116538180227</v>
      </c>
      <c r="AN3197" s="12">
        <f t="shared" si="131"/>
        <v>-15669.904424208366</v>
      </c>
    </row>
    <row r="3198" spans="14:40">
      <c r="N3198">
        <f t="shared" si="132"/>
        <v>693</v>
      </c>
      <c r="O3198" s="12">
        <f t="shared" si="127"/>
        <v>0</v>
      </c>
      <c r="P3198" s="12">
        <f t="shared" si="127"/>
        <v>0</v>
      </c>
      <c r="Q3198" s="12">
        <f t="shared" si="127"/>
        <v>0</v>
      </c>
      <c r="R3198" s="12">
        <f t="shared" si="127"/>
        <v>0</v>
      </c>
      <c r="S3198" s="12">
        <f t="shared" si="127"/>
        <v>0</v>
      </c>
      <c r="T3198" s="12">
        <f t="shared" si="127"/>
        <v>0</v>
      </c>
      <c r="U3198" s="12">
        <f t="shared" si="127"/>
        <v>0</v>
      </c>
      <c r="V3198" s="12">
        <f t="shared" si="127"/>
        <v>0</v>
      </c>
      <c r="W3198" s="12">
        <f t="shared" si="127"/>
        <v>-5685.7769127344081</v>
      </c>
      <c r="X3198" s="12">
        <f t="shared" si="127"/>
        <v>-21276.242488457083</v>
      </c>
      <c r="Y3198" s="12">
        <f t="shared" si="127"/>
        <v>0</v>
      </c>
      <c r="Z3198" s="12">
        <f t="shared" si="127"/>
        <v>0</v>
      </c>
      <c r="AA3198" s="12">
        <f t="shared" si="127"/>
        <v>0</v>
      </c>
      <c r="AB3198" s="12">
        <f t="shared" si="127"/>
        <v>0</v>
      </c>
      <c r="AC3198" s="12">
        <f t="shared" si="127"/>
        <v>0</v>
      </c>
      <c r="AD3198" s="12">
        <f t="shared" si="127"/>
        <v>-13.937175199716359</v>
      </c>
      <c r="AE3198" s="12">
        <f t="shared" si="138"/>
        <v>-8.4241661826908232E-2</v>
      </c>
      <c r="AF3198" s="12">
        <f t="shared" si="138"/>
        <v>0</v>
      </c>
      <c r="AG3198" s="12">
        <f t="shared" si="138"/>
        <v>0</v>
      </c>
      <c r="AH3198" s="12">
        <f t="shared" si="138"/>
        <v>-35.098716502088514</v>
      </c>
      <c r="AI3198" s="12">
        <f t="shared" si="138"/>
        <v>-38.650062780712197</v>
      </c>
      <c r="AJ3198" s="12">
        <f t="shared" si="138"/>
        <v>-2530.6470572108215</v>
      </c>
      <c r="AK3198" s="12">
        <f t="shared" si="138"/>
        <v>5.4621142601262697E-2</v>
      </c>
      <c r="AL3198" s="12">
        <f t="shared" si="129"/>
        <v>-29580.382033404054</v>
      </c>
      <c r="AM3198">
        <f t="shared" si="130"/>
        <v>2.1814304996650162</v>
      </c>
      <c r="AN3198" s="12">
        <f t="shared" si="131"/>
        <v>-13560.084558250406</v>
      </c>
    </row>
    <row r="3199" spans="14:40">
      <c r="N3199">
        <f t="shared" si="132"/>
        <v>694</v>
      </c>
      <c r="O3199" s="12">
        <f t="shared" si="127"/>
        <v>0</v>
      </c>
      <c r="P3199" s="12">
        <f t="shared" si="127"/>
        <v>0</v>
      </c>
      <c r="Q3199" s="12">
        <f t="shared" si="127"/>
        <v>0</v>
      </c>
      <c r="R3199" s="12">
        <f t="shared" si="127"/>
        <v>0</v>
      </c>
      <c r="S3199" s="12">
        <f t="shared" si="127"/>
        <v>0</v>
      </c>
      <c r="T3199" s="12">
        <f t="shared" si="127"/>
        <v>0</v>
      </c>
      <c r="U3199" s="12">
        <f t="shared" si="127"/>
        <v>0</v>
      </c>
      <c r="V3199" s="12">
        <f t="shared" si="127"/>
        <v>0</v>
      </c>
      <c r="W3199" s="12">
        <f t="shared" si="127"/>
        <v>-6769.3705969548337</v>
      </c>
      <c r="X3199" s="12">
        <f t="shared" si="127"/>
        <v>-29238.199454949096</v>
      </c>
      <c r="Y3199" s="12">
        <f t="shared" si="127"/>
        <v>0</v>
      </c>
      <c r="Z3199" s="12">
        <f t="shared" si="127"/>
        <v>0</v>
      </c>
      <c r="AA3199" s="12">
        <f t="shared" si="127"/>
        <v>0</v>
      </c>
      <c r="AB3199" s="12">
        <f t="shared" si="127"/>
        <v>0</v>
      </c>
      <c r="AC3199" s="12">
        <f t="shared" si="127"/>
        <v>0</v>
      </c>
      <c r="AD3199" s="12">
        <f t="shared" si="127"/>
        <v>-15.389189023604136</v>
      </c>
      <c r="AE3199" s="12">
        <f t="shared" si="138"/>
        <v>-8.3020484592981308E-2</v>
      </c>
      <c r="AF3199" s="12">
        <f t="shared" si="138"/>
        <v>0</v>
      </c>
      <c r="AG3199" s="12">
        <f t="shared" si="138"/>
        <v>0</v>
      </c>
      <c r="AH3199" s="12">
        <f t="shared" si="138"/>
        <v>-24.805078376737658</v>
      </c>
      <c r="AI3199" s="12">
        <f t="shared" si="138"/>
        <v>-58.283193618573542</v>
      </c>
      <c r="AJ3199" s="12">
        <f t="shared" si="138"/>
        <v>-3814.0224900582589</v>
      </c>
      <c r="AK3199" s="12">
        <f t="shared" si="138"/>
        <v>7.9297759505568319E-2</v>
      </c>
      <c r="AL3199" s="12">
        <f t="shared" si="129"/>
        <v>-39920.073725706199</v>
      </c>
      <c r="AM3199">
        <f t="shared" si="130"/>
        <v>2.1803695221880419</v>
      </c>
      <c r="AN3199" s="12">
        <f t="shared" si="131"/>
        <v>-18308.856971017303</v>
      </c>
    </row>
    <row r="3200" spans="14:40">
      <c r="N3200">
        <f t="shared" si="132"/>
        <v>695</v>
      </c>
      <c r="O3200" s="12">
        <f t="shared" si="127"/>
        <v>0</v>
      </c>
      <c r="P3200" s="12">
        <f t="shared" si="127"/>
        <v>0</v>
      </c>
      <c r="Q3200" s="12">
        <f t="shared" si="127"/>
        <v>0</v>
      </c>
      <c r="R3200" s="12">
        <f t="shared" si="127"/>
        <v>0</v>
      </c>
      <c r="S3200" s="12">
        <f t="shared" si="127"/>
        <v>0</v>
      </c>
      <c r="T3200" s="12">
        <f t="shared" si="127"/>
        <v>0</v>
      </c>
      <c r="U3200" s="12">
        <f t="shared" si="127"/>
        <v>0</v>
      </c>
      <c r="V3200" s="12">
        <f t="shared" si="127"/>
        <v>0</v>
      </c>
      <c r="W3200" s="12">
        <f t="shared" si="127"/>
        <v>-2966.3649386847696</v>
      </c>
      <c r="X3200" s="12">
        <f t="shared" si="127"/>
        <v>-5720.9411016909362</v>
      </c>
      <c r="Y3200" s="12">
        <f t="shared" si="127"/>
        <v>0</v>
      </c>
      <c r="Z3200" s="12">
        <f t="shared" si="127"/>
        <v>0</v>
      </c>
      <c r="AA3200" s="12">
        <f t="shared" si="127"/>
        <v>0</v>
      </c>
      <c r="AB3200" s="12">
        <f t="shared" si="127"/>
        <v>0</v>
      </c>
      <c r="AC3200" s="12">
        <f t="shared" si="127"/>
        <v>0</v>
      </c>
      <c r="AD3200" s="12">
        <f t="shared" si="127"/>
        <v>3.7294338335535375</v>
      </c>
      <c r="AE3200" s="12">
        <f t="shared" si="138"/>
        <v>2.6105524622429096E-2</v>
      </c>
      <c r="AF3200" s="12">
        <f t="shared" si="138"/>
        <v>0</v>
      </c>
      <c r="AG3200" s="12">
        <f t="shared" si="138"/>
        <v>0</v>
      </c>
      <c r="AH3200" s="12">
        <f t="shared" si="138"/>
        <v>19.290667153572212</v>
      </c>
      <c r="AI3200" s="12">
        <f t="shared" si="138"/>
        <v>59.551889805283601</v>
      </c>
      <c r="AJ3200" s="12">
        <f t="shared" si="138"/>
        <v>4738.4413960360953</v>
      </c>
      <c r="AK3200" s="12">
        <f t="shared" si="138"/>
        <v>-0.17727838128646628</v>
      </c>
      <c r="AL3200" s="12">
        <f t="shared" si="129"/>
        <v>-3866.4438264038645</v>
      </c>
      <c r="AM3200">
        <f t="shared" si="130"/>
        <v>2.1673688426178495</v>
      </c>
      <c r="AN3200" s="12">
        <f t="shared" si="131"/>
        <v>-1783.9343956489624</v>
      </c>
    </row>
    <row r="3201" spans="14:40">
      <c r="N3201">
        <f t="shared" si="132"/>
        <v>696</v>
      </c>
      <c r="O3201" s="12">
        <f t="shared" si="127"/>
        <v>0</v>
      </c>
      <c r="P3201" s="12">
        <f t="shared" si="127"/>
        <v>0</v>
      </c>
      <c r="Q3201" s="12">
        <f t="shared" si="127"/>
        <v>0</v>
      </c>
      <c r="R3201" s="12">
        <f t="shared" si="127"/>
        <v>0</v>
      </c>
      <c r="S3201" s="12">
        <f t="shared" si="127"/>
        <v>0</v>
      </c>
      <c r="T3201" s="12">
        <f t="shared" si="127"/>
        <v>0</v>
      </c>
      <c r="U3201" s="12">
        <f t="shared" si="127"/>
        <v>0</v>
      </c>
      <c r="V3201" s="12">
        <f t="shared" si="127"/>
        <v>0</v>
      </c>
      <c r="W3201" s="12">
        <f t="shared" si="127"/>
        <v>-2960.1222148115376</v>
      </c>
      <c r="X3201" s="12">
        <f t="shared" si="127"/>
        <v>-5229.3158162306308</v>
      </c>
      <c r="Y3201" s="12">
        <f t="shared" si="127"/>
        <v>0</v>
      </c>
      <c r="Z3201" s="12">
        <f t="shared" si="127"/>
        <v>0</v>
      </c>
      <c r="AA3201" s="12">
        <f t="shared" si="127"/>
        <v>0</v>
      </c>
      <c r="AB3201" s="12">
        <f t="shared" si="127"/>
        <v>0</v>
      </c>
      <c r="AC3201" s="12">
        <f t="shared" si="127"/>
        <v>0</v>
      </c>
      <c r="AD3201" s="12">
        <f t="shared" si="127"/>
        <v>2.6231046202265884</v>
      </c>
      <c r="AE3201" s="12">
        <f t="shared" si="138"/>
        <v>2.3408056641021829E-2</v>
      </c>
      <c r="AF3201" s="12">
        <f t="shared" si="138"/>
        <v>0</v>
      </c>
      <c r="AG3201" s="12">
        <f t="shared" si="138"/>
        <v>0</v>
      </c>
      <c r="AH3201" s="12">
        <f t="shared" si="138"/>
        <v>21.569084449891328</v>
      </c>
      <c r="AI3201" s="12">
        <f t="shared" si="138"/>
        <v>54.07284349066358</v>
      </c>
      <c r="AJ3201" s="12">
        <f t="shared" si="138"/>
        <v>4928.5372746780713</v>
      </c>
      <c r="AK3201" s="12">
        <f t="shared" si="138"/>
        <v>-0.18578826784061833</v>
      </c>
      <c r="AL3201" s="12">
        <f t="shared" si="129"/>
        <v>-3182.798104014516</v>
      </c>
      <c r="AM3201">
        <f t="shared" si="130"/>
        <v>2.1553843868266136</v>
      </c>
      <c r="AN3201" s="12">
        <f t="shared" si="131"/>
        <v>-1476.6730813618681</v>
      </c>
    </row>
    <row r="3202" spans="14:40">
      <c r="N3202">
        <f t="shared" si="132"/>
        <v>697</v>
      </c>
      <c r="O3202" s="12">
        <f t="shared" si="127"/>
        <v>0</v>
      </c>
      <c r="P3202" s="12">
        <f t="shared" si="127"/>
        <v>0</v>
      </c>
      <c r="Q3202" s="12">
        <f t="shared" si="127"/>
        <v>0</v>
      </c>
      <c r="R3202" s="12">
        <f t="shared" si="127"/>
        <v>0</v>
      </c>
      <c r="S3202" s="12">
        <f t="shared" si="127"/>
        <v>0</v>
      </c>
      <c r="T3202" s="12">
        <f t="shared" si="127"/>
        <v>0</v>
      </c>
      <c r="U3202" s="12">
        <f t="shared" si="127"/>
        <v>0</v>
      </c>
      <c r="V3202" s="12">
        <f t="shared" si="127"/>
        <v>0</v>
      </c>
      <c r="W3202" s="12">
        <f t="shared" si="127"/>
        <v>-3010.0640166517624</v>
      </c>
      <c r="X3202" s="12">
        <f t="shared" si="127"/>
        <v>-10131.089099809027</v>
      </c>
      <c r="Y3202" s="12">
        <f t="shared" si="127"/>
        <v>0</v>
      </c>
      <c r="Z3202" s="12">
        <f t="shared" si="127"/>
        <v>0</v>
      </c>
      <c r="AA3202" s="12">
        <f t="shared" si="127"/>
        <v>0</v>
      </c>
      <c r="AB3202" s="12">
        <f t="shared" si="127"/>
        <v>0</v>
      </c>
      <c r="AC3202" s="12">
        <f t="shared" si="127"/>
        <v>0</v>
      </c>
      <c r="AD3202" s="12">
        <f t="shared" si="127"/>
        <v>3.1315634510365049</v>
      </c>
      <c r="AE3202" s="12">
        <f t="shared" si="138"/>
        <v>1.63948863599657E-2</v>
      </c>
      <c r="AF3202" s="12">
        <f t="shared" si="138"/>
        <v>0</v>
      </c>
      <c r="AG3202" s="12">
        <f t="shared" si="138"/>
        <v>0</v>
      </c>
      <c r="AH3202" s="12">
        <f t="shared" si="138"/>
        <v>5.6012668029693709</v>
      </c>
      <c r="AI3202" s="12">
        <f t="shared" si="138"/>
        <v>5.383657885688458</v>
      </c>
      <c r="AJ3202" s="12">
        <f t="shared" si="138"/>
        <v>3299.2998463342201</v>
      </c>
      <c r="AK3202" s="12">
        <f t="shared" si="138"/>
        <v>-0.1279456256065398</v>
      </c>
      <c r="AL3202" s="12">
        <f t="shared" si="129"/>
        <v>-9827.8483327261256</v>
      </c>
      <c r="AM3202">
        <f t="shared" si="130"/>
        <v>2.1513772062516763</v>
      </c>
      <c r="AN3202" s="12">
        <f t="shared" si="131"/>
        <v>-4568.1660585449308</v>
      </c>
    </row>
    <row r="3203" spans="14:40">
      <c r="N3203">
        <f t="shared" si="132"/>
        <v>698</v>
      </c>
      <c r="O3203" s="12">
        <f t="shared" si="127"/>
        <v>0</v>
      </c>
      <c r="P3203" s="12">
        <f t="shared" si="127"/>
        <v>0</v>
      </c>
      <c r="Q3203" s="12">
        <f t="shared" si="127"/>
        <v>0</v>
      </c>
      <c r="R3203" s="12">
        <f t="shared" si="127"/>
        <v>0</v>
      </c>
      <c r="S3203" s="12">
        <f t="shared" si="127"/>
        <v>0</v>
      </c>
      <c r="T3203" s="12">
        <f t="shared" si="127"/>
        <v>0</v>
      </c>
      <c r="U3203" s="12">
        <f t="shared" si="127"/>
        <v>0</v>
      </c>
      <c r="V3203" s="12">
        <f t="shared" si="127"/>
        <v>0</v>
      </c>
      <c r="W3203" s="12">
        <f t="shared" si="127"/>
        <v>-5112.5471994276168</v>
      </c>
      <c r="X3203" s="12">
        <f t="shared" si="127"/>
        <v>-11311.039666202299</v>
      </c>
      <c r="Y3203" s="12">
        <f t="shared" si="127"/>
        <v>0</v>
      </c>
      <c r="Z3203" s="12">
        <f t="shared" si="127"/>
        <v>0</v>
      </c>
      <c r="AA3203" s="12">
        <f t="shared" si="127"/>
        <v>0</v>
      </c>
      <c r="AB3203" s="12">
        <f t="shared" si="127"/>
        <v>0</v>
      </c>
      <c r="AC3203" s="12">
        <f t="shared" si="127"/>
        <v>0</v>
      </c>
      <c r="AD3203" s="12">
        <f t="shared" si="127"/>
        <v>-2.4045753640080947</v>
      </c>
      <c r="AE3203" s="12">
        <f t="shared" si="138"/>
        <v>5.7916159035330574E-3</v>
      </c>
      <c r="AF3203" s="12">
        <f t="shared" si="138"/>
        <v>0</v>
      </c>
      <c r="AG3203" s="12">
        <f t="shared" si="138"/>
        <v>0</v>
      </c>
      <c r="AH3203" s="12">
        <f t="shared" si="138"/>
        <v>24.384610763874168</v>
      </c>
      <c r="AI3203" s="12">
        <f t="shared" si="138"/>
        <v>50.319207613414996</v>
      </c>
      <c r="AJ3203" s="12">
        <f t="shared" si="138"/>
        <v>4863.773262775806</v>
      </c>
      <c r="AK3203" s="12">
        <f t="shared" si="138"/>
        <v>-0.17281309363953473</v>
      </c>
      <c r="AL3203" s="12">
        <f t="shared" si="129"/>
        <v>-11487.681381318569</v>
      </c>
      <c r="AM3203">
        <f t="shared" si="130"/>
        <v>2.1490235765000718</v>
      </c>
      <c r="AN3203" s="12">
        <f t="shared" si="131"/>
        <v>-5345.5352965589882</v>
      </c>
    </row>
    <row r="3204" spans="14:40">
      <c r="N3204">
        <f t="shared" si="132"/>
        <v>699</v>
      </c>
      <c r="O3204" s="12">
        <f t="shared" si="127"/>
        <v>0</v>
      </c>
      <c r="P3204" s="12">
        <f t="shared" si="127"/>
        <v>0</v>
      </c>
      <c r="Q3204" s="12">
        <f t="shared" si="127"/>
        <v>0</v>
      </c>
      <c r="R3204" s="12">
        <f t="shared" si="127"/>
        <v>0</v>
      </c>
      <c r="S3204" s="12">
        <f t="shared" si="127"/>
        <v>0</v>
      </c>
      <c r="T3204" s="12">
        <f t="shared" si="127"/>
        <v>0</v>
      </c>
      <c r="U3204" s="12">
        <f t="shared" si="127"/>
        <v>0</v>
      </c>
      <c r="V3204" s="12">
        <f t="shared" si="127"/>
        <v>0</v>
      </c>
      <c r="W3204" s="12">
        <f t="shared" si="127"/>
        <v>-3017.8674254304333</v>
      </c>
      <c r="X3204" s="12">
        <f t="shared" si="127"/>
        <v>-4964.2031373602085</v>
      </c>
      <c r="Y3204" s="12">
        <f t="shared" si="127"/>
        <v>0</v>
      </c>
      <c r="Z3204" s="12">
        <f t="shared" si="127"/>
        <v>0</v>
      </c>
      <c r="AA3204" s="12">
        <f t="shared" si="127"/>
        <v>0</v>
      </c>
      <c r="AB3204" s="12">
        <f t="shared" si="127"/>
        <v>0</v>
      </c>
      <c r="AC3204" s="12">
        <f t="shared" si="127"/>
        <v>0</v>
      </c>
      <c r="AD3204" s="12">
        <f t="shared" si="127"/>
        <v>-2.026362360309697</v>
      </c>
      <c r="AE3204" s="12">
        <f t="shared" si="138"/>
        <v>3.2666785366932479E-3</v>
      </c>
      <c r="AF3204" s="12">
        <f t="shared" si="138"/>
        <v>0</v>
      </c>
      <c r="AG3204" s="12">
        <f t="shared" si="138"/>
        <v>0</v>
      </c>
      <c r="AH3204" s="12">
        <f t="shared" si="138"/>
        <v>18.067408046347897</v>
      </c>
      <c r="AI3204" s="12">
        <f t="shared" si="138"/>
        <v>59.534892964611963</v>
      </c>
      <c r="AJ3204" s="12">
        <f t="shared" si="138"/>
        <v>4599.66594942142</v>
      </c>
      <c r="AK3204" s="12">
        <f t="shared" si="138"/>
        <v>-0.14737835119884024</v>
      </c>
      <c r="AL3204" s="12">
        <f t="shared" si="129"/>
        <v>-3306.9727863912344</v>
      </c>
      <c r="AM3204">
        <f t="shared" si="130"/>
        <v>2.1346900361707393</v>
      </c>
      <c r="AN3204" s="12">
        <f t="shared" si="131"/>
        <v>-1549.1582994987718</v>
      </c>
    </row>
    <row r="3205" spans="14:40">
      <c r="N3205">
        <f t="shared" si="132"/>
        <v>700</v>
      </c>
      <c r="O3205" s="12">
        <f t="shared" si="127"/>
        <v>1042.3187988161783</v>
      </c>
      <c r="P3205" s="12">
        <f t="shared" si="127"/>
        <v>0</v>
      </c>
      <c r="Q3205" s="12">
        <f t="shared" si="127"/>
        <v>0</v>
      </c>
      <c r="R3205" s="12">
        <f t="shared" si="127"/>
        <v>0</v>
      </c>
      <c r="S3205" s="12">
        <f t="shared" si="127"/>
        <v>0</v>
      </c>
      <c r="T3205" s="12">
        <f t="shared" si="127"/>
        <v>0</v>
      </c>
      <c r="U3205" s="12">
        <f t="shared" si="127"/>
        <v>0</v>
      </c>
      <c r="V3205" s="12">
        <f t="shared" si="127"/>
        <v>0</v>
      </c>
      <c r="W3205" s="12">
        <f t="shared" si="127"/>
        <v>-3413.6125220640752</v>
      </c>
      <c r="X3205" s="12">
        <f t="shared" si="127"/>
        <v>-13496.162933643924</v>
      </c>
      <c r="Y3205" s="12">
        <f t="shared" si="127"/>
        <v>0</v>
      </c>
      <c r="Z3205" s="12">
        <f t="shared" si="127"/>
        <v>0</v>
      </c>
      <c r="AA3205" s="12">
        <f t="shared" si="127"/>
        <v>0</v>
      </c>
      <c r="AB3205" s="12">
        <f t="shared" si="127"/>
        <v>0</v>
      </c>
      <c r="AC3205" s="12">
        <f t="shared" si="127"/>
        <v>0</v>
      </c>
      <c r="AD3205" s="12">
        <f t="shared" si="127"/>
        <v>-12.697348381866634</v>
      </c>
      <c r="AE3205" s="12">
        <f t="shared" si="138"/>
        <v>-5.472607662285317E-2</v>
      </c>
      <c r="AF3205" s="12">
        <f t="shared" si="138"/>
        <v>0</v>
      </c>
      <c r="AG3205" s="12">
        <f t="shared" si="138"/>
        <v>0</v>
      </c>
      <c r="AH3205" s="12">
        <f t="shared" si="138"/>
        <v>-2.1765814112875903</v>
      </c>
      <c r="AI3205" s="12">
        <f t="shared" si="138"/>
        <v>5.751316426661953</v>
      </c>
      <c r="AJ3205" s="12">
        <f t="shared" si="138"/>
        <v>1037.0692071724359</v>
      </c>
      <c r="AK3205" s="12">
        <f t="shared" si="138"/>
        <v>-2.5605624671773027E-2</v>
      </c>
      <c r="AL3205" s="12">
        <f t="shared" si="129"/>
        <v>-14839.590394787174</v>
      </c>
      <c r="AM3205">
        <f t="shared" si="130"/>
        <v>2.1393361383755951</v>
      </c>
      <c r="AN3205" s="12">
        <f t="shared" si="131"/>
        <v>-6936.5398586006795</v>
      </c>
    </row>
    <row r="3206" spans="14:40">
      <c r="N3206">
        <f t="shared" si="132"/>
        <v>701</v>
      </c>
      <c r="O3206" s="12">
        <f t="shared" si="127"/>
        <v>1051.5977219675951</v>
      </c>
      <c r="P3206" s="12">
        <f t="shared" si="127"/>
        <v>0</v>
      </c>
      <c r="Q3206" s="12">
        <f t="shared" si="127"/>
        <v>0</v>
      </c>
      <c r="R3206" s="12">
        <f t="shared" si="127"/>
        <v>0</v>
      </c>
      <c r="S3206" s="12">
        <f t="shared" si="127"/>
        <v>0</v>
      </c>
      <c r="T3206" s="12">
        <f t="shared" si="127"/>
        <v>0</v>
      </c>
      <c r="U3206" s="12">
        <f t="shared" si="127"/>
        <v>0</v>
      </c>
      <c r="V3206" s="12">
        <f t="shared" si="127"/>
        <v>0</v>
      </c>
      <c r="W3206" s="12">
        <f t="shared" si="127"/>
        <v>-6918.5328642603554</v>
      </c>
      <c r="X3206" s="12">
        <f t="shared" si="127"/>
        <v>-25319.803835910527</v>
      </c>
      <c r="Y3206" s="12">
        <f t="shared" si="127"/>
        <v>0</v>
      </c>
      <c r="Z3206" s="12">
        <f t="shared" si="127"/>
        <v>0</v>
      </c>
      <c r="AA3206" s="12">
        <f t="shared" si="127"/>
        <v>0</v>
      </c>
      <c r="AB3206" s="12">
        <f t="shared" si="127"/>
        <v>0</v>
      </c>
      <c r="AC3206" s="12">
        <f t="shared" si="127"/>
        <v>0</v>
      </c>
      <c r="AD3206" s="12">
        <f t="shared" si="127"/>
        <v>-20.74231706285407</v>
      </c>
      <c r="AE3206" s="12">
        <f t="shared" si="138"/>
        <v>-0.11642681062447829</v>
      </c>
      <c r="AF3206" s="12">
        <f t="shared" si="138"/>
        <v>0</v>
      </c>
      <c r="AG3206" s="12">
        <f t="shared" si="138"/>
        <v>0</v>
      </c>
      <c r="AH3206" s="12">
        <f t="shared" si="138"/>
        <v>-35.380122124009922</v>
      </c>
      <c r="AI3206" s="12">
        <f t="shared" si="138"/>
        <v>-14.267459186310873</v>
      </c>
      <c r="AJ3206" s="12">
        <f t="shared" si="138"/>
        <v>-221.75001927043985</v>
      </c>
      <c r="AK3206" s="12">
        <f t="shared" si="138"/>
        <v>1.7294934436396136E-2</v>
      </c>
      <c r="AL3206" s="12">
        <f t="shared" si="129"/>
        <v>-31478.978027723089</v>
      </c>
      <c r="AM3206">
        <f t="shared" si="130"/>
        <v>2.1295836252580962</v>
      </c>
      <c r="AN3206" s="12">
        <f t="shared" si="131"/>
        <v>-14781.752477040189</v>
      </c>
    </row>
    <row r="3207" spans="14:40">
      <c r="N3207">
        <f t="shared" si="132"/>
        <v>702</v>
      </c>
      <c r="O3207" s="12">
        <f t="shared" si="127"/>
        <v>1061.551679465239</v>
      </c>
      <c r="P3207" s="12">
        <f t="shared" si="127"/>
        <v>0</v>
      </c>
      <c r="Q3207" s="12">
        <f t="shared" si="127"/>
        <v>0</v>
      </c>
      <c r="R3207" s="12">
        <f t="shared" si="127"/>
        <v>0</v>
      </c>
      <c r="S3207" s="12">
        <f t="shared" si="127"/>
        <v>0</v>
      </c>
      <c r="T3207" s="12">
        <f t="shared" si="127"/>
        <v>0</v>
      </c>
      <c r="U3207" s="12">
        <f t="shared" si="127"/>
        <v>0</v>
      </c>
      <c r="V3207" s="12">
        <f t="shared" si="127"/>
        <v>0</v>
      </c>
      <c r="W3207" s="12">
        <f t="shared" si="127"/>
        <v>-8612.1755641183845</v>
      </c>
      <c r="X3207" s="12">
        <f t="shared" si="127"/>
        <v>-28726.083835737005</v>
      </c>
      <c r="Y3207" s="12">
        <f t="shared" si="127"/>
        <v>0</v>
      </c>
      <c r="Z3207" s="12">
        <f t="shared" si="127"/>
        <v>0</v>
      </c>
      <c r="AA3207" s="12">
        <f t="shared" si="127"/>
        <v>0</v>
      </c>
      <c r="AB3207" s="12">
        <f t="shared" si="127"/>
        <v>0</v>
      </c>
      <c r="AC3207" s="12">
        <f t="shared" si="127"/>
        <v>0</v>
      </c>
      <c r="AD3207" s="12">
        <f t="shared" si="127"/>
        <v>-22.78803463858457</v>
      </c>
      <c r="AE3207" s="12">
        <f t="shared" ref="AE3207:AK3216" si="139">AE$2503*AE703+0.5*AE$2504*AE703*AE703</f>
        <v>-0.1167053718550381</v>
      </c>
      <c r="AF3207" s="12">
        <f t="shared" si="139"/>
        <v>0</v>
      </c>
      <c r="AG3207" s="12">
        <f t="shared" si="139"/>
        <v>0</v>
      </c>
      <c r="AH3207" s="12">
        <f t="shared" si="139"/>
        <v>-21.075039964275923</v>
      </c>
      <c r="AI3207" s="12">
        <f t="shared" si="139"/>
        <v>6.8701564703832325</v>
      </c>
      <c r="AJ3207" s="12">
        <f t="shared" si="139"/>
        <v>1114.4484392636007</v>
      </c>
      <c r="AK3207" s="12">
        <f t="shared" si="139"/>
        <v>-3.7310595945881743E-2</v>
      </c>
      <c r="AL3207" s="12">
        <f t="shared" si="129"/>
        <v>-35199.406215226831</v>
      </c>
      <c r="AM3207">
        <f t="shared" si="130"/>
        <v>2.1364527903153108</v>
      </c>
      <c r="AN3207" s="12">
        <f t="shared" si="131"/>
        <v>-16475.630247852041</v>
      </c>
    </row>
    <row r="3208" spans="14:40">
      <c r="N3208">
        <f t="shared" si="132"/>
        <v>703</v>
      </c>
      <c r="O3208" s="12">
        <f t="shared" si="127"/>
        <v>1072.87230336935</v>
      </c>
      <c r="P3208" s="12">
        <f t="shared" si="127"/>
        <v>0</v>
      </c>
      <c r="Q3208" s="12">
        <f t="shared" si="127"/>
        <v>0</v>
      </c>
      <c r="R3208" s="12">
        <f t="shared" si="127"/>
        <v>0</v>
      </c>
      <c r="S3208" s="12">
        <f t="shared" si="127"/>
        <v>0</v>
      </c>
      <c r="T3208" s="12">
        <f t="shared" si="127"/>
        <v>0</v>
      </c>
      <c r="U3208" s="12">
        <f t="shared" si="127"/>
        <v>0</v>
      </c>
      <c r="V3208" s="12">
        <f t="shared" si="127"/>
        <v>0</v>
      </c>
      <c r="W3208" s="12">
        <f t="shared" si="127"/>
        <v>-12666.465385556165</v>
      </c>
      <c r="X3208" s="12">
        <f t="shared" si="127"/>
        <v>-47801.084910972277</v>
      </c>
      <c r="Y3208" s="12">
        <f t="shared" si="127"/>
        <v>0</v>
      </c>
      <c r="Z3208" s="12">
        <f t="shared" si="127"/>
        <v>0</v>
      </c>
      <c r="AA3208" s="12">
        <f t="shared" si="127"/>
        <v>0</v>
      </c>
      <c r="AB3208" s="12">
        <f t="shared" si="127"/>
        <v>0</v>
      </c>
      <c r="AC3208" s="12">
        <f t="shared" si="127"/>
        <v>0</v>
      </c>
      <c r="AD3208" s="12">
        <f t="shared" si="127"/>
        <v>-29.616214861607201</v>
      </c>
      <c r="AE3208" s="12">
        <f t="shared" si="139"/>
        <v>-0.1620725061855722</v>
      </c>
      <c r="AF3208" s="12">
        <f t="shared" si="139"/>
        <v>0</v>
      </c>
      <c r="AG3208" s="12">
        <f t="shared" si="139"/>
        <v>0</v>
      </c>
      <c r="AH3208" s="12">
        <f t="shared" si="139"/>
        <v>-34.107997838850125</v>
      </c>
      <c r="AI3208" s="12">
        <f t="shared" si="139"/>
        <v>-4.6920352547071547</v>
      </c>
      <c r="AJ3208" s="12">
        <f t="shared" si="139"/>
        <v>811.681191450504</v>
      </c>
      <c r="AK3208" s="12">
        <f t="shared" si="139"/>
        <v>-3.1875760038484149E-2</v>
      </c>
      <c r="AL3208" s="12">
        <f t="shared" si="129"/>
        <v>-58651.606997929986</v>
      </c>
      <c r="AM3208">
        <f t="shared" si="130"/>
        <v>2.1416688708902476</v>
      </c>
      <c r="AN3208" s="12">
        <f t="shared" si="131"/>
        <v>-27385.936171145691</v>
      </c>
    </row>
    <row r="3209" spans="14:40">
      <c r="N3209">
        <f t="shared" si="132"/>
        <v>704</v>
      </c>
      <c r="O3209" s="12">
        <f t="shared" si="127"/>
        <v>1085.183347140081</v>
      </c>
      <c r="P3209" s="12">
        <f t="shared" si="127"/>
        <v>0</v>
      </c>
      <c r="Q3209" s="12">
        <f t="shared" si="127"/>
        <v>0</v>
      </c>
      <c r="R3209" s="12">
        <f t="shared" si="127"/>
        <v>0</v>
      </c>
      <c r="S3209" s="12">
        <f t="shared" si="127"/>
        <v>0</v>
      </c>
      <c r="T3209" s="12">
        <f t="shared" si="127"/>
        <v>0</v>
      </c>
      <c r="U3209" s="12">
        <f t="shared" si="127"/>
        <v>0</v>
      </c>
      <c r="V3209" s="12">
        <f t="shared" si="127"/>
        <v>0</v>
      </c>
      <c r="W3209" s="12">
        <f t="shared" si="127"/>
        <v>-18286.508088560327</v>
      </c>
      <c r="X3209" s="12">
        <f t="shared" si="127"/>
        <v>-58571.453323985683</v>
      </c>
      <c r="Y3209" s="12">
        <f t="shared" si="127"/>
        <v>0</v>
      </c>
      <c r="Z3209" s="12">
        <f t="shared" si="127"/>
        <v>0</v>
      </c>
      <c r="AA3209" s="12">
        <f t="shared" si="127"/>
        <v>0</v>
      </c>
      <c r="AB3209" s="12">
        <f t="shared" si="127"/>
        <v>0</v>
      </c>
      <c r="AC3209" s="12">
        <f t="shared" si="127"/>
        <v>0</v>
      </c>
      <c r="AD3209" s="12">
        <f t="shared" si="127"/>
        <v>-38.629509518146897</v>
      </c>
      <c r="AE3209" s="12">
        <f t="shared" si="139"/>
        <v>-0.2274367843098225</v>
      </c>
      <c r="AF3209" s="12">
        <f t="shared" si="139"/>
        <v>0</v>
      </c>
      <c r="AG3209" s="12">
        <f t="shared" si="139"/>
        <v>0</v>
      </c>
      <c r="AH3209" s="12">
        <f t="shared" si="139"/>
        <v>-56.897406258156252</v>
      </c>
      <c r="AI3209" s="12">
        <f t="shared" si="139"/>
        <v>-67.109320449841846</v>
      </c>
      <c r="AJ3209" s="12">
        <f t="shared" si="139"/>
        <v>-3148.2584980193637</v>
      </c>
      <c r="AK3209" s="12">
        <f t="shared" si="139"/>
        <v>6.2731402319172985E-2</v>
      </c>
      <c r="AL3209" s="12">
        <f t="shared" si="129"/>
        <v>-79083.837505033429</v>
      </c>
      <c r="AM3209">
        <f t="shared" si="130"/>
        <v>2.1643381651687843</v>
      </c>
      <c r="AN3209" s="12">
        <f t="shared" si="131"/>
        <v>-36539.501441017252</v>
      </c>
    </row>
    <row r="3210" spans="14:40">
      <c r="N3210">
        <f t="shared" si="132"/>
        <v>705</v>
      </c>
      <c r="O3210" s="12">
        <f t="shared" si="127"/>
        <v>0</v>
      </c>
      <c r="P3210" s="12">
        <f t="shared" si="127"/>
        <v>0</v>
      </c>
      <c r="Q3210" s="12">
        <f t="shared" si="127"/>
        <v>0</v>
      </c>
      <c r="R3210" s="12">
        <f t="shared" si="127"/>
        <v>0</v>
      </c>
      <c r="S3210" s="12">
        <f t="shared" si="127"/>
        <v>0</v>
      </c>
      <c r="T3210" s="12">
        <f t="shared" si="127"/>
        <v>0</v>
      </c>
      <c r="U3210" s="12">
        <f t="shared" si="127"/>
        <v>0</v>
      </c>
      <c r="V3210" s="12">
        <f t="shared" si="127"/>
        <v>0</v>
      </c>
      <c r="W3210" s="12">
        <f t="shared" si="127"/>
        <v>-21452.547296632103</v>
      </c>
      <c r="X3210" s="12">
        <f t="shared" si="127"/>
        <v>-74201.150694182579</v>
      </c>
      <c r="Y3210" s="12">
        <f t="shared" si="127"/>
        <v>0</v>
      </c>
      <c r="Z3210" s="12">
        <f t="shared" si="127"/>
        <v>0</v>
      </c>
      <c r="AA3210" s="12">
        <f t="shared" si="127"/>
        <v>0</v>
      </c>
      <c r="AB3210" s="12">
        <f t="shared" si="127"/>
        <v>0</v>
      </c>
      <c r="AC3210" s="12">
        <f t="shared" si="127"/>
        <v>0</v>
      </c>
      <c r="AD3210" s="12">
        <f t="shared" si="127"/>
        <v>-45.58509483173021</v>
      </c>
      <c r="AE3210" s="12">
        <f t="shared" si="139"/>
        <v>-0.28394669860954735</v>
      </c>
      <c r="AF3210" s="12">
        <f t="shared" si="139"/>
        <v>0</v>
      </c>
      <c r="AG3210" s="12">
        <f t="shared" si="139"/>
        <v>0</v>
      </c>
      <c r="AH3210" s="12">
        <f t="shared" si="139"/>
        <v>-75.026196611804266</v>
      </c>
      <c r="AI3210" s="12">
        <f t="shared" si="139"/>
        <v>-99.160547418699522</v>
      </c>
      <c r="AJ3210" s="12">
        <f t="shared" si="139"/>
        <v>-5287.8758874981959</v>
      </c>
      <c r="AK3210" s="12">
        <f t="shared" si="139"/>
        <v>0.12179293777915809</v>
      </c>
      <c r="AL3210" s="12">
        <f t="shared" si="129"/>
        <v>-101161.50787093594</v>
      </c>
      <c r="AM3210">
        <f t="shared" si="130"/>
        <v>2.1562167239463457</v>
      </c>
      <c r="AN3210" s="12">
        <f t="shared" si="131"/>
        <v>-46916.205939534855</v>
      </c>
    </row>
    <row r="3211" spans="14:40">
      <c r="N3211">
        <f t="shared" si="132"/>
        <v>706</v>
      </c>
      <c r="O3211" s="12">
        <f t="shared" ref="O3211:AD3274" si="140">O$2503*O707+0.5*O$2504*O707*O707</f>
        <v>0</v>
      </c>
      <c r="P3211" s="12">
        <f t="shared" si="140"/>
        <v>0</v>
      </c>
      <c r="Q3211" s="12">
        <f t="shared" si="140"/>
        <v>0</v>
      </c>
      <c r="R3211" s="12">
        <f t="shared" si="140"/>
        <v>0</v>
      </c>
      <c r="S3211" s="12">
        <f t="shared" si="140"/>
        <v>0</v>
      </c>
      <c r="T3211" s="12">
        <f t="shared" si="140"/>
        <v>0</v>
      </c>
      <c r="U3211" s="12">
        <f t="shared" si="140"/>
        <v>0</v>
      </c>
      <c r="V3211" s="12">
        <f t="shared" si="140"/>
        <v>0</v>
      </c>
      <c r="W3211" s="12">
        <f t="shared" si="140"/>
        <v>-18076.676218600664</v>
      </c>
      <c r="X3211" s="12">
        <f t="shared" si="140"/>
        <v>-63183.8639999999</v>
      </c>
      <c r="Y3211" s="12">
        <f t="shared" si="140"/>
        <v>0</v>
      </c>
      <c r="Z3211" s="12">
        <f t="shared" si="140"/>
        <v>0</v>
      </c>
      <c r="AA3211" s="12">
        <f t="shared" si="140"/>
        <v>0</v>
      </c>
      <c r="AB3211" s="12">
        <f t="shared" si="140"/>
        <v>0</v>
      </c>
      <c r="AC3211" s="12">
        <f t="shared" si="140"/>
        <v>0</v>
      </c>
      <c r="AD3211" s="12">
        <f t="shared" si="140"/>
        <v>-35.670251246249421</v>
      </c>
      <c r="AE3211" s="12">
        <f t="shared" si="139"/>
        <v>-0.22853118998927183</v>
      </c>
      <c r="AF3211" s="12">
        <f t="shared" si="139"/>
        <v>0</v>
      </c>
      <c r="AG3211" s="12">
        <f t="shared" si="139"/>
        <v>0</v>
      </c>
      <c r="AH3211" s="12">
        <f t="shared" si="139"/>
        <v>-76.935889530056258</v>
      </c>
      <c r="AI3211" s="12">
        <f t="shared" si="139"/>
        <v>-109.39730908105781</v>
      </c>
      <c r="AJ3211" s="12">
        <f t="shared" si="139"/>
        <v>-6503.3632355456702</v>
      </c>
      <c r="AK3211" s="12">
        <f t="shared" si="139"/>
        <v>0.13830685957994288</v>
      </c>
      <c r="AL3211" s="12">
        <f t="shared" ref="AL3211:AL3274" si="141">SUM(O3211:AK3211)</f>
        <v>-87985.997128334013</v>
      </c>
      <c r="AM3211">
        <f t="shared" ref="AM3211:AM3274" si="142">$AM$2504*(1+J707/100)</f>
        <v>2.1696929768349857</v>
      </c>
      <c r="AN3211" s="12">
        <f t="shared" ref="AN3211:AN3274" si="143">AL3211/AM3211</f>
        <v>-40552.280008152375</v>
      </c>
    </row>
    <row r="3212" spans="14:40">
      <c r="N3212">
        <f t="shared" ref="N3212:N3275" si="144">N3211+1</f>
        <v>707</v>
      </c>
      <c r="O3212" s="12">
        <f t="shared" si="140"/>
        <v>0</v>
      </c>
      <c r="P3212" s="12">
        <f t="shared" ref="P3212:AD3212" si="145">P$2503*P708+0.5*P$2504*P708*P708</f>
        <v>0</v>
      </c>
      <c r="Q3212" s="12">
        <f t="shared" si="145"/>
        <v>0</v>
      </c>
      <c r="R3212" s="12">
        <f t="shared" si="145"/>
        <v>0</v>
      </c>
      <c r="S3212" s="12">
        <f t="shared" si="145"/>
        <v>0</v>
      </c>
      <c r="T3212" s="12">
        <f t="shared" si="145"/>
        <v>0</v>
      </c>
      <c r="U3212" s="12">
        <f t="shared" si="145"/>
        <v>0</v>
      </c>
      <c r="V3212" s="12">
        <f t="shared" si="145"/>
        <v>0</v>
      </c>
      <c r="W3212" s="12">
        <f t="shared" si="145"/>
        <v>-18292.082798833784</v>
      </c>
      <c r="X3212" s="12">
        <f t="shared" si="145"/>
        <v>-65614.738931422195</v>
      </c>
      <c r="Y3212" s="12">
        <f t="shared" si="145"/>
        <v>0</v>
      </c>
      <c r="Z3212" s="12">
        <f t="shared" si="145"/>
        <v>0</v>
      </c>
      <c r="AA3212" s="12">
        <f t="shared" si="145"/>
        <v>0</v>
      </c>
      <c r="AB3212" s="12">
        <f t="shared" si="145"/>
        <v>0</v>
      </c>
      <c r="AC3212" s="12">
        <f t="shared" si="145"/>
        <v>0</v>
      </c>
      <c r="AD3212" s="12">
        <f t="shared" si="145"/>
        <v>-32.922670444893356</v>
      </c>
      <c r="AE3212" s="12">
        <f t="shared" si="139"/>
        <v>-0.21582257260729953</v>
      </c>
      <c r="AF3212" s="12">
        <f t="shared" si="139"/>
        <v>0</v>
      </c>
      <c r="AG3212" s="12">
        <f t="shared" si="139"/>
        <v>0</v>
      </c>
      <c r="AH3212" s="12">
        <f t="shared" si="139"/>
        <v>-80.645336369099809</v>
      </c>
      <c r="AI3212" s="12">
        <f t="shared" si="139"/>
        <v>-139.25845018996108</v>
      </c>
      <c r="AJ3212" s="12">
        <f t="shared" si="139"/>
        <v>-9006.9908282722245</v>
      </c>
      <c r="AK3212" s="12">
        <f t="shared" si="139"/>
        <v>0.21352087587644908</v>
      </c>
      <c r="AL3212" s="12">
        <f t="shared" si="141"/>
        <v>-93166.641317228874</v>
      </c>
      <c r="AM3212">
        <f t="shared" si="142"/>
        <v>2.1556742339100627</v>
      </c>
      <c r="AN3212" s="12">
        <f t="shared" si="143"/>
        <v>-43219.258203146426</v>
      </c>
    </row>
    <row r="3213" spans="14:40">
      <c r="N3213">
        <f t="shared" si="144"/>
        <v>708</v>
      </c>
      <c r="O3213" s="12">
        <f t="shared" si="140"/>
        <v>0</v>
      </c>
      <c r="P3213" s="12">
        <f t="shared" si="140"/>
        <v>0</v>
      </c>
      <c r="Q3213" s="12">
        <f t="shared" si="140"/>
        <v>0</v>
      </c>
      <c r="R3213" s="12">
        <f t="shared" si="140"/>
        <v>0</v>
      </c>
      <c r="S3213" s="12">
        <f t="shared" si="140"/>
        <v>0</v>
      </c>
      <c r="T3213" s="12">
        <f t="shared" si="140"/>
        <v>0</v>
      </c>
      <c r="U3213" s="12">
        <f t="shared" si="140"/>
        <v>0</v>
      </c>
      <c r="V3213" s="12">
        <f t="shared" si="140"/>
        <v>0</v>
      </c>
      <c r="W3213" s="12">
        <f t="shared" si="140"/>
        <v>-13138.506563644152</v>
      </c>
      <c r="X3213" s="12">
        <f t="shared" si="140"/>
        <v>-39113.775263449039</v>
      </c>
      <c r="Y3213" s="12">
        <f t="shared" si="140"/>
        <v>0</v>
      </c>
      <c r="Z3213" s="12">
        <f t="shared" si="140"/>
        <v>0</v>
      </c>
      <c r="AA3213" s="12">
        <f t="shared" si="140"/>
        <v>0</v>
      </c>
      <c r="AB3213" s="12">
        <f t="shared" si="140"/>
        <v>0</v>
      </c>
      <c r="AC3213" s="12">
        <f t="shared" si="140"/>
        <v>0</v>
      </c>
      <c r="AD3213" s="12">
        <f t="shared" si="140"/>
        <v>-20.246037039551872</v>
      </c>
      <c r="AE3213" s="12">
        <f t="shared" si="139"/>
        <v>-0.14812336277030061</v>
      </c>
      <c r="AF3213" s="12">
        <f t="shared" si="139"/>
        <v>0</v>
      </c>
      <c r="AG3213" s="12">
        <f t="shared" si="139"/>
        <v>0</v>
      </c>
      <c r="AH3213" s="12">
        <f t="shared" si="139"/>
        <v>-82.16723649301413</v>
      </c>
      <c r="AI3213" s="12">
        <f t="shared" si="139"/>
        <v>-142.83197366467763</v>
      </c>
      <c r="AJ3213" s="12">
        <f t="shared" si="139"/>
        <v>-9867.6066412694927</v>
      </c>
      <c r="AK3213" s="12">
        <f t="shared" si="139"/>
        <v>0.24195336371476744</v>
      </c>
      <c r="AL3213" s="12">
        <f t="shared" si="141"/>
        <v>-62365.039885558981</v>
      </c>
      <c r="AM3213">
        <f t="shared" si="142"/>
        <v>2.1533375514651842</v>
      </c>
      <c r="AN3213" s="12">
        <f t="shared" si="143"/>
        <v>-28962.036092819846</v>
      </c>
    </row>
    <row r="3214" spans="14:40">
      <c r="N3214">
        <f t="shared" si="144"/>
        <v>709</v>
      </c>
      <c r="O3214" s="12">
        <f t="shared" si="140"/>
        <v>0</v>
      </c>
      <c r="P3214" s="12">
        <f t="shared" si="140"/>
        <v>0</v>
      </c>
      <c r="Q3214" s="12">
        <f t="shared" si="140"/>
        <v>0</v>
      </c>
      <c r="R3214" s="12">
        <f t="shared" si="140"/>
        <v>0</v>
      </c>
      <c r="S3214" s="12">
        <f t="shared" si="140"/>
        <v>0</v>
      </c>
      <c r="T3214" s="12">
        <f t="shared" si="140"/>
        <v>0</v>
      </c>
      <c r="U3214" s="12">
        <f t="shared" si="140"/>
        <v>0</v>
      </c>
      <c r="V3214" s="12">
        <f t="shared" si="140"/>
        <v>0</v>
      </c>
      <c r="W3214" s="12">
        <f t="shared" si="140"/>
        <v>-4635.8615799582112</v>
      </c>
      <c r="X3214" s="12">
        <f t="shared" si="140"/>
        <v>-16392.238924803216</v>
      </c>
      <c r="Y3214" s="12">
        <f t="shared" si="140"/>
        <v>0</v>
      </c>
      <c r="Z3214" s="12">
        <f t="shared" si="140"/>
        <v>0</v>
      </c>
      <c r="AA3214" s="12">
        <f t="shared" si="140"/>
        <v>0</v>
      </c>
      <c r="AB3214" s="12">
        <f t="shared" si="140"/>
        <v>0</v>
      </c>
      <c r="AC3214" s="12">
        <f t="shared" si="140"/>
        <v>0</v>
      </c>
      <c r="AD3214" s="12">
        <f t="shared" si="140"/>
        <v>-5.3038967598082811</v>
      </c>
      <c r="AE3214" s="12">
        <f t="shared" si="139"/>
        <v>-3.8580527572229531E-2</v>
      </c>
      <c r="AF3214" s="12">
        <f t="shared" si="139"/>
        <v>0</v>
      </c>
      <c r="AG3214" s="12">
        <f t="shared" si="139"/>
        <v>0</v>
      </c>
      <c r="AH3214" s="12">
        <f t="shared" si="139"/>
        <v>-25.756047689680578</v>
      </c>
      <c r="AI3214" s="12">
        <f t="shared" si="139"/>
        <v>-42.158436902608678</v>
      </c>
      <c r="AJ3214" s="12">
        <f t="shared" si="139"/>
        <v>-2701.3064029925577</v>
      </c>
      <c r="AK3214" s="12">
        <f t="shared" si="139"/>
        <v>8.1127684926967522E-2</v>
      </c>
      <c r="AL3214" s="12">
        <f t="shared" si="141"/>
        <v>-23802.582741948729</v>
      </c>
      <c r="AM3214">
        <f t="shared" si="142"/>
        <v>2.133887190287401</v>
      </c>
      <c r="AN3214" s="12">
        <f t="shared" si="143"/>
        <v>-11154.564707210644</v>
      </c>
    </row>
    <row r="3215" spans="14:40">
      <c r="N3215">
        <f t="shared" si="144"/>
        <v>710</v>
      </c>
      <c r="O3215" s="12">
        <f t="shared" si="140"/>
        <v>0</v>
      </c>
      <c r="P3215" s="12">
        <f t="shared" si="140"/>
        <v>0</v>
      </c>
      <c r="Q3215" s="12">
        <f t="shared" si="140"/>
        <v>0</v>
      </c>
      <c r="R3215" s="12">
        <f t="shared" si="140"/>
        <v>0</v>
      </c>
      <c r="S3215" s="12">
        <f t="shared" si="140"/>
        <v>0</v>
      </c>
      <c r="T3215" s="12">
        <f t="shared" si="140"/>
        <v>0</v>
      </c>
      <c r="U3215" s="12">
        <f t="shared" si="140"/>
        <v>0</v>
      </c>
      <c r="V3215" s="12">
        <f t="shared" si="140"/>
        <v>0</v>
      </c>
      <c r="W3215" s="12">
        <f t="shared" si="140"/>
        <v>-2578.2020237450074</v>
      </c>
      <c r="X3215" s="12">
        <f t="shared" si="140"/>
        <v>-8061.1041626404203</v>
      </c>
      <c r="Y3215" s="12">
        <f t="shared" si="140"/>
        <v>0</v>
      </c>
      <c r="Z3215" s="12">
        <f t="shared" si="140"/>
        <v>0</v>
      </c>
      <c r="AA3215" s="12">
        <f t="shared" si="140"/>
        <v>0</v>
      </c>
      <c r="AB3215" s="12">
        <f t="shared" si="140"/>
        <v>0</v>
      </c>
      <c r="AC3215" s="12">
        <f t="shared" si="140"/>
        <v>0</v>
      </c>
      <c r="AD3215" s="12">
        <f t="shared" si="140"/>
        <v>2.8524549625129243</v>
      </c>
      <c r="AE3215" s="12">
        <f t="shared" si="139"/>
        <v>8.3025200114576984E-3</v>
      </c>
      <c r="AF3215" s="12">
        <f t="shared" si="139"/>
        <v>0</v>
      </c>
      <c r="AG3215" s="12">
        <f t="shared" si="139"/>
        <v>0</v>
      </c>
      <c r="AH3215" s="12">
        <f t="shared" si="139"/>
        <v>-5.1325774674950404</v>
      </c>
      <c r="AI3215" s="12">
        <f t="shared" si="139"/>
        <v>-50.931933630907174</v>
      </c>
      <c r="AJ3215" s="12">
        <f t="shared" si="139"/>
        <v>-2352.0929044097147</v>
      </c>
      <c r="AK3215" s="12">
        <f t="shared" si="139"/>
        <v>4.9764013709152261E-2</v>
      </c>
      <c r="AL3215" s="12">
        <f t="shared" si="141"/>
        <v>-13044.553080397311</v>
      </c>
      <c r="AM3215">
        <f t="shared" si="142"/>
        <v>2.1468323022047886</v>
      </c>
      <c r="AN3215" s="12">
        <f t="shared" si="143"/>
        <v>-6076.18632671057</v>
      </c>
    </row>
    <row r="3216" spans="14:40">
      <c r="N3216">
        <f t="shared" si="144"/>
        <v>711</v>
      </c>
      <c r="O3216" s="12">
        <f t="shared" si="140"/>
        <v>0</v>
      </c>
      <c r="P3216" s="12">
        <f t="shared" si="140"/>
        <v>0</v>
      </c>
      <c r="Q3216" s="12">
        <f t="shared" si="140"/>
        <v>0</v>
      </c>
      <c r="R3216" s="12">
        <f t="shared" si="140"/>
        <v>0</v>
      </c>
      <c r="S3216" s="12">
        <f t="shared" si="140"/>
        <v>0</v>
      </c>
      <c r="T3216" s="12">
        <f t="shared" si="140"/>
        <v>0</v>
      </c>
      <c r="U3216" s="12">
        <f t="shared" si="140"/>
        <v>0</v>
      </c>
      <c r="V3216" s="12">
        <f t="shared" si="140"/>
        <v>0</v>
      </c>
      <c r="W3216" s="12">
        <f t="shared" si="140"/>
        <v>-4489.8241085989239</v>
      </c>
      <c r="X3216" s="12">
        <f t="shared" si="140"/>
        <v>-15599.744613253624</v>
      </c>
      <c r="Y3216" s="12">
        <f t="shared" si="140"/>
        <v>0</v>
      </c>
      <c r="Z3216" s="12">
        <f t="shared" si="140"/>
        <v>0</v>
      </c>
      <c r="AA3216" s="12">
        <f t="shared" si="140"/>
        <v>0</v>
      </c>
      <c r="AB3216" s="12">
        <f t="shared" si="140"/>
        <v>0</v>
      </c>
      <c r="AC3216" s="12">
        <f t="shared" si="140"/>
        <v>0</v>
      </c>
      <c r="AD3216" s="12">
        <f t="shared" si="140"/>
        <v>0.71252223295862549</v>
      </c>
      <c r="AE3216" s="12">
        <f t="shared" si="139"/>
        <v>1.0365384659592193E-2</v>
      </c>
      <c r="AF3216" s="12">
        <f t="shared" si="139"/>
        <v>0</v>
      </c>
      <c r="AG3216" s="12">
        <f t="shared" si="139"/>
        <v>0</v>
      </c>
      <c r="AH3216" s="12">
        <f t="shared" si="139"/>
        <v>11.774794804262235</v>
      </c>
      <c r="AI3216" s="12">
        <f t="shared" si="139"/>
        <v>6.1541480570759752</v>
      </c>
      <c r="AJ3216" s="12">
        <f t="shared" si="139"/>
        <v>2068.6050756499944</v>
      </c>
      <c r="AK3216" s="12">
        <f t="shared" si="139"/>
        <v>-5.58701430104067E-2</v>
      </c>
      <c r="AL3216" s="12">
        <f t="shared" si="141"/>
        <v>-18002.367685866604</v>
      </c>
      <c r="AM3216">
        <f t="shared" si="142"/>
        <v>2.154890211442857</v>
      </c>
      <c r="AN3216" s="12">
        <f t="shared" si="143"/>
        <v>-8354.1925200043952</v>
      </c>
    </row>
    <row r="3217" spans="14:40">
      <c r="N3217">
        <f t="shared" si="144"/>
        <v>712</v>
      </c>
      <c r="O3217" s="12">
        <f t="shared" si="140"/>
        <v>0</v>
      </c>
      <c r="P3217" s="12">
        <f t="shared" si="140"/>
        <v>0</v>
      </c>
      <c r="Q3217" s="12">
        <f t="shared" si="140"/>
        <v>0</v>
      </c>
      <c r="R3217" s="12">
        <f t="shared" si="140"/>
        <v>0</v>
      </c>
      <c r="S3217" s="12">
        <f t="shared" si="140"/>
        <v>0</v>
      </c>
      <c r="T3217" s="12">
        <f t="shared" si="140"/>
        <v>0</v>
      </c>
      <c r="U3217" s="12">
        <f t="shared" si="140"/>
        <v>0</v>
      </c>
      <c r="V3217" s="12">
        <f t="shared" si="140"/>
        <v>0</v>
      </c>
      <c r="W3217" s="12">
        <f t="shared" si="140"/>
        <v>2626.0684490969174</v>
      </c>
      <c r="X3217" s="12">
        <f t="shared" si="140"/>
        <v>14184.319752838073</v>
      </c>
      <c r="Y3217" s="12">
        <f t="shared" si="140"/>
        <v>0</v>
      </c>
      <c r="Z3217" s="12">
        <f t="shared" si="140"/>
        <v>0</v>
      </c>
      <c r="AA3217" s="12">
        <f t="shared" si="140"/>
        <v>0</v>
      </c>
      <c r="AB3217" s="12">
        <f t="shared" si="140"/>
        <v>0</v>
      </c>
      <c r="AC3217" s="12">
        <f t="shared" si="140"/>
        <v>0</v>
      </c>
      <c r="AD3217" s="12">
        <f t="shared" si="140"/>
        <v>19.994344524314005</v>
      </c>
      <c r="AE3217" s="12">
        <f t="shared" ref="AE3217:AK3226" si="146">AE$2503*AE713+0.5*AE$2504*AE713*AE713</f>
        <v>0.10384723229980583</v>
      </c>
      <c r="AF3217" s="12">
        <f t="shared" si="146"/>
        <v>0</v>
      </c>
      <c r="AG3217" s="12">
        <f t="shared" si="146"/>
        <v>0</v>
      </c>
      <c r="AH3217" s="12">
        <f t="shared" si="146"/>
        <v>62.576944225184363</v>
      </c>
      <c r="AI3217" s="12">
        <f t="shared" si="146"/>
        <v>149.12023710053865</v>
      </c>
      <c r="AJ3217" s="12">
        <f t="shared" si="146"/>
        <v>11790.513214091554</v>
      </c>
      <c r="AK3217" s="12">
        <f t="shared" si="146"/>
        <v>-0.38791345569733926</v>
      </c>
      <c r="AL3217" s="12">
        <f t="shared" si="141"/>
        <v>28832.308875653183</v>
      </c>
      <c r="AM3217">
        <f t="shared" si="142"/>
        <v>2.1428635055818468</v>
      </c>
      <c r="AN3217" s="12">
        <f t="shared" si="143"/>
        <v>13455.037523644985</v>
      </c>
    </row>
    <row r="3218" spans="14:40">
      <c r="N3218">
        <f t="shared" si="144"/>
        <v>713</v>
      </c>
      <c r="O3218" s="12">
        <f t="shared" si="140"/>
        <v>0</v>
      </c>
      <c r="P3218" s="12">
        <f t="shared" si="140"/>
        <v>0</v>
      </c>
      <c r="Q3218" s="12">
        <f t="shared" si="140"/>
        <v>0</v>
      </c>
      <c r="R3218" s="12">
        <f t="shared" si="140"/>
        <v>0</v>
      </c>
      <c r="S3218" s="12">
        <f t="shared" si="140"/>
        <v>0</v>
      </c>
      <c r="T3218" s="12">
        <f t="shared" si="140"/>
        <v>0</v>
      </c>
      <c r="U3218" s="12">
        <f t="shared" si="140"/>
        <v>0</v>
      </c>
      <c r="V3218" s="12">
        <f t="shared" si="140"/>
        <v>0</v>
      </c>
      <c r="W3218" s="12">
        <f t="shared" si="140"/>
        <v>3999.6048990023537</v>
      </c>
      <c r="X3218" s="12">
        <f t="shared" si="140"/>
        <v>13808.558513108021</v>
      </c>
      <c r="Y3218" s="12">
        <f t="shared" si="140"/>
        <v>0</v>
      </c>
      <c r="Z3218" s="12">
        <f t="shared" si="140"/>
        <v>0</v>
      </c>
      <c r="AA3218" s="12">
        <f t="shared" si="140"/>
        <v>0</v>
      </c>
      <c r="AB3218" s="12">
        <f t="shared" si="140"/>
        <v>0</v>
      </c>
      <c r="AC3218" s="12">
        <f t="shared" si="140"/>
        <v>0</v>
      </c>
      <c r="AD3218" s="12">
        <f t="shared" si="140"/>
        <v>22.241267763207095</v>
      </c>
      <c r="AE3218" s="12">
        <f t="shared" si="146"/>
        <v>0.11431074169352358</v>
      </c>
      <c r="AF3218" s="12">
        <f t="shared" si="146"/>
        <v>0</v>
      </c>
      <c r="AG3218" s="12">
        <f t="shared" si="146"/>
        <v>0</v>
      </c>
      <c r="AH3218" s="12">
        <f t="shared" si="146"/>
        <v>71.669503384538103</v>
      </c>
      <c r="AI3218" s="12">
        <f t="shared" si="146"/>
        <v>153.0911893386691</v>
      </c>
      <c r="AJ3218" s="12">
        <f t="shared" si="146"/>
        <v>12260.817891148285</v>
      </c>
      <c r="AK3218" s="12">
        <f t="shared" si="146"/>
        <v>-0.41721689257192618</v>
      </c>
      <c r="AL3218" s="12">
        <f t="shared" si="141"/>
        <v>30315.680357594196</v>
      </c>
      <c r="AM3218">
        <f t="shared" si="142"/>
        <v>2.1486773666200829</v>
      </c>
      <c r="AN3218" s="12">
        <f t="shared" si="143"/>
        <v>14108.995993791954</v>
      </c>
    </row>
    <row r="3219" spans="14:40">
      <c r="N3219">
        <f t="shared" si="144"/>
        <v>714</v>
      </c>
      <c r="O3219" s="12">
        <f t="shared" si="140"/>
        <v>0</v>
      </c>
      <c r="P3219" s="12">
        <f t="shared" si="140"/>
        <v>0</v>
      </c>
      <c r="Q3219" s="12">
        <f t="shared" si="140"/>
        <v>0</v>
      </c>
      <c r="R3219" s="12">
        <f t="shared" si="140"/>
        <v>0</v>
      </c>
      <c r="S3219" s="12">
        <f t="shared" si="140"/>
        <v>0</v>
      </c>
      <c r="T3219" s="12">
        <f t="shared" si="140"/>
        <v>0</v>
      </c>
      <c r="U3219" s="12">
        <f t="shared" si="140"/>
        <v>0</v>
      </c>
      <c r="V3219" s="12">
        <f t="shared" si="140"/>
        <v>0</v>
      </c>
      <c r="W3219" s="12">
        <f t="shared" si="140"/>
        <v>-153.61118752257983</v>
      </c>
      <c r="X3219" s="12">
        <f t="shared" si="140"/>
        <v>4514.6595946048365</v>
      </c>
      <c r="Y3219" s="12">
        <f t="shared" si="140"/>
        <v>0</v>
      </c>
      <c r="Z3219" s="12">
        <f t="shared" si="140"/>
        <v>0</v>
      </c>
      <c r="AA3219" s="12">
        <f t="shared" si="140"/>
        <v>0</v>
      </c>
      <c r="AB3219" s="12">
        <f t="shared" si="140"/>
        <v>0</v>
      </c>
      <c r="AC3219" s="12">
        <f t="shared" si="140"/>
        <v>0</v>
      </c>
      <c r="AD3219" s="12">
        <f t="shared" si="140"/>
        <v>15.491723255598799</v>
      </c>
      <c r="AE3219" s="12">
        <f t="shared" si="146"/>
        <v>8.3094808559790873E-2</v>
      </c>
      <c r="AF3219" s="12">
        <f t="shared" si="146"/>
        <v>0</v>
      </c>
      <c r="AG3219" s="12">
        <f t="shared" si="146"/>
        <v>0</v>
      </c>
      <c r="AH3219" s="12">
        <f t="shared" si="146"/>
        <v>48.847704343989264</v>
      </c>
      <c r="AI3219" s="12">
        <f t="shared" si="146"/>
        <v>117.56371918928437</v>
      </c>
      <c r="AJ3219" s="12">
        <f t="shared" si="146"/>
        <v>9149.2567665330571</v>
      </c>
      <c r="AK3219" s="12">
        <f t="shared" si="146"/>
        <v>-0.29601499773642104</v>
      </c>
      <c r="AL3219" s="12">
        <f t="shared" si="141"/>
        <v>13691.995400215008</v>
      </c>
      <c r="AM3219">
        <f t="shared" si="142"/>
        <v>2.1668264858218684</v>
      </c>
      <c r="AN3219" s="12">
        <f t="shared" si="143"/>
        <v>6318.9163921548106</v>
      </c>
    </row>
    <row r="3220" spans="14:40">
      <c r="N3220">
        <f t="shared" si="144"/>
        <v>715</v>
      </c>
      <c r="O3220" s="12">
        <f t="shared" si="140"/>
        <v>0</v>
      </c>
      <c r="P3220" s="12">
        <f t="shared" si="140"/>
        <v>0</v>
      </c>
      <c r="Q3220" s="12">
        <f t="shared" si="140"/>
        <v>0</v>
      </c>
      <c r="R3220" s="12">
        <f t="shared" si="140"/>
        <v>0</v>
      </c>
      <c r="S3220" s="12">
        <f t="shared" si="140"/>
        <v>0</v>
      </c>
      <c r="T3220" s="12">
        <f t="shared" si="140"/>
        <v>0</v>
      </c>
      <c r="U3220" s="12">
        <f t="shared" si="140"/>
        <v>0</v>
      </c>
      <c r="V3220" s="12">
        <f t="shared" si="140"/>
        <v>0</v>
      </c>
      <c r="W3220" s="12">
        <f t="shared" si="140"/>
        <v>-810.64165905283835</v>
      </c>
      <c r="X3220" s="12">
        <f t="shared" si="140"/>
        <v>-5010.0879835540636</v>
      </c>
      <c r="Y3220" s="12">
        <f t="shared" si="140"/>
        <v>0</v>
      </c>
      <c r="Z3220" s="12">
        <f t="shared" si="140"/>
        <v>0</v>
      </c>
      <c r="AA3220" s="12">
        <f t="shared" si="140"/>
        <v>0</v>
      </c>
      <c r="AB3220" s="12">
        <f t="shared" si="140"/>
        <v>0</v>
      </c>
      <c r="AC3220" s="12">
        <f t="shared" si="140"/>
        <v>0</v>
      </c>
      <c r="AD3220" s="12">
        <f t="shared" si="140"/>
        <v>13.932323427666041</v>
      </c>
      <c r="AE3220" s="12">
        <f t="shared" si="146"/>
        <v>7.257091987882261E-2</v>
      </c>
      <c r="AF3220" s="12">
        <f t="shared" si="146"/>
        <v>0</v>
      </c>
      <c r="AG3220" s="12">
        <f t="shared" si="146"/>
        <v>0</v>
      </c>
      <c r="AH3220" s="12">
        <f t="shared" si="146"/>
        <v>38.303827034329672</v>
      </c>
      <c r="AI3220" s="12">
        <f t="shared" si="146"/>
        <v>114.08571902883169</v>
      </c>
      <c r="AJ3220" s="12">
        <f t="shared" si="146"/>
        <v>7846.2890753944093</v>
      </c>
      <c r="AK3220" s="12">
        <f t="shared" si="146"/>
        <v>-0.23724263075685342</v>
      </c>
      <c r="AL3220" s="12">
        <f t="shared" si="141"/>
        <v>2191.7166305674559</v>
      </c>
      <c r="AM3220">
        <f t="shared" si="142"/>
        <v>2.1699298523024715</v>
      </c>
      <c r="AN3220" s="12">
        <f t="shared" si="143"/>
        <v>1010.0403145483559</v>
      </c>
    </row>
    <row r="3221" spans="14:40">
      <c r="N3221">
        <f t="shared" si="144"/>
        <v>716</v>
      </c>
      <c r="O3221" s="12">
        <f t="shared" si="140"/>
        <v>0</v>
      </c>
      <c r="P3221" s="12">
        <f t="shared" si="140"/>
        <v>0</v>
      </c>
      <c r="Q3221" s="12">
        <f t="shared" si="140"/>
        <v>0</v>
      </c>
      <c r="R3221" s="12">
        <f t="shared" si="140"/>
        <v>0</v>
      </c>
      <c r="S3221" s="12">
        <f t="shared" si="140"/>
        <v>0</v>
      </c>
      <c r="T3221" s="12">
        <f t="shared" si="140"/>
        <v>0</v>
      </c>
      <c r="U3221" s="12">
        <f t="shared" si="140"/>
        <v>0</v>
      </c>
      <c r="V3221" s="12">
        <f t="shared" si="140"/>
        <v>0</v>
      </c>
      <c r="W3221" s="12">
        <f t="shared" si="140"/>
        <v>-1177.6174528438137</v>
      </c>
      <c r="X3221" s="12">
        <f t="shared" si="140"/>
        <v>250.53550388203035</v>
      </c>
      <c r="Y3221" s="12">
        <f t="shared" si="140"/>
        <v>0</v>
      </c>
      <c r="Z3221" s="12">
        <f t="shared" si="140"/>
        <v>0</v>
      </c>
      <c r="AA3221" s="12">
        <f t="shared" si="140"/>
        <v>0</v>
      </c>
      <c r="AB3221" s="12">
        <f t="shared" si="140"/>
        <v>0</v>
      </c>
      <c r="AC3221" s="12">
        <f t="shared" si="140"/>
        <v>0</v>
      </c>
      <c r="AD3221" s="12">
        <f t="shared" si="140"/>
        <v>4.2277917471814916</v>
      </c>
      <c r="AE3221" s="12">
        <f t="shared" si="146"/>
        <v>1.7720651150284473E-2</v>
      </c>
      <c r="AF3221" s="12">
        <f t="shared" si="146"/>
        <v>0</v>
      </c>
      <c r="AG3221" s="12">
        <f t="shared" si="146"/>
        <v>0</v>
      </c>
      <c r="AH3221" s="12">
        <f t="shared" si="146"/>
        <v>2.1361918878781969</v>
      </c>
      <c r="AI3221" s="12">
        <f t="shared" si="146"/>
        <v>32.654410860343269</v>
      </c>
      <c r="AJ3221" s="12">
        <f t="shared" si="146"/>
        <v>1859.4268143177039</v>
      </c>
      <c r="AK3221" s="12">
        <f t="shared" si="146"/>
        <v>-7.4471841917842535E-2</v>
      </c>
      <c r="AL3221" s="12">
        <f t="shared" si="141"/>
        <v>971.30650866055601</v>
      </c>
      <c r="AM3221">
        <f t="shared" si="142"/>
        <v>2.1567599016745063</v>
      </c>
      <c r="AN3221" s="12">
        <f t="shared" si="143"/>
        <v>450.35449143246524</v>
      </c>
    </row>
    <row r="3222" spans="14:40">
      <c r="N3222">
        <f t="shared" si="144"/>
        <v>717</v>
      </c>
      <c r="O3222" s="12">
        <f t="shared" si="140"/>
        <v>0</v>
      </c>
      <c r="P3222" s="12">
        <f t="shared" si="140"/>
        <v>0</v>
      </c>
      <c r="Q3222" s="12">
        <f t="shared" si="140"/>
        <v>0</v>
      </c>
      <c r="R3222" s="12">
        <f t="shared" si="140"/>
        <v>0</v>
      </c>
      <c r="S3222" s="12">
        <f t="shared" si="140"/>
        <v>0</v>
      </c>
      <c r="T3222" s="12">
        <f t="shared" si="140"/>
        <v>0</v>
      </c>
      <c r="U3222" s="12">
        <f t="shared" si="140"/>
        <v>0</v>
      </c>
      <c r="V3222" s="12">
        <f t="shared" si="140"/>
        <v>0</v>
      </c>
      <c r="W3222" s="12">
        <f t="shared" si="140"/>
        <v>-1262.115714182173</v>
      </c>
      <c r="X3222" s="12">
        <f t="shared" si="140"/>
        <v>-781.47009783164538</v>
      </c>
      <c r="Y3222" s="12">
        <f t="shared" si="140"/>
        <v>0</v>
      </c>
      <c r="Z3222" s="12">
        <f t="shared" si="140"/>
        <v>0</v>
      </c>
      <c r="AA3222" s="12">
        <f t="shared" si="140"/>
        <v>0</v>
      </c>
      <c r="AB3222" s="12">
        <f t="shared" si="140"/>
        <v>0</v>
      </c>
      <c r="AC3222" s="12">
        <f t="shared" si="140"/>
        <v>0</v>
      </c>
      <c r="AD3222" s="12">
        <f t="shared" si="140"/>
        <v>0.47656907751936883</v>
      </c>
      <c r="AE3222" s="12">
        <f t="shared" si="146"/>
        <v>7.297333537968E-4</v>
      </c>
      <c r="AF3222" s="12">
        <f t="shared" si="146"/>
        <v>0</v>
      </c>
      <c r="AG3222" s="12">
        <f t="shared" si="146"/>
        <v>0</v>
      </c>
      <c r="AH3222" s="12">
        <f t="shared" si="146"/>
        <v>-2.224606916282271</v>
      </c>
      <c r="AI3222" s="12">
        <f t="shared" si="146"/>
        <v>-27.084279220895723</v>
      </c>
      <c r="AJ3222" s="12">
        <f t="shared" si="146"/>
        <v>-2368.8928479380538</v>
      </c>
      <c r="AK3222" s="12">
        <f t="shared" si="146"/>
        <v>4.7260088713123857E-2</v>
      </c>
      <c r="AL3222" s="12">
        <f t="shared" si="141"/>
        <v>-4441.2629871894633</v>
      </c>
      <c r="AM3222">
        <f t="shared" si="142"/>
        <v>2.1593793092938194</v>
      </c>
      <c r="AN3222" s="12">
        <f t="shared" si="143"/>
        <v>-2056.7312875855455</v>
      </c>
    </row>
    <row r="3223" spans="14:40">
      <c r="N3223">
        <f t="shared" si="144"/>
        <v>718</v>
      </c>
      <c r="O3223" s="12">
        <f t="shared" si="140"/>
        <v>0</v>
      </c>
      <c r="P3223" s="12">
        <f t="shared" si="140"/>
        <v>0</v>
      </c>
      <c r="Q3223" s="12">
        <f t="shared" si="140"/>
        <v>0</v>
      </c>
      <c r="R3223" s="12">
        <f t="shared" si="140"/>
        <v>0</v>
      </c>
      <c r="S3223" s="12">
        <f t="shared" si="140"/>
        <v>0</v>
      </c>
      <c r="T3223" s="12">
        <f t="shared" si="140"/>
        <v>0</v>
      </c>
      <c r="U3223" s="12">
        <f t="shared" si="140"/>
        <v>0</v>
      </c>
      <c r="V3223" s="12">
        <f t="shared" si="140"/>
        <v>0</v>
      </c>
      <c r="W3223" s="12">
        <f t="shared" si="140"/>
        <v>-2676.9705038236757</v>
      </c>
      <c r="X3223" s="12">
        <f t="shared" si="140"/>
        <v>-11484.391373643661</v>
      </c>
      <c r="Y3223" s="12">
        <f t="shared" si="140"/>
        <v>0</v>
      </c>
      <c r="Z3223" s="12">
        <f t="shared" si="140"/>
        <v>0</v>
      </c>
      <c r="AA3223" s="12">
        <f t="shared" si="140"/>
        <v>0</v>
      </c>
      <c r="AB3223" s="12">
        <f t="shared" si="140"/>
        <v>0</v>
      </c>
      <c r="AC3223" s="12">
        <f t="shared" si="140"/>
        <v>0</v>
      </c>
      <c r="AD3223" s="12">
        <f t="shared" si="140"/>
        <v>-8.4814214596835704</v>
      </c>
      <c r="AE3223" s="12">
        <f t="shared" si="146"/>
        <v>-4.5624023602036802E-2</v>
      </c>
      <c r="AF3223" s="12">
        <f t="shared" si="146"/>
        <v>0</v>
      </c>
      <c r="AG3223" s="12">
        <f t="shared" si="146"/>
        <v>0</v>
      </c>
      <c r="AH3223" s="12">
        <f t="shared" si="146"/>
        <v>-15.439156471003859</v>
      </c>
      <c r="AI3223" s="12">
        <f t="shared" si="146"/>
        <v>-38.428528068336682</v>
      </c>
      <c r="AJ3223" s="12">
        <f t="shared" si="146"/>
        <v>-3149.3136444026641</v>
      </c>
      <c r="AK3223" s="12">
        <f t="shared" si="146"/>
        <v>7.5970075476384027E-2</v>
      </c>
      <c r="AL3223" s="12">
        <f t="shared" si="141"/>
        <v>-17372.994281817151</v>
      </c>
      <c r="AM3223">
        <f t="shared" si="142"/>
        <v>2.1485083319563931</v>
      </c>
      <c r="AN3223" s="12">
        <f t="shared" si="143"/>
        <v>-8086.0725664478177</v>
      </c>
    </row>
    <row r="3224" spans="14:40">
      <c r="N3224">
        <f t="shared" si="144"/>
        <v>719</v>
      </c>
      <c r="O3224" s="12">
        <f t="shared" si="140"/>
        <v>0</v>
      </c>
      <c r="P3224" s="12">
        <f t="shared" si="140"/>
        <v>0</v>
      </c>
      <c r="Q3224" s="12">
        <f t="shared" si="140"/>
        <v>0</v>
      </c>
      <c r="R3224" s="12">
        <f t="shared" si="140"/>
        <v>0</v>
      </c>
      <c r="S3224" s="12">
        <f t="shared" si="140"/>
        <v>0</v>
      </c>
      <c r="T3224" s="12">
        <f t="shared" si="140"/>
        <v>0</v>
      </c>
      <c r="U3224" s="12">
        <f t="shared" si="140"/>
        <v>0</v>
      </c>
      <c r="V3224" s="12">
        <f t="shared" si="140"/>
        <v>0</v>
      </c>
      <c r="W3224" s="12">
        <f t="shared" si="140"/>
        <v>-3208.7166972640666</v>
      </c>
      <c r="X3224" s="12">
        <f t="shared" si="140"/>
        <v>-2743.5425295514601</v>
      </c>
      <c r="Y3224" s="12">
        <f t="shared" si="140"/>
        <v>0</v>
      </c>
      <c r="Z3224" s="12">
        <f t="shared" si="140"/>
        <v>0</v>
      </c>
      <c r="AA3224" s="12">
        <f t="shared" si="140"/>
        <v>0</v>
      </c>
      <c r="AB3224" s="12">
        <f t="shared" si="140"/>
        <v>0</v>
      </c>
      <c r="AC3224" s="12">
        <f t="shared" si="140"/>
        <v>0</v>
      </c>
      <c r="AD3224" s="12">
        <f t="shared" si="140"/>
        <v>-4.0336330441327313</v>
      </c>
      <c r="AE3224" s="12">
        <f t="shared" si="146"/>
        <v>-2.4342935103629997E-2</v>
      </c>
      <c r="AF3224" s="12">
        <f t="shared" si="146"/>
        <v>0</v>
      </c>
      <c r="AG3224" s="12">
        <f t="shared" si="146"/>
        <v>0</v>
      </c>
      <c r="AH3224" s="12">
        <f t="shared" si="146"/>
        <v>-12.153138130490294</v>
      </c>
      <c r="AI3224" s="12">
        <f t="shared" si="146"/>
        <v>-36.7721712250179</v>
      </c>
      <c r="AJ3224" s="12">
        <f t="shared" si="146"/>
        <v>-2971.8312569146401</v>
      </c>
      <c r="AK3224" s="12">
        <f t="shared" si="146"/>
        <v>5.7847349138625707E-2</v>
      </c>
      <c r="AL3224" s="12">
        <f t="shared" si="141"/>
        <v>-8977.0159217157725</v>
      </c>
      <c r="AM3224">
        <f t="shared" si="142"/>
        <v>2.1372683499022491</v>
      </c>
      <c r="AN3224" s="12">
        <f t="shared" si="143"/>
        <v>-4200.2287275373483</v>
      </c>
    </row>
    <row r="3225" spans="14:40">
      <c r="N3225">
        <f t="shared" si="144"/>
        <v>720</v>
      </c>
      <c r="O3225" s="12">
        <f t="shared" si="140"/>
        <v>0</v>
      </c>
      <c r="P3225" s="12">
        <f t="shared" si="140"/>
        <v>0</v>
      </c>
      <c r="Q3225" s="12">
        <f t="shared" si="140"/>
        <v>0</v>
      </c>
      <c r="R3225" s="12">
        <f t="shared" si="140"/>
        <v>0</v>
      </c>
      <c r="S3225" s="12">
        <f t="shared" si="140"/>
        <v>0</v>
      </c>
      <c r="T3225" s="12">
        <f t="shared" si="140"/>
        <v>0</v>
      </c>
      <c r="U3225" s="12">
        <f t="shared" si="140"/>
        <v>0</v>
      </c>
      <c r="V3225" s="12">
        <f t="shared" si="140"/>
        <v>0</v>
      </c>
      <c r="W3225" s="12">
        <f t="shared" si="140"/>
        <v>-5728.1394094173938</v>
      </c>
      <c r="X3225" s="12">
        <f t="shared" si="140"/>
        <v>-8966.4451910880944</v>
      </c>
      <c r="Y3225" s="12">
        <f t="shared" si="140"/>
        <v>0</v>
      </c>
      <c r="Z3225" s="12">
        <f t="shared" si="140"/>
        <v>0</v>
      </c>
      <c r="AA3225" s="12">
        <f t="shared" si="140"/>
        <v>0</v>
      </c>
      <c r="AB3225" s="12">
        <f t="shared" si="140"/>
        <v>0</v>
      </c>
      <c r="AC3225" s="12">
        <f t="shared" si="140"/>
        <v>0</v>
      </c>
      <c r="AD3225" s="12">
        <f t="shared" si="140"/>
        <v>-19.588082898075491</v>
      </c>
      <c r="AE3225" s="12">
        <f t="shared" si="146"/>
        <v>-0.13831480256158593</v>
      </c>
      <c r="AF3225" s="12">
        <f t="shared" si="146"/>
        <v>0</v>
      </c>
      <c r="AG3225" s="12">
        <f t="shared" si="146"/>
        <v>0</v>
      </c>
      <c r="AH3225" s="12">
        <f t="shared" si="146"/>
        <v>-70.859474987847591</v>
      </c>
      <c r="AI3225" s="12">
        <f t="shared" si="146"/>
        <v>-122.91019484685309</v>
      </c>
      <c r="AJ3225" s="12">
        <f t="shared" si="146"/>
        <v>-9090.0786924925142</v>
      </c>
      <c r="AK3225" s="12">
        <f t="shared" si="146"/>
        <v>0.21387691489953234</v>
      </c>
      <c r="AL3225" s="12">
        <f t="shared" si="141"/>
        <v>-23997.945483618441</v>
      </c>
      <c r="AM3225">
        <f t="shared" si="142"/>
        <v>2.1322503976555285</v>
      </c>
      <c r="AN3225" s="12">
        <f t="shared" si="143"/>
        <v>-11254.750150359865</v>
      </c>
    </row>
    <row r="3226" spans="14:40">
      <c r="N3226">
        <f t="shared" si="144"/>
        <v>721</v>
      </c>
      <c r="O3226" s="12">
        <f t="shared" si="140"/>
        <v>0</v>
      </c>
      <c r="P3226" s="12">
        <f t="shared" si="140"/>
        <v>0</v>
      </c>
      <c r="Q3226" s="12">
        <f t="shared" si="140"/>
        <v>0</v>
      </c>
      <c r="R3226" s="12">
        <f t="shared" si="140"/>
        <v>0</v>
      </c>
      <c r="S3226" s="12">
        <f t="shared" si="140"/>
        <v>0</v>
      </c>
      <c r="T3226" s="12">
        <f t="shared" si="140"/>
        <v>0</v>
      </c>
      <c r="U3226" s="12">
        <f t="shared" si="140"/>
        <v>0</v>
      </c>
      <c r="V3226" s="12">
        <f t="shared" si="140"/>
        <v>0</v>
      </c>
      <c r="W3226" s="12">
        <f t="shared" si="140"/>
        <v>15623.1941991611</v>
      </c>
      <c r="X3226" s="12">
        <f t="shared" si="140"/>
        <v>55482.716033198871</v>
      </c>
      <c r="Y3226" s="12">
        <f t="shared" si="140"/>
        <v>0</v>
      </c>
      <c r="Z3226" s="12">
        <f t="shared" si="140"/>
        <v>0</v>
      </c>
      <c r="AA3226" s="12">
        <f t="shared" si="140"/>
        <v>0</v>
      </c>
      <c r="AB3226" s="12">
        <f t="shared" si="140"/>
        <v>0</v>
      </c>
      <c r="AC3226" s="12">
        <f t="shared" si="140"/>
        <v>0</v>
      </c>
      <c r="AD3226" s="12">
        <f t="shared" si="140"/>
        <v>26.235633192445107</v>
      </c>
      <c r="AE3226" s="12">
        <f t="shared" si="146"/>
        <v>0.11481124105417646</v>
      </c>
      <c r="AF3226" s="12">
        <f t="shared" si="146"/>
        <v>0</v>
      </c>
      <c r="AG3226" s="12">
        <f t="shared" si="146"/>
        <v>0</v>
      </c>
      <c r="AH3226" s="12">
        <f t="shared" si="146"/>
        <v>48.350244178595624</v>
      </c>
      <c r="AI3226" s="12">
        <f t="shared" si="146"/>
        <v>43.971627954300622</v>
      </c>
      <c r="AJ3226" s="12">
        <f t="shared" si="146"/>
        <v>2218.615785671238</v>
      </c>
      <c r="AK3226" s="12">
        <f t="shared" si="146"/>
        <v>-4.5425145179065221E-2</v>
      </c>
      <c r="AL3226" s="12">
        <f t="shared" si="141"/>
        <v>73443.15290945243</v>
      </c>
      <c r="AM3226">
        <f t="shared" si="142"/>
        <v>2.1207968120568683</v>
      </c>
      <c r="AN3226" s="12">
        <f t="shared" si="143"/>
        <v>34629.980812835682</v>
      </c>
    </row>
    <row r="3227" spans="14:40">
      <c r="N3227">
        <f t="shared" si="144"/>
        <v>722</v>
      </c>
      <c r="O3227" s="12">
        <f t="shared" si="140"/>
        <v>0</v>
      </c>
      <c r="P3227" s="12">
        <f t="shared" si="140"/>
        <v>0</v>
      </c>
      <c r="Q3227" s="12">
        <f t="shared" si="140"/>
        <v>0</v>
      </c>
      <c r="R3227" s="12">
        <f t="shared" si="140"/>
        <v>0</v>
      </c>
      <c r="S3227" s="12">
        <f t="shared" si="140"/>
        <v>0</v>
      </c>
      <c r="T3227" s="12">
        <f t="shared" si="140"/>
        <v>0</v>
      </c>
      <c r="U3227" s="12">
        <f t="shared" si="140"/>
        <v>0</v>
      </c>
      <c r="V3227" s="12">
        <f t="shared" si="140"/>
        <v>0</v>
      </c>
      <c r="W3227" s="12">
        <f t="shared" si="140"/>
        <v>12190.941048655603</v>
      </c>
      <c r="X3227" s="12">
        <f t="shared" si="140"/>
        <v>41162.603650521254</v>
      </c>
      <c r="Y3227" s="12">
        <f t="shared" si="140"/>
        <v>0</v>
      </c>
      <c r="Z3227" s="12">
        <f t="shared" si="140"/>
        <v>0</v>
      </c>
      <c r="AA3227" s="12">
        <f t="shared" si="140"/>
        <v>0</v>
      </c>
      <c r="AB3227" s="12">
        <f t="shared" si="140"/>
        <v>0</v>
      </c>
      <c r="AC3227" s="12">
        <f t="shared" si="140"/>
        <v>0</v>
      </c>
      <c r="AD3227" s="12">
        <f t="shared" si="140"/>
        <v>15.518938150712069</v>
      </c>
      <c r="AE3227" s="12">
        <f t="shared" ref="AE3227:AK3236" si="147">AE$2503*AE723+0.5*AE$2504*AE723*AE723</f>
        <v>6.1923230973822616E-2</v>
      </c>
      <c r="AF3227" s="12">
        <f t="shared" si="147"/>
        <v>0</v>
      </c>
      <c r="AG3227" s="12">
        <f t="shared" si="147"/>
        <v>0</v>
      </c>
      <c r="AH3227" s="12">
        <f t="shared" si="147"/>
        <v>8.6455537010040384</v>
      </c>
      <c r="AI3227" s="12">
        <f t="shared" si="147"/>
        <v>-7.9963319470419005</v>
      </c>
      <c r="AJ3227" s="12">
        <f t="shared" si="147"/>
        <v>-1606.5674463458154</v>
      </c>
      <c r="AK3227" s="12">
        <f t="shared" si="147"/>
        <v>6.5883102200833932E-2</v>
      </c>
      <c r="AL3227" s="12">
        <f t="shared" si="141"/>
        <v>51763.273219068898</v>
      </c>
      <c r="AM3227">
        <f t="shared" si="142"/>
        <v>2.1212414585821264</v>
      </c>
      <c r="AN3227" s="12">
        <f t="shared" si="143"/>
        <v>24402.348450076184</v>
      </c>
    </row>
    <row r="3228" spans="14:40">
      <c r="N3228">
        <f t="shared" si="144"/>
        <v>723</v>
      </c>
      <c r="O3228" s="12">
        <f t="shared" si="140"/>
        <v>0</v>
      </c>
      <c r="P3228" s="12">
        <f t="shared" si="140"/>
        <v>0</v>
      </c>
      <c r="Q3228" s="12">
        <f t="shared" si="140"/>
        <v>0</v>
      </c>
      <c r="R3228" s="12">
        <f t="shared" si="140"/>
        <v>0</v>
      </c>
      <c r="S3228" s="12">
        <f t="shared" si="140"/>
        <v>0</v>
      </c>
      <c r="T3228" s="12">
        <f t="shared" si="140"/>
        <v>0</v>
      </c>
      <c r="U3228" s="12">
        <f t="shared" si="140"/>
        <v>0</v>
      </c>
      <c r="V3228" s="12">
        <f t="shared" si="140"/>
        <v>0</v>
      </c>
      <c r="W3228" s="12">
        <f t="shared" si="140"/>
        <v>13263.853195454885</v>
      </c>
      <c r="X3228" s="12">
        <f t="shared" si="140"/>
        <v>48258.801004808098</v>
      </c>
      <c r="Y3228" s="12">
        <f t="shared" si="140"/>
        <v>0</v>
      </c>
      <c r="Z3228" s="12">
        <f t="shared" si="140"/>
        <v>0</v>
      </c>
      <c r="AA3228" s="12">
        <f t="shared" si="140"/>
        <v>0</v>
      </c>
      <c r="AB3228" s="12">
        <f t="shared" si="140"/>
        <v>0</v>
      </c>
      <c r="AC3228" s="12">
        <f t="shared" si="140"/>
        <v>0</v>
      </c>
      <c r="AD3228" s="12">
        <f t="shared" si="140"/>
        <v>25.523298912565757</v>
      </c>
      <c r="AE3228" s="12">
        <f t="shared" si="147"/>
        <v>0.10795759665108581</v>
      </c>
      <c r="AF3228" s="12">
        <f t="shared" si="147"/>
        <v>0</v>
      </c>
      <c r="AG3228" s="12">
        <f t="shared" si="147"/>
        <v>0</v>
      </c>
      <c r="AH3228" s="12">
        <f t="shared" si="147"/>
        <v>37.214235254388655</v>
      </c>
      <c r="AI3228" s="12">
        <f t="shared" si="147"/>
        <v>58.640848311558329</v>
      </c>
      <c r="AJ3228" s="12">
        <f t="shared" si="147"/>
        <v>2781.2743999161385</v>
      </c>
      <c r="AK3228" s="12">
        <f t="shared" si="147"/>
        <v>-5.0596076349477145E-2</v>
      </c>
      <c r="AL3228" s="12">
        <f t="shared" si="141"/>
        <v>64425.364344177942</v>
      </c>
      <c r="AM3228">
        <f t="shared" si="142"/>
        <v>2.1250889098241026</v>
      </c>
      <c r="AN3228" s="12">
        <f t="shared" si="143"/>
        <v>30316.550072961676</v>
      </c>
    </row>
    <row r="3229" spans="14:40">
      <c r="N3229">
        <f t="shared" si="144"/>
        <v>724</v>
      </c>
      <c r="O3229" s="12">
        <f t="shared" si="140"/>
        <v>0</v>
      </c>
      <c r="P3229" s="12">
        <f t="shared" si="140"/>
        <v>0</v>
      </c>
      <c r="Q3229" s="12">
        <f t="shared" si="140"/>
        <v>0</v>
      </c>
      <c r="R3229" s="12">
        <f t="shared" si="140"/>
        <v>0</v>
      </c>
      <c r="S3229" s="12">
        <f t="shared" si="140"/>
        <v>0</v>
      </c>
      <c r="T3229" s="12">
        <f t="shared" si="140"/>
        <v>0</v>
      </c>
      <c r="U3229" s="12">
        <f t="shared" si="140"/>
        <v>0</v>
      </c>
      <c r="V3229" s="12">
        <f t="shared" si="140"/>
        <v>0</v>
      </c>
      <c r="W3229" s="12">
        <f t="shared" si="140"/>
        <v>14819.588900162897</v>
      </c>
      <c r="X3229" s="12">
        <f t="shared" si="140"/>
        <v>39547.756144416555</v>
      </c>
      <c r="Y3229" s="12">
        <f t="shared" si="140"/>
        <v>0</v>
      </c>
      <c r="Z3229" s="12">
        <f t="shared" si="140"/>
        <v>0</v>
      </c>
      <c r="AA3229" s="12">
        <f t="shared" si="140"/>
        <v>0</v>
      </c>
      <c r="AB3229" s="12">
        <f t="shared" si="140"/>
        <v>0</v>
      </c>
      <c r="AC3229" s="12">
        <f t="shared" si="140"/>
        <v>0</v>
      </c>
      <c r="AD3229" s="12">
        <f t="shared" si="140"/>
        <v>21.331838404272052</v>
      </c>
      <c r="AE3229" s="12">
        <f t="shared" si="147"/>
        <v>9.4845654544433056E-2</v>
      </c>
      <c r="AF3229" s="12">
        <f t="shared" si="147"/>
        <v>0</v>
      </c>
      <c r="AG3229" s="12">
        <f t="shared" si="147"/>
        <v>0</v>
      </c>
      <c r="AH3229" s="12">
        <f t="shared" si="147"/>
        <v>36.174143602944376</v>
      </c>
      <c r="AI3229" s="12">
        <f t="shared" si="147"/>
        <v>62.352864152865635</v>
      </c>
      <c r="AJ3229" s="12">
        <f t="shared" si="147"/>
        <v>3663.3192578264443</v>
      </c>
      <c r="AK3229" s="12">
        <f t="shared" si="147"/>
        <v>-7.2929292827992584E-2</v>
      </c>
      <c r="AL3229" s="12">
        <f t="shared" si="141"/>
        <v>58150.545064927697</v>
      </c>
      <c r="AM3229">
        <f t="shared" si="142"/>
        <v>2.1208060808539662</v>
      </c>
      <c r="AN3229" s="12">
        <f t="shared" si="143"/>
        <v>27419.07692074927</v>
      </c>
    </row>
    <row r="3230" spans="14:40">
      <c r="N3230">
        <f t="shared" si="144"/>
        <v>725</v>
      </c>
      <c r="O3230" s="12">
        <f t="shared" si="140"/>
        <v>0</v>
      </c>
      <c r="P3230" s="12">
        <f t="shared" si="140"/>
        <v>0</v>
      </c>
      <c r="Q3230" s="12">
        <f t="shared" si="140"/>
        <v>0</v>
      </c>
      <c r="R3230" s="12">
        <f t="shared" si="140"/>
        <v>0</v>
      </c>
      <c r="S3230" s="12">
        <f t="shared" si="140"/>
        <v>0</v>
      </c>
      <c r="T3230" s="12">
        <f t="shared" si="140"/>
        <v>0</v>
      </c>
      <c r="U3230" s="12">
        <f t="shared" si="140"/>
        <v>0</v>
      </c>
      <c r="V3230" s="12">
        <f t="shared" si="140"/>
        <v>0</v>
      </c>
      <c r="W3230" s="12">
        <f t="shared" si="140"/>
        <v>18674.606665918567</v>
      </c>
      <c r="X3230" s="12">
        <f t="shared" si="140"/>
        <v>58660.289978240166</v>
      </c>
      <c r="Y3230" s="12">
        <f t="shared" si="140"/>
        <v>0</v>
      </c>
      <c r="Z3230" s="12">
        <f t="shared" si="140"/>
        <v>0</v>
      </c>
      <c r="AA3230" s="12">
        <f t="shared" si="140"/>
        <v>0</v>
      </c>
      <c r="AB3230" s="12">
        <f t="shared" si="140"/>
        <v>0</v>
      </c>
      <c r="AC3230" s="12">
        <f t="shared" si="140"/>
        <v>0</v>
      </c>
      <c r="AD3230" s="12">
        <f t="shared" si="140"/>
        <v>43.492787292439893</v>
      </c>
      <c r="AE3230" s="12">
        <f t="shared" si="147"/>
        <v>0.17782391756876886</v>
      </c>
      <c r="AF3230" s="12">
        <f t="shared" si="147"/>
        <v>0</v>
      </c>
      <c r="AG3230" s="12">
        <f t="shared" si="147"/>
        <v>0</v>
      </c>
      <c r="AH3230" s="12">
        <f t="shared" si="147"/>
        <v>107.51525398675733</v>
      </c>
      <c r="AI3230" s="12">
        <f t="shared" si="147"/>
        <v>157.96472241546442</v>
      </c>
      <c r="AJ3230" s="12">
        <f t="shared" si="147"/>
        <v>10223.690622197861</v>
      </c>
      <c r="AK3230" s="12">
        <f t="shared" si="147"/>
        <v>-0.29369477951982836</v>
      </c>
      <c r="AL3230" s="12">
        <f t="shared" si="141"/>
        <v>87867.444159189283</v>
      </c>
      <c r="AM3230">
        <f t="shared" si="142"/>
        <v>2.1222603858497795</v>
      </c>
      <c r="AN3230" s="12">
        <f t="shared" si="143"/>
        <v>41402.76317884813</v>
      </c>
    </row>
    <row r="3231" spans="14:40">
      <c r="N3231">
        <f t="shared" si="144"/>
        <v>726</v>
      </c>
      <c r="O3231" s="12">
        <f t="shared" si="140"/>
        <v>0</v>
      </c>
      <c r="P3231" s="12">
        <f t="shared" si="140"/>
        <v>0</v>
      </c>
      <c r="Q3231" s="12">
        <f t="shared" si="140"/>
        <v>0</v>
      </c>
      <c r="R3231" s="12">
        <f t="shared" si="140"/>
        <v>0</v>
      </c>
      <c r="S3231" s="12">
        <f t="shared" si="140"/>
        <v>0</v>
      </c>
      <c r="T3231" s="12">
        <f t="shared" si="140"/>
        <v>0</v>
      </c>
      <c r="U3231" s="12">
        <f t="shared" si="140"/>
        <v>0</v>
      </c>
      <c r="V3231" s="12">
        <f t="shared" si="140"/>
        <v>0</v>
      </c>
      <c r="W3231" s="12">
        <f t="shared" si="140"/>
        <v>1287.5156011254069</v>
      </c>
      <c r="X3231" s="12">
        <f t="shared" si="140"/>
        <v>4521.2140704915328</v>
      </c>
      <c r="Y3231" s="12">
        <f t="shared" si="140"/>
        <v>0</v>
      </c>
      <c r="Z3231" s="12">
        <f t="shared" si="140"/>
        <v>0</v>
      </c>
      <c r="AA3231" s="12">
        <f t="shared" si="140"/>
        <v>0</v>
      </c>
      <c r="AB3231" s="12">
        <f t="shared" si="140"/>
        <v>0</v>
      </c>
      <c r="AC3231" s="12">
        <f t="shared" si="140"/>
        <v>0</v>
      </c>
      <c r="AD3231" s="12">
        <f t="shared" si="140"/>
        <v>8.0829666804625511</v>
      </c>
      <c r="AE3231" s="12">
        <f t="shared" si="147"/>
        <v>4.242748795867695E-2</v>
      </c>
      <c r="AF3231" s="12">
        <f t="shared" si="147"/>
        <v>0</v>
      </c>
      <c r="AG3231" s="12">
        <f t="shared" si="147"/>
        <v>0</v>
      </c>
      <c r="AH3231" s="12">
        <f t="shared" si="147"/>
        <v>19.800089718203608</v>
      </c>
      <c r="AI3231" s="12">
        <f t="shared" si="147"/>
        <v>20.02141261614381</v>
      </c>
      <c r="AJ3231" s="12">
        <f t="shared" si="147"/>
        <v>970.81681387037258</v>
      </c>
      <c r="AK3231" s="12">
        <f t="shared" si="147"/>
        <v>-5.7386354198894459E-3</v>
      </c>
      <c r="AL3231" s="12">
        <f t="shared" si="141"/>
        <v>6827.4876433546606</v>
      </c>
      <c r="AM3231">
        <f t="shared" si="142"/>
        <v>2.1344002234718835</v>
      </c>
      <c r="AN3231" s="12">
        <f t="shared" si="143"/>
        <v>3198.7851051893404</v>
      </c>
    </row>
    <row r="3232" spans="14:40">
      <c r="N3232">
        <f t="shared" si="144"/>
        <v>727</v>
      </c>
      <c r="O3232" s="12">
        <f t="shared" si="140"/>
        <v>0</v>
      </c>
      <c r="P3232" s="12">
        <f t="shared" si="140"/>
        <v>0</v>
      </c>
      <c r="Q3232" s="12">
        <f t="shared" si="140"/>
        <v>0</v>
      </c>
      <c r="R3232" s="12">
        <f t="shared" si="140"/>
        <v>0</v>
      </c>
      <c r="S3232" s="12">
        <f t="shared" si="140"/>
        <v>0</v>
      </c>
      <c r="T3232" s="12">
        <f t="shared" si="140"/>
        <v>0</v>
      </c>
      <c r="U3232" s="12">
        <f t="shared" si="140"/>
        <v>0</v>
      </c>
      <c r="V3232" s="12">
        <f t="shared" si="140"/>
        <v>0</v>
      </c>
      <c r="W3232" s="12">
        <f t="shared" si="140"/>
        <v>156.73221790507881</v>
      </c>
      <c r="X3232" s="12">
        <f t="shared" si="140"/>
        <v>-2157.9764622015082</v>
      </c>
      <c r="Y3232" s="12">
        <f t="shared" si="140"/>
        <v>0</v>
      </c>
      <c r="Z3232" s="12">
        <f t="shared" si="140"/>
        <v>0</v>
      </c>
      <c r="AA3232" s="12">
        <f t="shared" si="140"/>
        <v>0</v>
      </c>
      <c r="AB3232" s="12">
        <f t="shared" si="140"/>
        <v>0</v>
      </c>
      <c r="AC3232" s="12">
        <f t="shared" si="140"/>
        <v>0</v>
      </c>
      <c r="AD3232" s="12">
        <f t="shared" si="140"/>
        <v>3.0666453831725664</v>
      </c>
      <c r="AE3232" s="12">
        <f t="shared" si="147"/>
        <v>1.8135695346231974E-2</v>
      </c>
      <c r="AF3232" s="12">
        <f t="shared" si="147"/>
        <v>0</v>
      </c>
      <c r="AG3232" s="12">
        <f t="shared" si="147"/>
        <v>0</v>
      </c>
      <c r="AH3232" s="12">
        <f t="shared" si="147"/>
        <v>9.8636704547104816</v>
      </c>
      <c r="AI3232" s="12">
        <f t="shared" si="147"/>
        <v>15.87413444894595</v>
      </c>
      <c r="AJ3232" s="12">
        <f t="shared" si="147"/>
        <v>1028.9475866912155</v>
      </c>
      <c r="AK3232" s="12">
        <f t="shared" si="147"/>
        <v>-1.109762807805135E-2</v>
      </c>
      <c r="AL3232" s="12">
        <f t="shared" si="141"/>
        <v>-943.48516925111653</v>
      </c>
      <c r="AM3232">
        <f t="shared" si="142"/>
        <v>2.142756571643806</v>
      </c>
      <c r="AN3232" s="12">
        <f t="shared" si="143"/>
        <v>-440.31374433136199</v>
      </c>
    </row>
    <row r="3233" spans="14:40">
      <c r="N3233">
        <f t="shared" si="144"/>
        <v>728</v>
      </c>
      <c r="O3233" s="12">
        <f t="shared" si="140"/>
        <v>0</v>
      </c>
      <c r="P3233" s="12">
        <f t="shared" si="140"/>
        <v>0</v>
      </c>
      <c r="Q3233" s="12">
        <f t="shared" si="140"/>
        <v>0</v>
      </c>
      <c r="R3233" s="12">
        <f t="shared" si="140"/>
        <v>0</v>
      </c>
      <c r="S3233" s="12">
        <f t="shared" si="140"/>
        <v>0</v>
      </c>
      <c r="T3233" s="12">
        <f t="shared" si="140"/>
        <v>0</v>
      </c>
      <c r="U3233" s="12">
        <f t="shared" si="140"/>
        <v>0</v>
      </c>
      <c r="V3233" s="12">
        <f t="shared" si="140"/>
        <v>0</v>
      </c>
      <c r="W3233" s="12">
        <f t="shared" si="140"/>
        <v>-5783.6566031479006</v>
      </c>
      <c r="X3233" s="12">
        <f t="shared" si="140"/>
        <v>-10435.54440655536</v>
      </c>
      <c r="Y3233" s="12">
        <f t="shared" si="140"/>
        <v>0</v>
      </c>
      <c r="Z3233" s="12">
        <f t="shared" si="140"/>
        <v>0</v>
      </c>
      <c r="AA3233" s="12">
        <f t="shared" si="140"/>
        <v>0</v>
      </c>
      <c r="AB3233" s="12">
        <f t="shared" si="140"/>
        <v>0</v>
      </c>
      <c r="AC3233" s="12">
        <f t="shared" si="140"/>
        <v>0</v>
      </c>
      <c r="AD3233" s="12">
        <f t="shared" si="140"/>
        <v>-12.816279214442702</v>
      </c>
      <c r="AE3233" s="12">
        <f t="shared" si="147"/>
        <v>-8.3841442196672514E-2</v>
      </c>
      <c r="AF3233" s="12">
        <f t="shared" si="147"/>
        <v>0</v>
      </c>
      <c r="AG3233" s="12">
        <f t="shared" si="147"/>
        <v>0</v>
      </c>
      <c r="AH3233" s="12">
        <f t="shared" si="147"/>
        <v>-41.21952537380151</v>
      </c>
      <c r="AI3233" s="12">
        <f t="shared" si="147"/>
        <v>-119.47402762187258</v>
      </c>
      <c r="AJ3233" s="12">
        <f t="shared" si="147"/>
        <v>-8519.6506162974347</v>
      </c>
      <c r="AK3233" s="12">
        <f t="shared" si="147"/>
        <v>0.2096568975009056</v>
      </c>
      <c r="AL3233" s="12">
        <f t="shared" si="141"/>
        <v>-24912.23564275551</v>
      </c>
      <c r="AM3233">
        <f t="shared" si="142"/>
        <v>2.1417043708344288</v>
      </c>
      <c r="AN3233" s="12">
        <f t="shared" si="143"/>
        <v>-11631.967503082351</v>
      </c>
    </row>
    <row r="3234" spans="14:40">
      <c r="N3234">
        <f t="shared" si="144"/>
        <v>729</v>
      </c>
      <c r="O3234" s="12">
        <f t="shared" si="140"/>
        <v>0</v>
      </c>
      <c r="P3234" s="12">
        <f t="shared" si="140"/>
        <v>0</v>
      </c>
      <c r="Q3234" s="12">
        <f t="shared" si="140"/>
        <v>0</v>
      </c>
      <c r="R3234" s="12">
        <f t="shared" si="140"/>
        <v>0</v>
      </c>
      <c r="S3234" s="12">
        <f t="shared" si="140"/>
        <v>0</v>
      </c>
      <c r="T3234" s="12">
        <f t="shared" si="140"/>
        <v>0</v>
      </c>
      <c r="U3234" s="12">
        <f t="shared" si="140"/>
        <v>0</v>
      </c>
      <c r="V3234" s="12">
        <f t="shared" si="140"/>
        <v>0</v>
      </c>
      <c r="W3234" s="12">
        <f t="shared" si="140"/>
        <v>-1175.3879482293266</v>
      </c>
      <c r="X3234" s="12">
        <f t="shared" si="140"/>
        <v>445.71979004049882</v>
      </c>
      <c r="Y3234" s="12">
        <f t="shared" si="140"/>
        <v>0</v>
      </c>
      <c r="Z3234" s="12">
        <f t="shared" si="140"/>
        <v>0</v>
      </c>
      <c r="AA3234" s="12">
        <f t="shared" si="140"/>
        <v>0</v>
      </c>
      <c r="AB3234" s="12">
        <f t="shared" si="140"/>
        <v>0</v>
      </c>
      <c r="AC3234" s="12">
        <f t="shared" si="140"/>
        <v>0</v>
      </c>
      <c r="AD3234" s="12">
        <f t="shared" si="140"/>
        <v>3.8996993332563474</v>
      </c>
      <c r="AE3234" s="12">
        <f t="shared" si="147"/>
        <v>1.2270641200143513E-2</v>
      </c>
      <c r="AF3234" s="12">
        <f t="shared" si="147"/>
        <v>0</v>
      </c>
      <c r="AG3234" s="12">
        <f t="shared" si="147"/>
        <v>0</v>
      </c>
      <c r="AH3234" s="12">
        <f t="shared" si="147"/>
        <v>-4.9993362115204727</v>
      </c>
      <c r="AI3234" s="12">
        <f t="shared" si="147"/>
        <v>-13.468184439680037</v>
      </c>
      <c r="AJ3234" s="12">
        <f t="shared" si="147"/>
        <v>-1928.0758075749302</v>
      </c>
      <c r="AK3234" s="12">
        <f t="shared" si="147"/>
        <v>6.5828270895341212E-2</v>
      </c>
      <c r="AL3234" s="12">
        <f t="shared" si="141"/>
        <v>-2672.2336881696065</v>
      </c>
      <c r="AM3234">
        <f t="shared" si="142"/>
        <v>2.1547432968182405</v>
      </c>
      <c r="AN3234" s="12">
        <f t="shared" si="143"/>
        <v>-1240.1633605801248</v>
      </c>
    </row>
    <row r="3235" spans="14:40">
      <c r="N3235">
        <f t="shared" si="144"/>
        <v>730</v>
      </c>
      <c r="O3235" s="12">
        <f t="shared" si="140"/>
        <v>0</v>
      </c>
      <c r="P3235" s="12">
        <f t="shared" si="140"/>
        <v>0</v>
      </c>
      <c r="Q3235" s="12">
        <f t="shared" si="140"/>
        <v>0</v>
      </c>
      <c r="R3235" s="12">
        <f t="shared" si="140"/>
        <v>0</v>
      </c>
      <c r="S3235" s="12">
        <f t="shared" si="140"/>
        <v>0</v>
      </c>
      <c r="T3235" s="12">
        <f t="shared" si="140"/>
        <v>0</v>
      </c>
      <c r="U3235" s="12">
        <f t="shared" si="140"/>
        <v>0</v>
      </c>
      <c r="V3235" s="12">
        <f t="shared" si="140"/>
        <v>0</v>
      </c>
      <c r="W3235" s="12">
        <f t="shared" si="140"/>
        <v>7450.6410903223396</v>
      </c>
      <c r="X3235" s="12">
        <f t="shared" si="140"/>
        <v>30402.866755948755</v>
      </c>
      <c r="Y3235" s="12">
        <f t="shared" si="140"/>
        <v>0</v>
      </c>
      <c r="Z3235" s="12">
        <f t="shared" si="140"/>
        <v>0</v>
      </c>
      <c r="AA3235" s="12">
        <f t="shared" si="140"/>
        <v>0</v>
      </c>
      <c r="AB3235" s="12">
        <f t="shared" si="140"/>
        <v>0</v>
      </c>
      <c r="AC3235" s="12">
        <f t="shared" si="140"/>
        <v>0</v>
      </c>
      <c r="AD3235" s="12">
        <f t="shared" si="140"/>
        <v>20.450412165670073</v>
      </c>
      <c r="AE3235" s="12">
        <f t="shared" si="147"/>
        <v>0.10237833960057126</v>
      </c>
      <c r="AF3235" s="12">
        <f t="shared" si="147"/>
        <v>0</v>
      </c>
      <c r="AG3235" s="12">
        <f t="shared" si="147"/>
        <v>0</v>
      </c>
      <c r="AH3235" s="12">
        <f t="shared" si="147"/>
        <v>57.558089576373838</v>
      </c>
      <c r="AI3235" s="12">
        <f t="shared" si="147"/>
        <v>116.13929425825343</v>
      </c>
      <c r="AJ3235" s="12">
        <f t="shared" si="147"/>
        <v>6741.768008334755</v>
      </c>
      <c r="AK3235" s="12">
        <f t="shared" si="147"/>
        <v>-0.17931482259774459</v>
      </c>
      <c r="AL3235" s="12">
        <f t="shared" si="141"/>
        <v>44789.346714123152</v>
      </c>
      <c r="AM3235">
        <f t="shared" si="142"/>
        <v>2.1437821050515651</v>
      </c>
      <c r="AN3235" s="12">
        <f t="shared" si="143"/>
        <v>20892.676829693854</v>
      </c>
    </row>
    <row r="3236" spans="14:40">
      <c r="N3236">
        <f t="shared" si="144"/>
        <v>731</v>
      </c>
      <c r="O3236" s="12">
        <f t="shared" si="140"/>
        <v>0</v>
      </c>
      <c r="P3236" s="12">
        <f t="shared" si="140"/>
        <v>0</v>
      </c>
      <c r="Q3236" s="12">
        <f t="shared" si="140"/>
        <v>0</v>
      </c>
      <c r="R3236" s="12">
        <f t="shared" si="140"/>
        <v>0</v>
      </c>
      <c r="S3236" s="12">
        <f t="shared" si="140"/>
        <v>0</v>
      </c>
      <c r="T3236" s="12">
        <f t="shared" si="140"/>
        <v>0</v>
      </c>
      <c r="U3236" s="12">
        <f t="shared" si="140"/>
        <v>0</v>
      </c>
      <c r="V3236" s="12">
        <f t="shared" si="140"/>
        <v>0</v>
      </c>
      <c r="W3236" s="12">
        <f t="shared" si="140"/>
        <v>5675.8691243770509</v>
      </c>
      <c r="X3236" s="12">
        <f t="shared" si="140"/>
        <v>18099.159846157167</v>
      </c>
      <c r="Y3236" s="12">
        <f t="shared" si="140"/>
        <v>0</v>
      </c>
      <c r="Z3236" s="12">
        <f t="shared" si="140"/>
        <v>0</v>
      </c>
      <c r="AA3236" s="12">
        <f t="shared" si="140"/>
        <v>0</v>
      </c>
      <c r="AB3236" s="12">
        <f t="shared" si="140"/>
        <v>0</v>
      </c>
      <c r="AC3236" s="12">
        <f t="shared" si="140"/>
        <v>0</v>
      </c>
      <c r="AD3236" s="12">
        <f t="shared" si="140"/>
        <v>11.731869730606197</v>
      </c>
      <c r="AE3236" s="12">
        <f t="shared" si="147"/>
        <v>5.7170630007760626E-2</v>
      </c>
      <c r="AF3236" s="12">
        <f t="shared" si="147"/>
        <v>0</v>
      </c>
      <c r="AG3236" s="12">
        <f t="shared" si="147"/>
        <v>0</v>
      </c>
      <c r="AH3236" s="12">
        <f t="shared" si="147"/>
        <v>23.486635815661206</v>
      </c>
      <c r="AI3236" s="12">
        <f t="shared" si="147"/>
        <v>63.661500283220036</v>
      </c>
      <c r="AJ3236" s="12">
        <f t="shared" si="147"/>
        <v>2968.3389834587229</v>
      </c>
      <c r="AK3236" s="12">
        <f t="shared" si="147"/>
        <v>-7.2901107782839342E-2</v>
      </c>
      <c r="AL3236" s="12">
        <f t="shared" si="141"/>
        <v>26842.232229344652</v>
      </c>
      <c r="AM3236">
        <f t="shared" si="142"/>
        <v>2.1459766738207526</v>
      </c>
      <c r="AN3236" s="12">
        <f t="shared" si="143"/>
        <v>12508.165888659938</v>
      </c>
    </row>
    <row r="3237" spans="14:40">
      <c r="N3237">
        <f t="shared" si="144"/>
        <v>732</v>
      </c>
      <c r="O3237" s="12">
        <f t="shared" si="140"/>
        <v>0</v>
      </c>
      <c r="P3237" s="12">
        <f t="shared" si="140"/>
        <v>0</v>
      </c>
      <c r="Q3237" s="12">
        <f t="shared" si="140"/>
        <v>0</v>
      </c>
      <c r="R3237" s="12">
        <f t="shared" si="140"/>
        <v>0</v>
      </c>
      <c r="S3237" s="12">
        <f t="shared" si="140"/>
        <v>0</v>
      </c>
      <c r="T3237" s="12">
        <f t="shared" si="140"/>
        <v>0</v>
      </c>
      <c r="U3237" s="12">
        <f t="shared" si="140"/>
        <v>0</v>
      </c>
      <c r="V3237" s="12">
        <f t="shared" si="140"/>
        <v>0</v>
      </c>
      <c r="W3237" s="12">
        <f t="shared" si="140"/>
        <v>4515.0385029149911</v>
      </c>
      <c r="X3237" s="12">
        <f t="shared" si="140"/>
        <v>20889.573121253285</v>
      </c>
      <c r="Y3237" s="12">
        <f t="shared" si="140"/>
        <v>0</v>
      </c>
      <c r="Z3237" s="12">
        <f t="shared" si="140"/>
        <v>0</v>
      </c>
      <c r="AA3237" s="12">
        <f t="shared" si="140"/>
        <v>0</v>
      </c>
      <c r="AB3237" s="12">
        <f t="shared" si="140"/>
        <v>0</v>
      </c>
      <c r="AC3237" s="12">
        <f t="shared" si="140"/>
        <v>0</v>
      </c>
      <c r="AD3237" s="12">
        <f t="shared" si="140"/>
        <v>20.635094941481508</v>
      </c>
      <c r="AE3237" s="12">
        <f t="shared" ref="AE3237:AK3246" si="148">AE$2503*AE733+0.5*AE$2504*AE733*AE733</f>
        <v>0.10604828308492796</v>
      </c>
      <c r="AF3237" s="12">
        <f t="shared" si="148"/>
        <v>0</v>
      </c>
      <c r="AG3237" s="12">
        <f t="shared" si="148"/>
        <v>0</v>
      </c>
      <c r="AH3237" s="12">
        <f t="shared" si="148"/>
        <v>64.312402606554244</v>
      </c>
      <c r="AI3237" s="12">
        <f t="shared" si="148"/>
        <v>130.81427211848649</v>
      </c>
      <c r="AJ3237" s="12">
        <f t="shared" si="148"/>
        <v>8622.2174701898239</v>
      </c>
      <c r="AK3237" s="12">
        <f t="shared" si="148"/>
        <v>-0.27038608627324145</v>
      </c>
      <c r="AL3237" s="12">
        <f t="shared" si="141"/>
        <v>34242.426526221425</v>
      </c>
      <c r="AM3237">
        <f t="shared" si="142"/>
        <v>2.1534012919061558</v>
      </c>
      <c r="AN3237" s="12">
        <f t="shared" si="143"/>
        <v>15901.553813925033</v>
      </c>
    </row>
    <row r="3238" spans="14:40">
      <c r="N3238">
        <f t="shared" si="144"/>
        <v>733</v>
      </c>
      <c r="O3238" s="12">
        <f t="shared" si="140"/>
        <v>0</v>
      </c>
      <c r="P3238" s="12">
        <f t="shared" si="140"/>
        <v>0</v>
      </c>
      <c r="Q3238" s="12">
        <f t="shared" si="140"/>
        <v>0</v>
      </c>
      <c r="R3238" s="12">
        <f t="shared" si="140"/>
        <v>0</v>
      </c>
      <c r="S3238" s="12">
        <f t="shared" si="140"/>
        <v>0</v>
      </c>
      <c r="T3238" s="12">
        <f t="shared" si="140"/>
        <v>0</v>
      </c>
      <c r="U3238" s="12">
        <f t="shared" si="140"/>
        <v>0</v>
      </c>
      <c r="V3238" s="12">
        <f t="shared" si="140"/>
        <v>0</v>
      </c>
      <c r="W3238" s="12">
        <f t="shared" si="140"/>
        <v>4240.3787107526705</v>
      </c>
      <c r="X3238" s="12">
        <f t="shared" si="140"/>
        <v>7378.2043103026981</v>
      </c>
      <c r="Y3238" s="12">
        <f t="shared" si="140"/>
        <v>0</v>
      </c>
      <c r="Z3238" s="12">
        <f t="shared" si="140"/>
        <v>0</v>
      </c>
      <c r="AA3238" s="12">
        <f t="shared" si="140"/>
        <v>0</v>
      </c>
      <c r="AB3238" s="12">
        <f t="shared" si="140"/>
        <v>0</v>
      </c>
      <c r="AC3238" s="12">
        <f t="shared" si="140"/>
        <v>0</v>
      </c>
      <c r="AD3238" s="12">
        <f t="shared" si="140"/>
        <v>17.1743967232144</v>
      </c>
      <c r="AE3238" s="12">
        <f t="shared" si="148"/>
        <v>0.10011340901851043</v>
      </c>
      <c r="AF3238" s="12">
        <f t="shared" si="148"/>
        <v>0</v>
      </c>
      <c r="AG3238" s="12">
        <f t="shared" si="148"/>
        <v>0</v>
      </c>
      <c r="AH3238" s="12">
        <f t="shared" si="148"/>
        <v>72.784476205385005</v>
      </c>
      <c r="AI3238" s="12">
        <f t="shared" si="148"/>
        <v>138.39780432023039</v>
      </c>
      <c r="AJ3238" s="12">
        <f t="shared" si="148"/>
        <v>9802.9434242537191</v>
      </c>
      <c r="AK3238" s="12">
        <f t="shared" si="148"/>
        <v>-0.30520884631359085</v>
      </c>
      <c r="AL3238" s="12">
        <f t="shared" si="141"/>
        <v>21649.678027120623</v>
      </c>
      <c r="AM3238">
        <f t="shared" si="142"/>
        <v>2.1581664679597421</v>
      </c>
      <c r="AN3238" s="12">
        <f t="shared" si="143"/>
        <v>10031.514412133138</v>
      </c>
    </row>
    <row r="3239" spans="14:40">
      <c r="N3239">
        <f t="shared" si="144"/>
        <v>734</v>
      </c>
      <c r="O3239" s="12">
        <f t="shared" si="140"/>
        <v>0</v>
      </c>
      <c r="P3239" s="12">
        <f t="shared" si="140"/>
        <v>0</v>
      </c>
      <c r="Q3239" s="12">
        <f t="shared" si="140"/>
        <v>0</v>
      </c>
      <c r="R3239" s="12">
        <f t="shared" si="140"/>
        <v>0</v>
      </c>
      <c r="S3239" s="12">
        <f t="shared" si="140"/>
        <v>0</v>
      </c>
      <c r="T3239" s="12">
        <f t="shared" si="140"/>
        <v>0</v>
      </c>
      <c r="U3239" s="12">
        <f t="shared" si="140"/>
        <v>0</v>
      </c>
      <c r="V3239" s="12">
        <f t="shared" si="140"/>
        <v>0</v>
      </c>
      <c r="W3239" s="12">
        <f t="shared" si="140"/>
        <v>-907.84775346819629</v>
      </c>
      <c r="X3239" s="12">
        <f t="shared" si="140"/>
        <v>-549.14063569945461</v>
      </c>
      <c r="Y3239" s="12">
        <f t="shared" si="140"/>
        <v>0</v>
      </c>
      <c r="Z3239" s="12">
        <f t="shared" si="140"/>
        <v>0</v>
      </c>
      <c r="AA3239" s="12">
        <f t="shared" si="140"/>
        <v>0</v>
      </c>
      <c r="AB3239" s="12">
        <f t="shared" si="140"/>
        <v>0</v>
      </c>
      <c r="AC3239" s="12">
        <f t="shared" si="140"/>
        <v>0</v>
      </c>
      <c r="AD3239" s="12">
        <f t="shared" si="140"/>
        <v>7.7711878356655566</v>
      </c>
      <c r="AE3239" s="12">
        <f t="shared" si="148"/>
        <v>5.4276569494720456E-2</v>
      </c>
      <c r="AF3239" s="12">
        <f t="shared" si="148"/>
        <v>0</v>
      </c>
      <c r="AG3239" s="12">
        <f t="shared" si="148"/>
        <v>0</v>
      </c>
      <c r="AH3239" s="12">
        <f t="shared" si="148"/>
        <v>43.217467492297381</v>
      </c>
      <c r="AI3239" s="12">
        <f t="shared" si="148"/>
        <v>48.090875769519606</v>
      </c>
      <c r="AJ3239" s="12">
        <f t="shared" si="148"/>
        <v>3737.5864417801326</v>
      </c>
      <c r="AK3239" s="12">
        <f t="shared" si="148"/>
        <v>-0.11605941350985319</v>
      </c>
      <c r="AL3239" s="12">
        <f t="shared" si="141"/>
        <v>2379.6158008659495</v>
      </c>
      <c r="AM3239">
        <f t="shared" si="142"/>
        <v>2.1397268053864802</v>
      </c>
      <c r="AN3239" s="12">
        <f t="shared" si="143"/>
        <v>1112.1119737695394</v>
      </c>
    </row>
    <row r="3240" spans="14:40">
      <c r="N3240">
        <f t="shared" si="144"/>
        <v>735</v>
      </c>
      <c r="O3240" s="12">
        <f t="shared" si="140"/>
        <v>0</v>
      </c>
      <c r="P3240" s="12">
        <f t="shared" si="140"/>
        <v>0</v>
      </c>
      <c r="Q3240" s="12">
        <f t="shared" si="140"/>
        <v>0</v>
      </c>
      <c r="R3240" s="12">
        <f t="shared" si="140"/>
        <v>0</v>
      </c>
      <c r="S3240" s="12">
        <f t="shared" si="140"/>
        <v>0</v>
      </c>
      <c r="T3240" s="12">
        <f t="shared" si="140"/>
        <v>0</v>
      </c>
      <c r="U3240" s="12">
        <f t="shared" si="140"/>
        <v>0</v>
      </c>
      <c r="V3240" s="12">
        <f t="shared" si="140"/>
        <v>0</v>
      </c>
      <c r="W3240" s="12">
        <f t="shared" si="140"/>
        <v>-6640.2751810270947</v>
      </c>
      <c r="X3240" s="12">
        <f t="shared" si="140"/>
        <v>-19787.34765971631</v>
      </c>
      <c r="Y3240" s="12">
        <f t="shared" si="140"/>
        <v>0</v>
      </c>
      <c r="Z3240" s="12">
        <f t="shared" si="140"/>
        <v>0</v>
      </c>
      <c r="AA3240" s="12">
        <f t="shared" si="140"/>
        <v>0</v>
      </c>
      <c r="AB3240" s="12">
        <f t="shared" si="140"/>
        <v>0</v>
      </c>
      <c r="AC3240" s="12">
        <f t="shared" si="140"/>
        <v>0</v>
      </c>
      <c r="AD3240" s="12">
        <f t="shared" si="140"/>
        <v>-1.8557189769401072</v>
      </c>
      <c r="AE3240" s="12">
        <f t="shared" si="148"/>
        <v>4.7829234307377004E-3</v>
      </c>
      <c r="AF3240" s="12">
        <f t="shared" si="148"/>
        <v>0</v>
      </c>
      <c r="AG3240" s="12">
        <f t="shared" si="148"/>
        <v>0</v>
      </c>
      <c r="AH3240" s="12">
        <f t="shared" si="148"/>
        <v>19.325506282420736</v>
      </c>
      <c r="AI3240" s="12">
        <f t="shared" si="148"/>
        <v>30.109779305258122</v>
      </c>
      <c r="AJ3240" s="12">
        <f t="shared" si="148"/>
        <v>3185.1302171707125</v>
      </c>
      <c r="AK3240" s="12">
        <f t="shared" si="148"/>
        <v>-0.1223204435401809</v>
      </c>
      <c r="AL3240" s="12">
        <f t="shared" si="141"/>
        <v>-23195.030594482061</v>
      </c>
      <c r="AM3240">
        <f t="shared" si="142"/>
        <v>2.1266920184481606</v>
      </c>
      <c r="AN3240" s="12">
        <f t="shared" si="143"/>
        <v>-10906.624181251873</v>
      </c>
    </row>
    <row r="3241" spans="14:40">
      <c r="N3241">
        <f t="shared" si="144"/>
        <v>736</v>
      </c>
      <c r="O3241" s="12">
        <f t="shared" si="140"/>
        <v>0</v>
      </c>
      <c r="P3241" s="12">
        <f t="shared" si="140"/>
        <v>0</v>
      </c>
      <c r="Q3241" s="12">
        <f t="shared" si="140"/>
        <v>0</v>
      </c>
      <c r="R3241" s="12">
        <f t="shared" si="140"/>
        <v>0</v>
      </c>
      <c r="S3241" s="12">
        <f t="shared" si="140"/>
        <v>0</v>
      </c>
      <c r="T3241" s="12">
        <f t="shared" si="140"/>
        <v>0</v>
      </c>
      <c r="U3241" s="12">
        <f t="shared" si="140"/>
        <v>0</v>
      </c>
      <c r="V3241" s="12">
        <f t="shared" si="140"/>
        <v>0</v>
      </c>
      <c r="W3241" s="12">
        <f t="shared" si="140"/>
        <v>-3166.1323073105409</v>
      </c>
      <c r="X3241" s="12">
        <f t="shared" si="140"/>
        <v>-2734.8027171865083</v>
      </c>
      <c r="Y3241" s="12">
        <f t="shared" si="140"/>
        <v>0</v>
      </c>
      <c r="Z3241" s="12">
        <f t="shared" si="140"/>
        <v>0</v>
      </c>
      <c r="AA3241" s="12">
        <f t="shared" si="140"/>
        <v>0</v>
      </c>
      <c r="AB3241" s="12">
        <f t="shared" si="140"/>
        <v>0</v>
      </c>
      <c r="AC3241" s="12">
        <f t="shared" si="140"/>
        <v>0</v>
      </c>
      <c r="AD3241" s="12">
        <f t="shared" si="140"/>
        <v>16.527061385841545</v>
      </c>
      <c r="AE3241" s="12">
        <f t="shared" si="148"/>
        <v>0.10209022993670115</v>
      </c>
      <c r="AF3241" s="12">
        <f t="shared" si="148"/>
        <v>0</v>
      </c>
      <c r="AG3241" s="12">
        <f t="shared" si="148"/>
        <v>0</v>
      </c>
      <c r="AH3241" s="12">
        <f t="shared" si="148"/>
        <v>81.58721969676985</v>
      </c>
      <c r="AI3241" s="12">
        <f t="shared" si="148"/>
        <v>152.94538044363179</v>
      </c>
      <c r="AJ3241" s="12">
        <f t="shared" si="148"/>
        <v>11729.053053065165</v>
      </c>
      <c r="AK3241" s="12">
        <f t="shared" si="148"/>
        <v>-0.41330105426949459</v>
      </c>
      <c r="AL3241" s="12">
        <f t="shared" si="141"/>
        <v>6078.8664792700274</v>
      </c>
      <c r="AM3241">
        <f t="shared" si="142"/>
        <v>2.1273001142896342</v>
      </c>
      <c r="AN3241" s="12">
        <f t="shared" si="143"/>
        <v>2857.5500177133836</v>
      </c>
    </row>
    <row r="3242" spans="14:40">
      <c r="N3242">
        <f t="shared" si="144"/>
        <v>737</v>
      </c>
      <c r="O3242" s="12">
        <f t="shared" si="140"/>
        <v>0</v>
      </c>
      <c r="P3242" s="12">
        <f t="shared" si="140"/>
        <v>0</v>
      </c>
      <c r="Q3242" s="12">
        <f t="shared" si="140"/>
        <v>0</v>
      </c>
      <c r="R3242" s="12">
        <f t="shared" si="140"/>
        <v>0</v>
      </c>
      <c r="S3242" s="12">
        <f t="shared" si="140"/>
        <v>0</v>
      </c>
      <c r="T3242" s="12">
        <f t="shared" si="140"/>
        <v>0</v>
      </c>
      <c r="U3242" s="12">
        <f t="shared" si="140"/>
        <v>0</v>
      </c>
      <c r="V3242" s="12">
        <f t="shared" si="140"/>
        <v>0</v>
      </c>
      <c r="W3242" s="12">
        <f t="shared" si="140"/>
        <v>-542.21063879102689</v>
      </c>
      <c r="X3242" s="12">
        <f t="shared" si="140"/>
        <v>1154.3526956920941</v>
      </c>
      <c r="Y3242" s="12">
        <f t="shared" si="140"/>
        <v>0</v>
      </c>
      <c r="Z3242" s="12">
        <f t="shared" si="140"/>
        <v>0</v>
      </c>
      <c r="AA3242" s="12">
        <f t="shared" si="140"/>
        <v>0</v>
      </c>
      <c r="AB3242" s="12">
        <f t="shared" si="140"/>
        <v>0</v>
      </c>
      <c r="AC3242" s="12">
        <f t="shared" si="140"/>
        <v>0</v>
      </c>
      <c r="AD3242" s="12">
        <f t="shared" si="140"/>
        <v>10.132103486233531</v>
      </c>
      <c r="AE3242" s="12">
        <f t="shared" si="148"/>
        <v>6.4316310405597002E-2</v>
      </c>
      <c r="AF3242" s="12">
        <f t="shared" si="148"/>
        <v>0</v>
      </c>
      <c r="AG3242" s="12">
        <f t="shared" si="148"/>
        <v>0</v>
      </c>
      <c r="AH3242" s="12">
        <f t="shared" si="148"/>
        <v>46.282973906298778</v>
      </c>
      <c r="AI3242" s="12">
        <f t="shared" si="148"/>
        <v>48.749414843459697</v>
      </c>
      <c r="AJ3242" s="12">
        <f t="shared" si="148"/>
        <v>3837.080323768278</v>
      </c>
      <c r="AK3242" s="12">
        <f t="shared" si="148"/>
        <v>-0.14308080324856001</v>
      </c>
      <c r="AL3242" s="12">
        <f t="shared" si="141"/>
        <v>4554.3081084124942</v>
      </c>
      <c r="AM3242">
        <f t="shared" si="142"/>
        <v>2.1191876238067988</v>
      </c>
      <c r="AN3242" s="12">
        <f t="shared" si="143"/>
        <v>2149.082062036287</v>
      </c>
    </row>
    <row r="3243" spans="14:40">
      <c r="N3243">
        <f t="shared" si="144"/>
        <v>738</v>
      </c>
      <c r="O3243" s="12">
        <f t="shared" si="140"/>
        <v>0</v>
      </c>
      <c r="P3243" s="12">
        <f t="shared" si="140"/>
        <v>0</v>
      </c>
      <c r="Q3243" s="12">
        <f t="shared" si="140"/>
        <v>0</v>
      </c>
      <c r="R3243" s="12">
        <f t="shared" si="140"/>
        <v>0</v>
      </c>
      <c r="S3243" s="12">
        <f t="shared" si="140"/>
        <v>0</v>
      </c>
      <c r="T3243" s="12">
        <f t="shared" si="140"/>
        <v>0</v>
      </c>
      <c r="U3243" s="12">
        <f t="shared" si="140"/>
        <v>0</v>
      </c>
      <c r="V3243" s="12">
        <f t="shared" si="140"/>
        <v>0</v>
      </c>
      <c r="W3243" s="12">
        <f t="shared" si="140"/>
        <v>-602.62985077490976</v>
      </c>
      <c r="X3243" s="12">
        <f t="shared" si="140"/>
        <v>1125.220898561764</v>
      </c>
      <c r="Y3243" s="12">
        <f t="shared" si="140"/>
        <v>0</v>
      </c>
      <c r="Z3243" s="12">
        <f t="shared" si="140"/>
        <v>0</v>
      </c>
      <c r="AA3243" s="12">
        <f t="shared" si="140"/>
        <v>0</v>
      </c>
      <c r="AB3243" s="12">
        <f t="shared" si="140"/>
        <v>0</v>
      </c>
      <c r="AC3243" s="12">
        <f t="shared" si="140"/>
        <v>0</v>
      </c>
      <c r="AD3243" s="12">
        <f t="shared" si="140"/>
        <v>15.815192252376344</v>
      </c>
      <c r="AE3243" s="12">
        <f t="shared" si="148"/>
        <v>8.9882672194705082E-2</v>
      </c>
      <c r="AF3243" s="12">
        <f t="shared" si="148"/>
        <v>0</v>
      </c>
      <c r="AG3243" s="12">
        <f t="shared" si="148"/>
        <v>0</v>
      </c>
      <c r="AH3243" s="12">
        <f t="shared" si="148"/>
        <v>60.02544056975524</v>
      </c>
      <c r="AI3243" s="12">
        <f t="shared" si="148"/>
        <v>108.83982272605223</v>
      </c>
      <c r="AJ3243" s="12">
        <f t="shared" si="148"/>
        <v>7475.3653168259743</v>
      </c>
      <c r="AK3243" s="12">
        <f t="shared" si="148"/>
        <v>-0.24636624575728194</v>
      </c>
      <c r="AL3243" s="12">
        <f t="shared" si="141"/>
        <v>8182.4803365874495</v>
      </c>
      <c r="AM3243">
        <f t="shared" si="142"/>
        <v>2.129296761038169</v>
      </c>
      <c r="AN3243" s="12">
        <f t="shared" si="143"/>
        <v>3842.8088025635116</v>
      </c>
    </row>
    <row r="3244" spans="14:40">
      <c r="N3244">
        <f t="shared" si="144"/>
        <v>739</v>
      </c>
      <c r="O3244" s="12">
        <f t="shared" si="140"/>
        <v>0</v>
      </c>
      <c r="P3244" s="12">
        <f t="shared" si="140"/>
        <v>0</v>
      </c>
      <c r="Q3244" s="12">
        <f t="shared" si="140"/>
        <v>0</v>
      </c>
      <c r="R3244" s="12">
        <f t="shared" si="140"/>
        <v>0</v>
      </c>
      <c r="S3244" s="12">
        <f t="shared" si="140"/>
        <v>0</v>
      </c>
      <c r="T3244" s="12">
        <f t="shared" si="140"/>
        <v>0</v>
      </c>
      <c r="U3244" s="12">
        <f t="shared" si="140"/>
        <v>0</v>
      </c>
      <c r="V3244" s="12">
        <f t="shared" si="140"/>
        <v>0</v>
      </c>
      <c r="W3244" s="12">
        <f t="shared" si="140"/>
        <v>-150.48991287085252</v>
      </c>
      <c r="X3244" s="12">
        <f t="shared" si="140"/>
        <v>2833.7892365587845</v>
      </c>
      <c r="Y3244" s="12">
        <f t="shared" si="140"/>
        <v>0</v>
      </c>
      <c r="Z3244" s="12">
        <f t="shared" si="140"/>
        <v>0</v>
      </c>
      <c r="AA3244" s="12">
        <f t="shared" si="140"/>
        <v>0</v>
      </c>
      <c r="AB3244" s="12">
        <f t="shared" si="140"/>
        <v>0</v>
      </c>
      <c r="AC3244" s="12">
        <f t="shared" si="140"/>
        <v>0</v>
      </c>
      <c r="AD3244" s="12">
        <f t="shared" si="140"/>
        <v>12.888461959181557</v>
      </c>
      <c r="AE3244" s="12">
        <f t="shared" si="148"/>
        <v>7.4112150488651815E-2</v>
      </c>
      <c r="AF3244" s="12">
        <f t="shared" si="148"/>
        <v>0</v>
      </c>
      <c r="AG3244" s="12">
        <f t="shared" si="148"/>
        <v>0</v>
      </c>
      <c r="AH3244" s="12">
        <f t="shared" si="148"/>
        <v>47.943297197755996</v>
      </c>
      <c r="AI3244" s="12">
        <f t="shared" si="148"/>
        <v>117.04328426825114</v>
      </c>
      <c r="AJ3244" s="12">
        <f t="shared" si="148"/>
        <v>7857.6778888574327</v>
      </c>
      <c r="AK3244" s="12">
        <f t="shared" si="148"/>
        <v>-0.23776100764336217</v>
      </c>
      <c r="AL3244" s="12">
        <f t="shared" si="141"/>
        <v>10718.688607113399</v>
      </c>
      <c r="AM3244">
        <f t="shared" si="142"/>
        <v>2.1387641399106219</v>
      </c>
      <c r="AN3244" s="12">
        <f t="shared" si="143"/>
        <v>5011.6272323330286</v>
      </c>
    </row>
    <row r="3245" spans="14:40">
      <c r="N3245">
        <f t="shared" si="144"/>
        <v>740</v>
      </c>
      <c r="O3245" s="12">
        <f t="shared" si="140"/>
        <v>0</v>
      </c>
      <c r="P3245" s="12">
        <f t="shared" si="140"/>
        <v>0</v>
      </c>
      <c r="Q3245" s="12">
        <f t="shared" si="140"/>
        <v>0</v>
      </c>
      <c r="R3245" s="12">
        <f t="shared" si="140"/>
        <v>0</v>
      </c>
      <c r="S3245" s="12">
        <f t="shared" si="140"/>
        <v>0</v>
      </c>
      <c r="T3245" s="12">
        <f t="shared" si="140"/>
        <v>0</v>
      </c>
      <c r="U3245" s="12">
        <f t="shared" si="140"/>
        <v>0</v>
      </c>
      <c r="V3245" s="12">
        <f t="shared" si="140"/>
        <v>0</v>
      </c>
      <c r="W3245" s="12">
        <f t="shared" si="140"/>
        <v>-1535.6765355643065</v>
      </c>
      <c r="X3245" s="12">
        <f t="shared" si="140"/>
        <v>-1585.5227542658765</v>
      </c>
      <c r="Y3245" s="12">
        <f t="shared" si="140"/>
        <v>0</v>
      </c>
      <c r="Z3245" s="12">
        <f t="shared" si="140"/>
        <v>0</v>
      </c>
      <c r="AA3245" s="12">
        <f t="shared" si="140"/>
        <v>0</v>
      </c>
      <c r="AB3245" s="12">
        <f t="shared" si="140"/>
        <v>0</v>
      </c>
      <c r="AC3245" s="12">
        <f t="shared" si="140"/>
        <v>0</v>
      </c>
      <c r="AD3245" s="12">
        <f t="shared" si="140"/>
        <v>5.6832302520427671</v>
      </c>
      <c r="AE3245" s="12">
        <f t="shared" si="148"/>
        <v>3.0342921228567497E-2</v>
      </c>
      <c r="AF3245" s="12">
        <f t="shared" si="148"/>
        <v>0</v>
      </c>
      <c r="AG3245" s="12">
        <f t="shared" si="148"/>
        <v>0</v>
      </c>
      <c r="AH3245" s="12">
        <f t="shared" si="148"/>
        <v>14.158156155675034</v>
      </c>
      <c r="AI3245" s="12">
        <f t="shared" si="148"/>
        <v>20.055442003613777</v>
      </c>
      <c r="AJ3245" s="12">
        <f t="shared" si="148"/>
        <v>881.69951956130353</v>
      </c>
      <c r="AK3245" s="12">
        <f t="shared" si="148"/>
        <v>-7.0400490963064555E-3</v>
      </c>
      <c r="AL3245" s="12">
        <f t="shared" si="141"/>
        <v>-2199.5796389854158</v>
      </c>
      <c r="AM3245">
        <f t="shared" si="142"/>
        <v>2.1521952092938199</v>
      </c>
      <c r="AN3245" s="12">
        <f t="shared" si="143"/>
        <v>-1022.0167898743459</v>
      </c>
    </row>
    <row r="3246" spans="14:40">
      <c r="N3246">
        <f t="shared" si="144"/>
        <v>741</v>
      </c>
      <c r="O3246" s="12">
        <f t="shared" si="140"/>
        <v>0</v>
      </c>
      <c r="P3246" s="12">
        <f t="shared" si="140"/>
        <v>0</v>
      </c>
      <c r="Q3246" s="12">
        <f t="shared" si="140"/>
        <v>0</v>
      </c>
      <c r="R3246" s="12">
        <f t="shared" si="140"/>
        <v>0</v>
      </c>
      <c r="S3246" s="12">
        <f t="shared" si="140"/>
        <v>0</v>
      </c>
      <c r="T3246" s="12">
        <f t="shared" si="140"/>
        <v>0</v>
      </c>
      <c r="U3246" s="12">
        <f t="shared" si="140"/>
        <v>0</v>
      </c>
      <c r="V3246" s="12">
        <f t="shared" si="140"/>
        <v>0</v>
      </c>
      <c r="W3246" s="12">
        <f t="shared" si="140"/>
        <v>-5133.2824062944801</v>
      </c>
      <c r="X3246" s="12">
        <f t="shared" si="140"/>
        <v>-15236.276948017839</v>
      </c>
      <c r="Y3246" s="12">
        <f t="shared" si="140"/>
        <v>0</v>
      </c>
      <c r="Z3246" s="12">
        <f t="shared" si="140"/>
        <v>0</v>
      </c>
      <c r="AA3246" s="12">
        <f t="shared" si="140"/>
        <v>0</v>
      </c>
      <c r="AB3246" s="12">
        <f t="shared" si="140"/>
        <v>0</v>
      </c>
      <c r="AC3246" s="12">
        <f t="shared" si="140"/>
        <v>0</v>
      </c>
      <c r="AD3246" s="12">
        <f t="shared" si="140"/>
        <v>-2.6063142335571108</v>
      </c>
      <c r="AE3246" s="12">
        <f t="shared" si="148"/>
        <v>-1.3492692186038982E-2</v>
      </c>
      <c r="AF3246" s="12">
        <f t="shared" si="148"/>
        <v>0</v>
      </c>
      <c r="AG3246" s="12">
        <f t="shared" si="148"/>
        <v>0</v>
      </c>
      <c r="AH3246" s="12">
        <f t="shared" si="148"/>
        <v>-4.8846871014902682</v>
      </c>
      <c r="AI3246" s="12">
        <f t="shared" si="148"/>
        <v>-29.180896837022289</v>
      </c>
      <c r="AJ3246" s="12">
        <f t="shared" si="148"/>
        <v>-2314.7267512732446</v>
      </c>
      <c r="AK3246" s="12">
        <f t="shared" si="148"/>
        <v>7.5771948055809682E-2</v>
      </c>
      <c r="AL3246" s="12">
        <f t="shared" si="141"/>
        <v>-22720.895724501759</v>
      </c>
      <c r="AM3246">
        <f t="shared" si="142"/>
        <v>2.1490660737091147</v>
      </c>
      <c r="AN3246" s="12">
        <f t="shared" si="143"/>
        <v>-10572.450983457817</v>
      </c>
    </row>
    <row r="3247" spans="14:40">
      <c r="N3247">
        <f t="shared" si="144"/>
        <v>742</v>
      </c>
      <c r="O3247" s="12">
        <f t="shared" si="140"/>
        <v>0</v>
      </c>
      <c r="P3247" s="12">
        <f t="shared" si="140"/>
        <v>0</v>
      </c>
      <c r="Q3247" s="12">
        <f t="shared" si="140"/>
        <v>0</v>
      </c>
      <c r="R3247" s="12">
        <f t="shared" si="140"/>
        <v>0</v>
      </c>
      <c r="S3247" s="12">
        <f t="shared" si="140"/>
        <v>0</v>
      </c>
      <c r="T3247" s="12">
        <f t="shared" si="140"/>
        <v>0</v>
      </c>
      <c r="U3247" s="12">
        <f t="shared" si="140"/>
        <v>0</v>
      </c>
      <c r="V3247" s="12">
        <f t="shared" si="140"/>
        <v>0</v>
      </c>
      <c r="W3247" s="12">
        <f t="shared" si="140"/>
        <v>-6779.6268892659236</v>
      </c>
      <c r="X3247" s="12">
        <f t="shared" si="140"/>
        <v>-22896.273589530218</v>
      </c>
      <c r="Y3247" s="12">
        <f t="shared" si="140"/>
        <v>0</v>
      </c>
      <c r="Z3247" s="12">
        <f t="shared" si="140"/>
        <v>0</v>
      </c>
      <c r="AA3247" s="12">
        <f t="shared" si="140"/>
        <v>0</v>
      </c>
      <c r="AB3247" s="12">
        <f t="shared" si="140"/>
        <v>0</v>
      </c>
      <c r="AC3247" s="12">
        <f t="shared" si="140"/>
        <v>0</v>
      </c>
      <c r="AD3247" s="12">
        <f t="shared" si="140"/>
        <v>-6.2589149918352405</v>
      </c>
      <c r="AE3247" s="12">
        <f t="shared" ref="AE3247:AK3256" si="149">AE$2503*AE743+0.5*AE$2504*AE743*AE743</f>
        <v>-3.0338102947704178E-2</v>
      </c>
      <c r="AF3247" s="12">
        <f t="shared" si="149"/>
        <v>0</v>
      </c>
      <c r="AG3247" s="12">
        <f t="shared" si="149"/>
        <v>0</v>
      </c>
      <c r="AH3247" s="12">
        <f t="shared" si="149"/>
        <v>-7.0057469637648673</v>
      </c>
      <c r="AI3247" s="12">
        <f t="shared" si="149"/>
        <v>-11.146523549929315</v>
      </c>
      <c r="AJ3247" s="12">
        <f t="shared" si="149"/>
        <v>-953.40214412317061</v>
      </c>
      <c r="AK3247" s="12">
        <f t="shared" si="149"/>
        <v>4.332176799986083E-2</v>
      </c>
      <c r="AL3247" s="12">
        <f t="shared" si="141"/>
        <v>-30653.700824759791</v>
      </c>
      <c r="AM3247">
        <f t="shared" si="142"/>
        <v>2.1265487399943508</v>
      </c>
      <c r="AN3247" s="12">
        <f t="shared" si="143"/>
        <v>-14414.765224163742</v>
      </c>
    </row>
    <row r="3248" spans="14:40">
      <c r="N3248">
        <f t="shared" si="144"/>
        <v>743</v>
      </c>
      <c r="O3248" s="12">
        <f t="shared" si="140"/>
        <v>0</v>
      </c>
      <c r="P3248" s="12">
        <f t="shared" si="140"/>
        <v>0</v>
      </c>
      <c r="Q3248" s="12">
        <f t="shared" si="140"/>
        <v>0</v>
      </c>
      <c r="R3248" s="12">
        <f t="shared" si="140"/>
        <v>0</v>
      </c>
      <c r="S3248" s="12">
        <f t="shared" si="140"/>
        <v>0</v>
      </c>
      <c r="T3248" s="12">
        <f t="shared" si="140"/>
        <v>0</v>
      </c>
      <c r="U3248" s="12">
        <f t="shared" si="140"/>
        <v>0</v>
      </c>
      <c r="V3248" s="12">
        <f t="shared" si="140"/>
        <v>0</v>
      </c>
      <c r="W3248" s="12">
        <f t="shared" si="140"/>
        <v>-3372.5887326296188</v>
      </c>
      <c r="X3248" s="12">
        <f t="shared" si="140"/>
        <v>-7450.7492563869364</v>
      </c>
      <c r="Y3248" s="12">
        <f t="shared" si="140"/>
        <v>0</v>
      </c>
      <c r="Z3248" s="12">
        <f t="shared" si="140"/>
        <v>0</v>
      </c>
      <c r="AA3248" s="12">
        <f t="shared" si="140"/>
        <v>0</v>
      </c>
      <c r="AB3248" s="12">
        <f t="shared" si="140"/>
        <v>0</v>
      </c>
      <c r="AC3248" s="12">
        <f t="shared" si="140"/>
        <v>0</v>
      </c>
      <c r="AD3248" s="12">
        <f t="shared" si="140"/>
        <v>-4.2967827748533489</v>
      </c>
      <c r="AE3248" s="12">
        <f t="shared" si="149"/>
        <v>-1.6477601834667666E-2</v>
      </c>
      <c r="AF3248" s="12">
        <f t="shared" si="149"/>
        <v>0</v>
      </c>
      <c r="AG3248" s="12">
        <f t="shared" si="149"/>
        <v>0</v>
      </c>
      <c r="AH3248" s="12">
        <f t="shared" si="149"/>
        <v>1.5839526892805602</v>
      </c>
      <c r="AI3248" s="12">
        <f t="shared" si="149"/>
        <v>8.2907858331393758</v>
      </c>
      <c r="AJ3248" s="12">
        <f t="shared" si="149"/>
        <v>614.54789495822422</v>
      </c>
      <c r="AK3248" s="12">
        <f t="shared" si="149"/>
        <v>-1.5496263885025207E-2</v>
      </c>
      <c r="AL3248" s="12">
        <f t="shared" si="141"/>
        <v>-10203.244112176482</v>
      </c>
      <c r="AM3248">
        <f t="shared" si="142"/>
        <v>2.1252105861567845</v>
      </c>
      <c r="AN3248" s="12">
        <f t="shared" si="143"/>
        <v>-4801.0508599187597</v>
      </c>
    </row>
    <row r="3249" spans="14:40">
      <c r="N3249">
        <f t="shared" si="144"/>
        <v>744</v>
      </c>
      <c r="O3249" s="12">
        <f t="shared" si="140"/>
        <v>0</v>
      </c>
      <c r="P3249" s="12">
        <f t="shared" si="140"/>
        <v>0</v>
      </c>
      <c r="Q3249" s="12">
        <f t="shared" si="140"/>
        <v>0</v>
      </c>
      <c r="R3249" s="12">
        <f t="shared" si="140"/>
        <v>0</v>
      </c>
      <c r="S3249" s="12">
        <f t="shared" si="140"/>
        <v>0</v>
      </c>
      <c r="T3249" s="12">
        <f t="shared" si="140"/>
        <v>0</v>
      </c>
      <c r="U3249" s="12">
        <f t="shared" si="140"/>
        <v>0</v>
      </c>
      <c r="V3249" s="12">
        <f t="shared" si="140"/>
        <v>0</v>
      </c>
      <c r="W3249" s="12">
        <f t="shared" si="140"/>
        <v>-3893.1907804994171</v>
      </c>
      <c r="X3249" s="12">
        <f t="shared" si="140"/>
        <v>-3954.0124890688353</v>
      </c>
      <c r="Y3249" s="12">
        <f t="shared" si="140"/>
        <v>0</v>
      </c>
      <c r="Z3249" s="12">
        <f t="shared" si="140"/>
        <v>0</v>
      </c>
      <c r="AA3249" s="12">
        <f t="shared" si="140"/>
        <v>0</v>
      </c>
      <c r="AB3249" s="12">
        <f t="shared" si="140"/>
        <v>0</v>
      </c>
      <c r="AC3249" s="12">
        <f t="shared" si="140"/>
        <v>0</v>
      </c>
      <c r="AD3249" s="12">
        <f t="shared" si="140"/>
        <v>2.5640178465168595</v>
      </c>
      <c r="AE3249" s="12">
        <f t="shared" si="149"/>
        <v>2.4332196702599455E-2</v>
      </c>
      <c r="AF3249" s="12">
        <f t="shared" si="149"/>
        <v>0</v>
      </c>
      <c r="AG3249" s="12">
        <f t="shared" si="149"/>
        <v>0</v>
      </c>
      <c r="AH3249" s="12">
        <f t="shared" si="149"/>
        <v>23.749063267547474</v>
      </c>
      <c r="AI3249" s="12">
        <f t="shared" si="149"/>
        <v>23.588659425298275</v>
      </c>
      <c r="AJ3249" s="12">
        <f t="shared" si="149"/>
        <v>2345.3940319992034</v>
      </c>
      <c r="AK3249" s="12">
        <f t="shared" si="149"/>
        <v>-8.8657975603134431E-2</v>
      </c>
      <c r="AL3249" s="12">
        <f t="shared" si="141"/>
        <v>-5451.9718228085876</v>
      </c>
      <c r="AM3249">
        <f t="shared" si="142"/>
        <v>2.1325722653920622</v>
      </c>
      <c r="AN3249" s="12">
        <f t="shared" si="143"/>
        <v>-2556.5238333465204</v>
      </c>
    </row>
    <row r="3250" spans="14:40">
      <c r="N3250">
        <f t="shared" si="144"/>
        <v>745</v>
      </c>
      <c r="O3250" s="12">
        <f t="shared" si="140"/>
        <v>1038.4345990601082</v>
      </c>
      <c r="P3250" s="12">
        <f t="shared" si="140"/>
        <v>0</v>
      </c>
      <c r="Q3250" s="12">
        <f t="shared" si="140"/>
        <v>0</v>
      </c>
      <c r="R3250" s="12">
        <f t="shared" si="140"/>
        <v>0</v>
      </c>
      <c r="S3250" s="12">
        <f t="shared" si="140"/>
        <v>0</v>
      </c>
      <c r="T3250" s="12">
        <f t="shared" si="140"/>
        <v>0</v>
      </c>
      <c r="U3250" s="12">
        <f t="shared" si="140"/>
        <v>0</v>
      </c>
      <c r="V3250" s="12">
        <f t="shared" si="140"/>
        <v>0</v>
      </c>
      <c r="W3250" s="12">
        <f t="shared" si="140"/>
        <v>-6603.2633997815865</v>
      </c>
      <c r="X3250" s="12">
        <f t="shared" si="140"/>
        <v>-24952.665464289352</v>
      </c>
      <c r="Y3250" s="12">
        <f t="shared" si="140"/>
        <v>0</v>
      </c>
      <c r="Z3250" s="12">
        <f t="shared" si="140"/>
        <v>0</v>
      </c>
      <c r="AA3250" s="12">
        <f t="shared" si="140"/>
        <v>0</v>
      </c>
      <c r="AB3250" s="12">
        <f t="shared" si="140"/>
        <v>0</v>
      </c>
      <c r="AC3250" s="12">
        <f t="shared" si="140"/>
        <v>0</v>
      </c>
      <c r="AD3250" s="12">
        <f t="shared" si="140"/>
        <v>-10.499431821210868</v>
      </c>
      <c r="AE3250" s="12">
        <f t="shared" si="149"/>
        <v>-5.6540139653489169E-2</v>
      </c>
      <c r="AF3250" s="12">
        <f t="shared" si="149"/>
        <v>0</v>
      </c>
      <c r="AG3250" s="12">
        <f t="shared" si="149"/>
        <v>0</v>
      </c>
      <c r="AH3250" s="12">
        <f t="shared" si="149"/>
        <v>-19.084996675118184</v>
      </c>
      <c r="AI3250" s="12">
        <f t="shared" si="149"/>
        <v>0.59355647796160804</v>
      </c>
      <c r="AJ3250" s="12">
        <f t="shared" si="149"/>
        <v>300.64128547499433</v>
      </c>
      <c r="AK3250" s="12">
        <f t="shared" si="149"/>
        <v>-2.9310341094296064E-2</v>
      </c>
      <c r="AL3250" s="12">
        <f t="shared" si="141"/>
        <v>-30245.929702034951</v>
      </c>
      <c r="AM3250">
        <f t="shared" si="142"/>
        <v>2.1395996619033655</v>
      </c>
      <c r="AN3250" s="12">
        <f t="shared" si="143"/>
        <v>-14136.256534611941</v>
      </c>
    </row>
    <row r="3251" spans="14:40">
      <c r="N3251">
        <f t="shared" si="144"/>
        <v>746</v>
      </c>
      <c r="O3251" s="12">
        <f t="shared" si="140"/>
        <v>1047.3649392280436</v>
      </c>
      <c r="P3251" s="12">
        <f t="shared" si="140"/>
        <v>0</v>
      </c>
      <c r="Q3251" s="12">
        <f t="shared" si="140"/>
        <v>0</v>
      </c>
      <c r="R3251" s="12">
        <f t="shared" si="140"/>
        <v>0</v>
      </c>
      <c r="S3251" s="12">
        <f t="shared" si="140"/>
        <v>0</v>
      </c>
      <c r="T3251" s="12">
        <f t="shared" si="140"/>
        <v>0</v>
      </c>
      <c r="U3251" s="12">
        <f t="shared" si="140"/>
        <v>0</v>
      </c>
      <c r="V3251" s="12">
        <f t="shared" si="140"/>
        <v>0</v>
      </c>
      <c r="W3251" s="12">
        <f t="shared" si="140"/>
        <v>-12548.288205525636</v>
      </c>
      <c r="X3251" s="12">
        <f t="shared" si="140"/>
        <v>-37589.69739993682</v>
      </c>
      <c r="Y3251" s="12">
        <f t="shared" si="140"/>
        <v>0</v>
      </c>
      <c r="Z3251" s="12">
        <f t="shared" si="140"/>
        <v>0</v>
      </c>
      <c r="AA3251" s="12">
        <f t="shared" si="140"/>
        <v>0</v>
      </c>
      <c r="AB3251" s="12">
        <f t="shared" si="140"/>
        <v>0</v>
      </c>
      <c r="AC3251" s="12">
        <f t="shared" si="140"/>
        <v>0</v>
      </c>
      <c r="AD3251" s="12">
        <f t="shared" si="140"/>
        <v>-26.101734697162595</v>
      </c>
      <c r="AE3251" s="12">
        <f t="shared" si="149"/>
        <v>-0.16450670643813278</v>
      </c>
      <c r="AF3251" s="12">
        <f t="shared" si="149"/>
        <v>0</v>
      </c>
      <c r="AG3251" s="12">
        <f t="shared" si="149"/>
        <v>0</v>
      </c>
      <c r="AH3251" s="12">
        <f t="shared" si="149"/>
        <v>-62.387652613342276</v>
      </c>
      <c r="AI3251" s="12">
        <f t="shared" si="149"/>
        <v>-105.17366985488606</v>
      </c>
      <c r="AJ3251" s="12">
        <f t="shared" si="149"/>
        <v>-6231.4259379788009</v>
      </c>
      <c r="AK3251" s="12">
        <f t="shared" si="149"/>
        <v>0.13986762218788276</v>
      </c>
      <c r="AL3251" s="12">
        <f t="shared" si="141"/>
        <v>-55515.734300462849</v>
      </c>
      <c r="AM3251">
        <f t="shared" si="142"/>
        <v>2.1684813454088068</v>
      </c>
      <c r="AN3251" s="12">
        <f t="shared" si="143"/>
        <v>-25601.204464130129</v>
      </c>
    </row>
    <row r="3252" spans="14:40">
      <c r="N3252">
        <f t="shared" si="144"/>
        <v>747</v>
      </c>
      <c r="O3252" s="12">
        <f t="shared" si="140"/>
        <v>1056.2012195159743</v>
      </c>
      <c r="P3252" s="12">
        <f t="shared" si="140"/>
        <v>0</v>
      </c>
      <c r="Q3252" s="12">
        <f t="shared" si="140"/>
        <v>0</v>
      </c>
      <c r="R3252" s="12">
        <f t="shared" si="140"/>
        <v>0</v>
      </c>
      <c r="S3252" s="12">
        <f t="shared" si="140"/>
        <v>0</v>
      </c>
      <c r="T3252" s="12">
        <f t="shared" si="140"/>
        <v>0</v>
      </c>
      <c r="U3252" s="12">
        <f t="shared" si="140"/>
        <v>0</v>
      </c>
      <c r="V3252" s="12">
        <f t="shared" si="140"/>
        <v>0</v>
      </c>
      <c r="W3252" s="12">
        <f t="shared" si="140"/>
        <v>-13214.318768545076</v>
      </c>
      <c r="X3252" s="12">
        <f t="shared" si="140"/>
        <v>-44572.779369292322</v>
      </c>
      <c r="Y3252" s="12">
        <f t="shared" si="140"/>
        <v>0</v>
      </c>
      <c r="Z3252" s="12">
        <f t="shared" si="140"/>
        <v>0</v>
      </c>
      <c r="AA3252" s="12">
        <f t="shared" si="140"/>
        <v>0</v>
      </c>
      <c r="AB3252" s="12">
        <f t="shared" si="140"/>
        <v>0</v>
      </c>
      <c r="AC3252" s="12">
        <f t="shared" si="140"/>
        <v>0</v>
      </c>
      <c r="AD3252" s="12">
        <f t="shared" si="140"/>
        <v>-32.952590809763699</v>
      </c>
      <c r="AE3252" s="12">
        <f t="shared" si="149"/>
        <v>-0.21127240390160884</v>
      </c>
      <c r="AF3252" s="12">
        <f t="shared" si="149"/>
        <v>0</v>
      </c>
      <c r="AG3252" s="12">
        <f t="shared" si="149"/>
        <v>0</v>
      </c>
      <c r="AH3252" s="12">
        <f t="shared" si="149"/>
        <v>-75.096809457787828</v>
      </c>
      <c r="AI3252" s="12">
        <f t="shared" si="149"/>
        <v>-94.733250337923636</v>
      </c>
      <c r="AJ3252" s="12">
        <f t="shared" si="149"/>
        <v>-6126.2702222794687</v>
      </c>
      <c r="AK3252" s="12">
        <f t="shared" si="149"/>
        <v>0.1432934091108343</v>
      </c>
      <c r="AL3252" s="12">
        <f t="shared" si="141"/>
        <v>-63060.017770201157</v>
      </c>
      <c r="AM3252">
        <f t="shared" si="142"/>
        <v>2.193882588082543</v>
      </c>
      <c r="AN3252" s="12">
        <f t="shared" si="143"/>
        <v>-28743.57001270324</v>
      </c>
    </row>
    <row r="3253" spans="14:40">
      <c r="N3253">
        <f t="shared" si="144"/>
        <v>748</v>
      </c>
      <c r="O3253" s="12">
        <f t="shared" si="140"/>
        <v>1067.7597631488024</v>
      </c>
      <c r="P3253" s="12">
        <f t="shared" si="140"/>
        <v>0</v>
      </c>
      <c r="Q3253" s="12">
        <f t="shared" si="140"/>
        <v>0</v>
      </c>
      <c r="R3253" s="12">
        <f t="shared" si="140"/>
        <v>0</v>
      </c>
      <c r="S3253" s="12">
        <f t="shared" si="140"/>
        <v>0</v>
      </c>
      <c r="T3253" s="12">
        <f t="shared" si="140"/>
        <v>0</v>
      </c>
      <c r="U3253" s="12">
        <f t="shared" si="140"/>
        <v>0</v>
      </c>
      <c r="V3253" s="12">
        <f t="shared" si="140"/>
        <v>0</v>
      </c>
      <c r="W3253" s="12">
        <f t="shared" si="140"/>
        <v>-13661.165984644214</v>
      </c>
      <c r="X3253" s="12">
        <f t="shared" si="140"/>
        <v>-49350.060224383837</v>
      </c>
      <c r="Y3253" s="12">
        <f t="shared" si="140"/>
        <v>0</v>
      </c>
      <c r="Z3253" s="12">
        <f t="shared" si="140"/>
        <v>0</v>
      </c>
      <c r="AA3253" s="12">
        <f t="shared" si="140"/>
        <v>0</v>
      </c>
      <c r="AB3253" s="12">
        <f t="shared" si="140"/>
        <v>0</v>
      </c>
      <c r="AC3253" s="12">
        <f t="shared" si="140"/>
        <v>0</v>
      </c>
      <c r="AD3253" s="12">
        <f t="shared" si="140"/>
        <v>-29.479819516009591</v>
      </c>
      <c r="AE3253" s="12">
        <f t="shared" si="149"/>
        <v>-0.19321082927017941</v>
      </c>
      <c r="AF3253" s="12">
        <f t="shared" si="149"/>
        <v>0</v>
      </c>
      <c r="AG3253" s="12">
        <f t="shared" si="149"/>
        <v>0</v>
      </c>
      <c r="AH3253" s="12">
        <f t="shared" si="149"/>
        <v>-75.714482979115473</v>
      </c>
      <c r="AI3253" s="12">
        <f t="shared" si="149"/>
        <v>-149.17332746264731</v>
      </c>
      <c r="AJ3253" s="12">
        <f t="shared" si="149"/>
        <v>-9184.9651002817409</v>
      </c>
      <c r="AK3253" s="12">
        <f t="shared" si="149"/>
        <v>0.21461142748351489</v>
      </c>
      <c r="AL3253" s="12">
        <f t="shared" si="141"/>
        <v>-71382.777775520546</v>
      </c>
      <c r="AM3253">
        <f t="shared" si="142"/>
        <v>2.1857699879988144</v>
      </c>
      <c r="AN3253" s="12">
        <f t="shared" si="143"/>
        <v>-32657.95493919979</v>
      </c>
    </row>
    <row r="3254" spans="14:40">
      <c r="N3254">
        <f t="shared" si="144"/>
        <v>749</v>
      </c>
      <c r="O3254" s="12">
        <f t="shared" si="140"/>
        <v>1079.5230330662407</v>
      </c>
      <c r="P3254" s="12">
        <f t="shared" si="140"/>
        <v>0</v>
      </c>
      <c r="Q3254" s="12">
        <f t="shared" si="140"/>
        <v>0</v>
      </c>
      <c r="R3254" s="12">
        <f t="shared" si="140"/>
        <v>0</v>
      </c>
      <c r="S3254" s="12">
        <f t="shared" si="140"/>
        <v>0</v>
      </c>
      <c r="T3254" s="12">
        <f t="shared" si="140"/>
        <v>0</v>
      </c>
      <c r="U3254" s="12">
        <f t="shared" si="140"/>
        <v>0</v>
      </c>
      <c r="V3254" s="12">
        <f t="shared" si="140"/>
        <v>0</v>
      </c>
      <c r="W3254" s="12">
        <f t="shared" si="140"/>
        <v>-9258.1128979784589</v>
      </c>
      <c r="X3254" s="12">
        <f t="shared" si="140"/>
        <v>-37415.580708653717</v>
      </c>
      <c r="Y3254" s="12">
        <f t="shared" si="140"/>
        <v>0</v>
      </c>
      <c r="Z3254" s="12">
        <f t="shared" si="140"/>
        <v>0</v>
      </c>
      <c r="AA3254" s="12">
        <f t="shared" si="140"/>
        <v>0</v>
      </c>
      <c r="AB3254" s="12">
        <f t="shared" si="140"/>
        <v>0</v>
      </c>
      <c r="AC3254" s="12">
        <f t="shared" si="140"/>
        <v>0</v>
      </c>
      <c r="AD3254" s="12">
        <f t="shared" si="140"/>
        <v>-26.631013883635603</v>
      </c>
      <c r="AE3254" s="12">
        <f t="shared" si="149"/>
        <v>-0.17748008569042248</v>
      </c>
      <c r="AF3254" s="12">
        <f t="shared" si="149"/>
        <v>0</v>
      </c>
      <c r="AG3254" s="12">
        <f t="shared" si="149"/>
        <v>0</v>
      </c>
      <c r="AH3254" s="12">
        <f t="shared" si="149"/>
        <v>-75.155006948435101</v>
      </c>
      <c r="AI3254" s="12">
        <f t="shared" si="149"/>
        <v>-102.28534024297595</v>
      </c>
      <c r="AJ3254" s="12">
        <f t="shared" si="149"/>
        <v>-6706.3979979909627</v>
      </c>
      <c r="AK3254" s="12">
        <f t="shared" si="149"/>
        <v>0.16722534897922539</v>
      </c>
      <c r="AL3254" s="12">
        <f t="shared" si="141"/>
        <v>-52504.65018736865</v>
      </c>
      <c r="AM3254">
        <f t="shared" si="142"/>
        <v>2.1712479900083044</v>
      </c>
      <c r="AN3254" s="12">
        <f t="shared" si="143"/>
        <v>-24181.784130134227</v>
      </c>
    </row>
    <row r="3255" spans="14:40">
      <c r="N3255">
        <f t="shared" si="144"/>
        <v>750</v>
      </c>
      <c r="O3255" s="12">
        <f t="shared" si="140"/>
        <v>0</v>
      </c>
      <c r="P3255" s="12">
        <f t="shared" si="140"/>
        <v>0</v>
      </c>
      <c r="Q3255" s="12">
        <f t="shared" si="140"/>
        <v>0</v>
      </c>
      <c r="R3255" s="12">
        <f t="shared" si="140"/>
        <v>0</v>
      </c>
      <c r="S3255" s="12">
        <f t="shared" si="140"/>
        <v>0</v>
      </c>
      <c r="T3255" s="12">
        <f t="shared" si="140"/>
        <v>0</v>
      </c>
      <c r="U3255" s="12">
        <f t="shared" si="140"/>
        <v>0</v>
      </c>
      <c r="V3255" s="12">
        <f t="shared" si="140"/>
        <v>0</v>
      </c>
      <c r="W3255" s="12">
        <f t="shared" si="140"/>
        <v>-16121.09100457848</v>
      </c>
      <c r="X3255" s="12">
        <f t="shared" si="140"/>
        <v>-48768.645776613484</v>
      </c>
      <c r="Y3255" s="12">
        <f t="shared" si="140"/>
        <v>0</v>
      </c>
      <c r="Z3255" s="12">
        <f t="shared" si="140"/>
        <v>0</v>
      </c>
      <c r="AA3255" s="12">
        <f t="shared" si="140"/>
        <v>0</v>
      </c>
      <c r="AB3255" s="12">
        <f t="shared" si="140"/>
        <v>0</v>
      </c>
      <c r="AC3255" s="12">
        <f t="shared" si="140"/>
        <v>0</v>
      </c>
      <c r="AD3255" s="12">
        <f t="shared" si="140"/>
        <v>-31.496584433980722</v>
      </c>
      <c r="AE3255" s="12">
        <f t="shared" si="149"/>
        <v>-0.19362301662255801</v>
      </c>
      <c r="AF3255" s="12">
        <f t="shared" si="149"/>
        <v>0</v>
      </c>
      <c r="AG3255" s="12">
        <f t="shared" si="149"/>
        <v>0</v>
      </c>
      <c r="AH3255" s="12">
        <f t="shared" si="149"/>
        <v>-63.054009055333303</v>
      </c>
      <c r="AI3255" s="12">
        <f t="shared" si="149"/>
        <v>-89.659163995968044</v>
      </c>
      <c r="AJ3255" s="12">
        <f t="shared" si="149"/>
        <v>-5432.9022913866938</v>
      </c>
      <c r="AK3255" s="12">
        <f t="shared" si="149"/>
        <v>0.14022971429867548</v>
      </c>
      <c r="AL3255" s="12">
        <f t="shared" si="141"/>
        <v>-70506.902223366269</v>
      </c>
      <c r="AM3255">
        <f t="shared" si="142"/>
        <v>2.1715493817191613</v>
      </c>
      <c r="AN3255" s="12">
        <f t="shared" si="143"/>
        <v>-32468.47749211566</v>
      </c>
    </row>
    <row r="3256" spans="14:40">
      <c r="N3256">
        <f t="shared" si="144"/>
        <v>751</v>
      </c>
      <c r="O3256" s="12">
        <f t="shared" si="140"/>
        <v>0</v>
      </c>
      <c r="P3256" s="12">
        <f t="shared" si="140"/>
        <v>0</v>
      </c>
      <c r="Q3256" s="12">
        <f t="shared" si="140"/>
        <v>0</v>
      </c>
      <c r="R3256" s="12">
        <f t="shared" si="140"/>
        <v>0</v>
      </c>
      <c r="S3256" s="12">
        <f t="shared" si="140"/>
        <v>0</v>
      </c>
      <c r="T3256" s="12">
        <f t="shared" si="140"/>
        <v>0</v>
      </c>
      <c r="U3256" s="12">
        <f t="shared" si="140"/>
        <v>0</v>
      </c>
      <c r="V3256" s="12">
        <f t="shared" si="140"/>
        <v>0</v>
      </c>
      <c r="W3256" s="12">
        <f t="shared" si="140"/>
        <v>-10197.037147460791</v>
      </c>
      <c r="X3256" s="12">
        <f t="shared" si="140"/>
        <v>-40974.457827449551</v>
      </c>
      <c r="Y3256" s="12">
        <f t="shared" si="140"/>
        <v>0</v>
      </c>
      <c r="Z3256" s="12">
        <f t="shared" si="140"/>
        <v>0</v>
      </c>
      <c r="AA3256" s="12">
        <f t="shared" si="140"/>
        <v>0</v>
      </c>
      <c r="AB3256" s="12">
        <f t="shared" si="140"/>
        <v>0</v>
      </c>
      <c r="AC3256" s="12">
        <f t="shared" si="140"/>
        <v>0</v>
      </c>
      <c r="AD3256" s="12">
        <f t="shared" si="140"/>
        <v>-23.269921865091501</v>
      </c>
      <c r="AE3256" s="12">
        <f t="shared" si="149"/>
        <v>-0.13814305850797784</v>
      </c>
      <c r="AF3256" s="12">
        <f t="shared" si="149"/>
        <v>0</v>
      </c>
      <c r="AG3256" s="12">
        <f t="shared" si="149"/>
        <v>0</v>
      </c>
      <c r="AH3256" s="12">
        <f t="shared" si="149"/>
        <v>-47.380008952425335</v>
      </c>
      <c r="AI3256" s="12">
        <f t="shared" si="149"/>
        <v>-54.658530171272901</v>
      </c>
      <c r="AJ3256" s="12">
        <f t="shared" si="149"/>
        <v>-4268.8551085429135</v>
      </c>
      <c r="AK3256" s="12">
        <f t="shared" si="149"/>
        <v>0.12333193137567428</v>
      </c>
      <c r="AL3256" s="12">
        <f t="shared" si="141"/>
        <v>-55565.673355569168</v>
      </c>
      <c r="AM3256">
        <f t="shared" si="142"/>
        <v>2.1488370529723015</v>
      </c>
      <c r="AN3256" s="12">
        <f t="shared" si="143"/>
        <v>-25858.486235012537</v>
      </c>
    </row>
    <row r="3257" spans="14:40">
      <c r="N3257">
        <f t="shared" si="144"/>
        <v>752</v>
      </c>
      <c r="O3257" s="12">
        <f t="shared" si="140"/>
        <v>0.73034354185630368</v>
      </c>
      <c r="P3257" s="12">
        <f t="shared" si="140"/>
        <v>0</v>
      </c>
      <c r="Q3257" s="12">
        <f t="shared" si="140"/>
        <v>0</v>
      </c>
      <c r="R3257" s="12">
        <f t="shared" si="140"/>
        <v>0</v>
      </c>
      <c r="S3257" s="12">
        <f t="shared" si="140"/>
        <v>0</v>
      </c>
      <c r="T3257" s="12">
        <f t="shared" si="140"/>
        <v>0</v>
      </c>
      <c r="U3257" s="12">
        <f t="shared" si="140"/>
        <v>0</v>
      </c>
      <c r="V3257" s="12">
        <f t="shared" si="140"/>
        <v>0</v>
      </c>
      <c r="W3257" s="12">
        <f t="shared" si="140"/>
        <v>-12557.20723313507</v>
      </c>
      <c r="X3257" s="12">
        <f t="shared" si="140"/>
        <v>-40320.228751174262</v>
      </c>
      <c r="Y3257" s="12">
        <f t="shared" si="140"/>
        <v>0</v>
      </c>
      <c r="Z3257" s="12">
        <f t="shared" si="140"/>
        <v>0</v>
      </c>
      <c r="AA3257" s="12">
        <f t="shared" si="140"/>
        <v>0</v>
      </c>
      <c r="AB3257" s="12">
        <f t="shared" si="140"/>
        <v>0</v>
      </c>
      <c r="AC3257" s="12">
        <f t="shared" si="140"/>
        <v>0</v>
      </c>
      <c r="AD3257" s="12">
        <f t="shared" si="140"/>
        <v>-18.659244039791258</v>
      </c>
      <c r="AE3257" s="12">
        <f t="shared" ref="AE3257:AK3266" si="150">AE$2503*AE753+0.5*AE$2504*AE753*AE753</f>
        <v>-0.11893288125780019</v>
      </c>
      <c r="AF3257" s="12">
        <f t="shared" si="150"/>
        <v>0</v>
      </c>
      <c r="AG3257" s="12">
        <f t="shared" si="150"/>
        <v>0</v>
      </c>
      <c r="AH3257" s="12">
        <f t="shared" si="150"/>
        <v>-51.899570205076429</v>
      </c>
      <c r="AI3257" s="12">
        <f t="shared" si="150"/>
        <v>-77.908323885034704</v>
      </c>
      <c r="AJ3257" s="12">
        <f t="shared" si="150"/>
        <v>-5980.7377173538935</v>
      </c>
      <c r="AK3257" s="12">
        <f t="shared" si="150"/>
        <v>0.16391072870849674</v>
      </c>
      <c r="AL3257" s="12">
        <f t="shared" si="141"/>
        <v>-59005.865518403814</v>
      </c>
      <c r="AM3257">
        <f t="shared" si="142"/>
        <v>2.1513348336867866</v>
      </c>
      <c r="AN3257" s="12">
        <f t="shared" si="143"/>
        <v>-27427.560133577281</v>
      </c>
    </row>
    <row r="3258" spans="14:40">
      <c r="N3258">
        <f t="shared" si="144"/>
        <v>753</v>
      </c>
      <c r="O3258" s="12">
        <f t="shared" si="140"/>
        <v>0</v>
      </c>
      <c r="P3258" s="12">
        <f t="shared" si="140"/>
        <v>0</v>
      </c>
      <c r="Q3258" s="12">
        <f t="shared" si="140"/>
        <v>0</v>
      </c>
      <c r="R3258" s="12">
        <f t="shared" si="140"/>
        <v>0</v>
      </c>
      <c r="S3258" s="12">
        <f t="shared" si="140"/>
        <v>0</v>
      </c>
      <c r="T3258" s="12">
        <f t="shared" si="140"/>
        <v>0</v>
      </c>
      <c r="U3258" s="12">
        <f t="shared" si="140"/>
        <v>0</v>
      </c>
      <c r="V3258" s="12">
        <f t="shared" si="140"/>
        <v>0</v>
      </c>
      <c r="W3258" s="12">
        <f t="shared" si="140"/>
        <v>-9023.7733993708971</v>
      </c>
      <c r="X3258" s="12">
        <f t="shared" si="140"/>
        <v>-25738.663423353086</v>
      </c>
      <c r="Y3258" s="12">
        <f t="shared" si="140"/>
        <v>0</v>
      </c>
      <c r="Z3258" s="12">
        <f t="shared" si="140"/>
        <v>0</v>
      </c>
      <c r="AA3258" s="12">
        <f t="shared" si="140"/>
        <v>0</v>
      </c>
      <c r="AB3258" s="12">
        <f t="shared" si="140"/>
        <v>0</v>
      </c>
      <c r="AC3258" s="12">
        <f t="shared" si="140"/>
        <v>0</v>
      </c>
      <c r="AD3258" s="12">
        <f t="shared" si="140"/>
        <v>-11.501424099498774</v>
      </c>
      <c r="AE3258" s="12">
        <f t="shared" si="150"/>
        <v>-6.8862650580769194E-2</v>
      </c>
      <c r="AF3258" s="12">
        <f t="shared" si="150"/>
        <v>0</v>
      </c>
      <c r="AG3258" s="12">
        <f t="shared" si="150"/>
        <v>0</v>
      </c>
      <c r="AH3258" s="12">
        <f t="shared" si="150"/>
        <v>-30.144584488599676</v>
      </c>
      <c r="AI3258" s="12">
        <f t="shared" si="150"/>
        <v>32.09084196196374</v>
      </c>
      <c r="AJ3258" s="12">
        <f t="shared" si="150"/>
        <v>97.736267775444588</v>
      </c>
      <c r="AK3258" s="12">
        <f t="shared" si="150"/>
        <v>3.2202670369133837E-2</v>
      </c>
      <c r="AL3258" s="12">
        <f t="shared" si="141"/>
        <v>-34674.292381554878</v>
      </c>
      <c r="AM3258">
        <f t="shared" si="142"/>
        <v>2.1521154413340096</v>
      </c>
      <c r="AN3258" s="12">
        <f t="shared" si="143"/>
        <v>-16111.725103399511</v>
      </c>
    </row>
    <row r="3259" spans="14:40">
      <c r="N3259">
        <f t="shared" si="144"/>
        <v>754</v>
      </c>
      <c r="O3259" s="12">
        <f t="shared" si="140"/>
        <v>0</v>
      </c>
      <c r="P3259" s="12">
        <f t="shared" si="140"/>
        <v>0</v>
      </c>
      <c r="Q3259" s="12">
        <f t="shared" si="140"/>
        <v>0</v>
      </c>
      <c r="R3259" s="12">
        <f t="shared" si="140"/>
        <v>0</v>
      </c>
      <c r="S3259" s="12">
        <f t="shared" si="140"/>
        <v>0</v>
      </c>
      <c r="T3259" s="12">
        <f t="shared" si="140"/>
        <v>0</v>
      </c>
      <c r="U3259" s="12">
        <f t="shared" si="140"/>
        <v>0</v>
      </c>
      <c r="V3259" s="12">
        <f t="shared" si="140"/>
        <v>0</v>
      </c>
      <c r="W3259" s="12">
        <f t="shared" si="140"/>
        <v>-14947.981111703</v>
      </c>
      <c r="X3259" s="12">
        <f t="shared" si="140"/>
        <v>-49015.637295886212</v>
      </c>
      <c r="Y3259" s="12">
        <f t="shared" si="140"/>
        <v>0</v>
      </c>
      <c r="Z3259" s="12">
        <f t="shared" si="140"/>
        <v>0</v>
      </c>
      <c r="AA3259" s="12">
        <f t="shared" si="140"/>
        <v>0</v>
      </c>
      <c r="AB3259" s="12">
        <f t="shared" si="140"/>
        <v>0</v>
      </c>
      <c r="AC3259" s="12">
        <f t="shared" si="140"/>
        <v>0</v>
      </c>
      <c r="AD3259" s="12">
        <f t="shared" si="140"/>
        <v>-37.287441937821797</v>
      </c>
      <c r="AE3259" s="12">
        <f t="shared" si="150"/>
        <v>-0.24042683710945117</v>
      </c>
      <c r="AF3259" s="12">
        <f t="shared" si="150"/>
        <v>0</v>
      </c>
      <c r="AG3259" s="12">
        <f t="shared" si="150"/>
        <v>0</v>
      </c>
      <c r="AH3259" s="12">
        <f t="shared" si="150"/>
        <v>-79.502201698997126</v>
      </c>
      <c r="AI3259" s="12">
        <f t="shared" si="150"/>
        <v>-122.16782886225033</v>
      </c>
      <c r="AJ3259" s="12">
        <f t="shared" si="150"/>
        <v>-10191.204156940699</v>
      </c>
      <c r="AK3259" s="12">
        <f t="shared" si="150"/>
        <v>0.26668910501987708</v>
      </c>
      <c r="AL3259" s="12">
        <f t="shared" si="141"/>
        <v>-74393.753774761062</v>
      </c>
      <c r="AM3259">
        <f t="shared" si="142"/>
        <v>2.1686277292212544</v>
      </c>
      <c r="AN3259" s="12">
        <f t="shared" si="143"/>
        <v>-34304.52943690597</v>
      </c>
    </row>
    <row r="3260" spans="14:40">
      <c r="N3260">
        <f t="shared" si="144"/>
        <v>755</v>
      </c>
      <c r="O3260" s="12">
        <f t="shared" si="140"/>
        <v>0</v>
      </c>
      <c r="P3260" s="12">
        <f t="shared" si="140"/>
        <v>0</v>
      </c>
      <c r="Q3260" s="12">
        <f t="shared" si="140"/>
        <v>0</v>
      </c>
      <c r="R3260" s="12">
        <f t="shared" si="140"/>
        <v>0</v>
      </c>
      <c r="S3260" s="12">
        <f t="shared" si="140"/>
        <v>0</v>
      </c>
      <c r="T3260" s="12">
        <f t="shared" si="140"/>
        <v>0</v>
      </c>
      <c r="U3260" s="12">
        <f t="shared" si="140"/>
        <v>0</v>
      </c>
      <c r="V3260" s="12">
        <f t="shared" si="140"/>
        <v>0</v>
      </c>
      <c r="W3260" s="12">
        <f t="shared" si="140"/>
        <v>-8904.4856626633027</v>
      </c>
      <c r="X3260" s="12">
        <f t="shared" si="140"/>
        <v>-35894.437741231108</v>
      </c>
      <c r="Y3260" s="12">
        <f t="shared" si="140"/>
        <v>0</v>
      </c>
      <c r="Z3260" s="12">
        <f t="shared" si="140"/>
        <v>0</v>
      </c>
      <c r="AA3260" s="12">
        <f t="shared" si="140"/>
        <v>0</v>
      </c>
      <c r="AB3260" s="12">
        <f t="shared" si="140"/>
        <v>0</v>
      </c>
      <c r="AC3260" s="12">
        <f t="shared" si="140"/>
        <v>0</v>
      </c>
      <c r="AD3260" s="12">
        <f t="shared" si="140"/>
        <v>-28.308210000201637</v>
      </c>
      <c r="AE3260" s="12">
        <f t="shared" si="150"/>
        <v>-0.19369448275125345</v>
      </c>
      <c r="AF3260" s="12">
        <f t="shared" si="150"/>
        <v>0</v>
      </c>
      <c r="AG3260" s="12">
        <f t="shared" si="150"/>
        <v>0</v>
      </c>
      <c r="AH3260" s="12">
        <f t="shared" si="150"/>
        <v>-83.488952186629348</v>
      </c>
      <c r="AI3260" s="12">
        <f t="shared" si="150"/>
        <v>-172.50507732946153</v>
      </c>
      <c r="AJ3260" s="12">
        <f t="shared" si="150"/>
        <v>-13422.104757283012</v>
      </c>
      <c r="AK3260" s="12">
        <f t="shared" si="150"/>
        <v>0.31815144593671713</v>
      </c>
      <c r="AL3260" s="12">
        <f t="shared" si="141"/>
        <v>-58505.205943730536</v>
      </c>
      <c r="AM3260">
        <f t="shared" si="142"/>
        <v>2.1521957014233202</v>
      </c>
      <c r="AN3260" s="12">
        <f t="shared" si="143"/>
        <v>-27183.961897628109</v>
      </c>
    </row>
    <row r="3261" spans="14:40">
      <c r="N3261">
        <f t="shared" si="144"/>
        <v>756</v>
      </c>
      <c r="O3261" s="12">
        <f t="shared" si="140"/>
        <v>0</v>
      </c>
      <c r="P3261" s="12">
        <f t="shared" si="140"/>
        <v>0</v>
      </c>
      <c r="Q3261" s="12">
        <f t="shared" si="140"/>
        <v>0</v>
      </c>
      <c r="R3261" s="12">
        <f t="shared" si="140"/>
        <v>0</v>
      </c>
      <c r="S3261" s="12">
        <f t="shared" si="140"/>
        <v>0</v>
      </c>
      <c r="T3261" s="12">
        <f t="shared" si="140"/>
        <v>0</v>
      </c>
      <c r="U3261" s="12">
        <f t="shared" si="140"/>
        <v>0</v>
      </c>
      <c r="V3261" s="12">
        <f t="shared" si="140"/>
        <v>0</v>
      </c>
      <c r="W3261" s="12">
        <f t="shared" si="140"/>
        <v>-18164.087528863736</v>
      </c>
      <c r="X3261" s="12">
        <f t="shared" si="140"/>
        <v>-61316.290667147667</v>
      </c>
      <c r="Y3261" s="12">
        <f t="shared" si="140"/>
        <v>0</v>
      </c>
      <c r="Z3261" s="12">
        <f t="shared" si="140"/>
        <v>0</v>
      </c>
      <c r="AA3261" s="12">
        <f t="shared" si="140"/>
        <v>0</v>
      </c>
      <c r="AB3261" s="12">
        <f t="shared" si="140"/>
        <v>0</v>
      </c>
      <c r="AC3261" s="12">
        <f t="shared" si="140"/>
        <v>0</v>
      </c>
      <c r="AD3261" s="12">
        <f t="shared" si="140"/>
        <v>-44.363185416130968</v>
      </c>
      <c r="AE3261" s="12">
        <f t="shared" si="150"/>
        <v>-0.30952680225964868</v>
      </c>
      <c r="AF3261" s="12">
        <f t="shared" si="150"/>
        <v>0</v>
      </c>
      <c r="AG3261" s="12">
        <f t="shared" si="150"/>
        <v>0</v>
      </c>
      <c r="AH3261" s="12">
        <f t="shared" si="150"/>
        <v>-110.23418696649762</v>
      </c>
      <c r="AI3261" s="12">
        <f t="shared" si="150"/>
        <v>-166.29776054395933</v>
      </c>
      <c r="AJ3261" s="12">
        <f t="shared" si="150"/>
        <v>-11146.88748502767</v>
      </c>
      <c r="AK3261" s="12">
        <f t="shared" si="150"/>
        <v>0.26245098419245688</v>
      </c>
      <c r="AL3261" s="12">
        <f t="shared" si="141"/>
        <v>-90948.207889783735</v>
      </c>
      <c r="AM3261">
        <f t="shared" si="142"/>
        <v>2.153158809600825</v>
      </c>
      <c r="AN3261" s="12">
        <f t="shared" si="143"/>
        <v>-42239.433284832652</v>
      </c>
    </row>
    <row r="3262" spans="14:40">
      <c r="N3262">
        <f t="shared" si="144"/>
        <v>757</v>
      </c>
      <c r="O3262" s="12">
        <f t="shared" si="140"/>
        <v>0</v>
      </c>
      <c r="P3262" s="12">
        <f t="shared" si="140"/>
        <v>0</v>
      </c>
      <c r="Q3262" s="12">
        <f t="shared" si="140"/>
        <v>0</v>
      </c>
      <c r="R3262" s="12">
        <f t="shared" si="140"/>
        <v>0</v>
      </c>
      <c r="S3262" s="12">
        <f t="shared" si="140"/>
        <v>0</v>
      </c>
      <c r="T3262" s="12">
        <f t="shared" si="140"/>
        <v>0</v>
      </c>
      <c r="U3262" s="12">
        <f t="shared" si="140"/>
        <v>0</v>
      </c>
      <c r="V3262" s="12">
        <f t="shared" si="140"/>
        <v>0</v>
      </c>
      <c r="W3262" s="12">
        <f t="shared" si="140"/>
        <v>-17532.364131463568</v>
      </c>
      <c r="X3262" s="12">
        <f t="shared" si="140"/>
        <v>-63193.336741626721</v>
      </c>
      <c r="Y3262" s="12">
        <f t="shared" si="140"/>
        <v>0</v>
      </c>
      <c r="Z3262" s="12">
        <f t="shared" si="140"/>
        <v>0</v>
      </c>
      <c r="AA3262" s="12">
        <f t="shared" si="140"/>
        <v>0</v>
      </c>
      <c r="AB3262" s="12">
        <f t="shared" si="140"/>
        <v>0</v>
      </c>
      <c r="AC3262" s="12">
        <f t="shared" si="140"/>
        <v>0</v>
      </c>
      <c r="AD3262" s="12">
        <f t="shared" si="140"/>
        <v>-45.060588838025716</v>
      </c>
      <c r="AE3262" s="12">
        <f t="shared" si="150"/>
        <v>-0.29766464607898718</v>
      </c>
      <c r="AF3262" s="12">
        <f t="shared" si="150"/>
        <v>0</v>
      </c>
      <c r="AG3262" s="12">
        <f t="shared" si="150"/>
        <v>0</v>
      </c>
      <c r="AH3262" s="12">
        <f t="shared" si="150"/>
        <v>-92.621035695164778</v>
      </c>
      <c r="AI3262" s="12">
        <f t="shared" si="150"/>
        <v>-143.53259226823982</v>
      </c>
      <c r="AJ3262" s="12">
        <f t="shared" si="150"/>
        <v>-8914.6080503411595</v>
      </c>
      <c r="AK3262" s="12">
        <f t="shared" si="150"/>
        <v>0.21196626413668684</v>
      </c>
      <c r="AL3262" s="12">
        <f t="shared" si="141"/>
        <v>-89921.608838614819</v>
      </c>
      <c r="AM3262">
        <f t="shared" si="142"/>
        <v>2.1752309573820132</v>
      </c>
      <c r="AN3262" s="12">
        <f t="shared" si="143"/>
        <v>-41338.878767539907</v>
      </c>
    </row>
    <row r="3263" spans="14:40">
      <c r="N3263">
        <f t="shared" si="144"/>
        <v>758</v>
      </c>
      <c r="O3263" s="12">
        <f t="shared" si="140"/>
        <v>0</v>
      </c>
      <c r="P3263" s="12">
        <f t="shared" si="140"/>
        <v>0</v>
      </c>
      <c r="Q3263" s="12">
        <f t="shared" si="140"/>
        <v>0</v>
      </c>
      <c r="R3263" s="12">
        <f t="shared" si="140"/>
        <v>0</v>
      </c>
      <c r="S3263" s="12">
        <f t="shared" si="140"/>
        <v>0</v>
      </c>
      <c r="T3263" s="12">
        <f t="shared" si="140"/>
        <v>0</v>
      </c>
      <c r="U3263" s="12">
        <f t="shared" si="140"/>
        <v>0</v>
      </c>
      <c r="V3263" s="12">
        <f t="shared" si="140"/>
        <v>0</v>
      </c>
      <c r="W3263" s="12">
        <f t="shared" si="140"/>
        <v>-16583.783045416134</v>
      </c>
      <c r="X3263" s="12">
        <f t="shared" si="140"/>
        <v>-56736.737900108565</v>
      </c>
      <c r="Y3263" s="12">
        <f t="shared" si="140"/>
        <v>0</v>
      </c>
      <c r="Z3263" s="12">
        <f t="shared" si="140"/>
        <v>0</v>
      </c>
      <c r="AA3263" s="12">
        <f t="shared" si="140"/>
        <v>0</v>
      </c>
      <c r="AB3263" s="12">
        <f t="shared" si="140"/>
        <v>0</v>
      </c>
      <c r="AC3263" s="12">
        <f t="shared" si="140"/>
        <v>0</v>
      </c>
      <c r="AD3263" s="12">
        <f t="shared" si="140"/>
        <v>-23.163829171850026</v>
      </c>
      <c r="AE3263" s="12">
        <f t="shared" si="150"/>
        <v>-0.12854601875065827</v>
      </c>
      <c r="AF3263" s="12">
        <f t="shared" si="150"/>
        <v>0</v>
      </c>
      <c r="AG3263" s="12">
        <f t="shared" si="150"/>
        <v>0</v>
      </c>
      <c r="AH3263" s="12">
        <f t="shared" si="150"/>
        <v>-36.958509669836531</v>
      </c>
      <c r="AI3263" s="12">
        <f t="shared" si="150"/>
        <v>-92.726288331502445</v>
      </c>
      <c r="AJ3263" s="12">
        <f t="shared" si="150"/>
        <v>-5333.148283437863</v>
      </c>
      <c r="AK3263" s="12">
        <f t="shared" si="150"/>
        <v>0.12003486477691561</v>
      </c>
      <c r="AL3263" s="12">
        <f t="shared" si="141"/>
        <v>-78806.526367289727</v>
      </c>
      <c r="AM3263">
        <f t="shared" si="142"/>
        <v>2.1789381818028897</v>
      </c>
      <c r="AN3263" s="12">
        <f t="shared" si="143"/>
        <v>-36167.398885122981</v>
      </c>
    </row>
    <row r="3264" spans="14:40">
      <c r="N3264">
        <f t="shared" si="144"/>
        <v>759</v>
      </c>
      <c r="O3264" s="12">
        <f t="shared" si="140"/>
        <v>0</v>
      </c>
      <c r="P3264" s="12">
        <f t="shared" si="140"/>
        <v>0</v>
      </c>
      <c r="Q3264" s="12">
        <f t="shared" si="140"/>
        <v>0</v>
      </c>
      <c r="R3264" s="12">
        <f t="shared" si="140"/>
        <v>0</v>
      </c>
      <c r="S3264" s="12">
        <f t="shared" si="140"/>
        <v>0</v>
      </c>
      <c r="T3264" s="12">
        <f t="shared" si="140"/>
        <v>0</v>
      </c>
      <c r="U3264" s="12">
        <f t="shared" si="140"/>
        <v>0</v>
      </c>
      <c r="V3264" s="12">
        <f t="shared" si="140"/>
        <v>0</v>
      </c>
      <c r="W3264" s="12">
        <f t="shared" si="140"/>
        <v>-14516.513799066332</v>
      </c>
      <c r="X3264" s="12">
        <f t="shared" si="140"/>
        <v>-52371.564853862605</v>
      </c>
      <c r="Y3264" s="12">
        <f t="shared" si="140"/>
        <v>0</v>
      </c>
      <c r="Z3264" s="12">
        <f t="shared" si="140"/>
        <v>0</v>
      </c>
      <c r="AA3264" s="12">
        <f t="shared" si="140"/>
        <v>0</v>
      </c>
      <c r="AB3264" s="12">
        <f t="shared" si="140"/>
        <v>0</v>
      </c>
      <c r="AC3264" s="12">
        <f t="shared" si="140"/>
        <v>0</v>
      </c>
      <c r="AD3264" s="12">
        <f t="shared" si="140"/>
        <v>-18.821694369101316</v>
      </c>
      <c r="AE3264" s="12">
        <f t="shared" si="150"/>
        <v>-0.10452718935914358</v>
      </c>
      <c r="AF3264" s="12">
        <f t="shared" si="150"/>
        <v>0</v>
      </c>
      <c r="AG3264" s="12">
        <f t="shared" si="150"/>
        <v>0</v>
      </c>
      <c r="AH3264" s="12">
        <f t="shared" si="150"/>
        <v>-32.672350464544266</v>
      </c>
      <c r="AI3264" s="12">
        <f t="shared" si="150"/>
        <v>-82.246076156739406</v>
      </c>
      <c r="AJ3264" s="12">
        <f t="shared" si="150"/>
        <v>-4800.1346499099118</v>
      </c>
      <c r="AK3264" s="12">
        <f t="shared" si="150"/>
        <v>9.2677320215118958E-2</v>
      </c>
      <c r="AL3264" s="12">
        <f t="shared" si="141"/>
        <v>-71821.965273698384</v>
      </c>
      <c r="AM3264">
        <f t="shared" si="142"/>
        <v>2.1579543644431358</v>
      </c>
      <c r="AN3264" s="12">
        <f t="shared" si="143"/>
        <v>-33282.430090792106</v>
      </c>
    </row>
    <row r="3265" spans="14:40">
      <c r="N3265">
        <f t="shared" si="144"/>
        <v>760</v>
      </c>
      <c r="O3265" s="12">
        <f t="shared" si="140"/>
        <v>0</v>
      </c>
      <c r="P3265" s="12">
        <f t="shared" si="140"/>
        <v>0</v>
      </c>
      <c r="Q3265" s="12">
        <f t="shared" si="140"/>
        <v>0</v>
      </c>
      <c r="R3265" s="12">
        <f t="shared" si="140"/>
        <v>0</v>
      </c>
      <c r="S3265" s="12">
        <f t="shared" si="140"/>
        <v>0</v>
      </c>
      <c r="T3265" s="12">
        <f t="shared" si="140"/>
        <v>0</v>
      </c>
      <c r="U3265" s="12">
        <f t="shared" si="140"/>
        <v>0</v>
      </c>
      <c r="V3265" s="12">
        <f t="shared" si="140"/>
        <v>0</v>
      </c>
      <c r="W3265" s="12">
        <f t="shared" si="140"/>
        <v>-7448.0718486925416</v>
      </c>
      <c r="X3265" s="12">
        <f t="shared" si="140"/>
        <v>-19392.545862544797</v>
      </c>
      <c r="Y3265" s="12">
        <f t="shared" si="140"/>
        <v>0</v>
      </c>
      <c r="Z3265" s="12">
        <f t="shared" si="140"/>
        <v>0</v>
      </c>
      <c r="AA3265" s="12">
        <f t="shared" si="140"/>
        <v>0</v>
      </c>
      <c r="AB3265" s="12">
        <f t="shared" si="140"/>
        <v>0</v>
      </c>
      <c r="AC3265" s="12">
        <f t="shared" si="140"/>
        <v>0</v>
      </c>
      <c r="AD3265" s="12">
        <f t="shared" si="140"/>
        <v>3.2536250939168601</v>
      </c>
      <c r="AE3265" s="12">
        <f t="shared" si="150"/>
        <v>2.3290711184715426E-2</v>
      </c>
      <c r="AF3265" s="12">
        <f t="shared" si="150"/>
        <v>0</v>
      </c>
      <c r="AG3265" s="12">
        <f t="shared" si="150"/>
        <v>0</v>
      </c>
      <c r="AH3265" s="12">
        <f t="shared" si="150"/>
        <v>17.253688461659181</v>
      </c>
      <c r="AI3265" s="12">
        <f t="shared" si="150"/>
        <v>27.778183365156945</v>
      </c>
      <c r="AJ3265" s="12">
        <f t="shared" si="150"/>
        <v>2276.2569882715725</v>
      </c>
      <c r="AK3265" s="12">
        <f t="shared" si="150"/>
        <v>-8.8365766064426712E-2</v>
      </c>
      <c r="AL3265" s="12">
        <f t="shared" si="141"/>
        <v>-24516.140301099913</v>
      </c>
      <c r="AM3265">
        <f t="shared" si="142"/>
        <v>2.1717289552608863</v>
      </c>
      <c r="AN3265" s="12">
        <f t="shared" si="143"/>
        <v>-11288.766142621527</v>
      </c>
    </row>
    <row r="3266" spans="14:40">
      <c r="N3266">
        <f t="shared" si="144"/>
        <v>761</v>
      </c>
      <c r="O3266" s="12">
        <f t="shared" si="140"/>
        <v>0</v>
      </c>
      <c r="P3266" s="12">
        <f t="shared" si="140"/>
        <v>0</v>
      </c>
      <c r="Q3266" s="12">
        <f t="shared" si="140"/>
        <v>0</v>
      </c>
      <c r="R3266" s="12">
        <f t="shared" si="140"/>
        <v>0</v>
      </c>
      <c r="S3266" s="12">
        <f t="shared" si="140"/>
        <v>0</v>
      </c>
      <c r="T3266" s="12">
        <f t="shared" si="140"/>
        <v>0</v>
      </c>
      <c r="U3266" s="12">
        <f t="shared" si="140"/>
        <v>0</v>
      </c>
      <c r="V3266" s="12">
        <f t="shared" si="140"/>
        <v>0</v>
      </c>
      <c r="W3266" s="12">
        <f t="shared" si="140"/>
        <v>4022.1217336211116</v>
      </c>
      <c r="X3266" s="12">
        <f t="shared" si="140"/>
        <v>18399.904169914313</v>
      </c>
      <c r="Y3266" s="12">
        <f t="shared" si="140"/>
        <v>0</v>
      </c>
      <c r="Z3266" s="12">
        <f t="shared" si="140"/>
        <v>0</v>
      </c>
      <c r="AA3266" s="12">
        <f t="shared" si="140"/>
        <v>0</v>
      </c>
      <c r="AB3266" s="12">
        <f t="shared" si="140"/>
        <v>0</v>
      </c>
      <c r="AC3266" s="12">
        <f t="shared" si="140"/>
        <v>0</v>
      </c>
      <c r="AD3266" s="12">
        <f t="shared" si="140"/>
        <v>26.928531409730962</v>
      </c>
      <c r="AE3266" s="12">
        <f t="shared" si="150"/>
        <v>0.12905504234082629</v>
      </c>
      <c r="AF3266" s="12">
        <f t="shared" si="150"/>
        <v>0</v>
      </c>
      <c r="AG3266" s="12">
        <f t="shared" si="150"/>
        <v>0</v>
      </c>
      <c r="AH3266" s="12">
        <f t="shared" si="150"/>
        <v>76.640256255739217</v>
      </c>
      <c r="AI3266" s="12">
        <f t="shared" si="150"/>
        <v>125.56958636563056</v>
      </c>
      <c r="AJ3266" s="12">
        <f t="shared" si="150"/>
        <v>7589.1980571163094</v>
      </c>
      <c r="AK3266" s="12">
        <f t="shared" si="150"/>
        <v>-0.24172973207492535</v>
      </c>
      <c r="AL3266" s="12">
        <f t="shared" si="141"/>
        <v>30240.2496599931</v>
      </c>
      <c r="AM3266">
        <f t="shared" si="142"/>
        <v>2.1562639640803116</v>
      </c>
      <c r="AN3266" s="12">
        <f t="shared" si="143"/>
        <v>14024.372787258053</v>
      </c>
    </row>
    <row r="3267" spans="14:40">
      <c r="N3267">
        <f t="shared" si="144"/>
        <v>762</v>
      </c>
      <c r="O3267" s="12">
        <f t="shared" si="140"/>
        <v>0</v>
      </c>
      <c r="P3267" s="12">
        <f t="shared" si="140"/>
        <v>0</v>
      </c>
      <c r="Q3267" s="12">
        <f t="shared" si="140"/>
        <v>0</v>
      </c>
      <c r="R3267" s="12">
        <f t="shared" si="140"/>
        <v>0</v>
      </c>
      <c r="S3267" s="12">
        <f t="shared" si="140"/>
        <v>0</v>
      </c>
      <c r="T3267" s="12">
        <f t="shared" si="140"/>
        <v>0</v>
      </c>
      <c r="U3267" s="12">
        <f t="shared" si="140"/>
        <v>0</v>
      </c>
      <c r="V3267" s="12">
        <f t="shared" si="140"/>
        <v>0</v>
      </c>
      <c r="W3267" s="12">
        <f t="shared" si="140"/>
        <v>7015.2552649942309</v>
      </c>
      <c r="X3267" s="12">
        <f t="shared" si="140"/>
        <v>30199.720234592569</v>
      </c>
      <c r="Y3267" s="12">
        <f t="shared" si="140"/>
        <v>0</v>
      </c>
      <c r="Z3267" s="12">
        <f t="shared" si="140"/>
        <v>0</v>
      </c>
      <c r="AA3267" s="12">
        <f t="shared" si="140"/>
        <v>0</v>
      </c>
      <c r="AB3267" s="12">
        <f t="shared" si="140"/>
        <v>0</v>
      </c>
      <c r="AC3267" s="12">
        <f t="shared" si="140"/>
        <v>0</v>
      </c>
      <c r="AD3267" s="12">
        <f t="shared" si="140"/>
        <v>31.24701653178148</v>
      </c>
      <c r="AE3267" s="12">
        <f t="shared" ref="AE3267:AK3276" si="151">AE$2503*AE763+0.5*AE$2504*AE763*AE763</f>
        <v>0.14009840657341349</v>
      </c>
      <c r="AF3267" s="12">
        <f t="shared" si="151"/>
        <v>0</v>
      </c>
      <c r="AG3267" s="12">
        <f t="shared" si="151"/>
        <v>0</v>
      </c>
      <c r="AH3267" s="12">
        <f t="shared" si="151"/>
        <v>76.228948969001209</v>
      </c>
      <c r="AI3267" s="12">
        <f t="shared" si="151"/>
        <v>112.89991195172263</v>
      </c>
      <c r="AJ3267" s="12">
        <f t="shared" si="151"/>
        <v>6551.1068877407288</v>
      </c>
      <c r="AK3267" s="12">
        <f t="shared" si="151"/>
        <v>-0.20033417901440614</v>
      </c>
      <c r="AL3267" s="12">
        <f t="shared" si="141"/>
        <v>43986.3980290076</v>
      </c>
      <c r="AM3267">
        <f t="shared" si="142"/>
        <v>2.1433703151548302</v>
      </c>
      <c r="AN3267" s="12">
        <f t="shared" si="143"/>
        <v>20522.07111295659</v>
      </c>
    </row>
    <row r="3268" spans="14:40">
      <c r="N3268">
        <f t="shared" si="144"/>
        <v>763</v>
      </c>
      <c r="O3268" s="12">
        <f t="shared" si="140"/>
        <v>0</v>
      </c>
      <c r="P3268" s="12">
        <f t="shared" si="140"/>
        <v>0</v>
      </c>
      <c r="Q3268" s="12">
        <f t="shared" si="140"/>
        <v>0</v>
      </c>
      <c r="R3268" s="12">
        <f t="shared" si="140"/>
        <v>0</v>
      </c>
      <c r="S3268" s="12">
        <f t="shared" si="140"/>
        <v>0</v>
      </c>
      <c r="T3268" s="12">
        <f t="shared" si="140"/>
        <v>0</v>
      </c>
      <c r="U3268" s="12">
        <f t="shared" si="140"/>
        <v>0</v>
      </c>
      <c r="V3268" s="12">
        <f t="shared" si="140"/>
        <v>0</v>
      </c>
      <c r="W3268" s="12">
        <f t="shared" si="140"/>
        <v>5562.1720755583592</v>
      </c>
      <c r="X3268" s="12">
        <f t="shared" si="140"/>
        <v>14259.326220611103</v>
      </c>
      <c r="Y3268" s="12">
        <f t="shared" si="140"/>
        <v>0</v>
      </c>
      <c r="Z3268" s="12">
        <f t="shared" si="140"/>
        <v>0</v>
      </c>
      <c r="AA3268" s="12">
        <f t="shared" si="140"/>
        <v>0</v>
      </c>
      <c r="AB3268" s="12">
        <f t="shared" si="140"/>
        <v>0</v>
      </c>
      <c r="AC3268" s="12">
        <f t="shared" si="140"/>
        <v>0</v>
      </c>
      <c r="AD3268" s="12">
        <f t="shared" si="140"/>
        <v>0.16326155478230223</v>
      </c>
      <c r="AE3268" s="12">
        <f t="shared" si="151"/>
        <v>-5.3085760601998674E-3</v>
      </c>
      <c r="AF3268" s="12">
        <f t="shared" si="151"/>
        <v>0</v>
      </c>
      <c r="AG3268" s="12">
        <f t="shared" si="151"/>
        <v>0</v>
      </c>
      <c r="AH3268" s="12">
        <f t="shared" si="151"/>
        <v>-8.6318630532056293</v>
      </c>
      <c r="AI3268" s="12">
        <f t="shared" si="151"/>
        <v>-33.319957129281427</v>
      </c>
      <c r="AJ3268" s="12">
        <f t="shared" si="151"/>
        <v>-3083.1420357833013</v>
      </c>
      <c r="AK3268" s="12">
        <f t="shared" si="151"/>
        <v>7.7615012600374414E-2</v>
      </c>
      <c r="AL3268" s="12">
        <f t="shared" si="141"/>
        <v>16696.640008194998</v>
      </c>
      <c r="AM3268">
        <f t="shared" si="142"/>
        <v>2.1257932030141666</v>
      </c>
      <c r="AN3268" s="12">
        <f t="shared" si="143"/>
        <v>7854.3105625329863</v>
      </c>
    </row>
    <row r="3269" spans="14:40">
      <c r="N3269">
        <f t="shared" si="144"/>
        <v>764</v>
      </c>
      <c r="O3269" s="12">
        <f t="shared" si="140"/>
        <v>0</v>
      </c>
      <c r="P3269" s="12">
        <f t="shared" si="140"/>
        <v>0</v>
      </c>
      <c r="Q3269" s="12">
        <f t="shared" si="140"/>
        <v>0</v>
      </c>
      <c r="R3269" s="12">
        <f t="shared" si="140"/>
        <v>0</v>
      </c>
      <c r="S3269" s="12">
        <f t="shared" si="140"/>
        <v>0</v>
      </c>
      <c r="T3269" s="12">
        <f t="shared" si="140"/>
        <v>0</v>
      </c>
      <c r="U3269" s="12">
        <f t="shared" si="140"/>
        <v>0</v>
      </c>
      <c r="V3269" s="12">
        <f t="shared" si="140"/>
        <v>0</v>
      </c>
      <c r="W3269" s="12">
        <f t="shared" si="140"/>
        <v>14207.239577572516</v>
      </c>
      <c r="X3269" s="12">
        <f t="shared" si="140"/>
        <v>56500.422121589712</v>
      </c>
      <c r="Y3269" s="12">
        <f t="shared" si="140"/>
        <v>0</v>
      </c>
      <c r="Z3269" s="12">
        <f t="shared" si="140"/>
        <v>0</v>
      </c>
      <c r="AA3269" s="12">
        <f t="shared" si="140"/>
        <v>0</v>
      </c>
      <c r="AB3269" s="12">
        <f t="shared" si="140"/>
        <v>0</v>
      </c>
      <c r="AC3269" s="12">
        <f t="shared" si="140"/>
        <v>0</v>
      </c>
      <c r="AD3269" s="12">
        <f t="shared" si="140"/>
        <v>46.236160202092037</v>
      </c>
      <c r="AE3269" s="12">
        <f t="shared" si="151"/>
        <v>0.17460526014383065</v>
      </c>
      <c r="AF3269" s="12">
        <f t="shared" si="151"/>
        <v>0</v>
      </c>
      <c r="AG3269" s="12">
        <f t="shared" si="151"/>
        <v>0</v>
      </c>
      <c r="AH3269" s="12">
        <f t="shared" si="151"/>
        <v>79.429615606374711</v>
      </c>
      <c r="AI3269" s="12">
        <f t="shared" si="151"/>
        <v>156.01854998551755</v>
      </c>
      <c r="AJ3269" s="12">
        <f t="shared" si="151"/>
        <v>10053.666937992191</v>
      </c>
      <c r="AK3269" s="12">
        <f t="shared" si="151"/>
        <v>-0.30834508857620008</v>
      </c>
      <c r="AL3269" s="12">
        <f t="shared" si="141"/>
        <v>81042.879223119977</v>
      </c>
      <c r="AM3269">
        <f t="shared" si="142"/>
        <v>2.1204033233602457</v>
      </c>
      <c r="AN3269" s="12">
        <f t="shared" si="143"/>
        <v>38220.501887673752</v>
      </c>
    </row>
    <row r="3270" spans="14:40">
      <c r="N3270">
        <f t="shared" si="144"/>
        <v>765</v>
      </c>
      <c r="O3270" s="12">
        <f t="shared" si="140"/>
        <v>0</v>
      </c>
      <c r="P3270" s="12">
        <f t="shared" si="140"/>
        <v>0</v>
      </c>
      <c r="Q3270" s="12">
        <f t="shared" si="140"/>
        <v>0</v>
      </c>
      <c r="R3270" s="12">
        <f t="shared" si="140"/>
        <v>0</v>
      </c>
      <c r="S3270" s="12">
        <f t="shared" si="140"/>
        <v>0</v>
      </c>
      <c r="T3270" s="12">
        <f t="shared" si="140"/>
        <v>0</v>
      </c>
      <c r="U3270" s="12">
        <f t="shared" si="140"/>
        <v>0</v>
      </c>
      <c r="V3270" s="12">
        <f t="shared" si="140"/>
        <v>0</v>
      </c>
      <c r="W3270" s="12">
        <f t="shared" si="140"/>
        <v>3780.9015201369648</v>
      </c>
      <c r="X3270" s="12">
        <f t="shared" si="140"/>
        <v>16904.185485760718</v>
      </c>
      <c r="Y3270" s="12">
        <f t="shared" si="140"/>
        <v>0</v>
      </c>
      <c r="Z3270" s="12">
        <f t="shared" si="140"/>
        <v>0</v>
      </c>
      <c r="AA3270" s="12">
        <f t="shared" si="140"/>
        <v>0</v>
      </c>
      <c r="AB3270" s="12">
        <f t="shared" si="140"/>
        <v>0</v>
      </c>
      <c r="AC3270" s="12">
        <f t="shared" si="140"/>
        <v>0</v>
      </c>
      <c r="AD3270" s="12">
        <f t="shared" si="140"/>
        <v>14.503050540590561</v>
      </c>
      <c r="AE3270" s="12">
        <f t="shared" si="151"/>
        <v>6.8559937844282104E-2</v>
      </c>
      <c r="AF3270" s="12">
        <f t="shared" si="151"/>
        <v>0</v>
      </c>
      <c r="AG3270" s="12">
        <f t="shared" si="151"/>
        <v>0</v>
      </c>
      <c r="AH3270" s="12">
        <f t="shared" si="151"/>
        <v>27.201493706889188</v>
      </c>
      <c r="AI3270" s="12">
        <f t="shared" si="151"/>
        <v>52.384207047411614</v>
      </c>
      <c r="AJ3270" s="12">
        <f t="shared" si="151"/>
        <v>3909.3133212241009</v>
      </c>
      <c r="AK3270" s="12">
        <f t="shared" si="151"/>
        <v>-0.1058715257624329</v>
      </c>
      <c r="AL3270" s="12">
        <f t="shared" si="141"/>
        <v>24688.451766828759</v>
      </c>
      <c r="AM3270">
        <f t="shared" si="142"/>
        <v>2.1308836358358243</v>
      </c>
      <c r="AN3270" s="12">
        <f t="shared" si="143"/>
        <v>11586.015938005401</v>
      </c>
    </row>
    <row r="3271" spans="14:40">
      <c r="N3271">
        <f t="shared" si="144"/>
        <v>766</v>
      </c>
      <c r="O3271" s="12">
        <f t="shared" si="140"/>
        <v>0</v>
      </c>
      <c r="P3271" s="12">
        <f t="shared" si="140"/>
        <v>0</v>
      </c>
      <c r="Q3271" s="12">
        <f t="shared" si="140"/>
        <v>0</v>
      </c>
      <c r="R3271" s="12">
        <f t="shared" si="140"/>
        <v>0</v>
      </c>
      <c r="S3271" s="12">
        <f t="shared" si="140"/>
        <v>0</v>
      </c>
      <c r="T3271" s="12">
        <f t="shared" si="140"/>
        <v>0</v>
      </c>
      <c r="U3271" s="12">
        <f t="shared" si="140"/>
        <v>0</v>
      </c>
      <c r="V3271" s="12">
        <f t="shared" si="140"/>
        <v>0</v>
      </c>
      <c r="W3271" s="12">
        <f t="shared" si="140"/>
        <v>4039.7339076785947</v>
      </c>
      <c r="X3271" s="12">
        <f t="shared" si="140"/>
        <v>11580.911818915509</v>
      </c>
      <c r="Y3271" s="12">
        <f t="shared" si="140"/>
        <v>0</v>
      </c>
      <c r="Z3271" s="12">
        <f t="shared" si="140"/>
        <v>0</v>
      </c>
      <c r="AA3271" s="12">
        <f t="shared" si="140"/>
        <v>0</v>
      </c>
      <c r="AB3271" s="12">
        <f t="shared" si="140"/>
        <v>0</v>
      </c>
      <c r="AC3271" s="12">
        <f t="shared" si="140"/>
        <v>0</v>
      </c>
      <c r="AD3271" s="12">
        <f t="shared" si="140"/>
        <v>7.1270297079758702</v>
      </c>
      <c r="AE3271" s="12">
        <f t="shared" si="151"/>
        <v>3.2645372752859697E-2</v>
      </c>
      <c r="AF3271" s="12">
        <f t="shared" si="151"/>
        <v>0</v>
      </c>
      <c r="AG3271" s="12">
        <f t="shared" si="151"/>
        <v>0</v>
      </c>
      <c r="AH3271" s="12">
        <f t="shared" si="151"/>
        <v>9.0056491595759667</v>
      </c>
      <c r="AI3271" s="12">
        <f t="shared" si="151"/>
        <v>34.625134753019324</v>
      </c>
      <c r="AJ3271" s="12">
        <f t="shared" si="151"/>
        <v>2255.5905289040588</v>
      </c>
      <c r="AK3271" s="12">
        <f t="shared" si="151"/>
        <v>-6.8797767530147103E-2</v>
      </c>
      <c r="AL3271" s="12">
        <f t="shared" si="141"/>
        <v>17926.957916723954</v>
      </c>
      <c r="AM3271">
        <f t="shared" si="142"/>
        <v>2.1455218559028069</v>
      </c>
      <c r="AN3271" s="12">
        <f t="shared" si="143"/>
        <v>8355.5233275312075</v>
      </c>
    </row>
    <row r="3272" spans="14:40">
      <c r="N3272">
        <f t="shared" si="144"/>
        <v>767</v>
      </c>
      <c r="O3272" s="12">
        <f t="shared" si="140"/>
        <v>0</v>
      </c>
      <c r="P3272" s="12">
        <f t="shared" si="140"/>
        <v>0</v>
      </c>
      <c r="Q3272" s="12">
        <f t="shared" si="140"/>
        <v>0</v>
      </c>
      <c r="R3272" s="12">
        <f t="shared" si="140"/>
        <v>0</v>
      </c>
      <c r="S3272" s="12">
        <f t="shared" si="140"/>
        <v>0</v>
      </c>
      <c r="T3272" s="12">
        <f t="shared" si="140"/>
        <v>0</v>
      </c>
      <c r="U3272" s="12">
        <f t="shared" si="140"/>
        <v>0</v>
      </c>
      <c r="V3272" s="12">
        <f t="shared" si="140"/>
        <v>0</v>
      </c>
      <c r="W3272" s="12">
        <f t="shared" si="140"/>
        <v>-159.40784070433494</v>
      </c>
      <c r="X3272" s="12">
        <f t="shared" si="140"/>
        <v>-638.7221636110371</v>
      </c>
      <c r="Y3272" s="12">
        <f t="shared" si="140"/>
        <v>0</v>
      </c>
      <c r="Z3272" s="12">
        <f t="shared" si="140"/>
        <v>0</v>
      </c>
      <c r="AA3272" s="12">
        <f t="shared" si="140"/>
        <v>0</v>
      </c>
      <c r="AB3272" s="12">
        <f t="shared" si="140"/>
        <v>0</v>
      </c>
      <c r="AC3272" s="12">
        <f t="shared" si="140"/>
        <v>0</v>
      </c>
      <c r="AD3272" s="12">
        <f t="shared" si="140"/>
        <v>4.2309016335710794</v>
      </c>
      <c r="AE3272" s="12">
        <f t="shared" si="151"/>
        <v>1.426986204228263E-2</v>
      </c>
      <c r="AF3272" s="12">
        <f t="shared" si="151"/>
        <v>0</v>
      </c>
      <c r="AG3272" s="12">
        <f t="shared" si="151"/>
        <v>0</v>
      </c>
      <c r="AH3272" s="12">
        <f t="shared" si="151"/>
        <v>-4.330812421146808</v>
      </c>
      <c r="AI3272" s="12">
        <f t="shared" si="151"/>
        <v>44.359314422878342</v>
      </c>
      <c r="AJ3272" s="12">
        <f t="shared" si="151"/>
        <v>3180.8487206220379</v>
      </c>
      <c r="AK3272" s="12">
        <f t="shared" si="151"/>
        <v>-0.10793051069365375</v>
      </c>
      <c r="AL3272" s="12">
        <f t="shared" si="141"/>
        <v>2426.8844592933169</v>
      </c>
      <c r="AM3272">
        <f t="shared" si="142"/>
        <v>2.1509500593356838</v>
      </c>
      <c r="AN3272" s="12">
        <f t="shared" si="143"/>
        <v>1128.2848938123905</v>
      </c>
    </row>
    <row r="3273" spans="14:40">
      <c r="N3273">
        <f t="shared" si="144"/>
        <v>768</v>
      </c>
      <c r="O3273" s="12">
        <f t="shared" si="140"/>
        <v>0</v>
      </c>
      <c r="P3273" s="12">
        <f t="shared" si="140"/>
        <v>0</v>
      </c>
      <c r="Q3273" s="12">
        <f t="shared" si="140"/>
        <v>0</v>
      </c>
      <c r="R3273" s="12">
        <f t="shared" si="140"/>
        <v>0</v>
      </c>
      <c r="S3273" s="12">
        <f t="shared" si="140"/>
        <v>0</v>
      </c>
      <c r="T3273" s="12">
        <f t="shared" si="140"/>
        <v>0</v>
      </c>
      <c r="U3273" s="12">
        <f t="shared" si="140"/>
        <v>0</v>
      </c>
      <c r="V3273" s="12">
        <f t="shared" si="140"/>
        <v>0</v>
      </c>
      <c r="W3273" s="12">
        <f t="shared" si="140"/>
        <v>-2151.4697962482428</v>
      </c>
      <c r="X3273" s="12">
        <f t="shared" si="140"/>
        <v>1444.2137045185282</v>
      </c>
      <c r="Y3273" s="12">
        <f t="shared" si="140"/>
        <v>0</v>
      </c>
      <c r="Z3273" s="12">
        <f t="shared" si="140"/>
        <v>0</v>
      </c>
      <c r="AA3273" s="12">
        <f t="shared" si="140"/>
        <v>0</v>
      </c>
      <c r="AB3273" s="12">
        <f t="shared" si="140"/>
        <v>0</v>
      </c>
      <c r="AC3273" s="12">
        <f t="shared" si="140"/>
        <v>0</v>
      </c>
      <c r="AD3273" s="12">
        <f t="shared" si="140"/>
        <v>5.6556295712843516</v>
      </c>
      <c r="AE3273" s="12">
        <f t="shared" si="151"/>
        <v>2.488071125233118E-2</v>
      </c>
      <c r="AF3273" s="12">
        <f t="shared" si="151"/>
        <v>0</v>
      </c>
      <c r="AG3273" s="12">
        <f t="shared" si="151"/>
        <v>0</v>
      </c>
      <c r="AH3273" s="12">
        <f t="shared" si="151"/>
        <v>9.038173756549762</v>
      </c>
      <c r="AI3273" s="12">
        <f t="shared" si="151"/>
        <v>37.296446141717851</v>
      </c>
      <c r="AJ3273" s="12">
        <f t="shared" si="151"/>
        <v>3290.2115980490098</v>
      </c>
      <c r="AK3273" s="12">
        <f t="shared" si="151"/>
        <v>-0.11152133662539103</v>
      </c>
      <c r="AL3273" s="12">
        <f t="shared" si="141"/>
        <v>2634.8591151634741</v>
      </c>
      <c r="AM3273">
        <f t="shared" si="142"/>
        <v>2.1711614439854183</v>
      </c>
      <c r="AN3273" s="12">
        <f t="shared" si="143"/>
        <v>1213.5712535162218</v>
      </c>
    </row>
    <row r="3274" spans="14:40">
      <c r="N3274">
        <f t="shared" si="144"/>
        <v>769</v>
      </c>
      <c r="O3274" s="12">
        <f t="shared" si="140"/>
        <v>0</v>
      </c>
      <c r="P3274" s="12">
        <f t="shared" si="140"/>
        <v>0</v>
      </c>
      <c r="Q3274" s="12">
        <f t="shared" si="140"/>
        <v>0</v>
      </c>
      <c r="R3274" s="12">
        <f t="shared" si="140"/>
        <v>0</v>
      </c>
      <c r="S3274" s="12">
        <f t="shared" si="140"/>
        <v>0</v>
      </c>
      <c r="T3274" s="12">
        <f t="shared" si="140"/>
        <v>0</v>
      </c>
      <c r="U3274" s="12">
        <f t="shared" si="140"/>
        <v>0</v>
      </c>
      <c r="V3274" s="12">
        <f t="shared" si="140"/>
        <v>0</v>
      </c>
      <c r="W3274" s="12">
        <f t="shared" si="140"/>
        <v>-13396.045315957408</v>
      </c>
      <c r="X3274" s="12">
        <f t="shared" si="140"/>
        <v>-55363.269312712961</v>
      </c>
      <c r="Y3274" s="12">
        <f t="shared" si="140"/>
        <v>0</v>
      </c>
      <c r="Z3274" s="12">
        <f t="shared" si="140"/>
        <v>0</v>
      </c>
      <c r="AA3274" s="12">
        <f t="shared" si="140"/>
        <v>0</v>
      </c>
      <c r="AB3274" s="12">
        <f t="shared" si="140"/>
        <v>0</v>
      </c>
      <c r="AC3274" s="12">
        <f t="shared" si="140"/>
        <v>0</v>
      </c>
      <c r="AD3274" s="12">
        <f t="shared" si="140"/>
        <v>-47.805858351063989</v>
      </c>
      <c r="AE3274" s="12">
        <f t="shared" si="151"/>
        <v>-0.3379283669275126</v>
      </c>
      <c r="AF3274" s="12">
        <f t="shared" si="151"/>
        <v>0</v>
      </c>
      <c r="AG3274" s="12">
        <f t="shared" si="151"/>
        <v>0</v>
      </c>
      <c r="AH3274" s="12">
        <f t="shared" si="151"/>
        <v>-117.23368517623317</v>
      </c>
      <c r="AI3274" s="12">
        <f t="shared" si="151"/>
        <v>-202.4626231824914</v>
      </c>
      <c r="AJ3274" s="12">
        <f t="shared" si="151"/>
        <v>-12883.858876228054</v>
      </c>
      <c r="AK3274" s="12">
        <f t="shared" si="151"/>
        <v>0.2809144595559534</v>
      </c>
      <c r="AL3274" s="12">
        <f t="shared" si="141"/>
        <v>-82010.732685515599</v>
      </c>
      <c r="AM3274">
        <f t="shared" si="142"/>
        <v>2.1949823814679741</v>
      </c>
      <c r="AN3274" s="12">
        <f t="shared" si="143"/>
        <v>-37362.820484539814</v>
      </c>
    </row>
    <row r="3275" spans="14:40">
      <c r="N3275">
        <f t="shared" si="144"/>
        <v>770</v>
      </c>
      <c r="O3275" s="12">
        <f t="shared" ref="O3275:AD3338" si="152">O$2503*O771+0.5*O$2504*O771*O771</f>
        <v>0</v>
      </c>
      <c r="P3275" s="12">
        <f t="shared" si="152"/>
        <v>0</v>
      </c>
      <c r="Q3275" s="12">
        <f t="shared" si="152"/>
        <v>0</v>
      </c>
      <c r="R3275" s="12">
        <f t="shared" si="152"/>
        <v>0</v>
      </c>
      <c r="S3275" s="12">
        <f t="shared" si="152"/>
        <v>0</v>
      </c>
      <c r="T3275" s="12">
        <f t="shared" si="152"/>
        <v>0</v>
      </c>
      <c r="U3275" s="12">
        <f t="shared" si="152"/>
        <v>0</v>
      </c>
      <c r="V3275" s="12">
        <f t="shared" si="152"/>
        <v>0</v>
      </c>
      <c r="W3275" s="12">
        <f t="shared" si="152"/>
        <v>-8261.2261947108</v>
      </c>
      <c r="X3275" s="12">
        <f t="shared" si="152"/>
        <v>-40829.478035487773</v>
      </c>
      <c r="Y3275" s="12">
        <f t="shared" si="152"/>
        <v>0</v>
      </c>
      <c r="Z3275" s="12">
        <f t="shared" si="152"/>
        <v>0</v>
      </c>
      <c r="AA3275" s="12">
        <f t="shared" si="152"/>
        <v>0</v>
      </c>
      <c r="AB3275" s="12">
        <f t="shared" si="152"/>
        <v>0</v>
      </c>
      <c r="AC3275" s="12">
        <f t="shared" si="152"/>
        <v>0</v>
      </c>
      <c r="AD3275" s="12">
        <f t="shared" si="152"/>
        <v>-39.20961536794637</v>
      </c>
      <c r="AE3275" s="12">
        <f t="shared" si="151"/>
        <v>-0.26313064825514243</v>
      </c>
      <c r="AF3275" s="12">
        <f t="shared" si="151"/>
        <v>0</v>
      </c>
      <c r="AG3275" s="12">
        <f t="shared" si="151"/>
        <v>0</v>
      </c>
      <c r="AH3275" s="12">
        <f t="shared" si="151"/>
        <v>-92.798807136567973</v>
      </c>
      <c r="AI3275" s="12">
        <f t="shared" si="151"/>
        <v>-180.72149645508344</v>
      </c>
      <c r="AJ3275" s="12">
        <f t="shared" si="151"/>
        <v>-12064.659473945918</v>
      </c>
      <c r="AK3275" s="12">
        <f t="shared" si="151"/>
        <v>0.2567799075790993</v>
      </c>
      <c r="AL3275" s="12">
        <f t="shared" ref="AL3275:AL3338" si="153">SUM(O3275:AK3275)</f>
        <v>-61468.099973844764</v>
      </c>
      <c r="AM3275">
        <f t="shared" ref="AM3275:AM3338" si="154">$AM$2504*(1+J771/100)</f>
        <v>2.190215305665574</v>
      </c>
      <c r="AN3275" s="12">
        <f t="shared" ref="AN3275:AN3338" si="155">AL3275/AM3275</f>
        <v>-28064.866415115073</v>
      </c>
    </row>
    <row r="3276" spans="14:40">
      <c r="N3276">
        <f t="shared" ref="N3276:N3339" si="156">N3275+1</f>
        <v>771</v>
      </c>
      <c r="O3276" s="12">
        <f t="shared" si="152"/>
        <v>0</v>
      </c>
      <c r="P3276" s="12">
        <f t="shared" ref="P3276:AD3276" si="157">P$2503*P772+0.5*P$2504*P772*P772</f>
        <v>0</v>
      </c>
      <c r="Q3276" s="12">
        <f t="shared" si="157"/>
        <v>0</v>
      </c>
      <c r="R3276" s="12">
        <f t="shared" si="157"/>
        <v>0</v>
      </c>
      <c r="S3276" s="12">
        <f t="shared" si="157"/>
        <v>0</v>
      </c>
      <c r="T3276" s="12">
        <f t="shared" si="157"/>
        <v>0</v>
      </c>
      <c r="U3276" s="12">
        <f t="shared" si="157"/>
        <v>0</v>
      </c>
      <c r="V3276" s="12">
        <f t="shared" si="157"/>
        <v>0</v>
      </c>
      <c r="W3276" s="12">
        <f t="shared" si="157"/>
        <v>-9707.3951957638274</v>
      </c>
      <c r="X3276" s="12">
        <f t="shared" si="157"/>
        <v>-35850.727011903175</v>
      </c>
      <c r="Y3276" s="12">
        <f t="shared" si="157"/>
        <v>0</v>
      </c>
      <c r="Z3276" s="12">
        <f t="shared" si="157"/>
        <v>0</v>
      </c>
      <c r="AA3276" s="12">
        <f t="shared" si="157"/>
        <v>0</v>
      </c>
      <c r="AB3276" s="12">
        <f t="shared" si="157"/>
        <v>0</v>
      </c>
      <c r="AC3276" s="12">
        <f t="shared" si="157"/>
        <v>0</v>
      </c>
      <c r="AD3276" s="12">
        <f t="shared" si="157"/>
        <v>-35.168613178631475</v>
      </c>
      <c r="AE3276" s="12">
        <f t="shared" si="151"/>
        <v>-0.23376969260298514</v>
      </c>
      <c r="AF3276" s="12">
        <f t="shared" si="151"/>
        <v>0</v>
      </c>
      <c r="AG3276" s="12">
        <f t="shared" si="151"/>
        <v>0</v>
      </c>
      <c r="AH3276" s="12">
        <f t="shared" si="151"/>
        <v>-85.898106284988671</v>
      </c>
      <c r="AI3276" s="12">
        <f t="shared" si="151"/>
        <v>-206.13451625685758</v>
      </c>
      <c r="AJ3276" s="12">
        <f t="shared" si="151"/>
        <v>-13486.819669422175</v>
      </c>
      <c r="AK3276" s="12">
        <f t="shared" si="151"/>
        <v>0.2903595674386254</v>
      </c>
      <c r="AL3276" s="12">
        <f t="shared" si="153"/>
        <v>-59372.08652293482</v>
      </c>
      <c r="AM3276">
        <f t="shared" si="154"/>
        <v>2.1898233621266399</v>
      </c>
      <c r="AN3276" s="12">
        <f t="shared" si="155"/>
        <v>-27112.728610802569</v>
      </c>
    </row>
    <row r="3277" spans="14:40">
      <c r="N3277">
        <f t="shared" si="156"/>
        <v>772</v>
      </c>
      <c r="O3277" s="12">
        <f t="shared" si="152"/>
        <v>0</v>
      </c>
      <c r="P3277" s="12">
        <f t="shared" si="152"/>
        <v>0</v>
      </c>
      <c r="Q3277" s="12">
        <f t="shared" si="152"/>
        <v>0</v>
      </c>
      <c r="R3277" s="12">
        <f t="shared" si="152"/>
        <v>0</v>
      </c>
      <c r="S3277" s="12">
        <f t="shared" si="152"/>
        <v>0</v>
      </c>
      <c r="T3277" s="12">
        <f t="shared" si="152"/>
        <v>0</v>
      </c>
      <c r="U3277" s="12">
        <f t="shared" si="152"/>
        <v>0</v>
      </c>
      <c r="V3277" s="12">
        <f t="shared" si="152"/>
        <v>0</v>
      </c>
      <c r="W3277" s="12">
        <f t="shared" si="152"/>
        <v>-6591.2234256870024</v>
      </c>
      <c r="X3277" s="12">
        <f t="shared" si="152"/>
        <v>-27206.504263418796</v>
      </c>
      <c r="Y3277" s="12">
        <f t="shared" si="152"/>
        <v>0</v>
      </c>
      <c r="Z3277" s="12">
        <f t="shared" si="152"/>
        <v>0</v>
      </c>
      <c r="AA3277" s="12">
        <f t="shared" si="152"/>
        <v>0</v>
      </c>
      <c r="AB3277" s="12">
        <f t="shared" si="152"/>
        <v>0</v>
      </c>
      <c r="AC3277" s="12">
        <f t="shared" si="152"/>
        <v>0</v>
      </c>
      <c r="AD3277" s="12">
        <f t="shared" si="152"/>
        <v>-36.982423801311398</v>
      </c>
      <c r="AE3277" s="12">
        <f t="shared" ref="AE3277:AK3286" si="158">AE$2503*AE773+0.5*AE$2504*AE773*AE773</f>
        <v>-0.25585556280871824</v>
      </c>
      <c r="AF3277" s="12">
        <f t="shared" si="158"/>
        <v>0</v>
      </c>
      <c r="AG3277" s="12">
        <f t="shared" si="158"/>
        <v>0</v>
      </c>
      <c r="AH3277" s="12">
        <f t="shared" si="158"/>
        <v>-97.838050473713054</v>
      </c>
      <c r="AI3277" s="12">
        <f t="shared" si="158"/>
        <v>-232.75889682466706</v>
      </c>
      <c r="AJ3277" s="12">
        <f t="shared" si="158"/>
        <v>-15600.354512859401</v>
      </c>
      <c r="AK3277" s="12">
        <f t="shared" si="158"/>
        <v>0.334160170374729</v>
      </c>
      <c r="AL3277" s="12">
        <f t="shared" si="153"/>
        <v>-49765.583268457325</v>
      </c>
      <c r="AM3277">
        <f t="shared" si="154"/>
        <v>2.1750672587774922</v>
      </c>
      <c r="AN3277" s="12">
        <f t="shared" si="155"/>
        <v>-22880.020407473894</v>
      </c>
    </row>
    <row r="3278" spans="14:40">
      <c r="N3278">
        <f t="shared" si="156"/>
        <v>773</v>
      </c>
      <c r="O3278" s="12">
        <f t="shared" si="152"/>
        <v>0</v>
      </c>
      <c r="P3278" s="12">
        <f t="shared" si="152"/>
        <v>0</v>
      </c>
      <c r="Q3278" s="12">
        <f t="shared" si="152"/>
        <v>0</v>
      </c>
      <c r="R3278" s="12">
        <f t="shared" si="152"/>
        <v>0</v>
      </c>
      <c r="S3278" s="12">
        <f t="shared" si="152"/>
        <v>0</v>
      </c>
      <c r="T3278" s="12">
        <f t="shared" si="152"/>
        <v>0</v>
      </c>
      <c r="U3278" s="12">
        <f t="shared" si="152"/>
        <v>0</v>
      </c>
      <c r="V3278" s="12">
        <f t="shared" si="152"/>
        <v>0</v>
      </c>
      <c r="W3278" s="12">
        <f t="shared" si="152"/>
        <v>-6660.3418151093829</v>
      </c>
      <c r="X3278" s="12">
        <f t="shared" si="152"/>
        <v>-32109.87411466139</v>
      </c>
      <c r="Y3278" s="12">
        <f t="shared" si="152"/>
        <v>0</v>
      </c>
      <c r="Z3278" s="12">
        <f t="shared" si="152"/>
        <v>0</v>
      </c>
      <c r="AA3278" s="12">
        <f t="shared" si="152"/>
        <v>0</v>
      </c>
      <c r="AB3278" s="12">
        <f t="shared" si="152"/>
        <v>0</v>
      </c>
      <c r="AC3278" s="12">
        <f t="shared" si="152"/>
        <v>0</v>
      </c>
      <c r="AD3278" s="12">
        <f t="shared" si="152"/>
        <v>-37.609944071650737</v>
      </c>
      <c r="AE3278" s="12">
        <f t="shared" si="158"/>
        <v>-0.25884709204349021</v>
      </c>
      <c r="AF3278" s="12">
        <f t="shared" si="158"/>
        <v>0</v>
      </c>
      <c r="AG3278" s="12">
        <f t="shared" si="158"/>
        <v>0</v>
      </c>
      <c r="AH3278" s="12">
        <f t="shared" si="158"/>
        <v>-101.95933317412428</v>
      </c>
      <c r="AI3278" s="12">
        <f t="shared" si="158"/>
        <v>-191.55286673553167</v>
      </c>
      <c r="AJ3278" s="12">
        <f t="shared" si="158"/>
        <v>-12608.657622618981</v>
      </c>
      <c r="AK3278" s="12">
        <f t="shared" si="158"/>
        <v>0.28243660406389487</v>
      </c>
      <c r="AL3278" s="12">
        <f t="shared" si="153"/>
        <v>-51709.972106859037</v>
      </c>
      <c r="AM3278">
        <f t="shared" si="154"/>
        <v>2.1711411076471547</v>
      </c>
      <c r="AN3278" s="12">
        <f t="shared" si="155"/>
        <v>-23816.955942995639</v>
      </c>
    </row>
    <row r="3279" spans="14:40">
      <c r="N3279">
        <f t="shared" si="156"/>
        <v>774</v>
      </c>
      <c r="O3279" s="12">
        <f t="shared" si="152"/>
        <v>0</v>
      </c>
      <c r="P3279" s="12">
        <f t="shared" si="152"/>
        <v>0</v>
      </c>
      <c r="Q3279" s="12">
        <f t="shared" si="152"/>
        <v>0</v>
      </c>
      <c r="R3279" s="12">
        <f t="shared" si="152"/>
        <v>0</v>
      </c>
      <c r="S3279" s="12">
        <f t="shared" si="152"/>
        <v>0</v>
      </c>
      <c r="T3279" s="12">
        <f t="shared" si="152"/>
        <v>0</v>
      </c>
      <c r="U3279" s="12">
        <f t="shared" si="152"/>
        <v>0</v>
      </c>
      <c r="V3279" s="12">
        <f t="shared" si="152"/>
        <v>0</v>
      </c>
      <c r="W3279" s="12">
        <f t="shared" si="152"/>
        <v>-4053.0507083698435</v>
      </c>
      <c r="X3279" s="12">
        <f t="shared" si="152"/>
        <v>-16129.287585813574</v>
      </c>
      <c r="Y3279" s="12">
        <f t="shared" si="152"/>
        <v>0</v>
      </c>
      <c r="Z3279" s="12">
        <f t="shared" si="152"/>
        <v>0</v>
      </c>
      <c r="AA3279" s="12">
        <f t="shared" si="152"/>
        <v>0</v>
      </c>
      <c r="AB3279" s="12">
        <f t="shared" si="152"/>
        <v>0</v>
      </c>
      <c r="AC3279" s="12">
        <f t="shared" si="152"/>
        <v>0</v>
      </c>
      <c r="AD3279" s="12">
        <f t="shared" si="152"/>
        <v>-27.536454944976853</v>
      </c>
      <c r="AE3279" s="12">
        <f t="shared" si="158"/>
        <v>-0.16038965469085098</v>
      </c>
      <c r="AF3279" s="12">
        <f t="shared" si="158"/>
        <v>0</v>
      </c>
      <c r="AG3279" s="12">
        <f t="shared" si="158"/>
        <v>0</v>
      </c>
      <c r="AH3279" s="12">
        <f t="shared" si="158"/>
        <v>-47.831322586494913</v>
      </c>
      <c r="AI3279" s="12">
        <f t="shared" si="158"/>
        <v>-78.297268282541467</v>
      </c>
      <c r="AJ3279" s="12">
        <f t="shared" si="158"/>
        <v>-5510.6265381858748</v>
      </c>
      <c r="AK3279" s="12">
        <f t="shared" si="158"/>
        <v>0.14382535979743116</v>
      </c>
      <c r="AL3279" s="12">
        <f t="shared" si="153"/>
        <v>-25846.646442478199</v>
      </c>
      <c r="AM3279">
        <f t="shared" si="154"/>
        <v>2.1697022520791944</v>
      </c>
      <c r="AN3279" s="12">
        <f t="shared" si="155"/>
        <v>-11912.531508740303</v>
      </c>
    </row>
    <row r="3280" spans="14:40">
      <c r="N3280">
        <f t="shared" si="156"/>
        <v>775</v>
      </c>
      <c r="O3280" s="12">
        <f t="shared" si="152"/>
        <v>0</v>
      </c>
      <c r="P3280" s="12">
        <f t="shared" si="152"/>
        <v>0</v>
      </c>
      <c r="Q3280" s="12">
        <f t="shared" si="152"/>
        <v>0</v>
      </c>
      <c r="R3280" s="12">
        <f t="shared" si="152"/>
        <v>0</v>
      </c>
      <c r="S3280" s="12">
        <f t="shared" si="152"/>
        <v>0</v>
      </c>
      <c r="T3280" s="12">
        <f t="shared" si="152"/>
        <v>0</v>
      </c>
      <c r="U3280" s="12">
        <f t="shared" si="152"/>
        <v>0</v>
      </c>
      <c r="V3280" s="12">
        <f t="shared" si="152"/>
        <v>0</v>
      </c>
      <c r="W3280" s="12">
        <f t="shared" si="152"/>
        <v>-11423.159217483844</v>
      </c>
      <c r="X3280" s="12">
        <f t="shared" si="152"/>
        <v>-40721.653978375893</v>
      </c>
      <c r="Y3280" s="12">
        <f t="shared" si="152"/>
        <v>0</v>
      </c>
      <c r="Z3280" s="12">
        <f t="shared" si="152"/>
        <v>0</v>
      </c>
      <c r="AA3280" s="12">
        <f t="shared" si="152"/>
        <v>0</v>
      </c>
      <c r="AB3280" s="12">
        <f t="shared" si="152"/>
        <v>0</v>
      </c>
      <c r="AC3280" s="12">
        <f t="shared" si="152"/>
        <v>0</v>
      </c>
      <c r="AD3280" s="12">
        <f t="shared" si="152"/>
        <v>-44.778131387059801</v>
      </c>
      <c r="AE3280" s="12">
        <f t="shared" si="158"/>
        <v>-0.31377668692984118</v>
      </c>
      <c r="AF3280" s="12">
        <f t="shared" si="158"/>
        <v>0</v>
      </c>
      <c r="AG3280" s="12">
        <f t="shared" si="158"/>
        <v>0</v>
      </c>
      <c r="AH3280" s="12">
        <f t="shared" si="158"/>
        <v>-111.39214528658744</v>
      </c>
      <c r="AI3280" s="12">
        <f t="shared" si="158"/>
        <v>-151.32229067696258</v>
      </c>
      <c r="AJ3280" s="12">
        <f t="shared" si="158"/>
        <v>-9968.356195740751</v>
      </c>
      <c r="AK3280" s="12">
        <f t="shared" si="158"/>
        <v>0.23762856759251944</v>
      </c>
      <c r="AL3280" s="12">
        <f t="shared" si="153"/>
        <v>-62420.738107070443</v>
      </c>
      <c r="AM3280">
        <f t="shared" si="154"/>
        <v>2.1774147207925632</v>
      </c>
      <c r="AN3280" s="12">
        <f t="shared" si="155"/>
        <v>-28667.362956171135</v>
      </c>
    </row>
    <row r="3281" spans="14:40">
      <c r="N3281">
        <f t="shared" si="156"/>
        <v>776</v>
      </c>
      <c r="O3281" s="12">
        <f t="shared" si="152"/>
        <v>0</v>
      </c>
      <c r="P3281" s="12">
        <f t="shared" si="152"/>
        <v>0</v>
      </c>
      <c r="Q3281" s="12">
        <f t="shared" si="152"/>
        <v>0</v>
      </c>
      <c r="R3281" s="12">
        <f t="shared" si="152"/>
        <v>0</v>
      </c>
      <c r="S3281" s="12">
        <f t="shared" si="152"/>
        <v>0</v>
      </c>
      <c r="T3281" s="12">
        <f t="shared" si="152"/>
        <v>0</v>
      </c>
      <c r="U3281" s="12">
        <f t="shared" si="152"/>
        <v>0</v>
      </c>
      <c r="V3281" s="12">
        <f t="shared" si="152"/>
        <v>0</v>
      </c>
      <c r="W3281" s="12">
        <f t="shared" si="152"/>
        <v>-9071.2655657113737</v>
      </c>
      <c r="X3281" s="12">
        <f t="shared" si="152"/>
        <v>-33152.347789000392</v>
      </c>
      <c r="Y3281" s="12">
        <f t="shared" si="152"/>
        <v>0</v>
      </c>
      <c r="Z3281" s="12">
        <f t="shared" si="152"/>
        <v>0</v>
      </c>
      <c r="AA3281" s="12">
        <f t="shared" si="152"/>
        <v>0</v>
      </c>
      <c r="AB3281" s="12">
        <f t="shared" si="152"/>
        <v>0</v>
      </c>
      <c r="AC3281" s="12">
        <f t="shared" si="152"/>
        <v>0</v>
      </c>
      <c r="AD3281" s="12">
        <f t="shared" si="152"/>
        <v>-38.627955311274221</v>
      </c>
      <c r="AE3281" s="12">
        <f t="shared" si="158"/>
        <v>-0.27008934689519298</v>
      </c>
      <c r="AF3281" s="12">
        <f t="shared" si="158"/>
        <v>0</v>
      </c>
      <c r="AG3281" s="12">
        <f t="shared" si="158"/>
        <v>0</v>
      </c>
      <c r="AH3281" s="12">
        <f t="shared" si="158"/>
        <v>-104.10010759947993</v>
      </c>
      <c r="AI3281" s="12">
        <f t="shared" si="158"/>
        <v>-149.01836980636887</v>
      </c>
      <c r="AJ3281" s="12">
        <f t="shared" si="158"/>
        <v>-9877.6662288527441</v>
      </c>
      <c r="AK3281" s="12">
        <f t="shared" si="158"/>
        <v>0.23569617098647339</v>
      </c>
      <c r="AL3281" s="12">
        <f t="shared" si="153"/>
        <v>-52393.060409457539</v>
      </c>
      <c r="AM3281">
        <f t="shared" si="154"/>
        <v>2.1767684687970288</v>
      </c>
      <c r="AN3281" s="12">
        <f t="shared" si="155"/>
        <v>-24069.193008116334</v>
      </c>
    </row>
    <row r="3282" spans="14:40">
      <c r="N3282">
        <f t="shared" si="156"/>
        <v>777</v>
      </c>
      <c r="O3282" s="12">
        <f t="shared" si="152"/>
        <v>0</v>
      </c>
      <c r="P3282" s="12">
        <f t="shared" si="152"/>
        <v>0</v>
      </c>
      <c r="Q3282" s="12">
        <f t="shared" si="152"/>
        <v>0</v>
      </c>
      <c r="R3282" s="12">
        <f t="shared" si="152"/>
        <v>0</v>
      </c>
      <c r="S3282" s="12">
        <f t="shared" si="152"/>
        <v>0</v>
      </c>
      <c r="T3282" s="12">
        <f t="shared" si="152"/>
        <v>0</v>
      </c>
      <c r="U3282" s="12">
        <f t="shared" si="152"/>
        <v>0</v>
      </c>
      <c r="V3282" s="12">
        <f t="shared" si="152"/>
        <v>0</v>
      </c>
      <c r="W3282" s="12">
        <f t="shared" si="152"/>
        <v>-6826.226143594582</v>
      </c>
      <c r="X3282" s="12">
        <f t="shared" si="152"/>
        <v>-29069.193782321247</v>
      </c>
      <c r="Y3282" s="12">
        <f t="shared" si="152"/>
        <v>0</v>
      </c>
      <c r="Z3282" s="12">
        <f t="shared" si="152"/>
        <v>0</v>
      </c>
      <c r="AA3282" s="12">
        <f t="shared" si="152"/>
        <v>0</v>
      </c>
      <c r="AB3282" s="12">
        <f t="shared" si="152"/>
        <v>0</v>
      </c>
      <c r="AC3282" s="12">
        <f t="shared" si="152"/>
        <v>0</v>
      </c>
      <c r="AD3282" s="12">
        <f t="shared" si="152"/>
        <v>-23.355806335166488</v>
      </c>
      <c r="AE3282" s="12">
        <f t="shared" si="158"/>
        <v>-0.14645507039146985</v>
      </c>
      <c r="AF3282" s="12">
        <f t="shared" si="158"/>
        <v>0</v>
      </c>
      <c r="AG3282" s="12">
        <f t="shared" si="158"/>
        <v>0</v>
      </c>
      <c r="AH3282" s="12">
        <f t="shared" si="158"/>
        <v>-57.389931948985748</v>
      </c>
      <c r="AI3282" s="12">
        <f t="shared" si="158"/>
        <v>-82.425784006014013</v>
      </c>
      <c r="AJ3282" s="12">
        <f t="shared" si="158"/>
        <v>-5790.9131399187818</v>
      </c>
      <c r="AK3282" s="12">
        <f t="shared" si="158"/>
        <v>0.14903658251533797</v>
      </c>
      <c r="AL3282" s="12">
        <f t="shared" si="153"/>
        <v>-41849.502006612653</v>
      </c>
      <c r="AM3282">
        <f t="shared" si="154"/>
        <v>2.1700817978229847</v>
      </c>
      <c r="AN3282" s="12">
        <f t="shared" si="155"/>
        <v>-19284.757859632693</v>
      </c>
    </row>
    <row r="3283" spans="14:40">
      <c r="N3283">
        <f t="shared" si="156"/>
        <v>778</v>
      </c>
      <c r="O3283" s="12">
        <f t="shared" si="152"/>
        <v>0</v>
      </c>
      <c r="P3283" s="12">
        <f t="shared" si="152"/>
        <v>0</v>
      </c>
      <c r="Q3283" s="12">
        <f t="shared" si="152"/>
        <v>0</v>
      </c>
      <c r="R3283" s="12">
        <f t="shared" si="152"/>
        <v>0</v>
      </c>
      <c r="S3283" s="12">
        <f t="shared" si="152"/>
        <v>0</v>
      </c>
      <c r="T3283" s="12">
        <f t="shared" si="152"/>
        <v>0</v>
      </c>
      <c r="U3283" s="12">
        <f t="shared" si="152"/>
        <v>0</v>
      </c>
      <c r="V3283" s="12">
        <f t="shared" si="152"/>
        <v>0</v>
      </c>
      <c r="W3283" s="12">
        <f t="shared" si="152"/>
        <v>-6987.4285153524052</v>
      </c>
      <c r="X3283" s="12">
        <f t="shared" si="152"/>
        <v>-30480.252513546868</v>
      </c>
      <c r="Y3283" s="12">
        <f t="shared" si="152"/>
        <v>0</v>
      </c>
      <c r="Z3283" s="12">
        <f t="shared" si="152"/>
        <v>0</v>
      </c>
      <c r="AA3283" s="12">
        <f t="shared" si="152"/>
        <v>0</v>
      </c>
      <c r="AB3283" s="12">
        <f t="shared" si="152"/>
        <v>0</v>
      </c>
      <c r="AC3283" s="12">
        <f t="shared" si="152"/>
        <v>0</v>
      </c>
      <c r="AD3283" s="12">
        <f t="shared" si="152"/>
        <v>-29.844705748958845</v>
      </c>
      <c r="AE3283" s="12">
        <f t="shared" si="158"/>
        <v>-0.1954335061376051</v>
      </c>
      <c r="AF3283" s="12">
        <f t="shared" si="158"/>
        <v>0</v>
      </c>
      <c r="AG3283" s="12">
        <f t="shared" si="158"/>
        <v>0</v>
      </c>
      <c r="AH3283" s="12">
        <f t="shared" si="158"/>
        <v>-74.580795269133588</v>
      </c>
      <c r="AI3283" s="12">
        <f t="shared" si="158"/>
        <v>-129.67641412480009</v>
      </c>
      <c r="AJ3283" s="12">
        <f t="shared" si="158"/>
        <v>-9408.704113964126</v>
      </c>
      <c r="AK3283" s="12">
        <f t="shared" si="158"/>
        <v>0.22195897837627226</v>
      </c>
      <c r="AL3283" s="12">
        <f t="shared" si="153"/>
        <v>-47110.460532534053</v>
      </c>
      <c r="AM3283">
        <f t="shared" si="154"/>
        <v>2.1794728106613879</v>
      </c>
      <c r="AN3283" s="12">
        <f t="shared" si="155"/>
        <v>-21615.530279654096</v>
      </c>
    </row>
    <row r="3284" spans="14:40">
      <c r="N3284">
        <f t="shared" si="156"/>
        <v>779</v>
      </c>
      <c r="O3284" s="12">
        <f t="shared" si="152"/>
        <v>0</v>
      </c>
      <c r="P3284" s="12">
        <f t="shared" si="152"/>
        <v>0</v>
      </c>
      <c r="Q3284" s="12">
        <f t="shared" si="152"/>
        <v>0</v>
      </c>
      <c r="R3284" s="12">
        <f t="shared" si="152"/>
        <v>0</v>
      </c>
      <c r="S3284" s="12">
        <f t="shared" si="152"/>
        <v>0</v>
      </c>
      <c r="T3284" s="12">
        <f t="shared" si="152"/>
        <v>0</v>
      </c>
      <c r="U3284" s="12">
        <f t="shared" si="152"/>
        <v>0</v>
      </c>
      <c r="V3284" s="12">
        <f t="shared" si="152"/>
        <v>0</v>
      </c>
      <c r="W3284" s="12">
        <f t="shared" si="152"/>
        <v>-3817.1626473738779</v>
      </c>
      <c r="X3284" s="12">
        <f t="shared" si="152"/>
        <v>-17894.20434391942</v>
      </c>
      <c r="Y3284" s="12">
        <f t="shared" si="152"/>
        <v>0</v>
      </c>
      <c r="Z3284" s="12">
        <f t="shared" si="152"/>
        <v>0</v>
      </c>
      <c r="AA3284" s="12">
        <f t="shared" si="152"/>
        <v>0</v>
      </c>
      <c r="AB3284" s="12">
        <f t="shared" si="152"/>
        <v>0</v>
      </c>
      <c r="AC3284" s="12">
        <f t="shared" si="152"/>
        <v>0</v>
      </c>
      <c r="AD3284" s="12">
        <f t="shared" si="152"/>
        <v>-16.12062827617639</v>
      </c>
      <c r="AE3284" s="12">
        <f t="shared" si="158"/>
        <v>-0.11250156148837964</v>
      </c>
      <c r="AF3284" s="12">
        <f t="shared" si="158"/>
        <v>0</v>
      </c>
      <c r="AG3284" s="12">
        <f t="shared" si="158"/>
        <v>0</v>
      </c>
      <c r="AH3284" s="12">
        <f t="shared" si="158"/>
        <v>-59.730866130334462</v>
      </c>
      <c r="AI3284" s="12">
        <f t="shared" si="158"/>
        <v>-120.7719468692145</v>
      </c>
      <c r="AJ3284" s="12">
        <f t="shared" si="158"/>
        <v>-7429.9950297843734</v>
      </c>
      <c r="AK3284" s="12">
        <f t="shared" si="158"/>
        <v>0.17052055680596939</v>
      </c>
      <c r="AL3284" s="12">
        <f t="shared" si="153"/>
        <v>-29337.927443358079</v>
      </c>
      <c r="AM3284">
        <f t="shared" si="154"/>
        <v>2.1790634663688957</v>
      </c>
      <c r="AN3284" s="12">
        <f t="shared" si="155"/>
        <v>-13463.548857640952</v>
      </c>
    </row>
    <row r="3285" spans="14:40">
      <c r="N3285">
        <f t="shared" si="156"/>
        <v>780</v>
      </c>
      <c r="O3285" s="12">
        <f t="shared" si="152"/>
        <v>0</v>
      </c>
      <c r="P3285" s="12">
        <f t="shared" si="152"/>
        <v>0</v>
      </c>
      <c r="Q3285" s="12">
        <f t="shared" si="152"/>
        <v>0</v>
      </c>
      <c r="R3285" s="12">
        <f t="shared" si="152"/>
        <v>0</v>
      </c>
      <c r="S3285" s="12">
        <f t="shared" si="152"/>
        <v>0</v>
      </c>
      <c r="T3285" s="12">
        <f t="shared" si="152"/>
        <v>0</v>
      </c>
      <c r="U3285" s="12">
        <f t="shared" si="152"/>
        <v>0</v>
      </c>
      <c r="V3285" s="12">
        <f t="shared" si="152"/>
        <v>0</v>
      </c>
      <c r="W3285" s="12">
        <f t="shared" si="152"/>
        <v>4133.5911376393115</v>
      </c>
      <c r="X3285" s="12">
        <f t="shared" si="152"/>
        <v>14678.779029642021</v>
      </c>
      <c r="Y3285" s="12">
        <f t="shared" si="152"/>
        <v>0</v>
      </c>
      <c r="Z3285" s="12">
        <f t="shared" si="152"/>
        <v>0</v>
      </c>
      <c r="AA3285" s="12">
        <f t="shared" si="152"/>
        <v>0</v>
      </c>
      <c r="AB3285" s="12">
        <f t="shared" si="152"/>
        <v>0</v>
      </c>
      <c r="AC3285" s="12">
        <f t="shared" si="152"/>
        <v>0</v>
      </c>
      <c r="AD3285" s="12">
        <f t="shared" si="152"/>
        <v>12.716235692819895</v>
      </c>
      <c r="AE3285" s="12">
        <f t="shared" si="158"/>
        <v>6.1725212777790944E-2</v>
      </c>
      <c r="AF3285" s="12">
        <f t="shared" si="158"/>
        <v>0</v>
      </c>
      <c r="AG3285" s="12">
        <f t="shared" si="158"/>
        <v>0</v>
      </c>
      <c r="AH3285" s="12">
        <f t="shared" si="158"/>
        <v>25.452865935561597</v>
      </c>
      <c r="AI3285" s="12">
        <f t="shared" si="158"/>
        <v>14.827033344306962</v>
      </c>
      <c r="AJ3285" s="12">
        <f t="shared" si="158"/>
        <v>1449.8719362657866</v>
      </c>
      <c r="AK3285" s="12">
        <f t="shared" si="158"/>
        <v>-6.5656576786273374E-2</v>
      </c>
      <c r="AL3285" s="12">
        <f t="shared" si="153"/>
        <v>20315.234307155799</v>
      </c>
      <c r="AM3285">
        <f t="shared" si="154"/>
        <v>2.164143595646038</v>
      </c>
      <c r="AN3285" s="12">
        <f t="shared" si="155"/>
        <v>9387.1933211951746</v>
      </c>
    </row>
    <row r="3286" spans="14:40">
      <c r="N3286">
        <f t="shared" si="156"/>
        <v>781</v>
      </c>
      <c r="O3286" s="12">
        <f t="shared" si="152"/>
        <v>0</v>
      </c>
      <c r="P3286" s="12">
        <f t="shared" si="152"/>
        <v>0</v>
      </c>
      <c r="Q3286" s="12">
        <f t="shared" si="152"/>
        <v>0</v>
      </c>
      <c r="R3286" s="12">
        <f t="shared" si="152"/>
        <v>0</v>
      </c>
      <c r="S3286" s="12">
        <f t="shared" si="152"/>
        <v>0</v>
      </c>
      <c r="T3286" s="12">
        <f t="shared" si="152"/>
        <v>0</v>
      </c>
      <c r="U3286" s="12">
        <f t="shared" si="152"/>
        <v>0</v>
      </c>
      <c r="V3286" s="12">
        <f t="shared" si="152"/>
        <v>0</v>
      </c>
      <c r="W3286" s="12">
        <f t="shared" si="152"/>
        <v>6300.9776601202511</v>
      </c>
      <c r="X3286" s="12">
        <f t="shared" si="152"/>
        <v>18804.77915391255</v>
      </c>
      <c r="Y3286" s="12">
        <f t="shared" si="152"/>
        <v>0</v>
      </c>
      <c r="Z3286" s="12">
        <f t="shared" si="152"/>
        <v>0</v>
      </c>
      <c r="AA3286" s="12">
        <f t="shared" si="152"/>
        <v>0</v>
      </c>
      <c r="AB3286" s="12">
        <f t="shared" si="152"/>
        <v>0</v>
      </c>
      <c r="AC3286" s="12">
        <f t="shared" si="152"/>
        <v>0</v>
      </c>
      <c r="AD3286" s="12">
        <f t="shared" si="152"/>
        <v>14.611131420775981</v>
      </c>
      <c r="AE3286" s="12">
        <f t="shared" si="158"/>
        <v>7.5532651101685999E-2</v>
      </c>
      <c r="AF3286" s="12">
        <f t="shared" si="158"/>
        <v>0</v>
      </c>
      <c r="AG3286" s="12">
        <f t="shared" si="158"/>
        <v>0</v>
      </c>
      <c r="AH3286" s="12">
        <f t="shared" si="158"/>
        <v>39.874707850735703</v>
      </c>
      <c r="AI3286" s="12">
        <f t="shared" si="158"/>
        <v>36.234066993732235</v>
      </c>
      <c r="AJ3286" s="12">
        <f t="shared" si="158"/>
        <v>3171.2340961974187</v>
      </c>
      <c r="AK3286" s="12">
        <f t="shared" si="158"/>
        <v>-0.11218429932726785</v>
      </c>
      <c r="AL3286" s="12">
        <f t="shared" si="153"/>
        <v>28367.674164847242</v>
      </c>
      <c r="AM3286">
        <f t="shared" si="154"/>
        <v>2.1618367805190495</v>
      </c>
      <c r="AN3286" s="12">
        <f t="shared" si="155"/>
        <v>13122.024021645271</v>
      </c>
    </row>
    <row r="3287" spans="14:40">
      <c r="N3287">
        <f t="shared" si="156"/>
        <v>782</v>
      </c>
      <c r="O3287" s="12">
        <f t="shared" si="152"/>
        <v>0</v>
      </c>
      <c r="P3287" s="12">
        <f t="shared" si="152"/>
        <v>0</v>
      </c>
      <c r="Q3287" s="12">
        <f t="shared" si="152"/>
        <v>0</v>
      </c>
      <c r="R3287" s="12">
        <f t="shared" si="152"/>
        <v>0</v>
      </c>
      <c r="S3287" s="12">
        <f t="shared" si="152"/>
        <v>0</v>
      </c>
      <c r="T3287" s="12">
        <f t="shared" si="152"/>
        <v>0</v>
      </c>
      <c r="U3287" s="12">
        <f t="shared" si="152"/>
        <v>0</v>
      </c>
      <c r="V3287" s="12">
        <f t="shared" si="152"/>
        <v>0</v>
      </c>
      <c r="W3287" s="12">
        <f t="shared" si="152"/>
        <v>7302.8375116052121</v>
      </c>
      <c r="X3287" s="12">
        <f t="shared" si="152"/>
        <v>28624.049177246761</v>
      </c>
      <c r="Y3287" s="12">
        <f t="shared" si="152"/>
        <v>0</v>
      </c>
      <c r="Z3287" s="12">
        <f t="shared" si="152"/>
        <v>0</v>
      </c>
      <c r="AA3287" s="12">
        <f t="shared" si="152"/>
        <v>0</v>
      </c>
      <c r="AB3287" s="12">
        <f t="shared" si="152"/>
        <v>0</v>
      </c>
      <c r="AC3287" s="12">
        <f t="shared" si="152"/>
        <v>0</v>
      </c>
      <c r="AD3287" s="12">
        <f t="shared" si="152"/>
        <v>14.071117087985414</v>
      </c>
      <c r="AE3287" s="12">
        <f t="shared" ref="AE3287:AK3296" si="159">AE$2503*AE783+0.5*AE$2504*AE783*AE783</f>
        <v>7.3956523777582495E-2</v>
      </c>
      <c r="AF3287" s="12">
        <f t="shared" si="159"/>
        <v>0</v>
      </c>
      <c r="AG3287" s="12">
        <f t="shared" si="159"/>
        <v>0</v>
      </c>
      <c r="AH3287" s="12">
        <f t="shared" si="159"/>
        <v>40.756851217065552</v>
      </c>
      <c r="AI3287" s="12">
        <f t="shared" si="159"/>
        <v>43.231385091900407</v>
      </c>
      <c r="AJ3287" s="12">
        <f t="shared" si="159"/>
        <v>4000.0135923960038</v>
      </c>
      <c r="AK3287" s="12">
        <f t="shared" si="159"/>
        <v>-0.14407287803038299</v>
      </c>
      <c r="AL3287" s="12">
        <f t="shared" si="153"/>
        <v>40024.889518290671</v>
      </c>
      <c r="AM3287">
        <f t="shared" si="154"/>
        <v>2.1822152506558061</v>
      </c>
      <c r="AN3287" s="12">
        <f t="shared" si="155"/>
        <v>18341.40307939937</v>
      </c>
    </row>
    <row r="3288" spans="14:40">
      <c r="N3288">
        <f t="shared" si="156"/>
        <v>783</v>
      </c>
      <c r="O3288" s="12">
        <f t="shared" si="152"/>
        <v>0</v>
      </c>
      <c r="P3288" s="12">
        <f t="shared" si="152"/>
        <v>0</v>
      </c>
      <c r="Q3288" s="12">
        <f t="shared" si="152"/>
        <v>0</v>
      </c>
      <c r="R3288" s="12">
        <f t="shared" si="152"/>
        <v>0</v>
      </c>
      <c r="S3288" s="12">
        <f t="shared" si="152"/>
        <v>0</v>
      </c>
      <c r="T3288" s="12">
        <f t="shared" si="152"/>
        <v>0</v>
      </c>
      <c r="U3288" s="12">
        <f t="shared" si="152"/>
        <v>0</v>
      </c>
      <c r="V3288" s="12">
        <f t="shared" si="152"/>
        <v>0</v>
      </c>
      <c r="W3288" s="12">
        <f t="shared" si="152"/>
        <v>4202.7021060512534</v>
      </c>
      <c r="X3288" s="12">
        <f t="shared" si="152"/>
        <v>17134.297226494495</v>
      </c>
      <c r="Y3288" s="12">
        <f t="shared" si="152"/>
        <v>0</v>
      </c>
      <c r="Z3288" s="12">
        <f t="shared" si="152"/>
        <v>0</v>
      </c>
      <c r="AA3288" s="12">
        <f t="shared" si="152"/>
        <v>0</v>
      </c>
      <c r="AB3288" s="12">
        <f t="shared" si="152"/>
        <v>0</v>
      </c>
      <c r="AC3288" s="12">
        <f t="shared" si="152"/>
        <v>0</v>
      </c>
      <c r="AD3288" s="12">
        <f t="shared" si="152"/>
        <v>9.2659477984927801</v>
      </c>
      <c r="AE3288" s="12">
        <f t="shared" si="159"/>
        <v>5.3240133362636832E-2</v>
      </c>
      <c r="AF3288" s="12">
        <f t="shared" si="159"/>
        <v>0</v>
      </c>
      <c r="AG3288" s="12">
        <f t="shared" si="159"/>
        <v>0</v>
      </c>
      <c r="AH3288" s="12">
        <f t="shared" si="159"/>
        <v>31.866461855140681</v>
      </c>
      <c r="AI3288" s="12">
        <f t="shared" si="159"/>
        <v>37.439303803746007</v>
      </c>
      <c r="AJ3288" s="12">
        <f t="shared" si="159"/>
        <v>4047.8396961539352</v>
      </c>
      <c r="AK3288" s="12">
        <f t="shared" si="159"/>
        <v>-0.14130752138733146</v>
      </c>
      <c r="AL3288" s="12">
        <f t="shared" si="153"/>
        <v>25463.322674769039</v>
      </c>
      <c r="AM3288">
        <f t="shared" si="154"/>
        <v>2.1779912021489682</v>
      </c>
      <c r="AN3288" s="12">
        <f t="shared" si="155"/>
        <v>11691.196295763284</v>
      </c>
    </row>
    <row r="3289" spans="14:40">
      <c r="N3289">
        <f t="shared" si="156"/>
        <v>784</v>
      </c>
      <c r="O3289" s="12">
        <f t="shared" si="152"/>
        <v>0</v>
      </c>
      <c r="P3289" s="12">
        <f t="shared" si="152"/>
        <v>0</v>
      </c>
      <c r="Q3289" s="12">
        <f t="shared" si="152"/>
        <v>0</v>
      </c>
      <c r="R3289" s="12">
        <f t="shared" si="152"/>
        <v>0</v>
      </c>
      <c r="S3289" s="12">
        <f t="shared" si="152"/>
        <v>0</v>
      </c>
      <c r="T3289" s="12">
        <f t="shared" si="152"/>
        <v>0</v>
      </c>
      <c r="U3289" s="12">
        <f t="shared" si="152"/>
        <v>0</v>
      </c>
      <c r="V3289" s="12">
        <f t="shared" si="152"/>
        <v>0</v>
      </c>
      <c r="W3289" s="12">
        <f t="shared" si="152"/>
        <v>6151.6118513545025</v>
      </c>
      <c r="X3289" s="12">
        <f t="shared" si="152"/>
        <v>24211.481185186567</v>
      </c>
      <c r="Y3289" s="12">
        <f t="shared" si="152"/>
        <v>0</v>
      </c>
      <c r="Z3289" s="12">
        <f t="shared" si="152"/>
        <v>0</v>
      </c>
      <c r="AA3289" s="12">
        <f t="shared" si="152"/>
        <v>0</v>
      </c>
      <c r="AB3289" s="12">
        <f t="shared" si="152"/>
        <v>0</v>
      </c>
      <c r="AC3289" s="12">
        <f t="shared" si="152"/>
        <v>0</v>
      </c>
      <c r="AD3289" s="12">
        <f t="shared" si="152"/>
        <v>10.8264335533586</v>
      </c>
      <c r="AE3289" s="12">
        <f t="shared" si="159"/>
        <v>5.4773270213345895E-2</v>
      </c>
      <c r="AF3289" s="12">
        <f t="shared" si="159"/>
        <v>0</v>
      </c>
      <c r="AG3289" s="12">
        <f t="shared" si="159"/>
        <v>0</v>
      </c>
      <c r="AH3289" s="12">
        <f t="shared" si="159"/>
        <v>24.860684408663413</v>
      </c>
      <c r="AI3289" s="12">
        <f t="shared" si="159"/>
        <v>39.269194464837256</v>
      </c>
      <c r="AJ3289" s="12">
        <f t="shared" si="159"/>
        <v>3128.193023759688</v>
      </c>
      <c r="AK3289" s="12">
        <f t="shared" si="159"/>
        <v>-0.10093340442102537</v>
      </c>
      <c r="AL3289" s="12">
        <f t="shared" si="153"/>
        <v>33566.196212593408</v>
      </c>
      <c r="AM3289">
        <f t="shared" si="154"/>
        <v>2.1659779857939587</v>
      </c>
      <c r="AN3289" s="12">
        <f t="shared" si="155"/>
        <v>15497.016328302809</v>
      </c>
    </row>
    <row r="3290" spans="14:40">
      <c r="N3290">
        <f t="shared" si="156"/>
        <v>785</v>
      </c>
      <c r="O3290" s="12">
        <f t="shared" si="152"/>
        <v>0</v>
      </c>
      <c r="P3290" s="12">
        <f t="shared" si="152"/>
        <v>0</v>
      </c>
      <c r="Q3290" s="12">
        <f t="shared" si="152"/>
        <v>0</v>
      </c>
      <c r="R3290" s="12">
        <f t="shared" si="152"/>
        <v>0</v>
      </c>
      <c r="S3290" s="12">
        <f t="shared" si="152"/>
        <v>0</v>
      </c>
      <c r="T3290" s="12">
        <f t="shared" si="152"/>
        <v>0</v>
      </c>
      <c r="U3290" s="12">
        <f t="shared" si="152"/>
        <v>0</v>
      </c>
      <c r="V3290" s="12">
        <f t="shared" si="152"/>
        <v>0</v>
      </c>
      <c r="W3290" s="12">
        <f t="shared" si="152"/>
        <v>1933.6081251895471</v>
      </c>
      <c r="X3290" s="12">
        <f t="shared" si="152"/>
        <v>4031.8122519445556</v>
      </c>
      <c r="Y3290" s="12">
        <f t="shared" si="152"/>
        <v>0</v>
      </c>
      <c r="Z3290" s="12">
        <f t="shared" si="152"/>
        <v>0</v>
      </c>
      <c r="AA3290" s="12">
        <f t="shared" si="152"/>
        <v>0</v>
      </c>
      <c r="AB3290" s="12">
        <f t="shared" si="152"/>
        <v>0</v>
      </c>
      <c r="AC3290" s="12">
        <f t="shared" si="152"/>
        <v>0</v>
      </c>
      <c r="AD3290" s="12">
        <f t="shared" si="152"/>
        <v>-6.4948499746806387</v>
      </c>
      <c r="AE3290" s="12">
        <f t="shared" si="159"/>
        <v>-3.9740832292790573E-2</v>
      </c>
      <c r="AF3290" s="12">
        <f t="shared" si="159"/>
        <v>0</v>
      </c>
      <c r="AG3290" s="12">
        <f t="shared" si="159"/>
        <v>0</v>
      </c>
      <c r="AH3290" s="12">
        <f t="shared" si="159"/>
        <v>-19.623569841333001</v>
      </c>
      <c r="AI3290" s="12">
        <f t="shared" si="159"/>
        <v>-29.161588343127782</v>
      </c>
      <c r="AJ3290" s="12">
        <f t="shared" si="159"/>
        <v>-1019.1978034869247</v>
      </c>
      <c r="AK3290" s="12">
        <f t="shared" si="159"/>
        <v>1.9638913085565059E-2</v>
      </c>
      <c r="AL3290" s="12">
        <f t="shared" si="153"/>
        <v>4890.9224635688297</v>
      </c>
      <c r="AM3290">
        <f t="shared" si="154"/>
        <v>2.1684864987998198</v>
      </c>
      <c r="AN3290" s="12">
        <f t="shared" si="155"/>
        <v>2255.4544223705252</v>
      </c>
    </row>
    <row r="3291" spans="14:40">
      <c r="N3291">
        <f t="shared" si="156"/>
        <v>786</v>
      </c>
      <c r="O3291" s="12">
        <f t="shared" si="152"/>
        <v>0</v>
      </c>
      <c r="P3291" s="12">
        <f t="shared" si="152"/>
        <v>0</v>
      </c>
      <c r="Q3291" s="12">
        <f t="shared" si="152"/>
        <v>0</v>
      </c>
      <c r="R3291" s="12">
        <f t="shared" si="152"/>
        <v>0</v>
      </c>
      <c r="S3291" s="12">
        <f t="shared" si="152"/>
        <v>0</v>
      </c>
      <c r="T3291" s="12">
        <f t="shared" si="152"/>
        <v>0</v>
      </c>
      <c r="U3291" s="12">
        <f t="shared" si="152"/>
        <v>0</v>
      </c>
      <c r="V3291" s="12">
        <f t="shared" si="152"/>
        <v>0</v>
      </c>
      <c r="W3291" s="12">
        <f t="shared" si="152"/>
        <v>-422.48706770373491</v>
      </c>
      <c r="X3291" s="12">
        <f t="shared" si="152"/>
        <v>-3782.8562725724269</v>
      </c>
      <c r="Y3291" s="12">
        <f t="shared" si="152"/>
        <v>0</v>
      </c>
      <c r="Z3291" s="12">
        <f t="shared" si="152"/>
        <v>0</v>
      </c>
      <c r="AA3291" s="12">
        <f t="shared" si="152"/>
        <v>0</v>
      </c>
      <c r="AB3291" s="12">
        <f t="shared" si="152"/>
        <v>0</v>
      </c>
      <c r="AC3291" s="12">
        <f t="shared" si="152"/>
        <v>0</v>
      </c>
      <c r="AD3291" s="12">
        <f t="shared" si="152"/>
        <v>-5.2556985843563524</v>
      </c>
      <c r="AE3291" s="12">
        <f t="shared" si="159"/>
        <v>-2.8692461571166887E-2</v>
      </c>
      <c r="AF3291" s="12">
        <f t="shared" si="159"/>
        <v>0</v>
      </c>
      <c r="AG3291" s="12">
        <f t="shared" si="159"/>
        <v>0</v>
      </c>
      <c r="AH3291" s="12">
        <f t="shared" si="159"/>
        <v>-11.086264800418284</v>
      </c>
      <c r="AI3291" s="12">
        <f t="shared" si="159"/>
        <v>39.137681127242224</v>
      </c>
      <c r="AJ3291" s="12">
        <f t="shared" si="159"/>
        <v>3523.5628029531672</v>
      </c>
      <c r="AK3291" s="12">
        <f t="shared" si="159"/>
        <v>-0.11294624906798088</v>
      </c>
      <c r="AL3291" s="12">
        <f t="shared" si="153"/>
        <v>-659.12645829116707</v>
      </c>
      <c r="AM3291">
        <f t="shared" si="154"/>
        <v>2.1691338596985079</v>
      </c>
      <c r="AN3291" s="12">
        <f t="shared" si="155"/>
        <v>-303.86619771948068</v>
      </c>
    </row>
    <row r="3292" spans="14:40">
      <c r="N3292">
        <f t="shared" si="156"/>
        <v>787</v>
      </c>
      <c r="O3292" s="12">
        <f t="shared" si="152"/>
        <v>-0.69714609581613585</v>
      </c>
      <c r="P3292" s="12">
        <f t="shared" si="152"/>
        <v>0</v>
      </c>
      <c r="Q3292" s="12">
        <f t="shared" si="152"/>
        <v>0</v>
      </c>
      <c r="R3292" s="12">
        <f t="shared" si="152"/>
        <v>0</v>
      </c>
      <c r="S3292" s="12">
        <f t="shared" si="152"/>
        <v>0</v>
      </c>
      <c r="T3292" s="12">
        <f t="shared" si="152"/>
        <v>0</v>
      </c>
      <c r="U3292" s="12">
        <f t="shared" si="152"/>
        <v>0</v>
      </c>
      <c r="V3292" s="12">
        <f t="shared" si="152"/>
        <v>0</v>
      </c>
      <c r="W3292" s="12">
        <f t="shared" si="152"/>
        <v>3191.6707827558848</v>
      </c>
      <c r="X3292" s="12">
        <f t="shared" si="152"/>
        <v>9017.5029315644952</v>
      </c>
      <c r="Y3292" s="12">
        <f t="shared" si="152"/>
        <v>0</v>
      </c>
      <c r="Z3292" s="12">
        <f t="shared" si="152"/>
        <v>0</v>
      </c>
      <c r="AA3292" s="12">
        <f t="shared" si="152"/>
        <v>0</v>
      </c>
      <c r="AB3292" s="12">
        <f t="shared" si="152"/>
        <v>0</v>
      </c>
      <c r="AC3292" s="12">
        <f t="shared" si="152"/>
        <v>0</v>
      </c>
      <c r="AD3292" s="12">
        <f t="shared" si="152"/>
        <v>0.54770480756127005</v>
      </c>
      <c r="AE3292" s="12">
        <f t="shared" si="159"/>
        <v>-6.2718215053184471E-3</v>
      </c>
      <c r="AF3292" s="12">
        <f t="shared" si="159"/>
        <v>0</v>
      </c>
      <c r="AG3292" s="12">
        <f t="shared" si="159"/>
        <v>0</v>
      </c>
      <c r="AH3292" s="12">
        <f t="shared" si="159"/>
        <v>-14.648039837734876</v>
      </c>
      <c r="AI3292" s="12">
        <f t="shared" si="159"/>
        <v>1.9168246671493394</v>
      </c>
      <c r="AJ3292" s="12">
        <f t="shared" si="159"/>
        <v>611.99051662430145</v>
      </c>
      <c r="AK3292" s="12">
        <f t="shared" si="159"/>
        <v>-1.6029386191255386E-2</v>
      </c>
      <c r="AL3292" s="12">
        <f t="shared" si="153"/>
        <v>12808.261273278142</v>
      </c>
      <c r="AM3292">
        <f t="shared" si="154"/>
        <v>2.1516978769745339</v>
      </c>
      <c r="AN3292" s="12">
        <f t="shared" si="155"/>
        <v>5952.6299720514771</v>
      </c>
    </row>
    <row r="3293" spans="14:40">
      <c r="N3293">
        <f t="shared" si="156"/>
        <v>788</v>
      </c>
      <c r="O3293" s="12">
        <f t="shared" si="152"/>
        <v>0</v>
      </c>
      <c r="P3293" s="12">
        <f t="shared" si="152"/>
        <v>0</v>
      </c>
      <c r="Q3293" s="12">
        <f t="shared" si="152"/>
        <v>0</v>
      </c>
      <c r="R3293" s="12">
        <f t="shared" si="152"/>
        <v>0</v>
      </c>
      <c r="S3293" s="12">
        <f t="shared" si="152"/>
        <v>0</v>
      </c>
      <c r="T3293" s="12">
        <f t="shared" si="152"/>
        <v>0</v>
      </c>
      <c r="U3293" s="12">
        <f t="shared" si="152"/>
        <v>0</v>
      </c>
      <c r="V3293" s="12">
        <f t="shared" si="152"/>
        <v>0</v>
      </c>
      <c r="W3293" s="12">
        <f t="shared" si="152"/>
        <v>18676.835730207331</v>
      </c>
      <c r="X3293" s="12">
        <f t="shared" si="152"/>
        <v>65360.227055653457</v>
      </c>
      <c r="Y3293" s="12">
        <f t="shared" si="152"/>
        <v>0</v>
      </c>
      <c r="Z3293" s="12">
        <f t="shared" si="152"/>
        <v>0</v>
      </c>
      <c r="AA3293" s="12">
        <f t="shared" si="152"/>
        <v>0</v>
      </c>
      <c r="AB3293" s="12">
        <f t="shared" si="152"/>
        <v>0</v>
      </c>
      <c r="AC3293" s="12">
        <f t="shared" si="152"/>
        <v>0</v>
      </c>
      <c r="AD3293" s="12">
        <f t="shared" si="152"/>
        <v>50.650854827746635</v>
      </c>
      <c r="AE3293" s="12">
        <f t="shared" si="159"/>
        <v>0.1942023946325688</v>
      </c>
      <c r="AF3293" s="12">
        <f t="shared" si="159"/>
        <v>0</v>
      </c>
      <c r="AG3293" s="12">
        <f t="shared" si="159"/>
        <v>0</v>
      </c>
      <c r="AH3293" s="12">
        <f t="shared" si="159"/>
        <v>118.4793966220976</v>
      </c>
      <c r="AI3293" s="12">
        <f t="shared" si="159"/>
        <v>227.84779912120675</v>
      </c>
      <c r="AJ3293" s="12">
        <f t="shared" si="159"/>
        <v>15489.320044826627</v>
      </c>
      <c r="AK3293" s="12">
        <f t="shared" si="159"/>
        <v>-0.53061710015738495</v>
      </c>
      <c r="AL3293" s="12">
        <f t="shared" si="153"/>
        <v>99923.024466552961</v>
      </c>
      <c r="AM3293">
        <f t="shared" si="154"/>
        <v>2.1389886455204459</v>
      </c>
      <c r="AN3293" s="12">
        <f t="shared" si="155"/>
        <v>46715.079425884607</v>
      </c>
    </row>
    <row r="3294" spans="14:40">
      <c r="N3294">
        <f t="shared" si="156"/>
        <v>789</v>
      </c>
      <c r="O3294" s="12">
        <f t="shared" si="152"/>
        <v>0</v>
      </c>
      <c r="P3294" s="12">
        <f t="shared" si="152"/>
        <v>0</v>
      </c>
      <c r="Q3294" s="12">
        <f t="shared" si="152"/>
        <v>0</v>
      </c>
      <c r="R3294" s="12">
        <f t="shared" si="152"/>
        <v>0</v>
      </c>
      <c r="S3294" s="12">
        <f t="shared" si="152"/>
        <v>0</v>
      </c>
      <c r="T3294" s="12">
        <f t="shared" si="152"/>
        <v>0</v>
      </c>
      <c r="U3294" s="12">
        <f t="shared" si="152"/>
        <v>0</v>
      </c>
      <c r="V3294" s="12">
        <f t="shared" si="152"/>
        <v>0</v>
      </c>
      <c r="W3294" s="12">
        <f t="shared" si="152"/>
        <v>7883.3498653042279</v>
      </c>
      <c r="X3294" s="12">
        <f t="shared" si="152"/>
        <v>32102.294511350137</v>
      </c>
      <c r="Y3294" s="12">
        <f t="shared" si="152"/>
        <v>0</v>
      </c>
      <c r="Z3294" s="12">
        <f t="shared" si="152"/>
        <v>0</v>
      </c>
      <c r="AA3294" s="12">
        <f t="shared" si="152"/>
        <v>0</v>
      </c>
      <c r="AB3294" s="12">
        <f t="shared" si="152"/>
        <v>0</v>
      </c>
      <c r="AC3294" s="12">
        <f t="shared" si="152"/>
        <v>0</v>
      </c>
      <c r="AD3294" s="12">
        <f t="shared" si="152"/>
        <v>30.552529882853417</v>
      </c>
      <c r="AE3294" s="12">
        <f t="shared" si="159"/>
        <v>0.13921494675738674</v>
      </c>
      <c r="AF3294" s="12">
        <f t="shared" si="159"/>
        <v>0</v>
      </c>
      <c r="AG3294" s="12">
        <f t="shared" si="159"/>
        <v>0</v>
      </c>
      <c r="AH3294" s="12">
        <f t="shared" si="159"/>
        <v>78.60550632027774</v>
      </c>
      <c r="AI3294" s="12">
        <f t="shared" si="159"/>
        <v>143.04034814593089</v>
      </c>
      <c r="AJ3294" s="12">
        <f t="shared" si="159"/>
        <v>9985.7129806789835</v>
      </c>
      <c r="AK3294" s="12">
        <f t="shared" si="159"/>
        <v>-0.3187601004675954</v>
      </c>
      <c r="AL3294" s="12">
        <f t="shared" si="153"/>
        <v>50223.376196528698</v>
      </c>
      <c r="AM3294">
        <f t="shared" si="154"/>
        <v>2.146736199413831</v>
      </c>
      <c r="AN3294" s="12">
        <f t="shared" si="155"/>
        <v>23395.224904784413</v>
      </c>
    </row>
    <row r="3295" spans="14:40">
      <c r="N3295">
        <f t="shared" si="156"/>
        <v>790</v>
      </c>
      <c r="O3295" s="12">
        <f t="shared" si="152"/>
        <v>0</v>
      </c>
      <c r="P3295" s="12">
        <f t="shared" si="152"/>
        <v>0</v>
      </c>
      <c r="Q3295" s="12">
        <f t="shared" si="152"/>
        <v>0</v>
      </c>
      <c r="R3295" s="12">
        <f t="shared" si="152"/>
        <v>0</v>
      </c>
      <c r="S3295" s="12">
        <f t="shared" si="152"/>
        <v>0</v>
      </c>
      <c r="T3295" s="12">
        <f t="shared" si="152"/>
        <v>0</v>
      </c>
      <c r="U3295" s="12">
        <f t="shared" si="152"/>
        <v>0</v>
      </c>
      <c r="V3295" s="12">
        <f t="shared" si="152"/>
        <v>0</v>
      </c>
      <c r="W3295" s="12">
        <f t="shared" si="152"/>
        <v>14879.998842270164</v>
      </c>
      <c r="X3295" s="12">
        <f t="shared" si="152"/>
        <v>63823.58292377738</v>
      </c>
      <c r="Y3295" s="12">
        <f t="shared" si="152"/>
        <v>0</v>
      </c>
      <c r="Z3295" s="12">
        <f t="shared" si="152"/>
        <v>0</v>
      </c>
      <c r="AA3295" s="12">
        <f t="shared" si="152"/>
        <v>0</v>
      </c>
      <c r="AB3295" s="12">
        <f t="shared" si="152"/>
        <v>0</v>
      </c>
      <c r="AC3295" s="12">
        <f t="shared" si="152"/>
        <v>0</v>
      </c>
      <c r="AD3295" s="12">
        <f t="shared" si="152"/>
        <v>53.571804399280801</v>
      </c>
      <c r="AE3295" s="12">
        <f t="shared" si="159"/>
        <v>0.20329227114120108</v>
      </c>
      <c r="AF3295" s="12">
        <f t="shared" si="159"/>
        <v>0</v>
      </c>
      <c r="AG3295" s="12">
        <f t="shared" si="159"/>
        <v>0</v>
      </c>
      <c r="AH3295" s="12">
        <f t="shared" si="159"/>
        <v>140.90763494637656</v>
      </c>
      <c r="AI3295" s="12">
        <f t="shared" si="159"/>
        <v>270.11393906765028</v>
      </c>
      <c r="AJ3295" s="12">
        <f t="shared" si="159"/>
        <v>17875.273078719536</v>
      </c>
      <c r="AK3295" s="12">
        <f t="shared" si="159"/>
        <v>-0.60057801197824667</v>
      </c>
      <c r="AL3295" s="12">
        <f t="shared" si="153"/>
        <v>97043.050937439548</v>
      </c>
      <c r="AM3295">
        <f t="shared" si="154"/>
        <v>2.1353961947250233</v>
      </c>
      <c r="AN3295" s="12">
        <f t="shared" si="155"/>
        <v>45444.986357642105</v>
      </c>
    </row>
    <row r="3296" spans="14:40">
      <c r="N3296">
        <f t="shared" si="156"/>
        <v>791</v>
      </c>
      <c r="O3296" s="12">
        <f t="shared" si="152"/>
        <v>0</v>
      </c>
      <c r="P3296" s="12">
        <f t="shared" si="152"/>
        <v>0</v>
      </c>
      <c r="Q3296" s="12">
        <f t="shared" si="152"/>
        <v>0</v>
      </c>
      <c r="R3296" s="12">
        <f t="shared" si="152"/>
        <v>0</v>
      </c>
      <c r="S3296" s="12">
        <f t="shared" si="152"/>
        <v>0</v>
      </c>
      <c r="T3296" s="12">
        <f t="shared" si="152"/>
        <v>0</v>
      </c>
      <c r="U3296" s="12">
        <f t="shared" si="152"/>
        <v>0</v>
      </c>
      <c r="V3296" s="12">
        <f t="shared" si="152"/>
        <v>0</v>
      </c>
      <c r="W3296" s="12">
        <f t="shared" si="152"/>
        <v>9584.7400304907078</v>
      </c>
      <c r="X3296" s="12">
        <f t="shared" si="152"/>
        <v>39034.466125626866</v>
      </c>
      <c r="Y3296" s="12">
        <f t="shared" si="152"/>
        <v>0</v>
      </c>
      <c r="Z3296" s="12">
        <f t="shared" si="152"/>
        <v>0</v>
      </c>
      <c r="AA3296" s="12">
        <f t="shared" si="152"/>
        <v>0</v>
      </c>
      <c r="AB3296" s="12">
        <f t="shared" si="152"/>
        <v>0</v>
      </c>
      <c r="AC3296" s="12">
        <f t="shared" si="152"/>
        <v>0</v>
      </c>
      <c r="AD3296" s="12">
        <f t="shared" si="152"/>
        <v>39.848437797507266</v>
      </c>
      <c r="AE3296" s="12">
        <f t="shared" si="159"/>
        <v>0.16877982705102615</v>
      </c>
      <c r="AF3296" s="12">
        <f t="shared" si="159"/>
        <v>0</v>
      </c>
      <c r="AG3296" s="12">
        <f t="shared" si="159"/>
        <v>0</v>
      </c>
      <c r="AH3296" s="12">
        <f t="shared" si="159"/>
        <v>101.54685908377196</v>
      </c>
      <c r="AI3296" s="12">
        <f t="shared" si="159"/>
        <v>148.56858841455758</v>
      </c>
      <c r="AJ3296" s="12">
        <f t="shared" si="159"/>
        <v>10116.903796053162</v>
      </c>
      <c r="AK3296" s="12">
        <f t="shared" si="159"/>
        <v>-0.35388574999078004</v>
      </c>
      <c r="AL3296" s="12">
        <f t="shared" si="153"/>
        <v>59025.88873154363</v>
      </c>
      <c r="AM3296">
        <f t="shared" si="154"/>
        <v>2.1250927802399553</v>
      </c>
      <c r="AN3296" s="12">
        <f t="shared" si="155"/>
        <v>27775.676093012142</v>
      </c>
    </row>
    <row r="3297" spans="14:40">
      <c r="N3297">
        <f t="shared" si="156"/>
        <v>792</v>
      </c>
      <c r="O3297" s="12">
        <f t="shared" si="152"/>
        <v>0.69161320218384381</v>
      </c>
      <c r="P3297" s="12">
        <f t="shared" si="152"/>
        <v>0</v>
      </c>
      <c r="Q3297" s="12">
        <f t="shared" si="152"/>
        <v>0</v>
      </c>
      <c r="R3297" s="12">
        <f t="shared" si="152"/>
        <v>0</v>
      </c>
      <c r="S3297" s="12">
        <f t="shared" si="152"/>
        <v>0</v>
      </c>
      <c r="T3297" s="12">
        <f t="shared" si="152"/>
        <v>0</v>
      </c>
      <c r="U3297" s="12">
        <f t="shared" si="152"/>
        <v>0</v>
      </c>
      <c r="V3297" s="12">
        <f t="shared" si="152"/>
        <v>0</v>
      </c>
      <c r="W3297" s="12">
        <f t="shared" si="152"/>
        <v>6241.0084292394222</v>
      </c>
      <c r="X3297" s="12">
        <f t="shared" si="152"/>
        <v>25265.851640176072</v>
      </c>
      <c r="Y3297" s="12">
        <f t="shared" si="152"/>
        <v>0</v>
      </c>
      <c r="Z3297" s="12">
        <f t="shared" si="152"/>
        <v>0</v>
      </c>
      <c r="AA3297" s="12">
        <f t="shared" si="152"/>
        <v>0</v>
      </c>
      <c r="AB3297" s="12">
        <f t="shared" si="152"/>
        <v>0</v>
      </c>
      <c r="AC3297" s="12">
        <f t="shared" si="152"/>
        <v>0</v>
      </c>
      <c r="AD3297" s="12">
        <f t="shared" si="152"/>
        <v>32.538791415542811</v>
      </c>
      <c r="AE3297" s="12">
        <f t="shared" ref="AE3297:AK3306" si="160">AE$2503*AE793+0.5*AE$2504*AE793*AE793</f>
        <v>0.1510790596078358</v>
      </c>
      <c r="AF3297" s="12">
        <f t="shared" si="160"/>
        <v>0</v>
      </c>
      <c r="AG3297" s="12">
        <f t="shared" si="160"/>
        <v>0</v>
      </c>
      <c r="AH3297" s="12">
        <f t="shared" si="160"/>
        <v>96.371233129139384</v>
      </c>
      <c r="AI3297" s="12">
        <f t="shared" si="160"/>
        <v>111.47644131779309</v>
      </c>
      <c r="AJ3297" s="12">
        <f t="shared" si="160"/>
        <v>8300.2891345496846</v>
      </c>
      <c r="AK3297" s="12">
        <f t="shared" si="160"/>
        <v>-0.26282797351816273</v>
      </c>
      <c r="AL3297" s="12">
        <f t="shared" si="153"/>
        <v>40048.115534115925</v>
      </c>
      <c r="AM3297">
        <f t="shared" si="154"/>
        <v>2.1112186524699306</v>
      </c>
      <c r="AN3297" s="12">
        <f t="shared" si="155"/>
        <v>18969.193686908427</v>
      </c>
    </row>
    <row r="3298" spans="14:40">
      <c r="N3298">
        <f t="shared" si="156"/>
        <v>793</v>
      </c>
      <c r="O3298" s="12">
        <f t="shared" si="152"/>
        <v>0</v>
      </c>
      <c r="P3298" s="12">
        <f t="shared" si="152"/>
        <v>0</v>
      </c>
      <c r="Q3298" s="12">
        <f t="shared" si="152"/>
        <v>0</v>
      </c>
      <c r="R3298" s="12">
        <f t="shared" si="152"/>
        <v>0</v>
      </c>
      <c r="S3298" s="12">
        <f t="shared" si="152"/>
        <v>0</v>
      </c>
      <c r="T3298" s="12">
        <f t="shared" si="152"/>
        <v>0</v>
      </c>
      <c r="U3298" s="12">
        <f t="shared" si="152"/>
        <v>0</v>
      </c>
      <c r="V3298" s="12">
        <f t="shared" si="152"/>
        <v>0</v>
      </c>
      <c r="W3298" s="12">
        <f t="shared" si="152"/>
        <v>-255.7215117170407</v>
      </c>
      <c r="X3298" s="12">
        <f t="shared" si="152"/>
        <v>6596.7806844770521</v>
      </c>
      <c r="Y3298" s="12">
        <f t="shared" si="152"/>
        <v>0</v>
      </c>
      <c r="Z3298" s="12">
        <f t="shared" si="152"/>
        <v>0</v>
      </c>
      <c r="AA3298" s="12">
        <f t="shared" si="152"/>
        <v>0</v>
      </c>
      <c r="AB3298" s="12">
        <f t="shared" si="152"/>
        <v>0</v>
      </c>
      <c r="AC3298" s="12">
        <f t="shared" si="152"/>
        <v>0</v>
      </c>
      <c r="AD3298" s="12">
        <f t="shared" si="152"/>
        <v>21.679823335117099</v>
      </c>
      <c r="AE3298" s="12">
        <f t="shared" si="160"/>
        <v>0.11124287463222073</v>
      </c>
      <c r="AF3298" s="12">
        <f t="shared" si="160"/>
        <v>0</v>
      </c>
      <c r="AG3298" s="12">
        <f t="shared" si="160"/>
        <v>0</v>
      </c>
      <c r="AH3298" s="12">
        <f t="shared" si="160"/>
        <v>70.091324659226743</v>
      </c>
      <c r="AI3298" s="12">
        <f t="shared" si="160"/>
        <v>114.00764700660997</v>
      </c>
      <c r="AJ3298" s="12">
        <f t="shared" si="160"/>
        <v>8088.1365460259949</v>
      </c>
      <c r="AK3298" s="12">
        <f t="shared" si="160"/>
        <v>-0.22070376461942642</v>
      </c>
      <c r="AL3298" s="12">
        <f t="shared" si="153"/>
        <v>14634.865052896974</v>
      </c>
      <c r="AM3298">
        <f t="shared" si="154"/>
        <v>2.113572400418577</v>
      </c>
      <c r="AN3298" s="12">
        <f t="shared" si="155"/>
        <v>6924.2317178245939</v>
      </c>
    </row>
    <row r="3299" spans="14:40">
      <c r="N3299">
        <f t="shared" si="156"/>
        <v>794</v>
      </c>
      <c r="O3299" s="12">
        <f t="shared" si="152"/>
        <v>0</v>
      </c>
      <c r="P3299" s="12">
        <f t="shared" si="152"/>
        <v>0</v>
      </c>
      <c r="Q3299" s="12">
        <f t="shared" si="152"/>
        <v>0</v>
      </c>
      <c r="R3299" s="12">
        <f t="shared" si="152"/>
        <v>0</v>
      </c>
      <c r="S3299" s="12">
        <f t="shared" si="152"/>
        <v>0</v>
      </c>
      <c r="T3299" s="12">
        <f t="shared" si="152"/>
        <v>0</v>
      </c>
      <c r="U3299" s="12">
        <f t="shared" si="152"/>
        <v>0</v>
      </c>
      <c r="V3299" s="12">
        <f t="shared" si="152"/>
        <v>0</v>
      </c>
      <c r="W3299" s="12">
        <f t="shared" si="152"/>
        <v>15225.516263516094</v>
      </c>
      <c r="X3299" s="12">
        <f t="shared" si="152"/>
        <v>56619.081157404493</v>
      </c>
      <c r="Y3299" s="12">
        <f t="shared" si="152"/>
        <v>0</v>
      </c>
      <c r="Z3299" s="12">
        <f t="shared" si="152"/>
        <v>0</v>
      </c>
      <c r="AA3299" s="12">
        <f t="shared" si="152"/>
        <v>0</v>
      </c>
      <c r="AB3299" s="12">
        <f t="shared" si="152"/>
        <v>0</v>
      </c>
      <c r="AC3299" s="12">
        <f t="shared" si="152"/>
        <v>0</v>
      </c>
      <c r="AD3299" s="12">
        <f t="shared" si="152"/>
        <v>53.446174404286346</v>
      </c>
      <c r="AE3299" s="12">
        <f t="shared" si="160"/>
        <v>0.20684090293832519</v>
      </c>
      <c r="AF3299" s="12">
        <f t="shared" si="160"/>
        <v>0</v>
      </c>
      <c r="AG3299" s="12">
        <f t="shared" si="160"/>
        <v>0</v>
      </c>
      <c r="AH3299" s="12">
        <f t="shared" si="160"/>
        <v>158.79621666069332</v>
      </c>
      <c r="AI3299" s="12">
        <f t="shared" si="160"/>
        <v>269.49759763857031</v>
      </c>
      <c r="AJ3299" s="12">
        <f t="shared" si="160"/>
        <v>17914.918429836755</v>
      </c>
      <c r="AK3299" s="12">
        <f t="shared" si="160"/>
        <v>-0.58292873202540374</v>
      </c>
      <c r="AL3299" s="12">
        <f t="shared" si="153"/>
        <v>90240.87975163183</v>
      </c>
      <c r="AM3299">
        <f t="shared" si="154"/>
        <v>2.1173096898687582</v>
      </c>
      <c r="AN3299" s="12">
        <f t="shared" si="155"/>
        <v>42620.538782508207</v>
      </c>
    </row>
    <row r="3300" spans="14:40">
      <c r="N3300">
        <f t="shared" si="156"/>
        <v>795</v>
      </c>
      <c r="O3300" s="12">
        <f t="shared" si="152"/>
        <v>0</v>
      </c>
      <c r="P3300" s="12">
        <f t="shared" si="152"/>
        <v>0</v>
      </c>
      <c r="Q3300" s="12">
        <f t="shared" si="152"/>
        <v>0</v>
      </c>
      <c r="R3300" s="12">
        <f t="shared" si="152"/>
        <v>0</v>
      </c>
      <c r="S3300" s="12">
        <f t="shared" si="152"/>
        <v>0</v>
      </c>
      <c r="T3300" s="12">
        <f t="shared" si="152"/>
        <v>0</v>
      </c>
      <c r="U3300" s="12">
        <f t="shared" si="152"/>
        <v>0</v>
      </c>
      <c r="V3300" s="12">
        <f t="shared" si="152"/>
        <v>0</v>
      </c>
      <c r="W3300" s="12">
        <f t="shared" si="152"/>
        <v>18456.826846503463</v>
      </c>
      <c r="X3300" s="12">
        <f t="shared" si="152"/>
        <v>63190.284914664378</v>
      </c>
      <c r="Y3300" s="12">
        <f t="shared" si="152"/>
        <v>0</v>
      </c>
      <c r="Z3300" s="12">
        <f t="shared" si="152"/>
        <v>0</v>
      </c>
      <c r="AA3300" s="12">
        <f t="shared" si="152"/>
        <v>0</v>
      </c>
      <c r="AB3300" s="12">
        <f t="shared" si="152"/>
        <v>0</v>
      </c>
      <c r="AC3300" s="12">
        <f t="shared" si="152"/>
        <v>0</v>
      </c>
      <c r="AD3300" s="12">
        <f t="shared" si="152"/>
        <v>57.551214889296872</v>
      </c>
      <c r="AE3300" s="12">
        <f t="shared" si="160"/>
        <v>0.21042023672634114</v>
      </c>
      <c r="AF3300" s="12">
        <f t="shared" si="160"/>
        <v>0</v>
      </c>
      <c r="AG3300" s="12">
        <f t="shared" si="160"/>
        <v>0</v>
      </c>
      <c r="AH3300" s="12">
        <f t="shared" si="160"/>
        <v>150.92138322613172</v>
      </c>
      <c r="AI3300" s="12">
        <f t="shared" si="160"/>
        <v>216.5848940346072</v>
      </c>
      <c r="AJ3300" s="12">
        <f t="shared" si="160"/>
        <v>14150.999327824224</v>
      </c>
      <c r="AK3300" s="12">
        <f t="shared" si="160"/>
        <v>-0.43328920419928663</v>
      </c>
      <c r="AL3300" s="12">
        <f t="shared" si="153"/>
        <v>96222.945712174624</v>
      </c>
      <c r="AM3300">
        <f t="shared" si="154"/>
        <v>2.1140292943063801</v>
      </c>
      <c r="AN3300" s="12">
        <f t="shared" si="155"/>
        <v>45516.372914664687</v>
      </c>
    </row>
    <row r="3301" spans="14:40">
      <c r="N3301">
        <f t="shared" si="156"/>
        <v>796</v>
      </c>
      <c r="O3301" s="12">
        <f t="shared" si="152"/>
        <v>0</v>
      </c>
      <c r="P3301" s="12">
        <f t="shared" si="152"/>
        <v>0</v>
      </c>
      <c r="Q3301" s="12">
        <f t="shared" si="152"/>
        <v>0</v>
      </c>
      <c r="R3301" s="12">
        <f t="shared" si="152"/>
        <v>0</v>
      </c>
      <c r="S3301" s="12">
        <f t="shared" si="152"/>
        <v>0</v>
      </c>
      <c r="T3301" s="12">
        <f t="shared" si="152"/>
        <v>0</v>
      </c>
      <c r="U3301" s="12">
        <f t="shared" si="152"/>
        <v>0</v>
      </c>
      <c r="V3301" s="12">
        <f t="shared" si="152"/>
        <v>0</v>
      </c>
      <c r="W3301" s="12">
        <f t="shared" si="152"/>
        <v>23996.802578902047</v>
      </c>
      <c r="X3301" s="12">
        <f t="shared" si="152"/>
        <v>92007.162844362683</v>
      </c>
      <c r="Y3301" s="12">
        <f t="shared" si="152"/>
        <v>0</v>
      </c>
      <c r="Z3301" s="12">
        <f t="shared" si="152"/>
        <v>0</v>
      </c>
      <c r="AA3301" s="12">
        <f t="shared" si="152"/>
        <v>0</v>
      </c>
      <c r="AB3301" s="12">
        <f t="shared" si="152"/>
        <v>0</v>
      </c>
      <c r="AC3301" s="12">
        <f t="shared" si="152"/>
        <v>0</v>
      </c>
      <c r="AD3301" s="12">
        <f t="shared" si="152"/>
        <v>67.345097228503818</v>
      </c>
      <c r="AE3301" s="12">
        <f t="shared" si="160"/>
        <v>0.22137224360292573</v>
      </c>
      <c r="AF3301" s="12">
        <f t="shared" si="160"/>
        <v>0</v>
      </c>
      <c r="AG3301" s="12">
        <f t="shared" si="160"/>
        <v>0</v>
      </c>
      <c r="AH3301" s="12">
        <f t="shared" si="160"/>
        <v>156.96133384481155</v>
      </c>
      <c r="AI3301" s="12">
        <f t="shared" si="160"/>
        <v>268.37531167850665</v>
      </c>
      <c r="AJ3301" s="12">
        <f t="shared" si="160"/>
        <v>17071.749311014111</v>
      </c>
      <c r="AK3301" s="12">
        <f t="shared" si="160"/>
        <v>-0.48915548933376979</v>
      </c>
      <c r="AL3301" s="12">
        <f t="shared" si="153"/>
        <v>133568.12869378494</v>
      </c>
      <c r="AM3301">
        <f t="shared" si="154"/>
        <v>2.1284877732067429</v>
      </c>
      <c r="AN3301" s="12">
        <f t="shared" si="155"/>
        <v>62752.593825123789</v>
      </c>
    </row>
    <row r="3302" spans="14:40">
      <c r="N3302">
        <f t="shared" si="156"/>
        <v>797</v>
      </c>
      <c r="O3302" s="12">
        <f t="shared" si="152"/>
        <v>0</v>
      </c>
      <c r="P3302" s="12">
        <f t="shared" si="152"/>
        <v>0</v>
      </c>
      <c r="Q3302" s="12">
        <f t="shared" si="152"/>
        <v>0</v>
      </c>
      <c r="R3302" s="12">
        <f t="shared" si="152"/>
        <v>0</v>
      </c>
      <c r="S3302" s="12">
        <f t="shared" si="152"/>
        <v>0</v>
      </c>
      <c r="T3302" s="12">
        <f t="shared" si="152"/>
        <v>0</v>
      </c>
      <c r="U3302" s="12">
        <f t="shared" si="152"/>
        <v>0</v>
      </c>
      <c r="V3302" s="12">
        <f t="shared" si="152"/>
        <v>0</v>
      </c>
      <c r="W3302" s="12">
        <f t="shared" si="152"/>
        <v>9713.8144454816465</v>
      </c>
      <c r="X3302" s="12">
        <f t="shared" si="152"/>
        <v>40818.958873353688</v>
      </c>
      <c r="Y3302" s="12">
        <f t="shared" si="152"/>
        <v>0</v>
      </c>
      <c r="Z3302" s="12">
        <f t="shared" si="152"/>
        <v>0</v>
      </c>
      <c r="AA3302" s="12">
        <f t="shared" si="152"/>
        <v>0</v>
      </c>
      <c r="AB3302" s="12">
        <f t="shared" si="152"/>
        <v>0</v>
      </c>
      <c r="AC3302" s="12">
        <f t="shared" si="152"/>
        <v>0</v>
      </c>
      <c r="AD3302" s="12">
        <f t="shared" si="152"/>
        <v>39.588660504570974</v>
      </c>
      <c r="AE3302" s="12">
        <f t="shared" si="160"/>
        <v>0.17233266670326119</v>
      </c>
      <c r="AF3302" s="12">
        <f t="shared" si="160"/>
        <v>0</v>
      </c>
      <c r="AG3302" s="12">
        <f t="shared" si="160"/>
        <v>0</v>
      </c>
      <c r="AH3302" s="12">
        <f t="shared" si="160"/>
        <v>115.01141548889399</v>
      </c>
      <c r="AI3302" s="12">
        <f t="shared" si="160"/>
        <v>257.62060718613083</v>
      </c>
      <c r="AJ3302" s="12">
        <f t="shared" si="160"/>
        <v>16406.005482273042</v>
      </c>
      <c r="AK3302" s="12">
        <f t="shared" si="160"/>
        <v>-0.51816477607065448</v>
      </c>
      <c r="AL3302" s="12">
        <f t="shared" si="153"/>
        <v>67350.653652178604</v>
      </c>
      <c r="AM3302">
        <f t="shared" si="154"/>
        <v>2.1521612888919219</v>
      </c>
      <c r="AN3302" s="12">
        <f t="shared" si="155"/>
        <v>31294.426676940777</v>
      </c>
    </row>
    <row r="3303" spans="14:40">
      <c r="N3303">
        <f t="shared" si="156"/>
        <v>798</v>
      </c>
      <c r="O3303" s="12">
        <f t="shared" si="152"/>
        <v>0</v>
      </c>
      <c r="P3303" s="12">
        <f t="shared" si="152"/>
        <v>0</v>
      </c>
      <c r="Q3303" s="12">
        <f t="shared" si="152"/>
        <v>0</v>
      </c>
      <c r="R3303" s="12">
        <f t="shared" si="152"/>
        <v>0</v>
      </c>
      <c r="S3303" s="12">
        <f t="shared" si="152"/>
        <v>0</v>
      </c>
      <c r="T3303" s="12">
        <f t="shared" si="152"/>
        <v>0</v>
      </c>
      <c r="U3303" s="12">
        <f t="shared" si="152"/>
        <v>0</v>
      </c>
      <c r="V3303" s="12">
        <f t="shared" si="152"/>
        <v>0</v>
      </c>
      <c r="W3303" s="12">
        <f t="shared" si="152"/>
        <v>159.40758792447645</v>
      </c>
      <c r="X3303" s="12">
        <f t="shared" si="152"/>
        <v>3725.2068552525725</v>
      </c>
      <c r="Y3303" s="12">
        <f t="shared" si="152"/>
        <v>0</v>
      </c>
      <c r="Z3303" s="12">
        <f t="shared" si="152"/>
        <v>0</v>
      </c>
      <c r="AA3303" s="12">
        <f t="shared" si="152"/>
        <v>0</v>
      </c>
      <c r="AB3303" s="12">
        <f t="shared" si="152"/>
        <v>0</v>
      </c>
      <c r="AC3303" s="12">
        <f t="shared" si="152"/>
        <v>0</v>
      </c>
      <c r="AD3303" s="12">
        <f t="shared" si="152"/>
        <v>3.0456539220872818</v>
      </c>
      <c r="AE3303" s="12">
        <f t="shared" si="160"/>
        <v>1.3528362420840111E-2</v>
      </c>
      <c r="AF3303" s="12">
        <f t="shared" si="160"/>
        <v>0</v>
      </c>
      <c r="AG3303" s="12">
        <f t="shared" si="160"/>
        <v>0</v>
      </c>
      <c r="AH3303" s="12">
        <f t="shared" si="160"/>
        <v>2.6411783740760919</v>
      </c>
      <c r="AI3303" s="12">
        <f t="shared" si="160"/>
        <v>4.2681780864691445</v>
      </c>
      <c r="AJ3303" s="12">
        <f t="shared" si="160"/>
        <v>-698.67270028469545</v>
      </c>
      <c r="AK3303" s="12">
        <f t="shared" si="160"/>
        <v>3.1319540528959036E-2</v>
      </c>
      <c r="AL3303" s="12">
        <f t="shared" si="153"/>
        <v>3195.9416011779354</v>
      </c>
      <c r="AM3303">
        <f t="shared" si="154"/>
        <v>2.1496927995533786</v>
      </c>
      <c r="AN3303" s="12">
        <f t="shared" si="155"/>
        <v>1486.6968907566356</v>
      </c>
    </row>
    <row r="3304" spans="14:40">
      <c r="N3304">
        <f t="shared" si="156"/>
        <v>799</v>
      </c>
      <c r="O3304" s="12">
        <f t="shared" si="152"/>
        <v>0</v>
      </c>
      <c r="P3304" s="12">
        <f t="shared" si="152"/>
        <v>0</v>
      </c>
      <c r="Q3304" s="12">
        <f t="shared" si="152"/>
        <v>0</v>
      </c>
      <c r="R3304" s="12">
        <f t="shared" si="152"/>
        <v>0</v>
      </c>
      <c r="S3304" s="12">
        <f t="shared" si="152"/>
        <v>0</v>
      </c>
      <c r="T3304" s="12">
        <f t="shared" si="152"/>
        <v>0</v>
      </c>
      <c r="U3304" s="12">
        <f t="shared" si="152"/>
        <v>0</v>
      </c>
      <c r="V3304" s="12">
        <f t="shared" si="152"/>
        <v>0</v>
      </c>
      <c r="W3304" s="12">
        <f t="shared" si="152"/>
        <v>-10440.967133459284</v>
      </c>
      <c r="X3304" s="12">
        <f t="shared" si="152"/>
        <v>-35340.769640235929</v>
      </c>
      <c r="Y3304" s="12">
        <f t="shared" si="152"/>
        <v>0</v>
      </c>
      <c r="Z3304" s="12">
        <f t="shared" si="152"/>
        <v>0</v>
      </c>
      <c r="AA3304" s="12">
        <f t="shared" si="152"/>
        <v>0</v>
      </c>
      <c r="AB3304" s="12">
        <f t="shared" si="152"/>
        <v>0</v>
      </c>
      <c r="AC3304" s="12">
        <f t="shared" si="152"/>
        <v>0</v>
      </c>
      <c r="AD3304" s="12">
        <f t="shared" si="152"/>
        <v>-11.679045312374591</v>
      </c>
      <c r="AE3304" s="12">
        <f t="shared" si="160"/>
        <v>-9.0832840104656296E-2</v>
      </c>
      <c r="AF3304" s="12">
        <f t="shared" si="160"/>
        <v>0</v>
      </c>
      <c r="AG3304" s="12">
        <f t="shared" si="160"/>
        <v>0</v>
      </c>
      <c r="AH3304" s="12">
        <f t="shared" si="160"/>
        <v>-60.049671542365509</v>
      </c>
      <c r="AI3304" s="12">
        <f t="shared" si="160"/>
        <v>-68.378160169103026</v>
      </c>
      <c r="AJ3304" s="12">
        <f t="shared" si="160"/>
        <v>-5322.8109907798753</v>
      </c>
      <c r="AK3304" s="12">
        <f t="shared" si="160"/>
        <v>0.14972425329607986</v>
      </c>
      <c r="AL3304" s="12">
        <f t="shared" si="153"/>
        <v>-51244.595750085748</v>
      </c>
      <c r="AM3304">
        <f t="shared" si="154"/>
        <v>2.1421894966228741</v>
      </c>
      <c r="AN3304" s="12">
        <f t="shared" si="155"/>
        <v>-23921.597893590646</v>
      </c>
    </row>
    <row r="3305" spans="14:40">
      <c r="N3305">
        <f t="shared" si="156"/>
        <v>800</v>
      </c>
      <c r="O3305" s="12">
        <f t="shared" si="152"/>
        <v>0</v>
      </c>
      <c r="P3305" s="12">
        <f t="shared" si="152"/>
        <v>0</v>
      </c>
      <c r="Q3305" s="12">
        <f t="shared" si="152"/>
        <v>0</v>
      </c>
      <c r="R3305" s="12">
        <f t="shared" si="152"/>
        <v>0</v>
      </c>
      <c r="S3305" s="12">
        <f t="shared" si="152"/>
        <v>0</v>
      </c>
      <c r="T3305" s="12">
        <f t="shared" si="152"/>
        <v>0</v>
      </c>
      <c r="U3305" s="12">
        <f t="shared" si="152"/>
        <v>0</v>
      </c>
      <c r="V3305" s="12">
        <f t="shared" si="152"/>
        <v>0</v>
      </c>
      <c r="W3305" s="12">
        <f t="shared" si="152"/>
        <v>-14957.123333188934</v>
      </c>
      <c r="X3305" s="12">
        <f t="shared" si="152"/>
        <v>-47970.844668097838</v>
      </c>
      <c r="Y3305" s="12">
        <f t="shared" si="152"/>
        <v>0</v>
      </c>
      <c r="Z3305" s="12">
        <f t="shared" si="152"/>
        <v>0</v>
      </c>
      <c r="AA3305" s="12">
        <f t="shared" si="152"/>
        <v>0</v>
      </c>
      <c r="AB3305" s="12">
        <f t="shared" si="152"/>
        <v>0</v>
      </c>
      <c r="AC3305" s="12">
        <f t="shared" si="152"/>
        <v>0</v>
      </c>
      <c r="AD3305" s="12">
        <f t="shared" si="152"/>
        <v>-29.073740987459392</v>
      </c>
      <c r="AE3305" s="12">
        <f t="shared" si="160"/>
        <v>-0.19520767307787285</v>
      </c>
      <c r="AF3305" s="12">
        <f t="shared" si="160"/>
        <v>0</v>
      </c>
      <c r="AG3305" s="12">
        <f t="shared" si="160"/>
        <v>0</v>
      </c>
      <c r="AH3305" s="12">
        <f t="shared" si="160"/>
        <v>-80.368280479863955</v>
      </c>
      <c r="AI3305" s="12">
        <f t="shared" si="160"/>
        <v>-115.38018021922223</v>
      </c>
      <c r="AJ3305" s="12">
        <f t="shared" si="160"/>
        <v>-8188.2522326123899</v>
      </c>
      <c r="AK3305" s="12">
        <f t="shared" si="160"/>
        <v>0.20684132426218502</v>
      </c>
      <c r="AL3305" s="12">
        <f t="shared" si="153"/>
        <v>-71341.030801934525</v>
      </c>
      <c r="AM3305">
        <f t="shared" si="154"/>
        <v>2.1436052307004627</v>
      </c>
      <c r="AN3305" s="12">
        <f t="shared" si="155"/>
        <v>-33280.862436887466</v>
      </c>
    </row>
    <row r="3306" spans="14:40">
      <c r="N3306">
        <f t="shared" si="156"/>
        <v>801</v>
      </c>
      <c r="O3306" s="12">
        <f t="shared" si="152"/>
        <v>0</v>
      </c>
      <c r="P3306" s="12">
        <f t="shared" si="152"/>
        <v>0</v>
      </c>
      <c r="Q3306" s="12">
        <f t="shared" si="152"/>
        <v>0</v>
      </c>
      <c r="R3306" s="12">
        <f t="shared" si="152"/>
        <v>0</v>
      </c>
      <c r="S3306" s="12">
        <f t="shared" si="152"/>
        <v>0</v>
      </c>
      <c r="T3306" s="12">
        <f t="shared" si="152"/>
        <v>0</v>
      </c>
      <c r="U3306" s="12">
        <f t="shared" si="152"/>
        <v>0</v>
      </c>
      <c r="V3306" s="12">
        <f t="shared" si="152"/>
        <v>0</v>
      </c>
      <c r="W3306" s="12">
        <f t="shared" si="152"/>
        <v>-9669.267438937286</v>
      </c>
      <c r="X3306" s="12">
        <f t="shared" si="152"/>
        <v>-31645.098316922642</v>
      </c>
      <c r="Y3306" s="12">
        <f t="shared" si="152"/>
        <v>0</v>
      </c>
      <c r="Z3306" s="12">
        <f t="shared" si="152"/>
        <v>0</v>
      </c>
      <c r="AA3306" s="12">
        <f t="shared" si="152"/>
        <v>0</v>
      </c>
      <c r="AB3306" s="12">
        <f t="shared" si="152"/>
        <v>0</v>
      </c>
      <c r="AC3306" s="12">
        <f t="shared" si="152"/>
        <v>0</v>
      </c>
      <c r="AD3306" s="12">
        <f t="shared" si="152"/>
        <v>-15.793385728269007</v>
      </c>
      <c r="AE3306" s="12">
        <f t="shared" si="160"/>
        <v>-0.10061635345736675</v>
      </c>
      <c r="AF3306" s="12">
        <f t="shared" si="160"/>
        <v>0</v>
      </c>
      <c r="AG3306" s="12">
        <f t="shared" si="160"/>
        <v>0</v>
      </c>
      <c r="AH3306" s="12">
        <f t="shared" si="160"/>
        <v>-46.629381327955763</v>
      </c>
      <c r="AI3306" s="12">
        <f t="shared" si="160"/>
        <v>-70.232607279303878</v>
      </c>
      <c r="AJ3306" s="12">
        <f t="shared" si="160"/>
        <v>-5020.4136241282285</v>
      </c>
      <c r="AK3306" s="12">
        <f t="shared" si="160"/>
        <v>0.13809078531807864</v>
      </c>
      <c r="AL3306" s="12">
        <f t="shared" si="153"/>
        <v>-46467.397279891826</v>
      </c>
      <c r="AM3306">
        <f t="shared" si="154"/>
        <v>2.1262469077308843</v>
      </c>
      <c r="AN3306" s="12">
        <f t="shared" si="155"/>
        <v>-21854.186882501574</v>
      </c>
    </row>
    <row r="3307" spans="14:40">
      <c r="N3307">
        <f t="shared" si="156"/>
        <v>802</v>
      </c>
      <c r="O3307" s="12">
        <f t="shared" si="152"/>
        <v>0</v>
      </c>
      <c r="P3307" s="12">
        <f t="shared" si="152"/>
        <v>0</v>
      </c>
      <c r="Q3307" s="12">
        <f t="shared" si="152"/>
        <v>0</v>
      </c>
      <c r="R3307" s="12">
        <f t="shared" si="152"/>
        <v>0</v>
      </c>
      <c r="S3307" s="12">
        <f t="shared" si="152"/>
        <v>0</v>
      </c>
      <c r="T3307" s="12">
        <f t="shared" si="152"/>
        <v>0</v>
      </c>
      <c r="U3307" s="12">
        <f t="shared" si="152"/>
        <v>0</v>
      </c>
      <c r="V3307" s="12">
        <f t="shared" si="152"/>
        <v>0</v>
      </c>
      <c r="W3307" s="12">
        <f t="shared" si="152"/>
        <v>2000.9370588919469</v>
      </c>
      <c r="X3307" s="12">
        <f t="shared" si="152"/>
        <v>9144.9463860193318</v>
      </c>
      <c r="Y3307" s="12">
        <f t="shared" si="152"/>
        <v>0</v>
      </c>
      <c r="Z3307" s="12">
        <f t="shared" si="152"/>
        <v>0</v>
      </c>
      <c r="AA3307" s="12">
        <f t="shared" si="152"/>
        <v>0</v>
      </c>
      <c r="AB3307" s="12">
        <f t="shared" si="152"/>
        <v>0</v>
      </c>
      <c r="AC3307" s="12">
        <f t="shared" si="152"/>
        <v>0</v>
      </c>
      <c r="AD3307" s="12">
        <f t="shared" si="152"/>
        <v>3.8969781926151472</v>
      </c>
      <c r="AE3307" s="12">
        <f t="shared" ref="AE3307:AK3316" si="161">AE$2503*AE803+0.5*AE$2504*AE803*AE803</f>
        <v>1.0343574026234219E-2</v>
      </c>
      <c r="AF3307" s="12">
        <f t="shared" si="161"/>
        <v>0</v>
      </c>
      <c r="AG3307" s="12">
        <f t="shared" si="161"/>
        <v>0</v>
      </c>
      <c r="AH3307" s="12">
        <f t="shared" si="161"/>
        <v>-7.5278944877601575</v>
      </c>
      <c r="AI3307" s="12">
        <f t="shared" si="161"/>
        <v>-31.766052560793931</v>
      </c>
      <c r="AJ3307" s="12">
        <f t="shared" si="161"/>
        <v>-2797.4550771469167</v>
      </c>
      <c r="AK3307" s="12">
        <f t="shared" si="161"/>
        <v>8.7914387883119866E-2</v>
      </c>
      <c r="AL3307" s="12">
        <f t="shared" si="153"/>
        <v>8313.129656870331</v>
      </c>
      <c r="AM3307">
        <f t="shared" si="154"/>
        <v>2.1252547445715209</v>
      </c>
      <c r="AN3307" s="12">
        <f t="shared" si="155"/>
        <v>3911.5920941262816</v>
      </c>
    </row>
    <row r="3308" spans="14:40">
      <c r="N3308">
        <f t="shared" si="156"/>
        <v>803</v>
      </c>
      <c r="O3308" s="12">
        <f t="shared" si="152"/>
        <v>0</v>
      </c>
      <c r="P3308" s="12">
        <f t="shared" si="152"/>
        <v>0</v>
      </c>
      <c r="Q3308" s="12">
        <f t="shared" si="152"/>
        <v>0</v>
      </c>
      <c r="R3308" s="12">
        <f t="shared" si="152"/>
        <v>0</v>
      </c>
      <c r="S3308" s="12">
        <f t="shared" si="152"/>
        <v>0</v>
      </c>
      <c r="T3308" s="12">
        <f t="shared" si="152"/>
        <v>0</v>
      </c>
      <c r="U3308" s="12">
        <f t="shared" si="152"/>
        <v>0</v>
      </c>
      <c r="V3308" s="12">
        <f t="shared" si="152"/>
        <v>0</v>
      </c>
      <c r="W3308" s="12">
        <f t="shared" si="152"/>
        <v>7548.7308264990879</v>
      </c>
      <c r="X3308" s="12">
        <f t="shared" si="152"/>
        <v>28736.181697872806</v>
      </c>
      <c r="Y3308" s="12">
        <f t="shared" si="152"/>
        <v>0</v>
      </c>
      <c r="Z3308" s="12">
        <f t="shared" si="152"/>
        <v>0</v>
      </c>
      <c r="AA3308" s="12">
        <f t="shared" si="152"/>
        <v>0</v>
      </c>
      <c r="AB3308" s="12">
        <f t="shared" si="152"/>
        <v>0</v>
      </c>
      <c r="AC3308" s="12">
        <f t="shared" si="152"/>
        <v>0</v>
      </c>
      <c r="AD3308" s="12">
        <f t="shared" si="152"/>
        <v>23.351336069690188</v>
      </c>
      <c r="AE3308" s="12">
        <f t="shared" si="161"/>
        <v>0.10433951050107187</v>
      </c>
      <c r="AF3308" s="12">
        <f t="shared" si="161"/>
        <v>0</v>
      </c>
      <c r="AG3308" s="12">
        <f t="shared" si="161"/>
        <v>0</v>
      </c>
      <c r="AH3308" s="12">
        <f t="shared" si="161"/>
        <v>43.069679892130793</v>
      </c>
      <c r="AI3308" s="12">
        <f t="shared" si="161"/>
        <v>54.798140560980769</v>
      </c>
      <c r="AJ3308" s="12">
        <f t="shared" si="161"/>
        <v>3467.1616214960218</v>
      </c>
      <c r="AK3308" s="12">
        <f t="shared" si="161"/>
        <v>-8.0887363603393631E-2</v>
      </c>
      <c r="AL3308" s="12">
        <f t="shared" si="153"/>
        <v>39873.316754537613</v>
      </c>
      <c r="AM3308">
        <f t="shared" si="154"/>
        <v>2.129022580435322</v>
      </c>
      <c r="AN3308" s="12">
        <f t="shared" si="155"/>
        <v>18728.461182588631</v>
      </c>
    </row>
    <row r="3309" spans="14:40">
      <c r="N3309">
        <f t="shared" si="156"/>
        <v>804</v>
      </c>
      <c r="O3309" s="12">
        <f t="shared" si="152"/>
        <v>0</v>
      </c>
      <c r="P3309" s="12">
        <f t="shared" si="152"/>
        <v>0</v>
      </c>
      <c r="Q3309" s="12">
        <f t="shared" si="152"/>
        <v>0</v>
      </c>
      <c r="R3309" s="12">
        <f t="shared" si="152"/>
        <v>0</v>
      </c>
      <c r="S3309" s="12">
        <f t="shared" si="152"/>
        <v>0</v>
      </c>
      <c r="T3309" s="12">
        <f t="shared" si="152"/>
        <v>0</v>
      </c>
      <c r="U3309" s="12">
        <f t="shared" si="152"/>
        <v>0</v>
      </c>
      <c r="V3309" s="12">
        <f t="shared" si="152"/>
        <v>0</v>
      </c>
      <c r="W3309" s="12">
        <f t="shared" si="152"/>
        <v>-2941.6169998936098</v>
      </c>
      <c r="X3309" s="12">
        <f t="shared" si="152"/>
        <v>-12692.761473128518</v>
      </c>
      <c r="Y3309" s="12">
        <f t="shared" si="152"/>
        <v>0</v>
      </c>
      <c r="Z3309" s="12">
        <f t="shared" si="152"/>
        <v>0</v>
      </c>
      <c r="AA3309" s="12">
        <f t="shared" si="152"/>
        <v>0</v>
      </c>
      <c r="AB3309" s="12">
        <f t="shared" si="152"/>
        <v>0</v>
      </c>
      <c r="AC3309" s="12">
        <f t="shared" si="152"/>
        <v>0</v>
      </c>
      <c r="AD3309" s="12">
        <f t="shared" si="152"/>
        <v>-17.372067483270861</v>
      </c>
      <c r="AE3309" s="12">
        <f t="shared" si="161"/>
        <v>-9.9400273338026826E-2</v>
      </c>
      <c r="AF3309" s="12">
        <f t="shared" si="161"/>
        <v>0</v>
      </c>
      <c r="AG3309" s="12">
        <f t="shared" si="161"/>
        <v>0</v>
      </c>
      <c r="AH3309" s="12">
        <f t="shared" si="161"/>
        <v>-34.030477814064817</v>
      </c>
      <c r="AI3309" s="12">
        <f t="shared" si="161"/>
        <v>-92.46803053119551</v>
      </c>
      <c r="AJ3309" s="12">
        <f t="shared" si="161"/>
        <v>-6115.928590512237</v>
      </c>
      <c r="AK3309" s="12">
        <f t="shared" si="161"/>
        <v>0.14437577538539073</v>
      </c>
      <c r="AL3309" s="12">
        <f t="shared" si="153"/>
        <v>-21894.132663860852</v>
      </c>
      <c r="AM3309">
        <f t="shared" si="154"/>
        <v>2.1425971947529328</v>
      </c>
      <c r="AN3309" s="12">
        <f t="shared" si="155"/>
        <v>-10218.501507179239</v>
      </c>
    </row>
    <row r="3310" spans="14:40">
      <c r="N3310">
        <f t="shared" si="156"/>
        <v>805</v>
      </c>
      <c r="O3310" s="12">
        <f t="shared" si="152"/>
        <v>0</v>
      </c>
      <c r="P3310" s="12">
        <f t="shared" si="152"/>
        <v>0</v>
      </c>
      <c r="Q3310" s="12">
        <f t="shared" si="152"/>
        <v>0</v>
      </c>
      <c r="R3310" s="12">
        <f t="shared" si="152"/>
        <v>0</v>
      </c>
      <c r="S3310" s="12">
        <f t="shared" si="152"/>
        <v>0</v>
      </c>
      <c r="T3310" s="12">
        <f t="shared" si="152"/>
        <v>0</v>
      </c>
      <c r="U3310" s="12">
        <f t="shared" si="152"/>
        <v>0</v>
      </c>
      <c r="V3310" s="12">
        <f t="shared" si="152"/>
        <v>0</v>
      </c>
      <c r="W3310" s="12">
        <f t="shared" si="152"/>
        <v>-3196.9000846310291</v>
      </c>
      <c r="X3310" s="12">
        <f t="shared" si="152"/>
        <v>-9316.7840792044499</v>
      </c>
      <c r="Y3310" s="12">
        <f t="shared" si="152"/>
        <v>0</v>
      </c>
      <c r="Z3310" s="12">
        <f t="shared" si="152"/>
        <v>0</v>
      </c>
      <c r="AA3310" s="12">
        <f t="shared" si="152"/>
        <v>0</v>
      </c>
      <c r="AB3310" s="12">
        <f t="shared" si="152"/>
        <v>0</v>
      </c>
      <c r="AC3310" s="12">
        <f t="shared" si="152"/>
        <v>0</v>
      </c>
      <c r="AD3310" s="12">
        <f t="shared" si="152"/>
        <v>-14.881220027761508</v>
      </c>
      <c r="AE3310" s="12">
        <f t="shared" si="161"/>
        <v>-9.3776347937904694E-2</v>
      </c>
      <c r="AF3310" s="12">
        <f t="shared" si="161"/>
        <v>0</v>
      </c>
      <c r="AG3310" s="12">
        <f t="shared" si="161"/>
        <v>0</v>
      </c>
      <c r="AH3310" s="12">
        <f t="shared" si="161"/>
        <v>-42.648490073250194</v>
      </c>
      <c r="AI3310" s="12">
        <f t="shared" si="161"/>
        <v>-68.404310539032991</v>
      </c>
      <c r="AJ3310" s="12">
        <f t="shared" si="161"/>
        <v>-4581.7669938534873</v>
      </c>
      <c r="AK3310" s="12">
        <f t="shared" si="161"/>
        <v>0.12291219096332931</v>
      </c>
      <c r="AL3310" s="12">
        <f t="shared" si="153"/>
        <v>-17221.356042485982</v>
      </c>
      <c r="AM3310">
        <f t="shared" si="154"/>
        <v>2.1444944936644594</v>
      </c>
      <c r="AN3310" s="12">
        <f t="shared" si="155"/>
        <v>-8030.496741009837</v>
      </c>
    </row>
    <row r="3311" spans="14:40">
      <c r="N3311">
        <f t="shared" si="156"/>
        <v>806</v>
      </c>
      <c r="O3311" s="12">
        <f t="shared" si="152"/>
        <v>0</v>
      </c>
      <c r="P3311" s="12">
        <f t="shared" si="152"/>
        <v>0</v>
      </c>
      <c r="Q3311" s="12">
        <f t="shared" si="152"/>
        <v>0</v>
      </c>
      <c r="R3311" s="12">
        <f t="shared" si="152"/>
        <v>0</v>
      </c>
      <c r="S3311" s="12">
        <f t="shared" si="152"/>
        <v>0</v>
      </c>
      <c r="T3311" s="12">
        <f t="shared" si="152"/>
        <v>0</v>
      </c>
      <c r="U3311" s="12">
        <f t="shared" si="152"/>
        <v>0</v>
      </c>
      <c r="V3311" s="12">
        <f t="shared" si="152"/>
        <v>0</v>
      </c>
      <c r="W3311" s="12">
        <f t="shared" si="152"/>
        <v>-9845.8592763608904</v>
      </c>
      <c r="X3311" s="12">
        <f t="shared" si="152"/>
        <v>-38455.913355298631</v>
      </c>
      <c r="Y3311" s="12">
        <f t="shared" si="152"/>
        <v>0</v>
      </c>
      <c r="Z3311" s="12">
        <f t="shared" si="152"/>
        <v>0</v>
      </c>
      <c r="AA3311" s="12">
        <f t="shared" si="152"/>
        <v>0</v>
      </c>
      <c r="AB3311" s="12">
        <f t="shared" si="152"/>
        <v>0</v>
      </c>
      <c r="AC3311" s="12">
        <f t="shared" si="152"/>
        <v>0</v>
      </c>
      <c r="AD3311" s="12">
        <f t="shared" si="152"/>
        <v>-32.625797716919415</v>
      </c>
      <c r="AE3311" s="12">
        <f t="shared" si="161"/>
        <v>-0.20763615961313173</v>
      </c>
      <c r="AF3311" s="12">
        <f t="shared" si="161"/>
        <v>0</v>
      </c>
      <c r="AG3311" s="12">
        <f t="shared" si="161"/>
        <v>0</v>
      </c>
      <c r="AH3311" s="12">
        <f t="shared" si="161"/>
        <v>-71.774255759521594</v>
      </c>
      <c r="AI3311" s="12">
        <f t="shared" si="161"/>
        <v>-147.65226309979602</v>
      </c>
      <c r="AJ3311" s="12">
        <f t="shared" si="161"/>
        <v>-9539.5269137687155</v>
      </c>
      <c r="AK3311" s="12">
        <f t="shared" si="161"/>
        <v>0.22446198403847981</v>
      </c>
      <c r="AL3311" s="12">
        <f t="shared" si="153"/>
        <v>-58093.335036180048</v>
      </c>
      <c r="AM3311">
        <f t="shared" si="154"/>
        <v>2.156625930700462</v>
      </c>
      <c r="AN3311" s="12">
        <f t="shared" si="155"/>
        <v>-26937.140191628692</v>
      </c>
    </row>
    <row r="3312" spans="14:40">
      <c r="N3312">
        <f t="shared" si="156"/>
        <v>807</v>
      </c>
      <c r="O3312" s="12">
        <f t="shared" si="152"/>
        <v>0</v>
      </c>
      <c r="P3312" s="12">
        <f t="shared" si="152"/>
        <v>0</v>
      </c>
      <c r="Q3312" s="12">
        <f t="shared" si="152"/>
        <v>0</v>
      </c>
      <c r="R3312" s="12">
        <f t="shared" si="152"/>
        <v>0</v>
      </c>
      <c r="S3312" s="12">
        <f t="shared" si="152"/>
        <v>0</v>
      </c>
      <c r="T3312" s="12">
        <f t="shared" si="152"/>
        <v>0</v>
      </c>
      <c r="U3312" s="12">
        <f t="shared" si="152"/>
        <v>0</v>
      </c>
      <c r="V3312" s="12">
        <f t="shared" si="152"/>
        <v>0</v>
      </c>
      <c r="W3312" s="12">
        <f t="shared" si="152"/>
        <v>-11797.308918547651</v>
      </c>
      <c r="X3312" s="12">
        <f t="shared" si="152"/>
        <v>-45029.589340964543</v>
      </c>
      <c r="Y3312" s="12">
        <f t="shared" si="152"/>
        <v>0</v>
      </c>
      <c r="Z3312" s="12">
        <f t="shared" si="152"/>
        <v>0</v>
      </c>
      <c r="AA3312" s="12">
        <f t="shared" si="152"/>
        <v>0</v>
      </c>
      <c r="AB3312" s="12">
        <f t="shared" si="152"/>
        <v>0</v>
      </c>
      <c r="AC3312" s="12">
        <f t="shared" si="152"/>
        <v>0</v>
      </c>
      <c r="AD3312" s="12">
        <f t="shared" si="152"/>
        <v>-37.425768295099012</v>
      </c>
      <c r="AE3312" s="12">
        <f t="shared" si="161"/>
        <v>-0.27302535212284151</v>
      </c>
      <c r="AF3312" s="12">
        <f t="shared" si="161"/>
        <v>0</v>
      </c>
      <c r="AG3312" s="12">
        <f t="shared" si="161"/>
        <v>0</v>
      </c>
      <c r="AH3312" s="12">
        <f t="shared" si="161"/>
        <v>-115.72836762600933</v>
      </c>
      <c r="AI3312" s="12">
        <f t="shared" si="161"/>
        <v>-145.37135033714122</v>
      </c>
      <c r="AJ3312" s="12">
        <f t="shared" si="161"/>
        <v>-9449.1599123452525</v>
      </c>
      <c r="AK3312" s="12">
        <f t="shared" si="161"/>
        <v>0.21634318221598331</v>
      </c>
      <c r="AL3312" s="12">
        <f t="shared" si="153"/>
        <v>-66574.640340285609</v>
      </c>
      <c r="AM3312">
        <f t="shared" si="154"/>
        <v>2.1545312900083045</v>
      </c>
      <c r="AN3312" s="12">
        <f t="shared" si="155"/>
        <v>-30899.825242282281</v>
      </c>
    </row>
    <row r="3313" spans="14:40">
      <c r="N3313">
        <f t="shared" si="156"/>
        <v>808</v>
      </c>
      <c r="O3313" s="12">
        <f t="shared" si="152"/>
        <v>0</v>
      </c>
      <c r="P3313" s="12">
        <f t="shared" si="152"/>
        <v>0</v>
      </c>
      <c r="Q3313" s="12">
        <f t="shared" si="152"/>
        <v>0</v>
      </c>
      <c r="R3313" s="12">
        <f t="shared" si="152"/>
        <v>0</v>
      </c>
      <c r="S3313" s="12">
        <f t="shared" si="152"/>
        <v>0</v>
      </c>
      <c r="T3313" s="12">
        <f t="shared" si="152"/>
        <v>0</v>
      </c>
      <c r="U3313" s="12">
        <f t="shared" si="152"/>
        <v>0</v>
      </c>
      <c r="V3313" s="12">
        <f t="shared" si="152"/>
        <v>0</v>
      </c>
      <c r="W3313" s="12">
        <f t="shared" si="152"/>
        <v>-15230.721419380036</v>
      </c>
      <c r="X3313" s="12">
        <f t="shared" si="152"/>
        <v>-56304.658346084703</v>
      </c>
      <c r="Y3313" s="12">
        <f t="shared" si="152"/>
        <v>0</v>
      </c>
      <c r="Z3313" s="12">
        <f t="shared" si="152"/>
        <v>0</v>
      </c>
      <c r="AA3313" s="12">
        <f t="shared" si="152"/>
        <v>0</v>
      </c>
      <c r="AB3313" s="12">
        <f t="shared" si="152"/>
        <v>0</v>
      </c>
      <c r="AC3313" s="12">
        <f t="shared" si="152"/>
        <v>0</v>
      </c>
      <c r="AD3313" s="12">
        <f t="shared" si="152"/>
        <v>-58.158341166739312</v>
      </c>
      <c r="AE3313" s="12">
        <f t="shared" si="161"/>
        <v>-0.43482699957411508</v>
      </c>
      <c r="AF3313" s="12">
        <f t="shared" si="161"/>
        <v>0</v>
      </c>
      <c r="AG3313" s="12">
        <f t="shared" si="161"/>
        <v>0</v>
      </c>
      <c r="AH3313" s="12">
        <f t="shared" si="161"/>
        <v>-145.41210332733368</v>
      </c>
      <c r="AI3313" s="12">
        <f t="shared" si="161"/>
        <v>-200.93942765557742</v>
      </c>
      <c r="AJ3313" s="12">
        <f t="shared" si="161"/>
        <v>-13777.760808922016</v>
      </c>
      <c r="AK3313" s="12">
        <f t="shared" si="161"/>
        <v>0.30461218764904863</v>
      </c>
      <c r="AL3313" s="12">
        <f t="shared" si="153"/>
        <v>-85717.780661348326</v>
      </c>
      <c r="AM3313">
        <f t="shared" si="154"/>
        <v>2.1686766456041737</v>
      </c>
      <c r="AN3313" s="12">
        <f t="shared" si="155"/>
        <v>-39525.385600981623</v>
      </c>
    </row>
    <row r="3314" spans="14:40">
      <c r="N3314">
        <f t="shared" si="156"/>
        <v>809</v>
      </c>
      <c r="O3314" s="12">
        <f t="shared" si="152"/>
        <v>0</v>
      </c>
      <c r="P3314" s="12">
        <f t="shared" si="152"/>
        <v>0</v>
      </c>
      <c r="Q3314" s="12">
        <f t="shared" si="152"/>
        <v>0</v>
      </c>
      <c r="R3314" s="12">
        <f t="shared" si="152"/>
        <v>0</v>
      </c>
      <c r="S3314" s="12">
        <f t="shared" si="152"/>
        <v>0</v>
      </c>
      <c r="T3314" s="12">
        <f t="shared" si="152"/>
        <v>0</v>
      </c>
      <c r="U3314" s="12">
        <f t="shared" si="152"/>
        <v>0</v>
      </c>
      <c r="V3314" s="12">
        <f t="shared" si="152"/>
        <v>0</v>
      </c>
      <c r="W3314" s="12">
        <f t="shared" si="152"/>
        <v>-7194.7846433201803</v>
      </c>
      <c r="X3314" s="12">
        <f t="shared" si="152"/>
        <v>-24750.15706526511</v>
      </c>
      <c r="Y3314" s="12">
        <f t="shared" si="152"/>
        <v>0</v>
      </c>
      <c r="Z3314" s="12">
        <f t="shared" si="152"/>
        <v>0</v>
      </c>
      <c r="AA3314" s="12">
        <f t="shared" si="152"/>
        <v>0</v>
      </c>
      <c r="AB3314" s="12">
        <f t="shared" si="152"/>
        <v>0</v>
      </c>
      <c r="AC3314" s="12">
        <f t="shared" si="152"/>
        <v>0</v>
      </c>
      <c r="AD3314" s="12">
        <f t="shared" si="152"/>
        <v>-22.424285806385875</v>
      </c>
      <c r="AE3314" s="12">
        <f t="shared" si="161"/>
        <v>-0.16305164123099086</v>
      </c>
      <c r="AF3314" s="12">
        <f t="shared" si="161"/>
        <v>0</v>
      </c>
      <c r="AG3314" s="12">
        <f t="shared" si="161"/>
        <v>0</v>
      </c>
      <c r="AH3314" s="12">
        <f t="shared" si="161"/>
        <v>-84.331053662678855</v>
      </c>
      <c r="AI3314" s="12">
        <f t="shared" si="161"/>
        <v>-76.973508954494093</v>
      </c>
      <c r="AJ3314" s="12">
        <f t="shared" si="161"/>
        <v>-5543.0000074743011</v>
      </c>
      <c r="AK3314" s="12">
        <f t="shared" si="161"/>
        <v>0.1476200101004064</v>
      </c>
      <c r="AL3314" s="12">
        <f t="shared" si="153"/>
        <v>-37671.685996114276</v>
      </c>
      <c r="AM3314">
        <f t="shared" si="154"/>
        <v>2.1457861724252743</v>
      </c>
      <c r="AN3314" s="12">
        <f t="shared" si="155"/>
        <v>-17556.123009934334</v>
      </c>
    </row>
    <row r="3315" spans="14:40">
      <c r="N3315">
        <f t="shared" si="156"/>
        <v>810</v>
      </c>
      <c r="O3315" s="12">
        <f t="shared" si="152"/>
        <v>0</v>
      </c>
      <c r="P3315" s="12">
        <f t="shared" si="152"/>
        <v>0</v>
      </c>
      <c r="Q3315" s="12">
        <f t="shared" si="152"/>
        <v>0</v>
      </c>
      <c r="R3315" s="12">
        <f t="shared" si="152"/>
        <v>0</v>
      </c>
      <c r="S3315" s="12">
        <f t="shared" si="152"/>
        <v>0</v>
      </c>
      <c r="T3315" s="12">
        <f t="shared" si="152"/>
        <v>0</v>
      </c>
      <c r="U3315" s="12">
        <f t="shared" si="152"/>
        <v>0</v>
      </c>
      <c r="V3315" s="12">
        <f t="shared" si="152"/>
        <v>0</v>
      </c>
      <c r="W3315" s="12">
        <f t="shared" si="152"/>
        <v>-5558.2436094261993</v>
      </c>
      <c r="X3315" s="12">
        <f t="shared" si="152"/>
        <v>-25533.239936027723</v>
      </c>
      <c r="Y3315" s="12">
        <f t="shared" si="152"/>
        <v>0</v>
      </c>
      <c r="Z3315" s="12">
        <f t="shared" si="152"/>
        <v>0</v>
      </c>
      <c r="AA3315" s="12">
        <f t="shared" si="152"/>
        <v>0</v>
      </c>
      <c r="AB3315" s="12">
        <f t="shared" si="152"/>
        <v>0</v>
      </c>
      <c r="AC3315" s="12">
        <f t="shared" si="152"/>
        <v>0</v>
      </c>
      <c r="AD3315" s="12">
        <f t="shared" si="152"/>
        <v>-21.256471177645281</v>
      </c>
      <c r="AE3315" s="12">
        <f t="shared" si="161"/>
        <v>-0.12898629873613621</v>
      </c>
      <c r="AF3315" s="12">
        <f t="shared" si="161"/>
        <v>0</v>
      </c>
      <c r="AG3315" s="12">
        <f t="shared" si="161"/>
        <v>0</v>
      </c>
      <c r="AH3315" s="12">
        <f t="shared" si="161"/>
        <v>-48.463325005491619</v>
      </c>
      <c r="AI3315" s="12">
        <f t="shared" si="161"/>
        <v>-83.960159792777318</v>
      </c>
      <c r="AJ3315" s="12">
        <f t="shared" si="161"/>
        <v>-6214.74255185538</v>
      </c>
      <c r="AK3315" s="12">
        <f t="shared" si="161"/>
        <v>0.16002191276876535</v>
      </c>
      <c r="AL3315" s="12">
        <f t="shared" si="153"/>
        <v>-37459.875017671176</v>
      </c>
      <c r="AM3315">
        <f t="shared" si="154"/>
        <v>2.1432868572982855</v>
      </c>
      <c r="AN3315" s="12">
        <f t="shared" si="155"/>
        <v>-17477.770131475132</v>
      </c>
    </row>
    <row r="3316" spans="14:40">
      <c r="N3316">
        <f t="shared" si="156"/>
        <v>811</v>
      </c>
      <c r="O3316" s="12">
        <f t="shared" si="152"/>
        <v>0</v>
      </c>
      <c r="P3316" s="12">
        <f t="shared" si="152"/>
        <v>0</v>
      </c>
      <c r="Q3316" s="12">
        <f t="shared" si="152"/>
        <v>0</v>
      </c>
      <c r="R3316" s="12">
        <f t="shared" si="152"/>
        <v>0</v>
      </c>
      <c r="S3316" s="12">
        <f t="shared" si="152"/>
        <v>0</v>
      </c>
      <c r="T3316" s="12">
        <f t="shared" si="152"/>
        <v>0</v>
      </c>
      <c r="U3316" s="12">
        <f t="shared" si="152"/>
        <v>0</v>
      </c>
      <c r="V3316" s="12">
        <f t="shared" si="152"/>
        <v>0</v>
      </c>
      <c r="W3316" s="12">
        <f t="shared" si="152"/>
        <v>-1373.3681507517592</v>
      </c>
      <c r="X3316" s="12">
        <f t="shared" si="152"/>
        <v>-10853.625398966913</v>
      </c>
      <c r="Y3316" s="12">
        <f t="shared" si="152"/>
        <v>0</v>
      </c>
      <c r="Z3316" s="12">
        <f t="shared" si="152"/>
        <v>0</v>
      </c>
      <c r="AA3316" s="12">
        <f t="shared" si="152"/>
        <v>0</v>
      </c>
      <c r="AB3316" s="12">
        <f t="shared" si="152"/>
        <v>0</v>
      </c>
      <c r="AC3316" s="12">
        <f t="shared" si="152"/>
        <v>0</v>
      </c>
      <c r="AD3316" s="12">
        <f t="shared" si="152"/>
        <v>-8.2734767715478466</v>
      </c>
      <c r="AE3316" s="12">
        <f t="shared" si="161"/>
        <v>-4.8746598649575465E-2</v>
      </c>
      <c r="AF3316" s="12">
        <f t="shared" si="161"/>
        <v>0</v>
      </c>
      <c r="AG3316" s="12">
        <f t="shared" si="161"/>
        <v>0</v>
      </c>
      <c r="AH3316" s="12">
        <f t="shared" si="161"/>
        <v>-21.849229792463628</v>
      </c>
      <c r="AI3316" s="12">
        <f t="shared" si="161"/>
        <v>-7.0825417991293058</v>
      </c>
      <c r="AJ3316" s="12">
        <f t="shared" si="161"/>
        <v>-1294.8268370342121</v>
      </c>
      <c r="AK3316" s="12">
        <f t="shared" si="161"/>
        <v>4.2495611260436161E-2</v>
      </c>
      <c r="AL3316" s="12">
        <f t="shared" si="153"/>
        <v>-13559.031886103416</v>
      </c>
      <c r="AM3316">
        <f t="shared" si="154"/>
        <v>2.1384934171085006</v>
      </c>
      <c r="AN3316" s="12">
        <f t="shared" si="155"/>
        <v>-6340.4599600951087</v>
      </c>
    </row>
    <row r="3317" spans="14:40">
      <c r="N3317">
        <f t="shared" si="156"/>
        <v>812</v>
      </c>
      <c r="O3317" s="12">
        <f t="shared" si="152"/>
        <v>0</v>
      </c>
      <c r="P3317" s="12">
        <f t="shared" si="152"/>
        <v>0</v>
      </c>
      <c r="Q3317" s="12">
        <f t="shared" si="152"/>
        <v>0</v>
      </c>
      <c r="R3317" s="12">
        <f t="shared" si="152"/>
        <v>0</v>
      </c>
      <c r="S3317" s="12">
        <f t="shared" si="152"/>
        <v>0</v>
      </c>
      <c r="T3317" s="12">
        <f t="shared" si="152"/>
        <v>0</v>
      </c>
      <c r="U3317" s="12">
        <f t="shared" si="152"/>
        <v>0</v>
      </c>
      <c r="V3317" s="12">
        <f t="shared" si="152"/>
        <v>0</v>
      </c>
      <c r="W3317" s="12">
        <f t="shared" si="152"/>
        <v>5251.8453583392702</v>
      </c>
      <c r="X3317" s="12">
        <f t="shared" si="152"/>
        <v>16488.38122607259</v>
      </c>
      <c r="Y3317" s="12">
        <f t="shared" si="152"/>
        <v>0</v>
      </c>
      <c r="Z3317" s="12">
        <f t="shared" si="152"/>
        <v>0</v>
      </c>
      <c r="AA3317" s="12">
        <f t="shared" si="152"/>
        <v>0</v>
      </c>
      <c r="AB3317" s="12">
        <f t="shared" si="152"/>
        <v>0</v>
      </c>
      <c r="AC3317" s="12">
        <f t="shared" si="152"/>
        <v>0</v>
      </c>
      <c r="AD3317" s="12">
        <f t="shared" si="152"/>
        <v>9.8895168567971332</v>
      </c>
      <c r="AE3317" s="12">
        <f t="shared" ref="AE3317:AK3326" si="162">AE$2503*AE813+0.5*AE$2504*AE813*AE813</f>
        <v>5.1587719108522959E-2</v>
      </c>
      <c r="AF3317" s="12">
        <f t="shared" si="162"/>
        <v>0</v>
      </c>
      <c r="AG3317" s="12">
        <f t="shared" si="162"/>
        <v>0</v>
      </c>
      <c r="AH3317" s="12">
        <f t="shared" si="162"/>
        <v>25.432739643650322</v>
      </c>
      <c r="AI3317" s="12">
        <f t="shared" si="162"/>
        <v>4.4259132457667398</v>
      </c>
      <c r="AJ3317" s="12">
        <f t="shared" si="162"/>
        <v>-1528.5521485023714</v>
      </c>
      <c r="AK3317" s="12">
        <f t="shared" si="162"/>
        <v>6.6654160367423707E-2</v>
      </c>
      <c r="AL3317" s="12">
        <f t="shared" si="153"/>
        <v>20251.54084753518</v>
      </c>
      <c r="AM3317">
        <f t="shared" si="154"/>
        <v>2.132241939045425</v>
      </c>
      <c r="AN3317" s="12">
        <f t="shared" si="155"/>
        <v>9497.7687459808203</v>
      </c>
    </row>
    <row r="3318" spans="14:40">
      <c r="N3318">
        <f t="shared" si="156"/>
        <v>813</v>
      </c>
      <c r="O3318" s="12">
        <f t="shared" si="152"/>
        <v>0</v>
      </c>
      <c r="P3318" s="12">
        <f t="shared" si="152"/>
        <v>0</v>
      </c>
      <c r="Q3318" s="12">
        <f t="shared" si="152"/>
        <v>0</v>
      </c>
      <c r="R3318" s="12">
        <f t="shared" si="152"/>
        <v>0</v>
      </c>
      <c r="S3318" s="12">
        <f t="shared" si="152"/>
        <v>0</v>
      </c>
      <c r="T3318" s="12">
        <f t="shared" si="152"/>
        <v>0</v>
      </c>
      <c r="U3318" s="12">
        <f t="shared" si="152"/>
        <v>0</v>
      </c>
      <c r="V3318" s="12">
        <f t="shared" si="152"/>
        <v>0</v>
      </c>
      <c r="W3318" s="12">
        <f t="shared" si="152"/>
        <v>18236.817481112867</v>
      </c>
      <c r="X3318" s="12">
        <f t="shared" si="152"/>
        <v>70764.171451357921</v>
      </c>
      <c r="Y3318" s="12">
        <f t="shared" si="152"/>
        <v>0</v>
      </c>
      <c r="Z3318" s="12">
        <f t="shared" si="152"/>
        <v>0</v>
      </c>
      <c r="AA3318" s="12">
        <f t="shared" si="152"/>
        <v>0</v>
      </c>
      <c r="AB3318" s="12">
        <f t="shared" si="152"/>
        <v>0</v>
      </c>
      <c r="AC3318" s="12">
        <f t="shared" si="152"/>
        <v>0</v>
      </c>
      <c r="AD3318" s="12">
        <f t="shared" si="152"/>
        <v>60.006393333891062</v>
      </c>
      <c r="AE3318" s="12">
        <f t="shared" si="162"/>
        <v>0.20587178272886064</v>
      </c>
      <c r="AF3318" s="12">
        <f t="shared" si="162"/>
        <v>0</v>
      </c>
      <c r="AG3318" s="12">
        <f t="shared" si="162"/>
        <v>0</v>
      </c>
      <c r="AH3318" s="12">
        <f t="shared" si="162"/>
        <v>115.93289195147094</v>
      </c>
      <c r="AI3318" s="12">
        <f t="shared" si="162"/>
        <v>123.532364614386</v>
      </c>
      <c r="AJ3318" s="12">
        <f t="shared" si="162"/>
        <v>7962.4966587828158</v>
      </c>
      <c r="AK3318" s="12">
        <f t="shared" si="162"/>
        <v>-0.25257963862237193</v>
      </c>
      <c r="AL3318" s="12">
        <f t="shared" si="153"/>
        <v>97262.910533297458</v>
      </c>
      <c r="AM3318">
        <f t="shared" si="154"/>
        <v>2.0947824555399839</v>
      </c>
      <c r="AN3318" s="12">
        <f t="shared" si="155"/>
        <v>46431.031669217147</v>
      </c>
    </row>
    <row r="3319" spans="14:40">
      <c r="N3319">
        <f t="shared" si="156"/>
        <v>814</v>
      </c>
      <c r="O3319" s="12">
        <f t="shared" si="152"/>
        <v>0</v>
      </c>
      <c r="P3319" s="12">
        <f t="shared" si="152"/>
        <v>0</v>
      </c>
      <c r="Q3319" s="12">
        <f t="shared" si="152"/>
        <v>0</v>
      </c>
      <c r="R3319" s="12">
        <f t="shared" si="152"/>
        <v>0</v>
      </c>
      <c r="S3319" s="12">
        <f t="shared" si="152"/>
        <v>0</v>
      </c>
      <c r="T3319" s="12">
        <f t="shared" si="152"/>
        <v>0</v>
      </c>
      <c r="U3319" s="12">
        <f t="shared" si="152"/>
        <v>0</v>
      </c>
      <c r="V3319" s="12">
        <f t="shared" si="152"/>
        <v>0</v>
      </c>
      <c r="W3319" s="12">
        <f t="shared" si="152"/>
        <v>20843.462836998933</v>
      </c>
      <c r="X3319" s="12">
        <f t="shared" si="152"/>
        <v>74249.241210809399</v>
      </c>
      <c r="Y3319" s="12">
        <f t="shared" si="152"/>
        <v>0</v>
      </c>
      <c r="Z3319" s="12">
        <f t="shared" si="152"/>
        <v>0</v>
      </c>
      <c r="AA3319" s="12">
        <f t="shared" si="152"/>
        <v>0</v>
      </c>
      <c r="AB3319" s="12">
        <f t="shared" si="152"/>
        <v>0</v>
      </c>
      <c r="AC3319" s="12">
        <f t="shared" si="152"/>
        <v>0</v>
      </c>
      <c r="AD3319" s="12">
        <f t="shared" si="152"/>
        <v>43.234166259906615</v>
      </c>
      <c r="AE3319" s="12">
        <f t="shared" si="162"/>
        <v>0.18098618300494296</v>
      </c>
      <c r="AF3319" s="12">
        <f t="shared" si="162"/>
        <v>0</v>
      </c>
      <c r="AG3319" s="12">
        <f t="shared" si="162"/>
        <v>0</v>
      </c>
      <c r="AH3319" s="12">
        <f t="shared" si="162"/>
        <v>120.50212212874</v>
      </c>
      <c r="AI3319" s="12">
        <f t="shared" si="162"/>
        <v>102.90845062803986</v>
      </c>
      <c r="AJ3319" s="12">
        <f t="shared" si="162"/>
        <v>6588.6708444061669</v>
      </c>
      <c r="AK3319" s="12">
        <f t="shared" si="162"/>
        <v>-0.20622518205914026</v>
      </c>
      <c r="AL3319" s="12">
        <f t="shared" si="153"/>
        <v>101947.99439223214</v>
      </c>
      <c r="AM3319">
        <f t="shared" si="154"/>
        <v>2.1114196261232934</v>
      </c>
      <c r="AN3319" s="12">
        <f t="shared" si="155"/>
        <v>48284.099063441703</v>
      </c>
    </row>
    <row r="3320" spans="14:40">
      <c r="N3320">
        <f t="shared" si="156"/>
        <v>815</v>
      </c>
      <c r="O3320" s="12">
        <f t="shared" si="152"/>
        <v>0</v>
      </c>
      <c r="P3320" s="12">
        <f t="shared" si="152"/>
        <v>0</v>
      </c>
      <c r="Q3320" s="12">
        <f t="shared" si="152"/>
        <v>0</v>
      </c>
      <c r="R3320" s="12">
        <f t="shared" si="152"/>
        <v>0</v>
      </c>
      <c r="S3320" s="12">
        <f t="shared" si="152"/>
        <v>0</v>
      </c>
      <c r="T3320" s="12">
        <f t="shared" si="152"/>
        <v>0</v>
      </c>
      <c r="U3320" s="12">
        <f t="shared" si="152"/>
        <v>0</v>
      </c>
      <c r="V3320" s="12">
        <f t="shared" si="152"/>
        <v>0</v>
      </c>
      <c r="W3320" s="12">
        <f t="shared" si="152"/>
        <v>21734.84246272816</v>
      </c>
      <c r="X3320" s="12">
        <f t="shared" si="152"/>
        <v>77039.118862976582</v>
      </c>
      <c r="Y3320" s="12">
        <f t="shared" si="152"/>
        <v>0</v>
      </c>
      <c r="Z3320" s="12">
        <f t="shared" si="152"/>
        <v>0</v>
      </c>
      <c r="AA3320" s="12">
        <f t="shared" si="152"/>
        <v>0</v>
      </c>
      <c r="AB3320" s="12">
        <f t="shared" si="152"/>
        <v>0</v>
      </c>
      <c r="AC3320" s="12">
        <f t="shared" si="152"/>
        <v>0</v>
      </c>
      <c r="AD3320" s="12">
        <f t="shared" si="152"/>
        <v>47.581820032847126</v>
      </c>
      <c r="AE3320" s="12">
        <f t="shared" si="162"/>
        <v>0.17327147668138901</v>
      </c>
      <c r="AF3320" s="12">
        <f t="shared" si="162"/>
        <v>0</v>
      </c>
      <c r="AG3320" s="12">
        <f t="shared" si="162"/>
        <v>0</v>
      </c>
      <c r="AH3320" s="12">
        <f t="shared" si="162"/>
        <v>66.526475632192799</v>
      </c>
      <c r="AI3320" s="12">
        <f t="shared" si="162"/>
        <v>113.57768223119851</v>
      </c>
      <c r="AJ3320" s="12">
        <f t="shared" si="162"/>
        <v>7270.3889004093062</v>
      </c>
      <c r="AK3320" s="12">
        <f t="shared" si="162"/>
        <v>-0.23700929727300393</v>
      </c>
      <c r="AL3320" s="12">
        <f t="shared" si="153"/>
        <v>106271.97246618972</v>
      </c>
      <c r="AM3320">
        <f t="shared" si="154"/>
        <v>2.1134872663130784</v>
      </c>
      <c r="AN3320" s="12">
        <f t="shared" si="155"/>
        <v>50282.759759219327</v>
      </c>
    </row>
    <row r="3321" spans="14:40">
      <c r="N3321">
        <f t="shared" si="156"/>
        <v>816</v>
      </c>
      <c r="O3321" s="12">
        <f t="shared" si="152"/>
        <v>0</v>
      </c>
      <c r="P3321" s="12">
        <f t="shared" si="152"/>
        <v>0</v>
      </c>
      <c r="Q3321" s="12">
        <f t="shared" si="152"/>
        <v>0</v>
      </c>
      <c r="R3321" s="12">
        <f t="shared" si="152"/>
        <v>0</v>
      </c>
      <c r="S3321" s="12">
        <f t="shared" si="152"/>
        <v>0</v>
      </c>
      <c r="T3321" s="12">
        <f t="shared" si="152"/>
        <v>0</v>
      </c>
      <c r="U3321" s="12">
        <f t="shared" si="152"/>
        <v>0</v>
      </c>
      <c r="V3321" s="12">
        <f t="shared" si="152"/>
        <v>0</v>
      </c>
      <c r="W3321" s="12">
        <f t="shared" si="152"/>
        <v>19022.340097164124</v>
      </c>
      <c r="X3321" s="12">
        <f t="shared" si="152"/>
        <v>71039.312100826923</v>
      </c>
      <c r="Y3321" s="12">
        <f t="shared" si="152"/>
        <v>0</v>
      </c>
      <c r="Z3321" s="12">
        <f t="shared" si="152"/>
        <v>0</v>
      </c>
      <c r="AA3321" s="12">
        <f t="shared" si="152"/>
        <v>0</v>
      </c>
      <c r="AB3321" s="12">
        <f t="shared" si="152"/>
        <v>0</v>
      </c>
      <c r="AC3321" s="12">
        <f t="shared" si="152"/>
        <v>0</v>
      </c>
      <c r="AD3321" s="12">
        <f t="shared" si="152"/>
        <v>43.374171539259095</v>
      </c>
      <c r="AE3321" s="12">
        <f t="shared" si="162"/>
        <v>0.16756797278611582</v>
      </c>
      <c r="AF3321" s="12">
        <f t="shared" si="162"/>
        <v>0</v>
      </c>
      <c r="AG3321" s="12">
        <f t="shared" si="162"/>
        <v>0</v>
      </c>
      <c r="AH3321" s="12">
        <f t="shared" si="162"/>
        <v>75.765836800995331</v>
      </c>
      <c r="AI3321" s="12">
        <f t="shared" si="162"/>
        <v>93.286791180726766</v>
      </c>
      <c r="AJ3321" s="12">
        <f t="shared" si="162"/>
        <v>5511.1623335076511</v>
      </c>
      <c r="AK3321" s="12">
        <f t="shared" si="162"/>
        <v>-0.16844432928654832</v>
      </c>
      <c r="AL3321" s="12">
        <f t="shared" si="153"/>
        <v>95785.240454663173</v>
      </c>
      <c r="AM3321">
        <f t="shared" si="154"/>
        <v>2.110455301590779</v>
      </c>
      <c r="AN3321" s="12">
        <f t="shared" si="155"/>
        <v>45386.055029198673</v>
      </c>
    </row>
    <row r="3322" spans="14:40">
      <c r="N3322">
        <f t="shared" si="156"/>
        <v>817</v>
      </c>
      <c r="O3322" s="12">
        <f t="shared" si="152"/>
        <v>0</v>
      </c>
      <c r="P3322" s="12">
        <f t="shared" si="152"/>
        <v>0</v>
      </c>
      <c r="Q3322" s="12">
        <f t="shared" si="152"/>
        <v>0</v>
      </c>
      <c r="R3322" s="12">
        <f t="shared" si="152"/>
        <v>0</v>
      </c>
      <c r="S3322" s="12">
        <f t="shared" si="152"/>
        <v>0</v>
      </c>
      <c r="T3322" s="12">
        <f t="shared" si="152"/>
        <v>0</v>
      </c>
      <c r="U3322" s="12">
        <f t="shared" si="152"/>
        <v>0</v>
      </c>
      <c r="V3322" s="12">
        <f t="shared" si="152"/>
        <v>0</v>
      </c>
      <c r="W3322" s="12">
        <f t="shared" si="152"/>
        <v>15605.361141578904</v>
      </c>
      <c r="X3322" s="12">
        <f t="shared" si="152"/>
        <v>53185.930887135844</v>
      </c>
      <c r="Y3322" s="12">
        <f t="shared" si="152"/>
        <v>0</v>
      </c>
      <c r="Z3322" s="12">
        <f t="shared" si="152"/>
        <v>0</v>
      </c>
      <c r="AA3322" s="12">
        <f t="shared" si="152"/>
        <v>0</v>
      </c>
      <c r="AB3322" s="12">
        <f t="shared" si="152"/>
        <v>0</v>
      </c>
      <c r="AC3322" s="12">
        <f t="shared" si="152"/>
        <v>0</v>
      </c>
      <c r="AD3322" s="12">
        <f t="shared" si="152"/>
        <v>24.312110201171389</v>
      </c>
      <c r="AE3322" s="12">
        <f t="shared" si="162"/>
        <v>0.10375228060092589</v>
      </c>
      <c r="AF3322" s="12">
        <f t="shared" si="162"/>
        <v>0</v>
      </c>
      <c r="AG3322" s="12">
        <f t="shared" si="162"/>
        <v>0</v>
      </c>
      <c r="AH3322" s="12">
        <f t="shared" si="162"/>
        <v>36.458159320228127</v>
      </c>
      <c r="AI3322" s="12">
        <f t="shared" si="162"/>
        <v>-6.9009215494781184</v>
      </c>
      <c r="AJ3322" s="12">
        <f t="shared" si="162"/>
        <v>-112.26378969419524</v>
      </c>
      <c r="AK3322" s="12">
        <f t="shared" si="162"/>
        <v>-1.0079644391497661E-3</v>
      </c>
      <c r="AL3322" s="12">
        <f t="shared" si="153"/>
        <v>68733.000331308634</v>
      </c>
      <c r="AM3322">
        <f t="shared" si="154"/>
        <v>2.126486839129154</v>
      </c>
      <c r="AN3322" s="12">
        <f t="shared" si="155"/>
        <v>32322.325756531089</v>
      </c>
    </row>
    <row r="3323" spans="14:40">
      <c r="N3323">
        <f t="shared" si="156"/>
        <v>818</v>
      </c>
      <c r="O3323" s="12">
        <f t="shared" si="152"/>
        <v>0</v>
      </c>
      <c r="P3323" s="12">
        <f t="shared" si="152"/>
        <v>0</v>
      </c>
      <c r="Q3323" s="12">
        <f t="shared" si="152"/>
        <v>0</v>
      </c>
      <c r="R3323" s="12">
        <f t="shared" si="152"/>
        <v>0</v>
      </c>
      <c r="S3323" s="12">
        <f t="shared" si="152"/>
        <v>0</v>
      </c>
      <c r="T3323" s="12">
        <f t="shared" si="152"/>
        <v>0</v>
      </c>
      <c r="U3323" s="12">
        <f t="shared" si="152"/>
        <v>0</v>
      </c>
      <c r="V3323" s="12">
        <f t="shared" si="152"/>
        <v>0</v>
      </c>
      <c r="W3323" s="12">
        <f t="shared" si="152"/>
        <v>4274.0424106995215</v>
      </c>
      <c r="X3323" s="12">
        <f t="shared" si="152"/>
        <v>940.23382716301899</v>
      </c>
      <c r="Y3323" s="12">
        <f t="shared" si="152"/>
        <v>0</v>
      </c>
      <c r="Z3323" s="12">
        <f t="shared" si="152"/>
        <v>0</v>
      </c>
      <c r="AA3323" s="12">
        <f t="shared" si="152"/>
        <v>0</v>
      </c>
      <c r="AB3323" s="12">
        <f t="shared" si="152"/>
        <v>0</v>
      </c>
      <c r="AC3323" s="12">
        <f t="shared" si="152"/>
        <v>0</v>
      </c>
      <c r="AD3323" s="12">
        <f t="shared" si="152"/>
        <v>-10.985659870904342</v>
      </c>
      <c r="AE3323" s="12">
        <f t="shared" si="162"/>
        <v>-5.4642627677839804E-2</v>
      </c>
      <c r="AF3323" s="12">
        <f t="shared" si="162"/>
        <v>0</v>
      </c>
      <c r="AG3323" s="12">
        <f t="shared" si="162"/>
        <v>0</v>
      </c>
      <c r="AH3323" s="12">
        <f t="shared" si="162"/>
        <v>-16.958669626263067</v>
      </c>
      <c r="AI3323" s="12">
        <f t="shared" si="162"/>
        <v>-26.570932299993856</v>
      </c>
      <c r="AJ3323" s="12">
        <f t="shared" si="162"/>
        <v>-2257.699596088537</v>
      </c>
      <c r="AK3323" s="12">
        <f t="shared" si="162"/>
        <v>7.8925343220065114E-2</v>
      </c>
      <c r="AL3323" s="12">
        <f t="shared" si="153"/>
        <v>2902.0856626923837</v>
      </c>
      <c r="AM3323">
        <f t="shared" si="154"/>
        <v>2.1431668013395915</v>
      </c>
      <c r="AN3323" s="12">
        <f t="shared" si="155"/>
        <v>1354.1109636816082</v>
      </c>
    </row>
    <row r="3324" spans="14:40">
      <c r="N3324">
        <f t="shared" si="156"/>
        <v>819</v>
      </c>
      <c r="O3324" s="12">
        <f t="shared" si="152"/>
        <v>0</v>
      </c>
      <c r="P3324" s="12">
        <f t="shared" si="152"/>
        <v>0</v>
      </c>
      <c r="Q3324" s="12">
        <f t="shared" si="152"/>
        <v>0</v>
      </c>
      <c r="R3324" s="12">
        <f t="shared" si="152"/>
        <v>0</v>
      </c>
      <c r="S3324" s="12">
        <f t="shared" si="152"/>
        <v>0</v>
      </c>
      <c r="T3324" s="12">
        <f t="shared" si="152"/>
        <v>0</v>
      </c>
      <c r="U3324" s="12">
        <f t="shared" si="152"/>
        <v>0</v>
      </c>
      <c r="V3324" s="12">
        <f t="shared" si="152"/>
        <v>0</v>
      </c>
      <c r="W3324" s="12">
        <f t="shared" si="152"/>
        <v>482.23504760206885</v>
      </c>
      <c r="X3324" s="12">
        <f t="shared" si="152"/>
        <v>780.73687882947695</v>
      </c>
      <c r="Y3324" s="12">
        <f t="shared" si="152"/>
        <v>0</v>
      </c>
      <c r="Z3324" s="12">
        <f t="shared" si="152"/>
        <v>0</v>
      </c>
      <c r="AA3324" s="12">
        <f t="shared" si="152"/>
        <v>0</v>
      </c>
      <c r="AB3324" s="12">
        <f t="shared" si="152"/>
        <v>0</v>
      </c>
      <c r="AC3324" s="12">
        <f t="shared" si="152"/>
        <v>0</v>
      </c>
      <c r="AD3324" s="12">
        <f t="shared" si="152"/>
        <v>-4.2275942934950681</v>
      </c>
      <c r="AE3324" s="12">
        <f t="shared" si="162"/>
        <v>-5.040733100156089E-2</v>
      </c>
      <c r="AF3324" s="12">
        <f t="shared" si="162"/>
        <v>0</v>
      </c>
      <c r="AG3324" s="12">
        <f t="shared" si="162"/>
        <v>0</v>
      </c>
      <c r="AH3324" s="12">
        <f t="shared" si="162"/>
        <v>-50.11743329043528</v>
      </c>
      <c r="AI3324" s="12">
        <f t="shared" si="162"/>
        <v>-95.381781189886937</v>
      </c>
      <c r="AJ3324" s="12">
        <f t="shared" si="162"/>
        <v>-6981.4244152368065</v>
      </c>
      <c r="AK3324" s="12">
        <f t="shared" si="162"/>
        <v>0.18978747519153452</v>
      </c>
      <c r="AL3324" s="12">
        <f t="shared" si="153"/>
        <v>-5868.0399174348877</v>
      </c>
      <c r="AM3324">
        <f t="shared" si="154"/>
        <v>2.1503616723136356</v>
      </c>
      <c r="AN3324" s="12">
        <f t="shared" si="155"/>
        <v>-2728.861843562016</v>
      </c>
    </row>
    <row r="3325" spans="14:40">
      <c r="N3325">
        <f t="shared" si="156"/>
        <v>820</v>
      </c>
      <c r="O3325" s="12">
        <f t="shared" si="152"/>
        <v>0</v>
      </c>
      <c r="P3325" s="12">
        <f t="shared" si="152"/>
        <v>0</v>
      </c>
      <c r="Q3325" s="12">
        <f t="shared" si="152"/>
        <v>0</v>
      </c>
      <c r="R3325" s="12">
        <f t="shared" si="152"/>
        <v>0</v>
      </c>
      <c r="S3325" s="12">
        <f t="shared" si="152"/>
        <v>0</v>
      </c>
      <c r="T3325" s="12">
        <f t="shared" si="152"/>
        <v>0</v>
      </c>
      <c r="U3325" s="12">
        <f t="shared" si="152"/>
        <v>0</v>
      </c>
      <c r="V3325" s="12">
        <f t="shared" si="152"/>
        <v>0</v>
      </c>
      <c r="W3325" s="12">
        <f t="shared" si="152"/>
        <v>3953.6794583030619</v>
      </c>
      <c r="X3325" s="12">
        <f t="shared" si="152"/>
        <v>15291.934924076671</v>
      </c>
      <c r="Y3325" s="12">
        <f t="shared" si="152"/>
        <v>0</v>
      </c>
      <c r="Z3325" s="12">
        <f t="shared" si="152"/>
        <v>0</v>
      </c>
      <c r="AA3325" s="12">
        <f t="shared" si="152"/>
        <v>0</v>
      </c>
      <c r="AB3325" s="12">
        <f t="shared" si="152"/>
        <v>0</v>
      </c>
      <c r="AC3325" s="12">
        <f t="shared" si="152"/>
        <v>0</v>
      </c>
      <c r="AD3325" s="12">
        <f t="shared" si="152"/>
        <v>10.506092480044735</v>
      </c>
      <c r="AE3325" s="12">
        <f t="shared" si="162"/>
        <v>5.7789823468471863E-2</v>
      </c>
      <c r="AF3325" s="12">
        <f t="shared" si="162"/>
        <v>0</v>
      </c>
      <c r="AG3325" s="12">
        <f t="shared" si="162"/>
        <v>0</v>
      </c>
      <c r="AH3325" s="12">
        <f t="shared" si="162"/>
        <v>32.440742138409796</v>
      </c>
      <c r="AI3325" s="12">
        <f t="shared" si="162"/>
        <v>18.285873092674883</v>
      </c>
      <c r="AJ3325" s="12">
        <f t="shared" si="162"/>
        <v>1312.3563085751223</v>
      </c>
      <c r="AK3325" s="12">
        <f t="shared" si="162"/>
        <v>-1.2617179679916506E-2</v>
      </c>
      <c r="AL3325" s="12">
        <f t="shared" si="153"/>
        <v>20619.248571309774</v>
      </c>
      <c r="AM3325">
        <f t="shared" si="154"/>
        <v>2.1606054273792226</v>
      </c>
      <c r="AN3325" s="12">
        <f t="shared" si="155"/>
        <v>9543.2735241809369</v>
      </c>
    </row>
    <row r="3326" spans="14:40">
      <c r="N3326">
        <f t="shared" si="156"/>
        <v>821</v>
      </c>
      <c r="O3326" s="12">
        <f t="shared" si="152"/>
        <v>0</v>
      </c>
      <c r="P3326" s="12">
        <f t="shared" si="152"/>
        <v>0</v>
      </c>
      <c r="Q3326" s="12">
        <f t="shared" si="152"/>
        <v>0</v>
      </c>
      <c r="R3326" s="12">
        <f t="shared" si="152"/>
        <v>0</v>
      </c>
      <c r="S3326" s="12">
        <f t="shared" si="152"/>
        <v>0</v>
      </c>
      <c r="T3326" s="12">
        <f t="shared" si="152"/>
        <v>0</v>
      </c>
      <c r="U3326" s="12">
        <f t="shared" si="152"/>
        <v>0</v>
      </c>
      <c r="V3326" s="12">
        <f t="shared" si="152"/>
        <v>0</v>
      </c>
      <c r="W3326" s="12">
        <f t="shared" si="152"/>
        <v>3827.0499791412035</v>
      </c>
      <c r="X3326" s="12">
        <f t="shared" si="152"/>
        <v>15133.184638853485</v>
      </c>
      <c r="Y3326" s="12">
        <f t="shared" si="152"/>
        <v>0</v>
      </c>
      <c r="Z3326" s="12">
        <f t="shared" si="152"/>
        <v>0</v>
      </c>
      <c r="AA3326" s="12">
        <f t="shared" si="152"/>
        <v>0</v>
      </c>
      <c r="AB3326" s="12">
        <f t="shared" si="152"/>
        <v>0</v>
      </c>
      <c r="AC3326" s="12">
        <f t="shared" si="152"/>
        <v>0</v>
      </c>
      <c r="AD3326" s="12">
        <f t="shared" si="152"/>
        <v>9.7686125454025152</v>
      </c>
      <c r="AE3326" s="12">
        <f t="shared" si="162"/>
        <v>4.7276795499393537E-2</v>
      </c>
      <c r="AF3326" s="12">
        <f t="shared" si="162"/>
        <v>0</v>
      </c>
      <c r="AG3326" s="12">
        <f t="shared" si="162"/>
        <v>0</v>
      </c>
      <c r="AH3326" s="12">
        <f t="shared" si="162"/>
        <v>17.983017319744377</v>
      </c>
      <c r="AI3326" s="12">
        <f t="shared" si="162"/>
        <v>11.455238157167939</v>
      </c>
      <c r="AJ3326" s="12">
        <f t="shared" si="162"/>
        <v>549.40887870299116</v>
      </c>
      <c r="AK3326" s="12">
        <f t="shared" si="162"/>
        <v>1.4188633212740002E-4</v>
      </c>
      <c r="AL3326" s="12">
        <f t="shared" si="153"/>
        <v>19548.897783401822</v>
      </c>
      <c r="AM3326">
        <f t="shared" si="154"/>
        <v>2.1629593773373581</v>
      </c>
      <c r="AN3326" s="12">
        <f t="shared" si="155"/>
        <v>9038.0327935085243</v>
      </c>
    </row>
    <row r="3327" spans="14:40">
      <c r="N3327">
        <f t="shared" si="156"/>
        <v>822</v>
      </c>
      <c r="O3327" s="12">
        <f t="shared" si="152"/>
        <v>0</v>
      </c>
      <c r="P3327" s="12">
        <f t="shared" si="152"/>
        <v>0</v>
      </c>
      <c r="Q3327" s="12">
        <f t="shared" si="152"/>
        <v>0</v>
      </c>
      <c r="R3327" s="12">
        <f t="shared" si="152"/>
        <v>0</v>
      </c>
      <c r="S3327" s="12">
        <f t="shared" si="152"/>
        <v>0</v>
      </c>
      <c r="T3327" s="12">
        <f t="shared" si="152"/>
        <v>0</v>
      </c>
      <c r="U3327" s="12">
        <f t="shared" si="152"/>
        <v>0</v>
      </c>
      <c r="V3327" s="12">
        <f t="shared" si="152"/>
        <v>0</v>
      </c>
      <c r="W3327" s="12">
        <f t="shared" si="152"/>
        <v>11887.768285446844</v>
      </c>
      <c r="X3327" s="12">
        <f t="shared" si="152"/>
        <v>44662.338484528438</v>
      </c>
      <c r="Y3327" s="12">
        <f t="shared" si="152"/>
        <v>0</v>
      </c>
      <c r="Z3327" s="12">
        <f t="shared" si="152"/>
        <v>0</v>
      </c>
      <c r="AA3327" s="12">
        <f t="shared" si="152"/>
        <v>0</v>
      </c>
      <c r="AB3327" s="12">
        <f t="shared" si="152"/>
        <v>0</v>
      </c>
      <c r="AC3327" s="12">
        <f t="shared" si="152"/>
        <v>0</v>
      </c>
      <c r="AD3327" s="12">
        <f t="shared" si="152"/>
        <v>34.149841715008364</v>
      </c>
      <c r="AE3327" s="12">
        <f t="shared" ref="AE3327:AK3336" si="163">AE$2503*AE823+0.5*AE$2504*AE823*AE823</f>
        <v>0.14186902451367853</v>
      </c>
      <c r="AF3327" s="12">
        <f t="shared" si="163"/>
        <v>0</v>
      </c>
      <c r="AG3327" s="12">
        <f t="shared" si="163"/>
        <v>0</v>
      </c>
      <c r="AH3327" s="12">
        <f t="shared" si="163"/>
        <v>61.64576805892461</v>
      </c>
      <c r="AI3327" s="12">
        <f t="shared" si="163"/>
        <v>126.27992969773209</v>
      </c>
      <c r="AJ3327" s="12">
        <f t="shared" si="163"/>
        <v>8449.1261154084823</v>
      </c>
      <c r="AK3327" s="12">
        <f t="shared" si="163"/>
        <v>-0.25789940043547732</v>
      </c>
      <c r="AL3327" s="12">
        <f t="shared" si="153"/>
        <v>65221.192394479505</v>
      </c>
      <c r="AM3327">
        <f t="shared" si="154"/>
        <v>2.1386937439016904</v>
      </c>
      <c r="AN3327" s="12">
        <f t="shared" si="155"/>
        <v>30495.807349908035</v>
      </c>
    </row>
    <row r="3328" spans="14:40">
      <c r="N3328">
        <f t="shared" si="156"/>
        <v>823</v>
      </c>
      <c r="O3328" s="12">
        <f t="shared" si="152"/>
        <v>0</v>
      </c>
      <c r="P3328" s="12">
        <f t="shared" si="152"/>
        <v>0</v>
      </c>
      <c r="Q3328" s="12">
        <f t="shared" si="152"/>
        <v>0</v>
      </c>
      <c r="R3328" s="12">
        <f t="shared" si="152"/>
        <v>0</v>
      </c>
      <c r="S3328" s="12">
        <f t="shared" si="152"/>
        <v>0</v>
      </c>
      <c r="T3328" s="12">
        <f t="shared" si="152"/>
        <v>0</v>
      </c>
      <c r="U3328" s="12">
        <f t="shared" si="152"/>
        <v>0</v>
      </c>
      <c r="V3328" s="12">
        <f t="shared" si="152"/>
        <v>0</v>
      </c>
      <c r="W3328" s="12">
        <f t="shared" si="152"/>
        <v>7279.2067533771024</v>
      </c>
      <c r="X3328" s="12">
        <f t="shared" si="152"/>
        <v>31584.604975333787</v>
      </c>
      <c r="Y3328" s="12">
        <f t="shared" si="152"/>
        <v>0</v>
      </c>
      <c r="Z3328" s="12">
        <f t="shared" si="152"/>
        <v>0</v>
      </c>
      <c r="AA3328" s="12">
        <f t="shared" si="152"/>
        <v>0</v>
      </c>
      <c r="AB3328" s="12">
        <f t="shared" si="152"/>
        <v>0</v>
      </c>
      <c r="AC3328" s="12">
        <f t="shared" si="152"/>
        <v>0</v>
      </c>
      <c r="AD3328" s="12">
        <f t="shared" si="152"/>
        <v>24.036046983052657</v>
      </c>
      <c r="AE3328" s="12">
        <f t="shared" si="163"/>
        <v>0.102722134472</v>
      </c>
      <c r="AF3328" s="12">
        <f t="shared" si="163"/>
        <v>0</v>
      </c>
      <c r="AG3328" s="12">
        <f t="shared" si="163"/>
        <v>0</v>
      </c>
      <c r="AH3328" s="12">
        <f t="shared" si="163"/>
        <v>34.759453168413543</v>
      </c>
      <c r="AI3328" s="12">
        <f t="shared" si="163"/>
        <v>30.658635953358711</v>
      </c>
      <c r="AJ3328" s="12">
        <f t="shared" si="163"/>
        <v>1813.2736703753735</v>
      </c>
      <c r="AK3328" s="12">
        <f t="shared" si="163"/>
        <v>-4.3188657185920611E-2</v>
      </c>
      <c r="AL3328" s="12">
        <f t="shared" si="153"/>
        <v>40766.599068668387</v>
      </c>
      <c r="AM3328">
        <f t="shared" si="154"/>
        <v>2.1426624932458154</v>
      </c>
      <c r="AN3328" s="12">
        <f t="shared" si="155"/>
        <v>19026.141166504036</v>
      </c>
    </row>
    <row r="3329" spans="14:40">
      <c r="N3329">
        <f t="shared" si="156"/>
        <v>824</v>
      </c>
      <c r="O3329" s="12">
        <f t="shared" si="152"/>
        <v>0</v>
      </c>
      <c r="P3329" s="12">
        <f t="shared" si="152"/>
        <v>0</v>
      </c>
      <c r="Q3329" s="12">
        <f t="shared" si="152"/>
        <v>0</v>
      </c>
      <c r="R3329" s="12">
        <f t="shared" si="152"/>
        <v>0</v>
      </c>
      <c r="S3329" s="12">
        <f t="shared" si="152"/>
        <v>0</v>
      </c>
      <c r="T3329" s="12">
        <f t="shared" si="152"/>
        <v>0</v>
      </c>
      <c r="U3329" s="12">
        <f t="shared" si="152"/>
        <v>0</v>
      </c>
      <c r="V3329" s="12">
        <f t="shared" si="152"/>
        <v>0</v>
      </c>
      <c r="W3329" s="12">
        <f t="shared" si="152"/>
        <v>10544.880284280349</v>
      </c>
      <c r="X3329" s="12">
        <f t="shared" si="152"/>
        <v>39109.457565875382</v>
      </c>
      <c r="Y3329" s="12">
        <f t="shared" si="152"/>
        <v>0</v>
      </c>
      <c r="Z3329" s="12">
        <f t="shared" si="152"/>
        <v>0</v>
      </c>
      <c r="AA3329" s="12">
        <f t="shared" si="152"/>
        <v>0</v>
      </c>
      <c r="AB3329" s="12">
        <f t="shared" si="152"/>
        <v>0</v>
      </c>
      <c r="AC3329" s="12">
        <f t="shared" si="152"/>
        <v>0</v>
      </c>
      <c r="AD3329" s="12">
        <f t="shared" si="152"/>
        <v>29.540362068169159</v>
      </c>
      <c r="AE3329" s="12">
        <f t="shared" si="163"/>
        <v>0.1409687401827914</v>
      </c>
      <c r="AF3329" s="12">
        <f t="shared" si="163"/>
        <v>0</v>
      </c>
      <c r="AG3329" s="12">
        <f t="shared" si="163"/>
        <v>0</v>
      </c>
      <c r="AH3329" s="12">
        <f t="shared" si="163"/>
        <v>89.847072107008643</v>
      </c>
      <c r="AI3329" s="12">
        <f t="shared" si="163"/>
        <v>151.15945793961907</v>
      </c>
      <c r="AJ3329" s="12">
        <f t="shared" si="163"/>
        <v>9894.2556048266542</v>
      </c>
      <c r="AK3329" s="12">
        <f t="shared" si="163"/>
        <v>-0.30413143834153311</v>
      </c>
      <c r="AL3329" s="12">
        <f t="shared" si="153"/>
        <v>59818.977184399024</v>
      </c>
      <c r="AM3329">
        <f t="shared" si="154"/>
        <v>2.1289883763605246</v>
      </c>
      <c r="AN3329" s="12">
        <f t="shared" si="155"/>
        <v>28097.371431711956</v>
      </c>
    </row>
    <row r="3330" spans="14:40">
      <c r="N3330">
        <f t="shared" si="156"/>
        <v>825</v>
      </c>
      <c r="O3330" s="12">
        <f t="shared" si="152"/>
        <v>0</v>
      </c>
      <c r="P3330" s="12">
        <f t="shared" si="152"/>
        <v>0</v>
      </c>
      <c r="Q3330" s="12">
        <f t="shared" si="152"/>
        <v>0</v>
      </c>
      <c r="R3330" s="12">
        <f t="shared" si="152"/>
        <v>0</v>
      </c>
      <c r="S3330" s="12">
        <f t="shared" si="152"/>
        <v>0</v>
      </c>
      <c r="T3330" s="12">
        <f t="shared" si="152"/>
        <v>0</v>
      </c>
      <c r="U3330" s="12">
        <f t="shared" si="152"/>
        <v>0</v>
      </c>
      <c r="V3330" s="12">
        <f t="shared" si="152"/>
        <v>0</v>
      </c>
      <c r="W3330" s="12">
        <f t="shared" si="152"/>
        <v>3277.9488250774584</v>
      </c>
      <c r="X3330" s="12">
        <f t="shared" si="152"/>
        <v>9844.0624357055003</v>
      </c>
      <c r="Y3330" s="12">
        <f t="shared" si="152"/>
        <v>0</v>
      </c>
      <c r="Z3330" s="12">
        <f t="shared" si="152"/>
        <v>0</v>
      </c>
      <c r="AA3330" s="12">
        <f t="shared" si="152"/>
        <v>0</v>
      </c>
      <c r="AB3330" s="12">
        <f t="shared" si="152"/>
        <v>0</v>
      </c>
      <c r="AC3330" s="12">
        <f t="shared" si="152"/>
        <v>0</v>
      </c>
      <c r="AD3330" s="12">
        <f t="shared" si="152"/>
        <v>7.3672764399559085</v>
      </c>
      <c r="AE3330" s="12">
        <f t="shared" si="163"/>
        <v>2.5805399340379332E-2</v>
      </c>
      <c r="AF3330" s="12">
        <f t="shared" si="163"/>
        <v>0</v>
      </c>
      <c r="AG3330" s="12">
        <f t="shared" si="163"/>
        <v>0</v>
      </c>
      <c r="AH3330" s="12">
        <f t="shared" si="163"/>
        <v>-4.4462346462331572</v>
      </c>
      <c r="AI3330" s="12">
        <f t="shared" si="163"/>
        <v>-56.827148779772983</v>
      </c>
      <c r="AJ3330" s="12">
        <f t="shared" si="163"/>
        <v>-4503.3267489030768</v>
      </c>
      <c r="AK3330" s="12">
        <f t="shared" si="163"/>
        <v>0.12101874756815138</v>
      </c>
      <c r="AL3330" s="12">
        <f t="shared" si="153"/>
        <v>8564.9252290407385</v>
      </c>
      <c r="AM3330">
        <f t="shared" si="154"/>
        <v>2.1177205599776054</v>
      </c>
      <c r="AN3330" s="12">
        <f t="shared" si="155"/>
        <v>4044.4076479718888</v>
      </c>
    </row>
    <row r="3331" spans="14:40">
      <c r="N3331">
        <f t="shared" si="156"/>
        <v>826</v>
      </c>
      <c r="O3331" s="12">
        <f t="shared" si="152"/>
        <v>0</v>
      </c>
      <c r="P3331" s="12">
        <f t="shared" si="152"/>
        <v>0</v>
      </c>
      <c r="Q3331" s="12">
        <f t="shared" si="152"/>
        <v>0</v>
      </c>
      <c r="R3331" s="12">
        <f t="shared" si="152"/>
        <v>0</v>
      </c>
      <c r="S3331" s="12">
        <f t="shared" si="152"/>
        <v>0</v>
      </c>
      <c r="T3331" s="12">
        <f t="shared" si="152"/>
        <v>0</v>
      </c>
      <c r="U3331" s="12">
        <f t="shared" si="152"/>
        <v>0</v>
      </c>
      <c r="V3331" s="12">
        <f t="shared" si="152"/>
        <v>0</v>
      </c>
      <c r="W3331" s="12">
        <f t="shared" si="152"/>
        <v>-1953.4880613376931</v>
      </c>
      <c r="X3331" s="12">
        <f t="shared" si="152"/>
        <v>-7613.8987225456585</v>
      </c>
      <c r="Y3331" s="12">
        <f t="shared" si="152"/>
        <v>0</v>
      </c>
      <c r="Z3331" s="12">
        <f t="shared" si="152"/>
        <v>0</v>
      </c>
      <c r="AA3331" s="12">
        <f t="shared" si="152"/>
        <v>0</v>
      </c>
      <c r="AB3331" s="12">
        <f t="shared" si="152"/>
        <v>0</v>
      </c>
      <c r="AC3331" s="12">
        <f t="shared" si="152"/>
        <v>0</v>
      </c>
      <c r="AD3331" s="12">
        <f t="shared" si="152"/>
        <v>-4.6629366664115341</v>
      </c>
      <c r="AE3331" s="12">
        <f t="shared" si="163"/>
        <v>-2.7317904116783524E-2</v>
      </c>
      <c r="AF3331" s="12">
        <f t="shared" si="163"/>
        <v>0</v>
      </c>
      <c r="AG3331" s="12">
        <f t="shared" si="163"/>
        <v>0</v>
      </c>
      <c r="AH3331" s="12">
        <f t="shared" si="163"/>
        <v>-13.237859561134227</v>
      </c>
      <c r="AI3331" s="12">
        <f t="shared" si="163"/>
        <v>-51.071716990476574</v>
      </c>
      <c r="AJ3331" s="12">
        <f t="shared" si="163"/>
        <v>-3609.1121981077026</v>
      </c>
      <c r="AK3331" s="12">
        <f t="shared" si="163"/>
        <v>9.8692712977807795E-2</v>
      </c>
      <c r="AL3331" s="12">
        <f t="shared" si="153"/>
        <v>-13245.400120400214</v>
      </c>
      <c r="AM3331">
        <f t="shared" si="154"/>
        <v>2.126024497432252</v>
      </c>
      <c r="AN3331" s="12">
        <f t="shared" si="155"/>
        <v>-6230.1258223494642</v>
      </c>
    </row>
    <row r="3332" spans="14:40">
      <c r="N3332">
        <f t="shared" si="156"/>
        <v>827</v>
      </c>
      <c r="O3332" s="12">
        <f t="shared" si="152"/>
        <v>-0.66394866295488963</v>
      </c>
      <c r="P3332" s="12">
        <f t="shared" si="152"/>
        <v>0</v>
      </c>
      <c r="Q3332" s="12">
        <f t="shared" si="152"/>
        <v>0</v>
      </c>
      <c r="R3332" s="12">
        <f t="shared" si="152"/>
        <v>0</v>
      </c>
      <c r="S3332" s="12">
        <f t="shared" si="152"/>
        <v>0</v>
      </c>
      <c r="T3332" s="12">
        <f t="shared" si="152"/>
        <v>0</v>
      </c>
      <c r="U3332" s="12">
        <f t="shared" si="152"/>
        <v>0</v>
      </c>
      <c r="V3332" s="12">
        <f t="shared" si="152"/>
        <v>0</v>
      </c>
      <c r="W3332" s="12">
        <f t="shared" si="152"/>
        <v>-8991.8889998127852</v>
      </c>
      <c r="X3332" s="12">
        <f t="shared" si="152"/>
        <v>-31337.677036954457</v>
      </c>
      <c r="Y3332" s="12">
        <f t="shared" si="152"/>
        <v>0</v>
      </c>
      <c r="Z3332" s="12">
        <f t="shared" si="152"/>
        <v>0</v>
      </c>
      <c r="AA3332" s="12">
        <f t="shared" si="152"/>
        <v>0</v>
      </c>
      <c r="AB3332" s="12">
        <f t="shared" si="152"/>
        <v>0</v>
      </c>
      <c r="AC3332" s="12">
        <f t="shared" si="152"/>
        <v>0</v>
      </c>
      <c r="AD3332" s="12">
        <f t="shared" si="152"/>
        <v>-17.528690488390492</v>
      </c>
      <c r="AE3332" s="12">
        <f t="shared" si="163"/>
        <v>-9.9257209028950424E-2</v>
      </c>
      <c r="AF3332" s="12">
        <f t="shared" si="163"/>
        <v>0</v>
      </c>
      <c r="AG3332" s="12">
        <f t="shared" si="163"/>
        <v>0</v>
      </c>
      <c r="AH3332" s="12">
        <f t="shared" si="163"/>
        <v>-34.20567327618496</v>
      </c>
      <c r="AI3332" s="12">
        <f t="shared" si="163"/>
        <v>-98.706529396880214</v>
      </c>
      <c r="AJ3332" s="12">
        <f t="shared" si="163"/>
        <v>-7220.764660572916</v>
      </c>
      <c r="AK3332" s="12">
        <f t="shared" si="163"/>
        <v>0.19068450993035177</v>
      </c>
      <c r="AL3332" s="12">
        <f t="shared" si="153"/>
        <v>-47701.344111863662</v>
      </c>
      <c r="AM3332">
        <f t="shared" si="154"/>
        <v>2.1412608976834377</v>
      </c>
      <c r="AN3332" s="12">
        <f t="shared" si="155"/>
        <v>-22277.221875891086</v>
      </c>
    </row>
    <row r="3333" spans="14:40">
      <c r="N3333">
        <f t="shared" si="156"/>
        <v>828</v>
      </c>
      <c r="O3333" s="12">
        <f t="shared" si="152"/>
        <v>0</v>
      </c>
      <c r="P3333" s="12">
        <f t="shared" si="152"/>
        <v>0</v>
      </c>
      <c r="Q3333" s="12">
        <f t="shared" si="152"/>
        <v>0</v>
      </c>
      <c r="R3333" s="12">
        <f t="shared" si="152"/>
        <v>0</v>
      </c>
      <c r="S3333" s="12">
        <f t="shared" si="152"/>
        <v>0</v>
      </c>
      <c r="T3333" s="12">
        <f t="shared" si="152"/>
        <v>0</v>
      </c>
      <c r="U3333" s="12">
        <f t="shared" si="152"/>
        <v>0</v>
      </c>
      <c r="V3333" s="12">
        <f t="shared" si="152"/>
        <v>0</v>
      </c>
      <c r="W3333" s="12">
        <f t="shared" si="152"/>
        <v>-4529.7335644397981</v>
      </c>
      <c r="X3333" s="12">
        <f t="shared" si="152"/>
        <v>-17743.424259441606</v>
      </c>
      <c r="Y3333" s="12">
        <f t="shared" si="152"/>
        <v>0</v>
      </c>
      <c r="Z3333" s="12">
        <f t="shared" si="152"/>
        <v>0</v>
      </c>
      <c r="AA3333" s="12">
        <f t="shared" si="152"/>
        <v>0</v>
      </c>
      <c r="AB3333" s="12">
        <f t="shared" si="152"/>
        <v>0</v>
      </c>
      <c r="AC3333" s="12">
        <f t="shared" si="152"/>
        <v>0</v>
      </c>
      <c r="AD3333" s="12">
        <f t="shared" si="152"/>
        <v>-20.52585069986343</v>
      </c>
      <c r="AE3333" s="12">
        <f t="shared" si="163"/>
        <v>-0.13289220652247358</v>
      </c>
      <c r="AF3333" s="12">
        <f t="shared" si="163"/>
        <v>0</v>
      </c>
      <c r="AG3333" s="12">
        <f t="shared" si="163"/>
        <v>0</v>
      </c>
      <c r="AH3333" s="12">
        <f t="shared" si="163"/>
        <v>-59.07542229580207</v>
      </c>
      <c r="AI3333" s="12">
        <f t="shared" si="163"/>
        <v>-59.514226070542755</v>
      </c>
      <c r="AJ3333" s="12">
        <f t="shared" si="163"/>
        <v>-5948.5077079941057</v>
      </c>
      <c r="AK3333" s="12">
        <f t="shared" si="163"/>
        <v>0.15252254740021562</v>
      </c>
      <c r="AL3333" s="12">
        <f t="shared" si="153"/>
        <v>-28360.761400600841</v>
      </c>
      <c r="AM3333">
        <f t="shared" si="154"/>
        <v>2.1398025116661339</v>
      </c>
      <c r="AN3333" s="12">
        <f t="shared" si="155"/>
        <v>-13253.915371151725</v>
      </c>
    </row>
    <row r="3334" spans="14:40">
      <c r="N3334">
        <f t="shared" si="156"/>
        <v>829</v>
      </c>
      <c r="O3334" s="12">
        <f t="shared" si="152"/>
        <v>0</v>
      </c>
      <c r="P3334" s="12">
        <f t="shared" si="152"/>
        <v>0</v>
      </c>
      <c r="Q3334" s="12">
        <f t="shared" si="152"/>
        <v>0</v>
      </c>
      <c r="R3334" s="12">
        <f t="shared" si="152"/>
        <v>0</v>
      </c>
      <c r="S3334" s="12">
        <f t="shared" si="152"/>
        <v>0</v>
      </c>
      <c r="T3334" s="12">
        <f t="shared" si="152"/>
        <v>0</v>
      </c>
      <c r="U3334" s="12">
        <f t="shared" si="152"/>
        <v>0</v>
      </c>
      <c r="V3334" s="12">
        <f t="shared" si="152"/>
        <v>0</v>
      </c>
      <c r="W3334" s="12">
        <f t="shared" si="152"/>
        <v>5326.0830869277352</v>
      </c>
      <c r="X3334" s="12">
        <f t="shared" si="152"/>
        <v>13764.865271824994</v>
      </c>
      <c r="Y3334" s="12">
        <f t="shared" si="152"/>
        <v>0</v>
      </c>
      <c r="Z3334" s="12">
        <f t="shared" si="152"/>
        <v>0</v>
      </c>
      <c r="AA3334" s="12">
        <f t="shared" si="152"/>
        <v>0</v>
      </c>
      <c r="AB3334" s="12">
        <f t="shared" si="152"/>
        <v>0</v>
      </c>
      <c r="AC3334" s="12">
        <f t="shared" si="152"/>
        <v>0</v>
      </c>
      <c r="AD3334" s="12">
        <f t="shared" si="152"/>
        <v>1.1548874668109814</v>
      </c>
      <c r="AE3334" s="12">
        <f t="shared" si="163"/>
        <v>-6.0292858451703032E-3</v>
      </c>
      <c r="AF3334" s="12">
        <f t="shared" si="163"/>
        <v>0</v>
      </c>
      <c r="AG3334" s="12">
        <f t="shared" si="163"/>
        <v>0</v>
      </c>
      <c r="AH3334" s="12">
        <f t="shared" si="163"/>
        <v>-16.888155545473996</v>
      </c>
      <c r="AI3334" s="12">
        <f t="shared" si="163"/>
        <v>-79.37996495392747</v>
      </c>
      <c r="AJ3334" s="12">
        <f t="shared" si="163"/>
        <v>-5912.504342648097</v>
      </c>
      <c r="AK3334" s="12">
        <f t="shared" si="163"/>
        <v>0.15983243028466443</v>
      </c>
      <c r="AL3334" s="12">
        <f t="shared" si="153"/>
        <v>13083.48458621648</v>
      </c>
      <c r="AM3334">
        <f t="shared" si="154"/>
        <v>2.1445839344403455</v>
      </c>
      <c r="AN3334" s="12">
        <f t="shared" si="155"/>
        <v>6100.7099680762885</v>
      </c>
    </row>
    <row r="3335" spans="14:40">
      <c r="N3335">
        <f t="shared" si="156"/>
        <v>830</v>
      </c>
      <c r="O3335" s="12">
        <f t="shared" si="152"/>
        <v>982.37379745624582</v>
      </c>
      <c r="P3335" s="12">
        <f t="shared" si="152"/>
        <v>0</v>
      </c>
      <c r="Q3335" s="12">
        <f t="shared" si="152"/>
        <v>0</v>
      </c>
      <c r="R3335" s="12">
        <f t="shared" si="152"/>
        <v>0</v>
      </c>
      <c r="S3335" s="12">
        <f t="shared" si="152"/>
        <v>0</v>
      </c>
      <c r="T3335" s="12">
        <f t="shared" si="152"/>
        <v>0</v>
      </c>
      <c r="U3335" s="12">
        <f t="shared" si="152"/>
        <v>0</v>
      </c>
      <c r="V3335" s="12">
        <f t="shared" si="152"/>
        <v>0</v>
      </c>
      <c r="W3335" s="12">
        <f t="shared" si="152"/>
        <v>16851.438425242086</v>
      </c>
      <c r="X3335" s="12">
        <f t="shared" si="152"/>
        <v>57518.119854840668</v>
      </c>
      <c r="Y3335" s="12">
        <f t="shared" si="152"/>
        <v>0</v>
      </c>
      <c r="Z3335" s="12">
        <f t="shared" si="152"/>
        <v>0</v>
      </c>
      <c r="AA3335" s="12">
        <f t="shared" si="152"/>
        <v>0</v>
      </c>
      <c r="AB3335" s="12">
        <f t="shared" si="152"/>
        <v>0</v>
      </c>
      <c r="AC3335" s="12">
        <f t="shared" si="152"/>
        <v>0</v>
      </c>
      <c r="AD3335" s="12">
        <f t="shared" si="152"/>
        <v>28.437994699395652</v>
      </c>
      <c r="AE3335" s="12">
        <f t="shared" si="163"/>
        <v>0.12913198740362805</v>
      </c>
      <c r="AF3335" s="12">
        <f t="shared" si="163"/>
        <v>0</v>
      </c>
      <c r="AG3335" s="12">
        <f t="shared" si="163"/>
        <v>0</v>
      </c>
      <c r="AH3335" s="12">
        <f t="shared" si="163"/>
        <v>67.710410805417098</v>
      </c>
      <c r="AI3335" s="12">
        <f t="shared" si="163"/>
        <v>87.153676706974693</v>
      </c>
      <c r="AJ3335" s="12">
        <f t="shared" si="163"/>
        <v>4490.6047855565585</v>
      </c>
      <c r="AK3335" s="12">
        <f t="shared" si="163"/>
        <v>-0.12857420952387535</v>
      </c>
      <c r="AL3335" s="12">
        <f t="shared" si="153"/>
        <v>80025.839503085241</v>
      </c>
      <c r="AM3335">
        <f t="shared" si="154"/>
        <v>2.1353682250069101</v>
      </c>
      <c r="AN3335" s="12">
        <f t="shared" si="155"/>
        <v>37476.365231025331</v>
      </c>
    </row>
    <row r="3336" spans="14:40">
      <c r="N3336">
        <f t="shared" si="156"/>
        <v>831</v>
      </c>
      <c r="O3336" s="12">
        <f t="shared" si="152"/>
        <v>987.20967482823642</v>
      </c>
      <c r="P3336" s="12">
        <f t="shared" si="152"/>
        <v>0</v>
      </c>
      <c r="Q3336" s="12">
        <f t="shared" si="152"/>
        <v>0</v>
      </c>
      <c r="R3336" s="12">
        <f t="shared" si="152"/>
        <v>0</v>
      </c>
      <c r="S3336" s="12">
        <f t="shared" si="152"/>
        <v>0</v>
      </c>
      <c r="T3336" s="12">
        <f t="shared" si="152"/>
        <v>0</v>
      </c>
      <c r="U3336" s="12">
        <f t="shared" si="152"/>
        <v>0</v>
      </c>
      <c r="V3336" s="12">
        <f t="shared" si="152"/>
        <v>0</v>
      </c>
      <c r="W3336" s="12">
        <f t="shared" si="152"/>
        <v>42863.283896801251</v>
      </c>
      <c r="X3336" s="12">
        <f t="shared" si="152"/>
        <v>145587.91713261208</v>
      </c>
      <c r="Y3336" s="12">
        <f t="shared" si="152"/>
        <v>0</v>
      </c>
      <c r="Z3336" s="12">
        <f t="shared" si="152"/>
        <v>0</v>
      </c>
      <c r="AA3336" s="12">
        <f t="shared" si="152"/>
        <v>0</v>
      </c>
      <c r="AB3336" s="12">
        <f t="shared" si="152"/>
        <v>0</v>
      </c>
      <c r="AC3336" s="12">
        <f t="shared" si="152"/>
        <v>0</v>
      </c>
      <c r="AD3336" s="12">
        <f t="shared" si="152"/>
        <v>76.763050308061281</v>
      </c>
      <c r="AE3336" s="12">
        <f t="shared" si="163"/>
        <v>0.22450458766137041</v>
      </c>
      <c r="AF3336" s="12">
        <f t="shared" si="163"/>
        <v>0</v>
      </c>
      <c r="AG3336" s="12">
        <f t="shared" si="163"/>
        <v>0</v>
      </c>
      <c r="AH3336" s="12">
        <f t="shared" si="163"/>
        <v>123.44219554200174</v>
      </c>
      <c r="AI3336" s="12">
        <f t="shared" si="163"/>
        <v>180.48864552403978</v>
      </c>
      <c r="AJ3336" s="12">
        <f t="shared" si="163"/>
        <v>11082.850451688</v>
      </c>
      <c r="AK3336" s="12">
        <f t="shared" si="163"/>
        <v>-0.35436400515494459</v>
      </c>
      <c r="AL3336" s="12">
        <f t="shared" si="153"/>
        <v>200901.82518788619</v>
      </c>
      <c r="AM3336">
        <f t="shared" si="154"/>
        <v>2.128088907619246</v>
      </c>
      <c r="AN3336" s="12">
        <f t="shared" si="155"/>
        <v>94404.80821482258</v>
      </c>
    </row>
    <row r="3337" spans="14:40">
      <c r="N3337">
        <f t="shared" si="156"/>
        <v>832</v>
      </c>
      <c r="O3337" s="12">
        <f t="shared" si="152"/>
        <v>992.80911250858458</v>
      </c>
      <c r="P3337" s="12">
        <f t="shared" si="152"/>
        <v>0</v>
      </c>
      <c r="Q3337" s="12">
        <f t="shared" si="152"/>
        <v>0</v>
      </c>
      <c r="R3337" s="12">
        <f t="shared" si="152"/>
        <v>0</v>
      </c>
      <c r="S3337" s="12">
        <f t="shared" si="152"/>
        <v>0</v>
      </c>
      <c r="T3337" s="12">
        <f t="shared" si="152"/>
        <v>0</v>
      </c>
      <c r="U3337" s="12">
        <f t="shared" si="152"/>
        <v>0</v>
      </c>
      <c r="V3337" s="12">
        <f t="shared" si="152"/>
        <v>0</v>
      </c>
      <c r="W3337" s="12">
        <f t="shared" si="152"/>
        <v>30925.020230089307</v>
      </c>
      <c r="X3337" s="12">
        <f t="shared" si="152"/>
        <v>110314.10231323131</v>
      </c>
      <c r="Y3337" s="12">
        <f t="shared" si="152"/>
        <v>0</v>
      </c>
      <c r="Z3337" s="12">
        <f t="shared" si="152"/>
        <v>0</v>
      </c>
      <c r="AA3337" s="12">
        <f t="shared" si="152"/>
        <v>0</v>
      </c>
      <c r="AB3337" s="12">
        <f t="shared" si="152"/>
        <v>0</v>
      </c>
      <c r="AC3337" s="12">
        <f t="shared" si="152"/>
        <v>0</v>
      </c>
      <c r="AD3337" s="12">
        <f t="shared" si="152"/>
        <v>64.757850389851868</v>
      </c>
      <c r="AE3337" s="12">
        <f t="shared" ref="AE3337:AK3346" si="164">AE$2503*AE833+0.5*AE$2504*AE833*AE833</f>
        <v>0.21808414037756849</v>
      </c>
      <c r="AF3337" s="12">
        <f t="shared" si="164"/>
        <v>0</v>
      </c>
      <c r="AG3337" s="12">
        <f t="shared" si="164"/>
        <v>0</v>
      </c>
      <c r="AH3337" s="12">
        <f t="shared" si="164"/>
        <v>151.61516991866054</v>
      </c>
      <c r="AI3337" s="12">
        <f t="shared" si="164"/>
        <v>285.73427413908553</v>
      </c>
      <c r="AJ3337" s="12">
        <f t="shared" si="164"/>
        <v>17273.48309858943</v>
      </c>
      <c r="AK3337" s="12">
        <f t="shared" si="164"/>
        <v>-0.60010756153107625</v>
      </c>
      <c r="AL3337" s="12">
        <f t="shared" si="153"/>
        <v>160007.14002544506</v>
      </c>
      <c r="AM3337">
        <f t="shared" si="154"/>
        <v>2.1164168509069943</v>
      </c>
      <c r="AN3337" s="12">
        <f t="shared" si="155"/>
        <v>75602.847310950921</v>
      </c>
    </row>
    <row r="3338" spans="14:40">
      <c r="N3338">
        <f t="shared" si="156"/>
        <v>833</v>
      </c>
      <c r="O3338" s="12">
        <f t="shared" si="152"/>
        <v>997.79438327046466</v>
      </c>
      <c r="P3338" s="12">
        <f t="shared" si="152"/>
        <v>0</v>
      </c>
      <c r="Q3338" s="12">
        <f t="shared" si="152"/>
        <v>0</v>
      </c>
      <c r="R3338" s="12">
        <f t="shared" si="152"/>
        <v>0</v>
      </c>
      <c r="S3338" s="12">
        <f t="shared" si="152"/>
        <v>0</v>
      </c>
      <c r="T3338" s="12">
        <f t="shared" si="152"/>
        <v>0</v>
      </c>
      <c r="U3338" s="12">
        <f t="shared" si="152"/>
        <v>0</v>
      </c>
      <c r="V3338" s="12">
        <f t="shared" si="152"/>
        <v>0</v>
      </c>
      <c r="W3338" s="12">
        <f t="shared" si="152"/>
        <v>27595.148972167615</v>
      </c>
      <c r="X3338" s="12">
        <f t="shared" si="152"/>
        <v>96895.439382766985</v>
      </c>
      <c r="Y3338" s="12">
        <f t="shared" si="152"/>
        <v>0</v>
      </c>
      <c r="Z3338" s="12">
        <f t="shared" si="152"/>
        <v>0</v>
      </c>
      <c r="AA3338" s="12">
        <f t="shared" si="152"/>
        <v>0</v>
      </c>
      <c r="AB3338" s="12">
        <f t="shared" si="152"/>
        <v>0</v>
      </c>
      <c r="AC3338" s="12">
        <f t="shared" si="152"/>
        <v>0</v>
      </c>
      <c r="AD3338" s="12">
        <f t="shared" si="152"/>
        <v>64.784691092116631</v>
      </c>
      <c r="AE3338" s="12">
        <f t="shared" si="164"/>
        <v>0.21566344612693888</v>
      </c>
      <c r="AF3338" s="12">
        <f t="shared" si="164"/>
        <v>0</v>
      </c>
      <c r="AG3338" s="12">
        <f t="shared" si="164"/>
        <v>0</v>
      </c>
      <c r="AH3338" s="12">
        <f t="shared" si="164"/>
        <v>135.63813152908128</v>
      </c>
      <c r="AI3338" s="12">
        <f t="shared" si="164"/>
        <v>217.04978326544691</v>
      </c>
      <c r="AJ3338" s="12">
        <f t="shared" si="164"/>
        <v>13717.399392713127</v>
      </c>
      <c r="AK3338" s="12">
        <f t="shared" si="164"/>
        <v>-0.43481949767003825</v>
      </c>
      <c r="AL3338" s="12">
        <f t="shared" si="153"/>
        <v>139623.03558075332</v>
      </c>
      <c r="AM3338">
        <f t="shared" si="154"/>
        <v>2.1243569800166786</v>
      </c>
      <c r="AN3338" s="12">
        <f t="shared" si="155"/>
        <v>65724.846103622898</v>
      </c>
    </row>
    <row r="3339" spans="14:40">
      <c r="N3339">
        <f t="shared" si="156"/>
        <v>834</v>
      </c>
      <c r="O3339" s="12">
        <f t="shared" ref="O3339:AD3402" si="165">O$2503*O835+0.5*O$2504*O835*O835</f>
        <v>1003.6040780534262</v>
      </c>
      <c r="P3339" s="12">
        <f t="shared" si="165"/>
        <v>0</v>
      </c>
      <c r="Q3339" s="12">
        <f t="shared" si="165"/>
        <v>0</v>
      </c>
      <c r="R3339" s="12">
        <f t="shared" si="165"/>
        <v>0</v>
      </c>
      <c r="S3339" s="12">
        <f t="shared" si="165"/>
        <v>0</v>
      </c>
      <c r="T3339" s="12">
        <f t="shared" si="165"/>
        <v>0</v>
      </c>
      <c r="U3339" s="12">
        <f t="shared" si="165"/>
        <v>0</v>
      </c>
      <c r="V3339" s="12">
        <f t="shared" si="165"/>
        <v>0</v>
      </c>
      <c r="W3339" s="12">
        <f t="shared" si="165"/>
        <v>15196.760342809221</v>
      </c>
      <c r="X3339" s="12">
        <f t="shared" si="165"/>
        <v>55153.670503352536</v>
      </c>
      <c r="Y3339" s="12">
        <f t="shared" si="165"/>
        <v>0</v>
      </c>
      <c r="Z3339" s="12">
        <f t="shared" si="165"/>
        <v>0</v>
      </c>
      <c r="AA3339" s="12">
        <f t="shared" si="165"/>
        <v>0</v>
      </c>
      <c r="AB3339" s="12">
        <f t="shared" si="165"/>
        <v>0</v>
      </c>
      <c r="AC3339" s="12">
        <f t="shared" si="165"/>
        <v>0</v>
      </c>
      <c r="AD3339" s="12">
        <f t="shared" si="165"/>
        <v>45.172480806854075</v>
      </c>
      <c r="AE3339" s="12">
        <f t="shared" si="164"/>
        <v>0.176868029458387</v>
      </c>
      <c r="AF3339" s="12">
        <f t="shared" si="164"/>
        <v>0</v>
      </c>
      <c r="AG3339" s="12">
        <f t="shared" si="164"/>
        <v>0</v>
      </c>
      <c r="AH3339" s="12">
        <f t="shared" si="164"/>
        <v>93.538195403128114</v>
      </c>
      <c r="AI3339" s="12">
        <f t="shared" si="164"/>
        <v>201.57330410798318</v>
      </c>
      <c r="AJ3339" s="12">
        <f t="shared" si="164"/>
        <v>11208.728412691238</v>
      </c>
      <c r="AK3339" s="12">
        <f t="shared" si="164"/>
        <v>-0.36080295089495507</v>
      </c>
      <c r="AL3339" s="12">
        <f t="shared" ref="AL3339:AL3402" si="166">SUM(O3339:AK3339)</f>
        <v>82902.863382302967</v>
      </c>
      <c r="AM3339">
        <f t="shared" ref="AM3339:AM3402" si="167">$AM$2504*(1+J835/100)</f>
        <v>2.1071744117498636</v>
      </c>
      <c r="AN3339" s="12">
        <f t="shared" ref="AN3339:AN3402" si="168">AL3339/AM3339</f>
        <v>39343.142608426911</v>
      </c>
    </row>
    <row r="3340" spans="14:40">
      <c r="N3340">
        <f t="shared" ref="N3340:N3403" si="169">N3339+1</f>
        <v>835</v>
      </c>
      <c r="O3340" s="12">
        <f t="shared" si="165"/>
        <v>0</v>
      </c>
      <c r="P3340" s="12">
        <f t="shared" ref="P3340:AD3340" si="170">P$2503*P836+0.5*P$2504*P836*P836</f>
        <v>0</v>
      </c>
      <c r="Q3340" s="12">
        <f t="shared" si="170"/>
        <v>0</v>
      </c>
      <c r="R3340" s="12">
        <f t="shared" si="170"/>
        <v>0</v>
      </c>
      <c r="S3340" s="12">
        <f t="shared" si="170"/>
        <v>0</v>
      </c>
      <c r="T3340" s="12">
        <f t="shared" si="170"/>
        <v>0</v>
      </c>
      <c r="U3340" s="12">
        <f t="shared" si="170"/>
        <v>0</v>
      </c>
      <c r="V3340" s="12">
        <f t="shared" si="170"/>
        <v>0</v>
      </c>
      <c r="W3340" s="12">
        <f t="shared" si="170"/>
        <v>-10826.70771587222</v>
      </c>
      <c r="X3340" s="12">
        <f t="shared" si="170"/>
        <v>-33220.09795338985</v>
      </c>
      <c r="Y3340" s="12">
        <f t="shared" si="170"/>
        <v>0</v>
      </c>
      <c r="Z3340" s="12">
        <f t="shared" si="170"/>
        <v>0</v>
      </c>
      <c r="AA3340" s="12">
        <f t="shared" si="170"/>
        <v>0</v>
      </c>
      <c r="AB3340" s="12">
        <f t="shared" si="170"/>
        <v>0</v>
      </c>
      <c r="AC3340" s="12">
        <f t="shared" si="170"/>
        <v>0</v>
      </c>
      <c r="AD3340" s="12">
        <f t="shared" si="170"/>
        <v>-16.625869790862254</v>
      </c>
      <c r="AE3340" s="12">
        <f t="shared" si="164"/>
        <v>-0.11005557904430829</v>
      </c>
      <c r="AF3340" s="12">
        <f t="shared" si="164"/>
        <v>0</v>
      </c>
      <c r="AG3340" s="12">
        <f t="shared" si="164"/>
        <v>0</v>
      </c>
      <c r="AH3340" s="12">
        <f t="shared" si="164"/>
        <v>-53.625167254778354</v>
      </c>
      <c r="AI3340" s="12">
        <f t="shared" si="164"/>
        <v>-77.207779142181053</v>
      </c>
      <c r="AJ3340" s="12">
        <f t="shared" si="164"/>
        <v>-6831.8238136152195</v>
      </c>
      <c r="AK3340" s="12">
        <f t="shared" si="164"/>
        <v>0.17558316454664002</v>
      </c>
      <c r="AL3340" s="12">
        <f t="shared" si="166"/>
        <v>-51026.02277147962</v>
      </c>
      <c r="AM3340">
        <f t="shared" si="167"/>
        <v>2.1341171480043979</v>
      </c>
      <c r="AN3340" s="12">
        <f t="shared" si="168"/>
        <v>-23909.663449915952</v>
      </c>
    </row>
    <row r="3341" spans="14:40">
      <c r="N3341">
        <f t="shared" si="169"/>
        <v>836</v>
      </c>
      <c r="O3341" s="12">
        <f t="shared" si="165"/>
        <v>0</v>
      </c>
      <c r="P3341" s="12">
        <f t="shared" si="165"/>
        <v>0</v>
      </c>
      <c r="Q3341" s="12">
        <f t="shared" si="165"/>
        <v>0</v>
      </c>
      <c r="R3341" s="12">
        <f t="shared" si="165"/>
        <v>0</v>
      </c>
      <c r="S3341" s="12">
        <f t="shared" si="165"/>
        <v>0</v>
      </c>
      <c r="T3341" s="12">
        <f t="shared" si="165"/>
        <v>0</v>
      </c>
      <c r="U3341" s="12">
        <f t="shared" si="165"/>
        <v>0</v>
      </c>
      <c r="V3341" s="12">
        <f t="shared" si="165"/>
        <v>0</v>
      </c>
      <c r="W3341" s="12">
        <f t="shared" si="165"/>
        <v>-35938.927314922672</v>
      </c>
      <c r="X3341" s="12">
        <f t="shared" si="165"/>
        <v>-122665.05524325892</v>
      </c>
      <c r="Y3341" s="12">
        <f t="shared" si="165"/>
        <v>0</v>
      </c>
      <c r="Z3341" s="12">
        <f t="shared" si="165"/>
        <v>0</v>
      </c>
      <c r="AA3341" s="12">
        <f t="shared" si="165"/>
        <v>0</v>
      </c>
      <c r="AB3341" s="12">
        <f t="shared" si="165"/>
        <v>0</v>
      </c>
      <c r="AC3341" s="12">
        <f t="shared" si="165"/>
        <v>0</v>
      </c>
      <c r="AD3341" s="12">
        <f t="shared" si="165"/>
        <v>-71.9579950965922</v>
      </c>
      <c r="AE3341" s="12">
        <f t="shared" si="164"/>
        <v>-0.52977065749941832</v>
      </c>
      <c r="AF3341" s="12">
        <f t="shared" si="164"/>
        <v>0</v>
      </c>
      <c r="AG3341" s="12">
        <f t="shared" si="164"/>
        <v>0</v>
      </c>
      <c r="AH3341" s="12">
        <f t="shared" si="164"/>
        <v>-145.5457951220051</v>
      </c>
      <c r="AI3341" s="12">
        <f t="shared" si="164"/>
        <v>-237.5734500119589</v>
      </c>
      <c r="AJ3341" s="12">
        <f t="shared" si="164"/>
        <v>-18119.025205124191</v>
      </c>
      <c r="AK3341" s="12">
        <f t="shared" si="164"/>
        <v>0.38067561197481514</v>
      </c>
      <c r="AL3341" s="12">
        <f t="shared" si="166"/>
        <v>-177178.23409858189</v>
      </c>
      <c r="AM3341">
        <f t="shared" si="167"/>
        <v>2.1335474189226229</v>
      </c>
      <c r="AN3341" s="12">
        <f t="shared" si="168"/>
        <v>-83043.963554394097</v>
      </c>
    </row>
    <row r="3342" spans="14:40">
      <c r="N3342">
        <f t="shared" si="169"/>
        <v>837</v>
      </c>
      <c r="O3342" s="12">
        <f t="shared" si="165"/>
        <v>0</v>
      </c>
      <c r="P3342" s="12">
        <f t="shared" si="165"/>
        <v>0</v>
      </c>
      <c r="Q3342" s="12">
        <f t="shared" si="165"/>
        <v>0</v>
      </c>
      <c r="R3342" s="12">
        <f t="shared" si="165"/>
        <v>0</v>
      </c>
      <c r="S3342" s="12">
        <f t="shared" si="165"/>
        <v>0</v>
      </c>
      <c r="T3342" s="12">
        <f t="shared" si="165"/>
        <v>0</v>
      </c>
      <c r="U3342" s="12">
        <f t="shared" si="165"/>
        <v>0</v>
      </c>
      <c r="V3342" s="12">
        <f t="shared" si="165"/>
        <v>0</v>
      </c>
      <c r="W3342" s="12">
        <f t="shared" si="165"/>
        <v>-23014.196383156534</v>
      </c>
      <c r="X3342" s="12">
        <f t="shared" si="165"/>
        <v>-79185.083281380575</v>
      </c>
      <c r="Y3342" s="12">
        <f t="shared" si="165"/>
        <v>0</v>
      </c>
      <c r="Z3342" s="12">
        <f t="shared" si="165"/>
        <v>0</v>
      </c>
      <c r="AA3342" s="12">
        <f t="shared" si="165"/>
        <v>0</v>
      </c>
      <c r="AB3342" s="12">
        <f t="shared" si="165"/>
        <v>0</v>
      </c>
      <c r="AC3342" s="12">
        <f t="shared" si="165"/>
        <v>0</v>
      </c>
      <c r="AD3342" s="12">
        <f t="shared" si="165"/>
        <v>-49.085220271335324</v>
      </c>
      <c r="AE3342" s="12">
        <f t="shared" si="164"/>
        <v>-0.37164697496383609</v>
      </c>
      <c r="AF3342" s="12">
        <f t="shared" si="164"/>
        <v>0</v>
      </c>
      <c r="AG3342" s="12">
        <f t="shared" si="164"/>
        <v>0</v>
      </c>
      <c r="AH3342" s="12">
        <f t="shared" si="164"/>
        <v>-143.6034197993061</v>
      </c>
      <c r="AI3342" s="12">
        <f t="shared" si="164"/>
        <v>-288.70610636046899</v>
      </c>
      <c r="AJ3342" s="12">
        <f t="shared" si="164"/>
        <v>-20514.523413118754</v>
      </c>
      <c r="AK3342" s="12">
        <f t="shared" si="164"/>
        <v>0.41384924310459148</v>
      </c>
      <c r="AL3342" s="12">
        <f t="shared" si="166"/>
        <v>-123195.15562181882</v>
      </c>
      <c r="AM3342">
        <f t="shared" si="167"/>
        <v>2.1272561320959418</v>
      </c>
      <c r="AN3342" s="12">
        <f t="shared" si="168"/>
        <v>-57912.70442851523</v>
      </c>
    </row>
    <row r="3343" spans="14:40">
      <c r="N3343">
        <f t="shared" si="169"/>
        <v>838</v>
      </c>
      <c r="O3343" s="12">
        <f t="shared" si="165"/>
        <v>0</v>
      </c>
      <c r="P3343" s="12">
        <f t="shared" si="165"/>
        <v>0</v>
      </c>
      <c r="Q3343" s="12">
        <f t="shared" si="165"/>
        <v>0</v>
      </c>
      <c r="R3343" s="12">
        <f t="shared" si="165"/>
        <v>0</v>
      </c>
      <c r="S3343" s="12">
        <f t="shared" si="165"/>
        <v>0</v>
      </c>
      <c r="T3343" s="12">
        <f t="shared" si="165"/>
        <v>0</v>
      </c>
      <c r="U3343" s="12">
        <f t="shared" si="165"/>
        <v>0</v>
      </c>
      <c r="V3343" s="12">
        <f t="shared" si="165"/>
        <v>0</v>
      </c>
      <c r="W3343" s="12">
        <f t="shared" si="165"/>
        <v>-23993.166265165466</v>
      </c>
      <c r="X3343" s="12">
        <f t="shared" si="165"/>
        <v>-79026.212334752345</v>
      </c>
      <c r="Y3343" s="12">
        <f t="shared" si="165"/>
        <v>0</v>
      </c>
      <c r="Z3343" s="12">
        <f t="shared" si="165"/>
        <v>0</v>
      </c>
      <c r="AA3343" s="12">
        <f t="shared" si="165"/>
        <v>0</v>
      </c>
      <c r="AB3343" s="12">
        <f t="shared" si="165"/>
        <v>0</v>
      </c>
      <c r="AC3343" s="12">
        <f t="shared" si="165"/>
        <v>0</v>
      </c>
      <c r="AD3343" s="12">
        <f t="shared" si="165"/>
        <v>-48.447678376318173</v>
      </c>
      <c r="AE3343" s="12">
        <f t="shared" si="164"/>
        <v>-0.34042171979278446</v>
      </c>
      <c r="AF3343" s="12">
        <f t="shared" si="164"/>
        <v>0</v>
      </c>
      <c r="AG3343" s="12">
        <f t="shared" si="164"/>
        <v>0</v>
      </c>
      <c r="AH3343" s="12">
        <f t="shared" si="164"/>
        <v>-115.37340644555674</v>
      </c>
      <c r="AI3343" s="12">
        <f t="shared" si="164"/>
        <v>-197.4152033783017</v>
      </c>
      <c r="AJ3343" s="12">
        <f t="shared" si="164"/>
        <v>-13981.423295166956</v>
      </c>
      <c r="AK3343" s="12">
        <f t="shared" si="164"/>
        <v>0.3151541072289531</v>
      </c>
      <c r="AL3343" s="12">
        <f t="shared" si="166"/>
        <v>-117362.06345089752</v>
      </c>
      <c r="AM3343">
        <f t="shared" si="167"/>
        <v>2.1158256013675021</v>
      </c>
      <c r="AN3343" s="12">
        <f t="shared" si="168"/>
        <v>-55468.684836332439</v>
      </c>
    </row>
    <row r="3344" spans="14:40">
      <c r="N3344">
        <f t="shared" si="169"/>
        <v>839</v>
      </c>
      <c r="O3344" s="12">
        <f t="shared" si="165"/>
        <v>0</v>
      </c>
      <c r="P3344" s="12">
        <f t="shared" si="165"/>
        <v>0</v>
      </c>
      <c r="Q3344" s="12">
        <f t="shared" si="165"/>
        <v>0</v>
      </c>
      <c r="R3344" s="12">
        <f t="shared" si="165"/>
        <v>0</v>
      </c>
      <c r="S3344" s="12">
        <f t="shared" si="165"/>
        <v>0</v>
      </c>
      <c r="T3344" s="12">
        <f t="shared" si="165"/>
        <v>0</v>
      </c>
      <c r="U3344" s="12">
        <f t="shared" si="165"/>
        <v>0</v>
      </c>
      <c r="V3344" s="12">
        <f t="shared" si="165"/>
        <v>0</v>
      </c>
      <c r="W3344" s="12">
        <f t="shared" si="165"/>
        <v>-11347.794309094901</v>
      </c>
      <c r="X3344" s="12">
        <f t="shared" si="165"/>
        <v>-37804.611644310411</v>
      </c>
      <c r="Y3344" s="12">
        <f t="shared" si="165"/>
        <v>0</v>
      </c>
      <c r="Z3344" s="12">
        <f t="shared" si="165"/>
        <v>0</v>
      </c>
      <c r="AA3344" s="12">
        <f t="shared" si="165"/>
        <v>0</v>
      </c>
      <c r="AB3344" s="12">
        <f t="shared" si="165"/>
        <v>0</v>
      </c>
      <c r="AC3344" s="12">
        <f t="shared" si="165"/>
        <v>0</v>
      </c>
      <c r="AD3344" s="12">
        <f t="shared" si="165"/>
        <v>-29.425028165433293</v>
      </c>
      <c r="AE3344" s="12">
        <f t="shared" si="164"/>
        <v>-0.19475343388016333</v>
      </c>
      <c r="AF3344" s="12">
        <f t="shared" si="164"/>
        <v>0</v>
      </c>
      <c r="AG3344" s="12">
        <f t="shared" si="164"/>
        <v>0</v>
      </c>
      <c r="AH3344" s="12">
        <f t="shared" si="164"/>
        <v>-77.486077385762329</v>
      </c>
      <c r="AI3344" s="12">
        <f t="shared" si="164"/>
        <v>-176.99276005592645</v>
      </c>
      <c r="AJ3344" s="12">
        <f t="shared" si="164"/>
        <v>-12462.778459477771</v>
      </c>
      <c r="AK3344" s="12">
        <f t="shared" si="164"/>
        <v>0.30408965633336027</v>
      </c>
      <c r="AL3344" s="12">
        <f t="shared" si="166"/>
        <v>-61898.97894226775</v>
      </c>
      <c r="AM3344">
        <f t="shared" si="167"/>
        <v>2.1263725318447557</v>
      </c>
      <c r="AN3344" s="12">
        <f t="shared" si="168"/>
        <v>-29110.129112026607</v>
      </c>
    </row>
    <row r="3345" spans="14:40">
      <c r="N3345">
        <f t="shared" si="169"/>
        <v>840</v>
      </c>
      <c r="O3345" s="12">
        <f t="shared" si="165"/>
        <v>0</v>
      </c>
      <c r="P3345" s="12">
        <f t="shared" si="165"/>
        <v>0</v>
      </c>
      <c r="Q3345" s="12">
        <f t="shared" si="165"/>
        <v>0</v>
      </c>
      <c r="R3345" s="12">
        <f t="shared" si="165"/>
        <v>0</v>
      </c>
      <c r="S3345" s="12">
        <f t="shared" si="165"/>
        <v>0</v>
      </c>
      <c r="T3345" s="12">
        <f t="shared" si="165"/>
        <v>0</v>
      </c>
      <c r="U3345" s="12">
        <f t="shared" si="165"/>
        <v>0</v>
      </c>
      <c r="V3345" s="12">
        <f t="shared" si="165"/>
        <v>0</v>
      </c>
      <c r="W3345" s="12">
        <f t="shared" si="165"/>
        <v>-6434.035007299005</v>
      </c>
      <c r="X3345" s="12">
        <f t="shared" si="165"/>
        <v>-23849.07154017776</v>
      </c>
      <c r="Y3345" s="12">
        <f t="shared" si="165"/>
        <v>0</v>
      </c>
      <c r="Z3345" s="12">
        <f t="shared" si="165"/>
        <v>0</v>
      </c>
      <c r="AA3345" s="12">
        <f t="shared" si="165"/>
        <v>0</v>
      </c>
      <c r="AB3345" s="12">
        <f t="shared" si="165"/>
        <v>0</v>
      </c>
      <c r="AC3345" s="12">
        <f t="shared" si="165"/>
        <v>0</v>
      </c>
      <c r="AD3345" s="12">
        <f t="shared" si="165"/>
        <v>-12.142724428650457</v>
      </c>
      <c r="AE3345" s="12">
        <f t="shared" si="164"/>
        <v>-6.7809969715519156E-2</v>
      </c>
      <c r="AF3345" s="12">
        <f t="shared" si="164"/>
        <v>0</v>
      </c>
      <c r="AG3345" s="12">
        <f t="shared" si="164"/>
        <v>0</v>
      </c>
      <c r="AH3345" s="12">
        <f t="shared" si="164"/>
        <v>-24.391990917206183</v>
      </c>
      <c r="AI3345" s="12">
        <f t="shared" si="164"/>
        <v>-11.014834597206701</v>
      </c>
      <c r="AJ3345" s="12">
        <f t="shared" si="164"/>
        <v>-41.458567285266895</v>
      </c>
      <c r="AK3345" s="12">
        <f t="shared" si="164"/>
        <v>1.4301144141113361E-3</v>
      </c>
      <c r="AL3345" s="12">
        <f t="shared" si="166"/>
        <v>-30372.181044560395</v>
      </c>
      <c r="AM3345">
        <f t="shared" si="167"/>
        <v>2.1311753633267538</v>
      </c>
      <c r="AN3345" s="12">
        <f t="shared" si="168"/>
        <v>-14251.37582162623</v>
      </c>
    </row>
    <row r="3346" spans="14:40">
      <c r="N3346">
        <f t="shared" si="169"/>
        <v>841</v>
      </c>
      <c r="O3346" s="12">
        <f t="shared" si="165"/>
        <v>0</v>
      </c>
      <c r="P3346" s="12">
        <f t="shared" si="165"/>
        <v>0</v>
      </c>
      <c r="Q3346" s="12">
        <f t="shared" si="165"/>
        <v>0</v>
      </c>
      <c r="R3346" s="12">
        <f t="shared" si="165"/>
        <v>0</v>
      </c>
      <c r="S3346" s="12">
        <f t="shared" si="165"/>
        <v>0</v>
      </c>
      <c r="T3346" s="12">
        <f t="shared" si="165"/>
        <v>0</v>
      </c>
      <c r="U3346" s="12">
        <f t="shared" si="165"/>
        <v>0</v>
      </c>
      <c r="V3346" s="12">
        <f t="shared" si="165"/>
        <v>0</v>
      </c>
      <c r="W3346" s="12">
        <f t="shared" si="165"/>
        <v>-1363.5583117159272</v>
      </c>
      <c r="X3346" s="12">
        <f t="shared" si="165"/>
        <v>-6949.6486658110025</v>
      </c>
      <c r="Y3346" s="12">
        <f t="shared" si="165"/>
        <v>0</v>
      </c>
      <c r="Z3346" s="12">
        <f t="shared" si="165"/>
        <v>0</v>
      </c>
      <c r="AA3346" s="12">
        <f t="shared" si="165"/>
        <v>0</v>
      </c>
      <c r="AB3346" s="12">
        <f t="shared" si="165"/>
        <v>0</v>
      </c>
      <c r="AC3346" s="12">
        <f t="shared" si="165"/>
        <v>0</v>
      </c>
      <c r="AD3346" s="12">
        <f t="shared" si="165"/>
        <v>-3.975716678667268</v>
      </c>
      <c r="AE3346" s="12">
        <f t="shared" si="164"/>
        <v>-3.4294447489593628E-2</v>
      </c>
      <c r="AF3346" s="12">
        <f t="shared" si="164"/>
        <v>0</v>
      </c>
      <c r="AG3346" s="12">
        <f t="shared" si="164"/>
        <v>0</v>
      </c>
      <c r="AH3346" s="12">
        <f t="shared" si="164"/>
        <v>-27.767338193524555</v>
      </c>
      <c r="AI3346" s="12">
        <f t="shared" si="164"/>
        <v>-9.7320266036669132</v>
      </c>
      <c r="AJ3346" s="12">
        <f t="shared" si="164"/>
        <v>1056.1699167834513</v>
      </c>
      <c r="AK3346" s="12">
        <f t="shared" si="164"/>
        <v>-1.9041786147765527E-2</v>
      </c>
      <c r="AL3346" s="12">
        <f t="shared" si="166"/>
        <v>-7298.5654784529743</v>
      </c>
      <c r="AM3346">
        <f t="shared" si="167"/>
        <v>2.1393475067819585</v>
      </c>
      <c r="AN3346" s="12">
        <f t="shared" si="168"/>
        <v>-3411.5848198180743</v>
      </c>
    </row>
    <row r="3347" spans="14:40">
      <c r="N3347">
        <f t="shared" si="169"/>
        <v>842</v>
      </c>
      <c r="O3347" s="12">
        <f t="shared" si="165"/>
        <v>0</v>
      </c>
      <c r="P3347" s="12">
        <f t="shared" si="165"/>
        <v>0</v>
      </c>
      <c r="Q3347" s="12">
        <f t="shared" si="165"/>
        <v>0</v>
      </c>
      <c r="R3347" s="12">
        <f t="shared" si="165"/>
        <v>0</v>
      </c>
      <c r="S3347" s="12">
        <f t="shared" si="165"/>
        <v>0</v>
      </c>
      <c r="T3347" s="12">
        <f t="shared" si="165"/>
        <v>0</v>
      </c>
      <c r="U3347" s="12">
        <f t="shared" si="165"/>
        <v>0</v>
      </c>
      <c r="V3347" s="12">
        <f t="shared" si="165"/>
        <v>0</v>
      </c>
      <c r="W3347" s="12">
        <f t="shared" si="165"/>
        <v>-10743.762217187254</v>
      </c>
      <c r="X3347" s="12">
        <f t="shared" si="165"/>
        <v>-37182.454140340662</v>
      </c>
      <c r="Y3347" s="12">
        <f t="shared" si="165"/>
        <v>0</v>
      </c>
      <c r="Z3347" s="12">
        <f t="shared" si="165"/>
        <v>0</v>
      </c>
      <c r="AA3347" s="12">
        <f t="shared" si="165"/>
        <v>0</v>
      </c>
      <c r="AB3347" s="12">
        <f t="shared" si="165"/>
        <v>0</v>
      </c>
      <c r="AC3347" s="12">
        <f t="shared" si="165"/>
        <v>0</v>
      </c>
      <c r="AD3347" s="12">
        <f t="shared" si="165"/>
        <v>-21.628385825026445</v>
      </c>
      <c r="AE3347" s="12">
        <f t="shared" ref="AE3347:AK3356" si="171">AE$2503*AE843+0.5*AE$2504*AE843*AE843</f>
        <v>-0.10263104919017065</v>
      </c>
      <c r="AF3347" s="12">
        <f t="shared" si="171"/>
        <v>0</v>
      </c>
      <c r="AG3347" s="12">
        <f t="shared" si="171"/>
        <v>0</v>
      </c>
      <c r="AH3347" s="12">
        <f t="shared" si="171"/>
        <v>-10.895671583294995</v>
      </c>
      <c r="AI3347" s="12">
        <f t="shared" si="171"/>
        <v>37.900753023102354</v>
      </c>
      <c r="AJ3347" s="12">
        <f t="shared" si="171"/>
        <v>5232.8155292646688</v>
      </c>
      <c r="AK3347" s="12">
        <f t="shared" si="171"/>
        <v>-0.17598831872645973</v>
      </c>
      <c r="AL3347" s="12">
        <f t="shared" si="166"/>
        <v>-42688.302752016374</v>
      </c>
      <c r="AM3347">
        <f t="shared" si="167"/>
        <v>2.1427739616521788</v>
      </c>
      <c r="AN3347" s="12">
        <f t="shared" si="168"/>
        <v>-19921.981280331453</v>
      </c>
    </row>
    <row r="3348" spans="14:40">
      <c r="N3348">
        <f t="shared" si="169"/>
        <v>843</v>
      </c>
      <c r="O3348" s="12">
        <f t="shared" si="165"/>
        <v>0</v>
      </c>
      <c r="P3348" s="12">
        <f t="shared" si="165"/>
        <v>0</v>
      </c>
      <c r="Q3348" s="12">
        <f t="shared" si="165"/>
        <v>0</v>
      </c>
      <c r="R3348" s="12">
        <f t="shared" si="165"/>
        <v>0</v>
      </c>
      <c r="S3348" s="12">
        <f t="shared" si="165"/>
        <v>0</v>
      </c>
      <c r="T3348" s="12">
        <f t="shared" si="165"/>
        <v>0</v>
      </c>
      <c r="U3348" s="12">
        <f t="shared" si="165"/>
        <v>0</v>
      </c>
      <c r="V3348" s="12">
        <f t="shared" si="165"/>
        <v>0</v>
      </c>
      <c r="W3348" s="12">
        <f t="shared" si="165"/>
        <v>-34462.718831523336</v>
      </c>
      <c r="X3348" s="12">
        <f t="shared" si="165"/>
        <v>-114692.00507531046</v>
      </c>
      <c r="Y3348" s="12">
        <f t="shared" si="165"/>
        <v>0</v>
      </c>
      <c r="Z3348" s="12">
        <f t="shared" si="165"/>
        <v>0</v>
      </c>
      <c r="AA3348" s="12">
        <f t="shared" si="165"/>
        <v>0</v>
      </c>
      <c r="AB3348" s="12">
        <f t="shared" si="165"/>
        <v>0</v>
      </c>
      <c r="AC3348" s="12">
        <f t="shared" si="165"/>
        <v>0</v>
      </c>
      <c r="AD3348" s="12">
        <f t="shared" si="165"/>
        <v>-53.033528602762701</v>
      </c>
      <c r="AE3348" s="12">
        <f t="shared" si="171"/>
        <v>-0.30985861365024359</v>
      </c>
      <c r="AF3348" s="12">
        <f t="shared" si="171"/>
        <v>0</v>
      </c>
      <c r="AG3348" s="12">
        <f t="shared" si="171"/>
        <v>0</v>
      </c>
      <c r="AH3348" s="12">
        <f t="shared" si="171"/>
        <v>-55.535428594891961</v>
      </c>
      <c r="AI3348" s="12">
        <f t="shared" si="171"/>
        <v>-56.470250167305998</v>
      </c>
      <c r="AJ3348" s="12">
        <f t="shared" si="171"/>
        <v>-1197.7008258490798</v>
      </c>
      <c r="AK3348" s="12">
        <f t="shared" si="171"/>
        <v>2.5347372717631042E-3</v>
      </c>
      <c r="AL3348" s="12">
        <f t="shared" si="166"/>
        <v>-150517.77126392422</v>
      </c>
      <c r="AM3348">
        <f t="shared" si="167"/>
        <v>2.1706838441249663</v>
      </c>
      <c r="AN3348" s="12">
        <f t="shared" si="168"/>
        <v>-69341.176363064558</v>
      </c>
    </row>
    <row r="3349" spans="14:40">
      <c r="N3349">
        <f t="shared" si="169"/>
        <v>844</v>
      </c>
      <c r="O3349" s="12">
        <f t="shared" si="165"/>
        <v>0</v>
      </c>
      <c r="P3349" s="12">
        <f t="shared" si="165"/>
        <v>0</v>
      </c>
      <c r="Q3349" s="12">
        <f t="shared" si="165"/>
        <v>0</v>
      </c>
      <c r="R3349" s="12">
        <f t="shared" si="165"/>
        <v>0</v>
      </c>
      <c r="S3349" s="12">
        <f t="shared" si="165"/>
        <v>0</v>
      </c>
      <c r="T3349" s="12">
        <f t="shared" si="165"/>
        <v>0</v>
      </c>
      <c r="U3349" s="12">
        <f t="shared" si="165"/>
        <v>0</v>
      </c>
      <c r="V3349" s="12">
        <f t="shared" si="165"/>
        <v>0</v>
      </c>
      <c r="W3349" s="12">
        <f t="shared" si="165"/>
        <v>-49429.429739467319</v>
      </c>
      <c r="X3349" s="12">
        <f t="shared" si="165"/>
        <v>-162549.64472457307</v>
      </c>
      <c r="Y3349" s="12">
        <f t="shared" si="165"/>
        <v>0</v>
      </c>
      <c r="Z3349" s="12">
        <f t="shared" si="165"/>
        <v>0</v>
      </c>
      <c r="AA3349" s="12">
        <f t="shared" si="165"/>
        <v>0</v>
      </c>
      <c r="AB3349" s="12">
        <f t="shared" si="165"/>
        <v>0</v>
      </c>
      <c r="AC3349" s="12">
        <f t="shared" si="165"/>
        <v>0</v>
      </c>
      <c r="AD3349" s="12">
        <f t="shared" si="165"/>
        <v>-81.304562405367022</v>
      </c>
      <c r="AE3349" s="12">
        <f t="shared" si="171"/>
        <v>-0.57804720333992776</v>
      </c>
      <c r="AF3349" s="12">
        <f t="shared" si="171"/>
        <v>0</v>
      </c>
      <c r="AG3349" s="12">
        <f t="shared" si="171"/>
        <v>0</v>
      </c>
      <c r="AH3349" s="12">
        <f t="shared" si="171"/>
        <v>-128.20752352332275</v>
      </c>
      <c r="AI3349" s="12">
        <f t="shared" si="171"/>
        <v>-131.45186389914775</v>
      </c>
      <c r="AJ3349" s="12">
        <f t="shared" si="171"/>
        <v>-4809.7901759980823</v>
      </c>
      <c r="AK3349" s="12">
        <f t="shared" si="171"/>
        <v>8.9210719310842346E-2</v>
      </c>
      <c r="AL3349" s="12">
        <f t="shared" si="166"/>
        <v>-217130.31742635038</v>
      </c>
      <c r="AM3349">
        <f t="shared" si="167"/>
        <v>2.1577886500417964</v>
      </c>
      <c r="AN3349" s="12">
        <f t="shared" si="168"/>
        <v>-100626.31362072674</v>
      </c>
    </row>
    <row r="3350" spans="14:40">
      <c r="N3350">
        <f t="shared" si="169"/>
        <v>845</v>
      </c>
      <c r="O3350" s="12">
        <f t="shared" si="165"/>
        <v>0</v>
      </c>
      <c r="P3350" s="12">
        <f t="shared" si="165"/>
        <v>0</v>
      </c>
      <c r="Q3350" s="12">
        <f t="shared" si="165"/>
        <v>0</v>
      </c>
      <c r="R3350" s="12">
        <f t="shared" si="165"/>
        <v>0</v>
      </c>
      <c r="S3350" s="12">
        <f t="shared" si="165"/>
        <v>0</v>
      </c>
      <c r="T3350" s="12">
        <f t="shared" si="165"/>
        <v>0</v>
      </c>
      <c r="U3350" s="12">
        <f t="shared" si="165"/>
        <v>0</v>
      </c>
      <c r="V3350" s="12">
        <f t="shared" si="165"/>
        <v>0</v>
      </c>
      <c r="W3350" s="12">
        <f t="shared" si="165"/>
        <v>-45745.257267858884</v>
      </c>
      <c r="X3350" s="12">
        <f t="shared" si="165"/>
        <v>-149414.99464076149</v>
      </c>
      <c r="Y3350" s="12">
        <f t="shared" si="165"/>
        <v>0</v>
      </c>
      <c r="Z3350" s="12">
        <f t="shared" si="165"/>
        <v>0</v>
      </c>
      <c r="AA3350" s="12">
        <f t="shared" si="165"/>
        <v>0</v>
      </c>
      <c r="AB3350" s="12">
        <f t="shared" si="165"/>
        <v>0</v>
      </c>
      <c r="AC3350" s="12">
        <f t="shared" si="165"/>
        <v>0</v>
      </c>
      <c r="AD3350" s="12">
        <f t="shared" si="165"/>
        <v>-73.007468782871968</v>
      </c>
      <c r="AE3350" s="12">
        <f t="shared" si="171"/>
        <v>-0.51866789869085916</v>
      </c>
      <c r="AF3350" s="12">
        <f t="shared" si="171"/>
        <v>0</v>
      </c>
      <c r="AG3350" s="12">
        <f t="shared" si="171"/>
        <v>0</v>
      </c>
      <c r="AH3350" s="12">
        <f t="shared" si="171"/>
        <v>-129.32635539214874</v>
      </c>
      <c r="AI3350" s="12">
        <f t="shared" si="171"/>
        <v>-118.64634265081664</v>
      </c>
      <c r="AJ3350" s="12">
        <f t="shared" si="171"/>
        <v>-5079.7877302464594</v>
      </c>
      <c r="AK3350" s="12">
        <f t="shared" si="171"/>
        <v>0.11329120611824828</v>
      </c>
      <c r="AL3350" s="12">
        <f t="shared" si="166"/>
        <v>-200561.42518238522</v>
      </c>
      <c r="AM3350">
        <f t="shared" si="167"/>
        <v>2.1412378084286234</v>
      </c>
      <c r="AN3350" s="12">
        <f t="shared" si="168"/>
        <v>-93666.114241448944</v>
      </c>
    </row>
    <row r="3351" spans="14:40">
      <c r="N3351">
        <f t="shared" si="169"/>
        <v>846</v>
      </c>
      <c r="O3351" s="12">
        <f t="shared" si="165"/>
        <v>0</v>
      </c>
      <c r="P3351" s="12">
        <f t="shared" si="165"/>
        <v>0</v>
      </c>
      <c r="Q3351" s="12">
        <f t="shared" si="165"/>
        <v>0</v>
      </c>
      <c r="R3351" s="12">
        <f t="shared" si="165"/>
        <v>0</v>
      </c>
      <c r="S3351" s="12">
        <f t="shared" si="165"/>
        <v>0</v>
      </c>
      <c r="T3351" s="12">
        <f t="shared" si="165"/>
        <v>0</v>
      </c>
      <c r="U3351" s="12">
        <f t="shared" si="165"/>
        <v>0</v>
      </c>
      <c r="V3351" s="12">
        <f t="shared" si="165"/>
        <v>0</v>
      </c>
      <c r="W3351" s="12">
        <f t="shared" si="165"/>
        <v>-51905.174844087298</v>
      </c>
      <c r="X3351" s="12">
        <f t="shared" si="165"/>
        <v>-167739.13253170185</v>
      </c>
      <c r="Y3351" s="12">
        <f t="shared" si="165"/>
        <v>0</v>
      </c>
      <c r="Z3351" s="12">
        <f t="shared" si="165"/>
        <v>0</v>
      </c>
      <c r="AA3351" s="12">
        <f t="shared" si="165"/>
        <v>0</v>
      </c>
      <c r="AB3351" s="12">
        <f t="shared" si="165"/>
        <v>0</v>
      </c>
      <c r="AC3351" s="12">
        <f t="shared" si="165"/>
        <v>0</v>
      </c>
      <c r="AD3351" s="12">
        <f t="shared" si="165"/>
        <v>-77.956765351551169</v>
      </c>
      <c r="AE3351" s="12">
        <f t="shared" si="171"/>
        <v>-0.50332606242170463</v>
      </c>
      <c r="AF3351" s="12">
        <f t="shared" si="171"/>
        <v>0</v>
      </c>
      <c r="AG3351" s="12">
        <f t="shared" si="171"/>
        <v>0</v>
      </c>
      <c r="AH3351" s="12">
        <f t="shared" si="171"/>
        <v>-83.771461750028749</v>
      </c>
      <c r="AI3351" s="12">
        <f t="shared" si="171"/>
        <v>-97.913433267243008</v>
      </c>
      <c r="AJ3351" s="12">
        <f t="shared" si="171"/>
        <v>-4555.5193182309431</v>
      </c>
      <c r="AK3351" s="12">
        <f t="shared" si="171"/>
        <v>9.6767838007925863E-2</v>
      </c>
      <c r="AL3351" s="12">
        <f t="shared" si="166"/>
        <v>-224459.87491261336</v>
      </c>
      <c r="AM3351">
        <f t="shared" si="167"/>
        <v>2.1300219407199998</v>
      </c>
      <c r="AN3351" s="12">
        <f t="shared" si="168"/>
        <v>-105379.13747345739</v>
      </c>
    </row>
    <row r="3352" spans="14:40">
      <c r="N3352">
        <f t="shared" si="169"/>
        <v>847</v>
      </c>
      <c r="O3352" s="12">
        <f t="shared" si="165"/>
        <v>0</v>
      </c>
      <c r="P3352" s="12">
        <f t="shared" si="165"/>
        <v>0</v>
      </c>
      <c r="Q3352" s="12">
        <f t="shared" si="165"/>
        <v>0</v>
      </c>
      <c r="R3352" s="12">
        <f t="shared" si="165"/>
        <v>0</v>
      </c>
      <c r="S3352" s="12">
        <f t="shared" si="165"/>
        <v>0</v>
      </c>
      <c r="T3352" s="12">
        <f t="shared" si="165"/>
        <v>0</v>
      </c>
      <c r="U3352" s="12">
        <f t="shared" si="165"/>
        <v>0</v>
      </c>
      <c r="V3352" s="12">
        <f t="shared" si="165"/>
        <v>0</v>
      </c>
      <c r="W3352" s="12">
        <f t="shared" si="165"/>
        <v>-49855.916489639952</v>
      </c>
      <c r="X3352" s="12">
        <f t="shared" si="165"/>
        <v>-168310.16443572936</v>
      </c>
      <c r="Y3352" s="12">
        <f t="shared" si="165"/>
        <v>0</v>
      </c>
      <c r="Z3352" s="12">
        <f t="shared" si="165"/>
        <v>0</v>
      </c>
      <c r="AA3352" s="12">
        <f t="shared" si="165"/>
        <v>0</v>
      </c>
      <c r="AB3352" s="12">
        <f t="shared" si="165"/>
        <v>0</v>
      </c>
      <c r="AC3352" s="12">
        <f t="shared" si="165"/>
        <v>0</v>
      </c>
      <c r="AD3352" s="12">
        <f t="shared" si="165"/>
        <v>-86.787380183108169</v>
      </c>
      <c r="AE3352" s="12">
        <f t="shared" si="171"/>
        <v>-0.65084497077157066</v>
      </c>
      <c r="AF3352" s="12">
        <f t="shared" si="171"/>
        <v>0</v>
      </c>
      <c r="AG3352" s="12">
        <f t="shared" si="171"/>
        <v>0</v>
      </c>
      <c r="AH3352" s="12">
        <f t="shared" si="171"/>
        <v>-154.6075213559474</v>
      </c>
      <c r="AI3352" s="12">
        <f t="shared" si="171"/>
        <v>-233.46459743386632</v>
      </c>
      <c r="AJ3352" s="12">
        <f t="shared" si="171"/>
        <v>-14493.517953799326</v>
      </c>
      <c r="AK3352" s="12">
        <f t="shared" si="171"/>
        <v>0.31761825129394872</v>
      </c>
      <c r="AL3352" s="12">
        <f t="shared" si="166"/>
        <v>-233134.79160486106</v>
      </c>
      <c r="AM3352">
        <f t="shared" si="167"/>
        <v>2.155333244041238</v>
      </c>
      <c r="AN3352" s="12">
        <f t="shared" si="168"/>
        <v>-108166.47135629691</v>
      </c>
    </row>
    <row r="3353" spans="14:40">
      <c r="N3353">
        <f t="shared" si="169"/>
        <v>848</v>
      </c>
      <c r="O3353" s="12">
        <f t="shared" si="165"/>
        <v>0</v>
      </c>
      <c r="P3353" s="12">
        <f t="shared" si="165"/>
        <v>0</v>
      </c>
      <c r="Q3353" s="12">
        <f t="shared" si="165"/>
        <v>0</v>
      </c>
      <c r="R3353" s="12">
        <f t="shared" si="165"/>
        <v>0</v>
      </c>
      <c r="S3353" s="12">
        <f t="shared" si="165"/>
        <v>0</v>
      </c>
      <c r="T3353" s="12">
        <f t="shared" si="165"/>
        <v>0</v>
      </c>
      <c r="U3353" s="12">
        <f t="shared" si="165"/>
        <v>0</v>
      </c>
      <c r="V3353" s="12">
        <f t="shared" si="165"/>
        <v>0</v>
      </c>
      <c r="W3353" s="12">
        <f t="shared" si="165"/>
        <v>-22584.478444439475</v>
      </c>
      <c r="X3353" s="12">
        <f t="shared" si="165"/>
        <v>-79087.428638751051</v>
      </c>
      <c r="Y3353" s="12">
        <f t="shared" si="165"/>
        <v>0</v>
      </c>
      <c r="Z3353" s="12">
        <f t="shared" si="165"/>
        <v>0</v>
      </c>
      <c r="AA3353" s="12">
        <f t="shared" si="165"/>
        <v>0</v>
      </c>
      <c r="AB3353" s="12">
        <f t="shared" si="165"/>
        <v>0</v>
      </c>
      <c r="AC3353" s="12">
        <f t="shared" si="165"/>
        <v>0</v>
      </c>
      <c r="AD3353" s="12">
        <f t="shared" si="165"/>
        <v>-50.482668407185962</v>
      </c>
      <c r="AE3353" s="12">
        <f t="shared" si="171"/>
        <v>-0.35335371480341993</v>
      </c>
      <c r="AF3353" s="12">
        <f t="shared" si="171"/>
        <v>0</v>
      </c>
      <c r="AG3353" s="12">
        <f t="shared" si="171"/>
        <v>0</v>
      </c>
      <c r="AH3353" s="12">
        <f t="shared" si="171"/>
        <v>-115.69574524694529</v>
      </c>
      <c r="AI3353" s="12">
        <f t="shared" si="171"/>
        <v>-197.04214983030172</v>
      </c>
      <c r="AJ3353" s="12">
        <f t="shared" si="171"/>
        <v>-12058.223005105165</v>
      </c>
      <c r="AK3353" s="12">
        <f t="shared" si="171"/>
        <v>0.28214661921639489</v>
      </c>
      <c r="AL3353" s="12">
        <f t="shared" si="166"/>
        <v>-114093.42185887572</v>
      </c>
      <c r="AM3353">
        <f t="shared" si="167"/>
        <v>2.1396261487858661</v>
      </c>
      <c r="AN3353" s="12">
        <f t="shared" si="168"/>
        <v>-53323.998645098909</v>
      </c>
    </row>
    <row r="3354" spans="14:40">
      <c r="N3354">
        <f t="shared" si="169"/>
        <v>849</v>
      </c>
      <c r="O3354" s="12">
        <f t="shared" si="165"/>
        <v>0</v>
      </c>
      <c r="P3354" s="12">
        <f t="shared" si="165"/>
        <v>0</v>
      </c>
      <c r="Q3354" s="12">
        <f t="shared" si="165"/>
        <v>0</v>
      </c>
      <c r="R3354" s="12">
        <f t="shared" si="165"/>
        <v>0</v>
      </c>
      <c r="S3354" s="12">
        <f t="shared" si="165"/>
        <v>0</v>
      </c>
      <c r="T3354" s="12">
        <f t="shared" si="165"/>
        <v>0</v>
      </c>
      <c r="U3354" s="12">
        <f t="shared" si="165"/>
        <v>0</v>
      </c>
      <c r="V3354" s="12">
        <f t="shared" si="165"/>
        <v>0</v>
      </c>
      <c r="W3354" s="12">
        <f t="shared" si="165"/>
        <v>-5917.6560604974657</v>
      </c>
      <c r="X3354" s="12">
        <f t="shared" si="165"/>
        <v>-23301.284668714328</v>
      </c>
      <c r="Y3354" s="12">
        <f t="shared" si="165"/>
        <v>0</v>
      </c>
      <c r="Z3354" s="12">
        <f t="shared" si="165"/>
        <v>0</v>
      </c>
      <c r="AA3354" s="12">
        <f t="shared" si="165"/>
        <v>0</v>
      </c>
      <c r="AB3354" s="12">
        <f t="shared" si="165"/>
        <v>0</v>
      </c>
      <c r="AC3354" s="12">
        <f t="shared" si="165"/>
        <v>0</v>
      </c>
      <c r="AD3354" s="12">
        <f t="shared" si="165"/>
        <v>-15.267152355999258</v>
      </c>
      <c r="AE3354" s="12">
        <f t="shared" si="171"/>
        <v>-7.9810855677427642E-2</v>
      </c>
      <c r="AF3354" s="12">
        <f t="shared" si="171"/>
        <v>0</v>
      </c>
      <c r="AG3354" s="12">
        <f t="shared" si="171"/>
        <v>0</v>
      </c>
      <c r="AH3354" s="12">
        <f t="shared" si="171"/>
        <v>-21.141686368169854</v>
      </c>
      <c r="AI3354" s="12">
        <f t="shared" si="171"/>
        <v>-51.104674118013953</v>
      </c>
      <c r="AJ3354" s="12">
        <f t="shared" si="171"/>
        <v>-3883.4618226620573</v>
      </c>
      <c r="AK3354" s="12">
        <f t="shared" si="171"/>
        <v>0.11538527019110467</v>
      </c>
      <c r="AL3354" s="12">
        <f t="shared" si="166"/>
        <v>-33189.880490301519</v>
      </c>
      <c r="AM3354">
        <f t="shared" si="167"/>
        <v>2.1495680844822096</v>
      </c>
      <c r="AN3354" s="12">
        <f t="shared" si="168"/>
        <v>-15440.255523842286</v>
      </c>
    </row>
    <row r="3355" spans="14:40">
      <c r="N3355">
        <f t="shared" si="169"/>
        <v>850</v>
      </c>
      <c r="O3355" s="12">
        <f t="shared" si="165"/>
        <v>0</v>
      </c>
      <c r="P3355" s="12">
        <f t="shared" si="165"/>
        <v>0</v>
      </c>
      <c r="Q3355" s="12">
        <f t="shared" si="165"/>
        <v>0</v>
      </c>
      <c r="R3355" s="12">
        <f t="shared" si="165"/>
        <v>0</v>
      </c>
      <c r="S3355" s="12">
        <f t="shared" si="165"/>
        <v>0</v>
      </c>
      <c r="T3355" s="12">
        <f t="shared" si="165"/>
        <v>0</v>
      </c>
      <c r="U3355" s="12">
        <f t="shared" si="165"/>
        <v>0</v>
      </c>
      <c r="V3355" s="12">
        <f t="shared" si="165"/>
        <v>0</v>
      </c>
      <c r="W3355" s="12">
        <f t="shared" si="165"/>
        <v>-3617.8398968354109</v>
      </c>
      <c r="X3355" s="12">
        <f t="shared" si="165"/>
        <v>-11780.837921868791</v>
      </c>
      <c r="Y3355" s="12">
        <f t="shared" si="165"/>
        <v>0</v>
      </c>
      <c r="Z3355" s="12">
        <f t="shared" si="165"/>
        <v>0</v>
      </c>
      <c r="AA3355" s="12">
        <f t="shared" si="165"/>
        <v>0</v>
      </c>
      <c r="AB3355" s="12">
        <f t="shared" si="165"/>
        <v>0</v>
      </c>
      <c r="AC3355" s="12">
        <f t="shared" si="165"/>
        <v>0</v>
      </c>
      <c r="AD3355" s="12">
        <f t="shared" si="165"/>
        <v>-10.072279684334037</v>
      </c>
      <c r="AE3355" s="12">
        <f t="shared" si="171"/>
        <v>-4.7874615640679088E-2</v>
      </c>
      <c r="AF3355" s="12">
        <f t="shared" si="171"/>
        <v>0</v>
      </c>
      <c r="AG3355" s="12">
        <f t="shared" si="171"/>
        <v>0</v>
      </c>
      <c r="AH3355" s="12">
        <f t="shared" si="171"/>
        <v>-8.8495613768931225</v>
      </c>
      <c r="AI3355" s="12">
        <f t="shared" si="171"/>
        <v>-76.147888683714015</v>
      </c>
      <c r="AJ3355" s="12">
        <f t="shared" si="171"/>
        <v>-5673.857863907785</v>
      </c>
      <c r="AK3355" s="12">
        <f t="shared" si="171"/>
        <v>0.15786076051040626</v>
      </c>
      <c r="AL3355" s="12">
        <f t="shared" si="166"/>
        <v>-21167.495426212059</v>
      </c>
      <c r="AM3355">
        <f t="shared" si="167"/>
        <v>2.1645047929109</v>
      </c>
      <c r="AN3355" s="12">
        <f t="shared" si="168"/>
        <v>-9779.3710115768736</v>
      </c>
    </row>
    <row r="3356" spans="14:40">
      <c r="N3356">
        <f t="shared" si="169"/>
        <v>851</v>
      </c>
      <c r="O3356" s="12">
        <f t="shared" si="165"/>
        <v>0</v>
      </c>
      <c r="P3356" s="12">
        <f t="shared" si="165"/>
        <v>0</v>
      </c>
      <c r="Q3356" s="12">
        <f t="shared" si="165"/>
        <v>0</v>
      </c>
      <c r="R3356" s="12">
        <f t="shared" si="165"/>
        <v>0</v>
      </c>
      <c r="S3356" s="12">
        <f t="shared" si="165"/>
        <v>0</v>
      </c>
      <c r="T3356" s="12">
        <f t="shared" si="165"/>
        <v>0</v>
      </c>
      <c r="U3356" s="12">
        <f t="shared" si="165"/>
        <v>0</v>
      </c>
      <c r="V3356" s="12">
        <f t="shared" si="165"/>
        <v>0</v>
      </c>
      <c r="W3356" s="12">
        <f t="shared" si="165"/>
        <v>-8296.9007887808984</v>
      </c>
      <c r="X3356" s="12">
        <f t="shared" si="165"/>
        <v>-17161.429419603919</v>
      </c>
      <c r="Y3356" s="12">
        <f t="shared" si="165"/>
        <v>0</v>
      </c>
      <c r="Z3356" s="12">
        <f t="shared" si="165"/>
        <v>0</v>
      </c>
      <c r="AA3356" s="12">
        <f t="shared" si="165"/>
        <v>0</v>
      </c>
      <c r="AB3356" s="12">
        <f t="shared" si="165"/>
        <v>0</v>
      </c>
      <c r="AC3356" s="12">
        <f t="shared" si="165"/>
        <v>0</v>
      </c>
      <c r="AD3356" s="12">
        <f t="shared" si="165"/>
        <v>-13.198333739966241</v>
      </c>
      <c r="AE3356" s="12">
        <f t="shared" si="171"/>
        <v>-8.7747853412957613E-2</v>
      </c>
      <c r="AF3356" s="12">
        <f t="shared" si="171"/>
        <v>0</v>
      </c>
      <c r="AG3356" s="12">
        <f t="shared" si="171"/>
        <v>0</v>
      </c>
      <c r="AH3356" s="12">
        <f t="shared" si="171"/>
        <v>-45.176242016371653</v>
      </c>
      <c r="AI3356" s="12">
        <f t="shared" si="171"/>
        <v>-58.399134024273991</v>
      </c>
      <c r="AJ3356" s="12">
        <f t="shared" si="171"/>
        <v>-4319.9099772609334</v>
      </c>
      <c r="AK3356" s="12">
        <f t="shared" si="171"/>
        <v>0.12922266452775072</v>
      </c>
      <c r="AL3356" s="12">
        <f t="shared" si="166"/>
        <v>-29894.97242061525</v>
      </c>
      <c r="AM3356">
        <f t="shared" si="167"/>
        <v>2.1912118550096991</v>
      </c>
      <c r="AN3356" s="12">
        <f t="shared" si="168"/>
        <v>-13643.122800868072</v>
      </c>
    </row>
    <row r="3357" spans="14:40">
      <c r="N3357">
        <f t="shared" si="169"/>
        <v>852</v>
      </c>
      <c r="O3357" s="12">
        <f t="shared" si="165"/>
        <v>0</v>
      </c>
      <c r="P3357" s="12">
        <f t="shared" si="165"/>
        <v>0</v>
      </c>
      <c r="Q3357" s="12">
        <f t="shared" si="165"/>
        <v>0</v>
      </c>
      <c r="R3357" s="12">
        <f t="shared" si="165"/>
        <v>0</v>
      </c>
      <c r="S3357" s="12">
        <f t="shared" si="165"/>
        <v>0</v>
      </c>
      <c r="T3357" s="12">
        <f t="shared" si="165"/>
        <v>0</v>
      </c>
      <c r="U3357" s="12">
        <f t="shared" si="165"/>
        <v>0</v>
      </c>
      <c r="V3357" s="12">
        <f t="shared" si="165"/>
        <v>0</v>
      </c>
      <c r="W3357" s="12">
        <f t="shared" si="165"/>
        <v>-8087.7586614641796</v>
      </c>
      <c r="X3357" s="12">
        <f t="shared" si="165"/>
        <v>-26811.678866915714</v>
      </c>
      <c r="Y3357" s="12">
        <f t="shared" si="165"/>
        <v>0</v>
      </c>
      <c r="Z3357" s="12">
        <f t="shared" si="165"/>
        <v>0</v>
      </c>
      <c r="AA3357" s="12">
        <f t="shared" si="165"/>
        <v>0</v>
      </c>
      <c r="AB3357" s="12">
        <f t="shared" si="165"/>
        <v>0</v>
      </c>
      <c r="AC3357" s="12">
        <f t="shared" si="165"/>
        <v>0</v>
      </c>
      <c r="AD3357" s="12">
        <f t="shared" si="165"/>
        <v>-14.391126350438928</v>
      </c>
      <c r="AE3357" s="12">
        <f t="shared" ref="AE3357:AK3366" si="172">AE$2503*AE853+0.5*AE$2504*AE853*AE853</f>
        <v>-8.3245136126410296E-2</v>
      </c>
      <c r="AF3357" s="12">
        <f t="shared" si="172"/>
        <v>0</v>
      </c>
      <c r="AG3357" s="12">
        <f t="shared" si="172"/>
        <v>0</v>
      </c>
      <c r="AH3357" s="12">
        <f t="shared" si="172"/>
        <v>-31.611150600862214</v>
      </c>
      <c r="AI3357" s="12">
        <f t="shared" si="172"/>
        <v>-46.186424706420546</v>
      </c>
      <c r="AJ3357" s="12">
        <f t="shared" si="172"/>
        <v>-3723.3254532720234</v>
      </c>
      <c r="AK3357" s="12">
        <f t="shared" si="172"/>
        <v>0.11620602744326554</v>
      </c>
      <c r="AL3357" s="12">
        <f t="shared" si="166"/>
        <v>-38714.918722418326</v>
      </c>
      <c r="AM3357">
        <f t="shared" si="167"/>
        <v>2.1717150939714638</v>
      </c>
      <c r="AN3357" s="12">
        <f t="shared" si="168"/>
        <v>-17826.886606759956</v>
      </c>
    </row>
    <row r="3358" spans="14:40">
      <c r="N3358">
        <f t="shared" si="169"/>
        <v>853</v>
      </c>
      <c r="O3358" s="12">
        <f t="shared" si="165"/>
        <v>0</v>
      </c>
      <c r="P3358" s="12">
        <f t="shared" si="165"/>
        <v>0</v>
      </c>
      <c r="Q3358" s="12">
        <f t="shared" si="165"/>
        <v>0</v>
      </c>
      <c r="R3358" s="12">
        <f t="shared" si="165"/>
        <v>0</v>
      </c>
      <c r="S3358" s="12">
        <f t="shared" si="165"/>
        <v>0</v>
      </c>
      <c r="T3358" s="12">
        <f t="shared" si="165"/>
        <v>0</v>
      </c>
      <c r="U3358" s="12">
        <f t="shared" si="165"/>
        <v>0</v>
      </c>
      <c r="V3358" s="12">
        <f t="shared" si="165"/>
        <v>0</v>
      </c>
      <c r="W3358" s="12">
        <f t="shared" si="165"/>
        <v>-7273.4908984865697</v>
      </c>
      <c r="X3358" s="12">
        <f t="shared" si="165"/>
        <v>-25434.899025192793</v>
      </c>
      <c r="Y3358" s="12">
        <f t="shared" si="165"/>
        <v>0</v>
      </c>
      <c r="Z3358" s="12">
        <f t="shared" si="165"/>
        <v>0</v>
      </c>
      <c r="AA3358" s="12">
        <f t="shared" si="165"/>
        <v>0</v>
      </c>
      <c r="AB3358" s="12">
        <f t="shared" si="165"/>
        <v>0</v>
      </c>
      <c r="AC3358" s="12">
        <f t="shared" si="165"/>
        <v>0</v>
      </c>
      <c r="AD3358" s="12">
        <f t="shared" si="165"/>
        <v>-20.581424698840443</v>
      </c>
      <c r="AE3358" s="12">
        <f t="shared" si="172"/>
        <v>-0.12424097898465017</v>
      </c>
      <c r="AF3358" s="12">
        <f t="shared" si="172"/>
        <v>0</v>
      </c>
      <c r="AG3358" s="12">
        <f t="shared" si="172"/>
        <v>0</v>
      </c>
      <c r="AH3358" s="12">
        <f t="shared" si="172"/>
        <v>-45.909784108849266</v>
      </c>
      <c r="AI3358" s="12">
        <f t="shared" si="172"/>
        <v>-74.785540879802113</v>
      </c>
      <c r="AJ3358" s="12">
        <f t="shared" si="172"/>
        <v>-5569.1859466779624</v>
      </c>
      <c r="AK3358" s="12">
        <f t="shared" si="172"/>
        <v>0.16599152605709175</v>
      </c>
      <c r="AL3358" s="12">
        <f t="shared" si="166"/>
        <v>-38418.810869497742</v>
      </c>
      <c r="AM3358">
        <f t="shared" si="167"/>
        <v>2.1767892564330875</v>
      </c>
      <c r="AN3358" s="12">
        <f t="shared" si="168"/>
        <v>-17649.301950548605</v>
      </c>
    </row>
    <row r="3359" spans="14:40">
      <c r="N3359">
        <f t="shared" si="169"/>
        <v>854</v>
      </c>
      <c r="O3359" s="12">
        <f t="shared" si="165"/>
        <v>0</v>
      </c>
      <c r="P3359" s="12">
        <f t="shared" si="165"/>
        <v>0</v>
      </c>
      <c r="Q3359" s="12">
        <f t="shared" si="165"/>
        <v>0</v>
      </c>
      <c r="R3359" s="12">
        <f t="shared" si="165"/>
        <v>0</v>
      </c>
      <c r="S3359" s="12">
        <f t="shared" si="165"/>
        <v>0</v>
      </c>
      <c r="T3359" s="12">
        <f t="shared" si="165"/>
        <v>0</v>
      </c>
      <c r="U3359" s="12">
        <f t="shared" si="165"/>
        <v>0</v>
      </c>
      <c r="V3359" s="12">
        <f t="shared" si="165"/>
        <v>0</v>
      </c>
      <c r="W3359" s="12">
        <f t="shared" si="165"/>
        <v>-21889.173286773927</v>
      </c>
      <c r="X3359" s="12">
        <f t="shared" si="165"/>
        <v>-77219.616182353304</v>
      </c>
      <c r="Y3359" s="12">
        <f t="shared" si="165"/>
        <v>0</v>
      </c>
      <c r="Z3359" s="12">
        <f t="shared" si="165"/>
        <v>0</v>
      </c>
      <c r="AA3359" s="12">
        <f t="shared" si="165"/>
        <v>0</v>
      </c>
      <c r="AB3359" s="12">
        <f t="shared" si="165"/>
        <v>0</v>
      </c>
      <c r="AC3359" s="12">
        <f t="shared" si="165"/>
        <v>0</v>
      </c>
      <c r="AD3359" s="12">
        <f t="shared" si="165"/>
        <v>-57.064020730460989</v>
      </c>
      <c r="AE3359" s="12">
        <f t="shared" si="172"/>
        <v>-0.44593512840760319</v>
      </c>
      <c r="AF3359" s="12">
        <f t="shared" si="172"/>
        <v>0</v>
      </c>
      <c r="AG3359" s="12">
        <f t="shared" si="172"/>
        <v>0</v>
      </c>
      <c r="AH3359" s="12">
        <f t="shared" si="172"/>
        <v>-163.93249463028931</v>
      </c>
      <c r="AI3359" s="12">
        <f t="shared" si="172"/>
        <v>-193.035762167473</v>
      </c>
      <c r="AJ3359" s="12">
        <f t="shared" si="172"/>
        <v>-13144.249666123555</v>
      </c>
      <c r="AK3359" s="12">
        <f t="shared" si="172"/>
        <v>0.30229538515391263</v>
      </c>
      <c r="AL3359" s="12">
        <f t="shared" si="166"/>
        <v>-112667.21505252227</v>
      </c>
      <c r="AM3359">
        <f t="shared" si="167"/>
        <v>2.1956190358637317</v>
      </c>
      <c r="AN3359" s="12">
        <f t="shared" si="168"/>
        <v>-51314.555581906883</v>
      </c>
    </row>
    <row r="3360" spans="14:40">
      <c r="N3360">
        <f t="shared" si="169"/>
        <v>855</v>
      </c>
      <c r="O3360" s="12">
        <f t="shared" si="165"/>
        <v>1970.4817243981865</v>
      </c>
      <c r="P3360" s="12">
        <f t="shared" si="165"/>
        <v>0</v>
      </c>
      <c r="Q3360" s="12">
        <f t="shared" si="165"/>
        <v>0</v>
      </c>
      <c r="R3360" s="12">
        <f t="shared" si="165"/>
        <v>0</v>
      </c>
      <c r="S3360" s="12">
        <f t="shared" si="165"/>
        <v>0</v>
      </c>
      <c r="T3360" s="12">
        <f t="shared" si="165"/>
        <v>0</v>
      </c>
      <c r="U3360" s="12">
        <f t="shared" si="165"/>
        <v>0</v>
      </c>
      <c r="V3360" s="12">
        <f t="shared" si="165"/>
        <v>0</v>
      </c>
      <c r="W3360" s="12">
        <f t="shared" si="165"/>
        <v>-17813.104819555807</v>
      </c>
      <c r="X3360" s="12">
        <f t="shared" si="165"/>
        <v>-67260.124322758187</v>
      </c>
      <c r="Y3360" s="12">
        <f t="shared" si="165"/>
        <v>0</v>
      </c>
      <c r="Z3360" s="12">
        <f t="shared" si="165"/>
        <v>0</v>
      </c>
      <c r="AA3360" s="12">
        <f t="shared" si="165"/>
        <v>0</v>
      </c>
      <c r="AB3360" s="12">
        <f t="shared" si="165"/>
        <v>0</v>
      </c>
      <c r="AC3360" s="12">
        <f t="shared" si="165"/>
        <v>0</v>
      </c>
      <c r="AD3360" s="12">
        <f t="shared" si="165"/>
        <v>-53.584017013577302</v>
      </c>
      <c r="AE3360" s="12">
        <f t="shared" si="172"/>
        <v>-0.37743884682873796</v>
      </c>
      <c r="AF3360" s="12">
        <f t="shared" si="172"/>
        <v>0</v>
      </c>
      <c r="AG3360" s="12">
        <f t="shared" si="172"/>
        <v>0</v>
      </c>
      <c r="AH3360" s="12">
        <f t="shared" si="172"/>
        <v>-120.0324153986919</v>
      </c>
      <c r="AI3360" s="12">
        <f t="shared" si="172"/>
        <v>-172.95541794337885</v>
      </c>
      <c r="AJ3360" s="12">
        <f t="shared" si="172"/>
        <v>-11696.074203739934</v>
      </c>
      <c r="AK3360" s="12">
        <f t="shared" si="172"/>
        <v>0.2839576282554015</v>
      </c>
      <c r="AL3360" s="12">
        <f t="shared" si="166"/>
        <v>-95145.486953229949</v>
      </c>
      <c r="AM3360">
        <f t="shared" si="167"/>
        <v>2.1852993144849995</v>
      </c>
      <c r="AN3360" s="12">
        <f t="shared" si="168"/>
        <v>-43538.881068862866</v>
      </c>
    </row>
    <row r="3361" spans="14:40">
      <c r="N3361">
        <f t="shared" si="169"/>
        <v>856</v>
      </c>
      <c r="O3361" s="12">
        <f t="shared" si="165"/>
        <v>2022.9251957588303</v>
      </c>
      <c r="P3361" s="12">
        <f t="shared" si="165"/>
        <v>0</v>
      </c>
      <c r="Q3361" s="12">
        <f t="shared" si="165"/>
        <v>0</v>
      </c>
      <c r="R3361" s="12">
        <f t="shared" si="165"/>
        <v>0</v>
      </c>
      <c r="S3361" s="12">
        <f t="shared" si="165"/>
        <v>0</v>
      </c>
      <c r="T3361" s="12">
        <f t="shared" si="165"/>
        <v>0</v>
      </c>
      <c r="U3361" s="12">
        <f t="shared" si="165"/>
        <v>0</v>
      </c>
      <c r="V3361" s="12">
        <f t="shared" si="165"/>
        <v>0</v>
      </c>
      <c r="W3361" s="12">
        <f t="shared" si="165"/>
        <v>-32271.752250265559</v>
      </c>
      <c r="X3361" s="12">
        <f t="shared" si="165"/>
        <v>-127658.2223296327</v>
      </c>
      <c r="Y3361" s="12">
        <f t="shared" si="165"/>
        <v>0</v>
      </c>
      <c r="Z3361" s="12">
        <f t="shared" si="165"/>
        <v>0</v>
      </c>
      <c r="AA3361" s="12">
        <f t="shared" si="165"/>
        <v>0</v>
      </c>
      <c r="AB3361" s="12">
        <f t="shared" si="165"/>
        <v>0</v>
      </c>
      <c r="AC3361" s="12">
        <f t="shared" si="165"/>
        <v>0</v>
      </c>
      <c r="AD3361" s="12">
        <f t="shared" si="165"/>
        <v>-84.246792997129788</v>
      </c>
      <c r="AE3361" s="12">
        <f t="shared" si="172"/>
        <v>-0.66865994081985725</v>
      </c>
      <c r="AF3361" s="12">
        <f t="shared" si="172"/>
        <v>0</v>
      </c>
      <c r="AG3361" s="12">
        <f t="shared" si="172"/>
        <v>0</v>
      </c>
      <c r="AH3361" s="12">
        <f t="shared" si="172"/>
        <v>-184.7460502209436</v>
      </c>
      <c r="AI3361" s="12">
        <f t="shared" si="172"/>
        <v>-311.25597964172431</v>
      </c>
      <c r="AJ3361" s="12">
        <f t="shared" si="172"/>
        <v>-21032.554111945228</v>
      </c>
      <c r="AK3361" s="12">
        <f t="shared" si="172"/>
        <v>0.41179141838829819</v>
      </c>
      <c r="AL3361" s="12">
        <f t="shared" si="166"/>
        <v>-179520.10918746688</v>
      </c>
      <c r="AM3361">
        <f t="shared" si="167"/>
        <v>2.1816658127825153</v>
      </c>
      <c r="AN3361" s="12">
        <f t="shared" si="168"/>
        <v>-82285.796539345043</v>
      </c>
    </row>
    <row r="3362" spans="14:40">
      <c r="N3362">
        <f t="shared" si="169"/>
        <v>857</v>
      </c>
      <c r="O3362" s="12">
        <f t="shared" si="165"/>
        <v>2092.6986895646646</v>
      </c>
      <c r="P3362" s="12">
        <f t="shared" si="165"/>
        <v>0</v>
      </c>
      <c r="Q3362" s="12">
        <f t="shared" si="165"/>
        <v>0</v>
      </c>
      <c r="R3362" s="12">
        <f t="shared" si="165"/>
        <v>0</v>
      </c>
      <c r="S3362" s="12">
        <f t="shared" si="165"/>
        <v>0</v>
      </c>
      <c r="T3362" s="12">
        <f t="shared" si="165"/>
        <v>0</v>
      </c>
      <c r="U3362" s="12">
        <f t="shared" si="165"/>
        <v>0</v>
      </c>
      <c r="V3362" s="12">
        <f t="shared" si="165"/>
        <v>0</v>
      </c>
      <c r="W3362" s="12">
        <f t="shared" si="165"/>
        <v>-32430.542198202475</v>
      </c>
      <c r="X3362" s="12">
        <f t="shared" si="165"/>
        <v>-105973.77539772866</v>
      </c>
      <c r="Y3362" s="12">
        <f t="shared" si="165"/>
        <v>0</v>
      </c>
      <c r="Z3362" s="12">
        <f t="shared" si="165"/>
        <v>0</v>
      </c>
      <c r="AA3362" s="12">
        <f t="shared" si="165"/>
        <v>0</v>
      </c>
      <c r="AB3362" s="12">
        <f t="shared" si="165"/>
        <v>0</v>
      </c>
      <c r="AC3362" s="12">
        <f t="shared" si="165"/>
        <v>0</v>
      </c>
      <c r="AD3362" s="12">
        <f t="shared" si="165"/>
        <v>-70.917054309220404</v>
      </c>
      <c r="AE3362" s="12">
        <f t="shared" si="172"/>
        <v>-0.55226184417937163</v>
      </c>
      <c r="AF3362" s="12">
        <f t="shared" si="172"/>
        <v>0</v>
      </c>
      <c r="AG3362" s="12">
        <f t="shared" si="172"/>
        <v>0</v>
      </c>
      <c r="AH3362" s="12">
        <f t="shared" si="172"/>
        <v>-171.45899315873405</v>
      </c>
      <c r="AI3362" s="12">
        <f t="shared" si="172"/>
        <v>-291.11111399650639</v>
      </c>
      <c r="AJ3362" s="12">
        <f t="shared" si="172"/>
        <v>-19576.946804789743</v>
      </c>
      <c r="AK3362" s="12">
        <f t="shared" si="172"/>
        <v>0.3884888656385001</v>
      </c>
      <c r="AL3362" s="12">
        <f t="shared" si="166"/>
        <v>-156422.21664559923</v>
      </c>
      <c r="AM3362">
        <f t="shared" si="167"/>
        <v>2.1891048874406227</v>
      </c>
      <c r="AN3362" s="12">
        <f t="shared" si="168"/>
        <v>-71454.875251993624</v>
      </c>
    </row>
    <row r="3363" spans="14:40">
      <c r="N3363">
        <f t="shared" si="169"/>
        <v>858</v>
      </c>
      <c r="O3363" s="12">
        <f t="shared" si="165"/>
        <v>2194.0447656496863</v>
      </c>
      <c r="P3363" s="12">
        <f t="shared" si="165"/>
        <v>0</v>
      </c>
      <c r="Q3363" s="12">
        <f t="shared" si="165"/>
        <v>0</v>
      </c>
      <c r="R3363" s="12">
        <f t="shared" si="165"/>
        <v>0</v>
      </c>
      <c r="S3363" s="12">
        <f t="shared" si="165"/>
        <v>0</v>
      </c>
      <c r="T3363" s="12">
        <f t="shared" si="165"/>
        <v>0</v>
      </c>
      <c r="U3363" s="12">
        <f t="shared" si="165"/>
        <v>0</v>
      </c>
      <c r="V3363" s="12">
        <f t="shared" si="165"/>
        <v>0</v>
      </c>
      <c r="W3363" s="12">
        <f t="shared" si="165"/>
        <v>-34731.240412602077</v>
      </c>
      <c r="X3363" s="12">
        <f t="shared" si="165"/>
        <v>-115269.35424733387</v>
      </c>
      <c r="Y3363" s="12">
        <f t="shared" si="165"/>
        <v>0</v>
      </c>
      <c r="Z3363" s="12">
        <f t="shared" si="165"/>
        <v>0</v>
      </c>
      <c r="AA3363" s="12">
        <f t="shared" si="165"/>
        <v>0</v>
      </c>
      <c r="AB3363" s="12">
        <f t="shared" si="165"/>
        <v>0</v>
      </c>
      <c r="AC3363" s="12">
        <f t="shared" si="165"/>
        <v>0</v>
      </c>
      <c r="AD3363" s="12">
        <f t="shared" si="165"/>
        <v>-62.417013425031669</v>
      </c>
      <c r="AE3363" s="12">
        <f t="shared" si="172"/>
        <v>-0.45606161412198432</v>
      </c>
      <c r="AF3363" s="12">
        <f t="shared" si="172"/>
        <v>0</v>
      </c>
      <c r="AG3363" s="12">
        <f t="shared" si="172"/>
        <v>0</v>
      </c>
      <c r="AH3363" s="12">
        <f t="shared" si="172"/>
        <v>-139.57904988377416</v>
      </c>
      <c r="AI3363" s="12">
        <f t="shared" si="172"/>
        <v>-238.73264208452375</v>
      </c>
      <c r="AJ3363" s="12">
        <f t="shared" si="172"/>
        <v>-15919.995798867854</v>
      </c>
      <c r="AK3363" s="12">
        <f t="shared" si="172"/>
        <v>0.32890449345970302</v>
      </c>
      <c r="AL3363" s="12">
        <f t="shared" si="166"/>
        <v>-164167.40155566816</v>
      </c>
      <c r="AM3363">
        <f t="shared" si="167"/>
        <v>2.1754336717554432</v>
      </c>
      <c r="AN3363" s="12">
        <f t="shared" si="168"/>
        <v>-75464.218324429545</v>
      </c>
    </row>
    <row r="3364" spans="14:40">
      <c r="N3364">
        <f t="shared" si="169"/>
        <v>859</v>
      </c>
      <c r="O3364" s="12">
        <f t="shared" si="165"/>
        <v>2357.2193435794138</v>
      </c>
      <c r="P3364" s="12">
        <f t="shared" si="165"/>
        <v>0</v>
      </c>
      <c r="Q3364" s="12">
        <f t="shared" si="165"/>
        <v>0</v>
      </c>
      <c r="R3364" s="12">
        <f t="shared" si="165"/>
        <v>0</v>
      </c>
      <c r="S3364" s="12">
        <f t="shared" si="165"/>
        <v>0</v>
      </c>
      <c r="T3364" s="12">
        <f t="shared" si="165"/>
        <v>0</v>
      </c>
      <c r="U3364" s="12">
        <f t="shared" si="165"/>
        <v>0</v>
      </c>
      <c r="V3364" s="12">
        <f t="shared" si="165"/>
        <v>0</v>
      </c>
      <c r="W3364" s="12">
        <f t="shared" si="165"/>
        <v>-31081.281664172064</v>
      </c>
      <c r="X3364" s="12">
        <f t="shared" si="165"/>
        <v>-105375.3307229927</v>
      </c>
      <c r="Y3364" s="12">
        <f t="shared" si="165"/>
        <v>0</v>
      </c>
      <c r="Z3364" s="12">
        <f t="shared" si="165"/>
        <v>0</v>
      </c>
      <c r="AA3364" s="12">
        <f t="shared" si="165"/>
        <v>0</v>
      </c>
      <c r="AB3364" s="12">
        <f t="shared" si="165"/>
        <v>0</v>
      </c>
      <c r="AC3364" s="12">
        <f t="shared" si="165"/>
        <v>0</v>
      </c>
      <c r="AD3364" s="12">
        <f t="shared" si="165"/>
        <v>-53.03857897038926</v>
      </c>
      <c r="AE3364" s="12">
        <f t="shared" si="172"/>
        <v>-0.3295807346826522</v>
      </c>
      <c r="AF3364" s="12">
        <f t="shared" si="172"/>
        <v>0</v>
      </c>
      <c r="AG3364" s="12">
        <f t="shared" si="172"/>
        <v>0</v>
      </c>
      <c r="AH3364" s="12">
        <f t="shared" si="172"/>
        <v>-75.290025440324385</v>
      </c>
      <c r="AI3364" s="12">
        <f t="shared" si="172"/>
        <v>-187.45809377715551</v>
      </c>
      <c r="AJ3364" s="12">
        <f t="shared" si="172"/>
        <v>-12460.582025841111</v>
      </c>
      <c r="AK3364" s="12">
        <f t="shared" si="172"/>
        <v>0.27910200474394387</v>
      </c>
      <c r="AL3364" s="12">
        <f t="shared" si="166"/>
        <v>-146875.81224634429</v>
      </c>
      <c r="AM3364">
        <f t="shared" si="167"/>
        <v>2.1430471837844705</v>
      </c>
      <c r="AN3364" s="12">
        <f t="shared" si="168"/>
        <v>-68535.967550174013</v>
      </c>
    </row>
    <row r="3365" spans="14:40">
      <c r="N3365">
        <f t="shared" si="169"/>
        <v>860</v>
      </c>
      <c r="O3365" s="12">
        <f t="shared" si="165"/>
        <v>-1.3334302203833757</v>
      </c>
      <c r="P3365" s="12">
        <f t="shared" si="165"/>
        <v>0</v>
      </c>
      <c r="Q3365" s="12">
        <f t="shared" si="165"/>
        <v>0</v>
      </c>
      <c r="R3365" s="12">
        <f t="shared" si="165"/>
        <v>0</v>
      </c>
      <c r="S3365" s="12">
        <f t="shared" si="165"/>
        <v>0</v>
      </c>
      <c r="T3365" s="12">
        <f t="shared" si="165"/>
        <v>0</v>
      </c>
      <c r="U3365" s="12">
        <f t="shared" si="165"/>
        <v>0</v>
      </c>
      <c r="V3365" s="12">
        <f t="shared" si="165"/>
        <v>0</v>
      </c>
      <c r="W3365" s="12">
        <f t="shared" si="165"/>
        <v>-34443.092697560147</v>
      </c>
      <c r="X3365" s="12">
        <f t="shared" si="165"/>
        <v>-113772.7715863544</v>
      </c>
      <c r="Y3365" s="12">
        <f t="shared" si="165"/>
        <v>0</v>
      </c>
      <c r="Z3365" s="12">
        <f t="shared" si="165"/>
        <v>0</v>
      </c>
      <c r="AA3365" s="12">
        <f t="shared" si="165"/>
        <v>0</v>
      </c>
      <c r="AB3365" s="12">
        <f t="shared" si="165"/>
        <v>0</v>
      </c>
      <c r="AC3365" s="12">
        <f t="shared" si="165"/>
        <v>0</v>
      </c>
      <c r="AD3365" s="12">
        <f t="shared" si="165"/>
        <v>-52.033938749041575</v>
      </c>
      <c r="AE3365" s="12">
        <f t="shared" si="172"/>
        <v>-0.35521524735274368</v>
      </c>
      <c r="AF3365" s="12">
        <f t="shared" si="172"/>
        <v>0</v>
      </c>
      <c r="AG3365" s="12">
        <f t="shared" si="172"/>
        <v>0</v>
      </c>
      <c r="AH3365" s="12">
        <f t="shared" si="172"/>
        <v>-109.41641285379929</v>
      </c>
      <c r="AI3365" s="12">
        <f t="shared" si="172"/>
        <v>-173.49697384050964</v>
      </c>
      <c r="AJ3365" s="12">
        <f t="shared" si="172"/>
        <v>-11348.603387602689</v>
      </c>
      <c r="AK3365" s="12">
        <f t="shared" si="172"/>
        <v>0.25157467081110729</v>
      </c>
      <c r="AL3365" s="12">
        <f t="shared" si="166"/>
        <v>-159900.85206775754</v>
      </c>
      <c r="AM3365">
        <f t="shared" si="167"/>
        <v>2.1491012792352095</v>
      </c>
      <c r="AN3365" s="12">
        <f t="shared" si="168"/>
        <v>-74403.59075336864</v>
      </c>
    </row>
    <row r="3366" spans="14:40">
      <c r="N3366">
        <f t="shared" si="169"/>
        <v>861</v>
      </c>
      <c r="O3366" s="12">
        <f t="shared" si="165"/>
        <v>0</v>
      </c>
      <c r="P3366" s="12">
        <f t="shared" si="165"/>
        <v>0</v>
      </c>
      <c r="Q3366" s="12">
        <f t="shared" si="165"/>
        <v>0</v>
      </c>
      <c r="R3366" s="12">
        <f t="shared" si="165"/>
        <v>0</v>
      </c>
      <c r="S3366" s="12">
        <f t="shared" si="165"/>
        <v>0</v>
      </c>
      <c r="T3366" s="12">
        <f t="shared" si="165"/>
        <v>0</v>
      </c>
      <c r="U3366" s="12">
        <f t="shared" si="165"/>
        <v>0</v>
      </c>
      <c r="V3366" s="12">
        <f t="shared" si="165"/>
        <v>0</v>
      </c>
      <c r="W3366" s="12">
        <f t="shared" si="165"/>
        <v>-23792.242512193752</v>
      </c>
      <c r="X3366" s="12">
        <f t="shared" si="165"/>
        <v>-75506.325587958127</v>
      </c>
      <c r="Y3366" s="12">
        <f t="shared" si="165"/>
        <v>0</v>
      </c>
      <c r="Z3366" s="12">
        <f t="shared" si="165"/>
        <v>0</v>
      </c>
      <c r="AA3366" s="12">
        <f t="shared" si="165"/>
        <v>0</v>
      </c>
      <c r="AB3366" s="12">
        <f t="shared" si="165"/>
        <v>0</v>
      </c>
      <c r="AC3366" s="12">
        <f t="shared" si="165"/>
        <v>0</v>
      </c>
      <c r="AD3366" s="12">
        <f t="shared" si="165"/>
        <v>-26.697076413473418</v>
      </c>
      <c r="AE3366" s="12">
        <f t="shared" si="172"/>
        <v>-0.16867992878301036</v>
      </c>
      <c r="AF3366" s="12">
        <f t="shared" si="172"/>
        <v>0</v>
      </c>
      <c r="AG3366" s="12">
        <f t="shared" si="172"/>
        <v>0</v>
      </c>
      <c r="AH3366" s="12">
        <f t="shared" si="172"/>
        <v>-64.090412360250852</v>
      </c>
      <c r="AI3366" s="12">
        <f t="shared" si="172"/>
        <v>-75.948878225865798</v>
      </c>
      <c r="AJ3366" s="12">
        <f t="shared" si="172"/>
        <v>-4528.6686254354581</v>
      </c>
      <c r="AK3366" s="12">
        <f t="shared" si="172"/>
        <v>0.10216309376019968</v>
      </c>
      <c r="AL3366" s="12">
        <f t="shared" si="166"/>
        <v>-103994.03960942196</v>
      </c>
      <c r="AM3366">
        <f t="shared" si="167"/>
        <v>2.1402352460786376</v>
      </c>
      <c r="AN3366" s="12">
        <f t="shared" si="168"/>
        <v>-48590.004206295067</v>
      </c>
    </row>
    <row r="3367" spans="14:40">
      <c r="N3367">
        <f t="shared" si="169"/>
        <v>862</v>
      </c>
      <c r="O3367" s="12">
        <f t="shared" si="165"/>
        <v>0</v>
      </c>
      <c r="P3367" s="12">
        <f t="shared" si="165"/>
        <v>0</v>
      </c>
      <c r="Q3367" s="12">
        <f t="shared" si="165"/>
        <v>0</v>
      </c>
      <c r="R3367" s="12">
        <f t="shared" si="165"/>
        <v>0</v>
      </c>
      <c r="S3367" s="12">
        <f t="shared" si="165"/>
        <v>0</v>
      </c>
      <c r="T3367" s="12">
        <f t="shared" si="165"/>
        <v>0</v>
      </c>
      <c r="U3367" s="12">
        <f t="shared" si="165"/>
        <v>0</v>
      </c>
      <c r="V3367" s="12">
        <f t="shared" si="165"/>
        <v>0</v>
      </c>
      <c r="W3367" s="12">
        <f t="shared" si="165"/>
        <v>-25133.154136752826</v>
      </c>
      <c r="X3367" s="12">
        <f t="shared" si="165"/>
        <v>-89083.581153861276</v>
      </c>
      <c r="Y3367" s="12">
        <f t="shared" si="165"/>
        <v>0</v>
      </c>
      <c r="Z3367" s="12">
        <f t="shared" si="165"/>
        <v>0</v>
      </c>
      <c r="AA3367" s="12">
        <f t="shared" si="165"/>
        <v>0</v>
      </c>
      <c r="AB3367" s="12">
        <f t="shared" si="165"/>
        <v>0</v>
      </c>
      <c r="AC3367" s="12">
        <f t="shared" si="165"/>
        <v>0</v>
      </c>
      <c r="AD3367" s="12">
        <f t="shared" si="165"/>
        <v>-40.329795839498964</v>
      </c>
      <c r="AE3367" s="12">
        <f t="shared" ref="AE3367:AK3376" si="173">AE$2503*AE863+0.5*AE$2504*AE863*AE863</f>
        <v>-0.24164678679471305</v>
      </c>
      <c r="AF3367" s="12">
        <f t="shared" si="173"/>
        <v>0</v>
      </c>
      <c r="AG3367" s="12">
        <f t="shared" si="173"/>
        <v>0</v>
      </c>
      <c r="AH3367" s="12">
        <f t="shared" si="173"/>
        <v>-62.485394566161069</v>
      </c>
      <c r="AI3367" s="12">
        <f t="shared" si="173"/>
        <v>-90.619320142019106</v>
      </c>
      <c r="AJ3367" s="12">
        <f t="shared" si="173"/>
        <v>-5683.8952017046577</v>
      </c>
      <c r="AK3367" s="12">
        <f t="shared" si="173"/>
        <v>0.14731280225946003</v>
      </c>
      <c r="AL3367" s="12">
        <f t="shared" si="166"/>
        <v>-120094.15933685096</v>
      </c>
      <c r="AM3367">
        <f t="shared" si="167"/>
        <v>2.1504324229136915</v>
      </c>
      <c r="AN3367" s="12">
        <f t="shared" si="168"/>
        <v>-55846.516290026659</v>
      </c>
    </row>
    <row r="3368" spans="14:40">
      <c r="N3368">
        <f t="shared" si="169"/>
        <v>863</v>
      </c>
      <c r="O3368" s="12">
        <f t="shared" si="165"/>
        <v>0</v>
      </c>
      <c r="P3368" s="12">
        <f t="shared" si="165"/>
        <v>0</v>
      </c>
      <c r="Q3368" s="12">
        <f t="shared" si="165"/>
        <v>0</v>
      </c>
      <c r="R3368" s="12">
        <f t="shared" si="165"/>
        <v>0</v>
      </c>
      <c r="S3368" s="12">
        <f t="shared" si="165"/>
        <v>0</v>
      </c>
      <c r="T3368" s="12">
        <f t="shared" si="165"/>
        <v>0</v>
      </c>
      <c r="U3368" s="12">
        <f t="shared" si="165"/>
        <v>0</v>
      </c>
      <c r="V3368" s="12">
        <f t="shared" si="165"/>
        <v>0</v>
      </c>
      <c r="W3368" s="12">
        <f t="shared" si="165"/>
        <v>-21182.500199418027</v>
      </c>
      <c r="X3368" s="12">
        <f t="shared" si="165"/>
        <v>-70947.382427909644</v>
      </c>
      <c r="Y3368" s="12">
        <f t="shared" si="165"/>
        <v>0</v>
      </c>
      <c r="Z3368" s="12">
        <f t="shared" si="165"/>
        <v>0</v>
      </c>
      <c r="AA3368" s="12">
        <f t="shared" si="165"/>
        <v>0</v>
      </c>
      <c r="AB3368" s="12">
        <f t="shared" si="165"/>
        <v>0</v>
      </c>
      <c r="AC3368" s="12">
        <f t="shared" si="165"/>
        <v>0</v>
      </c>
      <c r="AD3368" s="12">
        <f t="shared" si="165"/>
        <v>-33.937625867010134</v>
      </c>
      <c r="AE3368" s="12">
        <f t="shared" si="173"/>
        <v>-0.19221690686262458</v>
      </c>
      <c r="AF3368" s="12">
        <f t="shared" si="173"/>
        <v>0</v>
      </c>
      <c r="AG3368" s="12">
        <f t="shared" si="173"/>
        <v>0</v>
      </c>
      <c r="AH3368" s="12">
        <f t="shared" si="173"/>
        <v>-46.039279671328821</v>
      </c>
      <c r="AI3368" s="12">
        <f t="shared" si="173"/>
        <v>-59.032265841864174</v>
      </c>
      <c r="AJ3368" s="12">
        <f t="shared" si="173"/>
        <v>-3760.7949388892116</v>
      </c>
      <c r="AK3368" s="12">
        <f t="shared" si="173"/>
        <v>9.71214658458497E-2</v>
      </c>
      <c r="AL3368" s="12">
        <f t="shared" si="166"/>
        <v>-96029.781833038083</v>
      </c>
      <c r="AM3368">
        <f t="shared" si="167"/>
        <v>2.1534640416410151</v>
      </c>
      <c r="AN3368" s="12">
        <f t="shared" si="168"/>
        <v>-44593.167090851457</v>
      </c>
    </row>
    <row r="3369" spans="14:40">
      <c r="N3369">
        <f t="shared" si="169"/>
        <v>864</v>
      </c>
      <c r="O3369" s="12">
        <f t="shared" si="165"/>
        <v>0</v>
      </c>
      <c r="P3369" s="12">
        <f t="shared" si="165"/>
        <v>0</v>
      </c>
      <c r="Q3369" s="12">
        <f t="shared" si="165"/>
        <v>0</v>
      </c>
      <c r="R3369" s="12">
        <f t="shared" si="165"/>
        <v>0</v>
      </c>
      <c r="S3369" s="12">
        <f t="shared" si="165"/>
        <v>0</v>
      </c>
      <c r="T3369" s="12">
        <f t="shared" si="165"/>
        <v>0</v>
      </c>
      <c r="U3369" s="12">
        <f t="shared" si="165"/>
        <v>0</v>
      </c>
      <c r="V3369" s="12">
        <f t="shared" si="165"/>
        <v>0</v>
      </c>
      <c r="W3369" s="12">
        <f t="shared" si="165"/>
        <v>-23494.983134427075</v>
      </c>
      <c r="X3369" s="12">
        <f t="shared" si="165"/>
        <v>-72378.592729170647</v>
      </c>
      <c r="Y3369" s="12">
        <f t="shared" si="165"/>
        <v>0</v>
      </c>
      <c r="Z3369" s="12">
        <f t="shared" si="165"/>
        <v>0</v>
      </c>
      <c r="AA3369" s="12">
        <f t="shared" si="165"/>
        <v>0</v>
      </c>
      <c r="AB3369" s="12">
        <f t="shared" si="165"/>
        <v>0</v>
      </c>
      <c r="AC3369" s="12">
        <f t="shared" si="165"/>
        <v>0</v>
      </c>
      <c r="AD3369" s="12">
        <f t="shared" si="165"/>
        <v>-39.269451928434016</v>
      </c>
      <c r="AE3369" s="12">
        <f t="shared" si="173"/>
        <v>-0.24327486688824396</v>
      </c>
      <c r="AF3369" s="12">
        <f t="shared" si="173"/>
        <v>0</v>
      </c>
      <c r="AG3369" s="12">
        <f t="shared" si="173"/>
        <v>0</v>
      </c>
      <c r="AH3369" s="12">
        <f t="shared" si="173"/>
        <v>-70.660072520470507</v>
      </c>
      <c r="AI3369" s="12">
        <f t="shared" si="173"/>
        <v>-94.065388936629105</v>
      </c>
      <c r="AJ3369" s="12">
        <f t="shared" si="173"/>
        <v>-6164.3913242847921</v>
      </c>
      <c r="AK3369" s="12">
        <f t="shared" si="173"/>
        <v>0.15239204718051388</v>
      </c>
      <c r="AL3369" s="12">
        <f t="shared" si="166"/>
        <v>-102242.05298408776</v>
      </c>
      <c r="AM3369">
        <f t="shared" si="167"/>
        <v>2.1835368203739192</v>
      </c>
      <c r="AN3369" s="12">
        <f t="shared" si="168"/>
        <v>-46824.057203935467</v>
      </c>
    </row>
    <row r="3370" spans="14:40">
      <c r="N3370">
        <f t="shared" si="169"/>
        <v>865</v>
      </c>
      <c r="O3370" s="12">
        <f t="shared" si="165"/>
        <v>1.3223644529008169</v>
      </c>
      <c r="P3370" s="12">
        <f t="shared" si="165"/>
        <v>0</v>
      </c>
      <c r="Q3370" s="12">
        <f t="shared" si="165"/>
        <v>0</v>
      </c>
      <c r="R3370" s="12">
        <f t="shared" si="165"/>
        <v>0</v>
      </c>
      <c r="S3370" s="12">
        <f t="shared" si="165"/>
        <v>0</v>
      </c>
      <c r="T3370" s="12">
        <f t="shared" si="165"/>
        <v>0</v>
      </c>
      <c r="U3370" s="12">
        <f t="shared" si="165"/>
        <v>0</v>
      </c>
      <c r="V3370" s="12">
        <f t="shared" si="165"/>
        <v>0</v>
      </c>
      <c r="W3370" s="12">
        <f t="shared" si="165"/>
        <v>-20768.845647358525</v>
      </c>
      <c r="X3370" s="12">
        <f t="shared" si="165"/>
        <v>-66889.218449884764</v>
      </c>
      <c r="Y3370" s="12">
        <f t="shared" si="165"/>
        <v>0</v>
      </c>
      <c r="Z3370" s="12">
        <f t="shared" si="165"/>
        <v>0</v>
      </c>
      <c r="AA3370" s="12">
        <f t="shared" si="165"/>
        <v>0</v>
      </c>
      <c r="AB3370" s="12">
        <f t="shared" si="165"/>
        <v>0</v>
      </c>
      <c r="AC3370" s="12">
        <f t="shared" si="165"/>
        <v>0</v>
      </c>
      <c r="AD3370" s="12">
        <f t="shared" si="165"/>
        <v>-42.110088803640906</v>
      </c>
      <c r="AE3370" s="12">
        <f t="shared" si="173"/>
        <v>-0.25492607763352793</v>
      </c>
      <c r="AF3370" s="12">
        <f t="shared" si="173"/>
        <v>0</v>
      </c>
      <c r="AG3370" s="12">
        <f t="shared" si="173"/>
        <v>0</v>
      </c>
      <c r="AH3370" s="12">
        <f t="shared" si="173"/>
        <v>-64.026800035903776</v>
      </c>
      <c r="AI3370" s="12">
        <f t="shared" si="173"/>
        <v>-103.34254805205262</v>
      </c>
      <c r="AJ3370" s="12">
        <f t="shared" si="173"/>
        <v>-6769.8272327686509</v>
      </c>
      <c r="AK3370" s="12">
        <f t="shared" si="173"/>
        <v>0.16513833356366628</v>
      </c>
      <c r="AL3370" s="12">
        <f t="shared" si="166"/>
        <v>-94636.138190194702</v>
      </c>
      <c r="AM3370">
        <f t="shared" si="167"/>
        <v>2.1982460682667457</v>
      </c>
      <c r="AN3370" s="12">
        <f t="shared" si="168"/>
        <v>-43050.748301718835</v>
      </c>
    </row>
    <row r="3371" spans="14:40">
      <c r="N3371">
        <f t="shared" si="169"/>
        <v>866</v>
      </c>
      <c r="O3371" s="12">
        <f t="shared" si="165"/>
        <v>0</v>
      </c>
      <c r="P3371" s="12">
        <f t="shared" si="165"/>
        <v>0</v>
      </c>
      <c r="Q3371" s="12">
        <f t="shared" si="165"/>
        <v>0</v>
      </c>
      <c r="R3371" s="12">
        <f t="shared" si="165"/>
        <v>0</v>
      </c>
      <c r="S3371" s="12">
        <f t="shared" si="165"/>
        <v>0</v>
      </c>
      <c r="T3371" s="12">
        <f t="shared" si="165"/>
        <v>0</v>
      </c>
      <c r="U3371" s="12">
        <f t="shared" si="165"/>
        <v>0</v>
      </c>
      <c r="V3371" s="12">
        <f t="shared" si="165"/>
        <v>0</v>
      </c>
      <c r="W3371" s="12">
        <f t="shared" si="165"/>
        <v>-9928.1351247122511</v>
      </c>
      <c r="X3371" s="12">
        <f t="shared" si="165"/>
        <v>-33878.660617628579</v>
      </c>
      <c r="Y3371" s="12">
        <f t="shared" si="165"/>
        <v>0</v>
      </c>
      <c r="Z3371" s="12">
        <f t="shared" si="165"/>
        <v>0</v>
      </c>
      <c r="AA3371" s="12">
        <f t="shared" si="165"/>
        <v>0</v>
      </c>
      <c r="AB3371" s="12">
        <f t="shared" si="165"/>
        <v>0</v>
      </c>
      <c r="AC3371" s="12">
        <f t="shared" si="165"/>
        <v>0</v>
      </c>
      <c r="AD3371" s="12">
        <f t="shared" si="165"/>
        <v>-24.78474096272355</v>
      </c>
      <c r="AE3371" s="12">
        <f t="shared" si="173"/>
        <v>-0.12588478312836676</v>
      </c>
      <c r="AF3371" s="12">
        <f t="shared" si="173"/>
        <v>0</v>
      </c>
      <c r="AG3371" s="12">
        <f t="shared" si="173"/>
        <v>0</v>
      </c>
      <c r="AH3371" s="12">
        <f t="shared" si="173"/>
        <v>-21.851554708599579</v>
      </c>
      <c r="AI3371" s="12">
        <f t="shared" si="173"/>
        <v>-71.979122460710386</v>
      </c>
      <c r="AJ3371" s="12">
        <f t="shared" si="173"/>
        <v>-4897.1447576560804</v>
      </c>
      <c r="AK3371" s="12">
        <f t="shared" si="173"/>
        <v>0.13485595797777786</v>
      </c>
      <c r="AL3371" s="12">
        <f t="shared" si="166"/>
        <v>-48822.546946954091</v>
      </c>
      <c r="AM3371">
        <f t="shared" si="167"/>
        <v>2.1867221317889345</v>
      </c>
      <c r="AN3371" s="12">
        <f t="shared" si="168"/>
        <v>-22326.817951493853</v>
      </c>
    </row>
    <row r="3372" spans="14:40">
      <c r="N3372">
        <f t="shared" si="169"/>
        <v>867</v>
      </c>
      <c r="O3372" s="12">
        <f t="shared" si="165"/>
        <v>0</v>
      </c>
      <c r="P3372" s="12">
        <f t="shared" si="165"/>
        <v>0</v>
      </c>
      <c r="Q3372" s="12">
        <f t="shared" si="165"/>
        <v>0</v>
      </c>
      <c r="R3372" s="12">
        <f t="shared" si="165"/>
        <v>0</v>
      </c>
      <c r="S3372" s="12">
        <f t="shared" si="165"/>
        <v>0</v>
      </c>
      <c r="T3372" s="12">
        <f t="shared" si="165"/>
        <v>0</v>
      </c>
      <c r="U3372" s="12">
        <f t="shared" si="165"/>
        <v>0</v>
      </c>
      <c r="V3372" s="12">
        <f t="shared" si="165"/>
        <v>0</v>
      </c>
      <c r="W3372" s="12">
        <f t="shared" si="165"/>
        <v>-8821.987684547541</v>
      </c>
      <c r="X3372" s="12">
        <f t="shared" si="165"/>
        <v>-26643.404955991438</v>
      </c>
      <c r="Y3372" s="12">
        <f t="shared" si="165"/>
        <v>0</v>
      </c>
      <c r="Z3372" s="12">
        <f t="shared" si="165"/>
        <v>0</v>
      </c>
      <c r="AA3372" s="12">
        <f t="shared" si="165"/>
        <v>0</v>
      </c>
      <c r="AB3372" s="12">
        <f t="shared" si="165"/>
        <v>0</v>
      </c>
      <c r="AC3372" s="12">
        <f t="shared" si="165"/>
        <v>0</v>
      </c>
      <c r="AD3372" s="12">
        <f t="shared" si="165"/>
        <v>-10.43996490203058</v>
      </c>
      <c r="AE3372" s="12">
        <f t="shared" si="173"/>
        <v>-4.8135399140567726E-2</v>
      </c>
      <c r="AF3372" s="12">
        <f t="shared" si="173"/>
        <v>0</v>
      </c>
      <c r="AG3372" s="12">
        <f t="shared" si="173"/>
        <v>0</v>
      </c>
      <c r="AH3372" s="12">
        <f t="shared" si="173"/>
        <v>-6.7299565635268257</v>
      </c>
      <c r="AI3372" s="12">
        <f t="shared" si="173"/>
        <v>23.899430588626128</v>
      </c>
      <c r="AJ3372" s="12">
        <f t="shared" si="173"/>
        <v>1622.2597350059962</v>
      </c>
      <c r="AK3372" s="12">
        <f t="shared" si="173"/>
        <v>-4.7155294022189355E-2</v>
      </c>
      <c r="AL3372" s="12">
        <f t="shared" si="166"/>
        <v>-33836.498687103078</v>
      </c>
      <c r="AM3372">
        <f t="shared" si="167"/>
        <v>2.1838715415014662</v>
      </c>
      <c r="AN3372" s="12">
        <f t="shared" si="168"/>
        <v>-15493.813644295049</v>
      </c>
    </row>
    <row r="3373" spans="14:40">
      <c r="N3373">
        <f t="shared" si="169"/>
        <v>868</v>
      </c>
      <c r="O3373" s="12">
        <f t="shared" si="165"/>
        <v>0</v>
      </c>
      <c r="P3373" s="12">
        <f t="shared" si="165"/>
        <v>0</v>
      </c>
      <c r="Q3373" s="12">
        <f t="shared" si="165"/>
        <v>0</v>
      </c>
      <c r="R3373" s="12">
        <f t="shared" si="165"/>
        <v>0</v>
      </c>
      <c r="S3373" s="12">
        <f t="shared" si="165"/>
        <v>0</v>
      </c>
      <c r="T3373" s="12">
        <f t="shared" si="165"/>
        <v>0</v>
      </c>
      <c r="U3373" s="12">
        <f t="shared" si="165"/>
        <v>0</v>
      </c>
      <c r="V3373" s="12">
        <f t="shared" si="165"/>
        <v>0</v>
      </c>
      <c r="W3373" s="12">
        <f t="shared" si="165"/>
        <v>-13652.91579349956</v>
      </c>
      <c r="X3373" s="12">
        <f t="shared" si="165"/>
        <v>-42723.699716334653</v>
      </c>
      <c r="Y3373" s="12">
        <f t="shared" si="165"/>
        <v>0</v>
      </c>
      <c r="Z3373" s="12">
        <f t="shared" si="165"/>
        <v>0</v>
      </c>
      <c r="AA3373" s="12">
        <f t="shared" si="165"/>
        <v>0</v>
      </c>
      <c r="AB3373" s="12">
        <f t="shared" si="165"/>
        <v>0</v>
      </c>
      <c r="AC3373" s="12">
        <f t="shared" si="165"/>
        <v>0</v>
      </c>
      <c r="AD3373" s="12">
        <f t="shared" si="165"/>
        <v>-28.943950910659236</v>
      </c>
      <c r="AE3373" s="12">
        <f t="shared" si="173"/>
        <v>-0.18721019549976711</v>
      </c>
      <c r="AF3373" s="12">
        <f t="shared" si="173"/>
        <v>0</v>
      </c>
      <c r="AG3373" s="12">
        <f t="shared" si="173"/>
        <v>0</v>
      </c>
      <c r="AH3373" s="12">
        <f t="shared" si="173"/>
        <v>-71.074396227576102</v>
      </c>
      <c r="AI3373" s="12">
        <f t="shared" si="173"/>
        <v>-111.295880588448</v>
      </c>
      <c r="AJ3373" s="12">
        <f t="shared" si="173"/>
        <v>-7588.8593773789416</v>
      </c>
      <c r="AK3373" s="12">
        <f t="shared" si="173"/>
        <v>0.19037389546152741</v>
      </c>
      <c r="AL3373" s="12">
        <f t="shared" si="166"/>
        <v>-64176.785951239872</v>
      </c>
      <c r="AM3373">
        <f t="shared" si="167"/>
        <v>2.1827705983811758</v>
      </c>
      <c r="AN3373" s="12">
        <f t="shared" si="168"/>
        <v>-29401.525748439057</v>
      </c>
    </row>
    <row r="3374" spans="14:40">
      <c r="N3374">
        <f t="shared" si="169"/>
        <v>869</v>
      </c>
      <c r="O3374" s="12">
        <f t="shared" si="165"/>
        <v>0</v>
      </c>
      <c r="P3374" s="12">
        <f t="shared" si="165"/>
        <v>0</v>
      </c>
      <c r="Q3374" s="12">
        <f t="shared" si="165"/>
        <v>0</v>
      </c>
      <c r="R3374" s="12">
        <f t="shared" si="165"/>
        <v>0</v>
      </c>
      <c r="S3374" s="12">
        <f t="shared" si="165"/>
        <v>0</v>
      </c>
      <c r="T3374" s="12">
        <f t="shared" si="165"/>
        <v>0</v>
      </c>
      <c r="U3374" s="12">
        <f t="shared" si="165"/>
        <v>0</v>
      </c>
      <c r="V3374" s="12">
        <f t="shared" si="165"/>
        <v>0</v>
      </c>
      <c r="W3374" s="12">
        <f t="shared" si="165"/>
        <v>-4190.6151733598226</v>
      </c>
      <c r="X3374" s="12">
        <f t="shared" si="165"/>
        <v>-14999.550083166825</v>
      </c>
      <c r="Y3374" s="12">
        <f t="shared" si="165"/>
        <v>0</v>
      </c>
      <c r="Z3374" s="12">
        <f t="shared" si="165"/>
        <v>0</v>
      </c>
      <c r="AA3374" s="12">
        <f t="shared" si="165"/>
        <v>0</v>
      </c>
      <c r="AB3374" s="12">
        <f t="shared" si="165"/>
        <v>0</v>
      </c>
      <c r="AC3374" s="12">
        <f t="shared" si="165"/>
        <v>0</v>
      </c>
      <c r="AD3374" s="12">
        <f t="shared" si="165"/>
        <v>-2.5569485016351461</v>
      </c>
      <c r="AE3374" s="12">
        <f t="shared" si="173"/>
        <v>-3.5962030864923653E-2</v>
      </c>
      <c r="AF3374" s="12">
        <f t="shared" si="173"/>
        <v>0</v>
      </c>
      <c r="AG3374" s="12">
        <f t="shared" si="173"/>
        <v>0</v>
      </c>
      <c r="AH3374" s="12">
        <f t="shared" si="173"/>
        <v>-39.468858652187691</v>
      </c>
      <c r="AI3374" s="12">
        <f t="shared" si="173"/>
        <v>-16.491666503221886</v>
      </c>
      <c r="AJ3374" s="12">
        <f t="shared" si="173"/>
        <v>-1321.7067819777023</v>
      </c>
      <c r="AK3374" s="12">
        <f t="shared" si="173"/>
        <v>4.7041948721575591E-2</v>
      </c>
      <c r="AL3374" s="12">
        <f t="shared" si="166"/>
        <v>-20570.378432243542</v>
      </c>
      <c r="AM3374">
        <f t="shared" si="167"/>
        <v>2.1518257962600491</v>
      </c>
      <c r="AN3374" s="12">
        <f t="shared" si="168"/>
        <v>-9559.499875870808</v>
      </c>
    </row>
    <row r="3375" spans="14:40">
      <c r="N3375">
        <f t="shared" si="169"/>
        <v>870</v>
      </c>
      <c r="O3375" s="12">
        <f t="shared" si="165"/>
        <v>0</v>
      </c>
      <c r="P3375" s="12">
        <f t="shared" si="165"/>
        <v>0</v>
      </c>
      <c r="Q3375" s="12">
        <f t="shared" si="165"/>
        <v>0</v>
      </c>
      <c r="R3375" s="12">
        <f t="shared" si="165"/>
        <v>0</v>
      </c>
      <c r="S3375" s="12">
        <f t="shared" si="165"/>
        <v>0</v>
      </c>
      <c r="T3375" s="12">
        <f t="shared" si="165"/>
        <v>0</v>
      </c>
      <c r="U3375" s="12">
        <f t="shared" si="165"/>
        <v>0</v>
      </c>
      <c r="V3375" s="12">
        <f t="shared" si="165"/>
        <v>0</v>
      </c>
      <c r="W3375" s="12">
        <f t="shared" si="165"/>
        <v>-3835.8909798154114</v>
      </c>
      <c r="X3375" s="12">
        <f t="shared" si="165"/>
        <v>-13797.712965707517</v>
      </c>
      <c r="Y3375" s="12">
        <f t="shared" si="165"/>
        <v>0</v>
      </c>
      <c r="Z3375" s="12">
        <f t="shared" si="165"/>
        <v>0</v>
      </c>
      <c r="AA3375" s="12">
        <f t="shared" si="165"/>
        <v>0</v>
      </c>
      <c r="AB3375" s="12">
        <f t="shared" si="165"/>
        <v>0</v>
      </c>
      <c r="AC3375" s="12">
        <f t="shared" si="165"/>
        <v>0</v>
      </c>
      <c r="AD3375" s="12">
        <f t="shared" si="165"/>
        <v>7.1344159248646193</v>
      </c>
      <c r="AE3375" s="12">
        <f t="shared" si="173"/>
        <v>3.8487166901419137E-2</v>
      </c>
      <c r="AF3375" s="12">
        <f t="shared" si="173"/>
        <v>0</v>
      </c>
      <c r="AG3375" s="12">
        <f t="shared" si="173"/>
        <v>0</v>
      </c>
      <c r="AH3375" s="12">
        <f t="shared" si="173"/>
        <v>18.656589886902434</v>
      </c>
      <c r="AI3375" s="12">
        <f t="shared" si="173"/>
        <v>36.763559602558345</v>
      </c>
      <c r="AJ3375" s="12">
        <f t="shared" si="173"/>
        <v>1835.2228642295222</v>
      </c>
      <c r="AK3375" s="12">
        <f t="shared" si="173"/>
        <v>-3.225409763751555E-2</v>
      </c>
      <c r="AL3375" s="12">
        <f t="shared" si="166"/>
        <v>-15735.820282809818</v>
      </c>
      <c r="AM3375">
        <f t="shared" si="167"/>
        <v>2.1292156821657158</v>
      </c>
      <c r="AN3375" s="12">
        <f t="shared" si="168"/>
        <v>-7390.43038928036</v>
      </c>
    </row>
    <row r="3376" spans="14:40">
      <c r="N3376">
        <f t="shared" si="169"/>
        <v>871</v>
      </c>
      <c r="O3376" s="12">
        <f t="shared" si="165"/>
        <v>-5.2175296156091635</v>
      </c>
      <c r="P3376" s="12">
        <f t="shared" si="165"/>
        <v>0</v>
      </c>
      <c r="Q3376" s="12">
        <f t="shared" si="165"/>
        <v>0</v>
      </c>
      <c r="R3376" s="12">
        <f t="shared" si="165"/>
        <v>0</v>
      </c>
      <c r="S3376" s="12">
        <f t="shared" si="165"/>
        <v>0</v>
      </c>
      <c r="T3376" s="12">
        <f t="shared" si="165"/>
        <v>0</v>
      </c>
      <c r="U3376" s="12">
        <f t="shared" si="165"/>
        <v>0</v>
      </c>
      <c r="V3376" s="12">
        <f t="shared" si="165"/>
        <v>0</v>
      </c>
      <c r="W3376" s="12">
        <f t="shared" si="165"/>
        <v>-11513.686371470418</v>
      </c>
      <c r="X3376" s="12">
        <f t="shared" si="165"/>
        <v>-34732.466086597771</v>
      </c>
      <c r="Y3376" s="12">
        <f t="shared" si="165"/>
        <v>0</v>
      </c>
      <c r="Z3376" s="12">
        <f t="shared" si="165"/>
        <v>0</v>
      </c>
      <c r="AA3376" s="12">
        <f t="shared" si="165"/>
        <v>0</v>
      </c>
      <c r="AB3376" s="12">
        <f t="shared" si="165"/>
        <v>0</v>
      </c>
      <c r="AC3376" s="12">
        <f t="shared" si="165"/>
        <v>0</v>
      </c>
      <c r="AD3376" s="12">
        <f t="shared" si="165"/>
        <v>-19.26279606483337</v>
      </c>
      <c r="AE3376" s="12">
        <f t="shared" si="173"/>
        <v>-0.11275133908665966</v>
      </c>
      <c r="AF3376" s="12">
        <f t="shared" si="173"/>
        <v>0</v>
      </c>
      <c r="AG3376" s="12">
        <f t="shared" si="173"/>
        <v>0</v>
      </c>
      <c r="AH3376" s="12">
        <f t="shared" si="173"/>
        <v>-45.103353763381676</v>
      </c>
      <c r="AI3376" s="12">
        <f t="shared" si="173"/>
        <v>-87.777601542191931</v>
      </c>
      <c r="AJ3376" s="12">
        <f t="shared" si="173"/>
        <v>-6940.9457506408817</v>
      </c>
      <c r="AK3376" s="12">
        <f t="shared" si="173"/>
        <v>0.19370579772482266</v>
      </c>
      <c r="AL3376" s="12">
        <f t="shared" si="166"/>
        <v>-53344.37853523645</v>
      </c>
      <c r="AM3376">
        <f t="shared" si="167"/>
        <v>2.1470936745464013</v>
      </c>
      <c r="AN3376" s="12">
        <f t="shared" si="168"/>
        <v>-24844.923706696718</v>
      </c>
    </row>
    <row r="3377" spans="14:40">
      <c r="N3377">
        <f t="shared" si="169"/>
        <v>872</v>
      </c>
      <c r="O3377" s="12">
        <f t="shared" si="165"/>
        <v>2.605998607587297</v>
      </c>
      <c r="P3377" s="12">
        <f t="shared" si="165"/>
        <v>0</v>
      </c>
      <c r="Q3377" s="12">
        <f t="shared" si="165"/>
        <v>0</v>
      </c>
      <c r="R3377" s="12">
        <f t="shared" si="165"/>
        <v>0</v>
      </c>
      <c r="S3377" s="12">
        <f t="shared" si="165"/>
        <v>0</v>
      </c>
      <c r="T3377" s="12">
        <f t="shared" si="165"/>
        <v>0</v>
      </c>
      <c r="U3377" s="12">
        <f t="shared" si="165"/>
        <v>0</v>
      </c>
      <c r="V3377" s="12">
        <f t="shared" si="165"/>
        <v>0</v>
      </c>
      <c r="W3377" s="12">
        <f t="shared" si="165"/>
        <v>-6001.9353447966096</v>
      </c>
      <c r="X3377" s="12">
        <f t="shared" si="165"/>
        <v>-21821.835133594188</v>
      </c>
      <c r="Y3377" s="12">
        <f t="shared" si="165"/>
        <v>0</v>
      </c>
      <c r="Z3377" s="12">
        <f t="shared" si="165"/>
        <v>0</v>
      </c>
      <c r="AA3377" s="12">
        <f t="shared" si="165"/>
        <v>0</v>
      </c>
      <c r="AB3377" s="12">
        <f t="shared" si="165"/>
        <v>0</v>
      </c>
      <c r="AC3377" s="12">
        <f t="shared" si="165"/>
        <v>0</v>
      </c>
      <c r="AD3377" s="12">
        <f t="shared" si="165"/>
        <v>-13.682215335563937</v>
      </c>
      <c r="AE3377" s="12">
        <f t="shared" ref="AE3377:AK3386" si="174">AE$2503*AE873+0.5*AE$2504*AE873*AE873</f>
        <v>-8.8248274107310759E-2</v>
      </c>
      <c r="AF3377" s="12">
        <f t="shared" si="174"/>
        <v>0</v>
      </c>
      <c r="AG3377" s="12">
        <f t="shared" si="174"/>
        <v>0</v>
      </c>
      <c r="AH3377" s="12">
        <f t="shared" si="174"/>
        <v>-40.572902054429228</v>
      </c>
      <c r="AI3377" s="12">
        <f t="shared" si="174"/>
        <v>-142.41388709194246</v>
      </c>
      <c r="AJ3377" s="12">
        <f t="shared" si="174"/>
        <v>-10697.739678334554</v>
      </c>
      <c r="AK3377" s="12">
        <f t="shared" si="174"/>
        <v>0.27517594914651733</v>
      </c>
      <c r="AL3377" s="12">
        <f t="shared" si="166"/>
        <v>-38715.386234924663</v>
      </c>
      <c r="AM3377">
        <f t="shared" si="167"/>
        <v>2.1200499679318336</v>
      </c>
      <c r="AN3377" s="12">
        <f t="shared" si="168"/>
        <v>-18261.544218550931</v>
      </c>
    </row>
    <row r="3378" spans="14:40">
      <c r="N3378">
        <f t="shared" si="169"/>
        <v>873</v>
      </c>
      <c r="O3378" s="12">
        <f t="shared" si="165"/>
        <v>0</v>
      </c>
      <c r="P3378" s="12">
        <f t="shared" si="165"/>
        <v>0</v>
      </c>
      <c r="Q3378" s="12">
        <f t="shared" si="165"/>
        <v>0</v>
      </c>
      <c r="R3378" s="12">
        <f t="shared" si="165"/>
        <v>0</v>
      </c>
      <c r="S3378" s="12">
        <f t="shared" si="165"/>
        <v>0</v>
      </c>
      <c r="T3378" s="12">
        <f t="shared" si="165"/>
        <v>0</v>
      </c>
      <c r="U3378" s="12">
        <f t="shared" si="165"/>
        <v>0</v>
      </c>
      <c r="V3378" s="12">
        <f t="shared" si="165"/>
        <v>0</v>
      </c>
      <c r="W3378" s="12">
        <f t="shared" si="165"/>
        <v>-7631.3487279547626</v>
      </c>
      <c r="X3378" s="12">
        <f t="shared" si="165"/>
        <v>-30700.982304828412</v>
      </c>
      <c r="Y3378" s="12">
        <f t="shared" si="165"/>
        <v>0</v>
      </c>
      <c r="Z3378" s="12">
        <f t="shared" si="165"/>
        <v>0</v>
      </c>
      <c r="AA3378" s="12">
        <f t="shared" si="165"/>
        <v>0</v>
      </c>
      <c r="AB3378" s="12">
        <f t="shared" si="165"/>
        <v>0</v>
      </c>
      <c r="AC3378" s="12">
        <f t="shared" si="165"/>
        <v>0</v>
      </c>
      <c r="AD3378" s="12">
        <f t="shared" si="165"/>
        <v>-19.163305473697129</v>
      </c>
      <c r="AE3378" s="12">
        <f t="shared" si="174"/>
        <v>-0.10345522343545907</v>
      </c>
      <c r="AF3378" s="12">
        <f t="shared" si="174"/>
        <v>0</v>
      </c>
      <c r="AG3378" s="12">
        <f t="shared" si="174"/>
        <v>0</v>
      </c>
      <c r="AH3378" s="12">
        <f t="shared" si="174"/>
        <v>-26.114895074273907</v>
      </c>
      <c r="AI3378" s="12">
        <f t="shared" si="174"/>
        <v>-90.202946124044047</v>
      </c>
      <c r="AJ3378" s="12">
        <f t="shared" si="174"/>
        <v>-6336.8894817489081</v>
      </c>
      <c r="AK3378" s="12">
        <f t="shared" si="174"/>
        <v>0.18095360158677534</v>
      </c>
      <c r="AL3378" s="12">
        <f t="shared" si="166"/>
        <v>-44804.624162825938</v>
      </c>
      <c r="AM3378">
        <f t="shared" si="167"/>
        <v>2.1324933205134688</v>
      </c>
      <c r="AN3378" s="12">
        <f t="shared" si="168"/>
        <v>-21010.440563554839</v>
      </c>
    </row>
    <row r="3379" spans="14:40">
      <c r="N3379">
        <f t="shared" si="169"/>
        <v>874</v>
      </c>
      <c r="O3379" s="12">
        <f t="shared" si="165"/>
        <v>0</v>
      </c>
      <c r="P3379" s="12">
        <f t="shared" si="165"/>
        <v>0</v>
      </c>
      <c r="Q3379" s="12">
        <f t="shared" si="165"/>
        <v>0</v>
      </c>
      <c r="R3379" s="12">
        <f t="shared" si="165"/>
        <v>0</v>
      </c>
      <c r="S3379" s="12">
        <f t="shared" si="165"/>
        <v>0</v>
      </c>
      <c r="T3379" s="12">
        <f t="shared" si="165"/>
        <v>0</v>
      </c>
      <c r="U3379" s="12">
        <f t="shared" si="165"/>
        <v>0</v>
      </c>
      <c r="V3379" s="12">
        <f t="shared" si="165"/>
        <v>0</v>
      </c>
      <c r="W3379" s="12">
        <f t="shared" si="165"/>
        <v>-11220.922741794428</v>
      </c>
      <c r="X3379" s="12">
        <f t="shared" si="165"/>
        <v>-41233.090540027959</v>
      </c>
      <c r="Y3379" s="12">
        <f t="shared" si="165"/>
        <v>0</v>
      </c>
      <c r="Z3379" s="12">
        <f t="shared" si="165"/>
        <v>0</v>
      </c>
      <c r="AA3379" s="12">
        <f t="shared" si="165"/>
        <v>0</v>
      </c>
      <c r="AB3379" s="12">
        <f t="shared" si="165"/>
        <v>0</v>
      </c>
      <c r="AC3379" s="12">
        <f t="shared" si="165"/>
        <v>0</v>
      </c>
      <c r="AD3379" s="12">
        <f t="shared" si="165"/>
        <v>-35.362119129986453</v>
      </c>
      <c r="AE3379" s="12">
        <f t="shared" si="174"/>
        <v>-0.2010127940919979</v>
      </c>
      <c r="AF3379" s="12">
        <f t="shared" si="174"/>
        <v>0</v>
      </c>
      <c r="AG3379" s="12">
        <f t="shared" si="174"/>
        <v>0</v>
      </c>
      <c r="AH3379" s="12">
        <f t="shared" si="174"/>
        <v>-46.557265958381407</v>
      </c>
      <c r="AI3379" s="12">
        <f t="shared" si="174"/>
        <v>-141.73379423965534</v>
      </c>
      <c r="AJ3379" s="12">
        <f t="shared" si="174"/>
        <v>-9860.6481607509031</v>
      </c>
      <c r="AK3379" s="12">
        <f t="shared" si="174"/>
        <v>0.24657721500751761</v>
      </c>
      <c r="AL3379" s="12">
        <f t="shared" si="166"/>
        <v>-62538.2690574804</v>
      </c>
      <c r="AM3379">
        <f t="shared" si="167"/>
        <v>2.1578397863800602</v>
      </c>
      <c r="AN3379" s="12">
        <f t="shared" si="168"/>
        <v>-28981.88709477504</v>
      </c>
    </row>
    <row r="3380" spans="14:40">
      <c r="N3380">
        <f t="shared" si="169"/>
        <v>875</v>
      </c>
      <c r="O3380" s="12">
        <f t="shared" si="165"/>
        <v>-2.5893997238041511</v>
      </c>
      <c r="P3380" s="12">
        <f t="shared" si="165"/>
        <v>0</v>
      </c>
      <c r="Q3380" s="12">
        <f t="shared" si="165"/>
        <v>0</v>
      </c>
      <c r="R3380" s="12">
        <f t="shared" si="165"/>
        <v>0</v>
      </c>
      <c r="S3380" s="12">
        <f t="shared" si="165"/>
        <v>0</v>
      </c>
      <c r="T3380" s="12">
        <f t="shared" si="165"/>
        <v>0</v>
      </c>
      <c r="U3380" s="12">
        <f t="shared" si="165"/>
        <v>0</v>
      </c>
      <c r="V3380" s="12">
        <f t="shared" si="165"/>
        <v>0</v>
      </c>
      <c r="W3380" s="12">
        <f t="shared" si="165"/>
        <v>-8977.8420297894336</v>
      </c>
      <c r="X3380" s="12">
        <f t="shared" si="165"/>
        <v>-33408.050215910414</v>
      </c>
      <c r="Y3380" s="12">
        <f t="shared" si="165"/>
        <v>0</v>
      </c>
      <c r="Z3380" s="12">
        <f t="shared" si="165"/>
        <v>0</v>
      </c>
      <c r="AA3380" s="12">
        <f t="shared" si="165"/>
        <v>0</v>
      </c>
      <c r="AB3380" s="12">
        <f t="shared" si="165"/>
        <v>0</v>
      </c>
      <c r="AC3380" s="12">
        <f t="shared" si="165"/>
        <v>0</v>
      </c>
      <c r="AD3380" s="12">
        <f t="shared" si="165"/>
        <v>-37.031382195710457</v>
      </c>
      <c r="AE3380" s="12">
        <f t="shared" si="174"/>
        <v>-0.2456508850224273</v>
      </c>
      <c r="AF3380" s="12">
        <f t="shared" si="174"/>
        <v>0</v>
      </c>
      <c r="AG3380" s="12">
        <f t="shared" si="174"/>
        <v>0</v>
      </c>
      <c r="AH3380" s="12">
        <f t="shared" si="174"/>
        <v>-89.089829312526163</v>
      </c>
      <c r="AI3380" s="12">
        <f t="shared" si="174"/>
        <v>-175.25964913154709</v>
      </c>
      <c r="AJ3380" s="12">
        <f t="shared" si="174"/>
        <v>-11473.655286806605</v>
      </c>
      <c r="AK3380" s="12">
        <f t="shared" si="174"/>
        <v>0.26649936151069947</v>
      </c>
      <c r="AL3380" s="12">
        <f t="shared" si="166"/>
        <v>-54163.496944393555</v>
      </c>
      <c r="AM3380">
        <f t="shared" si="167"/>
        <v>2.1516888660618911</v>
      </c>
      <c r="AN3380" s="12">
        <f t="shared" si="168"/>
        <v>-25172.550640895308</v>
      </c>
    </row>
    <row r="3381" spans="14:40">
      <c r="N3381">
        <f t="shared" si="169"/>
        <v>876</v>
      </c>
      <c r="O3381" s="12">
        <f t="shared" si="165"/>
        <v>5.1677341330666637</v>
      </c>
      <c r="P3381" s="12">
        <f t="shared" si="165"/>
        <v>0</v>
      </c>
      <c r="Q3381" s="12">
        <f t="shared" si="165"/>
        <v>0</v>
      </c>
      <c r="R3381" s="12">
        <f t="shared" si="165"/>
        <v>0</v>
      </c>
      <c r="S3381" s="12">
        <f t="shared" si="165"/>
        <v>0</v>
      </c>
      <c r="T3381" s="12">
        <f t="shared" si="165"/>
        <v>0</v>
      </c>
      <c r="U3381" s="12">
        <f t="shared" si="165"/>
        <v>0</v>
      </c>
      <c r="V3381" s="12">
        <f t="shared" si="165"/>
        <v>0</v>
      </c>
      <c r="W3381" s="12">
        <f t="shared" si="165"/>
        <v>-4490.9388976531336</v>
      </c>
      <c r="X3381" s="12">
        <f t="shared" si="165"/>
        <v>-20216.386461010916</v>
      </c>
      <c r="Y3381" s="12">
        <f t="shared" si="165"/>
        <v>0</v>
      </c>
      <c r="Z3381" s="12">
        <f t="shared" si="165"/>
        <v>0</v>
      </c>
      <c r="AA3381" s="12">
        <f t="shared" si="165"/>
        <v>0</v>
      </c>
      <c r="AB3381" s="12">
        <f t="shared" si="165"/>
        <v>0</v>
      </c>
      <c r="AC3381" s="12">
        <f t="shared" si="165"/>
        <v>0</v>
      </c>
      <c r="AD3381" s="12">
        <f t="shared" si="165"/>
        <v>-16.652686377031998</v>
      </c>
      <c r="AE3381" s="12">
        <f t="shared" si="174"/>
        <v>-8.8369863958417505E-2</v>
      </c>
      <c r="AF3381" s="12">
        <f t="shared" si="174"/>
        <v>0</v>
      </c>
      <c r="AG3381" s="12">
        <f t="shared" si="174"/>
        <v>0</v>
      </c>
      <c r="AH3381" s="12">
        <f t="shared" si="174"/>
        <v>-18.070638288247547</v>
      </c>
      <c r="AI3381" s="12">
        <f t="shared" si="174"/>
        <v>-70.651035867516725</v>
      </c>
      <c r="AJ3381" s="12">
        <f t="shared" si="174"/>
        <v>-3823.3713935138735</v>
      </c>
      <c r="AK3381" s="12">
        <f t="shared" si="174"/>
        <v>8.278312616471932E-2</v>
      </c>
      <c r="AL3381" s="12">
        <f t="shared" si="166"/>
        <v>-28630.908965315448</v>
      </c>
      <c r="AM3381">
        <f t="shared" si="167"/>
        <v>2.1477125478090309</v>
      </c>
      <c r="AN3381" s="12">
        <f t="shared" si="168"/>
        <v>-13330.884989484744</v>
      </c>
    </row>
    <row r="3382" spans="14:40">
      <c r="N3382">
        <f t="shared" si="169"/>
        <v>877</v>
      </c>
      <c r="O3382" s="12">
        <f t="shared" si="165"/>
        <v>0</v>
      </c>
      <c r="P3382" s="12">
        <f t="shared" si="165"/>
        <v>0</v>
      </c>
      <c r="Q3382" s="12">
        <f t="shared" si="165"/>
        <v>0</v>
      </c>
      <c r="R3382" s="12">
        <f t="shared" si="165"/>
        <v>0</v>
      </c>
      <c r="S3382" s="12">
        <f t="shared" si="165"/>
        <v>0</v>
      </c>
      <c r="T3382" s="12">
        <f t="shared" si="165"/>
        <v>0</v>
      </c>
      <c r="U3382" s="12">
        <f t="shared" si="165"/>
        <v>0</v>
      </c>
      <c r="V3382" s="12">
        <f t="shared" si="165"/>
        <v>0</v>
      </c>
      <c r="W3382" s="12">
        <f t="shared" si="165"/>
        <v>-9013.7398459721189</v>
      </c>
      <c r="X3382" s="12">
        <f t="shared" si="165"/>
        <v>-35673.698715508246</v>
      </c>
      <c r="Y3382" s="12">
        <f t="shared" si="165"/>
        <v>0</v>
      </c>
      <c r="Z3382" s="12">
        <f t="shared" si="165"/>
        <v>0</v>
      </c>
      <c r="AA3382" s="12">
        <f t="shared" si="165"/>
        <v>0</v>
      </c>
      <c r="AB3382" s="12">
        <f t="shared" si="165"/>
        <v>0</v>
      </c>
      <c r="AC3382" s="12">
        <f t="shared" si="165"/>
        <v>0</v>
      </c>
      <c r="AD3382" s="12">
        <f t="shared" si="165"/>
        <v>-36.531305920087554</v>
      </c>
      <c r="AE3382" s="12">
        <f t="shared" si="174"/>
        <v>-0.24889143285660517</v>
      </c>
      <c r="AF3382" s="12">
        <f t="shared" si="174"/>
        <v>0</v>
      </c>
      <c r="AG3382" s="12">
        <f t="shared" si="174"/>
        <v>0</v>
      </c>
      <c r="AH3382" s="12">
        <f t="shared" si="174"/>
        <v>-92.631127503392136</v>
      </c>
      <c r="AI3382" s="12">
        <f t="shared" si="174"/>
        <v>-127.36925064866934</v>
      </c>
      <c r="AJ3382" s="12">
        <f t="shared" si="174"/>
        <v>-7219.6317070844989</v>
      </c>
      <c r="AK3382" s="12">
        <f t="shared" si="174"/>
        <v>0.15615667466266403</v>
      </c>
      <c r="AL3382" s="12">
        <f t="shared" si="166"/>
        <v>-52163.694687395204</v>
      </c>
      <c r="AM3382">
        <f t="shared" si="167"/>
        <v>2.172487326821031</v>
      </c>
      <c r="AN3382" s="12">
        <f t="shared" si="168"/>
        <v>-24011.046712859577</v>
      </c>
    </row>
    <row r="3383" spans="14:40">
      <c r="N3383">
        <f t="shared" si="169"/>
        <v>878</v>
      </c>
      <c r="O3383" s="12">
        <f t="shared" si="165"/>
        <v>0</v>
      </c>
      <c r="P3383" s="12">
        <f t="shared" si="165"/>
        <v>0</v>
      </c>
      <c r="Q3383" s="12">
        <f t="shared" si="165"/>
        <v>0</v>
      </c>
      <c r="R3383" s="12">
        <f t="shared" si="165"/>
        <v>0</v>
      </c>
      <c r="S3383" s="12">
        <f t="shared" si="165"/>
        <v>0</v>
      </c>
      <c r="T3383" s="12">
        <f t="shared" si="165"/>
        <v>0</v>
      </c>
      <c r="U3383" s="12">
        <f t="shared" si="165"/>
        <v>0</v>
      </c>
      <c r="V3383" s="12">
        <f t="shared" si="165"/>
        <v>0</v>
      </c>
      <c r="W3383" s="12">
        <f t="shared" si="165"/>
        <v>-10847.890045053118</v>
      </c>
      <c r="X3383" s="12">
        <f t="shared" si="165"/>
        <v>-41866.196552287613</v>
      </c>
      <c r="Y3383" s="12">
        <f t="shared" si="165"/>
        <v>0</v>
      </c>
      <c r="Z3383" s="12">
        <f t="shared" si="165"/>
        <v>0</v>
      </c>
      <c r="AA3383" s="12">
        <f t="shared" si="165"/>
        <v>0</v>
      </c>
      <c r="AB3383" s="12">
        <f t="shared" si="165"/>
        <v>0</v>
      </c>
      <c r="AC3383" s="12">
        <f t="shared" si="165"/>
        <v>0</v>
      </c>
      <c r="AD3383" s="12">
        <f t="shared" si="165"/>
        <v>-35.660148570557226</v>
      </c>
      <c r="AE3383" s="12">
        <f t="shared" si="174"/>
        <v>-0.28124766017382397</v>
      </c>
      <c r="AF3383" s="12">
        <f t="shared" si="174"/>
        <v>0</v>
      </c>
      <c r="AG3383" s="12">
        <f t="shared" si="174"/>
        <v>0</v>
      </c>
      <c r="AH3383" s="12">
        <f t="shared" si="174"/>
        <v>-134.92329623290189</v>
      </c>
      <c r="AI3383" s="12">
        <f t="shared" si="174"/>
        <v>-127.87485591995767</v>
      </c>
      <c r="AJ3383" s="12">
        <f t="shared" si="174"/>
        <v>-8672.332538232271</v>
      </c>
      <c r="AK3383" s="12">
        <f t="shared" si="174"/>
        <v>0.19677756311861164</v>
      </c>
      <c r="AL3383" s="12">
        <f t="shared" si="166"/>
        <v>-61684.961906393481</v>
      </c>
      <c r="AM3383">
        <f t="shared" si="167"/>
        <v>2.1752825579122952</v>
      </c>
      <c r="AN3383" s="12">
        <f t="shared" si="168"/>
        <v>-28357.218091977429</v>
      </c>
    </row>
    <row r="3384" spans="14:40">
      <c r="N3384">
        <f t="shared" si="169"/>
        <v>879</v>
      </c>
      <c r="O3384" s="12">
        <f t="shared" si="165"/>
        <v>0</v>
      </c>
      <c r="P3384" s="12">
        <f t="shared" si="165"/>
        <v>0</v>
      </c>
      <c r="Q3384" s="12">
        <f t="shared" si="165"/>
        <v>0</v>
      </c>
      <c r="R3384" s="12">
        <f t="shared" si="165"/>
        <v>0</v>
      </c>
      <c r="S3384" s="12">
        <f t="shared" si="165"/>
        <v>0</v>
      </c>
      <c r="T3384" s="12">
        <f t="shared" si="165"/>
        <v>0</v>
      </c>
      <c r="U3384" s="12">
        <f t="shared" si="165"/>
        <v>0</v>
      </c>
      <c r="V3384" s="12">
        <f t="shared" si="165"/>
        <v>0</v>
      </c>
      <c r="W3384" s="12">
        <f t="shared" si="165"/>
        <v>-16575.532614479085</v>
      </c>
      <c r="X3384" s="12">
        <f t="shared" si="165"/>
        <v>-54689.291609584783</v>
      </c>
      <c r="Y3384" s="12">
        <f t="shared" si="165"/>
        <v>0</v>
      </c>
      <c r="Z3384" s="12">
        <f t="shared" si="165"/>
        <v>0</v>
      </c>
      <c r="AA3384" s="12">
        <f t="shared" si="165"/>
        <v>0</v>
      </c>
      <c r="AB3384" s="12">
        <f t="shared" si="165"/>
        <v>0</v>
      </c>
      <c r="AC3384" s="12">
        <f t="shared" si="165"/>
        <v>0</v>
      </c>
      <c r="AD3384" s="12">
        <f t="shared" si="165"/>
        <v>-42.79585358761372</v>
      </c>
      <c r="AE3384" s="12">
        <f t="shared" si="174"/>
        <v>-0.2982014018342668</v>
      </c>
      <c r="AF3384" s="12">
        <f t="shared" si="174"/>
        <v>0</v>
      </c>
      <c r="AG3384" s="12">
        <f t="shared" si="174"/>
        <v>0</v>
      </c>
      <c r="AH3384" s="12">
        <f t="shared" si="174"/>
        <v>-107.5906522214746</v>
      </c>
      <c r="AI3384" s="12">
        <f t="shared" si="174"/>
        <v>-218.15565044827417</v>
      </c>
      <c r="AJ3384" s="12">
        <f t="shared" si="174"/>
        <v>-15005.674293273758</v>
      </c>
      <c r="AK3384" s="12">
        <f t="shared" si="174"/>
        <v>0.31676059482918001</v>
      </c>
      <c r="AL3384" s="12">
        <f t="shared" si="166"/>
        <v>-86639.022114401989</v>
      </c>
      <c r="AM3384">
        <f t="shared" si="167"/>
        <v>2.179502175104592</v>
      </c>
      <c r="AN3384" s="12">
        <f t="shared" si="168"/>
        <v>-39751.748405685474</v>
      </c>
    </row>
    <row r="3385" spans="14:40">
      <c r="N3385">
        <f t="shared" si="169"/>
        <v>880</v>
      </c>
      <c r="O3385" s="12">
        <f t="shared" si="165"/>
        <v>0</v>
      </c>
      <c r="P3385" s="12">
        <f t="shared" si="165"/>
        <v>0</v>
      </c>
      <c r="Q3385" s="12">
        <f t="shared" si="165"/>
        <v>0</v>
      </c>
      <c r="R3385" s="12">
        <f t="shared" si="165"/>
        <v>0</v>
      </c>
      <c r="S3385" s="12">
        <f t="shared" si="165"/>
        <v>0</v>
      </c>
      <c r="T3385" s="12">
        <f t="shared" si="165"/>
        <v>0</v>
      </c>
      <c r="U3385" s="12">
        <f t="shared" si="165"/>
        <v>0</v>
      </c>
      <c r="V3385" s="12">
        <f t="shared" si="165"/>
        <v>0</v>
      </c>
      <c r="W3385" s="12">
        <f t="shared" si="165"/>
        <v>-18125.51058920228</v>
      </c>
      <c r="X3385" s="12">
        <f t="shared" si="165"/>
        <v>-63085.493264275137</v>
      </c>
      <c r="Y3385" s="12">
        <f t="shared" si="165"/>
        <v>0</v>
      </c>
      <c r="Z3385" s="12">
        <f t="shared" si="165"/>
        <v>0</v>
      </c>
      <c r="AA3385" s="12">
        <f t="shared" si="165"/>
        <v>0</v>
      </c>
      <c r="AB3385" s="12">
        <f t="shared" si="165"/>
        <v>0</v>
      </c>
      <c r="AC3385" s="12">
        <f t="shared" si="165"/>
        <v>0</v>
      </c>
      <c r="AD3385" s="12">
        <f t="shared" si="165"/>
        <v>-39.539104508529526</v>
      </c>
      <c r="AE3385" s="12">
        <f t="shared" si="174"/>
        <v>-0.27083598974085249</v>
      </c>
      <c r="AF3385" s="12">
        <f t="shared" si="174"/>
        <v>0</v>
      </c>
      <c r="AG3385" s="12">
        <f t="shared" si="174"/>
        <v>0</v>
      </c>
      <c r="AH3385" s="12">
        <f t="shared" si="174"/>
        <v>-98.852804728978015</v>
      </c>
      <c r="AI3385" s="12">
        <f t="shared" si="174"/>
        <v>-188.36597759817732</v>
      </c>
      <c r="AJ3385" s="12">
        <f t="shared" si="174"/>
        <v>-13197.741387624817</v>
      </c>
      <c r="AK3385" s="12">
        <f t="shared" si="174"/>
        <v>0.2908267866346802</v>
      </c>
      <c r="AL3385" s="12">
        <f t="shared" si="166"/>
        <v>-94735.483137141026</v>
      </c>
      <c r="AM3385">
        <f t="shared" si="167"/>
        <v>2.1852328963437766</v>
      </c>
      <c r="AN3385" s="12">
        <f t="shared" si="168"/>
        <v>-43352.579624646758</v>
      </c>
    </row>
    <row r="3386" spans="14:40">
      <c r="N3386">
        <f t="shared" si="169"/>
        <v>881</v>
      </c>
      <c r="O3386" s="12">
        <f t="shared" si="165"/>
        <v>0</v>
      </c>
      <c r="P3386" s="12">
        <f t="shared" si="165"/>
        <v>0</v>
      </c>
      <c r="Q3386" s="12">
        <f t="shared" si="165"/>
        <v>0</v>
      </c>
      <c r="R3386" s="12">
        <f t="shared" si="165"/>
        <v>0</v>
      </c>
      <c r="S3386" s="12">
        <f t="shared" si="165"/>
        <v>0</v>
      </c>
      <c r="T3386" s="12">
        <f t="shared" si="165"/>
        <v>0</v>
      </c>
      <c r="U3386" s="12">
        <f t="shared" si="165"/>
        <v>0</v>
      </c>
      <c r="V3386" s="12">
        <f t="shared" si="165"/>
        <v>0</v>
      </c>
      <c r="W3386" s="12">
        <f t="shared" si="165"/>
        <v>-15460.392759216347</v>
      </c>
      <c r="X3386" s="12">
        <f t="shared" si="165"/>
        <v>-54194.557872264442</v>
      </c>
      <c r="Y3386" s="12">
        <f t="shared" si="165"/>
        <v>0</v>
      </c>
      <c r="Z3386" s="12">
        <f t="shared" si="165"/>
        <v>0</v>
      </c>
      <c r="AA3386" s="12">
        <f t="shared" si="165"/>
        <v>0</v>
      </c>
      <c r="AB3386" s="12">
        <f t="shared" si="165"/>
        <v>0</v>
      </c>
      <c r="AC3386" s="12">
        <f t="shared" si="165"/>
        <v>0</v>
      </c>
      <c r="AD3386" s="12">
        <f t="shared" si="165"/>
        <v>-42.720477996045169</v>
      </c>
      <c r="AE3386" s="12">
        <f t="shared" si="174"/>
        <v>-0.33554202945534034</v>
      </c>
      <c r="AF3386" s="12">
        <f t="shared" si="174"/>
        <v>0</v>
      </c>
      <c r="AG3386" s="12">
        <f t="shared" si="174"/>
        <v>0</v>
      </c>
      <c r="AH3386" s="12">
        <f t="shared" si="174"/>
        <v>-149.88012853816159</v>
      </c>
      <c r="AI3386" s="12">
        <f t="shared" si="174"/>
        <v>-157.29695560020349</v>
      </c>
      <c r="AJ3386" s="12">
        <f t="shared" si="174"/>
        <v>-11223.332644043612</v>
      </c>
      <c r="AK3386" s="12">
        <f t="shared" si="174"/>
        <v>0.26226942599226272</v>
      </c>
      <c r="AL3386" s="12">
        <f t="shared" si="166"/>
        <v>-81228.254110262278</v>
      </c>
      <c r="AM3386">
        <f t="shared" si="167"/>
        <v>2.1673483536979496</v>
      </c>
      <c r="AN3386" s="12">
        <f t="shared" si="168"/>
        <v>-37478.171873787564</v>
      </c>
    </row>
    <row r="3387" spans="14:40">
      <c r="N3387">
        <f t="shared" si="169"/>
        <v>882</v>
      </c>
      <c r="O3387" s="12">
        <f t="shared" si="165"/>
        <v>0</v>
      </c>
      <c r="P3387" s="12">
        <f t="shared" si="165"/>
        <v>0</v>
      </c>
      <c r="Q3387" s="12">
        <f t="shared" si="165"/>
        <v>0</v>
      </c>
      <c r="R3387" s="12">
        <f t="shared" si="165"/>
        <v>0</v>
      </c>
      <c r="S3387" s="12">
        <f t="shared" si="165"/>
        <v>0</v>
      </c>
      <c r="T3387" s="12">
        <f t="shared" si="165"/>
        <v>0</v>
      </c>
      <c r="U3387" s="12">
        <f t="shared" si="165"/>
        <v>0</v>
      </c>
      <c r="V3387" s="12">
        <f t="shared" si="165"/>
        <v>0</v>
      </c>
      <c r="W3387" s="12">
        <f t="shared" si="165"/>
        <v>-14419.071566641931</v>
      </c>
      <c r="X3387" s="12">
        <f t="shared" si="165"/>
        <v>-55399.700644112992</v>
      </c>
      <c r="Y3387" s="12">
        <f t="shared" si="165"/>
        <v>0</v>
      </c>
      <c r="Z3387" s="12">
        <f t="shared" si="165"/>
        <v>0</v>
      </c>
      <c r="AA3387" s="12">
        <f t="shared" si="165"/>
        <v>0</v>
      </c>
      <c r="AB3387" s="12">
        <f t="shared" si="165"/>
        <v>0</v>
      </c>
      <c r="AC3387" s="12">
        <f t="shared" si="165"/>
        <v>0</v>
      </c>
      <c r="AD3387" s="12">
        <f t="shared" si="165"/>
        <v>-39.154829910965027</v>
      </c>
      <c r="AE3387" s="12">
        <f t="shared" ref="AE3387:AK3396" si="175">AE$2503*AE883+0.5*AE$2504*AE883*AE883</f>
        <v>-0.25833065834819435</v>
      </c>
      <c r="AF3387" s="12">
        <f t="shared" si="175"/>
        <v>0</v>
      </c>
      <c r="AG3387" s="12">
        <f t="shared" si="175"/>
        <v>0</v>
      </c>
      <c r="AH3387" s="12">
        <f t="shared" si="175"/>
        <v>-88.652815807725162</v>
      </c>
      <c r="AI3387" s="12">
        <f t="shared" si="175"/>
        <v>-131.86071880742773</v>
      </c>
      <c r="AJ3387" s="12">
        <f t="shared" si="175"/>
        <v>-9968.0536365213939</v>
      </c>
      <c r="AK3387" s="12">
        <f t="shared" si="175"/>
        <v>0.24352449554764716</v>
      </c>
      <c r="AL3387" s="12">
        <f t="shared" si="166"/>
        <v>-80046.509017965247</v>
      </c>
      <c r="AM3387">
        <f t="shared" si="167"/>
        <v>2.1666469380685891</v>
      </c>
      <c r="AN3387" s="12">
        <f t="shared" si="168"/>
        <v>-36944.879025523645</v>
      </c>
    </row>
    <row r="3388" spans="14:40">
      <c r="N3388">
        <f t="shared" si="169"/>
        <v>883</v>
      </c>
      <c r="O3388" s="12">
        <f t="shared" si="165"/>
        <v>0</v>
      </c>
      <c r="P3388" s="12">
        <f t="shared" si="165"/>
        <v>0</v>
      </c>
      <c r="Q3388" s="12">
        <f t="shared" si="165"/>
        <v>0</v>
      </c>
      <c r="R3388" s="12">
        <f t="shared" si="165"/>
        <v>0</v>
      </c>
      <c r="S3388" s="12">
        <f t="shared" si="165"/>
        <v>0</v>
      </c>
      <c r="T3388" s="12">
        <f t="shared" si="165"/>
        <v>0</v>
      </c>
      <c r="U3388" s="12">
        <f t="shared" si="165"/>
        <v>0</v>
      </c>
      <c r="V3388" s="12">
        <f t="shared" si="165"/>
        <v>0</v>
      </c>
      <c r="W3388" s="12">
        <f t="shared" si="165"/>
        <v>-7548.4058652965814</v>
      </c>
      <c r="X3388" s="12">
        <f t="shared" si="165"/>
        <v>-25776.542968778595</v>
      </c>
      <c r="Y3388" s="12">
        <f t="shared" si="165"/>
        <v>0</v>
      </c>
      <c r="Z3388" s="12">
        <f t="shared" si="165"/>
        <v>0</v>
      </c>
      <c r="AA3388" s="12">
        <f t="shared" si="165"/>
        <v>0</v>
      </c>
      <c r="AB3388" s="12">
        <f t="shared" si="165"/>
        <v>0</v>
      </c>
      <c r="AC3388" s="12">
        <f t="shared" si="165"/>
        <v>0</v>
      </c>
      <c r="AD3388" s="12">
        <f t="shared" si="165"/>
        <v>-16.380633684912315</v>
      </c>
      <c r="AE3388" s="12">
        <f t="shared" si="175"/>
        <v>-7.3655172027062815E-2</v>
      </c>
      <c r="AF3388" s="12">
        <f t="shared" si="175"/>
        <v>0</v>
      </c>
      <c r="AG3388" s="12">
        <f t="shared" si="175"/>
        <v>0</v>
      </c>
      <c r="AH3388" s="12">
        <f t="shared" si="175"/>
        <v>-5.2999043025189163</v>
      </c>
      <c r="AI3388" s="12">
        <f t="shared" si="175"/>
        <v>-89.662576830175851</v>
      </c>
      <c r="AJ3388" s="12">
        <f t="shared" si="175"/>
        <v>-6321.4885688884824</v>
      </c>
      <c r="AK3388" s="12">
        <f t="shared" si="175"/>
        <v>0.15945163196128681</v>
      </c>
      <c r="AL3388" s="12">
        <f t="shared" si="166"/>
        <v>-39757.694721321335</v>
      </c>
      <c r="AM3388">
        <f t="shared" si="167"/>
        <v>2.1580061970694264</v>
      </c>
      <c r="AN3388" s="12">
        <f t="shared" si="168"/>
        <v>-18423.345945582689</v>
      </c>
    </row>
    <row r="3389" spans="14:40">
      <c r="N3389">
        <f t="shared" si="169"/>
        <v>884</v>
      </c>
      <c r="O3389" s="12">
        <f t="shared" si="165"/>
        <v>0</v>
      </c>
      <c r="P3389" s="12">
        <f t="shared" si="165"/>
        <v>0</v>
      </c>
      <c r="Q3389" s="12">
        <f t="shared" si="165"/>
        <v>0</v>
      </c>
      <c r="R3389" s="12">
        <f t="shared" si="165"/>
        <v>0</v>
      </c>
      <c r="S3389" s="12">
        <f t="shared" si="165"/>
        <v>0</v>
      </c>
      <c r="T3389" s="12">
        <f t="shared" si="165"/>
        <v>0</v>
      </c>
      <c r="U3389" s="12">
        <f t="shared" si="165"/>
        <v>0</v>
      </c>
      <c r="V3389" s="12">
        <f t="shared" si="165"/>
        <v>0</v>
      </c>
      <c r="W3389" s="12">
        <f t="shared" si="165"/>
        <v>-7259.6671324954123</v>
      </c>
      <c r="X3389" s="12">
        <f t="shared" si="165"/>
        <v>-34323.775193431451</v>
      </c>
      <c r="Y3389" s="12">
        <f t="shared" si="165"/>
        <v>0</v>
      </c>
      <c r="Z3389" s="12">
        <f t="shared" si="165"/>
        <v>0</v>
      </c>
      <c r="AA3389" s="12">
        <f t="shared" si="165"/>
        <v>0</v>
      </c>
      <c r="AB3389" s="12">
        <f t="shared" si="165"/>
        <v>0</v>
      </c>
      <c r="AC3389" s="12">
        <f t="shared" si="165"/>
        <v>0</v>
      </c>
      <c r="AD3389" s="12">
        <f t="shared" si="165"/>
        <v>-27.101611205766801</v>
      </c>
      <c r="AE3389" s="12">
        <f t="shared" si="175"/>
        <v>-0.20161460481638319</v>
      </c>
      <c r="AF3389" s="12">
        <f t="shared" si="175"/>
        <v>0</v>
      </c>
      <c r="AG3389" s="12">
        <f t="shared" si="175"/>
        <v>0</v>
      </c>
      <c r="AH3389" s="12">
        <f t="shared" si="175"/>
        <v>-100.20921341729611</v>
      </c>
      <c r="AI3389" s="12">
        <f t="shared" si="175"/>
        <v>-84.856473296125557</v>
      </c>
      <c r="AJ3389" s="12">
        <f t="shared" si="175"/>
        <v>-5246.3771443436272</v>
      </c>
      <c r="AK3389" s="12">
        <f t="shared" si="175"/>
        <v>0.13204112126060544</v>
      </c>
      <c r="AL3389" s="12">
        <f t="shared" si="166"/>
        <v>-47042.05634167324</v>
      </c>
      <c r="AM3389">
        <f t="shared" si="167"/>
        <v>2.1734346374266686</v>
      </c>
      <c r="AN3389" s="12">
        <f t="shared" si="168"/>
        <v>-21644.109066638739</v>
      </c>
    </row>
    <row r="3390" spans="14:40">
      <c r="N3390">
        <f t="shared" si="169"/>
        <v>885</v>
      </c>
      <c r="O3390" s="12">
        <f t="shared" si="165"/>
        <v>0</v>
      </c>
      <c r="P3390" s="12">
        <f t="shared" si="165"/>
        <v>0</v>
      </c>
      <c r="Q3390" s="12">
        <f t="shared" si="165"/>
        <v>0</v>
      </c>
      <c r="R3390" s="12">
        <f t="shared" si="165"/>
        <v>0</v>
      </c>
      <c r="S3390" s="12">
        <f t="shared" si="165"/>
        <v>0</v>
      </c>
      <c r="T3390" s="12">
        <f t="shared" si="165"/>
        <v>0</v>
      </c>
      <c r="U3390" s="12">
        <f t="shared" si="165"/>
        <v>0</v>
      </c>
      <c r="V3390" s="12">
        <f t="shared" si="165"/>
        <v>0</v>
      </c>
      <c r="W3390" s="12">
        <f t="shared" si="165"/>
        <v>-10157.794353054509</v>
      </c>
      <c r="X3390" s="12">
        <f t="shared" si="165"/>
        <v>-39435.057927367045</v>
      </c>
      <c r="Y3390" s="12">
        <f t="shared" si="165"/>
        <v>0</v>
      </c>
      <c r="Z3390" s="12">
        <f t="shared" si="165"/>
        <v>0</v>
      </c>
      <c r="AA3390" s="12">
        <f t="shared" si="165"/>
        <v>0</v>
      </c>
      <c r="AB3390" s="12">
        <f t="shared" si="165"/>
        <v>0</v>
      </c>
      <c r="AC3390" s="12">
        <f t="shared" si="165"/>
        <v>0</v>
      </c>
      <c r="AD3390" s="12">
        <f t="shared" si="165"/>
        <v>-33.129004188439701</v>
      </c>
      <c r="AE3390" s="12">
        <f t="shared" si="175"/>
        <v>-0.21037805032647025</v>
      </c>
      <c r="AF3390" s="12">
        <f t="shared" si="175"/>
        <v>0</v>
      </c>
      <c r="AG3390" s="12">
        <f t="shared" si="175"/>
        <v>0</v>
      </c>
      <c r="AH3390" s="12">
        <f t="shared" si="175"/>
        <v>-70.890510477316212</v>
      </c>
      <c r="AI3390" s="12">
        <f t="shared" si="175"/>
        <v>-77.626284832524036</v>
      </c>
      <c r="AJ3390" s="12">
        <f t="shared" si="175"/>
        <v>-4614.1245445545946</v>
      </c>
      <c r="AK3390" s="12">
        <f t="shared" si="175"/>
        <v>0.12115313773628467</v>
      </c>
      <c r="AL3390" s="12">
        <f t="shared" si="166"/>
        <v>-54388.711849387015</v>
      </c>
      <c r="AM3390">
        <f t="shared" si="167"/>
        <v>2.1783939961763195</v>
      </c>
      <c r="AN3390" s="12">
        <f t="shared" si="168"/>
        <v>-24967.343806884412</v>
      </c>
    </row>
    <row r="3391" spans="14:40">
      <c r="N3391">
        <f t="shared" si="169"/>
        <v>886</v>
      </c>
      <c r="O3391" s="12">
        <f t="shared" si="165"/>
        <v>0</v>
      </c>
      <c r="P3391" s="12">
        <f t="shared" si="165"/>
        <v>0</v>
      </c>
      <c r="Q3391" s="12">
        <f t="shared" si="165"/>
        <v>0</v>
      </c>
      <c r="R3391" s="12">
        <f t="shared" si="165"/>
        <v>0</v>
      </c>
      <c r="S3391" s="12">
        <f t="shared" si="165"/>
        <v>0</v>
      </c>
      <c r="T3391" s="12">
        <f t="shared" si="165"/>
        <v>0</v>
      </c>
      <c r="U3391" s="12">
        <f t="shared" si="165"/>
        <v>0</v>
      </c>
      <c r="V3391" s="12">
        <f t="shared" si="165"/>
        <v>0</v>
      </c>
      <c r="W3391" s="12">
        <f t="shared" si="165"/>
        <v>-9016.8613958111091</v>
      </c>
      <c r="X3391" s="12">
        <f t="shared" si="165"/>
        <v>-31363.174033591578</v>
      </c>
      <c r="Y3391" s="12">
        <f t="shared" si="165"/>
        <v>0</v>
      </c>
      <c r="Z3391" s="12">
        <f t="shared" si="165"/>
        <v>0</v>
      </c>
      <c r="AA3391" s="12">
        <f t="shared" si="165"/>
        <v>0</v>
      </c>
      <c r="AB3391" s="12">
        <f t="shared" si="165"/>
        <v>0</v>
      </c>
      <c r="AC3391" s="12">
        <f t="shared" si="165"/>
        <v>0</v>
      </c>
      <c r="AD3391" s="12">
        <f t="shared" si="165"/>
        <v>-23.522134398314961</v>
      </c>
      <c r="AE3391" s="12">
        <f t="shared" si="175"/>
        <v>-0.12474152268661801</v>
      </c>
      <c r="AF3391" s="12">
        <f t="shared" si="175"/>
        <v>0</v>
      </c>
      <c r="AG3391" s="12">
        <f t="shared" si="175"/>
        <v>0</v>
      </c>
      <c r="AH3391" s="12">
        <f t="shared" si="175"/>
        <v>-27.553415958253751</v>
      </c>
      <c r="AI3391" s="12">
        <f t="shared" si="175"/>
        <v>-60.714606538971921</v>
      </c>
      <c r="AJ3391" s="12">
        <f t="shared" si="175"/>
        <v>-3801.0547329527622</v>
      </c>
      <c r="AK3391" s="12">
        <f t="shared" si="175"/>
        <v>0.10601349880646387</v>
      </c>
      <c r="AL3391" s="12">
        <f t="shared" si="166"/>
        <v>-44292.899047274877</v>
      </c>
      <c r="AM3391">
        <f t="shared" si="167"/>
        <v>2.1934293583030287</v>
      </c>
      <c r="AN3391" s="12">
        <f t="shared" si="168"/>
        <v>-20193.446795816839</v>
      </c>
    </row>
    <row r="3392" spans="14:40">
      <c r="N3392">
        <f t="shared" si="169"/>
        <v>887</v>
      </c>
      <c r="O3392" s="12">
        <f t="shared" si="165"/>
        <v>0</v>
      </c>
      <c r="P3392" s="12">
        <f t="shared" si="165"/>
        <v>0</v>
      </c>
      <c r="Q3392" s="12">
        <f t="shared" si="165"/>
        <v>0</v>
      </c>
      <c r="R3392" s="12">
        <f t="shared" si="165"/>
        <v>0</v>
      </c>
      <c r="S3392" s="12">
        <f t="shared" si="165"/>
        <v>0</v>
      </c>
      <c r="T3392" s="12">
        <f t="shared" si="165"/>
        <v>0</v>
      </c>
      <c r="U3392" s="12">
        <f t="shared" si="165"/>
        <v>0</v>
      </c>
      <c r="V3392" s="12">
        <f t="shared" si="165"/>
        <v>0</v>
      </c>
      <c r="W3392" s="12">
        <f t="shared" si="165"/>
        <v>-1654.9555293695323</v>
      </c>
      <c r="X3392" s="12">
        <f t="shared" si="165"/>
        <v>-192.27177630876864</v>
      </c>
      <c r="Y3392" s="12">
        <f t="shared" si="165"/>
        <v>0</v>
      </c>
      <c r="Z3392" s="12">
        <f t="shared" si="165"/>
        <v>0</v>
      </c>
      <c r="AA3392" s="12">
        <f t="shared" si="165"/>
        <v>0</v>
      </c>
      <c r="AB3392" s="12">
        <f t="shared" si="165"/>
        <v>0</v>
      </c>
      <c r="AC3392" s="12">
        <f t="shared" si="165"/>
        <v>0</v>
      </c>
      <c r="AD3392" s="12">
        <f t="shared" si="165"/>
        <v>-0.86489261042437793</v>
      </c>
      <c r="AE3392" s="12">
        <f t="shared" si="175"/>
        <v>-1.6994356687880248E-2</v>
      </c>
      <c r="AF3392" s="12">
        <f t="shared" si="175"/>
        <v>0</v>
      </c>
      <c r="AG3392" s="12">
        <f t="shared" si="175"/>
        <v>0</v>
      </c>
      <c r="AH3392" s="12">
        <f t="shared" si="175"/>
        <v>-21.234681529267366</v>
      </c>
      <c r="AI3392" s="12">
        <f t="shared" si="175"/>
        <v>41.953780072337466</v>
      </c>
      <c r="AJ3392" s="12">
        <f t="shared" si="175"/>
        <v>4004.0679720233888</v>
      </c>
      <c r="AK3392" s="12">
        <f t="shared" si="175"/>
        <v>-0.14235559826557015</v>
      </c>
      <c r="AL3392" s="12">
        <f t="shared" si="166"/>
        <v>2176.5355223227798</v>
      </c>
      <c r="AM3392">
        <f t="shared" si="167"/>
        <v>2.1722561935807296</v>
      </c>
      <c r="AN3392" s="12">
        <f t="shared" si="168"/>
        <v>1001.9699926531208</v>
      </c>
    </row>
    <row r="3393" spans="14:40">
      <c r="N3393">
        <f t="shared" si="169"/>
        <v>888</v>
      </c>
      <c r="O3393" s="12">
        <f t="shared" si="165"/>
        <v>0</v>
      </c>
      <c r="P3393" s="12">
        <f t="shared" si="165"/>
        <v>0</v>
      </c>
      <c r="Q3393" s="12">
        <f t="shared" si="165"/>
        <v>0</v>
      </c>
      <c r="R3393" s="12">
        <f t="shared" si="165"/>
        <v>0</v>
      </c>
      <c r="S3393" s="12">
        <f t="shared" si="165"/>
        <v>0</v>
      </c>
      <c r="T3393" s="12">
        <f t="shared" si="165"/>
        <v>0</v>
      </c>
      <c r="U3393" s="12">
        <f t="shared" si="165"/>
        <v>0</v>
      </c>
      <c r="V3393" s="12">
        <f t="shared" si="165"/>
        <v>0</v>
      </c>
      <c r="W3393" s="12">
        <f t="shared" si="165"/>
        <v>2452.6194017045159</v>
      </c>
      <c r="X3393" s="12">
        <f t="shared" si="165"/>
        <v>8847.8208718609458</v>
      </c>
      <c r="Y3393" s="12">
        <f t="shared" si="165"/>
        <v>0</v>
      </c>
      <c r="Z3393" s="12">
        <f t="shared" si="165"/>
        <v>0</v>
      </c>
      <c r="AA3393" s="12">
        <f t="shared" si="165"/>
        <v>0</v>
      </c>
      <c r="AB3393" s="12">
        <f t="shared" si="165"/>
        <v>0</v>
      </c>
      <c r="AC3393" s="12">
        <f t="shared" si="165"/>
        <v>0</v>
      </c>
      <c r="AD3393" s="12">
        <f t="shared" si="165"/>
        <v>4.9593954639812674</v>
      </c>
      <c r="AE3393" s="12">
        <f t="shared" si="175"/>
        <v>3.980573351544503E-2</v>
      </c>
      <c r="AF3393" s="12">
        <f t="shared" si="175"/>
        <v>0</v>
      </c>
      <c r="AG3393" s="12">
        <f t="shared" si="175"/>
        <v>0</v>
      </c>
      <c r="AH3393" s="12">
        <f t="shared" si="175"/>
        <v>35.032643875383904</v>
      </c>
      <c r="AI3393" s="12">
        <f t="shared" si="175"/>
        <v>93.171316282785014</v>
      </c>
      <c r="AJ3393" s="12">
        <f t="shared" si="175"/>
        <v>7961.6725170518739</v>
      </c>
      <c r="AK3393" s="12">
        <f t="shared" si="175"/>
        <v>-0.29294334176125425</v>
      </c>
      <c r="AL3393" s="12">
        <f t="shared" si="166"/>
        <v>19395.023008631237</v>
      </c>
      <c r="AM3393">
        <f t="shared" si="167"/>
        <v>2.1782751415293755</v>
      </c>
      <c r="AN3393" s="12">
        <f t="shared" si="168"/>
        <v>8903.8444404290985</v>
      </c>
    </row>
    <row r="3394" spans="14:40">
      <c r="N3394">
        <f t="shared" si="169"/>
        <v>889</v>
      </c>
      <c r="O3394" s="12">
        <f t="shared" si="165"/>
        <v>0</v>
      </c>
      <c r="P3394" s="12">
        <f t="shared" si="165"/>
        <v>0</v>
      </c>
      <c r="Q3394" s="12">
        <f t="shared" si="165"/>
        <v>0</v>
      </c>
      <c r="R3394" s="12">
        <f t="shared" si="165"/>
        <v>0</v>
      </c>
      <c r="S3394" s="12">
        <f t="shared" si="165"/>
        <v>0</v>
      </c>
      <c r="T3394" s="12">
        <f t="shared" si="165"/>
        <v>0</v>
      </c>
      <c r="U3394" s="12">
        <f t="shared" si="165"/>
        <v>0</v>
      </c>
      <c r="V3394" s="12">
        <f t="shared" si="165"/>
        <v>0</v>
      </c>
      <c r="W3394" s="12">
        <f t="shared" si="165"/>
        <v>5672.5250953651221</v>
      </c>
      <c r="X3394" s="12">
        <f t="shared" si="165"/>
        <v>25060.512240595017</v>
      </c>
      <c r="Y3394" s="12">
        <f t="shared" si="165"/>
        <v>0</v>
      </c>
      <c r="Z3394" s="12">
        <f t="shared" si="165"/>
        <v>0</v>
      </c>
      <c r="AA3394" s="12">
        <f t="shared" si="165"/>
        <v>0</v>
      </c>
      <c r="AB3394" s="12">
        <f t="shared" si="165"/>
        <v>0</v>
      </c>
      <c r="AC3394" s="12">
        <f t="shared" si="165"/>
        <v>0</v>
      </c>
      <c r="AD3394" s="12">
        <f t="shared" si="165"/>
        <v>28.865330580845466</v>
      </c>
      <c r="AE3394" s="12">
        <f t="shared" si="175"/>
        <v>0.15780553478430531</v>
      </c>
      <c r="AF3394" s="12">
        <f t="shared" si="175"/>
        <v>0</v>
      </c>
      <c r="AG3394" s="12">
        <f t="shared" si="175"/>
        <v>0</v>
      </c>
      <c r="AH3394" s="12">
        <f t="shared" si="175"/>
        <v>138.94380862088917</v>
      </c>
      <c r="AI3394" s="12">
        <f t="shared" si="175"/>
        <v>198.82900949292423</v>
      </c>
      <c r="AJ3394" s="12">
        <f t="shared" si="175"/>
        <v>14959.004402631486</v>
      </c>
      <c r="AK3394" s="12">
        <f t="shared" si="175"/>
        <v>-0.55668986981247737</v>
      </c>
      <c r="AL3394" s="12">
        <f t="shared" si="166"/>
        <v>46058.281002951262</v>
      </c>
      <c r="AM3394">
        <f t="shared" si="167"/>
        <v>2.1589501659223429</v>
      </c>
      <c r="AN3394" s="12">
        <f t="shared" si="168"/>
        <v>21333.647126252366</v>
      </c>
    </row>
    <row r="3395" spans="14:40">
      <c r="N3395">
        <f t="shared" si="169"/>
        <v>890</v>
      </c>
      <c r="O3395" s="12">
        <f t="shared" si="165"/>
        <v>0</v>
      </c>
      <c r="P3395" s="12">
        <f t="shared" si="165"/>
        <v>0</v>
      </c>
      <c r="Q3395" s="12">
        <f t="shared" si="165"/>
        <v>0</v>
      </c>
      <c r="R3395" s="12">
        <f t="shared" si="165"/>
        <v>0</v>
      </c>
      <c r="S3395" s="12">
        <f t="shared" si="165"/>
        <v>0</v>
      </c>
      <c r="T3395" s="12">
        <f t="shared" si="165"/>
        <v>0</v>
      </c>
      <c r="U3395" s="12">
        <f t="shared" si="165"/>
        <v>0</v>
      </c>
      <c r="V3395" s="12">
        <f t="shared" si="165"/>
        <v>0</v>
      </c>
      <c r="W3395" s="12">
        <f t="shared" si="165"/>
        <v>1376.2476706445311</v>
      </c>
      <c r="X3395" s="12">
        <f t="shared" si="165"/>
        <v>11935.561093241733</v>
      </c>
      <c r="Y3395" s="12">
        <f t="shared" si="165"/>
        <v>0</v>
      </c>
      <c r="Z3395" s="12">
        <f t="shared" si="165"/>
        <v>0</v>
      </c>
      <c r="AA3395" s="12">
        <f t="shared" si="165"/>
        <v>0</v>
      </c>
      <c r="AB3395" s="12">
        <f t="shared" si="165"/>
        <v>0</v>
      </c>
      <c r="AC3395" s="12">
        <f t="shared" si="165"/>
        <v>0</v>
      </c>
      <c r="AD3395" s="12">
        <f t="shared" si="165"/>
        <v>15.653457609548891</v>
      </c>
      <c r="AE3395" s="12">
        <f t="shared" si="175"/>
        <v>8.9563492987097343E-2</v>
      </c>
      <c r="AF3395" s="12">
        <f t="shared" si="175"/>
        <v>0</v>
      </c>
      <c r="AG3395" s="12">
        <f t="shared" si="175"/>
        <v>0</v>
      </c>
      <c r="AH3395" s="12">
        <f t="shared" si="175"/>
        <v>60.484088639843122</v>
      </c>
      <c r="AI3395" s="12">
        <f t="shared" si="175"/>
        <v>110.51121147873751</v>
      </c>
      <c r="AJ3395" s="12">
        <f t="shared" si="175"/>
        <v>8283.9590383604173</v>
      </c>
      <c r="AK3395" s="12">
        <f t="shared" si="175"/>
        <v>-0.31472088750077598</v>
      </c>
      <c r="AL3395" s="12">
        <f t="shared" si="166"/>
        <v>21782.191402580298</v>
      </c>
      <c r="AM3395">
        <f t="shared" si="167"/>
        <v>2.1665908546468753</v>
      </c>
      <c r="AN3395" s="12">
        <f t="shared" si="168"/>
        <v>10053.670888466155</v>
      </c>
    </row>
    <row r="3396" spans="14:40">
      <c r="N3396">
        <f t="shared" si="169"/>
        <v>891</v>
      </c>
      <c r="O3396" s="12">
        <f t="shared" si="165"/>
        <v>0</v>
      </c>
      <c r="P3396" s="12">
        <f t="shared" si="165"/>
        <v>0</v>
      </c>
      <c r="Q3396" s="12">
        <f t="shared" si="165"/>
        <v>0</v>
      </c>
      <c r="R3396" s="12">
        <f t="shared" si="165"/>
        <v>0</v>
      </c>
      <c r="S3396" s="12">
        <f t="shared" si="165"/>
        <v>0</v>
      </c>
      <c r="T3396" s="12">
        <f t="shared" si="165"/>
        <v>0</v>
      </c>
      <c r="U3396" s="12">
        <f t="shared" si="165"/>
        <v>0</v>
      </c>
      <c r="V3396" s="12">
        <f t="shared" si="165"/>
        <v>0</v>
      </c>
      <c r="W3396" s="12">
        <f t="shared" si="165"/>
        <v>3545.4771676537221</v>
      </c>
      <c r="X3396" s="12">
        <f t="shared" si="165"/>
        <v>16399.540205280682</v>
      </c>
      <c r="Y3396" s="12">
        <f t="shared" si="165"/>
        <v>0</v>
      </c>
      <c r="Z3396" s="12">
        <f t="shared" si="165"/>
        <v>0</v>
      </c>
      <c r="AA3396" s="12">
        <f t="shared" si="165"/>
        <v>0</v>
      </c>
      <c r="AB3396" s="12">
        <f t="shared" si="165"/>
        <v>0</v>
      </c>
      <c r="AC3396" s="12">
        <f t="shared" si="165"/>
        <v>0</v>
      </c>
      <c r="AD3396" s="12">
        <f t="shared" si="165"/>
        <v>20.586105368458739</v>
      </c>
      <c r="AE3396" s="12">
        <f t="shared" si="175"/>
        <v>8.7963812376583378E-2</v>
      </c>
      <c r="AF3396" s="12">
        <f t="shared" si="175"/>
        <v>0</v>
      </c>
      <c r="AG3396" s="12">
        <f t="shared" si="175"/>
        <v>0</v>
      </c>
      <c r="AH3396" s="12">
        <f t="shared" si="175"/>
        <v>24.906356226602881</v>
      </c>
      <c r="AI3396" s="12">
        <f t="shared" si="175"/>
        <v>43.825394301299106</v>
      </c>
      <c r="AJ3396" s="12">
        <f t="shared" si="175"/>
        <v>6480.1006957021018</v>
      </c>
      <c r="AK3396" s="12">
        <f t="shared" si="175"/>
        <v>-0.25804882032841275</v>
      </c>
      <c r="AL3396" s="12">
        <f t="shared" si="166"/>
        <v>26514.265839524916</v>
      </c>
      <c r="AM3396">
        <f t="shared" si="167"/>
        <v>2.1570818209879303</v>
      </c>
      <c r="AN3396" s="12">
        <f t="shared" si="168"/>
        <v>12291.729308340073</v>
      </c>
    </row>
    <row r="3397" spans="14:40">
      <c r="N3397">
        <f t="shared" si="169"/>
        <v>892</v>
      </c>
      <c r="O3397" s="12">
        <f t="shared" si="165"/>
        <v>0</v>
      </c>
      <c r="P3397" s="12">
        <f t="shared" si="165"/>
        <v>0</v>
      </c>
      <c r="Q3397" s="12">
        <f t="shared" si="165"/>
        <v>0</v>
      </c>
      <c r="R3397" s="12">
        <f t="shared" si="165"/>
        <v>0</v>
      </c>
      <c r="S3397" s="12">
        <f t="shared" si="165"/>
        <v>0</v>
      </c>
      <c r="T3397" s="12">
        <f t="shared" si="165"/>
        <v>0</v>
      </c>
      <c r="U3397" s="12">
        <f t="shared" si="165"/>
        <v>0</v>
      </c>
      <c r="V3397" s="12">
        <f t="shared" si="165"/>
        <v>0</v>
      </c>
      <c r="W3397" s="12">
        <f t="shared" si="165"/>
        <v>2484.500161656912</v>
      </c>
      <c r="X3397" s="12">
        <f t="shared" si="165"/>
        <v>5516.0338402827119</v>
      </c>
      <c r="Y3397" s="12">
        <f t="shared" si="165"/>
        <v>0</v>
      </c>
      <c r="Z3397" s="12">
        <f t="shared" si="165"/>
        <v>0</v>
      </c>
      <c r="AA3397" s="12">
        <f t="shared" si="165"/>
        <v>0</v>
      </c>
      <c r="AB3397" s="12">
        <f t="shared" si="165"/>
        <v>0</v>
      </c>
      <c r="AC3397" s="12">
        <f t="shared" si="165"/>
        <v>0</v>
      </c>
      <c r="AD3397" s="12">
        <f t="shared" si="165"/>
        <v>14.763922237680747</v>
      </c>
      <c r="AE3397" s="12">
        <f t="shared" ref="AE3397:AK3406" si="176">AE$2503*AE893+0.5*AE$2504*AE893*AE893</f>
        <v>9.2732853975771259E-2</v>
      </c>
      <c r="AF3397" s="12">
        <f t="shared" si="176"/>
        <v>0</v>
      </c>
      <c r="AG3397" s="12">
        <f t="shared" si="176"/>
        <v>0</v>
      </c>
      <c r="AH3397" s="12">
        <f t="shared" si="176"/>
        <v>73.295559788109472</v>
      </c>
      <c r="AI3397" s="12">
        <f t="shared" si="176"/>
        <v>53.086870349930564</v>
      </c>
      <c r="AJ3397" s="12">
        <f t="shared" si="176"/>
        <v>3723.9196990222013</v>
      </c>
      <c r="AK3397" s="12">
        <f t="shared" si="176"/>
        <v>-0.13736592210999735</v>
      </c>
      <c r="AL3397" s="12">
        <f t="shared" si="166"/>
        <v>11865.555420269413</v>
      </c>
      <c r="AM3397">
        <f t="shared" si="167"/>
        <v>2.165196269243582</v>
      </c>
      <c r="AN3397" s="12">
        <f t="shared" si="168"/>
        <v>5480.1292560949596</v>
      </c>
    </row>
    <row r="3398" spans="14:40">
      <c r="N3398">
        <f t="shared" si="169"/>
        <v>893</v>
      </c>
      <c r="O3398" s="12">
        <f t="shared" si="165"/>
        <v>0</v>
      </c>
      <c r="P3398" s="12">
        <f t="shared" si="165"/>
        <v>0</v>
      </c>
      <c r="Q3398" s="12">
        <f t="shared" si="165"/>
        <v>0</v>
      </c>
      <c r="R3398" s="12">
        <f t="shared" si="165"/>
        <v>0</v>
      </c>
      <c r="S3398" s="12">
        <f t="shared" si="165"/>
        <v>0</v>
      </c>
      <c r="T3398" s="12">
        <f t="shared" si="165"/>
        <v>0</v>
      </c>
      <c r="U3398" s="12">
        <f t="shared" si="165"/>
        <v>0</v>
      </c>
      <c r="V3398" s="12">
        <f t="shared" si="165"/>
        <v>0</v>
      </c>
      <c r="W3398" s="12">
        <f t="shared" si="165"/>
        <v>-2198.5128108597301</v>
      </c>
      <c r="X3398" s="12">
        <f t="shared" si="165"/>
        <v>-8472.6219931165397</v>
      </c>
      <c r="Y3398" s="12">
        <f t="shared" si="165"/>
        <v>0</v>
      </c>
      <c r="Z3398" s="12">
        <f t="shared" si="165"/>
        <v>0</v>
      </c>
      <c r="AA3398" s="12">
        <f t="shared" si="165"/>
        <v>0</v>
      </c>
      <c r="AB3398" s="12">
        <f t="shared" si="165"/>
        <v>0</v>
      </c>
      <c r="AC3398" s="12">
        <f t="shared" si="165"/>
        <v>0</v>
      </c>
      <c r="AD3398" s="12">
        <f t="shared" si="165"/>
        <v>3.070921422138555</v>
      </c>
      <c r="AE3398" s="12">
        <f t="shared" si="176"/>
        <v>1.8540607851593702E-2</v>
      </c>
      <c r="AF3398" s="12">
        <f t="shared" si="176"/>
        <v>0</v>
      </c>
      <c r="AG3398" s="12">
        <f t="shared" si="176"/>
        <v>0</v>
      </c>
      <c r="AH3398" s="12">
        <f t="shared" si="176"/>
        <v>10.552088048574976</v>
      </c>
      <c r="AI3398" s="12">
        <f t="shared" si="176"/>
        <v>11.188612948039403</v>
      </c>
      <c r="AJ3398" s="12">
        <f t="shared" si="176"/>
        <v>455.081170078757</v>
      </c>
      <c r="AK3398" s="12">
        <f t="shared" si="176"/>
        <v>-2.0250552510958962E-3</v>
      </c>
      <c r="AL3398" s="12">
        <f t="shared" si="166"/>
        <v>-10191.225495926163</v>
      </c>
      <c r="AM3398">
        <f t="shared" si="167"/>
        <v>2.1506346537537699</v>
      </c>
      <c r="AN3398" s="12">
        <f t="shared" si="168"/>
        <v>-4738.7060736411695</v>
      </c>
    </row>
    <row r="3399" spans="14:40">
      <c r="N3399">
        <f t="shared" si="169"/>
        <v>894</v>
      </c>
      <c r="O3399" s="12">
        <f t="shared" si="165"/>
        <v>0</v>
      </c>
      <c r="P3399" s="12">
        <f t="shared" si="165"/>
        <v>0</v>
      </c>
      <c r="Q3399" s="12">
        <f t="shared" si="165"/>
        <v>0</v>
      </c>
      <c r="R3399" s="12">
        <f t="shared" si="165"/>
        <v>0</v>
      </c>
      <c r="S3399" s="12">
        <f t="shared" si="165"/>
        <v>0</v>
      </c>
      <c r="T3399" s="12">
        <f t="shared" si="165"/>
        <v>0</v>
      </c>
      <c r="U3399" s="12">
        <f t="shared" si="165"/>
        <v>0</v>
      </c>
      <c r="V3399" s="12">
        <f t="shared" si="165"/>
        <v>0</v>
      </c>
      <c r="W3399" s="12">
        <f t="shared" si="165"/>
        <v>-6365.3626973951832</v>
      </c>
      <c r="X3399" s="12">
        <f t="shared" si="165"/>
        <v>-29067.008365647667</v>
      </c>
      <c r="Y3399" s="12">
        <f t="shared" si="165"/>
        <v>0</v>
      </c>
      <c r="Z3399" s="12">
        <f t="shared" si="165"/>
        <v>0</v>
      </c>
      <c r="AA3399" s="12">
        <f t="shared" si="165"/>
        <v>0</v>
      </c>
      <c r="AB3399" s="12">
        <f t="shared" si="165"/>
        <v>0</v>
      </c>
      <c r="AC3399" s="12">
        <f t="shared" si="165"/>
        <v>0</v>
      </c>
      <c r="AD3399" s="12">
        <f t="shared" si="165"/>
        <v>-18.620768919077623</v>
      </c>
      <c r="AE3399" s="12">
        <f t="shared" si="176"/>
        <v>-0.12568067518021867</v>
      </c>
      <c r="AF3399" s="12">
        <f t="shared" si="176"/>
        <v>0</v>
      </c>
      <c r="AG3399" s="12">
        <f t="shared" si="176"/>
        <v>0</v>
      </c>
      <c r="AH3399" s="12">
        <f t="shared" si="176"/>
        <v>-61.156589122046796</v>
      </c>
      <c r="AI3399" s="12">
        <f t="shared" si="176"/>
        <v>-98.720183994916496</v>
      </c>
      <c r="AJ3399" s="12">
        <f t="shared" si="176"/>
        <v>-7178.4681902489883</v>
      </c>
      <c r="AK3399" s="12">
        <f t="shared" si="176"/>
        <v>0.18897103122461867</v>
      </c>
      <c r="AL3399" s="12">
        <f t="shared" si="166"/>
        <v>-42789.273504971839</v>
      </c>
      <c r="AM3399">
        <f t="shared" si="167"/>
        <v>2.1524105385151424</v>
      </c>
      <c r="AN3399" s="12">
        <f t="shared" si="168"/>
        <v>-19879.698941861883</v>
      </c>
    </row>
    <row r="3400" spans="14:40">
      <c r="N3400">
        <f t="shared" si="169"/>
        <v>895</v>
      </c>
      <c r="O3400" s="12">
        <f t="shared" si="165"/>
        <v>0</v>
      </c>
      <c r="P3400" s="12">
        <f t="shared" si="165"/>
        <v>0</v>
      </c>
      <c r="Q3400" s="12">
        <f t="shared" si="165"/>
        <v>0</v>
      </c>
      <c r="R3400" s="12">
        <f t="shared" si="165"/>
        <v>0</v>
      </c>
      <c r="S3400" s="12">
        <f t="shared" si="165"/>
        <v>0</v>
      </c>
      <c r="T3400" s="12">
        <f t="shared" si="165"/>
        <v>0</v>
      </c>
      <c r="U3400" s="12">
        <f t="shared" si="165"/>
        <v>0</v>
      </c>
      <c r="V3400" s="12">
        <f t="shared" si="165"/>
        <v>0</v>
      </c>
      <c r="W3400" s="12">
        <f t="shared" si="165"/>
        <v>-1901.5402157387209</v>
      </c>
      <c r="X3400" s="12">
        <f t="shared" si="165"/>
        <v>-10366.349953068786</v>
      </c>
      <c r="Y3400" s="12">
        <f t="shared" si="165"/>
        <v>0</v>
      </c>
      <c r="Z3400" s="12">
        <f t="shared" si="165"/>
        <v>0</v>
      </c>
      <c r="AA3400" s="12">
        <f t="shared" si="165"/>
        <v>0</v>
      </c>
      <c r="AB3400" s="12">
        <f t="shared" si="165"/>
        <v>0</v>
      </c>
      <c r="AC3400" s="12">
        <f t="shared" si="165"/>
        <v>0</v>
      </c>
      <c r="AD3400" s="12">
        <f t="shared" si="165"/>
        <v>-11.953055471253087</v>
      </c>
      <c r="AE3400" s="12">
        <f t="shared" si="176"/>
        <v>-7.6928997458023493E-2</v>
      </c>
      <c r="AF3400" s="12">
        <f t="shared" si="176"/>
        <v>0</v>
      </c>
      <c r="AG3400" s="12">
        <f t="shared" si="176"/>
        <v>0</v>
      </c>
      <c r="AH3400" s="12">
        <f t="shared" si="176"/>
        <v>-37.721366809630155</v>
      </c>
      <c r="AI3400" s="12">
        <f t="shared" si="176"/>
        <v>-63.117755371905396</v>
      </c>
      <c r="AJ3400" s="12">
        <f t="shared" si="176"/>
        <v>-4288.0853622229724</v>
      </c>
      <c r="AK3400" s="12">
        <f t="shared" si="176"/>
        <v>0.12605288715865626</v>
      </c>
      <c r="AL3400" s="12">
        <f t="shared" si="166"/>
        <v>-16668.718584793569</v>
      </c>
      <c r="AM3400">
        <f t="shared" si="167"/>
        <v>2.1602834113591278</v>
      </c>
      <c r="AN3400" s="12">
        <f t="shared" si="168"/>
        <v>-7715.9869381705603</v>
      </c>
    </row>
    <row r="3401" spans="14:40">
      <c r="N3401">
        <f t="shared" si="169"/>
        <v>896</v>
      </c>
      <c r="O3401" s="12">
        <f t="shared" si="165"/>
        <v>0</v>
      </c>
      <c r="P3401" s="12">
        <f t="shared" si="165"/>
        <v>0</v>
      </c>
      <c r="Q3401" s="12">
        <f t="shared" si="165"/>
        <v>0</v>
      </c>
      <c r="R3401" s="12">
        <f t="shared" si="165"/>
        <v>0</v>
      </c>
      <c r="S3401" s="12">
        <f t="shared" si="165"/>
        <v>0</v>
      </c>
      <c r="T3401" s="12">
        <f t="shared" si="165"/>
        <v>0</v>
      </c>
      <c r="U3401" s="12">
        <f t="shared" si="165"/>
        <v>0</v>
      </c>
      <c r="V3401" s="12">
        <f t="shared" si="165"/>
        <v>0</v>
      </c>
      <c r="W3401" s="12">
        <f t="shared" si="165"/>
        <v>-4285.5949624396944</v>
      </c>
      <c r="X3401" s="12">
        <f t="shared" si="165"/>
        <v>-16443.226783555994</v>
      </c>
      <c r="Y3401" s="12">
        <f t="shared" si="165"/>
        <v>0</v>
      </c>
      <c r="Z3401" s="12">
        <f t="shared" si="165"/>
        <v>0</v>
      </c>
      <c r="AA3401" s="12">
        <f t="shared" si="165"/>
        <v>0</v>
      </c>
      <c r="AB3401" s="12">
        <f t="shared" si="165"/>
        <v>0</v>
      </c>
      <c r="AC3401" s="12">
        <f t="shared" si="165"/>
        <v>0</v>
      </c>
      <c r="AD3401" s="12">
        <f t="shared" si="165"/>
        <v>-13.539188755790335</v>
      </c>
      <c r="AE3401" s="12">
        <f t="shared" si="176"/>
        <v>-6.1133420610777943E-2</v>
      </c>
      <c r="AF3401" s="12">
        <f t="shared" si="176"/>
        <v>0</v>
      </c>
      <c r="AG3401" s="12">
        <f t="shared" si="176"/>
        <v>0</v>
      </c>
      <c r="AH3401" s="12">
        <f t="shared" si="176"/>
        <v>-4.8846871014902682</v>
      </c>
      <c r="AI3401" s="12">
        <f t="shared" si="176"/>
        <v>-18.804572391279063</v>
      </c>
      <c r="AJ3401" s="12">
        <f t="shared" si="176"/>
        <v>-3684.2735422431692</v>
      </c>
      <c r="AK3401" s="12">
        <f t="shared" si="176"/>
        <v>9.4917010476718036E-2</v>
      </c>
      <c r="AL3401" s="12">
        <f t="shared" si="166"/>
        <v>-24450.28995289755</v>
      </c>
      <c r="AM3401">
        <f t="shared" si="167"/>
        <v>2.1590880739323906</v>
      </c>
      <c r="AN3401" s="12">
        <f t="shared" si="168"/>
        <v>-11324.359690601108</v>
      </c>
    </row>
    <row r="3402" spans="14:40">
      <c r="N3402">
        <f t="shared" si="169"/>
        <v>897</v>
      </c>
      <c r="O3402" s="12">
        <f t="shared" si="165"/>
        <v>0</v>
      </c>
      <c r="P3402" s="12">
        <f t="shared" si="165"/>
        <v>0</v>
      </c>
      <c r="Q3402" s="12">
        <f t="shared" si="165"/>
        <v>0</v>
      </c>
      <c r="R3402" s="12">
        <f t="shared" si="165"/>
        <v>0</v>
      </c>
      <c r="S3402" s="12">
        <f t="shared" si="165"/>
        <v>0</v>
      </c>
      <c r="T3402" s="12">
        <f t="shared" si="165"/>
        <v>0</v>
      </c>
      <c r="U3402" s="12">
        <f t="shared" si="165"/>
        <v>0</v>
      </c>
      <c r="V3402" s="12">
        <f t="shared" si="165"/>
        <v>0</v>
      </c>
      <c r="W3402" s="12">
        <f t="shared" si="165"/>
        <v>-667.0621869612354</v>
      </c>
      <c r="X3402" s="12">
        <f t="shared" si="165"/>
        <v>484.31963116150098</v>
      </c>
      <c r="Y3402" s="12">
        <f t="shared" si="165"/>
        <v>0</v>
      </c>
      <c r="Z3402" s="12">
        <f t="shared" si="165"/>
        <v>0</v>
      </c>
      <c r="AA3402" s="12">
        <f t="shared" si="165"/>
        <v>0</v>
      </c>
      <c r="AB3402" s="12">
        <f t="shared" si="165"/>
        <v>0</v>
      </c>
      <c r="AC3402" s="12">
        <f t="shared" si="165"/>
        <v>0</v>
      </c>
      <c r="AD3402" s="12">
        <f t="shared" si="165"/>
        <v>-5.5709297345874891</v>
      </c>
      <c r="AE3402" s="12">
        <f t="shared" si="176"/>
        <v>-3.8698856870545202E-2</v>
      </c>
      <c r="AF3402" s="12">
        <f t="shared" si="176"/>
        <v>0</v>
      </c>
      <c r="AG3402" s="12">
        <f t="shared" si="176"/>
        <v>0</v>
      </c>
      <c r="AH3402" s="12">
        <f t="shared" si="176"/>
        <v>-24.171110942342807</v>
      </c>
      <c r="AI3402" s="12">
        <f t="shared" si="176"/>
        <v>-13.155972339684299</v>
      </c>
      <c r="AJ3402" s="12">
        <f t="shared" si="176"/>
        <v>-220.77176354106953</v>
      </c>
      <c r="AK3402" s="12">
        <f t="shared" si="176"/>
        <v>2.4266471572202027E-2</v>
      </c>
      <c r="AL3402" s="12">
        <f t="shared" si="166"/>
        <v>-446.42676474271684</v>
      </c>
      <c r="AM3402">
        <f t="shared" si="167"/>
        <v>2.1617498756069646</v>
      </c>
      <c r="AN3402" s="12">
        <f t="shared" si="168"/>
        <v>-206.51175687815015</v>
      </c>
    </row>
    <row r="3403" spans="14:40">
      <c r="N3403">
        <f t="shared" si="169"/>
        <v>898</v>
      </c>
      <c r="O3403" s="12">
        <f t="shared" ref="O3403:AD3466" si="177">O$2503*O899+0.5*O$2504*O899*O899</f>
        <v>0</v>
      </c>
      <c r="P3403" s="12">
        <f t="shared" si="177"/>
        <v>0</v>
      </c>
      <c r="Q3403" s="12">
        <f t="shared" si="177"/>
        <v>0</v>
      </c>
      <c r="R3403" s="12">
        <f t="shared" si="177"/>
        <v>0</v>
      </c>
      <c r="S3403" s="12">
        <f t="shared" si="177"/>
        <v>0</v>
      </c>
      <c r="T3403" s="12">
        <f t="shared" si="177"/>
        <v>0</v>
      </c>
      <c r="U3403" s="12">
        <f t="shared" si="177"/>
        <v>0</v>
      </c>
      <c r="V3403" s="12">
        <f t="shared" si="177"/>
        <v>0</v>
      </c>
      <c r="W3403" s="12">
        <f t="shared" si="177"/>
        <v>1177.8266029102151</v>
      </c>
      <c r="X3403" s="12">
        <f t="shared" si="177"/>
        <v>7479.432173862052</v>
      </c>
      <c r="Y3403" s="12">
        <f t="shared" si="177"/>
        <v>0</v>
      </c>
      <c r="Z3403" s="12">
        <f t="shared" si="177"/>
        <v>0</v>
      </c>
      <c r="AA3403" s="12">
        <f t="shared" si="177"/>
        <v>0</v>
      </c>
      <c r="AB3403" s="12">
        <f t="shared" si="177"/>
        <v>0</v>
      </c>
      <c r="AC3403" s="12">
        <f t="shared" si="177"/>
        <v>0</v>
      </c>
      <c r="AD3403" s="12">
        <f t="shared" si="177"/>
        <v>-0.20096679525562186</v>
      </c>
      <c r="AE3403" s="12">
        <f t="shared" si="176"/>
        <v>-1.2009090550457176E-2</v>
      </c>
      <c r="AF3403" s="12">
        <f t="shared" si="176"/>
        <v>0</v>
      </c>
      <c r="AG3403" s="12">
        <f t="shared" si="176"/>
        <v>0</v>
      </c>
      <c r="AH3403" s="12">
        <f t="shared" si="176"/>
        <v>-17.503414312402835</v>
      </c>
      <c r="AI3403" s="12">
        <f t="shared" si="176"/>
        <v>13.175209065249964</v>
      </c>
      <c r="AJ3403" s="12">
        <f t="shared" si="176"/>
        <v>1761.4064035689644</v>
      </c>
      <c r="AK3403" s="12">
        <f t="shared" si="176"/>
        <v>-4.668066314802654E-2</v>
      </c>
      <c r="AL3403" s="12">
        <f t="shared" ref="AL3403:AL3466" si="178">SUM(O3403:AK3403)</f>
        <v>10414.077318545123</v>
      </c>
      <c r="AM3403">
        <f t="shared" ref="AM3403:AM3466" si="179">$AM$2504*(1+J899/100)</f>
        <v>2.1689370723694545</v>
      </c>
      <c r="AN3403" s="12">
        <f t="shared" ref="AN3403:AN3466" si="180">AL3403/AM3403</f>
        <v>4801.4658660282239</v>
      </c>
    </row>
    <row r="3404" spans="14:40">
      <c r="N3404">
        <f t="shared" ref="N3404:N3467" si="181">N3403+1</f>
        <v>899</v>
      </c>
      <c r="O3404" s="12">
        <f t="shared" si="177"/>
        <v>0</v>
      </c>
      <c r="P3404" s="12">
        <f t="shared" ref="P3404:AD3404" si="182">P$2503*P900+0.5*P$2504*P900*P900</f>
        <v>0</v>
      </c>
      <c r="Q3404" s="12">
        <f t="shared" si="182"/>
        <v>0</v>
      </c>
      <c r="R3404" s="12">
        <f t="shared" si="182"/>
        <v>0</v>
      </c>
      <c r="S3404" s="12">
        <f t="shared" si="182"/>
        <v>0</v>
      </c>
      <c r="T3404" s="12">
        <f t="shared" si="182"/>
        <v>0</v>
      </c>
      <c r="U3404" s="12">
        <f t="shared" si="182"/>
        <v>0</v>
      </c>
      <c r="V3404" s="12">
        <f t="shared" si="182"/>
        <v>0</v>
      </c>
      <c r="W3404" s="12">
        <f t="shared" si="182"/>
        <v>2193.7829273797229</v>
      </c>
      <c r="X3404" s="12">
        <f t="shared" si="182"/>
        <v>13300.259520961614</v>
      </c>
      <c r="Y3404" s="12">
        <f t="shared" si="182"/>
        <v>0</v>
      </c>
      <c r="Z3404" s="12">
        <f t="shared" si="182"/>
        <v>0</v>
      </c>
      <c r="AA3404" s="12">
        <f t="shared" si="182"/>
        <v>0</v>
      </c>
      <c r="AB3404" s="12">
        <f t="shared" si="182"/>
        <v>0</v>
      </c>
      <c r="AC3404" s="12">
        <f t="shared" si="182"/>
        <v>0</v>
      </c>
      <c r="AD3404" s="12">
        <f t="shared" si="182"/>
        <v>6.37519373085608</v>
      </c>
      <c r="AE3404" s="12">
        <f t="shared" si="176"/>
        <v>3.1971660678677828E-2</v>
      </c>
      <c r="AF3404" s="12">
        <f t="shared" si="176"/>
        <v>0</v>
      </c>
      <c r="AG3404" s="12">
        <f t="shared" si="176"/>
        <v>0</v>
      </c>
      <c r="AH3404" s="12">
        <f t="shared" si="176"/>
        <v>11.970703298300378</v>
      </c>
      <c r="AI3404" s="12">
        <f t="shared" si="176"/>
        <v>17.827586567419164</v>
      </c>
      <c r="AJ3404" s="12">
        <f t="shared" si="176"/>
        <v>1542.0446189306854</v>
      </c>
      <c r="AK3404" s="12">
        <f t="shared" si="176"/>
        <v>-3.3710158529360865E-2</v>
      </c>
      <c r="AL3404" s="12">
        <f t="shared" si="178"/>
        <v>17072.258812370746</v>
      </c>
      <c r="AM3404">
        <f t="shared" si="179"/>
        <v>2.1717534994138306</v>
      </c>
      <c r="AN3404" s="12">
        <f t="shared" si="180"/>
        <v>7861.0481424243835</v>
      </c>
    </row>
    <row r="3405" spans="14:40">
      <c r="N3405">
        <f t="shared" si="181"/>
        <v>900</v>
      </c>
      <c r="O3405" s="12">
        <f t="shared" si="177"/>
        <v>0</v>
      </c>
      <c r="P3405" s="12">
        <f t="shared" si="177"/>
        <v>0</v>
      </c>
      <c r="Q3405" s="12">
        <f t="shared" si="177"/>
        <v>0</v>
      </c>
      <c r="R3405" s="12">
        <f t="shared" si="177"/>
        <v>0</v>
      </c>
      <c r="S3405" s="12">
        <f t="shared" si="177"/>
        <v>0</v>
      </c>
      <c r="T3405" s="12">
        <f t="shared" si="177"/>
        <v>0</v>
      </c>
      <c r="U3405" s="12">
        <f t="shared" si="177"/>
        <v>0</v>
      </c>
      <c r="V3405" s="12">
        <f t="shared" si="177"/>
        <v>0</v>
      </c>
      <c r="W3405" s="12">
        <f t="shared" si="177"/>
        <v>3926.4808864423821</v>
      </c>
      <c r="X3405" s="12">
        <f t="shared" si="177"/>
        <v>11764.426559729616</v>
      </c>
      <c r="Y3405" s="12">
        <f t="shared" si="177"/>
        <v>0</v>
      </c>
      <c r="Z3405" s="12">
        <f t="shared" si="177"/>
        <v>0</v>
      </c>
      <c r="AA3405" s="12">
        <f t="shared" si="177"/>
        <v>0</v>
      </c>
      <c r="AB3405" s="12">
        <f t="shared" si="177"/>
        <v>0</v>
      </c>
      <c r="AC3405" s="12">
        <f t="shared" si="177"/>
        <v>0</v>
      </c>
      <c r="AD3405" s="12">
        <f t="shared" si="177"/>
        <v>9.6169964345356007</v>
      </c>
      <c r="AE3405" s="12">
        <f t="shared" si="176"/>
        <v>4.537518811099342E-2</v>
      </c>
      <c r="AF3405" s="12">
        <f t="shared" si="176"/>
        <v>0</v>
      </c>
      <c r="AG3405" s="12">
        <f t="shared" si="176"/>
        <v>0</v>
      </c>
      <c r="AH3405" s="12">
        <f t="shared" si="176"/>
        <v>14.4880062794686</v>
      </c>
      <c r="AI3405" s="12">
        <f t="shared" si="176"/>
        <v>13.483797122910287</v>
      </c>
      <c r="AJ3405" s="12">
        <f t="shared" si="176"/>
        <v>1219.4204107913213</v>
      </c>
      <c r="AK3405" s="12">
        <f t="shared" si="176"/>
        <v>-2.9675262653070217E-2</v>
      </c>
      <c r="AL3405" s="12">
        <f t="shared" si="178"/>
        <v>16947.932356725691</v>
      </c>
      <c r="AM3405">
        <f t="shared" si="179"/>
        <v>2.1351521522187435</v>
      </c>
      <c r="AN3405" s="12">
        <f t="shared" si="180"/>
        <v>7937.5759423581339</v>
      </c>
    </row>
    <row r="3406" spans="14:40">
      <c r="N3406">
        <f t="shared" si="181"/>
        <v>901</v>
      </c>
      <c r="O3406" s="12">
        <f t="shared" si="177"/>
        <v>0</v>
      </c>
      <c r="P3406" s="12">
        <f t="shared" si="177"/>
        <v>0</v>
      </c>
      <c r="Q3406" s="12">
        <f t="shared" si="177"/>
        <v>0</v>
      </c>
      <c r="R3406" s="12">
        <f t="shared" si="177"/>
        <v>0</v>
      </c>
      <c r="S3406" s="12">
        <f t="shared" si="177"/>
        <v>0</v>
      </c>
      <c r="T3406" s="12">
        <f t="shared" si="177"/>
        <v>0</v>
      </c>
      <c r="U3406" s="12">
        <f t="shared" si="177"/>
        <v>0</v>
      </c>
      <c r="V3406" s="12">
        <f t="shared" si="177"/>
        <v>0</v>
      </c>
      <c r="W3406" s="12">
        <f t="shared" si="177"/>
        <v>3633.7613644508547</v>
      </c>
      <c r="X3406" s="12">
        <f t="shared" si="177"/>
        <v>9750.1189456685042</v>
      </c>
      <c r="Y3406" s="12">
        <f t="shared" si="177"/>
        <v>0</v>
      </c>
      <c r="Z3406" s="12">
        <f t="shared" si="177"/>
        <v>0</v>
      </c>
      <c r="AA3406" s="12">
        <f t="shared" si="177"/>
        <v>0</v>
      </c>
      <c r="AB3406" s="12">
        <f t="shared" si="177"/>
        <v>0</v>
      </c>
      <c r="AC3406" s="12">
        <f t="shared" si="177"/>
        <v>0</v>
      </c>
      <c r="AD3406" s="12">
        <f t="shared" si="177"/>
        <v>4.9617278976128505</v>
      </c>
      <c r="AE3406" s="12">
        <f t="shared" si="176"/>
        <v>2.2614851698754948E-2</v>
      </c>
      <c r="AF3406" s="12">
        <f t="shared" si="176"/>
        <v>0</v>
      </c>
      <c r="AG3406" s="12">
        <f t="shared" si="176"/>
        <v>0</v>
      </c>
      <c r="AH3406" s="12">
        <f t="shared" si="176"/>
        <v>5.648508781461274</v>
      </c>
      <c r="AI3406" s="12">
        <f t="shared" si="176"/>
        <v>25.430564936267036</v>
      </c>
      <c r="AJ3406" s="12">
        <f t="shared" si="176"/>
        <v>1855.9691262940364</v>
      </c>
      <c r="AK3406" s="12">
        <f t="shared" si="176"/>
        <v>-2.9721147295412569E-2</v>
      </c>
      <c r="AL3406" s="12">
        <f t="shared" si="178"/>
        <v>15275.883131733141</v>
      </c>
      <c r="AM3406">
        <f t="shared" si="179"/>
        <v>2.157859675718603</v>
      </c>
      <c r="AN3406" s="12">
        <f t="shared" si="180"/>
        <v>7079.1828141679407</v>
      </c>
    </row>
    <row r="3407" spans="14:40">
      <c r="N3407">
        <f t="shared" si="181"/>
        <v>902</v>
      </c>
      <c r="O3407" s="12">
        <f t="shared" si="177"/>
        <v>0</v>
      </c>
      <c r="P3407" s="12">
        <f t="shared" si="177"/>
        <v>0</v>
      </c>
      <c r="Q3407" s="12">
        <f t="shared" si="177"/>
        <v>0</v>
      </c>
      <c r="R3407" s="12">
        <f t="shared" si="177"/>
        <v>0</v>
      </c>
      <c r="S3407" s="12">
        <f t="shared" si="177"/>
        <v>0</v>
      </c>
      <c r="T3407" s="12">
        <f t="shared" si="177"/>
        <v>0</v>
      </c>
      <c r="U3407" s="12">
        <f t="shared" si="177"/>
        <v>0</v>
      </c>
      <c r="V3407" s="12">
        <f t="shared" si="177"/>
        <v>0</v>
      </c>
      <c r="W3407" s="12">
        <f t="shared" si="177"/>
        <v>4110.8513892561296</v>
      </c>
      <c r="X3407" s="12">
        <f t="shared" si="177"/>
        <v>13870.457245247424</v>
      </c>
      <c r="Y3407" s="12">
        <f t="shared" si="177"/>
        <v>0</v>
      </c>
      <c r="Z3407" s="12">
        <f t="shared" si="177"/>
        <v>0</v>
      </c>
      <c r="AA3407" s="12">
        <f t="shared" si="177"/>
        <v>0</v>
      </c>
      <c r="AB3407" s="12">
        <f t="shared" si="177"/>
        <v>0</v>
      </c>
      <c r="AC3407" s="12">
        <f t="shared" si="177"/>
        <v>0</v>
      </c>
      <c r="AD3407" s="12">
        <f t="shared" si="177"/>
        <v>3.5436193385907591</v>
      </c>
      <c r="AE3407" s="12">
        <f t="shared" ref="AE3407:AK3416" si="183">AE$2503*AE903+0.5*AE$2504*AE903*AE903</f>
        <v>2.0433513128799825E-2</v>
      </c>
      <c r="AF3407" s="12">
        <f t="shared" si="183"/>
        <v>0</v>
      </c>
      <c r="AG3407" s="12">
        <f t="shared" si="183"/>
        <v>0</v>
      </c>
      <c r="AH3407" s="12">
        <f t="shared" si="183"/>
        <v>9.3734853747991185</v>
      </c>
      <c r="AI3407" s="12">
        <f t="shared" si="183"/>
        <v>8.2533418164974695</v>
      </c>
      <c r="AJ3407" s="12">
        <f t="shared" si="183"/>
        <v>74.487685843736173</v>
      </c>
      <c r="AK3407" s="12">
        <f t="shared" si="183"/>
        <v>6.2141246353462501E-3</v>
      </c>
      <c r="AL3407" s="12">
        <f t="shared" si="178"/>
        <v>18076.993414514938</v>
      </c>
      <c r="AM3407">
        <f t="shared" si="179"/>
        <v>2.1580529020931496</v>
      </c>
      <c r="AN3407" s="12">
        <f t="shared" si="180"/>
        <v>8376.5293227898201</v>
      </c>
    </row>
    <row r="3408" spans="14:40">
      <c r="N3408">
        <f t="shared" si="181"/>
        <v>903</v>
      </c>
      <c r="O3408" s="12">
        <f t="shared" si="177"/>
        <v>0</v>
      </c>
      <c r="P3408" s="12">
        <f t="shared" si="177"/>
        <v>0</v>
      </c>
      <c r="Q3408" s="12">
        <f t="shared" si="177"/>
        <v>0</v>
      </c>
      <c r="R3408" s="12">
        <f t="shared" si="177"/>
        <v>0</v>
      </c>
      <c r="S3408" s="12">
        <f t="shared" si="177"/>
        <v>0</v>
      </c>
      <c r="T3408" s="12">
        <f t="shared" si="177"/>
        <v>0</v>
      </c>
      <c r="U3408" s="12">
        <f t="shared" si="177"/>
        <v>0</v>
      </c>
      <c r="V3408" s="12">
        <f t="shared" si="177"/>
        <v>0</v>
      </c>
      <c r="W3408" s="12">
        <f t="shared" si="177"/>
        <v>771.61955497818246</v>
      </c>
      <c r="X3408" s="12">
        <f t="shared" si="177"/>
        <v>1227.1821585926943</v>
      </c>
      <c r="Y3408" s="12">
        <f t="shared" si="177"/>
        <v>0</v>
      </c>
      <c r="Z3408" s="12">
        <f t="shared" si="177"/>
        <v>0</v>
      </c>
      <c r="AA3408" s="12">
        <f t="shared" si="177"/>
        <v>0</v>
      </c>
      <c r="AB3408" s="12">
        <f t="shared" si="177"/>
        <v>0</v>
      </c>
      <c r="AC3408" s="12">
        <f t="shared" si="177"/>
        <v>0</v>
      </c>
      <c r="AD3408" s="12">
        <f t="shared" si="177"/>
        <v>-4.3477023537531654</v>
      </c>
      <c r="AE3408" s="12">
        <f t="shared" si="183"/>
        <v>-2.0967644629301251E-2</v>
      </c>
      <c r="AF3408" s="12">
        <f t="shared" si="183"/>
        <v>0</v>
      </c>
      <c r="AG3408" s="12">
        <f t="shared" si="183"/>
        <v>0</v>
      </c>
      <c r="AH3408" s="12">
        <f t="shared" si="183"/>
        <v>-5.6120946011773816</v>
      </c>
      <c r="AI3408" s="12">
        <f t="shared" si="183"/>
        <v>-30.796030508230171</v>
      </c>
      <c r="AJ3408" s="12">
        <f t="shared" si="183"/>
        <v>-2966.4806674251122</v>
      </c>
      <c r="AK3408" s="12">
        <f t="shared" si="183"/>
        <v>8.2642205368697125E-2</v>
      </c>
      <c r="AL3408" s="12">
        <f t="shared" si="178"/>
        <v>-1008.3731067566567</v>
      </c>
      <c r="AM3408">
        <f t="shared" si="179"/>
        <v>2.1464806552608868</v>
      </c>
      <c r="AN3408" s="12">
        <f t="shared" si="180"/>
        <v>-469.77973189984209</v>
      </c>
    </row>
    <row r="3409" spans="14:40">
      <c r="N3409">
        <f t="shared" si="181"/>
        <v>904</v>
      </c>
      <c r="O3409" s="12">
        <f t="shared" si="177"/>
        <v>0</v>
      </c>
      <c r="P3409" s="12">
        <f t="shared" si="177"/>
        <v>0</v>
      </c>
      <c r="Q3409" s="12">
        <f t="shared" si="177"/>
        <v>0</v>
      </c>
      <c r="R3409" s="12">
        <f t="shared" si="177"/>
        <v>0</v>
      </c>
      <c r="S3409" s="12">
        <f t="shared" si="177"/>
        <v>0</v>
      </c>
      <c r="T3409" s="12">
        <f t="shared" si="177"/>
        <v>0</v>
      </c>
      <c r="U3409" s="12">
        <f t="shared" si="177"/>
        <v>0</v>
      </c>
      <c r="V3409" s="12">
        <f t="shared" si="177"/>
        <v>0</v>
      </c>
      <c r="W3409" s="12">
        <f t="shared" si="177"/>
        <v>-1520.5158511619777</v>
      </c>
      <c r="X3409" s="12">
        <f t="shared" si="177"/>
        <v>-5220.5758287774634</v>
      </c>
      <c r="Y3409" s="12">
        <f t="shared" si="177"/>
        <v>0</v>
      </c>
      <c r="Z3409" s="12">
        <f t="shared" si="177"/>
        <v>0</v>
      </c>
      <c r="AA3409" s="12">
        <f t="shared" si="177"/>
        <v>0</v>
      </c>
      <c r="AB3409" s="12">
        <f t="shared" si="177"/>
        <v>0</v>
      </c>
      <c r="AC3409" s="12">
        <f t="shared" si="177"/>
        <v>0</v>
      </c>
      <c r="AD3409" s="12">
        <f t="shared" si="177"/>
        <v>-10.531691636835649</v>
      </c>
      <c r="AE3409" s="12">
        <f t="shared" si="183"/>
        <v>-5.4615565766303768E-2</v>
      </c>
      <c r="AF3409" s="12">
        <f t="shared" si="183"/>
        <v>0</v>
      </c>
      <c r="AG3409" s="12">
        <f t="shared" si="183"/>
        <v>0</v>
      </c>
      <c r="AH3409" s="12">
        <f t="shared" si="183"/>
        <v>-15.446130142113939</v>
      </c>
      <c r="AI3409" s="12">
        <f t="shared" si="183"/>
        <v>10.519205173957634</v>
      </c>
      <c r="AJ3409" s="12">
        <f t="shared" si="183"/>
        <v>-758.13659231727775</v>
      </c>
      <c r="AK3409" s="12">
        <f t="shared" si="183"/>
        <v>1.6184658731658426E-2</v>
      </c>
      <c r="AL3409" s="12">
        <f t="shared" si="178"/>
        <v>-7514.725319768746</v>
      </c>
      <c r="AM3409">
        <f t="shared" si="179"/>
        <v>2.1426208620987319</v>
      </c>
      <c r="AN3409" s="12">
        <f t="shared" si="180"/>
        <v>-3507.2585414892069</v>
      </c>
    </row>
    <row r="3410" spans="14:40">
      <c r="N3410">
        <f t="shared" si="181"/>
        <v>905</v>
      </c>
      <c r="O3410" s="12">
        <f t="shared" si="177"/>
        <v>0</v>
      </c>
      <c r="P3410" s="12">
        <f t="shared" si="177"/>
        <v>0</v>
      </c>
      <c r="Q3410" s="12">
        <f t="shared" si="177"/>
        <v>0</v>
      </c>
      <c r="R3410" s="12">
        <f t="shared" si="177"/>
        <v>0</v>
      </c>
      <c r="S3410" s="12">
        <f t="shared" si="177"/>
        <v>0</v>
      </c>
      <c r="T3410" s="12">
        <f t="shared" si="177"/>
        <v>0</v>
      </c>
      <c r="U3410" s="12">
        <f t="shared" si="177"/>
        <v>0</v>
      </c>
      <c r="V3410" s="12">
        <f t="shared" si="177"/>
        <v>0</v>
      </c>
      <c r="W3410" s="12">
        <f t="shared" si="177"/>
        <v>1042.0528600815248</v>
      </c>
      <c r="X3410" s="12">
        <f t="shared" si="177"/>
        <v>6013.4407337951134</v>
      </c>
      <c r="Y3410" s="12">
        <f t="shared" si="177"/>
        <v>0</v>
      </c>
      <c r="Z3410" s="12">
        <f t="shared" si="177"/>
        <v>0</v>
      </c>
      <c r="AA3410" s="12">
        <f t="shared" si="177"/>
        <v>0</v>
      </c>
      <c r="AB3410" s="12">
        <f t="shared" si="177"/>
        <v>0</v>
      </c>
      <c r="AC3410" s="12">
        <f t="shared" si="177"/>
        <v>0</v>
      </c>
      <c r="AD3410" s="12">
        <f t="shared" si="177"/>
        <v>6.0148278209626005</v>
      </c>
      <c r="AE3410" s="12">
        <f t="shared" si="183"/>
        <v>3.1802112669755828E-2</v>
      </c>
      <c r="AF3410" s="12">
        <f t="shared" si="183"/>
        <v>0</v>
      </c>
      <c r="AG3410" s="12">
        <f t="shared" si="183"/>
        <v>0</v>
      </c>
      <c r="AH3410" s="12">
        <f t="shared" si="183"/>
        <v>13.9413518266265</v>
      </c>
      <c r="AI3410" s="12">
        <f t="shared" si="183"/>
        <v>49.08378052786756</v>
      </c>
      <c r="AJ3410" s="12">
        <f t="shared" si="183"/>
        <v>3385.2980279607555</v>
      </c>
      <c r="AK3410" s="12">
        <f t="shared" si="183"/>
        <v>-0.10355123357313342</v>
      </c>
      <c r="AL3410" s="12">
        <f t="shared" si="178"/>
        <v>10509.759832891948</v>
      </c>
      <c r="AM3410">
        <f t="shared" si="179"/>
        <v>2.1583346258162868</v>
      </c>
      <c r="AN3410" s="12">
        <f t="shared" si="180"/>
        <v>4869.3838792106371</v>
      </c>
    </row>
    <row r="3411" spans="14:40">
      <c r="N3411">
        <f t="shared" si="181"/>
        <v>906</v>
      </c>
      <c r="O3411" s="12">
        <f t="shared" si="177"/>
        <v>0</v>
      </c>
      <c r="P3411" s="12">
        <f t="shared" si="177"/>
        <v>0</v>
      </c>
      <c r="Q3411" s="12">
        <f t="shared" si="177"/>
        <v>0</v>
      </c>
      <c r="R3411" s="12">
        <f t="shared" si="177"/>
        <v>0</v>
      </c>
      <c r="S3411" s="12">
        <f t="shared" si="177"/>
        <v>0</v>
      </c>
      <c r="T3411" s="12">
        <f t="shared" si="177"/>
        <v>0</v>
      </c>
      <c r="U3411" s="12">
        <f t="shared" si="177"/>
        <v>0</v>
      </c>
      <c r="V3411" s="12">
        <f t="shared" si="177"/>
        <v>0</v>
      </c>
      <c r="W3411" s="12">
        <f t="shared" si="177"/>
        <v>4739.7595928232413</v>
      </c>
      <c r="X3411" s="12">
        <f t="shared" si="177"/>
        <v>19289.753564188002</v>
      </c>
      <c r="Y3411" s="12">
        <f t="shared" si="177"/>
        <v>0</v>
      </c>
      <c r="Z3411" s="12">
        <f t="shared" si="177"/>
        <v>0</v>
      </c>
      <c r="AA3411" s="12">
        <f t="shared" si="177"/>
        <v>0</v>
      </c>
      <c r="AB3411" s="12">
        <f t="shared" si="177"/>
        <v>0</v>
      </c>
      <c r="AC3411" s="12">
        <f t="shared" si="177"/>
        <v>0</v>
      </c>
      <c r="AD3411" s="12">
        <f t="shared" si="177"/>
        <v>11.018872000347701</v>
      </c>
      <c r="AE3411" s="12">
        <f t="shared" si="183"/>
        <v>6.1968376854139716E-2</v>
      </c>
      <c r="AF3411" s="12">
        <f t="shared" si="183"/>
        <v>0</v>
      </c>
      <c r="AG3411" s="12">
        <f t="shared" si="183"/>
        <v>0</v>
      </c>
      <c r="AH3411" s="12">
        <f t="shared" si="183"/>
        <v>36.884566177507246</v>
      </c>
      <c r="AI3411" s="12">
        <f t="shared" si="183"/>
        <v>32.403810842611229</v>
      </c>
      <c r="AJ3411" s="12">
        <f t="shared" si="183"/>
        <v>4270.1361902088456</v>
      </c>
      <c r="AK3411" s="12">
        <f t="shared" si="183"/>
        <v>-0.12952107617552727</v>
      </c>
      <c r="AL3411" s="12">
        <f t="shared" si="178"/>
        <v>28379.889043541232</v>
      </c>
      <c r="AM3411">
        <f t="shared" si="179"/>
        <v>2.1521895057493041</v>
      </c>
      <c r="AN3411" s="12">
        <f t="shared" si="180"/>
        <v>13186.519573544951</v>
      </c>
    </row>
    <row r="3412" spans="14:40">
      <c r="N3412">
        <f t="shared" si="181"/>
        <v>907</v>
      </c>
      <c r="O3412" s="12">
        <f t="shared" si="177"/>
        <v>0</v>
      </c>
      <c r="P3412" s="12">
        <f t="shared" si="177"/>
        <v>0</v>
      </c>
      <c r="Q3412" s="12">
        <f t="shared" si="177"/>
        <v>0</v>
      </c>
      <c r="R3412" s="12">
        <f t="shared" si="177"/>
        <v>0</v>
      </c>
      <c r="S3412" s="12">
        <f t="shared" si="177"/>
        <v>0</v>
      </c>
      <c r="T3412" s="12">
        <f t="shared" si="177"/>
        <v>0</v>
      </c>
      <c r="U3412" s="12">
        <f t="shared" si="177"/>
        <v>0</v>
      </c>
      <c r="V3412" s="12">
        <f t="shared" si="177"/>
        <v>0</v>
      </c>
      <c r="W3412" s="12">
        <f t="shared" si="177"/>
        <v>9836.8696919536451</v>
      </c>
      <c r="X3412" s="12">
        <f t="shared" si="177"/>
        <v>36072.6320033507</v>
      </c>
      <c r="Y3412" s="12">
        <f t="shared" si="177"/>
        <v>0</v>
      </c>
      <c r="Z3412" s="12">
        <f t="shared" si="177"/>
        <v>0</v>
      </c>
      <c r="AA3412" s="12">
        <f t="shared" si="177"/>
        <v>0</v>
      </c>
      <c r="AB3412" s="12">
        <f t="shared" si="177"/>
        <v>0</v>
      </c>
      <c r="AC3412" s="12">
        <f t="shared" si="177"/>
        <v>0</v>
      </c>
      <c r="AD3412" s="12">
        <f t="shared" si="177"/>
        <v>22.527045869075632</v>
      </c>
      <c r="AE3412" s="12">
        <f t="shared" si="183"/>
        <v>0.10263433613897582</v>
      </c>
      <c r="AF3412" s="12">
        <f t="shared" si="183"/>
        <v>0</v>
      </c>
      <c r="AG3412" s="12">
        <f t="shared" si="183"/>
        <v>0</v>
      </c>
      <c r="AH3412" s="12">
        <f t="shared" si="183"/>
        <v>44.391238212312182</v>
      </c>
      <c r="AI3412" s="12">
        <f t="shared" si="183"/>
        <v>75.295594290809845</v>
      </c>
      <c r="AJ3412" s="12">
        <f t="shared" si="183"/>
        <v>4943.0206921189792</v>
      </c>
      <c r="AK3412" s="12">
        <f t="shared" si="183"/>
        <v>-0.14106912768263946</v>
      </c>
      <c r="AL3412" s="12">
        <f t="shared" si="178"/>
        <v>50994.69783100397</v>
      </c>
      <c r="AM3412">
        <f t="shared" si="179"/>
        <v>2.1552829135918943</v>
      </c>
      <c r="AN3412" s="12">
        <f t="shared" si="180"/>
        <v>23660.326683525076</v>
      </c>
    </row>
    <row r="3413" spans="14:40">
      <c r="N3413">
        <f t="shared" si="181"/>
        <v>908</v>
      </c>
      <c r="O3413" s="12">
        <f t="shared" si="177"/>
        <v>0</v>
      </c>
      <c r="P3413" s="12">
        <f t="shared" si="177"/>
        <v>0</v>
      </c>
      <c r="Q3413" s="12">
        <f t="shared" si="177"/>
        <v>0</v>
      </c>
      <c r="R3413" s="12">
        <f t="shared" si="177"/>
        <v>0</v>
      </c>
      <c r="S3413" s="12">
        <f t="shared" si="177"/>
        <v>0</v>
      </c>
      <c r="T3413" s="12">
        <f t="shared" si="177"/>
        <v>0</v>
      </c>
      <c r="U3413" s="12">
        <f t="shared" si="177"/>
        <v>0</v>
      </c>
      <c r="V3413" s="12">
        <f t="shared" si="177"/>
        <v>0</v>
      </c>
      <c r="W3413" s="12">
        <f t="shared" si="177"/>
        <v>13181.373341268063</v>
      </c>
      <c r="X3413" s="12">
        <f t="shared" si="177"/>
        <v>45786.426237231412</v>
      </c>
      <c r="Y3413" s="12">
        <f t="shared" si="177"/>
        <v>0</v>
      </c>
      <c r="Z3413" s="12">
        <f t="shared" si="177"/>
        <v>0</v>
      </c>
      <c r="AA3413" s="12">
        <f t="shared" si="177"/>
        <v>0</v>
      </c>
      <c r="AB3413" s="12">
        <f t="shared" si="177"/>
        <v>0</v>
      </c>
      <c r="AC3413" s="12">
        <f t="shared" si="177"/>
        <v>0</v>
      </c>
      <c r="AD3413" s="12">
        <f t="shared" si="177"/>
        <v>33.91380141724462</v>
      </c>
      <c r="AE3413" s="12">
        <f t="shared" si="183"/>
        <v>0.14337830817192015</v>
      </c>
      <c r="AF3413" s="12">
        <f t="shared" si="183"/>
        <v>0</v>
      </c>
      <c r="AG3413" s="12">
        <f t="shared" si="183"/>
        <v>0</v>
      </c>
      <c r="AH3413" s="12">
        <f t="shared" si="183"/>
        <v>67.557297650876308</v>
      </c>
      <c r="AI3413" s="12">
        <f t="shared" si="183"/>
        <v>125.4044409221996</v>
      </c>
      <c r="AJ3413" s="12">
        <f t="shared" si="183"/>
        <v>8087.0877090638232</v>
      </c>
      <c r="AK3413" s="12">
        <f t="shared" si="183"/>
        <v>-0.22608391389390656</v>
      </c>
      <c r="AL3413" s="12">
        <f t="shared" si="178"/>
        <v>67281.680121947895</v>
      </c>
      <c r="AM3413">
        <f t="shared" si="179"/>
        <v>2.1582158184481592</v>
      </c>
      <c r="AN3413" s="12">
        <f t="shared" si="180"/>
        <v>31174.676576286995</v>
      </c>
    </row>
    <row r="3414" spans="14:40">
      <c r="N3414">
        <f t="shared" si="181"/>
        <v>909</v>
      </c>
      <c r="O3414" s="12">
        <f t="shared" si="177"/>
        <v>0</v>
      </c>
      <c r="P3414" s="12">
        <f t="shared" si="177"/>
        <v>0</v>
      </c>
      <c r="Q3414" s="12">
        <f t="shared" si="177"/>
        <v>0</v>
      </c>
      <c r="R3414" s="12">
        <f t="shared" si="177"/>
        <v>0</v>
      </c>
      <c r="S3414" s="12">
        <f t="shared" si="177"/>
        <v>0</v>
      </c>
      <c r="T3414" s="12">
        <f t="shared" si="177"/>
        <v>0</v>
      </c>
      <c r="U3414" s="12">
        <f t="shared" si="177"/>
        <v>0</v>
      </c>
      <c r="V3414" s="12">
        <f t="shared" si="177"/>
        <v>0</v>
      </c>
      <c r="W3414" s="12">
        <f t="shared" si="177"/>
        <v>14586.865388943255</v>
      </c>
      <c r="X3414" s="12">
        <f t="shared" si="177"/>
        <v>54592.398347305876</v>
      </c>
      <c r="Y3414" s="12">
        <f t="shared" si="177"/>
        <v>0</v>
      </c>
      <c r="Z3414" s="12">
        <f t="shared" si="177"/>
        <v>0</v>
      </c>
      <c r="AA3414" s="12">
        <f t="shared" si="177"/>
        <v>0</v>
      </c>
      <c r="AB3414" s="12">
        <f t="shared" si="177"/>
        <v>0</v>
      </c>
      <c r="AC3414" s="12">
        <f t="shared" si="177"/>
        <v>0</v>
      </c>
      <c r="AD3414" s="12">
        <f t="shared" si="177"/>
        <v>39.260828846232151</v>
      </c>
      <c r="AE3414" s="12">
        <f t="shared" si="183"/>
        <v>0.1534261060480106</v>
      </c>
      <c r="AF3414" s="12">
        <f t="shared" si="183"/>
        <v>0</v>
      </c>
      <c r="AG3414" s="12">
        <f t="shared" si="183"/>
        <v>0</v>
      </c>
      <c r="AH3414" s="12">
        <f t="shared" si="183"/>
        <v>60.005331094378228</v>
      </c>
      <c r="AI3414" s="12">
        <f t="shared" si="183"/>
        <v>91.384806409943153</v>
      </c>
      <c r="AJ3414" s="12">
        <f t="shared" si="183"/>
        <v>6978.2866655808693</v>
      </c>
      <c r="AK3414" s="12">
        <f t="shared" si="183"/>
        <v>-0.20782752692039416</v>
      </c>
      <c r="AL3414" s="12">
        <f t="shared" si="178"/>
        <v>76348.146966759698</v>
      </c>
      <c r="AM3414">
        <f t="shared" si="179"/>
        <v>2.1586471624336463</v>
      </c>
      <c r="AN3414" s="12">
        <f t="shared" si="180"/>
        <v>35368.516122238914</v>
      </c>
    </row>
    <row r="3415" spans="14:40">
      <c r="N3415">
        <f t="shared" si="181"/>
        <v>910</v>
      </c>
      <c r="O3415" s="12">
        <f t="shared" si="177"/>
        <v>0</v>
      </c>
      <c r="P3415" s="12">
        <f t="shared" si="177"/>
        <v>0</v>
      </c>
      <c r="Q3415" s="12">
        <f t="shared" si="177"/>
        <v>0</v>
      </c>
      <c r="R3415" s="12">
        <f t="shared" si="177"/>
        <v>0</v>
      </c>
      <c r="S3415" s="12">
        <f t="shared" si="177"/>
        <v>0</v>
      </c>
      <c r="T3415" s="12">
        <f t="shared" si="177"/>
        <v>0</v>
      </c>
      <c r="U3415" s="12">
        <f t="shared" si="177"/>
        <v>0</v>
      </c>
      <c r="V3415" s="12">
        <f t="shared" si="177"/>
        <v>0</v>
      </c>
      <c r="W3415" s="12">
        <f t="shared" si="177"/>
        <v>15627.206636680983</v>
      </c>
      <c r="X3415" s="12">
        <f t="shared" si="177"/>
        <v>53568.124710676944</v>
      </c>
      <c r="Y3415" s="12">
        <f t="shared" si="177"/>
        <v>0</v>
      </c>
      <c r="Z3415" s="12">
        <f t="shared" si="177"/>
        <v>0</v>
      </c>
      <c r="AA3415" s="12">
        <f t="shared" si="177"/>
        <v>0</v>
      </c>
      <c r="AB3415" s="12">
        <f t="shared" si="177"/>
        <v>0</v>
      </c>
      <c r="AC3415" s="12">
        <f t="shared" si="177"/>
        <v>0</v>
      </c>
      <c r="AD3415" s="12">
        <f t="shared" si="177"/>
        <v>41.790568884096942</v>
      </c>
      <c r="AE3415" s="12">
        <f t="shared" si="183"/>
        <v>0.17167269824584844</v>
      </c>
      <c r="AF3415" s="12">
        <f t="shared" si="183"/>
        <v>0</v>
      </c>
      <c r="AG3415" s="12">
        <f t="shared" si="183"/>
        <v>0</v>
      </c>
      <c r="AH3415" s="12">
        <f t="shared" si="183"/>
        <v>98.245907807867951</v>
      </c>
      <c r="AI3415" s="12">
        <f t="shared" si="183"/>
        <v>151.53586515408387</v>
      </c>
      <c r="AJ3415" s="12">
        <f t="shared" si="183"/>
        <v>9169.0234515853226</v>
      </c>
      <c r="AK3415" s="12">
        <f t="shared" si="183"/>
        <v>-0.24838174610942121</v>
      </c>
      <c r="AL3415" s="12">
        <f t="shared" si="178"/>
        <v>78655.850431741448</v>
      </c>
      <c r="AM3415">
        <f t="shared" si="179"/>
        <v>2.1506185101869262</v>
      </c>
      <c r="AN3415" s="12">
        <f t="shared" si="180"/>
        <v>36573.595018906854</v>
      </c>
    </row>
    <row r="3416" spans="14:40">
      <c r="N3416">
        <f t="shared" si="181"/>
        <v>911</v>
      </c>
      <c r="O3416" s="12">
        <f t="shared" si="177"/>
        <v>0</v>
      </c>
      <c r="P3416" s="12">
        <f t="shared" si="177"/>
        <v>0</v>
      </c>
      <c r="Q3416" s="12">
        <f t="shared" si="177"/>
        <v>0</v>
      </c>
      <c r="R3416" s="12">
        <f t="shared" si="177"/>
        <v>0</v>
      </c>
      <c r="S3416" s="12">
        <f t="shared" si="177"/>
        <v>0</v>
      </c>
      <c r="T3416" s="12">
        <f t="shared" si="177"/>
        <v>0</v>
      </c>
      <c r="U3416" s="12">
        <f t="shared" si="177"/>
        <v>0</v>
      </c>
      <c r="V3416" s="12">
        <f t="shared" si="177"/>
        <v>0</v>
      </c>
      <c r="W3416" s="12">
        <f t="shared" si="177"/>
        <v>1309.5871533742854</v>
      </c>
      <c r="X3416" s="12">
        <f t="shared" si="177"/>
        <v>3110.5372220242093</v>
      </c>
      <c r="Y3416" s="12">
        <f t="shared" si="177"/>
        <v>0</v>
      </c>
      <c r="Z3416" s="12">
        <f t="shared" si="177"/>
        <v>0</v>
      </c>
      <c r="AA3416" s="12">
        <f t="shared" si="177"/>
        <v>0</v>
      </c>
      <c r="AB3416" s="12">
        <f t="shared" si="177"/>
        <v>0</v>
      </c>
      <c r="AC3416" s="12">
        <f t="shared" si="177"/>
        <v>0</v>
      </c>
      <c r="AD3416" s="12">
        <f t="shared" si="177"/>
        <v>2.4699455626914064</v>
      </c>
      <c r="AE3416" s="12">
        <f t="shared" si="183"/>
        <v>1.216204769714581E-2</v>
      </c>
      <c r="AF3416" s="12">
        <f t="shared" si="183"/>
        <v>0</v>
      </c>
      <c r="AG3416" s="12">
        <f t="shared" si="183"/>
        <v>0</v>
      </c>
      <c r="AH3416" s="12">
        <f t="shared" si="183"/>
        <v>4.1111806914085065</v>
      </c>
      <c r="AI3416" s="12">
        <f t="shared" si="183"/>
        <v>15.486154551229829</v>
      </c>
      <c r="AJ3416" s="12">
        <f t="shared" si="183"/>
        <v>-1645.2750784601772</v>
      </c>
      <c r="AK3416" s="12">
        <f t="shared" si="183"/>
        <v>7.6510021563068548E-2</v>
      </c>
      <c r="AL3416" s="12">
        <f t="shared" si="178"/>
        <v>2797.0052498129076</v>
      </c>
      <c r="AM3416">
        <f t="shared" si="179"/>
        <v>2.1520224954785814</v>
      </c>
      <c r="AN3416" s="12">
        <f t="shared" si="180"/>
        <v>1299.7100428501285</v>
      </c>
    </row>
    <row r="3417" spans="14:40">
      <c r="N3417">
        <f t="shared" si="181"/>
        <v>912</v>
      </c>
      <c r="O3417" s="12">
        <f t="shared" si="177"/>
        <v>0</v>
      </c>
      <c r="P3417" s="12">
        <f t="shared" si="177"/>
        <v>0</v>
      </c>
      <c r="Q3417" s="12">
        <f t="shared" si="177"/>
        <v>0</v>
      </c>
      <c r="R3417" s="12">
        <f t="shared" si="177"/>
        <v>0</v>
      </c>
      <c r="S3417" s="12">
        <f t="shared" si="177"/>
        <v>0</v>
      </c>
      <c r="T3417" s="12">
        <f t="shared" si="177"/>
        <v>0</v>
      </c>
      <c r="U3417" s="12">
        <f t="shared" si="177"/>
        <v>0</v>
      </c>
      <c r="V3417" s="12">
        <f t="shared" si="177"/>
        <v>0</v>
      </c>
      <c r="W3417" s="12">
        <f t="shared" si="177"/>
        <v>-5234.2829912145908</v>
      </c>
      <c r="X3417" s="12">
        <f t="shared" si="177"/>
        <v>-20662.180470807478</v>
      </c>
      <c r="Y3417" s="12">
        <f t="shared" si="177"/>
        <v>0</v>
      </c>
      <c r="Z3417" s="12">
        <f t="shared" si="177"/>
        <v>0</v>
      </c>
      <c r="AA3417" s="12">
        <f t="shared" si="177"/>
        <v>0</v>
      </c>
      <c r="AB3417" s="12">
        <f t="shared" si="177"/>
        <v>0</v>
      </c>
      <c r="AC3417" s="12">
        <f t="shared" si="177"/>
        <v>0</v>
      </c>
      <c r="AD3417" s="12">
        <f t="shared" si="177"/>
        <v>-7.3740619077470226</v>
      </c>
      <c r="AE3417" s="12">
        <f t="shared" ref="AE3417:AK3426" si="184">AE$2503*AE913+0.5*AE$2504*AE913*AE913</f>
        <v>-5.3338348318946606E-2</v>
      </c>
      <c r="AF3417" s="12">
        <f t="shared" si="184"/>
        <v>0</v>
      </c>
      <c r="AG3417" s="12">
        <f t="shared" si="184"/>
        <v>0</v>
      </c>
      <c r="AH3417" s="12">
        <f t="shared" si="184"/>
        <v>-34.765373467575401</v>
      </c>
      <c r="AI3417" s="12">
        <f t="shared" si="184"/>
        <v>-4.5490182986053158</v>
      </c>
      <c r="AJ3417" s="12">
        <f t="shared" si="184"/>
        <v>-13.468290844619988</v>
      </c>
      <c r="AK3417" s="12">
        <f t="shared" si="184"/>
        <v>2.0062138591508235E-2</v>
      </c>
      <c r="AL3417" s="12">
        <f t="shared" si="178"/>
        <v>-25956.653482750346</v>
      </c>
      <c r="AM3417">
        <f t="shared" si="179"/>
        <v>2.1518164715879866</v>
      </c>
      <c r="AN3417" s="12">
        <f t="shared" si="180"/>
        <v>-12062.670690309842</v>
      </c>
    </row>
    <row r="3418" spans="14:40">
      <c r="N3418">
        <f t="shared" si="181"/>
        <v>913</v>
      </c>
      <c r="O3418" s="12">
        <f t="shared" si="177"/>
        <v>0</v>
      </c>
      <c r="P3418" s="12">
        <f t="shared" si="177"/>
        <v>0</v>
      </c>
      <c r="Q3418" s="12">
        <f t="shared" si="177"/>
        <v>0</v>
      </c>
      <c r="R3418" s="12">
        <f t="shared" si="177"/>
        <v>0</v>
      </c>
      <c r="S3418" s="12">
        <f t="shared" si="177"/>
        <v>0</v>
      </c>
      <c r="T3418" s="12">
        <f t="shared" si="177"/>
        <v>0</v>
      </c>
      <c r="U3418" s="12">
        <f t="shared" si="177"/>
        <v>0</v>
      </c>
      <c r="V3418" s="12">
        <f t="shared" si="177"/>
        <v>0</v>
      </c>
      <c r="W3418" s="12">
        <f t="shared" si="177"/>
        <v>-1288.8697959007984</v>
      </c>
      <c r="X3418" s="12">
        <f t="shared" si="177"/>
        <v>-6748.6263231913799</v>
      </c>
      <c r="Y3418" s="12">
        <f t="shared" si="177"/>
        <v>0</v>
      </c>
      <c r="Z3418" s="12">
        <f t="shared" si="177"/>
        <v>0</v>
      </c>
      <c r="AA3418" s="12">
        <f t="shared" si="177"/>
        <v>0</v>
      </c>
      <c r="AB3418" s="12">
        <f t="shared" si="177"/>
        <v>0</v>
      </c>
      <c r="AC3418" s="12">
        <f t="shared" si="177"/>
        <v>0</v>
      </c>
      <c r="AD3418" s="12">
        <f t="shared" si="177"/>
        <v>-1.4895537291243197</v>
      </c>
      <c r="AE3418" s="12">
        <f t="shared" si="184"/>
        <v>-8.1152536027200001E-5</v>
      </c>
      <c r="AF3418" s="12">
        <f t="shared" si="184"/>
        <v>0</v>
      </c>
      <c r="AG3418" s="12">
        <f t="shared" si="184"/>
        <v>0</v>
      </c>
      <c r="AH3418" s="12">
        <f t="shared" si="184"/>
        <v>9.3711622089517839</v>
      </c>
      <c r="AI3418" s="12">
        <f t="shared" si="184"/>
        <v>2.4558785847659057</v>
      </c>
      <c r="AJ3418" s="12">
        <f t="shared" si="184"/>
        <v>594.01355295536655</v>
      </c>
      <c r="AK3418" s="12">
        <f t="shared" si="184"/>
        <v>-1.3288459276113607E-2</v>
      </c>
      <c r="AL3418" s="12">
        <f t="shared" si="178"/>
        <v>-7433.1584486840302</v>
      </c>
      <c r="AM3418">
        <f t="shared" si="179"/>
        <v>2.148011132877409</v>
      </c>
      <c r="AN3418" s="12">
        <f t="shared" si="180"/>
        <v>-3460.4841357254986</v>
      </c>
    </row>
    <row r="3419" spans="14:40">
      <c r="N3419">
        <f t="shared" si="181"/>
        <v>914</v>
      </c>
      <c r="O3419" s="12">
        <f t="shared" si="177"/>
        <v>0</v>
      </c>
      <c r="P3419" s="12">
        <f t="shared" si="177"/>
        <v>0</v>
      </c>
      <c r="Q3419" s="12">
        <f t="shared" si="177"/>
        <v>0</v>
      </c>
      <c r="R3419" s="12">
        <f t="shared" si="177"/>
        <v>0</v>
      </c>
      <c r="S3419" s="12">
        <f t="shared" si="177"/>
        <v>0</v>
      </c>
      <c r="T3419" s="12">
        <f t="shared" si="177"/>
        <v>0</v>
      </c>
      <c r="U3419" s="12">
        <f t="shared" si="177"/>
        <v>0</v>
      </c>
      <c r="V3419" s="12">
        <f t="shared" si="177"/>
        <v>0</v>
      </c>
      <c r="W3419" s="12">
        <f t="shared" si="177"/>
        <v>25445.83008832734</v>
      </c>
      <c r="X3419" s="12">
        <f t="shared" si="177"/>
        <v>82532.075549055357</v>
      </c>
      <c r="Y3419" s="12">
        <f t="shared" si="177"/>
        <v>0</v>
      </c>
      <c r="Z3419" s="12">
        <f t="shared" si="177"/>
        <v>0</v>
      </c>
      <c r="AA3419" s="12">
        <f t="shared" si="177"/>
        <v>0</v>
      </c>
      <c r="AB3419" s="12">
        <f t="shared" si="177"/>
        <v>0</v>
      </c>
      <c r="AC3419" s="12">
        <f t="shared" si="177"/>
        <v>0</v>
      </c>
      <c r="AD3419" s="12">
        <f t="shared" si="177"/>
        <v>53.312765652895862</v>
      </c>
      <c r="AE3419" s="12">
        <f t="shared" si="184"/>
        <v>0.20087537360610402</v>
      </c>
      <c r="AF3419" s="12">
        <f t="shared" si="184"/>
        <v>0</v>
      </c>
      <c r="AG3419" s="12">
        <f t="shared" si="184"/>
        <v>0</v>
      </c>
      <c r="AH3419" s="12">
        <f t="shared" si="184"/>
        <v>132.42097889134382</v>
      </c>
      <c r="AI3419" s="12">
        <f t="shared" si="184"/>
        <v>216.18770252610364</v>
      </c>
      <c r="AJ3419" s="12">
        <f t="shared" si="184"/>
        <v>14331.623538575186</v>
      </c>
      <c r="AK3419" s="12">
        <f t="shared" si="184"/>
        <v>-0.41606205910017041</v>
      </c>
      <c r="AL3419" s="12">
        <f t="shared" si="178"/>
        <v>122711.23543634273</v>
      </c>
      <c r="AM3419">
        <f t="shared" si="179"/>
        <v>2.139326669718046</v>
      </c>
      <c r="AN3419" s="12">
        <f t="shared" si="180"/>
        <v>57359.74649094406</v>
      </c>
    </row>
    <row r="3420" spans="14:40">
      <c r="N3420">
        <f t="shared" si="181"/>
        <v>915</v>
      </c>
      <c r="O3420" s="12">
        <f t="shared" si="177"/>
        <v>0</v>
      </c>
      <c r="P3420" s="12">
        <f t="shared" si="177"/>
        <v>0</v>
      </c>
      <c r="Q3420" s="12">
        <f t="shared" si="177"/>
        <v>0</v>
      </c>
      <c r="R3420" s="12">
        <f t="shared" si="177"/>
        <v>0</v>
      </c>
      <c r="S3420" s="12">
        <f t="shared" si="177"/>
        <v>0</v>
      </c>
      <c r="T3420" s="12">
        <f t="shared" si="177"/>
        <v>0</v>
      </c>
      <c r="U3420" s="12">
        <f t="shared" si="177"/>
        <v>0</v>
      </c>
      <c r="V3420" s="12">
        <f t="shared" si="177"/>
        <v>0</v>
      </c>
      <c r="W3420" s="12">
        <f t="shared" si="177"/>
        <v>19149.396243034753</v>
      </c>
      <c r="X3420" s="12">
        <f t="shared" si="177"/>
        <v>65754.7579088645</v>
      </c>
      <c r="Y3420" s="12">
        <f t="shared" si="177"/>
        <v>0</v>
      </c>
      <c r="Z3420" s="12">
        <f t="shared" si="177"/>
        <v>0</v>
      </c>
      <c r="AA3420" s="12">
        <f t="shared" si="177"/>
        <v>0</v>
      </c>
      <c r="AB3420" s="12">
        <f t="shared" si="177"/>
        <v>0</v>
      </c>
      <c r="AC3420" s="12">
        <f t="shared" si="177"/>
        <v>0</v>
      </c>
      <c r="AD3420" s="12">
        <f t="shared" si="177"/>
        <v>37.31836310966893</v>
      </c>
      <c r="AE3420" s="12">
        <f t="shared" si="184"/>
        <v>0.15547575896924959</v>
      </c>
      <c r="AF3420" s="12">
        <f t="shared" si="184"/>
        <v>0</v>
      </c>
      <c r="AG3420" s="12">
        <f t="shared" si="184"/>
        <v>0</v>
      </c>
      <c r="AH3420" s="12">
        <f t="shared" si="184"/>
        <v>78.124639456490797</v>
      </c>
      <c r="AI3420" s="12">
        <f t="shared" si="184"/>
        <v>146.70219207698091</v>
      </c>
      <c r="AJ3420" s="12">
        <f t="shared" si="184"/>
        <v>10294.03037836624</v>
      </c>
      <c r="AK3420" s="12">
        <f t="shared" si="184"/>
        <v>-0.31210831464069178</v>
      </c>
      <c r="AL3420" s="12">
        <f t="shared" si="178"/>
        <v>95460.173092352939</v>
      </c>
      <c r="AM3420">
        <f t="shared" si="179"/>
        <v>2.1605116820819856</v>
      </c>
      <c r="AN3420" s="12">
        <f t="shared" si="180"/>
        <v>44184.057824840071</v>
      </c>
    </row>
    <row r="3421" spans="14:40">
      <c r="N3421">
        <f t="shared" si="181"/>
        <v>916</v>
      </c>
      <c r="O3421" s="12">
        <f t="shared" si="177"/>
        <v>0</v>
      </c>
      <c r="P3421" s="12">
        <f t="shared" si="177"/>
        <v>0</v>
      </c>
      <c r="Q3421" s="12">
        <f t="shared" si="177"/>
        <v>0</v>
      </c>
      <c r="R3421" s="12">
        <f t="shared" si="177"/>
        <v>0</v>
      </c>
      <c r="S3421" s="12">
        <f t="shared" si="177"/>
        <v>0</v>
      </c>
      <c r="T3421" s="12">
        <f t="shared" si="177"/>
        <v>0</v>
      </c>
      <c r="U3421" s="12">
        <f t="shared" si="177"/>
        <v>0</v>
      </c>
      <c r="V3421" s="12">
        <f t="shared" si="177"/>
        <v>0</v>
      </c>
      <c r="W3421" s="12">
        <f t="shared" si="177"/>
        <v>38521.795284020045</v>
      </c>
      <c r="X3421" s="12">
        <f t="shared" si="177"/>
        <v>138308.87309212793</v>
      </c>
      <c r="Y3421" s="12">
        <f t="shared" si="177"/>
        <v>0</v>
      </c>
      <c r="Z3421" s="12">
        <f t="shared" si="177"/>
        <v>0</v>
      </c>
      <c r="AA3421" s="12">
        <f t="shared" si="177"/>
        <v>0</v>
      </c>
      <c r="AB3421" s="12">
        <f t="shared" si="177"/>
        <v>0</v>
      </c>
      <c r="AC3421" s="12">
        <f t="shared" si="177"/>
        <v>0</v>
      </c>
      <c r="AD3421" s="12">
        <f t="shared" si="177"/>
        <v>91.757388613968317</v>
      </c>
      <c r="AE3421" s="12">
        <f t="shared" si="184"/>
        <v>0.22990767554781161</v>
      </c>
      <c r="AF3421" s="12">
        <f t="shared" si="184"/>
        <v>0</v>
      </c>
      <c r="AG3421" s="12">
        <f t="shared" si="184"/>
        <v>0</v>
      </c>
      <c r="AH3421" s="12">
        <f t="shared" si="184"/>
        <v>222.03413763049474</v>
      </c>
      <c r="AI3421" s="12">
        <f t="shared" si="184"/>
        <v>379.05324104699855</v>
      </c>
      <c r="AJ3421" s="12">
        <f t="shared" si="184"/>
        <v>26003.134004005049</v>
      </c>
      <c r="AK3421" s="12">
        <f t="shared" si="184"/>
        <v>-0.97467568645915081</v>
      </c>
      <c r="AL3421" s="12">
        <f t="shared" si="178"/>
        <v>203525.9023794336</v>
      </c>
      <c r="AM3421">
        <f t="shared" si="179"/>
        <v>2.1377281213507557</v>
      </c>
      <c r="AN3421" s="12">
        <f t="shared" si="180"/>
        <v>95206.635655254737</v>
      </c>
    </row>
    <row r="3422" spans="14:40">
      <c r="N3422">
        <f t="shared" si="181"/>
        <v>917</v>
      </c>
      <c r="O3422" s="12">
        <f t="shared" si="177"/>
        <v>0</v>
      </c>
      <c r="P3422" s="12">
        <f t="shared" si="177"/>
        <v>0</v>
      </c>
      <c r="Q3422" s="12">
        <f t="shared" si="177"/>
        <v>0</v>
      </c>
      <c r="R3422" s="12">
        <f t="shared" si="177"/>
        <v>0</v>
      </c>
      <c r="S3422" s="12">
        <f t="shared" si="177"/>
        <v>0</v>
      </c>
      <c r="T3422" s="12">
        <f t="shared" si="177"/>
        <v>0</v>
      </c>
      <c r="U3422" s="12">
        <f t="shared" si="177"/>
        <v>0</v>
      </c>
      <c r="V3422" s="12">
        <f t="shared" si="177"/>
        <v>0</v>
      </c>
      <c r="W3422" s="12">
        <f t="shared" si="177"/>
        <v>35262.379785684483</v>
      </c>
      <c r="X3422" s="12">
        <f t="shared" si="177"/>
        <v>128039.20804953495</v>
      </c>
      <c r="Y3422" s="12">
        <f t="shared" si="177"/>
        <v>0</v>
      </c>
      <c r="Z3422" s="12">
        <f t="shared" si="177"/>
        <v>0</v>
      </c>
      <c r="AA3422" s="12">
        <f t="shared" si="177"/>
        <v>0</v>
      </c>
      <c r="AB3422" s="12">
        <f t="shared" si="177"/>
        <v>0</v>
      </c>
      <c r="AC3422" s="12">
        <f t="shared" si="177"/>
        <v>0</v>
      </c>
      <c r="AD3422" s="12">
        <f t="shared" si="177"/>
        <v>85.888221080388945</v>
      </c>
      <c r="AE3422" s="12">
        <f t="shared" si="184"/>
        <v>0.23145050401906517</v>
      </c>
      <c r="AF3422" s="12">
        <f t="shared" si="184"/>
        <v>0</v>
      </c>
      <c r="AG3422" s="12">
        <f t="shared" si="184"/>
        <v>0</v>
      </c>
      <c r="AH3422" s="12">
        <f t="shared" si="184"/>
        <v>217.6595557596757</v>
      </c>
      <c r="AI3422" s="12">
        <f t="shared" si="184"/>
        <v>297.53134918691859</v>
      </c>
      <c r="AJ3422" s="12">
        <f t="shared" si="184"/>
        <v>19471.069258118008</v>
      </c>
      <c r="AK3422" s="12">
        <f t="shared" si="184"/>
        <v>-0.66191352263919223</v>
      </c>
      <c r="AL3422" s="12">
        <f t="shared" si="178"/>
        <v>183373.30575634583</v>
      </c>
      <c r="AM3422">
        <f t="shared" si="179"/>
        <v>2.1301895398268931</v>
      </c>
      <c r="AN3422" s="12">
        <f t="shared" si="180"/>
        <v>86083.093700313359</v>
      </c>
    </row>
    <row r="3423" spans="14:40">
      <c r="N3423">
        <f t="shared" si="181"/>
        <v>918</v>
      </c>
      <c r="O3423" s="12">
        <f t="shared" si="177"/>
        <v>0</v>
      </c>
      <c r="P3423" s="12">
        <f t="shared" si="177"/>
        <v>0</v>
      </c>
      <c r="Q3423" s="12">
        <f t="shared" si="177"/>
        <v>0</v>
      </c>
      <c r="R3423" s="12">
        <f t="shared" si="177"/>
        <v>0</v>
      </c>
      <c r="S3423" s="12">
        <f t="shared" si="177"/>
        <v>0</v>
      </c>
      <c r="T3423" s="12">
        <f t="shared" si="177"/>
        <v>0</v>
      </c>
      <c r="U3423" s="12">
        <f t="shared" si="177"/>
        <v>0</v>
      </c>
      <c r="V3423" s="12">
        <f t="shared" si="177"/>
        <v>0</v>
      </c>
      <c r="W3423" s="12">
        <f t="shared" si="177"/>
        <v>30737.132842109528</v>
      </c>
      <c r="X3423" s="12">
        <f t="shared" si="177"/>
        <v>113773.32017750471</v>
      </c>
      <c r="Y3423" s="12">
        <f t="shared" si="177"/>
        <v>0</v>
      </c>
      <c r="Z3423" s="12">
        <f t="shared" si="177"/>
        <v>0</v>
      </c>
      <c r="AA3423" s="12">
        <f t="shared" si="177"/>
        <v>0</v>
      </c>
      <c r="AB3423" s="12">
        <f t="shared" si="177"/>
        <v>0</v>
      </c>
      <c r="AC3423" s="12">
        <f t="shared" si="177"/>
        <v>0</v>
      </c>
      <c r="AD3423" s="12">
        <f t="shared" si="177"/>
        <v>77.871841439550991</v>
      </c>
      <c r="AE3423" s="12">
        <f t="shared" si="184"/>
        <v>0.22973970524367809</v>
      </c>
      <c r="AF3423" s="12">
        <f t="shared" si="184"/>
        <v>0</v>
      </c>
      <c r="AG3423" s="12">
        <f t="shared" si="184"/>
        <v>0</v>
      </c>
      <c r="AH3423" s="12">
        <f t="shared" si="184"/>
        <v>177.67809763772249</v>
      </c>
      <c r="AI3423" s="12">
        <f t="shared" si="184"/>
        <v>305.13507432921915</v>
      </c>
      <c r="AJ3423" s="12">
        <f t="shared" si="184"/>
        <v>19747.062773821362</v>
      </c>
      <c r="AK3423" s="12">
        <f t="shared" si="184"/>
        <v>-0.63523049055014014</v>
      </c>
      <c r="AL3423" s="12">
        <f t="shared" si="178"/>
        <v>164817.79531605676</v>
      </c>
      <c r="AM3423">
        <f t="shared" si="179"/>
        <v>2.1345639843984814</v>
      </c>
      <c r="AN3423" s="12">
        <f t="shared" si="180"/>
        <v>77213.799408548672</v>
      </c>
    </row>
    <row r="3424" spans="14:40">
      <c r="N3424">
        <f t="shared" si="181"/>
        <v>919</v>
      </c>
      <c r="O3424" s="12">
        <f t="shared" si="177"/>
        <v>0</v>
      </c>
      <c r="P3424" s="12">
        <f t="shared" si="177"/>
        <v>0</v>
      </c>
      <c r="Q3424" s="12">
        <f t="shared" si="177"/>
        <v>0</v>
      </c>
      <c r="R3424" s="12">
        <f t="shared" si="177"/>
        <v>0</v>
      </c>
      <c r="S3424" s="12">
        <f t="shared" si="177"/>
        <v>0</v>
      </c>
      <c r="T3424" s="12">
        <f t="shared" si="177"/>
        <v>0</v>
      </c>
      <c r="U3424" s="12">
        <f t="shared" si="177"/>
        <v>0</v>
      </c>
      <c r="V3424" s="12">
        <f t="shared" si="177"/>
        <v>0</v>
      </c>
      <c r="W3424" s="12">
        <f t="shared" si="177"/>
        <v>7418.0931112571725</v>
      </c>
      <c r="X3424" s="12">
        <f t="shared" si="177"/>
        <v>25511.239058322168</v>
      </c>
      <c r="Y3424" s="12">
        <f t="shared" si="177"/>
        <v>0</v>
      </c>
      <c r="Z3424" s="12">
        <f t="shared" si="177"/>
        <v>0</v>
      </c>
      <c r="AA3424" s="12">
        <f t="shared" si="177"/>
        <v>0</v>
      </c>
      <c r="AB3424" s="12">
        <f t="shared" si="177"/>
        <v>0</v>
      </c>
      <c r="AC3424" s="12">
        <f t="shared" si="177"/>
        <v>0</v>
      </c>
      <c r="AD3424" s="12">
        <f t="shared" si="177"/>
        <v>25.309444190555762</v>
      </c>
      <c r="AE3424" s="12">
        <f t="shared" si="184"/>
        <v>0.1220104252097108</v>
      </c>
      <c r="AF3424" s="12">
        <f t="shared" si="184"/>
        <v>0</v>
      </c>
      <c r="AG3424" s="12">
        <f t="shared" si="184"/>
        <v>0</v>
      </c>
      <c r="AH3424" s="12">
        <f t="shared" si="184"/>
        <v>69.860894695050789</v>
      </c>
      <c r="AI3424" s="12">
        <f t="shared" si="184"/>
        <v>136.44609060644567</v>
      </c>
      <c r="AJ3424" s="12">
        <f t="shared" si="184"/>
        <v>8714.561227382992</v>
      </c>
      <c r="AK3424" s="12">
        <f t="shared" si="184"/>
        <v>-0.25099724786657535</v>
      </c>
      <c r="AL3424" s="12">
        <f t="shared" si="178"/>
        <v>41875.380839631725</v>
      </c>
      <c r="AM3424">
        <f t="shared" si="179"/>
        <v>2.1407539656153385</v>
      </c>
      <c r="AN3424" s="12">
        <f t="shared" si="180"/>
        <v>19561.043217591359</v>
      </c>
    </row>
    <row r="3425" spans="14:40">
      <c r="N3425">
        <f t="shared" si="181"/>
        <v>920</v>
      </c>
      <c r="O3425" s="12">
        <f t="shared" si="177"/>
        <v>0</v>
      </c>
      <c r="P3425" s="12">
        <f t="shared" si="177"/>
        <v>0</v>
      </c>
      <c r="Q3425" s="12">
        <f t="shared" si="177"/>
        <v>0</v>
      </c>
      <c r="R3425" s="12">
        <f t="shared" si="177"/>
        <v>0</v>
      </c>
      <c r="S3425" s="12">
        <f t="shared" si="177"/>
        <v>0</v>
      </c>
      <c r="T3425" s="12">
        <f t="shared" si="177"/>
        <v>0</v>
      </c>
      <c r="U3425" s="12">
        <f t="shared" si="177"/>
        <v>0</v>
      </c>
      <c r="V3425" s="12">
        <f t="shared" si="177"/>
        <v>0</v>
      </c>
      <c r="W3425" s="12">
        <f t="shared" si="177"/>
        <v>2232.3520566812781</v>
      </c>
      <c r="X3425" s="12">
        <f t="shared" si="177"/>
        <v>19417.91465314366</v>
      </c>
      <c r="Y3425" s="12">
        <f t="shared" si="177"/>
        <v>0</v>
      </c>
      <c r="Z3425" s="12">
        <f t="shared" si="177"/>
        <v>0</v>
      </c>
      <c r="AA3425" s="12">
        <f t="shared" si="177"/>
        <v>0</v>
      </c>
      <c r="AB3425" s="12">
        <f t="shared" si="177"/>
        <v>0</v>
      </c>
      <c r="AC3425" s="12">
        <f t="shared" si="177"/>
        <v>0</v>
      </c>
      <c r="AD3425" s="12">
        <f t="shared" si="177"/>
        <v>8.6583219809973659</v>
      </c>
      <c r="AE3425" s="12">
        <f t="shared" si="184"/>
        <v>4.9548366415205713E-2</v>
      </c>
      <c r="AF3425" s="12">
        <f t="shared" si="184"/>
        <v>0</v>
      </c>
      <c r="AG3425" s="12">
        <f t="shared" si="184"/>
        <v>0</v>
      </c>
      <c r="AH3425" s="12">
        <f t="shared" si="184"/>
        <v>30.374224615042149</v>
      </c>
      <c r="AI3425" s="12">
        <f t="shared" si="184"/>
        <v>6.85200111606781</v>
      </c>
      <c r="AJ3425" s="12">
        <f t="shared" si="184"/>
        <v>-326.95310790461969</v>
      </c>
      <c r="AK3425" s="12">
        <f t="shared" si="184"/>
        <v>3.2155590844997362E-2</v>
      </c>
      <c r="AL3425" s="12">
        <f t="shared" si="178"/>
        <v>21369.279853589687</v>
      </c>
      <c r="AM3425">
        <f t="shared" si="179"/>
        <v>2.1380702459111802</v>
      </c>
      <c r="AN3425" s="12">
        <f t="shared" si="180"/>
        <v>9994.6575162607678</v>
      </c>
    </row>
    <row r="3426" spans="14:40">
      <c r="N3426">
        <f t="shared" si="181"/>
        <v>921</v>
      </c>
      <c r="O3426" s="12">
        <f t="shared" si="177"/>
        <v>0</v>
      </c>
      <c r="P3426" s="12">
        <f t="shared" si="177"/>
        <v>0</v>
      </c>
      <c r="Q3426" s="12">
        <f t="shared" si="177"/>
        <v>0</v>
      </c>
      <c r="R3426" s="12">
        <f t="shared" si="177"/>
        <v>0</v>
      </c>
      <c r="S3426" s="12">
        <f t="shared" si="177"/>
        <v>0</v>
      </c>
      <c r="T3426" s="12">
        <f t="shared" si="177"/>
        <v>0</v>
      </c>
      <c r="U3426" s="12">
        <f t="shared" si="177"/>
        <v>0</v>
      </c>
      <c r="V3426" s="12">
        <f t="shared" si="177"/>
        <v>0</v>
      </c>
      <c r="W3426" s="12">
        <f t="shared" si="177"/>
        <v>-3938.8968706079954</v>
      </c>
      <c r="X3426" s="12">
        <f t="shared" si="177"/>
        <v>-15647.090179070527</v>
      </c>
      <c r="Y3426" s="12">
        <f t="shared" si="177"/>
        <v>0</v>
      </c>
      <c r="Z3426" s="12">
        <f t="shared" si="177"/>
        <v>0</v>
      </c>
      <c r="AA3426" s="12">
        <f t="shared" si="177"/>
        <v>0</v>
      </c>
      <c r="AB3426" s="12">
        <f t="shared" si="177"/>
        <v>0</v>
      </c>
      <c r="AC3426" s="12">
        <f t="shared" si="177"/>
        <v>0</v>
      </c>
      <c r="AD3426" s="12">
        <f t="shared" si="177"/>
        <v>-11.409309678955767</v>
      </c>
      <c r="AE3426" s="12">
        <f t="shared" si="184"/>
        <v>-8.8307874089001787E-2</v>
      </c>
      <c r="AF3426" s="12">
        <f t="shared" si="184"/>
        <v>0</v>
      </c>
      <c r="AG3426" s="12">
        <f t="shared" si="184"/>
        <v>0</v>
      </c>
      <c r="AH3426" s="12">
        <f t="shared" si="184"/>
        <v>-58.556504271398701</v>
      </c>
      <c r="AI3426" s="12">
        <f t="shared" si="184"/>
        <v>-90.1449271568748</v>
      </c>
      <c r="AJ3426" s="12">
        <f t="shared" si="184"/>
        <v>-7661.2328143797949</v>
      </c>
      <c r="AK3426" s="12">
        <f t="shared" si="184"/>
        <v>0.22269996384296328</v>
      </c>
      <c r="AL3426" s="12">
        <f t="shared" si="178"/>
        <v>-27407.196213075789</v>
      </c>
      <c r="AM3426">
        <f t="shared" si="179"/>
        <v>2.1403269884732787</v>
      </c>
      <c r="AN3426" s="12">
        <f t="shared" si="180"/>
        <v>-12805.144429181672</v>
      </c>
    </row>
    <row r="3427" spans="14:40">
      <c r="N3427">
        <f t="shared" si="181"/>
        <v>922</v>
      </c>
      <c r="O3427" s="12">
        <f t="shared" si="177"/>
        <v>-1.1895746800537967</v>
      </c>
      <c r="P3427" s="12">
        <f t="shared" si="177"/>
        <v>0</v>
      </c>
      <c r="Q3427" s="12">
        <f t="shared" si="177"/>
        <v>0</v>
      </c>
      <c r="R3427" s="12">
        <f t="shared" si="177"/>
        <v>0</v>
      </c>
      <c r="S3427" s="12">
        <f t="shared" si="177"/>
        <v>0</v>
      </c>
      <c r="T3427" s="12">
        <f t="shared" si="177"/>
        <v>0</v>
      </c>
      <c r="U3427" s="12">
        <f t="shared" si="177"/>
        <v>0</v>
      </c>
      <c r="V3427" s="12">
        <f t="shared" si="177"/>
        <v>0</v>
      </c>
      <c r="W3427" s="12">
        <f t="shared" si="177"/>
        <v>-6985.1988818917625</v>
      </c>
      <c r="X3427" s="12">
        <f t="shared" si="177"/>
        <v>-25965.212415284281</v>
      </c>
      <c r="Y3427" s="12">
        <f t="shared" si="177"/>
        <v>0</v>
      </c>
      <c r="Z3427" s="12">
        <f t="shared" si="177"/>
        <v>0</v>
      </c>
      <c r="AA3427" s="12">
        <f t="shared" si="177"/>
        <v>0</v>
      </c>
      <c r="AB3427" s="12">
        <f t="shared" si="177"/>
        <v>0</v>
      </c>
      <c r="AC3427" s="12">
        <f t="shared" si="177"/>
        <v>0</v>
      </c>
      <c r="AD3427" s="12">
        <f t="shared" si="177"/>
        <v>-19.104232883449235</v>
      </c>
      <c r="AE3427" s="12">
        <f t="shared" ref="AE3427:AK3436" si="185">AE$2503*AE923+0.5*AE$2504*AE923*AE923</f>
        <v>-0.11867588246583415</v>
      </c>
      <c r="AF3427" s="12">
        <f t="shared" si="185"/>
        <v>0</v>
      </c>
      <c r="AG3427" s="12">
        <f t="shared" si="185"/>
        <v>0</v>
      </c>
      <c r="AH3427" s="12">
        <f t="shared" si="185"/>
        <v>-49.393898215592941</v>
      </c>
      <c r="AI3427" s="12">
        <f t="shared" si="185"/>
        <v>-115.14908910110127</v>
      </c>
      <c r="AJ3427" s="12">
        <f t="shared" si="185"/>
        <v>-8948.2493756034382</v>
      </c>
      <c r="AK3427" s="12">
        <f t="shared" si="185"/>
        <v>0.2410119613619908</v>
      </c>
      <c r="AL3427" s="12">
        <f t="shared" si="178"/>
        <v>-42083.375131580782</v>
      </c>
      <c r="AM3427">
        <f t="shared" si="179"/>
        <v>2.1529022382081373</v>
      </c>
      <c r="AN3427" s="12">
        <f t="shared" si="180"/>
        <v>-19547.276408893893</v>
      </c>
    </row>
    <row r="3428" spans="14:40">
      <c r="N3428">
        <f t="shared" si="181"/>
        <v>923</v>
      </c>
      <c r="O3428" s="12">
        <f t="shared" si="177"/>
        <v>0</v>
      </c>
      <c r="P3428" s="12">
        <f t="shared" si="177"/>
        <v>0</v>
      </c>
      <c r="Q3428" s="12">
        <f t="shared" si="177"/>
        <v>0</v>
      </c>
      <c r="R3428" s="12">
        <f t="shared" si="177"/>
        <v>0</v>
      </c>
      <c r="S3428" s="12">
        <f t="shared" si="177"/>
        <v>0</v>
      </c>
      <c r="T3428" s="12">
        <f t="shared" si="177"/>
        <v>0</v>
      </c>
      <c r="U3428" s="12">
        <f t="shared" si="177"/>
        <v>0</v>
      </c>
      <c r="V3428" s="12">
        <f t="shared" si="177"/>
        <v>0</v>
      </c>
      <c r="W3428" s="12">
        <f t="shared" si="177"/>
        <v>-2492.587889277047</v>
      </c>
      <c r="X3428" s="12">
        <f t="shared" si="177"/>
        <v>-8096.7932655748091</v>
      </c>
      <c r="Y3428" s="12">
        <f t="shared" si="177"/>
        <v>0</v>
      </c>
      <c r="Z3428" s="12">
        <f t="shared" si="177"/>
        <v>0</v>
      </c>
      <c r="AA3428" s="12">
        <f t="shared" si="177"/>
        <v>0</v>
      </c>
      <c r="AB3428" s="12">
        <f t="shared" si="177"/>
        <v>0</v>
      </c>
      <c r="AC3428" s="12">
        <f t="shared" si="177"/>
        <v>0</v>
      </c>
      <c r="AD3428" s="12">
        <f t="shared" si="177"/>
        <v>0.22856625914385631</v>
      </c>
      <c r="AE3428" s="12">
        <f t="shared" si="185"/>
        <v>-9.4712221192320267E-3</v>
      </c>
      <c r="AF3428" s="12">
        <f t="shared" si="185"/>
        <v>0</v>
      </c>
      <c r="AG3428" s="12">
        <f t="shared" si="185"/>
        <v>0</v>
      </c>
      <c r="AH3428" s="12">
        <f t="shared" si="185"/>
        <v>-16.863359413684741</v>
      </c>
      <c r="AI3428" s="12">
        <f t="shared" si="185"/>
        <v>-70.896637410576176</v>
      </c>
      <c r="AJ3428" s="12">
        <f t="shared" si="185"/>
        <v>-5482.7812705689603</v>
      </c>
      <c r="AK3428" s="12">
        <f t="shared" si="185"/>
        <v>0.1528834162465014</v>
      </c>
      <c r="AL3428" s="12">
        <f t="shared" si="178"/>
        <v>-16159.550443791808</v>
      </c>
      <c r="AM3428">
        <f t="shared" si="179"/>
        <v>2.1435454444877915</v>
      </c>
      <c r="AN3428" s="12">
        <f t="shared" si="180"/>
        <v>-7538.702053341909</v>
      </c>
    </row>
    <row r="3429" spans="14:40">
      <c r="N3429">
        <f t="shared" si="181"/>
        <v>924</v>
      </c>
      <c r="O3429" s="12">
        <f t="shared" si="177"/>
        <v>0</v>
      </c>
      <c r="P3429" s="12">
        <f t="shared" si="177"/>
        <v>0</v>
      </c>
      <c r="Q3429" s="12">
        <f t="shared" si="177"/>
        <v>0</v>
      </c>
      <c r="R3429" s="12">
        <f t="shared" si="177"/>
        <v>0</v>
      </c>
      <c r="S3429" s="12">
        <f t="shared" si="177"/>
        <v>0</v>
      </c>
      <c r="T3429" s="12">
        <f t="shared" si="177"/>
        <v>0</v>
      </c>
      <c r="U3429" s="12">
        <f t="shared" si="177"/>
        <v>0</v>
      </c>
      <c r="V3429" s="12">
        <f t="shared" si="177"/>
        <v>0</v>
      </c>
      <c r="W3429" s="12">
        <f t="shared" si="177"/>
        <v>-4563.1772547195205</v>
      </c>
      <c r="X3429" s="12">
        <f t="shared" si="177"/>
        <v>-7380.828122269123</v>
      </c>
      <c r="Y3429" s="12">
        <f t="shared" si="177"/>
        <v>0</v>
      </c>
      <c r="Z3429" s="12">
        <f t="shared" si="177"/>
        <v>0</v>
      </c>
      <c r="AA3429" s="12">
        <f t="shared" si="177"/>
        <v>0</v>
      </c>
      <c r="AB3429" s="12">
        <f t="shared" si="177"/>
        <v>0</v>
      </c>
      <c r="AC3429" s="12">
        <f t="shared" si="177"/>
        <v>0</v>
      </c>
      <c r="AD3429" s="12">
        <f t="shared" si="177"/>
        <v>3.0413778843148211</v>
      </c>
      <c r="AE3429" s="12">
        <f t="shared" si="185"/>
        <v>-6.277989278168093E-3</v>
      </c>
      <c r="AF3429" s="12">
        <f t="shared" si="185"/>
        <v>0</v>
      </c>
      <c r="AG3429" s="12">
        <f t="shared" si="185"/>
        <v>0</v>
      </c>
      <c r="AH3429" s="12">
        <f t="shared" si="185"/>
        <v>-30.2259728989102</v>
      </c>
      <c r="AI3429" s="12">
        <f t="shared" si="185"/>
        <v>-25.406841797028417</v>
      </c>
      <c r="AJ3429" s="12">
        <f t="shared" si="185"/>
        <v>-1973.9454966282785</v>
      </c>
      <c r="AK3429" s="12">
        <f t="shared" si="185"/>
        <v>4.3610555178480108E-2</v>
      </c>
      <c r="AL3429" s="12">
        <f t="shared" si="178"/>
        <v>-13970.504977862647</v>
      </c>
      <c r="AM3429">
        <f t="shared" si="179"/>
        <v>2.1541952171364094</v>
      </c>
      <c r="AN3429" s="12">
        <f t="shared" si="180"/>
        <v>-6485.2548491096186</v>
      </c>
    </row>
    <row r="3430" spans="14:40">
      <c r="N3430">
        <f t="shared" si="181"/>
        <v>925</v>
      </c>
      <c r="O3430" s="12">
        <f t="shared" si="177"/>
        <v>0</v>
      </c>
      <c r="P3430" s="12">
        <f t="shared" si="177"/>
        <v>0</v>
      </c>
      <c r="Q3430" s="12">
        <f t="shared" si="177"/>
        <v>0</v>
      </c>
      <c r="R3430" s="12">
        <f t="shared" si="177"/>
        <v>0</v>
      </c>
      <c r="S3430" s="12">
        <f t="shared" si="177"/>
        <v>0</v>
      </c>
      <c r="T3430" s="12">
        <f t="shared" si="177"/>
        <v>0</v>
      </c>
      <c r="U3430" s="12">
        <f t="shared" si="177"/>
        <v>0</v>
      </c>
      <c r="V3430" s="12">
        <f t="shared" si="177"/>
        <v>0</v>
      </c>
      <c r="W3430" s="12">
        <f t="shared" si="177"/>
        <v>-398.85449882767887</v>
      </c>
      <c r="X3430" s="12">
        <f t="shared" si="177"/>
        <v>-3893.5615430840517</v>
      </c>
      <c r="Y3430" s="12">
        <f t="shared" si="177"/>
        <v>0</v>
      </c>
      <c r="Z3430" s="12">
        <f t="shared" si="177"/>
        <v>0</v>
      </c>
      <c r="AA3430" s="12">
        <f t="shared" si="177"/>
        <v>0</v>
      </c>
      <c r="AB3430" s="12">
        <f t="shared" si="177"/>
        <v>0</v>
      </c>
      <c r="AC3430" s="12">
        <f t="shared" si="177"/>
        <v>0</v>
      </c>
      <c r="AD3430" s="12">
        <f t="shared" si="177"/>
        <v>13.6652337051712</v>
      </c>
      <c r="AE3430" s="12">
        <f t="shared" si="185"/>
        <v>6.8993713334886922E-2</v>
      </c>
      <c r="AF3430" s="12">
        <f t="shared" si="185"/>
        <v>0</v>
      </c>
      <c r="AG3430" s="12">
        <f t="shared" si="185"/>
        <v>0</v>
      </c>
      <c r="AH3430" s="12">
        <f t="shared" si="185"/>
        <v>31.21787157464556</v>
      </c>
      <c r="AI3430" s="12">
        <f t="shared" si="185"/>
        <v>70.800978998136713</v>
      </c>
      <c r="AJ3430" s="12">
        <f t="shared" si="185"/>
        <v>4758.8553030333514</v>
      </c>
      <c r="AK3430" s="12">
        <f t="shared" si="185"/>
        <v>-0.14561991007146136</v>
      </c>
      <c r="AL3430" s="12">
        <f t="shared" si="178"/>
        <v>582.04671920283795</v>
      </c>
      <c r="AM3430">
        <f t="shared" si="179"/>
        <v>2.1396407450459831</v>
      </c>
      <c r="AN3430" s="12">
        <f t="shared" si="180"/>
        <v>272.03011559322738</v>
      </c>
    </row>
    <row r="3431" spans="14:40">
      <c r="N3431">
        <f t="shared" si="181"/>
        <v>926</v>
      </c>
      <c r="O3431" s="12">
        <f t="shared" si="177"/>
        <v>0</v>
      </c>
      <c r="P3431" s="12">
        <f t="shared" si="177"/>
        <v>0</v>
      </c>
      <c r="Q3431" s="12">
        <f t="shared" si="177"/>
        <v>0</v>
      </c>
      <c r="R3431" s="12">
        <f t="shared" si="177"/>
        <v>0</v>
      </c>
      <c r="S3431" s="12">
        <f t="shared" si="177"/>
        <v>0</v>
      </c>
      <c r="T3431" s="12">
        <f t="shared" si="177"/>
        <v>0</v>
      </c>
      <c r="U3431" s="12">
        <f t="shared" si="177"/>
        <v>0</v>
      </c>
      <c r="V3431" s="12">
        <f t="shared" si="177"/>
        <v>0</v>
      </c>
      <c r="W3431" s="12">
        <f t="shared" si="177"/>
        <v>-1793.8544238800973</v>
      </c>
      <c r="X3431" s="12">
        <f t="shared" si="177"/>
        <v>-5000.6196805691216</v>
      </c>
      <c r="Y3431" s="12">
        <f t="shared" si="177"/>
        <v>0</v>
      </c>
      <c r="Z3431" s="12">
        <f t="shared" si="177"/>
        <v>0</v>
      </c>
      <c r="AA3431" s="12">
        <f t="shared" si="177"/>
        <v>0</v>
      </c>
      <c r="AB3431" s="12">
        <f t="shared" si="177"/>
        <v>0</v>
      </c>
      <c r="AC3431" s="12">
        <f t="shared" si="177"/>
        <v>0</v>
      </c>
      <c r="AD3431" s="12">
        <f t="shared" si="177"/>
        <v>12.758611876956552</v>
      </c>
      <c r="AE3431" s="12">
        <f t="shared" si="185"/>
        <v>7.413557151331801E-2</v>
      </c>
      <c r="AF3431" s="12">
        <f t="shared" si="185"/>
        <v>0</v>
      </c>
      <c r="AG3431" s="12">
        <f t="shared" si="185"/>
        <v>0</v>
      </c>
      <c r="AH3431" s="12">
        <f t="shared" si="185"/>
        <v>49.213639338643368</v>
      </c>
      <c r="AI3431" s="12">
        <f t="shared" si="185"/>
        <v>57.261779567854873</v>
      </c>
      <c r="AJ3431" s="12">
        <f t="shared" si="185"/>
        <v>4138.6083258476074</v>
      </c>
      <c r="AK3431" s="12">
        <f t="shared" si="185"/>
        <v>-0.14588674607613575</v>
      </c>
      <c r="AL3431" s="12">
        <f t="shared" si="178"/>
        <v>-2536.7034989927179</v>
      </c>
      <c r="AM3431">
        <f t="shared" si="179"/>
        <v>2.1420770547026953</v>
      </c>
      <c r="AN3431" s="12">
        <f t="shared" si="180"/>
        <v>-1184.2260732048194</v>
      </c>
    </row>
    <row r="3432" spans="14:40">
      <c r="N3432">
        <f t="shared" si="181"/>
        <v>927</v>
      </c>
      <c r="O3432" s="12">
        <f t="shared" si="177"/>
        <v>1.1785089036246086</v>
      </c>
      <c r="P3432" s="12">
        <f t="shared" si="177"/>
        <v>0</v>
      </c>
      <c r="Q3432" s="12">
        <f t="shared" si="177"/>
        <v>0</v>
      </c>
      <c r="R3432" s="12">
        <f t="shared" si="177"/>
        <v>0</v>
      </c>
      <c r="S3432" s="12">
        <f t="shared" si="177"/>
        <v>0</v>
      </c>
      <c r="T3432" s="12">
        <f t="shared" si="177"/>
        <v>0</v>
      </c>
      <c r="U3432" s="12">
        <f t="shared" si="177"/>
        <v>0</v>
      </c>
      <c r="V3432" s="12">
        <f t="shared" si="177"/>
        <v>0</v>
      </c>
      <c r="W3432" s="12">
        <f t="shared" si="177"/>
        <v>-671.52117369231996</v>
      </c>
      <c r="X3432" s="12">
        <f t="shared" si="177"/>
        <v>4841.6546915534318</v>
      </c>
      <c r="Y3432" s="12">
        <f t="shared" si="177"/>
        <v>0</v>
      </c>
      <c r="Z3432" s="12">
        <f t="shared" si="177"/>
        <v>0</v>
      </c>
      <c r="AA3432" s="12">
        <f t="shared" si="177"/>
        <v>0</v>
      </c>
      <c r="AB3432" s="12">
        <f t="shared" si="177"/>
        <v>0</v>
      </c>
      <c r="AC3432" s="12">
        <f t="shared" si="177"/>
        <v>0</v>
      </c>
      <c r="AD3432" s="12">
        <f t="shared" si="177"/>
        <v>17.512645857363303</v>
      </c>
      <c r="AE3432" s="12">
        <f t="shared" si="185"/>
        <v>7.3901282931526133E-2</v>
      </c>
      <c r="AF3432" s="12">
        <f t="shared" si="185"/>
        <v>0</v>
      </c>
      <c r="AG3432" s="12">
        <f t="shared" si="185"/>
        <v>0</v>
      </c>
      <c r="AH3432" s="12">
        <f t="shared" si="185"/>
        <v>17.609837916458204</v>
      </c>
      <c r="AI3432" s="12">
        <f t="shared" si="185"/>
        <v>97.749284101195784</v>
      </c>
      <c r="AJ3432" s="12">
        <f t="shared" si="185"/>
        <v>7233.1384802270104</v>
      </c>
      <c r="AK3432" s="12">
        <f t="shared" si="185"/>
        <v>-0.26086312696091402</v>
      </c>
      <c r="AL3432" s="12">
        <f t="shared" si="178"/>
        <v>11537.135313022733</v>
      </c>
      <c r="AM3432">
        <f t="shared" si="179"/>
        <v>2.1439706250348194</v>
      </c>
      <c r="AN3432" s="12">
        <f t="shared" si="180"/>
        <v>5381.2002731312432</v>
      </c>
    </row>
    <row r="3433" spans="14:40">
      <c r="N3433">
        <f t="shared" si="181"/>
        <v>928</v>
      </c>
      <c r="O3433" s="12">
        <f t="shared" si="177"/>
        <v>0</v>
      </c>
      <c r="P3433" s="12">
        <f t="shared" si="177"/>
        <v>0</v>
      </c>
      <c r="Q3433" s="12">
        <f t="shared" si="177"/>
        <v>0</v>
      </c>
      <c r="R3433" s="12">
        <f t="shared" si="177"/>
        <v>0</v>
      </c>
      <c r="S3433" s="12">
        <f t="shared" si="177"/>
        <v>0</v>
      </c>
      <c r="T3433" s="12">
        <f t="shared" si="177"/>
        <v>0</v>
      </c>
      <c r="U3433" s="12">
        <f t="shared" si="177"/>
        <v>0</v>
      </c>
      <c r="V3433" s="12">
        <f t="shared" si="177"/>
        <v>0</v>
      </c>
      <c r="W3433" s="12">
        <f t="shared" si="177"/>
        <v>-5079.9951628656072</v>
      </c>
      <c r="X3433" s="12">
        <f t="shared" si="177"/>
        <v>-9935.8884827200563</v>
      </c>
      <c r="Y3433" s="12">
        <f t="shared" si="177"/>
        <v>0</v>
      </c>
      <c r="Z3433" s="12">
        <f t="shared" si="177"/>
        <v>0</v>
      </c>
      <c r="AA3433" s="12">
        <f t="shared" si="177"/>
        <v>0</v>
      </c>
      <c r="AB3433" s="12">
        <f t="shared" si="177"/>
        <v>0</v>
      </c>
      <c r="AC3433" s="12">
        <f t="shared" si="177"/>
        <v>0</v>
      </c>
      <c r="AD3433" s="12">
        <f t="shared" si="177"/>
        <v>-2.9510961932235404</v>
      </c>
      <c r="AE3433" s="12">
        <f t="shared" si="185"/>
        <v>-8.3032670086939844E-3</v>
      </c>
      <c r="AF3433" s="12">
        <f t="shared" si="185"/>
        <v>0</v>
      </c>
      <c r="AG3433" s="12">
        <f t="shared" si="185"/>
        <v>0</v>
      </c>
      <c r="AH3433" s="12">
        <f t="shared" si="185"/>
        <v>5.8134680544349671</v>
      </c>
      <c r="AI3433" s="12">
        <f t="shared" si="185"/>
        <v>28.76028369077741</v>
      </c>
      <c r="AJ3433" s="12">
        <f t="shared" si="185"/>
        <v>2251.9832689967084</v>
      </c>
      <c r="AK3433" s="12">
        <f t="shared" si="185"/>
        <v>-9.8079781949299366E-2</v>
      </c>
      <c r="AL3433" s="12">
        <f t="shared" si="178"/>
        <v>-12732.384104085922</v>
      </c>
      <c r="AM3433">
        <f t="shared" si="179"/>
        <v>2.1629359721740875</v>
      </c>
      <c r="AN3433" s="12">
        <f t="shared" si="180"/>
        <v>-5886.6209022765906</v>
      </c>
    </row>
    <row r="3434" spans="14:40">
      <c r="N3434">
        <f t="shared" si="181"/>
        <v>929</v>
      </c>
      <c r="O3434" s="12">
        <f t="shared" si="177"/>
        <v>0</v>
      </c>
      <c r="P3434" s="12">
        <f t="shared" si="177"/>
        <v>0</v>
      </c>
      <c r="Q3434" s="12">
        <f t="shared" si="177"/>
        <v>0</v>
      </c>
      <c r="R3434" s="12">
        <f t="shared" si="177"/>
        <v>0</v>
      </c>
      <c r="S3434" s="12">
        <f t="shared" si="177"/>
        <v>0</v>
      </c>
      <c r="T3434" s="12">
        <f t="shared" si="177"/>
        <v>0</v>
      </c>
      <c r="U3434" s="12">
        <f t="shared" si="177"/>
        <v>0</v>
      </c>
      <c r="V3434" s="12">
        <f t="shared" si="177"/>
        <v>0</v>
      </c>
      <c r="W3434" s="12">
        <f t="shared" si="177"/>
        <v>1146.6142644700453</v>
      </c>
      <c r="X3434" s="12">
        <f t="shared" si="177"/>
        <v>12250.884955874826</v>
      </c>
      <c r="Y3434" s="12">
        <f t="shared" si="177"/>
        <v>0</v>
      </c>
      <c r="Z3434" s="12">
        <f t="shared" si="177"/>
        <v>0</v>
      </c>
      <c r="AA3434" s="12">
        <f t="shared" si="177"/>
        <v>0</v>
      </c>
      <c r="AB3434" s="12">
        <f t="shared" si="177"/>
        <v>0</v>
      </c>
      <c r="AC3434" s="12">
        <f t="shared" si="177"/>
        <v>0</v>
      </c>
      <c r="AD3434" s="12">
        <f t="shared" si="177"/>
        <v>5.6140341950519383</v>
      </c>
      <c r="AE3434" s="12">
        <f t="shared" si="185"/>
        <v>4.7175429584341455E-2</v>
      </c>
      <c r="AF3434" s="12">
        <f t="shared" si="185"/>
        <v>0</v>
      </c>
      <c r="AG3434" s="12">
        <f t="shared" si="185"/>
        <v>0</v>
      </c>
      <c r="AH3434" s="12">
        <f t="shared" si="185"/>
        <v>45.079855496082331</v>
      </c>
      <c r="AI3434" s="12">
        <f t="shared" si="185"/>
        <v>20.628265411893512</v>
      </c>
      <c r="AJ3434" s="12">
        <f t="shared" si="185"/>
        <v>1657.3668646769063</v>
      </c>
      <c r="AK3434" s="12">
        <f t="shared" si="185"/>
        <v>-6.3246127162409696E-2</v>
      </c>
      <c r="AL3434" s="12">
        <f t="shared" si="178"/>
        <v>15126.172169427227</v>
      </c>
      <c r="AM3434">
        <f t="shared" si="179"/>
        <v>2.1377994178062401</v>
      </c>
      <c r="AN3434" s="12">
        <f t="shared" si="180"/>
        <v>7075.580638406831</v>
      </c>
    </row>
    <row r="3435" spans="14:40">
      <c r="N3435">
        <f t="shared" si="181"/>
        <v>930</v>
      </c>
      <c r="O3435" s="12">
        <f t="shared" si="177"/>
        <v>0</v>
      </c>
      <c r="P3435" s="12">
        <f t="shared" si="177"/>
        <v>0</v>
      </c>
      <c r="Q3435" s="12">
        <f t="shared" si="177"/>
        <v>0</v>
      </c>
      <c r="R3435" s="12">
        <f t="shared" si="177"/>
        <v>0</v>
      </c>
      <c r="S3435" s="12">
        <f t="shared" si="177"/>
        <v>0</v>
      </c>
      <c r="T3435" s="12">
        <f t="shared" si="177"/>
        <v>0</v>
      </c>
      <c r="U3435" s="12">
        <f t="shared" si="177"/>
        <v>0</v>
      </c>
      <c r="V3435" s="12">
        <f t="shared" si="177"/>
        <v>0</v>
      </c>
      <c r="W3435" s="12">
        <f t="shared" si="177"/>
        <v>-3492.5387727352941</v>
      </c>
      <c r="X3435" s="12">
        <f t="shared" si="177"/>
        <v>75.743345223712367</v>
      </c>
      <c r="Y3435" s="12">
        <f t="shared" si="177"/>
        <v>0</v>
      </c>
      <c r="Z3435" s="12">
        <f t="shared" si="177"/>
        <v>0</v>
      </c>
      <c r="AA3435" s="12">
        <f t="shared" si="177"/>
        <v>0</v>
      </c>
      <c r="AB3435" s="12">
        <f t="shared" si="177"/>
        <v>0</v>
      </c>
      <c r="AC3435" s="12">
        <f t="shared" si="177"/>
        <v>0</v>
      </c>
      <c r="AD3435" s="12">
        <f t="shared" si="177"/>
        <v>5.2843817957854329</v>
      </c>
      <c r="AE3435" s="12">
        <f t="shared" si="185"/>
        <v>2.5539500615417817E-2</v>
      </c>
      <c r="AF3435" s="12">
        <f t="shared" si="185"/>
        <v>0</v>
      </c>
      <c r="AG3435" s="12">
        <f t="shared" si="185"/>
        <v>0</v>
      </c>
      <c r="AH3435" s="12">
        <f t="shared" si="185"/>
        <v>7.7464629892940682</v>
      </c>
      <c r="AI3435" s="12">
        <f t="shared" si="185"/>
        <v>5.7774155077747782</v>
      </c>
      <c r="AJ3435" s="12">
        <f t="shared" si="185"/>
        <v>337.27771177028285</v>
      </c>
      <c r="AK3435" s="12">
        <f t="shared" si="185"/>
        <v>-1.4996323159755267E-2</v>
      </c>
      <c r="AL3435" s="12">
        <f t="shared" si="178"/>
        <v>-3060.6989122709883</v>
      </c>
      <c r="AM3435">
        <f t="shared" si="179"/>
        <v>2.1451516993021928</v>
      </c>
      <c r="AN3435" s="12">
        <f t="shared" si="180"/>
        <v>-1426.7983533596334</v>
      </c>
    </row>
    <row r="3436" spans="14:40">
      <c r="N3436">
        <f t="shared" si="181"/>
        <v>931</v>
      </c>
      <c r="O3436" s="12">
        <f t="shared" si="177"/>
        <v>0</v>
      </c>
      <c r="P3436" s="12">
        <f t="shared" si="177"/>
        <v>0</v>
      </c>
      <c r="Q3436" s="12">
        <f t="shared" si="177"/>
        <v>0</v>
      </c>
      <c r="R3436" s="12">
        <f t="shared" si="177"/>
        <v>0</v>
      </c>
      <c r="S3436" s="12">
        <f t="shared" si="177"/>
        <v>0</v>
      </c>
      <c r="T3436" s="12">
        <f t="shared" si="177"/>
        <v>0</v>
      </c>
      <c r="U3436" s="12">
        <f t="shared" si="177"/>
        <v>0</v>
      </c>
      <c r="V3436" s="12">
        <f t="shared" si="177"/>
        <v>0</v>
      </c>
      <c r="W3436" s="12">
        <f t="shared" si="177"/>
        <v>-116.37884620822364</v>
      </c>
      <c r="X3436" s="12">
        <f t="shared" si="177"/>
        <v>8212.0572710071065</v>
      </c>
      <c r="Y3436" s="12">
        <f t="shared" si="177"/>
        <v>0</v>
      </c>
      <c r="Z3436" s="12">
        <f t="shared" si="177"/>
        <v>0</v>
      </c>
      <c r="AA3436" s="12">
        <f t="shared" si="177"/>
        <v>0</v>
      </c>
      <c r="AB3436" s="12">
        <f t="shared" si="177"/>
        <v>0</v>
      </c>
      <c r="AC3436" s="12">
        <f t="shared" si="177"/>
        <v>0</v>
      </c>
      <c r="AD3436" s="12">
        <f t="shared" si="177"/>
        <v>6.4323392658136562</v>
      </c>
      <c r="AE3436" s="12">
        <f t="shared" si="185"/>
        <v>2.6741371480583268E-2</v>
      </c>
      <c r="AF3436" s="12">
        <f t="shared" si="185"/>
        <v>0</v>
      </c>
      <c r="AG3436" s="12">
        <f t="shared" si="185"/>
        <v>0</v>
      </c>
      <c r="AH3436" s="12">
        <f t="shared" si="185"/>
        <v>2.4599416007829982</v>
      </c>
      <c r="AI3436" s="12">
        <f t="shared" si="185"/>
        <v>-7.3595143633584579</v>
      </c>
      <c r="AJ3436" s="12">
        <f t="shared" si="185"/>
        <v>-689.18875978129665</v>
      </c>
      <c r="AK3436" s="12">
        <f t="shared" si="185"/>
        <v>1.9094211544242602E-2</v>
      </c>
      <c r="AL3436" s="12">
        <f t="shared" si="178"/>
        <v>7408.0682671038494</v>
      </c>
      <c r="AM3436">
        <f t="shared" si="179"/>
        <v>2.1525252605637051</v>
      </c>
      <c r="AN3436" s="12">
        <f t="shared" si="180"/>
        <v>3441.5708855206735</v>
      </c>
    </row>
    <row r="3437" spans="14:40">
      <c r="N3437">
        <f t="shared" si="181"/>
        <v>932</v>
      </c>
      <c r="O3437" s="12">
        <f t="shared" si="177"/>
        <v>0</v>
      </c>
      <c r="P3437" s="12">
        <f t="shared" si="177"/>
        <v>0</v>
      </c>
      <c r="Q3437" s="12">
        <f t="shared" si="177"/>
        <v>0</v>
      </c>
      <c r="R3437" s="12">
        <f t="shared" si="177"/>
        <v>0</v>
      </c>
      <c r="S3437" s="12">
        <f t="shared" si="177"/>
        <v>0</v>
      </c>
      <c r="T3437" s="12">
        <f t="shared" si="177"/>
        <v>0</v>
      </c>
      <c r="U3437" s="12">
        <f t="shared" si="177"/>
        <v>0</v>
      </c>
      <c r="V3437" s="12">
        <f t="shared" si="177"/>
        <v>0</v>
      </c>
      <c r="W3437" s="12">
        <f t="shared" si="177"/>
        <v>1201.458795568157</v>
      </c>
      <c r="X3437" s="12">
        <f t="shared" si="177"/>
        <v>9258.5530121891479</v>
      </c>
      <c r="Y3437" s="12">
        <f t="shared" si="177"/>
        <v>0</v>
      </c>
      <c r="Z3437" s="12">
        <f t="shared" si="177"/>
        <v>0</v>
      </c>
      <c r="AA3437" s="12">
        <f t="shared" si="177"/>
        <v>0</v>
      </c>
      <c r="AB3437" s="12">
        <f t="shared" si="177"/>
        <v>0</v>
      </c>
      <c r="AC3437" s="12">
        <f t="shared" si="177"/>
        <v>0</v>
      </c>
      <c r="AD3437" s="12">
        <f t="shared" si="177"/>
        <v>15.930661633253614</v>
      </c>
      <c r="AE3437" s="12">
        <f t="shared" ref="AE3437:AK3446" si="186">AE$2503*AE933+0.5*AE$2504*AE933*AE933</f>
        <v>8.6435502084335064E-2</v>
      </c>
      <c r="AF3437" s="12">
        <f t="shared" si="186"/>
        <v>0</v>
      </c>
      <c r="AG3437" s="12">
        <f t="shared" si="186"/>
        <v>0</v>
      </c>
      <c r="AH3437" s="12">
        <f t="shared" si="186"/>
        <v>51.960756139355887</v>
      </c>
      <c r="AI3437" s="12">
        <f t="shared" si="186"/>
        <v>22.407932466168379</v>
      </c>
      <c r="AJ3437" s="12">
        <f t="shared" si="186"/>
        <v>996.76155982664295</v>
      </c>
      <c r="AK3437" s="12">
        <f t="shared" si="186"/>
        <v>-1.6338268699871584E-2</v>
      </c>
      <c r="AL3437" s="12">
        <f t="shared" si="178"/>
        <v>11547.14281505611</v>
      </c>
      <c r="AM3437">
        <f t="shared" si="179"/>
        <v>2.142305430728372</v>
      </c>
      <c r="AN3437" s="12">
        <f t="shared" si="180"/>
        <v>5390.0544009404603</v>
      </c>
    </row>
    <row r="3438" spans="14:40">
      <c r="N3438">
        <f t="shared" si="181"/>
        <v>933</v>
      </c>
      <c r="O3438" s="12">
        <f t="shared" si="177"/>
        <v>0</v>
      </c>
      <c r="P3438" s="12">
        <f t="shared" si="177"/>
        <v>0</v>
      </c>
      <c r="Q3438" s="12">
        <f t="shared" si="177"/>
        <v>0</v>
      </c>
      <c r="R3438" s="12">
        <f t="shared" si="177"/>
        <v>0</v>
      </c>
      <c r="S3438" s="12">
        <f t="shared" si="177"/>
        <v>0</v>
      </c>
      <c r="T3438" s="12">
        <f t="shared" si="177"/>
        <v>0</v>
      </c>
      <c r="U3438" s="12">
        <f t="shared" si="177"/>
        <v>0</v>
      </c>
      <c r="V3438" s="12">
        <f t="shared" si="177"/>
        <v>0</v>
      </c>
      <c r="W3438" s="12">
        <f t="shared" si="177"/>
        <v>-459.7195223931148</v>
      </c>
      <c r="X3438" s="12">
        <f t="shared" si="177"/>
        <v>-1184.9523918788389</v>
      </c>
      <c r="Y3438" s="12">
        <f t="shared" si="177"/>
        <v>0</v>
      </c>
      <c r="Z3438" s="12">
        <f t="shared" si="177"/>
        <v>0</v>
      </c>
      <c r="AA3438" s="12">
        <f t="shared" si="177"/>
        <v>0</v>
      </c>
      <c r="AB3438" s="12">
        <f t="shared" si="177"/>
        <v>0</v>
      </c>
      <c r="AC3438" s="12">
        <f t="shared" si="177"/>
        <v>0</v>
      </c>
      <c r="AD3438" s="12">
        <f t="shared" si="177"/>
        <v>5.4460979171297037</v>
      </c>
      <c r="AE3438" s="12">
        <f t="shared" si="186"/>
        <v>2.0547787252655568E-2</v>
      </c>
      <c r="AF3438" s="12">
        <f t="shared" si="186"/>
        <v>0</v>
      </c>
      <c r="AG3438" s="12">
        <f t="shared" si="186"/>
        <v>0</v>
      </c>
      <c r="AH3438" s="12">
        <f t="shared" si="186"/>
        <v>-1.6374602059404522</v>
      </c>
      <c r="AI3438" s="12">
        <f t="shared" si="186"/>
        <v>-21.110806699116718</v>
      </c>
      <c r="AJ3438" s="12">
        <f t="shared" si="186"/>
        <v>-2011.9074639102002</v>
      </c>
      <c r="AK3438" s="12">
        <f t="shared" si="186"/>
        <v>5.153324623228122E-2</v>
      </c>
      <c r="AL3438" s="12">
        <f t="shared" si="178"/>
        <v>-3673.8094661365963</v>
      </c>
      <c r="AM3438">
        <f t="shared" si="179"/>
        <v>2.1216575422550266</v>
      </c>
      <c r="AN3438" s="12">
        <f t="shared" si="180"/>
        <v>-1731.5751448897113</v>
      </c>
    </row>
    <row r="3439" spans="14:40">
      <c r="N3439">
        <f t="shared" si="181"/>
        <v>934</v>
      </c>
      <c r="O3439" s="12">
        <f t="shared" si="177"/>
        <v>0</v>
      </c>
      <c r="P3439" s="12">
        <f t="shared" si="177"/>
        <v>0</v>
      </c>
      <c r="Q3439" s="12">
        <f t="shared" si="177"/>
        <v>0</v>
      </c>
      <c r="R3439" s="12">
        <f t="shared" si="177"/>
        <v>0</v>
      </c>
      <c r="S3439" s="12">
        <f t="shared" si="177"/>
        <v>0</v>
      </c>
      <c r="T3439" s="12">
        <f t="shared" si="177"/>
        <v>0</v>
      </c>
      <c r="U3439" s="12">
        <f t="shared" si="177"/>
        <v>0</v>
      </c>
      <c r="V3439" s="12">
        <f t="shared" si="177"/>
        <v>0</v>
      </c>
      <c r="W3439" s="12">
        <f t="shared" si="177"/>
        <v>1596.071002982354</v>
      </c>
      <c r="X3439" s="12">
        <f t="shared" si="177"/>
        <v>4752.0770558277445</v>
      </c>
      <c r="Y3439" s="12">
        <f t="shared" si="177"/>
        <v>0</v>
      </c>
      <c r="Z3439" s="12">
        <f t="shared" si="177"/>
        <v>0</v>
      </c>
      <c r="AA3439" s="12">
        <f t="shared" si="177"/>
        <v>0</v>
      </c>
      <c r="AB3439" s="12">
        <f t="shared" si="177"/>
        <v>0</v>
      </c>
      <c r="AC3439" s="12">
        <f t="shared" si="177"/>
        <v>0</v>
      </c>
      <c r="AD3439" s="12">
        <f t="shared" si="177"/>
        <v>6.0202702296454325</v>
      </c>
      <c r="AE3439" s="12">
        <f t="shared" si="186"/>
        <v>2.8282013823458827E-2</v>
      </c>
      <c r="AF3439" s="12">
        <f t="shared" si="186"/>
        <v>0</v>
      </c>
      <c r="AG3439" s="12">
        <f t="shared" si="186"/>
        <v>0</v>
      </c>
      <c r="AH3439" s="12">
        <f t="shared" si="186"/>
        <v>7.7007722426531169</v>
      </c>
      <c r="AI3439" s="12">
        <f t="shared" si="186"/>
        <v>-13.405741813033387</v>
      </c>
      <c r="AJ3439" s="12">
        <f t="shared" si="186"/>
        <v>-1976.2804368056832</v>
      </c>
      <c r="AK3439" s="12">
        <f t="shared" si="186"/>
        <v>6.3924080268337707E-2</v>
      </c>
      <c r="AL3439" s="12">
        <f t="shared" si="178"/>
        <v>4372.275128757773</v>
      </c>
      <c r="AM3439">
        <f t="shared" si="179"/>
        <v>2.1208717274908624</v>
      </c>
      <c r="AN3439" s="12">
        <f t="shared" si="180"/>
        <v>2061.5462369006523</v>
      </c>
    </row>
    <row r="3440" spans="14:40">
      <c r="N3440">
        <f t="shared" si="181"/>
        <v>935</v>
      </c>
      <c r="O3440" s="12">
        <f t="shared" si="177"/>
        <v>0</v>
      </c>
      <c r="P3440" s="12">
        <f t="shared" si="177"/>
        <v>0</v>
      </c>
      <c r="Q3440" s="12">
        <f t="shared" si="177"/>
        <v>0</v>
      </c>
      <c r="R3440" s="12">
        <f t="shared" si="177"/>
        <v>0</v>
      </c>
      <c r="S3440" s="12">
        <f t="shared" si="177"/>
        <v>0</v>
      </c>
      <c r="T3440" s="12">
        <f t="shared" si="177"/>
        <v>0</v>
      </c>
      <c r="U3440" s="12">
        <f t="shared" si="177"/>
        <v>0</v>
      </c>
      <c r="V3440" s="12">
        <f t="shared" si="177"/>
        <v>0</v>
      </c>
      <c r="W3440" s="12">
        <f t="shared" si="177"/>
        <v>8854.6527837522681</v>
      </c>
      <c r="X3440" s="12">
        <f t="shared" si="177"/>
        <v>24025.072216509525</v>
      </c>
      <c r="Y3440" s="12">
        <f t="shared" si="177"/>
        <v>0</v>
      </c>
      <c r="Z3440" s="12">
        <f t="shared" si="177"/>
        <v>0</v>
      </c>
      <c r="AA3440" s="12">
        <f t="shared" si="177"/>
        <v>0</v>
      </c>
      <c r="AB3440" s="12">
        <f t="shared" si="177"/>
        <v>0</v>
      </c>
      <c r="AC3440" s="12">
        <f t="shared" si="177"/>
        <v>0</v>
      </c>
      <c r="AD3440" s="12">
        <f t="shared" si="177"/>
        <v>9.8483082952269676</v>
      </c>
      <c r="AE3440" s="12">
        <f t="shared" si="186"/>
        <v>4.1382788946801731E-2</v>
      </c>
      <c r="AF3440" s="12">
        <f t="shared" si="186"/>
        <v>0</v>
      </c>
      <c r="AG3440" s="12">
        <f t="shared" si="186"/>
        <v>0</v>
      </c>
      <c r="AH3440" s="12">
        <f t="shared" si="186"/>
        <v>7.1307953037756029</v>
      </c>
      <c r="AI3440" s="12">
        <f t="shared" si="186"/>
        <v>16.709071789872759</v>
      </c>
      <c r="AJ3440" s="12">
        <f t="shared" si="186"/>
        <v>493.06857646934111</v>
      </c>
      <c r="AK3440" s="12">
        <f t="shared" si="186"/>
        <v>-1.9262747060719704E-2</v>
      </c>
      <c r="AL3440" s="12">
        <f t="shared" si="178"/>
        <v>33406.503872161906</v>
      </c>
      <c r="AM3440">
        <f t="shared" si="179"/>
        <v>2.1239650644152275</v>
      </c>
      <c r="AN3440" s="12">
        <f t="shared" si="180"/>
        <v>15728.36786812189</v>
      </c>
    </row>
    <row r="3441" spans="14:40">
      <c r="N3441">
        <f t="shared" si="181"/>
        <v>936</v>
      </c>
      <c r="O3441" s="12">
        <f t="shared" si="177"/>
        <v>0</v>
      </c>
      <c r="P3441" s="12">
        <f t="shared" si="177"/>
        <v>0</v>
      </c>
      <c r="Q3441" s="12">
        <f t="shared" si="177"/>
        <v>0</v>
      </c>
      <c r="R3441" s="12">
        <f t="shared" si="177"/>
        <v>0</v>
      </c>
      <c r="S3441" s="12">
        <f t="shared" si="177"/>
        <v>0</v>
      </c>
      <c r="T3441" s="12">
        <f t="shared" si="177"/>
        <v>0</v>
      </c>
      <c r="U3441" s="12">
        <f t="shared" si="177"/>
        <v>0</v>
      </c>
      <c r="V3441" s="12">
        <f t="shared" si="177"/>
        <v>0</v>
      </c>
      <c r="W3441" s="12">
        <f t="shared" si="177"/>
        <v>-262.63291295393827</v>
      </c>
      <c r="X3441" s="12">
        <f t="shared" si="177"/>
        <v>5422.8153425940982</v>
      </c>
      <c r="Y3441" s="12">
        <f t="shared" si="177"/>
        <v>0</v>
      </c>
      <c r="Z3441" s="12">
        <f t="shared" si="177"/>
        <v>0</v>
      </c>
      <c r="AA3441" s="12">
        <f t="shared" si="177"/>
        <v>0</v>
      </c>
      <c r="AB3441" s="12">
        <f t="shared" si="177"/>
        <v>0</v>
      </c>
      <c r="AC3441" s="12">
        <f t="shared" si="177"/>
        <v>0</v>
      </c>
      <c r="AD3441" s="12">
        <f t="shared" si="177"/>
        <v>-2.1806796760063811</v>
      </c>
      <c r="AE3441" s="12">
        <f t="shared" si="186"/>
        <v>-1.4411775593442902E-2</v>
      </c>
      <c r="AF3441" s="12">
        <f t="shared" si="186"/>
        <v>0</v>
      </c>
      <c r="AG3441" s="12">
        <f t="shared" si="186"/>
        <v>0</v>
      </c>
      <c r="AH3441" s="12">
        <f t="shared" si="186"/>
        <v>-8.824770051043906</v>
      </c>
      <c r="AI3441" s="12">
        <f t="shared" si="186"/>
        <v>15.176448432181967</v>
      </c>
      <c r="AJ3441" s="12">
        <f t="shared" si="186"/>
        <v>61.546602946321968</v>
      </c>
      <c r="AK3441" s="12">
        <f t="shared" si="186"/>
        <v>-2.1243139082034013E-2</v>
      </c>
      <c r="AL3441" s="12">
        <f t="shared" si="178"/>
        <v>5225.8643763769387</v>
      </c>
      <c r="AM3441">
        <f t="shared" si="179"/>
        <v>2.119755923778889</v>
      </c>
      <c r="AN3441" s="12">
        <f t="shared" si="180"/>
        <v>2465.3141985614975</v>
      </c>
    </row>
    <row r="3442" spans="14:40">
      <c r="N3442">
        <f t="shared" si="181"/>
        <v>937</v>
      </c>
      <c r="O3442" s="12">
        <f t="shared" si="177"/>
        <v>0</v>
      </c>
      <c r="P3442" s="12">
        <f t="shared" si="177"/>
        <v>0</v>
      </c>
      <c r="Q3442" s="12">
        <f t="shared" si="177"/>
        <v>0</v>
      </c>
      <c r="R3442" s="12">
        <f t="shared" si="177"/>
        <v>0</v>
      </c>
      <c r="S3442" s="12">
        <f t="shared" si="177"/>
        <v>0</v>
      </c>
      <c r="T3442" s="12">
        <f t="shared" si="177"/>
        <v>0</v>
      </c>
      <c r="U3442" s="12">
        <f t="shared" si="177"/>
        <v>0</v>
      </c>
      <c r="V3442" s="12">
        <f t="shared" si="177"/>
        <v>0</v>
      </c>
      <c r="W3442" s="12">
        <f t="shared" si="177"/>
        <v>-2640.6290427594795</v>
      </c>
      <c r="X3442" s="12">
        <f t="shared" si="177"/>
        <v>-12542.716083184483</v>
      </c>
      <c r="Y3442" s="12">
        <f t="shared" si="177"/>
        <v>0</v>
      </c>
      <c r="Z3442" s="12">
        <f t="shared" si="177"/>
        <v>0</v>
      </c>
      <c r="AA3442" s="12">
        <f t="shared" si="177"/>
        <v>0</v>
      </c>
      <c r="AB3442" s="12">
        <f t="shared" si="177"/>
        <v>0</v>
      </c>
      <c r="AC3442" s="12">
        <f t="shared" si="177"/>
        <v>0</v>
      </c>
      <c r="AD3442" s="12">
        <f t="shared" si="177"/>
        <v>-21.613229458619806</v>
      </c>
      <c r="AE3442" s="12">
        <f t="shared" si="186"/>
        <v>-0.1590343766230447</v>
      </c>
      <c r="AF3442" s="12">
        <f t="shared" si="186"/>
        <v>0</v>
      </c>
      <c r="AG3442" s="12">
        <f t="shared" si="186"/>
        <v>0</v>
      </c>
      <c r="AH3442" s="12">
        <f t="shared" si="186"/>
        <v>-82.906864353231953</v>
      </c>
      <c r="AI3442" s="12">
        <f t="shared" si="186"/>
        <v>-62.09349966873603</v>
      </c>
      <c r="AJ3442" s="12">
        <f t="shared" si="186"/>
        <v>-4413.7278423076286</v>
      </c>
      <c r="AK3442" s="12">
        <f t="shared" si="186"/>
        <v>9.3560015038972114E-2</v>
      </c>
      <c r="AL3442" s="12">
        <f t="shared" si="178"/>
        <v>-19763.752036093763</v>
      </c>
      <c r="AM3442">
        <f t="shared" si="179"/>
        <v>2.1247929551771585</v>
      </c>
      <c r="AN3442" s="12">
        <f t="shared" si="180"/>
        <v>-9301.4954647409049</v>
      </c>
    </row>
    <row r="3443" spans="14:40">
      <c r="N3443">
        <f t="shared" si="181"/>
        <v>938</v>
      </c>
      <c r="O3443" s="12">
        <f t="shared" si="177"/>
        <v>0</v>
      </c>
      <c r="P3443" s="12">
        <f t="shared" si="177"/>
        <v>0</v>
      </c>
      <c r="Q3443" s="12">
        <f t="shared" si="177"/>
        <v>0</v>
      </c>
      <c r="R3443" s="12">
        <f t="shared" si="177"/>
        <v>0</v>
      </c>
      <c r="S3443" s="12">
        <f t="shared" si="177"/>
        <v>0</v>
      </c>
      <c r="T3443" s="12">
        <f t="shared" si="177"/>
        <v>0</v>
      </c>
      <c r="U3443" s="12">
        <f t="shared" si="177"/>
        <v>0</v>
      </c>
      <c r="V3443" s="12">
        <f t="shared" si="177"/>
        <v>0</v>
      </c>
      <c r="W3443" s="12">
        <f t="shared" si="177"/>
        <v>2818.2442934909345</v>
      </c>
      <c r="X3443" s="12">
        <f t="shared" si="177"/>
        <v>4840.1981451483425</v>
      </c>
      <c r="Y3443" s="12">
        <f t="shared" si="177"/>
        <v>0</v>
      </c>
      <c r="Z3443" s="12">
        <f t="shared" si="177"/>
        <v>0</v>
      </c>
      <c r="AA3443" s="12">
        <f t="shared" si="177"/>
        <v>0</v>
      </c>
      <c r="AB3443" s="12">
        <f t="shared" si="177"/>
        <v>0</v>
      </c>
      <c r="AC3443" s="12">
        <f t="shared" si="177"/>
        <v>0</v>
      </c>
      <c r="AD3443" s="12">
        <f t="shared" si="177"/>
        <v>-14.807764443483919</v>
      </c>
      <c r="AE3443" s="12">
        <f t="shared" si="186"/>
        <v>-0.13089221032070092</v>
      </c>
      <c r="AF3443" s="12">
        <f t="shared" si="186"/>
        <v>0</v>
      </c>
      <c r="AG3443" s="12">
        <f t="shared" si="186"/>
        <v>0</v>
      </c>
      <c r="AH3443" s="12">
        <f t="shared" si="186"/>
        <v>-91.697257457396702</v>
      </c>
      <c r="AI3443" s="12">
        <f t="shared" si="186"/>
        <v>-90.14606478282812</v>
      </c>
      <c r="AJ3443" s="12">
        <f t="shared" si="186"/>
        <v>-6640.2526326551661</v>
      </c>
      <c r="AK3443" s="12">
        <f t="shared" si="186"/>
        <v>0.17267990487369064</v>
      </c>
      <c r="AL3443" s="12">
        <f t="shared" si="178"/>
        <v>821.58050699495459</v>
      </c>
      <c r="AM3443">
        <f t="shared" si="179"/>
        <v>2.1399738672899127</v>
      </c>
      <c r="AN3443" s="12">
        <f t="shared" si="180"/>
        <v>383.92081303096171</v>
      </c>
    </row>
    <row r="3444" spans="14:40">
      <c r="N3444">
        <f t="shared" si="181"/>
        <v>939</v>
      </c>
      <c r="O3444" s="12">
        <f t="shared" si="177"/>
        <v>-3.4691316434701758</v>
      </c>
      <c r="P3444" s="12">
        <f t="shared" si="177"/>
        <v>0</v>
      </c>
      <c r="Q3444" s="12">
        <f t="shared" si="177"/>
        <v>0</v>
      </c>
      <c r="R3444" s="12">
        <f t="shared" si="177"/>
        <v>0</v>
      </c>
      <c r="S3444" s="12">
        <f t="shared" si="177"/>
        <v>0</v>
      </c>
      <c r="T3444" s="12">
        <f t="shared" si="177"/>
        <v>0</v>
      </c>
      <c r="U3444" s="12">
        <f t="shared" si="177"/>
        <v>0</v>
      </c>
      <c r="V3444" s="12">
        <f t="shared" si="177"/>
        <v>0</v>
      </c>
      <c r="W3444" s="12">
        <f t="shared" si="177"/>
        <v>7146.7852318290907</v>
      </c>
      <c r="X3444" s="12">
        <f t="shared" si="177"/>
        <v>29655.810168206026</v>
      </c>
      <c r="Y3444" s="12">
        <f t="shared" si="177"/>
        <v>0</v>
      </c>
      <c r="Z3444" s="12">
        <f t="shared" si="177"/>
        <v>0</v>
      </c>
      <c r="AA3444" s="12">
        <f t="shared" si="177"/>
        <v>0</v>
      </c>
      <c r="AB3444" s="12">
        <f t="shared" si="177"/>
        <v>0</v>
      </c>
      <c r="AC3444" s="12">
        <f t="shared" si="177"/>
        <v>0</v>
      </c>
      <c r="AD3444" s="12">
        <f t="shared" si="177"/>
        <v>20.147922032814197</v>
      </c>
      <c r="AE3444" s="12">
        <f t="shared" si="186"/>
        <v>7.6121658351314431E-2</v>
      </c>
      <c r="AF3444" s="12">
        <f t="shared" si="186"/>
        <v>0</v>
      </c>
      <c r="AG3444" s="12">
        <f t="shared" si="186"/>
        <v>0</v>
      </c>
      <c r="AH3444" s="12">
        <f t="shared" si="186"/>
        <v>0.27651835190696972</v>
      </c>
      <c r="AI3444" s="12">
        <f t="shared" si="186"/>
        <v>14.247314801089573</v>
      </c>
      <c r="AJ3444" s="12">
        <f t="shared" si="186"/>
        <v>207.7305110017987</v>
      </c>
      <c r="AK3444" s="12">
        <f t="shared" si="186"/>
        <v>-3.3624216974672645E-3</v>
      </c>
      <c r="AL3444" s="12">
        <f t="shared" si="178"/>
        <v>37041.601293815904</v>
      </c>
      <c r="AM3444">
        <f t="shared" si="179"/>
        <v>2.1387911984369961</v>
      </c>
      <c r="AN3444" s="12">
        <f t="shared" si="180"/>
        <v>17318.942270234456</v>
      </c>
    </row>
    <row r="3445" spans="14:40">
      <c r="N3445">
        <f t="shared" si="181"/>
        <v>940</v>
      </c>
      <c r="O3445" s="12">
        <f t="shared" si="177"/>
        <v>-1.1563772475972862</v>
      </c>
      <c r="P3445" s="12">
        <f t="shared" si="177"/>
        <v>0</v>
      </c>
      <c r="Q3445" s="12">
        <f t="shared" si="177"/>
        <v>0</v>
      </c>
      <c r="R3445" s="12">
        <f t="shared" si="177"/>
        <v>0</v>
      </c>
      <c r="S3445" s="12">
        <f t="shared" si="177"/>
        <v>0</v>
      </c>
      <c r="T3445" s="12">
        <f t="shared" si="177"/>
        <v>0</v>
      </c>
      <c r="U3445" s="12">
        <f t="shared" si="177"/>
        <v>0</v>
      </c>
      <c r="V3445" s="12">
        <f t="shared" si="177"/>
        <v>0</v>
      </c>
      <c r="W3445" s="12">
        <f t="shared" si="177"/>
        <v>8005.9614927079529</v>
      </c>
      <c r="X3445" s="12">
        <f t="shared" si="177"/>
        <v>32692.792876734769</v>
      </c>
      <c r="Y3445" s="12">
        <f t="shared" si="177"/>
        <v>0</v>
      </c>
      <c r="Z3445" s="12">
        <f t="shared" si="177"/>
        <v>0</v>
      </c>
      <c r="AA3445" s="12">
        <f t="shared" si="177"/>
        <v>0</v>
      </c>
      <c r="AB3445" s="12">
        <f t="shared" si="177"/>
        <v>0</v>
      </c>
      <c r="AC3445" s="12">
        <f t="shared" si="177"/>
        <v>0</v>
      </c>
      <c r="AD3445" s="12">
        <f t="shared" si="177"/>
        <v>22.164671607801754</v>
      </c>
      <c r="AE3445" s="12">
        <f t="shared" si="186"/>
        <v>8.7688865264230489E-2</v>
      </c>
      <c r="AF3445" s="12">
        <f t="shared" si="186"/>
        <v>0</v>
      </c>
      <c r="AG3445" s="12">
        <f t="shared" si="186"/>
        <v>0</v>
      </c>
      <c r="AH3445" s="12">
        <f t="shared" si="186"/>
        <v>13.063282688242733</v>
      </c>
      <c r="AI3445" s="12">
        <f t="shared" si="186"/>
        <v>20.360570804302554</v>
      </c>
      <c r="AJ3445" s="12">
        <f t="shared" si="186"/>
        <v>297.78256095779631</v>
      </c>
      <c r="AK3445" s="12">
        <f t="shared" si="186"/>
        <v>-5.1095535358089612E-4</v>
      </c>
      <c r="AL3445" s="12">
        <f t="shared" si="178"/>
        <v>41051.056256163181</v>
      </c>
      <c r="AM3445">
        <f t="shared" si="179"/>
        <v>2.135934919648272</v>
      </c>
      <c r="AN3445" s="12">
        <f t="shared" si="180"/>
        <v>19219.244874241358</v>
      </c>
    </row>
    <row r="3446" spans="14:40">
      <c r="N3446">
        <f t="shared" si="181"/>
        <v>941</v>
      </c>
      <c r="O3446" s="12">
        <f t="shared" si="177"/>
        <v>0</v>
      </c>
      <c r="P3446" s="12">
        <f t="shared" si="177"/>
        <v>0</v>
      </c>
      <c r="Q3446" s="12">
        <f t="shared" si="177"/>
        <v>0</v>
      </c>
      <c r="R3446" s="12">
        <f t="shared" si="177"/>
        <v>0</v>
      </c>
      <c r="S3446" s="12">
        <f t="shared" si="177"/>
        <v>0</v>
      </c>
      <c r="T3446" s="12">
        <f t="shared" si="177"/>
        <v>0</v>
      </c>
      <c r="U3446" s="12">
        <f t="shared" si="177"/>
        <v>0</v>
      </c>
      <c r="V3446" s="12">
        <f t="shared" si="177"/>
        <v>0</v>
      </c>
      <c r="W3446" s="12">
        <f t="shared" si="177"/>
        <v>21851.418908350457</v>
      </c>
      <c r="X3446" s="12">
        <f t="shared" si="177"/>
        <v>65549.485555244915</v>
      </c>
      <c r="Y3446" s="12">
        <f t="shared" si="177"/>
        <v>0</v>
      </c>
      <c r="Z3446" s="12">
        <f t="shared" si="177"/>
        <v>0</v>
      </c>
      <c r="AA3446" s="12">
        <f t="shared" si="177"/>
        <v>0</v>
      </c>
      <c r="AB3446" s="12">
        <f t="shared" si="177"/>
        <v>0</v>
      </c>
      <c r="AC3446" s="12">
        <f t="shared" si="177"/>
        <v>0</v>
      </c>
      <c r="AD3446" s="12">
        <f t="shared" si="177"/>
        <v>36.9267639506702</v>
      </c>
      <c r="AE3446" s="12">
        <f t="shared" si="186"/>
        <v>0.13193870395047902</v>
      </c>
      <c r="AF3446" s="12">
        <f t="shared" si="186"/>
        <v>0</v>
      </c>
      <c r="AG3446" s="12">
        <f t="shared" si="186"/>
        <v>0</v>
      </c>
      <c r="AH3446" s="12">
        <f t="shared" si="186"/>
        <v>18.845497926876757</v>
      </c>
      <c r="AI3446" s="12">
        <f t="shared" si="186"/>
        <v>61.015855509287732</v>
      </c>
      <c r="AJ3446" s="12">
        <f t="shared" si="186"/>
        <v>3314.2465388760229</v>
      </c>
      <c r="AK3446" s="12">
        <f t="shared" si="186"/>
        <v>-0.10375369395241038</v>
      </c>
      <c r="AL3446" s="12">
        <f t="shared" si="178"/>
        <v>90831.967304868231</v>
      </c>
      <c r="AM3446">
        <f t="shared" si="179"/>
        <v>2.135489110493932</v>
      </c>
      <c r="AN3446" s="12">
        <f t="shared" si="180"/>
        <v>42534.502685363295</v>
      </c>
    </row>
    <row r="3447" spans="14:40">
      <c r="N3447">
        <f t="shared" si="181"/>
        <v>942</v>
      </c>
      <c r="O3447" s="12">
        <f t="shared" si="177"/>
        <v>0</v>
      </c>
      <c r="P3447" s="12">
        <f t="shared" si="177"/>
        <v>0</v>
      </c>
      <c r="Q3447" s="12">
        <f t="shared" si="177"/>
        <v>0</v>
      </c>
      <c r="R3447" s="12">
        <f t="shared" si="177"/>
        <v>0</v>
      </c>
      <c r="S3447" s="12">
        <f t="shared" si="177"/>
        <v>0</v>
      </c>
      <c r="T3447" s="12">
        <f t="shared" si="177"/>
        <v>0</v>
      </c>
      <c r="U3447" s="12">
        <f t="shared" si="177"/>
        <v>0</v>
      </c>
      <c r="V3447" s="12">
        <f t="shared" si="177"/>
        <v>0</v>
      </c>
      <c r="W3447" s="12">
        <f t="shared" si="177"/>
        <v>15503.266826002478</v>
      </c>
      <c r="X3447" s="12">
        <f t="shared" si="177"/>
        <v>54847.191469812744</v>
      </c>
      <c r="Y3447" s="12">
        <f t="shared" si="177"/>
        <v>0</v>
      </c>
      <c r="Z3447" s="12">
        <f t="shared" si="177"/>
        <v>0</v>
      </c>
      <c r="AA3447" s="12">
        <f t="shared" si="177"/>
        <v>0</v>
      </c>
      <c r="AB3447" s="12">
        <f t="shared" si="177"/>
        <v>0</v>
      </c>
      <c r="AC3447" s="12">
        <f t="shared" si="177"/>
        <v>0</v>
      </c>
      <c r="AD3447" s="12">
        <f t="shared" si="177"/>
        <v>29.694344609798691</v>
      </c>
      <c r="AE3447" s="12">
        <f t="shared" ref="AE3447:AK3456" si="187">AE$2503*AE943+0.5*AE$2504*AE943*AE943</f>
        <v>0.12410924600128576</v>
      </c>
      <c r="AF3447" s="12">
        <f t="shared" si="187"/>
        <v>0</v>
      </c>
      <c r="AG3447" s="12">
        <f t="shared" si="187"/>
        <v>0</v>
      </c>
      <c r="AH3447" s="12">
        <f t="shared" si="187"/>
        <v>46.046995241221573</v>
      </c>
      <c r="AI3447" s="12">
        <f t="shared" si="187"/>
        <v>10.291149979693845</v>
      </c>
      <c r="AJ3447" s="12">
        <f t="shared" si="187"/>
        <v>1033.2340018813491</v>
      </c>
      <c r="AK3447" s="12">
        <f t="shared" si="187"/>
        <v>5.2688229433241361E-3</v>
      </c>
      <c r="AL3447" s="12">
        <f t="shared" si="178"/>
        <v>71469.854165596233</v>
      </c>
      <c r="AM3447">
        <f t="shared" si="179"/>
        <v>2.1198300806027799</v>
      </c>
      <c r="AN3447" s="12">
        <f t="shared" si="180"/>
        <v>33714.897632395878</v>
      </c>
    </row>
    <row r="3448" spans="14:40">
      <c r="N3448">
        <f t="shared" si="181"/>
        <v>943</v>
      </c>
      <c r="O3448" s="12">
        <f t="shared" si="177"/>
        <v>-4.5923113621133238</v>
      </c>
      <c r="P3448" s="12">
        <f t="shared" si="177"/>
        <v>0</v>
      </c>
      <c r="Q3448" s="12">
        <f t="shared" si="177"/>
        <v>0</v>
      </c>
      <c r="R3448" s="12">
        <f t="shared" si="177"/>
        <v>0</v>
      </c>
      <c r="S3448" s="12">
        <f t="shared" si="177"/>
        <v>0</v>
      </c>
      <c r="T3448" s="12">
        <f t="shared" si="177"/>
        <v>0</v>
      </c>
      <c r="U3448" s="12">
        <f t="shared" si="177"/>
        <v>0</v>
      </c>
      <c r="V3448" s="12">
        <f t="shared" si="177"/>
        <v>0</v>
      </c>
      <c r="W3448" s="12">
        <f t="shared" si="177"/>
        <v>9216.4646226404111</v>
      </c>
      <c r="X3448" s="12">
        <f t="shared" si="177"/>
        <v>44198.576513282889</v>
      </c>
      <c r="Y3448" s="12">
        <f t="shared" si="177"/>
        <v>0</v>
      </c>
      <c r="Z3448" s="12">
        <f t="shared" si="177"/>
        <v>0</v>
      </c>
      <c r="AA3448" s="12">
        <f t="shared" si="177"/>
        <v>0</v>
      </c>
      <c r="AB3448" s="12">
        <f t="shared" si="177"/>
        <v>0</v>
      </c>
      <c r="AC3448" s="12">
        <f t="shared" si="177"/>
        <v>0</v>
      </c>
      <c r="AD3448" s="12">
        <f t="shared" si="177"/>
        <v>46.026923561217927</v>
      </c>
      <c r="AE3448" s="12">
        <f t="shared" si="187"/>
        <v>0.19047931509151636</v>
      </c>
      <c r="AF3448" s="12">
        <f t="shared" si="187"/>
        <v>0</v>
      </c>
      <c r="AG3448" s="12">
        <f t="shared" si="187"/>
        <v>0</v>
      </c>
      <c r="AH3448" s="12">
        <f t="shared" si="187"/>
        <v>128.90166496070037</v>
      </c>
      <c r="AI3448" s="12">
        <f t="shared" si="187"/>
        <v>125.44403064964528</v>
      </c>
      <c r="AJ3448" s="12">
        <f t="shared" si="187"/>
        <v>8704.4508204033209</v>
      </c>
      <c r="AK3448" s="12">
        <f t="shared" si="187"/>
        <v>-0.24781515546362562</v>
      </c>
      <c r="AL3448" s="12">
        <f t="shared" si="178"/>
        <v>62415.214928295703</v>
      </c>
      <c r="AM3448">
        <f t="shared" si="179"/>
        <v>2.1124940694668606</v>
      </c>
      <c r="AN3448" s="12">
        <f t="shared" si="180"/>
        <v>29545.746816722523</v>
      </c>
    </row>
    <row r="3449" spans="14:40">
      <c r="N3449">
        <f t="shared" si="181"/>
        <v>944</v>
      </c>
      <c r="O3449" s="12">
        <f t="shared" si="177"/>
        <v>-1.145311436772386</v>
      </c>
      <c r="P3449" s="12">
        <f t="shared" si="177"/>
        <v>0</v>
      </c>
      <c r="Q3449" s="12">
        <f t="shared" si="177"/>
        <v>0</v>
      </c>
      <c r="R3449" s="12">
        <f t="shared" si="177"/>
        <v>0</v>
      </c>
      <c r="S3449" s="12">
        <f t="shared" si="177"/>
        <v>0</v>
      </c>
      <c r="T3449" s="12">
        <f t="shared" si="177"/>
        <v>0</v>
      </c>
      <c r="U3449" s="12">
        <f t="shared" si="177"/>
        <v>0</v>
      </c>
      <c r="V3449" s="12">
        <f t="shared" si="177"/>
        <v>0</v>
      </c>
      <c r="W3449" s="12">
        <f t="shared" si="177"/>
        <v>-1758.85099256892</v>
      </c>
      <c r="X3449" s="12">
        <f t="shared" si="177"/>
        <v>-3948.9142153787434</v>
      </c>
      <c r="Y3449" s="12">
        <f t="shared" si="177"/>
        <v>0</v>
      </c>
      <c r="Z3449" s="12">
        <f t="shared" si="177"/>
        <v>0</v>
      </c>
      <c r="AA3449" s="12">
        <f t="shared" si="177"/>
        <v>0</v>
      </c>
      <c r="AB3449" s="12">
        <f t="shared" si="177"/>
        <v>0</v>
      </c>
      <c r="AC3449" s="12">
        <f t="shared" si="177"/>
        <v>0</v>
      </c>
      <c r="AD3449" s="12">
        <f t="shared" si="177"/>
        <v>4.1601517446391929</v>
      </c>
      <c r="AE3449" s="12">
        <f t="shared" si="187"/>
        <v>2.6141830666510268E-2</v>
      </c>
      <c r="AF3449" s="12">
        <f t="shared" si="187"/>
        <v>0</v>
      </c>
      <c r="AG3449" s="12">
        <f t="shared" si="187"/>
        <v>0</v>
      </c>
      <c r="AH3449" s="12">
        <f t="shared" si="187"/>
        <v>14.905348093969549</v>
      </c>
      <c r="AI3449" s="12">
        <f t="shared" si="187"/>
        <v>-13.63167107884175</v>
      </c>
      <c r="AJ3449" s="12">
        <f t="shared" si="187"/>
        <v>-159.97040707756707</v>
      </c>
      <c r="AK3449" s="12">
        <f t="shared" si="187"/>
        <v>2.4096353769242625E-2</v>
      </c>
      <c r="AL3449" s="12">
        <f t="shared" si="178"/>
        <v>-5863.3968595178003</v>
      </c>
      <c r="AM3449">
        <f t="shared" si="179"/>
        <v>2.1250894470833823</v>
      </c>
      <c r="AN3449" s="12">
        <f t="shared" si="180"/>
        <v>-2759.1294416172109</v>
      </c>
    </row>
    <row r="3450" spans="14:40">
      <c r="N3450">
        <f t="shared" si="181"/>
        <v>945</v>
      </c>
      <c r="O3450" s="12">
        <f t="shared" si="177"/>
        <v>3.4359345051769274</v>
      </c>
      <c r="P3450" s="12">
        <f t="shared" si="177"/>
        <v>0</v>
      </c>
      <c r="Q3450" s="12">
        <f t="shared" si="177"/>
        <v>0</v>
      </c>
      <c r="R3450" s="12">
        <f t="shared" si="177"/>
        <v>0</v>
      </c>
      <c r="S3450" s="12">
        <f t="shared" si="177"/>
        <v>0</v>
      </c>
      <c r="T3450" s="12">
        <f t="shared" si="177"/>
        <v>0</v>
      </c>
      <c r="U3450" s="12">
        <f t="shared" si="177"/>
        <v>0</v>
      </c>
      <c r="V3450" s="12">
        <f t="shared" si="177"/>
        <v>0</v>
      </c>
      <c r="W3450" s="12">
        <f t="shared" si="177"/>
        <v>2247.5121728175745</v>
      </c>
      <c r="X3450" s="12">
        <f t="shared" si="177"/>
        <v>2869.4751956687519</v>
      </c>
      <c r="Y3450" s="12">
        <f t="shared" si="177"/>
        <v>0</v>
      </c>
      <c r="Z3450" s="12">
        <f t="shared" si="177"/>
        <v>0</v>
      </c>
      <c r="AA3450" s="12">
        <f t="shared" si="177"/>
        <v>0</v>
      </c>
      <c r="AB3450" s="12">
        <f t="shared" si="177"/>
        <v>0</v>
      </c>
      <c r="AC3450" s="12">
        <f t="shared" si="177"/>
        <v>0</v>
      </c>
      <c r="AD3450" s="12">
        <f t="shared" si="177"/>
        <v>2.9453614529757419</v>
      </c>
      <c r="AE3450" s="12">
        <f t="shared" si="187"/>
        <v>2.8388443918145437E-2</v>
      </c>
      <c r="AF3450" s="12">
        <f t="shared" si="187"/>
        <v>0</v>
      </c>
      <c r="AG3450" s="12">
        <f t="shared" si="187"/>
        <v>0</v>
      </c>
      <c r="AH3450" s="12">
        <f t="shared" si="187"/>
        <v>31.892776759331607</v>
      </c>
      <c r="AI3450" s="12">
        <f t="shared" si="187"/>
        <v>-0.20428546134331441</v>
      </c>
      <c r="AJ3450" s="12">
        <f t="shared" si="187"/>
        <v>422.81007649392086</v>
      </c>
      <c r="AK3450" s="12">
        <f t="shared" si="187"/>
        <v>1.7641513065898399E-2</v>
      </c>
      <c r="AL3450" s="12">
        <f t="shared" si="178"/>
        <v>5577.9132621933713</v>
      </c>
      <c r="AM3450">
        <f t="shared" si="179"/>
        <v>2.1125780301980912</v>
      </c>
      <c r="AN3450" s="12">
        <f t="shared" si="180"/>
        <v>2640.33478643643</v>
      </c>
    </row>
    <row r="3451" spans="14:40">
      <c r="N3451">
        <f t="shared" si="181"/>
        <v>946</v>
      </c>
      <c r="O3451" s="12">
        <f t="shared" si="177"/>
        <v>0</v>
      </c>
      <c r="P3451" s="12">
        <f t="shared" si="177"/>
        <v>0</v>
      </c>
      <c r="Q3451" s="12">
        <f t="shared" si="177"/>
        <v>0</v>
      </c>
      <c r="R3451" s="12">
        <f t="shared" si="177"/>
        <v>0</v>
      </c>
      <c r="S3451" s="12">
        <f t="shared" si="177"/>
        <v>0</v>
      </c>
      <c r="T3451" s="12">
        <f t="shared" si="177"/>
        <v>0</v>
      </c>
      <c r="U3451" s="12">
        <f t="shared" si="177"/>
        <v>0</v>
      </c>
      <c r="V3451" s="12">
        <f t="shared" si="177"/>
        <v>0</v>
      </c>
      <c r="W3451" s="12">
        <f t="shared" si="177"/>
        <v>-9570.9380275309541</v>
      </c>
      <c r="X3451" s="12">
        <f t="shared" si="177"/>
        <v>-16178.090146789962</v>
      </c>
      <c r="Y3451" s="12">
        <f t="shared" si="177"/>
        <v>0</v>
      </c>
      <c r="Z3451" s="12">
        <f t="shared" si="177"/>
        <v>0</v>
      </c>
      <c r="AA3451" s="12">
        <f t="shared" si="177"/>
        <v>0</v>
      </c>
      <c r="AB3451" s="12">
        <f t="shared" si="177"/>
        <v>0</v>
      </c>
      <c r="AC3451" s="12">
        <f t="shared" si="177"/>
        <v>0</v>
      </c>
      <c r="AD3451" s="12">
        <f t="shared" si="177"/>
        <v>5.2225721045589566</v>
      </c>
      <c r="AE3451" s="12">
        <f t="shared" si="187"/>
        <v>4.4898262103843657E-2</v>
      </c>
      <c r="AF3451" s="12">
        <f t="shared" si="187"/>
        <v>0</v>
      </c>
      <c r="AG3451" s="12">
        <f t="shared" si="187"/>
        <v>0</v>
      </c>
      <c r="AH3451" s="12">
        <f t="shared" si="187"/>
        <v>40.434948449280284</v>
      </c>
      <c r="AI3451" s="12">
        <f t="shared" si="187"/>
        <v>-6.4389289805715082</v>
      </c>
      <c r="AJ3451" s="12">
        <f t="shared" si="187"/>
        <v>-322.8893599220176</v>
      </c>
      <c r="AK3451" s="12">
        <f t="shared" si="187"/>
        <v>6.5661865364170652E-2</v>
      </c>
      <c r="AL3451" s="12">
        <f t="shared" si="178"/>
        <v>-26032.588382542199</v>
      </c>
      <c r="AM3451">
        <f t="shared" si="179"/>
        <v>2.1074255482276754</v>
      </c>
      <c r="AN3451" s="12">
        <f t="shared" si="180"/>
        <v>-12352.791492176488</v>
      </c>
    </row>
    <row r="3452" spans="14:40">
      <c r="N3452">
        <f t="shared" si="181"/>
        <v>947</v>
      </c>
      <c r="O3452" s="12">
        <f t="shared" si="177"/>
        <v>0</v>
      </c>
      <c r="P3452" s="12">
        <f t="shared" si="177"/>
        <v>0</v>
      </c>
      <c r="Q3452" s="12">
        <f t="shared" si="177"/>
        <v>0</v>
      </c>
      <c r="R3452" s="12">
        <f t="shared" si="177"/>
        <v>0</v>
      </c>
      <c r="S3452" s="12">
        <f t="shared" si="177"/>
        <v>0</v>
      </c>
      <c r="T3452" s="12">
        <f t="shared" si="177"/>
        <v>0</v>
      </c>
      <c r="U3452" s="12">
        <f t="shared" si="177"/>
        <v>0</v>
      </c>
      <c r="V3452" s="12">
        <f t="shared" si="177"/>
        <v>0</v>
      </c>
      <c r="W3452" s="12">
        <f t="shared" si="177"/>
        <v>532.84395452933109</v>
      </c>
      <c r="X3452" s="12">
        <f t="shared" si="177"/>
        <v>14532.40763760588</v>
      </c>
      <c r="Y3452" s="12">
        <f t="shared" si="177"/>
        <v>0</v>
      </c>
      <c r="Z3452" s="12">
        <f t="shared" si="177"/>
        <v>0</v>
      </c>
      <c r="AA3452" s="12">
        <f t="shared" si="177"/>
        <v>0</v>
      </c>
      <c r="AB3452" s="12">
        <f t="shared" si="177"/>
        <v>0</v>
      </c>
      <c r="AC3452" s="12">
        <f t="shared" si="177"/>
        <v>0</v>
      </c>
      <c r="AD3452" s="12">
        <f t="shared" si="177"/>
        <v>33.789754126745422</v>
      </c>
      <c r="AE3452" s="12">
        <f t="shared" si="187"/>
        <v>0.14713110704156368</v>
      </c>
      <c r="AF3452" s="12">
        <f t="shared" si="187"/>
        <v>0</v>
      </c>
      <c r="AG3452" s="12">
        <f t="shared" si="187"/>
        <v>0</v>
      </c>
      <c r="AH3452" s="12">
        <f t="shared" si="187"/>
        <v>82.190957582682103</v>
      </c>
      <c r="AI3452" s="12">
        <f t="shared" si="187"/>
        <v>127.3589923602937</v>
      </c>
      <c r="AJ3452" s="12">
        <f t="shared" si="187"/>
        <v>6648.5766671494312</v>
      </c>
      <c r="AK3452" s="12">
        <f t="shared" si="187"/>
        <v>-0.15663277194364147</v>
      </c>
      <c r="AL3452" s="12">
        <f t="shared" si="178"/>
        <v>21957.158461689458</v>
      </c>
      <c r="AM3452">
        <f t="shared" si="179"/>
        <v>2.1182890877476304</v>
      </c>
      <c r="AN3452" s="12">
        <f t="shared" si="180"/>
        <v>10365.515542090825</v>
      </c>
    </row>
    <row r="3453" spans="14:40">
      <c r="N3453">
        <f t="shared" si="181"/>
        <v>948</v>
      </c>
      <c r="O3453" s="12">
        <f t="shared" si="177"/>
        <v>4.5591144470712193</v>
      </c>
      <c r="P3453" s="12">
        <f t="shared" si="177"/>
        <v>0</v>
      </c>
      <c r="Q3453" s="12">
        <f t="shared" si="177"/>
        <v>0</v>
      </c>
      <c r="R3453" s="12">
        <f t="shared" si="177"/>
        <v>0</v>
      </c>
      <c r="S3453" s="12">
        <f t="shared" si="177"/>
        <v>0</v>
      </c>
      <c r="T3453" s="12">
        <f t="shared" si="177"/>
        <v>0</v>
      </c>
      <c r="U3453" s="12">
        <f t="shared" si="177"/>
        <v>0</v>
      </c>
      <c r="V3453" s="12">
        <f t="shared" si="177"/>
        <v>0</v>
      </c>
      <c r="W3453" s="12">
        <f t="shared" si="177"/>
        <v>5301.1142473957852</v>
      </c>
      <c r="X3453" s="12">
        <f t="shared" si="177"/>
        <v>27935.96103529532</v>
      </c>
      <c r="Y3453" s="12">
        <f t="shared" si="177"/>
        <v>0</v>
      </c>
      <c r="Z3453" s="12">
        <f t="shared" si="177"/>
        <v>0</v>
      </c>
      <c r="AA3453" s="12">
        <f t="shared" si="177"/>
        <v>0</v>
      </c>
      <c r="AB3453" s="12">
        <f t="shared" si="177"/>
        <v>0</v>
      </c>
      <c r="AC3453" s="12">
        <f t="shared" si="177"/>
        <v>0</v>
      </c>
      <c r="AD3453" s="12">
        <f t="shared" si="177"/>
        <v>32.80749223830491</v>
      </c>
      <c r="AE3453" s="12">
        <f t="shared" si="187"/>
        <v>0.15529531615056141</v>
      </c>
      <c r="AF3453" s="12">
        <f t="shared" si="187"/>
        <v>0</v>
      </c>
      <c r="AG3453" s="12">
        <f t="shared" si="187"/>
        <v>0</v>
      </c>
      <c r="AH3453" s="12">
        <f t="shared" si="187"/>
        <v>113.6025130706694</v>
      </c>
      <c r="AI3453" s="12">
        <f t="shared" si="187"/>
        <v>168.15165496761944</v>
      </c>
      <c r="AJ3453" s="12">
        <f t="shared" si="187"/>
        <v>9353.801846815255</v>
      </c>
      <c r="AK3453" s="12">
        <f t="shared" si="187"/>
        <v>-0.23843934667610678</v>
      </c>
      <c r="AL3453" s="12">
        <f t="shared" si="178"/>
        <v>42909.914760199492</v>
      </c>
      <c r="AM3453">
        <f t="shared" si="179"/>
        <v>2.1173590468042871</v>
      </c>
      <c r="AN3453" s="12">
        <f t="shared" si="180"/>
        <v>20265.771563383678</v>
      </c>
    </row>
    <row r="3454" spans="14:40">
      <c r="N3454">
        <f t="shared" si="181"/>
        <v>949</v>
      </c>
      <c r="O3454" s="12">
        <f t="shared" si="177"/>
        <v>2.2740242533264157</v>
      </c>
      <c r="P3454" s="12">
        <f t="shared" si="177"/>
        <v>0</v>
      </c>
      <c r="Q3454" s="12">
        <f t="shared" si="177"/>
        <v>0</v>
      </c>
      <c r="R3454" s="12">
        <f t="shared" si="177"/>
        <v>0</v>
      </c>
      <c r="S3454" s="12">
        <f t="shared" si="177"/>
        <v>0</v>
      </c>
      <c r="T3454" s="12">
        <f t="shared" si="177"/>
        <v>0</v>
      </c>
      <c r="U3454" s="12">
        <f t="shared" si="177"/>
        <v>0</v>
      </c>
      <c r="V3454" s="12">
        <f t="shared" si="177"/>
        <v>0</v>
      </c>
      <c r="W3454" s="12">
        <f t="shared" si="177"/>
        <v>2682.4727663443946</v>
      </c>
      <c r="X3454" s="12">
        <f t="shared" si="177"/>
        <v>17382.613531125164</v>
      </c>
      <c r="Y3454" s="12">
        <f t="shared" si="177"/>
        <v>0</v>
      </c>
      <c r="Z3454" s="12">
        <f t="shared" si="177"/>
        <v>0</v>
      </c>
      <c r="AA3454" s="12">
        <f t="shared" si="177"/>
        <v>0</v>
      </c>
      <c r="AB3454" s="12">
        <f t="shared" si="177"/>
        <v>0</v>
      </c>
      <c r="AC3454" s="12">
        <f t="shared" si="177"/>
        <v>0</v>
      </c>
      <c r="AD3454" s="12">
        <f t="shared" si="177"/>
        <v>26.648960727922265</v>
      </c>
      <c r="AE3454" s="12">
        <f t="shared" si="187"/>
        <v>0.13504348646844661</v>
      </c>
      <c r="AF3454" s="12">
        <f t="shared" si="187"/>
        <v>0</v>
      </c>
      <c r="AG3454" s="12">
        <f t="shared" si="187"/>
        <v>0</v>
      </c>
      <c r="AH3454" s="12">
        <f t="shared" si="187"/>
        <v>95.450092179759579</v>
      </c>
      <c r="AI3454" s="12">
        <f t="shared" si="187"/>
        <v>167.23985965374607</v>
      </c>
      <c r="AJ3454" s="12">
        <f t="shared" si="187"/>
        <v>8987.9707376486422</v>
      </c>
      <c r="AK3454" s="12">
        <f t="shared" si="187"/>
        <v>-0.2382033676213266</v>
      </c>
      <c r="AL3454" s="12">
        <f t="shared" si="178"/>
        <v>29344.566812051798</v>
      </c>
      <c r="AM3454">
        <f t="shared" si="179"/>
        <v>2.1267312641640412</v>
      </c>
      <c r="AN3454" s="12">
        <f t="shared" si="180"/>
        <v>13797.966535083749</v>
      </c>
    </row>
    <row r="3455" spans="14:40">
      <c r="N3455">
        <f t="shared" si="181"/>
        <v>950</v>
      </c>
      <c r="O3455" s="12">
        <f t="shared" si="177"/>
        <v>0</v>
      </c>
      <c r="P3455" s="12">
        <f t="shared" si="177"/>
        <v>0</v>
      </c>
      <c r="Q3455" s="12">
        <f t="shared" si="177"/>
        <v>0</v>
      </c>
      <c r="R3455" s="12">
        <f t="shared" si="177"/>
        <v>0</v>
      </c>
      <c r="S3455" s="12">
        <f t="shared" si="177"/>
        <v>0</v>
      </c>
      <c r="T3455" s="12">
        <f t="shared" si="177"/>
        <v>0</v>
      </c>
      <c r="U3455" s="12">
        <f t="shared" si="177"/>
        <v>0</v>
      </c>
      <c r="V3455" s="12">
        <f t="shared" si="177"/>
        <v>0</v>
      </c>
      <c r="W3455" s="12">
        <f t="shared" si="177"/>
        <v>-1274.8239021107186</v>
      </c>
      <c r="X3455" s="12">
        <f t="shared" si="177"/>
        <v>4662.499355425095</v>
      </c>
      <c r="Y3455" s="12">
        <f t="shared" si="177"/>
        <v>0</v>
      </c>
      <c r="Z3455" s="12">
        <f t="shared" si="177"/>
        <v>0</v>
      </c>
      <c r="AA3455" s="12">
        <f t="shared" si="177"/>
        <v>0</v>
      </c>
      <c r="AB3455" s="12">
        <f t="shared" si="177"/>
        <v>0</v>
      </c>
      <c r="AC3455" s="12">
        <f t="shared" si="177"/>
        <v>0</v>
      </c>
      <c r="AD3455" s="12">
        <f t="shared" si="177"/>
        <v>29.7137868685158</v>
      </c>
      <c r="AE3455" s="12">
        <f t="shared" si="187"/>
        <v>0.12577672020861952</v>
      </c>
      <c r="AF3455" s="12">
        <f t="shared" si="187"/>
        <v>0</v>
      </c>
      <c r="AG3455" s="12">
        <f t="shared" si="187"/>
        <v>0</v>
      </c>
      <c r="AH3455" s="12">
        <f t="shared" si="187"/>
        <v>49.112291915980244</v>
      </c>
      <c r="AI3455" s="12">
        <f t="shared" si="187"/>
        <v>119.74833562646346</v>
      </c>
      <c r="AJ3455" s="12">
        <f t="shared" si="187"/>
        <v>6798.5951970611859</v>
      </c>
      <c r="AK3455" s="12">
        <f t="shared" si="187"/>
        <v>-0.16701536008476942</v>
      </c>
      <c r="AL3455" s="12">
        <f t="shared" si="178"/>
        <v>10384.803826146646</v>
      </c>
      <c r="AM3455">
        <f t="shared" si="179"/>
        <v>2.1307425794863963</v>
      </c>
      <c r="AN3455" s="12">
        <f t="shared" si="180"/>
        <v>4873.7956082192932</v>
      </c>
    </row>
    <row r="3456" spans="14:40">
      <c r="N3456">
        <f t="shared" si="181"/>
        <v>951</v>
      </c>
      <c r="O3456" s="12">
        <f t="shared" si="177"/>
        <v>0</v>
      </c>
      <c r="P3456" s="12">
        <f t="shared" si="177"/>
        <v>0</v>
      </c>
      <c r="Q3456" s="12">
        <f t="shared" si="177"/>
        <v>0</v>
      </c>
      <c r="R3456" s="12">
        <f t="shared" si="177"/>
        <v>0</v>
      </c>
      <c r="S3456" s="12">
        <f t="shared" si="177"/>
        <v>0</v>
      </c>
      <c r="T3456" s="12">
        <f t="shared" si="177"/>
        <v>0</v>
      </c>
      <c r="U3456" s="12">
        <f t="shared" si="177"/>
        <v>0</v>
      </c>
      <c r="V3456" s="12">
        <f t="shared" si="177"/>
        <v>0</v>
      </c>
      <c r="W3456" s="12">
        <f t="shared" si="177"/>
        <v>-5681.0947431438681</v>
      </c>
      <c r="X3456" s="12">
        <f t="shared" si="177"/>
        <v>-7715.8672478226754</v>
      </c>
      <c r="Y3456" s="12">
        <f t="shared" si="177"/>
        <v>0</v>
      </c>
      <c r="Z3456" s="12">
        <f t="shared" si="177"/>
        <v>0</v>
      </c>
      <c r="AA3456" s="12">
        <f t="shared" si="177"/>
        <v>0</v>
      </c>
      <c r="AB3456" s="12">
        <f t="shared" si="177"/>
        <v>0</v>
      </c>
      <c r="AC3456" s="12">
        <f t="shared" si="177"/>
        <v>0</v>
      </c>
      <c r="AD3456" s="12">
        <f t="shared" si="177"/>
        <v>15.377032001776545</v>
      </c>
      <c r="AE3456" s="12">
        <f t="shared" si="187"/>
        <v>9.0366313509444254E-2</v>
      </c>
      <c r="AF3456" s="12">
        <f t="shared" si="187"/>
        <v>0</v>
      </c>
      <c r="AG3456" s="12">
        <f t="shared" si="187"/>
        <v>0</v>
      </c>
      <c r="AH3456" s="12">
        <f t="shared" si="187"/>
        <v>63.835236155187459</v>
      </c>
      <c r="AI3456" s="12">
        <f t="shared" si="187"/>
        <v>78.618635863628526</v>
      </c>
      <c r="AJ3456" s="12">
        <f t="shared" si="187"/>
        <v>4201.0702002754879</v>
      </c>
      <c r="AK3456" s="12">
        <f t="shared" si="187"/>
        <v>-9.8609200782389342E-2</v>
      </c>
      <c r="AL3456" s="12">
        <f t="shared" si="178"/>
        <v>-9038.0691295577381</v>
      </c>
      <c r="AM3456">
        <f t="shared" si="179"/>
        <v>2.1389963003906667</v>
      </c>
      <c r="AN3456" s="12">
        <f t="shared" si="180"/>
        <v>-4225.3785702700952</v>
      </c>
    </row>
    <row r="3457" spans="14:40">
      <c r="N3457">
        <f t="shared" si="181"/>
        <v>952</v>
      </c>
      <c r="O3457" s="12">
        <f t="shared" si="177"/>
        <v>0</v>
      </c>
      <c r="P3457" s="12">
        <f t="shared" si="177"/>
        <v>0</v>
      </c>
      <c r="Q3457" s="12">
        <f t="shared" si="177"/>
        <v>0</v>
      </c>
      <c r="R3457" s="12">
        <f t="shared" si="177"/>
        <v>0</v>
      </c>
      <c r="S3457" s="12">
        <f t="shared" si="177"/>
        <v>0</v>
      </c>
      <c r="T3457" s="12">
        <f t="shared" si="177"/>
        <v>0</v>
      </c>
      <c r="U3457" s="12">
        <f t="shared" si="177"/>
        <v>0</v>
      </c>
      <c r="V3457" s="12">
        <f t="shared" si="177"/>
        <v>0</v>
      </c>
      <c r="W3457" s="12">
        <f t="shared" si="177"/>
        <v>-7645.6184746656154</v>
      </c>
      <c r="X3457" s="12">
        <f t="shared" si="177"/>
        <v>-29001.445883331162</v>
      </c>
      <c r="Y3457" s="12">
        <f t="shared" si="177"/>
        <v>0</v>
      </c>
      <c r="Z3457" s="12">
        <f t="shared" si="177"/>
        <v>0</v>
      </c>
      <c r="AA3457" s="12">
        <f t="shared" si="177"/>
        <v>0</v>
      </c>
      <c r="AB3457" s="12">
        <f t="shared" si="177"/>
        <v>0</v>
      </c>
      <c r="AC3457" s="12">
        <f t="shared" si="177"/>
        <v>0</v>
      </c>
      <c r="AD3457" s="12">
        <f t="shared" si="177"/>
        <v>-10.303151972283668</v>
      </c>
      <c r="AE3457" s="12">
        <f t="shared" ref="AE3457:AK3466" si="188">AE$2503*AE953+0.5*AE$2504*AE953*AE953</f>
        <v>-3.521032024628358E-2</v>
      </c>
      <c r="AF3457" s="12">
        <f t="shared" si="188"/>
        <v>0</v>
      </c>
      <c r="AG3457" s="12">
        <f t="shared" si="188"/>
        <v>0</v>
      </c>
      <c r="AH3457" s="12">
        <f t="shared" si="188"/>
        <v>10.94933619010745</v>
      </c>
      <c r="AI3457" s="12">
        <f t="shared" si="188"/>
        <v>-59.058409753359463</v>
      </c>
      <c r="AJ3457" s="12">
        <f t="shared" si="188"/>
        <v>-4996.4230917044388</v>
      </c>
      <c r="AK3457" s="12">
        <f t="shared" si="188"/>
        <v>0.13474481878821523</v>
      </c>
      <c r="AL3457" s="12">
        <f t="shared" si="178"/>
        <v>-41701.800140738218</v>
      </c>
      <c r="AM3457">
        <f t="shared" si="179"/>
        <v>2.1623679214903029</v>
      </c>
      <c r="AN3457" s="12">
        <f t="shared" si="180"/>
        <v>-19285.247309809034</v>
      </c>
    </row>
    <row r="3458" spans="14:40">
      <c r="N3458">
        <f t="shared" si="181"/>
        <v>953</v>
      </c>
      <c r="O3458" s="12">
        <f t="shared" si="177"/>
        <v>0</v>
      </c>
      <c r="P3458" s="12">
        <f t="shared" si="177"/>
        <v>0</v>
      </c>
      <c r="Q3458" s="12">
        <f t="shared" si="177"/>
        <v>0</v>
      </c>
      <c r="R3458" s="12">
        <f t="shared" si="177"/>
        <v>0</v>
      </c>
      <c r="S3458" s="12">
        <f t="shared" si="177"/>
        <v>0</v>
      </c>
      <c r="T3458" s="12">
        <f t="shared" si="177"/>
        <v>0</v>
      </c>
      <c r="U3458" s="12">
        <f t="shared" si="177"/>
        <v>0</v>
      </c>
      <c r="V3458" s="12">
        <f t="shared" si="177"/>
        <v>0</v>
      </c>
      <c r="W3458" s="12">
        <f t="shared" si="177"/>
        <v>-12217.838790248046</v>
      </c>
      <c r="X3458" s="12">
        <f t="shared" si="177"/>
        <v>-43407.083708695027</v>
      </c>
      <c r="Y3458" s="12">
        <f t="shared" si="177"/>
        <v>0</v>
      </c>
      <c r="Z3458" s="12">
        <f t="shared" si="177"/>
        <v>0</v>
      </c>
      <c r="AA3458" s="12">
        <f t="shared" si="177"/>
        <v>0</v>
      </c>
      <c r="AB3458" s="12">
        <f t="shared" si="177"/>
        <v>0</v>
      </c>
      <c r="AC3458" s="12">
        <f t="shared" si="177"/>
        <v>0</v>
      </c>
      <c r="AD3458" s="12">
        <f t="shared" si="177"/>
        <v>-26.891377692217048</v>
      </c>
      <c r="AE3458" s="12">
        <f t="shared" si="188"/>
        <v>-0.17144746369066358</v>
      </c>
      <c r="AF3458" s="12">
        <f t="shared" si="188"/>
        <v>0</v>
      </c>
      <c r="AG3458" s="12">
        <f t="shared" si="188"/>
        <v>0</v>
      </c>
      <c r="AH3458" s="12">
        <f t="shared" si="188"/>
        <v>-65.750573290309106</v>
      </c>
      <c r="AI3458" s="12">
        <f t="shared" si="188"/>
        <v>-172.49709665777954</v>
      </c>
      <c r="AJ3458" s="12">
        <f t="shared" si="188"/>
        <v>-11915.339004316624</v>
      </c>
      <c r="AK3458" s="12">
        <f t="shared" si="188"/>
        <v>0.27884520895819481</v>
      </c>
      <c r="AL3458" s="12">
        <f t="shared" si="178"/>
        <v>-67805.293153154737</v>
      </c>
      <c r="AM3458">
        <f t="shared" si="179"/>
        <v>2.1689395716996245</v>
      </c>
      <c r="AN3458" s="12">
        <f t="shared" si="180"/>
        <v>-31261.95585984959</v>
      </c>
    </row>
    <row r="3459" spans="14:40">
      <c r="N3459">
        <f t="shared" si="181"/>
        <v>954</v>
      </c>
      <c r="O3459" s="12">
        <f t="shared" si="177"/>
        <v>0</v>
      </c>
      <c r="P3459" s="12">
        <f t="shared" si="177"/>
        <v>0</v>
      </c>
      <c r="Q3459" s="12">
        <f t="shared" si="177"/>
        <v>0</v>
      </c>
      <c r="R3459" s="12">
        <f t="shared" si="177"/>
        <v>0</v>
      </c>
      <c r="S3459" s="12">
        <f t="shared" si="177"/>
        <v>0</v>
      </c>
      <c r="T3459" s="12">
        <f t="shared" si="177"/>
        <v>0</v>
      </c>
      <c r="U3459" s="12">
        <f t="shared" si="177"/>
        <v>0</v>
      </c>
      <c r="V3459" s="12">
        <f t="shared" si="177"/>
        <v>0</v>
      </c>
      <c r="W3459" s="12">
        <f t="shared" si="177"/>
        <v>-8238.0377153531717</v>
      </c>
      <c r="X3459" s="12">
        <f t="shared" si="177"/>
        <v>-29868.330391968972</v>
      </c>
      <c r="Y3459" s="12">
        <f t="shared" si="177"/>
        <v>0</v>
      </c>
      <c r="Z3459" s="12">
        <f t="shared" si="177"/>
        <v>0</v>
      </c>
      <c r="AA3459" s="12">
        <f t="shared" si="177"/>
        <v>0</v>
      </c>
      <c r="AB3459" s="12">
        <f t="shared" si="177"/>
        <v>0</v>
      </c>
      <c r="AC3459" s="12">
        <f t="shared" si="177"/>
        <v>0</v>
      </c>
      <c r="AD3459" s="12">
        <f t="shared" si="177"/>
        <v>-21.609731835242325</v>
      </c>
      <c r="AE3459" s="12">
        <f t="shared" si="188"/>
        <v>-0.14079027986554465</v>
      </c>
      <c r="AF3459" s="12">
        <f t="shared" si="188"/>
        <v>0</v>
      </c>
      <c r="AG3459" s="12">
        <f t="shared" si="188"/>
        <v>0</v>
      </c>
      <c r="AH3459" s="12">
        <f t="shared" si="188"/>
        <v>-60.902934066902112</v>
      </c>
      <c r="AI3459" s="12">
        <f t="shared" si="188"/>
        <v>-154.56305667381412</v>
      </c>
      <c r="AJ3459" s="12">
        <f t="shared" si="188"/>
        <v>-9959.4307190406889</v>
      </c>
      <c r="AK3459" s="12">
        <f t="shared" si="188"/>
        <v>0.24935362885142287</v>
      </c>
      <c r="AL3459" s="12">
        <f t="shared" si="178"/>
        <v>-48302.765985589802</v>
      </c>
      <c r="AM3459">
        <f t="shared" si="179"/>
        <v>2.17686697850956</v>
      </c>
      <c r="AN3459" s="12">
        <f t="shared" si="180"/>
        <v>-22189.121550578784</v>
      </c>
    </row>
    <row r="3460" spans="14:40">
      <c r="N3460">
        <f t="shared" si="181"/>
        <v>955</v>
      </c>
      <c r="O3460" s="12">
        <f t="shared" si="177"/>
        <v>0</v>
      </c>
      <c r="P3460" s="12">
        <f t="shared" si="177"/>
        <v>0</v>
      </c>
      <c r="Q3460" s="12">
        <f t="shared" si="177"/>
        <v>0</v>
      </c>
      <c r="R3460" s="12">
        <f t="shared" si="177"/>
        <v>0</v>
      </c>
      <c r="S3460" s="12">
        <f t="shared" si="177"/>
        <v>0</v>
      </c>
      <c r="T3460" s="12">
        <f t="shared" si="177"/>
        <v>0</v>
      </c>
      <c r="U3460" s="12">
        <f t="shared" si="177"/>
        <v>0</v>
      </c>
      <c r="V3460" s="12">
        <f t="shared" si="177"/>
        <v>0</v>
      </c>
      <c r="W3460" s="12">
        <f t="shared" si="177"/>
        <v>-8136.3652151484157</v>
      </c>
      <c r="X3460" s="12">
        <f t="shared" si="177"/>
        <v>-30710.452568680812</v>
      </c>
      <c r="Y3460" s="12">
        <f t="shared" si="177"/>
        <v>0</v>
      </c>
      <c r="Z3460" s="12">
        <f t="shared" si="177"/>
        <v>0</v>
      </c>
      <c r="AA3460" s="12">
        <f t="shared" si="177"/>
        <v>0</v>
      </c>
      <c r="AB3460" s="12">
        <f t="shared" si="177"/>
        <v>0</v>
      </c>
      <c r="AC3460" s="12">
        <f t="shared" si="177"/>
        <v>0</v>
      </c>
      <c r="AD3460" s="12">
        <f t="shared" si="177"/>
        <v>-22.810574582204968</v>
      </c>
      <c r="AE3460" s="12">
        <f t="shared" si="188"/>
        <v>-0.11440809411687859</v>
      </c>
      <c r="AF3460" s="12">
        <f t="shared" si="188"/>
        <v>0</v>
      </c>
      <c r="AG3460" s="12">
        <f t="shared" si="188"/>
        <v>0</v>
      </c>
      <c r="AH3460" s="12">
        <f t="shared" si="188"/>
        <v>-18.615397577569059</v>
      </c>
      <c r="AI3460" s="12">
        <f t="shared" si="188"/>
        <v>-79.473223888363776</v>
      </c>
      <c r="AJ3460" s="12">
        <f t="shared" si="188"/>
        <v>-5665.4054102706823</v>
      </c>
      <c r="AK3460" s="12">
        <f t="shared" si="188"/>
        <v>0.14953538000271405</v>
      </c>
      <c r="AL3460" s="12">
        <f t="shared" si="178"/>
        <v>-44633.087262862151</v>
      </c>
      <c r="AM3460">
        <f t="shared" si="179"/>
        <v>2.1791482738207515</v>
      </c>
      <c r="AN3460" s="12">
        <f t="shared" si="180"/>
        <v>-20481.895518108053</v>
      </c>
    </row>
    <row r="3461" spans="14:40">
      <c r="N3461">
        <f t="shared" si="181"/>
        <v>956</v>
      </c>
      <c r="O3461" s="12">
        <f t="shared" si="177"/>
        <v>0</v>
      </c>
      <c r="P3461" s="12">
        <f t="shared" si="177"/>
        <v>0</v>
      </c>
      <c r="Q3461" s="12">
        <f t="shared" si="177"/>
        <v>0</v>
      </c>
      <c r="R3461" s="12">
        <f t="shared" si="177"/>
        <v>0</v>
      </c>
      <c r="S3461" s="12">
        <f t="shared" si="177"/>
        <v>0</v>
      </c>
      <c r="T3461" s="12">
        <f t="shared" si="177"/>
        <v>0</v>
      </c>
      <c r="U3461" s="12">
        <f t="shared" si="177"/>
        <v>0</v>
      </c>
      <c r="V3461" s="12">
        <f t="shared" si="177"/>
        <v>0</v>
      </c>
      <c r="W3461" s="12">
        <f t="shared" si="177"/>
        <v>-7639.8213898200693</v>
      </c>
      <c r="X3461" s="12">
        <f t="shared" si="177"/>
        <v>-34736.108613976408</v>
      </c>
      <c r="Y3461" s="12">
        <f t="shared" si="177"/>
        <v>0</v>
      </c>
      <c r="Z3461" s="12">
        <f t="shared" si="177"/>
        <v>0</v>
      </c>
      <c r="AA3461" s="12">
        <f t="shared" si="177"/>
        <v>0</v>
      </c>
      <c r="AB3461" s="12">
        <f t="shared" si="177"/>
        <v>0</v>
      </c>
      <c r="AC3461" s="12">
        <f t="shared" si="177"/>
        <v>0</v>
      </c>
      <c r="AD3461" s="12">
        <f t="shared" si="177"/>
        <v>-34.415956575779838</v>
      </c>
      <c r="AE3461" s="12">
        <f t="shared" si="188"/>
        <v>-0.22199281454404918</v>
      </c>
      <c r="AF3461" s="12">
        <f t="shared" si="188"/>
        <v>0</v>
      </c>
      <c r="AG3461" s="12">
        <f t="shared" si="188"/>
        <v>0</v>
      </c>
      <c r="AH3461" s="12">
        <f t="shared" si="188"/>
        <v>-75.716810911746009</v>
      </c>
      <c r="AI3461" s="12">
        <f t="shared" si="188"/>
        <v>-125.67142276001829</v>
      </c>
      <c r="AJ3461" s="12">
        <f t="shared" si="188"/>
        <v>-8241.9068759330585</v>
      </c>
      <c r="AK3461" s="12">
        <f t="shared" si="188"/>
        <v>0.20920357133757303</v>
      </c>
      <c r="AL3461" s="12">
        <f t="shared" si="178"/>
        <v>-50853.653859220292</v>
      </c>
      <c r="AM3461">
        <f t="shared" si="179"/>
        <v>2.1922503105776592</v>
      </c>
      <c r="AN3461" s="12">
        <f t="shared" si="180"/>
        <v>-23197.010676130467</v>
      </c>
    </row>
    <row r="3462" spans="14:40">
      <c r="N3462">
        <f t="shared" si="181"/>
        <v>957</v>
      </c>
      <c r="O3462" s="12">
        <f t="shared" si="177"/>
        <v>1134.9587336018826</v>
      </c>
      <c r="P3462" s="12">
        <f t="shared" si="177"/>
        <v>0</v>
      </c>
      <c r="Q3462" s="12">
        <f t="shared" si="177"/>
        <v>0</v>
      </c>
      <c r="R3462" s="12">
        <f t="shared" si="177"/>
        <v>0</v>
      </c>
      <c r="S3462" s="12">
        <f t="shared" si="177"/>
        <v>0</v>
      </c>
      <c r="T3462" s="12">
        <f t="shared" si="177"/>
        <v>0</v>
      </c>
      <c r="U3462" s="12">
        <f t="shared" si="177"/>
        <v>0</v>
      </c>
      <c r="V3462" s="12">
        <f t="shared" si="177"/>
        <v>0</v>
      </c>
      <c r="W3462" s="12">
        <f t="shared" si="177"/>
        <v>-6122.780367784505</v>
      </c>
      <c r="X3462" s="12">
        <f t="shared" si="177"/>
        <v>-16412.634065790611</v>
      </c>
      <c r="Y3462" s="12">
        <f t="shared" si="177"/>
        <v>0</v>
      </c>
      <c r="Z3462" s="12">
        <f t="shared" si="177"/>
        <v>0</v>
      </c>
      <c r="AA3462" s="12">
        <f t="shared" si="177"/>
        <v>0</v>
      </c>
      <c r="AB3462" s="12">
        <f t="shared" si="177"/>
        <v>0</v>
      </c>
      <c r="AC3462" s="12">
        <f t="shared" si="177"/>
        <v>0</v>
      </c>
      <c r="AD3462" s="12">
        <f t="shared" si="177"/>
        <v>-21.389381289875836</v>
      </c>
      <c r="AE3462" s="12">
        <f t="shared" si="188"/>
        <v>-0.1268380573683473</v>
      </c>
      <c r="AF3462" s="12">
        <f t="shared" si="188"/>
        <v>0</v>
      </c>
      <c r="AG3462" s="12">
        <f t="shared" si="188"/>
        <v>0</v>
      </c>
      <c r="AH3462" s="12">
        <f t="shared" si="188"/>
        <v>-44.629583236691872</v>
      </c>
      <c r="AI3462" s="12">
        <f t="shared" si="188"/>
        <v>-13.662324902535108</v>
      </c>
      <c r="AJ3462" s="12">
        <f t="shared" si="188"/>
        <v>-512.08872431251291</v>
      </c>
      <c r="AK3462" s="12">
        <f t="shared" si="188"/>
        <v>2.6714025528993678E-2</v>
      </c>
      <c r="AL3462" s="12">
        <f t="shared" si="178"/>
        <v>-21992.325837746692</v>
      </c>
      <c r="AM3462">
        <f t="shared" si="179"/>
        <v>2.1787988145966382</v>
      </c>
      <c r="AN3462" s="12">
        <f t="shared" si="180"/>
        <v>-10093.78456166369</v>
      </c>
    </row>
    <row r="3463" spans="14:40">
      <c r="N3463">
        <f t="shared" si="181"/>
        <v>958</v>
      </c>
      <c r="O3463" s="12">
        <f t="shared" si="177"/>
        <v>1155.3868001333233</v>
      </c>
      <c r="P3463" s="12">
        <f t="shared" si="177"/>
        <v>0</v>
      </c>
      <c r="Q3463" s="12">
        <f t="shared" si="177"/>
        <v>0</v>
      </c>
      <c r="R3463" s="12">
        <f t="shared" si="177"/>
        <v>0</v>
      </c>
      <c r="S3463" s="12">
        <f t="shared" si="177"/>
        <v>0</v>
      </c>
      <c r="T3463" s="12">
        <f t="shared" si="177"/>
        <v>0</v>
      </c>
      <c r="U3463" s="12">
        <f t="shared" si="177"/>
        <v>0</v>
      </c>
      <c r="V3463" s="12">
        <f t="shared" si="177"/>
        <v>0</v>
      </c>
      <c r="W3463" s="12">
        <f t="shared" si="177"/>
        <v>-13821.71037950633</v>
      </c>
      <c r="X3463" s="12">
        <f t="shared" si="177"/>
        <v>-43211.102200416819</v>
      </c>
      <c r="Y3463" s="12">
        <f t="shared" si="177"/>
        <v>0</v>
      </c>
      <c r="Z3463" s="12">
        <f t="shared" si="177"/>
        <v>0</v>
      </c>
      <c r="AA3463" s="12">
        <f t="shared" si="177"/>
        <v>0</v>
      </c>
      <c r="AB3463" s="12">
        <f t="shared" si="177"/>
        <v>0</v>
      </c>
      <c r="AC3463" s="12">
        <f t="shared" si="177"/>
        <v>0</v>
      </c>
      <c r="AD3463" s="12">
        <f t="shared" si="177"/>
        <v>-28.645899340849926</v>
      </c>
      <c r="AE3463" s="12">
        <f t="shared" si="188"/>
        <v>-0.19426642792182819</v>
      </c>
      <c r="AF3463" s="12">
        <f t="shared" si="188"/>
        <v>0</v>
      </c>
      <c r="AG3463" s="12">
        <f t="shared" si="188"/>
        <v>0</v>
      </c>
      <c r="AH3463" s="12">
        <f t="shared" si="188"/>
        <v>-82.131536005507371</v>
      </c>
      <c r="AI3463" s="12">
        <f t="shared" si="188"/>
        <v>-40.83139699261001</v>
      </c>
      <c r="AJ3463" s="12">
        <f t="shared" si="188"/>
        <v>-2061.5453974835232</v>
      </c>
      <c r="AK3463" s="12">
        <f t="shared" si="188"/>
        <v>4.5488377869162627E-2</v>
      </c>
      <c r="AL3463" s="12">
        <f t="shared" si="178"/>
        <v>-58090.728787662374</v>
      </c>
      <c r="AM3463">
        <f t="shared" si="179"/>
        <v>2.1796851054422977</v>
      </c>
      <c r="AN3463" s="12">
        <f t="shared" si="180"/>
        <v>-26650.972951377171</v>
      </c>
    </row>
    <row r="3464" spans="14:40">
      <c r="N3464">
        <f t="shared" si="181"/>
        <v>959</v>
      </c>
      <c r="O3464" s="12">
        <f t="shared" si="177"/>
        <v>1178.8414645605335</v>
      </c>
      <c r="P3464" s="12">
        <f t="shared" si="177"/>
        <v>0</v>
      </c>
      <c r="Q3464" s="12">
        <f t="shared" si="177"/>
        <v>0</v>
      </c>
      <c r="R3464" s="12">
        <f t="shared" si="177"/>
        <v>0</v>
      </c>
      <c r="S3464" s="12">
        <f t="shared" si="177"/>
        <v>0</v>
      </c>
      <c r="T3464" s="12">
        <f t="shared" si="177"/>
        <v>0</v>
      </c>
      <c r="U3464" s="12">
        <f t="shared" si="177"/>
        <v>0</v>
      </c>
      <c r="V3464" s="12">
        <f t="shared" si="177"/>
        <v>0</v>
      </c>
      <c r="W3464" s="12">
        <f t="shared" si="177"/>
        <v>-15841.246972124623</v>
      </c>
      <c r="X3464" s="12">
        <f t="shared" si="177"/>
        <v>-46053.957205495113</v>
      </c>
      <c r="Y3464" s="12">
        <f t="shared" si="177"/>
        <v>0</v>
      </c>
      <c r="Z3464" s="12">
        <f t="shared" si="177"/>
        <v>0</v>
      </c>
      <c r="AA3464" s="12">
        <f t="shared" si="177"/>
        <v>0</v>
      </c>
      <c r="AB3464" s="12">
        <f t="shared" si="177"/>
        <v>0</v>
      </c>
      <c r="AC3464" s="12">
        <f t="shared" si="177"/>
        <v>0</v>
      </c>
      <c r="AD3464" s="12">
        <f t="shared" si="177"/>
        <v>-23.842353920522733</v>
      </c>
      <c r="AE3464" s="12">
        <f t="shared" si="188"/>
        <v>-0.15728180584593493</v>
      </c>
      <c r="AF3464" s="12">
        <f t="shared" si="188"/>
        <v>0</v>
      </c>
      <c r="AG3464" s="12">
        <f t="shared" si="188"/>
        <v>0</v>
      </c>
      <c r="AH3464" s="12">
        <f t="shared" si="188"/>
        <v>-68.356539021152471</v>
      </c>
      <c r="AI3464" s="12">
        <f t="shared" si="188"/>
        <v>-46.685266041658522</v>
      </c>
      <c r="AJ3464" s="12">
        <f t="shared" si="188"/>
        <v>-2654.1380796323674</v>
      </c>
      <c r="AK3464" s="12">
        <f t="shared" si="188"/>
        <v>5.931708562852616E-2</v>
      </c>
      <c r="AL3464" s="12">
        <f t="shared" si="178"/>
        <v>-63509.482916395122</v>
      </c>
      <c r="AM3464">
        <f t="shared" si="179"/>
        <v>2.1589581023164262</v>
      </c>
      <c r="AN3464" s="12">
        <f t="shared" si="180"/>
        <v>-29416.727841199627</v>
      </c>
    </row>
    <row r="3465" spans="14:40">
      <c r="N3465">
        <f t="shared" si="181"/>
        <v>960</v>
      </c>
      <c r="O3465" s="12">
        <f t="shared" si="177"/>
        <v>1207.1541785925315</v>
      </c>
      <c r="P3465" s="12">
        <f t="shared" si="177"/>
        <v>0</v>
      </c>
      <c r="Q3465" s="12">
        <f t="shared" si="177"/>
        <v>0</v>
      </c>
      <c r="R3465" s="12">
        <f t="shared" si="177"/>
        <v>0</v>
      </c>
      <c r="S3465" s="12">
        <f t="shared" si="177"/>
        <v>0</v>
      </c>
      <c r="T3465" s="12">
        <f t="shared" si="177"/>
        <v>0</v>
      </c>
      <c r="U3465" s="12">
        <f t="shared" si="177"/>
        <v>0</v>
      </c>
      <c r="V3465" s="12">
        <f t="shared" si="177"/>
        <v>0</v>
      </c>
      <c r="W3465" s="12">
        <f t="shared" si="177"/>
        <v>-12816.305330500609</v>
      </c>
      <c r="X3465" s="12">
        <f t="shared" si="177"/>
        <v>-41268.789182106579</v>
      </c>
      <c r="Y3465" s="12">
        <f t="shared" si="177"/>
        <v>0</v>
      </c>
      <c r="Z3465" s="12">
        <f t="shared" si="177"/>
        <v>0</v>
      </c>
      <c r="AA3465" s="12">
        <f t="shared" si="177"/>
        <v>0</v>
      </c>
      <c r="AB3465" s="12">
        <f t="shared" si="177"/>
        <v>0</v>
      </c>
      <c r="AC3465" s="12">
        <f t="shared" si="177"/>
        <v>0</v>
      </c>
      <c r="AD3465" s="12">
        <f t="shared" si="177"/>
        <v>-27.684122584743754</v>
      </c>
      <c r="AE3465" s="12">
        <f t="shared" si="188"/>
        <v>-0.22520345052010221</v>
      </c>
      <c r="AF3465" s="12">
        <f t="shared" si="188"/>
        <v>0</v>
      </c>
      <c r="AG3465" s="12">
        <f t="shared" si="188"/>
        <v>0</v>
      </c>
      <c r="AH3465" s="12">
        <f t="shared" si="188"/>
        <v>-124.98561083052385</v>
      </c>
      <c r="AI3465" s="12">
        <f t="shared" si="188"/>
        <v>-131.00087584733981</v>
      </c>
      <c r="AJ3465" s="12">
        <f t="shared" si="188"/>
        <v>-8355.0400250908569</v>
      </c>
      <c r="AK3465" s="12">
        <f t="shared" si="188"/>
        <v>0.20384638336015329</v>
      </c>
      <c r="AL3465" s="12">
        <f t="shared" si="178"/>
        <v>-61516.672325435284</v>
      </c>
      <c r="AM3465">
        <f t="shared" si="179"/>
        <v>2.1565930611777158</v>
      </c>
      <c r="AN3465" s="12">
        <f t="shared" si="180"/>
        <v>-28524.93288272059</v>
      </c>
    </row>
    <row r="3466" spans="14:40">
      <c r="N3466">
        <f t="shared" si="181"/>
        <v>961</v>
      </c>
      <c r="O3466" s="12">
        <f t="shared" si="177"/>
        <v>1240.9667892050547</v>
      </c>
      <c r="P3466" s="12">
        <f t="shared" si="177"/>
        <v>0</v>
      </c>
      <c r="Q3466" s="12">
        <f t="shared" si="177"/>
        <v>0</v>
      </c>
      <c r="R3466" s="12">
        <f t="shared" si="177"/>
        <v>0</v>
      </c>
      <c r="S3466" s="12">
        <f t="shared" si="177"/>
        <v>0</v>
      </c>
      <c r="T3466" s="12">
        <f t="shared" si="177"/>
        <v>0</v>
      </c>
      <c r="U3466" s="12">
        <f t="shared" si="177"/>
        <v>0</v>
      </c>
      <c r="V3466" s="12">
        <f t="shared" si="177"/>
        <v>0</v>
      </c>
      <c r="W3466" s="12">
        <f t="shared" si="177"/>
        <v>-9650.7609890815238</v>
      </c>
      <c r="X3466" s="12">
        <f t="shared" si="177"/>
        <v>-20592.980315283061</v>
      </c>
      <c r="Y3466" s="12">
        <f t="shared" si="177"/>
        <v>0</v>
      </c>
      <c r="Z3466" s="12">
        <f t="shared" si="177"/>
        <v>0</v>
      </c>
      <c r="AA3466" s="12">
        <f t="shared" si="177"/>
        <v>0</v>
      </c>
      <c r="AB3466" s="12">
        <f t="shared" si="177"/>
        <v>0</v>
      </c>
      <c r="AC3466" s="12">
        <f t="shared" si="177"/>
        <v>0</v>
      </c>
      <c r="AD3466" s="12">
        <f t="shared" si="177"/>
        <v>5.6113130028803431</v>
      </c>
      <c r="AE3466" s="12">
        <f t="shared" si="188"/>
        <v>1.4112620155130949E-2</v>
      </c>
      <c r="AF3466" s="12">
        <f t="shared" si="188"/>
        <v>0</v>
      </c>
      <c r="AG3466" s="12">
        <f t="shared" si="188"/>
        <v>0</v>
      </c>
      <c r="AH3466" s="12">
        <f t="shared" si="188"/>
        <v>-15.222973248168035</v>
      </c>
      <c r="AI3466" s="12">
        <f t="shared" si="188"/>
        <v>-24.712947358862216</v>
      </c>
      <c r="AJ3466" s="12">
        <f t="shared" si="188"/>
        <v>-1452.2719783221439</v>
      </c>
      <c r="AK3466" s="12">
        <f t="shared" si="188"/>
        <v>3.9944633827514606E-2</v>
      </c>
      <c r="AL3466" s="12">
        <f t="shared" si="178"/>
        <v>-30489.317043831841</v>
      </c>
      <c r="AM3466">
        <f t="shared" si="179"/>
        <v>2.145115410661389</v>
      </c>
      <c r="AN3466" s="12">
        <f t="shared" si="180"/>
        <v>-14213.369076692836</v>
      </c>
    </row>
    <row r="3467" spans="14:40">
      <c r="N3467">
        <f t="shared" si="181"/>
        <v>962</v>
      </c>
      <c r="O3467" s="12">
        <f t="shared" ref="O3467:AD3530" si="189">O$2503*O963+0.5*O$2504*O963*O963</f>
        <v>0</v>
      </c>
      <c r="P3467" s="12">
        <f t="shared" si="189"/>
        <v>0</v>
      </c>
      <c r="Q3467" s="12">
        <f t="shared" si="189"/>
        <v>0</v>
      </c>
      <c r="R3467" s="12">
        <f t="shared" si="189"/>
        <v>0</v>
      </c>
      <c r="S3467" s="12">
        <f t="shared" si="189"/>
        <v>0</v>
      </c>
      <c r="T3467" s="12">
        <f t="shared" si="189"/>
        <v>0</v>
      </c>
      <c r="U3467" s="12">
        <f t="shared" si="189"/>
        <v>0</v>
      </c>
      <c r="V3467" s="12">
        <f t="shared" si="189"/>
        <v>0</v>
      </c>
      <c r="W3467" s="12">
        <f t="shared" si="189"/>
        <v>-2335.6288321184261</v>
      </c>
      <c r="X3467" s="12">
        <f t="shared" si="189"/>
        <v>3487.7874289683996</v>
      </c>
      <c r="Y3467" s="12">
        <f t="shared" si="189"/>
        <v>0</v>
      </c>
      <c r="Z3467" s="12">
        <f t="shared" si="189"/>
        <v>0</v>
      </c>
      <c r="AA3467" s="12">
        <f t="shared" si="189"/>
        <v>0</v>
      </c>
      <c r="AB3467" s="12">
        <f t="shared" si="189"/>
        <v>0</v>
      </c>
      <c r="AC3467" s="12">
        <f t="shared" si="189"/>
        <v>0</v>
      </c>
      <c r="AD3467" s="12">
        <f t="shared" si="189"/>
        <v>17.368792622915397</v>
      </c>
      <c r="AE3467" s="12">
        <f t="shared" ref="AE3467:AK3476" si="190">AE$2503*AE963+0.5*AE$2504*AE963*AE963</f>
        <v>7.5111011970024275E-2</v>
      </c>
      <c r="AF3467" s="12">
        <f t="shared" si="190"/>
        <v>0</v>
      </c>
      <c r="AG3467" s="12">
        <f t="shared" si="190"/>
        <v>0</v>
      </c>
      <c r="AH3467" s="12">
        <f t="shared" si="190"/>
        <v>20.648597279689128</v>
      </c>
      <c r="AI3467" s="12">
        <f t="shared" si="190"/>
        <v>21.695622029505859</v>
      </c>
      <c r="AJ3467" s="12">
        <f t="shared" si="190"/>
        <v>430.55819851323344</v>
      </c>
      <c r="AK3467" s="12">
        <f t="shared" si="190"/>
        <v>-1.5947032934893465E-2</v>
      </c>
      <c r="AL3467" s="12">
        <f t="shared" ref="AL3467:AL3530" si="191">SUM(O3467:AK3467)</f>
        <v>1642.4889712743523</v>
      </c>
      <c r="AM3467">
        <f t="shared" ref="AM3467:AM3530" si="192">$AM$2504*(1+J963/100)</f>
        <v>2.1068245592519568</v>
      </c>
      <c r="AN3467" s="12">
        <f t="shared" ref="AN3467:AN3530" si="193">AL3467/AM3467</f>
        <v>779.60405581066982</v>
      </c>
    </row>
    <row r="3468" spans="14:40">
      <c r="N3468">
        <f t="shared" ref="N3468:N3531" si="194">N3467+1</f>
        <v>963</v>
      </c>
      <c r="O3468" s="12">
        <f t="shared" si="189"/>
        <v>0</v>
      </c>
      <c r="P3468" s="12">
        <f t="shared" ref="P3468:AD3468" si="195">P$2503*P964+0.5*P$2504*P964*P964</f>
        <v>0</v>
      </c>
      <c r="Q3468" s="12">
        <f t="shared" si="195"/>
        <v>0</v>
      </c>
      <c r="R3468" s="12">
        <f t="shared" si="195"/>
        <v>0</v>
      </c>
      <c r="S3468" s="12">
        <f t="shared" si="195"/>
        <v>0</v>
      </c>
      <c r="T3468" s="12">
        <f t="shared" si="195"/>
        <v>0</v>
      </c>
      <c r="U3468" s="12">
        <f t="shared" si="195"/>
        <v>0</v>
      </c>
      <c r="V3468" s="12">
        <f t="shared" si="195"/>
        <v>0</v>
      </c>
      <c r="W3468" s="12">
        <f t="shared" si="195"/>
        <v>9945.4346122047991</v>
      </c>
      <c r="X3468" s="12">
        <f t="shared" si="195"/>
        <v>42976.915795901841</v>
      </c>
      <c r="Y3468" s="12">
        <f t="shared" si="195"/>
        <v>0</v>
      </c>
      <c r="Z3468" s="12">
        <f t="shared" si="195"/>
        <v>0</v>
      </c>
      <c r="AA3468" s="12">
        <f t="shared" si="195"/>
        <v>0</v>
      </c>
      <c r="AB3468" s="12">
        <f t="shared" si="195"/>
        <v>0</v>
      </c>
      <c r="AC3468" s="12">
        <f t="shared" si="195"/>
        <v>0</v>
      </c>
      <c r="AD3468" s="12">
        <f t="shared" si="195"/>
        <v>44.087035108337403</v>
      </c>
      <c r="AE3468" s="12">
        <f t="shared" si="190"/>
        <v>0.16229997521711403</v>
      </c>
      <c r="AF3468" s="12">
        <f t="shared" si="190"/>
        <v>0</v>
      </c>
      <c r="AG3468" s="12">
        <f t="shared" si="190"/>
        <v>0</v>
      </c>
      <c r="AH3468" s="12">
        <f t="shared" si="190"/>
        <v>53.470780332993883</v>
      </c>
      <c r="AI3468" s="12">
        <f t="shared" si="190"/>
        <v>67.43872767818516</v>
      </c>
      <c r="AJ3468" s="12">
        <f t="shared" si="190"/>
        <v>3647.9998763975127</v>
      </c>
      <c r="AK3468" s="12">
        <f t="shared" si="190"/>
        <v>-9.5197527153344549E-2</v>
      </c>
      <c r="AL3468" s="12">
        <f t="shared" si="191"/>
        <v>56735.413930071729</v>
      </c>
      <c r="AM3468">
        <f t="shared" si="192"/>
        <v>2.095652248227676</v>
      </c>
      <c r="AN3468" s="12">
        <f t="shared" si="193"/>
        <v>27072.91440078081</v>
      </c>
    </row>
    <row r="3469" spans="14:40">
      <c r="N3469">
        <f t="shared" si="194"/>
        <v>964</v>
      </c>
      <c r="O3469" s="12">
        <f t="shared" si="189"/>
        <v>0</v>
      </c>
      <c r="P3469" s="12">
        <f t="shared" si="189"/>
        <v>0</v>
      </c>
      <c r="Q3469" s="12">
        <f t="shared" si="189"/>
        <v>0</v>
      </c>
      <c r="R3469" s="12">
        <f t="shared" si="189"/>
        <v>0</v>
      </c>
      <c r="S3469" s="12">
        <f t="shared" si="189"/>
        <v>0</v>
      </c>
      <c r="T3469" s="12">
        <f t="shared" si="189"/>
        <v>0</v>
      </c>
      <c r="U3469" s="12">
        <f t="shared" si="189"/>
        <v>0</v>
      </c>
      <c r="V3469" s="12">
        <f t="shared" si="189"/>
        <v>0</v>
      </c>
      <c r="W3469" s="12">
        <f t="shared" si="189"/>
        <v>10291.414848792292</v>
      </c>
      <c r="X3469" s="12">
        <f t="shared" si="189"/>
        <v>40513.172465753014</v>
      </c>
      <c r="Y3469" s="12">
        <f t="shared" si="189"/>
        <v>0</v>
      </c>
      <c r="Z3469" s="12">
        <f t="shared" si="189"/>
        <v>0</v>
      </c>
      <c r="AA3469" s="12">
        <f t="shared" si="189"/>
        <v>0</v>
      </c>
      <c r="AB3469" s="12">
        <f t="shared" si="189"/>
        <v>0</v>
      </c>
      <c r="AC3469" s="12">
        <f t="shared" si="189"/>
        <v>0</v>
      </c>
      <c r="AD3469" s="12">
        <f t="shared" si="189"/>
        <v>45.048029188981623</v>
      </c>
      <c r="AE3469" s="12">
        <f t="shared" si="190"/>
        <v>0.18697025623150171</v>
      </c>
      <c r="AF3469" s="12">
        <f t="shared" si="190"/>
        <v>0</v>
      </c>
      <c r="AG3469" s="12">
        <f t="shared" si="190"/>
        <v>0</v>
      </c>
      <c r="AH3469" s="12">
        <f t="shared" si="190"/>
        <v>127.38822117773532</v>
      </c>
      <c r="AI3469" s="12">
        <f t="shared" si="190"/>
        <v>134.44112462569839</v>
      </c>
      <c r="AJ3469" s="12">
        <f t="shared" si="190"/>
        <v>7992.2404389882431</v>
      </c>
      <c r="AK3469" s="12">
        <f t="shared" si="190"/>
        <v>-0.23013387112879261</v>
      </c>
      <c r="AL3469" s="12">
        <f t="shared" si="191"/>
        <v>59103.66196491108</v>
      </c>
      <c r="AM3469">
        <f t="shared" si="192"/>
        <v>2.0720078240579864</v>
      </c>
      <c r="AN3469" s="12">
        <f t="shared" si="193"/>
        <v>28524.825668446429</v>
      </c>
    </row>
    <row r="3470" spans="14:40">
      <c r="N3470">
        <f t="shared" si="194"/>
        <v>965</v>
      </c>
      <c r="O3470" s="12">
        <f t="shared" si="189"/>
        <v>0</v>
      </c>
      <c r="P3470" s="12">
        <f t="shared" si="189"/>
        <v>0</v>
      </c>
      <c r="Q3470" s="12">
        <f t="shared" si="189"/>
        <v>0</v>
      </c>
      <c r="R3470" s="12">
        <f t="shared" si="189"/>
        <v>0</v>
      </c>
      <c r="S3470" s="12">
        <f t="shared" si="189"/>
        <v>0</v>
      </c>
      <c r="T3470" s="12">
        <f t="shared" si="189"/>
        <v>0</v>
      </c>
      <c r="U3470" s="12">
        <f t="shared" si="189"/>
        <v>0</v>
      </c>
      <c r="V3470" s="12">
        <f t="shared" si="189"/>
        <v>0</v>
      </c>
      <c r="W3470" s="12">
        <f t="shared" si="189"/>
        <v>8381.1521434403185</v>
      </c>
      <c r="X3470" s="12">
        <f t="shared" si="189"/>
        <v>47455.066206382937</v>
      </c>
      <c r="Y3470" s="12">
        <f t="shared" si="189"/>
        <v>0</v>
      </c>
      <c r="Z3470" s="12">
        <f t="shared" si="189"/>
        <v>0</v>
      </c>
      <c r="AA3470" s="12">
        <f t="shared" si="189"/>
        <v>0</v>
      </c>
      <c r="AB3470" s="12">
        <f t="shared" si="189"/>
        <v>0</v>
      </c>
      <c r="AC3470" s="12">
        <f t="shared" si="189"/>
        <v>0</v>
      </c>
      <c r="AD3470" s="12">
        <f t="shared" si="189"/>
        <v>41.601565111554784</v>
      </c>
      <c r="AE3470" s="12">
        <f t="shared" si="190"/>
        <v>0.18780580505813754</v>
      </c>
      <c r="AF3470" s="12">
        <f t="shared" si="190"/>
        <v>0</v>
      </c>
      <c r="AG3470" s="12">
        <f t="shared" si="190"/>
        <v>0</v>
      </c>
      <c r="AH3470" s="12">
        <f t="shared" si="190"/>
        <v>154.77063273594132</v>
      </c>
      <c r="AI3470" s="12">
        <f t="shared" si="190"/>
        <v>175.25882832099836</v>
      </c>
      <c r="AJ3470" s="12">
        <f t="shared" si="190"/>
        <v>11213.066300774495</v>
      </c>
      <c r="AK3470" s="12">
        <f t="shared" si="190"/>
        <v>-0.35316729597651531</v>
      </c>
      <c r="AL3470" s="12">
        <f t="shared" si="191"/>
        <v>67420.75031527532</v>
      </c>
      <c r="AM3470">
        <f t="shared" si="192"/>
        <v>2.0774099424783046</v>
      </c>
      <c r="AN3470" s="12">
        <f t="shared" si="193"/>
        <v>32454.234928154739</v>
      </c>
    </row>
    <row r="3471" spans="14:40">
      <c r="N3471">
        <f t="shared" si="194"/>
        <v>966</v>
      </c>
      <c r="O3471" s="12">
        <f t="shared" si="189"/>
        <v>0</v>
      </c>
      <c r="P3471" s="12">
        <f t="shared" si="189"/>
        <v>0</v>
      </c>
      <c r="Q3471" s="12">
        <f t="shared" si="189"/>
        <v>0</v>
      </c>
      <c r="R3471" s="12">
        <f t="shared" si="189"/>
        <v>0</v>
      </c>
      <c r="S3471" s="12">
        <f t="shared" si="189"/>
        <v>0</v>
      </c>
      <c r="T3471" s="12">
        <f t="shared" si="189"/>
        <v>0</v>
      </c>
      <c r="U3471" s="12">
        <f t="shared" si="189"/>
        <v>0</v>
      </c>
      <c r="V3471" s="12">
        <f t="shared" si="189"/>
        <v>0</v>
      </c>
      <c r="W3471" s="12">
        <f t="shared" si="189"/>
        <v>14970.948059313854</v>
      </c>
      <c r="X3471" s="12">
        <f t="shared" si="189"/>
        <v>50743.502532747851</v>
      </c>
      <c r="Y3471" s="12">
        <f t="shared" si="189"/>
        <v>0</v>
      </c>
      <c r="Z3471" s="12">
        <f t="shared" si="189"/>
        <v>0</v>
      </c>
      <c r="AA3471" s="12">
        <f t="shared" si="189"/>
        <v>0</v>
      </c>
      <c r="AB3471" s="12">
        <f t="shared" si="189"/>
        <v>0</v>
      </c>
      <c r="AC3471" s="12">
        <f t="shared" si="189"/>
        <v>0</v>
      </c>
      <c r="AD3471" s="12">
        <f t="shared" si="189"/>
        <v>37.689353348046183</v>
      </c>
      <c r="AE3471" s="12">
        <f t="shared" si="190"/>
        <v>0.16974958620027494</v>
      </c>
      <c r="AF3471" s="12">
        <f t="shared" si="190"/>
        <v>0</v>
      </c>
      <c r="AG3471" s="12">
        <f t="shared" si="190"/>
        <v>0</v>
      </c>
      <c r="AH3471" s="12">
        <f t="shared" si="190"/>
        <v>119.08954574004437</v>
      </c>
      <c r="AI3471" s="12">
        <f t="shared" si="190"/>
        <v>190.98447453758081</v>
      </c>
      <c r="AJ3471" s="12">
        <f t="shared" si="190"/>
        <v>12113.332536865588</v>
      </c>
      <c r="AK3471" s="12">
        <f t="shared" si="190"/>
        <v>-0.39073054528627377</v>
      </c>
      <c r="AL3471" s="12">
        <f t="shared" si="191"/>
        <v>78175.325521593884</v>
      </c>
      <c r="AM3471">
        <f t="shared" si="192"/>
        <v>2.0665193766675318</v>
      </c>
      <c r="AN3471" s="12">
        <f t="shared" si="193"/>
        <v>37829.466495329638</v>
      </c>
    </row>
    <row r="3472" spans="14:40">
      <c r="N3472">
        <f t="shared" si="194"/>
        <v>967</v>
      </c>
      <c r="O3472" s="12">
        <f t="shared" si="189"/>
        <v>0</v>
      </c>
      <c r="P3472" s="12">
        <f t="shared" si="189"/>
        <v>0</v>
      </c>
      <c r="Q3472" s="12">
        <f t="shared" si="189"/>
        <v>0</v>
      </c>
      <c r="R3472" s="12">
        <f t="shared" si="189"/>
        <v>0</v>
      </c>
      <c r="S3472" s="12">
        <f t="shared" si="189"/>
        <v>0</v>
      </c>
      <c r="T3472" s="12">
        <f t="shared" si="189"/>
        <v>0</v>
      </c>
      <c r="U3472" s="12">
        <f t="shared" si="189"/>
        <v>0</v>
      </c>
      <c r="V3472" s="12">
        <f t="shared" si="189"/>
        <v>0</v>
      </c>
      <c r="W3472" s="12">
        <f t="shared" si="189"/>
        <v>-6015.3130154682676</v>
      </c>
      <c r="X3472" s="12">
        <f t="shared" si="189"/>
        <v>-17511.791443044134</v>
      </c>
      <c r="Y3472" s="12">
        <f t="shared" si="189"/>
        <v>0</v>
      </c>
      <c r="Z3472" s="12">
        <f t="shared" si="189"/>
        <v>0</v>
      </c>
      <c r="AA3472" s="12">
        <f t="shared" si="189"/>
        <v>0</v>
      </c>
      <c r="AB3472" s="12">
        <f t="shared" si="189"/>
        <v>0</v>
      </c>
      <c r="AC3472" s="12">
        <f t="shared" si="189"/>
        <v>0</v>
      </c>
      <c r="AD3472" s="12">
        <f t="shared" si="189"/>
        <v>2.5282548180073952</v>
      </c>
      <c r="AE3472" s="12">
        <f t="shared" si="190"/>
        <v>3.2699897355894993E-2</v>
      </c>
      <c r="AF3472" s="12">
        <f t="shared" si="190"/>
        <v>0</v>
      </c>
      <c r="AG3472" s="12">
        <f t="shared" si="190"/>
        <v>0</v>
      </c>
      <c r="AH3472" s="12">
        <f t="shared" si="190"/>
        <v>38.099530761540713</v>
      </c>
      <c r="AI3472" s="12">
        <f t="shared" si="190"/>
        <v>41.075188890818914</v>
      </c>
      <c r="AJ3472" s="12">
        <f t="shared" si="190"/>
        <v>3339.4828945963081</v>
      </c>
      <c r="AK3472" s="12">
        <f t="shared" si="190"/>
        <v>-7.9763685612606064E-2</v>
      </c>
      <c r="AL3472" s="12">
        <f t="shared" si="191"/>
        <v>-20105.965653233983</v>
      </c>
      <c r="AM3472">
        <f t="shared" si="192"/>
        <v>2.1117724894222052</v>
      </c>
      <c r="AN3472" s="12">
        <f t="shared" si="193"/>
        <v>-9520.8957186174484</v>
      </c>
    </row>
    <row r="3473" spans="14:40">
      <c r="N3473">
        <f t="shared" si="194"/>
        <v>968</v>
      </c>
      <c r="O3473" s="12">
        <f t="shared" si="189"/>
        <v>0</v>
      </c>
      <c r="P3473" s="12">
        <f t="shared" si="189"/>
        <v>0</v>
      </c>
      <c r="Q3473" s="12">
        <f t="shared" si="189"/>
        <v>0</v>
      </c>
      <c r="R3473" s="12">
        <f t="shared" si="189"/>
        <v>0</v>
      </c>
      <c r="S3473" s="12">
        <f t="shared" si="189"/>
        <v>0</v>
      </c>
      <c r="T3473" s="12">
        <f t="shared" si="189"/>
        <v>0</v>
      </c>
      <c r="U3473" s="12">
        <f t="shared" si="189"/>
        <v>0</v>
      </c>
      <c r="V3473" s="12">
        <f t="shared" si="189"/>
        <v>0</v>
      </c>
      <c r="W3473" s="12">
        <f t="shared" si="189"/>
        <v>-8305.5964730042342</v>
      </c>
      <c r="X3473" s="12">
        <f t="shared" si="189"/>
        <v>-24696.980454103857</v>
      </c>
      <c r="Y3473" s="12">
        <f t="shared" si="189"/>
        <v>0</v>
      </c>
      <c r="Z3473" s="12">
        <f t="shared" si="189"/>
        <v>0</v>
      </c>
      <c r="AA3473" s="12">
        <f t="shared" si="189"/>
        <v>0</v>
      </c>
      <c r="AB3473" s="12">
        <f t="shared" si="189"/>
        <v>0</v>
      </c>
      <c r="AC3473" s="12">
        <f t="shared" si="189"/>
        <v>0</v>
      </c>
      <c r="AD3473" s="12">
        <f t="shared" si="189"/>
        <v>-9.4690550343053541</v>
      </c>
      <c r="AE3473" s="12">
        <f t="shared" si="190"/>
        <v>-2.9223927761919226E-2</v>
      </c>
      <c r="AF3473" s="12">
        <f t="shared" si="190"/>
        <v>0</v>
      </c>
      <c r="AG3473" s="12">
        <f t="shared" si="190"/>
        <v>0</v>
      </c>
      <c r="AH3473" s="12">
        <f t="shared" si="190"/>
        <v>15.706725501373262</v>
      </c>
      <c r="AI3473" s="12">
        <f t="shared" si="190"/>
        <v>48.714277937928557</v>
      </c>
      <c r="AJ3473" s="12">
        <f t="shared" si="190"/>
        <v>3215.1004188373713</v>
      </c>
      <c r="AK3473" s="12">
        <f t="shared" si="190"/>
        <v>-7.382072727377495E-2</v>
      </c>
      <c r="AL3473" s="12">
        <f t="shared" si="191"/>
        <v>-29732.627604520763</v>
      </c>
      <c r="AM3473">
        <f t="shared" si="192"/>
        <v>2.1217132818308011</v>
      </c>
      <c r="AN3473" s="12">
        <f t="shared" si="193"/>
        <v>-14013.499306968015</v>
      </c>
    </row>
    <row r="3474" spans="14:40">
      <c r="N3474">
        <f t="shared" si="194"/>
        <v>969</v>
      </c>
      <c r="O3474" s="12">
        <f t="shared" si="189"/>
        <v>0</v>
      </c>
      <c r="P3474" s="12">
        <f t="shared" si="189"/>
        <v>0</v>
      </c>
      <c r="Q3474" s="12">
        <f t="shared" si="189"/>
        <v>0</v>
      </c>
      <c r="R3474" s="12">
        <f t="shared" si="189"/>
        <v>0</v>
      </c>
      <c r="S3474" s="12">
        <f t="shared" si="189"/>
        <v>0</v>
      </c>
      <c r="T3474" s="12">
        <f t="shared" si="189"/>
        <v>0</v>
      </c>
      <c r="U3474" s="12">
        <f t="shared" si="189"/>
        <v>0</v>
      </c>
      <c r="V3474" s="12">
        <f t="shared" si="189"/>
        <v>0</v>
      </c>
      <c r="W3474" s="12">
        <f t="shared" si="189"/>
        <v>-17428.006394804313</v>
      </c>
      <c r="X3474" s="12">
        <f t="shared" si="189"/>
        <v>-65741.530476117608</v>
      </c>
      <c r="Y3474" s="12">
        <f t="shared" si="189"/>
        <v>0</v>
      </c>
      <c r="Z3474" s="12">
        <f t="shared" si="189"/>
        <v>0</v>
      </c>
      <c r="AA3474" s="12">
        <f t="shared" si="189"/>
        <v>0</v>
      </c>
      <c r="AB3474" s="12">
        <f t="shared" si="189"/>
        <v>0</v>
      </c>
      <c r="AC3474" s="12">
        <f t="shared" si="189"/>
        <v>0</v>
      </c>
      <c r="AD3474" s="12">
        <f t="shared" si="189"/>
        <v>-42.121356369022521</v>
      </c>
      <c r="AE3474" s="12">
        <f t="shared" si="190"/>
        <v>-0.28350493812979305</v>
      </c>
      <c r="AF3474" s="12">
        <f t="shared" si="190"/>
        <v>0</v>
      </c>
      <c r="AG3474" s="12">
        <f t="shared" si="190"/>
        <v>0</v>
      </c>
      <c r="AH3474" s="12">
        <f t="shared" si="190"/>
        <v>-95.718559380073856</v>
      </c>
      <c r="AI3474" s="12">
        <f t="shared" si="190"/>
        <v>-94.647918157249407</v>
      </c>
      <c r="AJ3474" s="12">
        <f t="shared" si="190"/>
        <v>-7576.696680849449</v>
      </c>
      <c r="AK3474" s="12">
        <f t="shared" si="190"/>
        <v>0.18981632823591083</v>
      </c>
      <c r="AL3474" s="12">
        <f t="shared" si="191"/>
        <v>-90978.815074287602</v>
      </c>
      <c r="AM3474">
        <f t="shared" si="192"/>
        <v>2.165842031258653</v>
      </c>
      <c r="AN3474" s="12">
        <f t="shared" si="193"/>
        <v>-42006.209945707058</v>
      </c>
    </row>
    <row r="3475" spans="14:40">
      <c r="N3475">
        <f t="shared" si="194"/>
        <v>970</v>
      </c>
      <c r="O3475" s="12">
        <f t="shared" si="189"/>
        <v>0</v>
      </c>
      <c r="P3475" s="12">
        <f t="shared" si="189"/>
        <v>0</v>
      </c>
      <c r="Q3475" s="12">
        <f t="shared" si="189"/>
        <v>0</v>
      </c>
      <c r="R3475" s="12">
        <f t="shared" si="189"/>
        <v>0</v>
      </c>
      <c r="S3475" s="12">
        <f t="shared" si="189"/>
        <v>0</v>
      </c>
      <c r="T3475" s="12">
        <f t="shared" si="189"/>
        <v>0</v>
      </c>
      <c r="U3475" s="12">
        <f t="shared" si="189"/>
        <v>0</v>
      </c>
      <c r="V3475" s="12">
        <f t="shared" si="189"/>
        <v>0</v>
      </c>
      <c r="W3475" s="12">
        <f t="shared" si="189"/>
        <v>-14156.40167132297</v>
      </c>
      <c r="X3475" s="12">
        <f t="shared" si="189"/>
        <v>-50654.973990412247</v>
      </c>
      <c r="Y3475" s="12">
        <f t="shared" si="189"/>
        <v>0</v>
      </c>
      <c r="Z3475" s="12">
        <f t="shared" si="189"/>
        <v>0</v>
      </c>
      <c r="AA3475" s="12">
        <f t="shared" si="189"/>
        <v>0</v>
      </c>
      <c r="AB3475" s="12">
        <f t="shared" si="189"/>
        <v>0</v>
      </c>
      <c r="AC3475" s="12">
        <f t="shared" si="189"/>
        <v>0</v>
      </c>
      <c r="AD3475" s="12">
        <f t="shared" si="189"/>
        <v>-25.859633126700494</v>
      </c>
      <c r="AE3475" s="12">
        <f t="shared" si="190"/>
        <v>-0.15335946332019917</v>
      </c>
      <c r="AF3475" s="12">
        <f t="shared" si="190"/>
        <v>0</v>
      </c>
      <c r="AG3475" s="12">
        <f t="shared" si="190"/>
        <v>0</v>
      </c>
      <c r="AH3475" s="12">
        <f t="shared" si="190"/>
        <v>-50.973593964526728</v>
      </c>
      <c r="AI3475" s="12">
        <f t="shared" si="190"/>
        <v>-54.507367996470073</v>
      </c>
      <c r="AJ3475" s="12">
        <f t="shared" si="190"/>
        <v>-5320.8491752018899</v>
      </c>
      <c r="AK3475" s="12">
        <f t="shared" si="190"/>
        <v>0.13723104713719184</v>
      </c>
      <c r="AL3475" s="12">
        <f t="shared" si="191"/>
        <v>-70263.581560441002</v>
      </c>
      <c r="AM3475">
        <f t="shared" si="192"/>
        <v>2.1677170382081372</v>
      </c>
      <c r="AN3475" s="12">
        <f t="shared" si="193"/>
        <v>-32413.631632716133</v>
      </c>
    </row>
    <row r="3476" spans="14:40">
      <c r="N3476">
        <f t="shared" si="194"/>
        <v>971</v>
      </c>
      <c r="O3476" s="12">
        <f t="shared" si="189"/>
        <v>0</v>
      </c>
      <c r="P3476" s="12">
        <f t="shared" si="189"/>
        <v>0</v>
      </c>
      <c r="Q3476" s="12">
        <f t="shared" si="189"/>
        <v>0</v>
      </c>
      <c r="R3476" s="12">
        <f t="shared" si="189"/>
        <v>0</v>
      </c>
      <c r="S3476" s="12">
        <f t="shared" si="189"/>
        <v>0</v>
      </c>
      <c r="T3476" s="12">
        <f t="shared" si="189"/>
        <v>0</v>
      </c>
      <c r="U3476" s="12">
        <f t="shared" si="189"/>
        <v>0</v>
      </c>
      <c r="V3476" s="12">
        <f t="shared" si="189"/>
        <v>0</v>
      </c>
      <c r="W3476" s="12">
        <f t="shared" si="189"/>
        <v>-19405.247138067691</v>
      </c>
      <c r="X3476" s="12">
        <f t="shared" si="189"/>
        <v>-63784.29151307865</v>
      </c>
      <c r="Y3476" s="12">
        <f t="shared" si="189"/>
        <v>0</v>
      </c>
      <c r="Z3476" s="12">
        <f t="shared" si="189"/>
        <v>0</v>
      </c>
      <c r="AA3476" s="12">
        <f t="shared" si="189"/>
        <v>0</v>
      </c>
      <c r="AB3476" s="12">
        <f t="shared" si="189"/>
        <v>0</v>
      </c>
      <c r="AC3476" s="12">
        <f t="shared" si="189"/>
        <v>0</v>
      </c>
      <c r="AD3476" s="12">
        <f t="shared" si="189"/>
        <v>-30.319560815044515</v>
      </c>
      <c r="AE3476" s="12">
        <f t="shared" si="190"/>
        <v>-0.18927767067927981</v>
      </c>
      <c r="AF3476" s="12">
        <f t="shared" si="190"/>
        <v>0</v>
      </c>
      <c r="AG3476" s="12">
        <f t="shared" si="190"/>
        <v>0</v>
      </c>
      <c r="AH3476" s="12">
        <f t="shared" si="190"/>
        <v>-65.798672398854478</v>
      </c>
      <c r="AI3476" s="12">
        <f t="shared" si="190"/>
        <v>-114.40915164022412</v>
      </c>
      <c r="AJ3476" s="12">
        <f t="shared" si="190"/>
        <v>-9086.5252698332624</v>
      </c>
      <c r="AK3476" s="12">
        <f t="shared" si="190"/>
        <v>0.2331808609753882</v>
      </c>
      <c r="AL3476" s="12">
        <f t="shared" si="191"/>
        <v>-92486.547402643439</v>
      </c>
      <c r="AM3476">
        <f t="shared" si="192"/>
        <v>2.2062328873568937</v>
      </c>
      <c r="AN3476" s="12">
        <f t="shared" si="193"/>
        <v>-41920.573268873697</v>
      </c>
    </row>
    <row r="3477" spans="14:40">
      <c r="N3477">
        <f t="shared" si="194"/>
        <v>972</v>
      </c>
      <c r="O3477" s="12">
        <f t="shared" si="189"/>
        <v>0</v>
      </c>
      <c r="P3477" s="12">
        <f t="shared" si="189"/>
        <v>0</v>
      </c>
      <c r="Q3477" s="12">
        <f t="shared" si="189"/>
        <v>0</v>
      </c>
      <c r="R3477" s="12">
        <f t="shared" si="189"/>
        <v>0</v>
      </c>
      <c r="S3477" s="12">
        <f t="shared" si="189"/>
        <v>0</v>
      </c>
      <c r="T3477" s="12">
        <f t="shared" si="189"/>
        <v>0</v>
      </c>
      <c r="U3477" s="12">
        <f t="shared" si="189"/>
        <v>0</v>
      </c>
      <c r="V3477" s="12">
        <f t="shared" si="189"/>
        <v>0</v>
      </c>
      <c r="W3477" s="12">
        <f t="shared" si="189"/>
        <v>-17968.081150713275</v>
      </c>
      <c r="X3477" s="12">
        <f t="shared" si="189"/>
        <v>-67677.668015682706</v>
      </c>
      <c r="Y3477" s="12">
        <f t="shared" si="189"/>
        <v>0</v>
      </c>
      <c r="Z3477" s="12">
        <f t="shared" si="189"/>
        <v>0</v>
      </c>
      <c r="AA3477" s="12">
        <f t="shared" si="189"/>
        <v>0</v>
      </c>
      <c r="AB3477" s="12">
        <f t="shared" si="189"/>
        <v>0</v>
      </c>
      <c r="AC3477" s="12">
        <f t="shared" si="189"/>
        <v>0</v>
      </c>
      <c r="AD3477" s="12">
        <f t="shared" si="189"/>
        <v>-40.973223093775644</v>
      </c>
      <c r="AE3477" s="12">
        <f t="shared" ref="AE3477:AK3486" si="196">AE$2503*AE973+0.5*AE$2504*AE973*AE973</f>
        <v>-0.29521742857950695</v>
      </c>
      <c r="AF3477" s="12">
        <f t="shared" si="196"/>
        <v>0</v>
      </c>
      <c r="AG3477" s="12">
        <f t="shared" si="196"/>
        <v>0</v>
      </c>
      <c r="AH3477" s="12">
        <f t="shared" si="196"/>
        <v>-116.81890184891216</v>
      </c>
      <c r="AI3477" s="12">
        <f t="shared" si="196"/>
        <v>-117.73670695142884</v>
      </c>
      <c r="AJ3477" s="12">
        <f t="shared" si="196"/>
        <v>-9128.6375366514858</v>
      </c>
      <c r="AK3477" s="12">
        <f t="shared" si="196"/>
        <v>0.21658248682527123</v>
      </c>
      <c r="AL3477" s="12">
        <f t="shared" si="191"/>
        <v>-95049.994169883328</v>
      </c>
      <c r="AM3477">
        <f t="shared" si="192"/>
        <v>2.1906783329053172</v>
      </c>
      <c r="AN3477" s="12">
        <f t="shared" si="193"/>
        <v>-43388.384657927534</v>
      </c>
    </row>
    <row r="3478" spans="14:40">
      <c r="N3478">
        <f t="shared" si="194"/>
        <v>973</v>
      </c>
      <c r="O3478" s="12">
        <f t="shared" si="189"/>
        <v>0</v>
      </c>
      <c r="P3478" s="12">
        <f t="shared" si="189"/>
        <v>0</v>
      </c>
      <c r="Q3478" s="12">
        <f t="shared" si="189"/>
        <v>0</v>
      </c>
      <c r="R3478" s="12">
        <f t="shared" si="189"/>
        <v>0</v>
      </c>
      <c r="S3478" s="12">
        <f t="shared" si="189"/>
        <v>0</v>
      </c>
      <c r="T3478" s="12">
        <f t="shared" si="189"/>
        <v>0</v>
      </c>
      <c r="U3478" s="12">
        <f t="shared" si="189"/>
        <v>0</v>
      </c>
      <c r="V3478" s="12">
        <f t="shared" si="189"/>
        <v>0</v>
      </c>
      <c r="W3478" s="12">
        <f t="shared" si="189"/>
        <v>-16961.296731049151</v>
      </c>
      <c r="X3478" s="12">
        <f t="shared" si="189"/>
        <v>-67784.786780939918</v>
      </c>
      <c r="Y3478" s="12">
        <f t="shared" si="189"/>
        <v>0</v>
      </c>
      <c r="Z3478" s="12">
        <f t="shared" si="189"/>
        <v>0</v>
      </c>
      <c r="AA3478" s="12">
        <f t="shared" si="189"/>
        <v>0</v>
      </c>
      <c r="AB3478" s="12">
        <f t="shared" si="189"/>
        <v>0</v>
      </c>
      <c r="AC3478" s="12">
        <f t="shared" si="189"/>
        <v>0</v>
      </c>
      <c r="AD3478" s="12">
        <f t="shared" si="189"/>
        <v>-43.037521297784764</v>
      </c>
      <c r="AE3478" s="12">
        <f t="shared" si="196"/>
        <v>-0.2588441402211093</v>
      </c>
      <c r="AF3478" s="12">
        <f t="shared" si="196"/>
        <v>0</v>
      </c>
      <c r="AG3478" s="12">
        <f t="shared" si="196"/>
        <v>0</v>
      </c>
      <c r="AH3478" s="12">
        <f t="shared" si="196"/>
        <v>-63.356549265923213</v>
      </c>
      <c r="AI3478" s="12">
        <f t="shared" si="196"/>
        <v>-142.65197942635226</v>
      </c>
      <c r="AJ3478" s="12">
        <f t="shared" si="196"/>
        <v>-10218.74047961812</v>
      </c>
      <c r="AK3478" s="12">
        <f t="shared" si="196"/>
        <v>0.22997581608501588</v>
      </c>
      <c r="AL3478" s="12">
        <f t="shared" si="191"/>
        <v>-95213.898909921394</v>
      </c>
      <c r="AM3478">
        <f t="shared" si="192"/>
        <v>2.1836705162712118</v>
      </c>
      <c r="AN3478" s="12">
        <f t="shared" si="193"/>
        <v>-43602.685570214402</v>
      </c>
    </row>
    <row r="3479" spans="14:40">
      <c r="N3479">
        <f t="shared" si="194"/>
        <v>974</v>
      </c>
      <c r="O3479" s="12">
        <f t="shared" si="189"/>
        <v>0</v>
      </c>
      <c r="P3479" s="12">
        <f t="shared" si="189"/>
        <v>0</v>
      </c>
      <c r="Q3479" s="12">
        <f t="shared" si="189"/>
        <v>0</v>
      </c>
      <c r="R3479" s="12">
        <f t="shared" si="189"/>
        <v>0</v>
      </c>
      <c r="S3479" s="12">
        <f t="shared" si="189"/>
        <v>0</v>
      </c>
      <c r="T3479" s="12">
        <f t="shared" si="189"/>
        <v>0</v>
      </c>
      <c r="U3479" s="12">
        <f t="shared" si="189"/>
        <v>0</v>
      </c>
      <c r="V3479" s="12">
        <f t="shared" si="189"/>
        <v>0</v>
      </c>
      <c r="W3479" s="12">
        <f t="shared" si="189"/>
        <v>-8631.3507237896592</v>
      </c>
      <c r="X3479" s="12">
        <f t="shared" si="189"/>
        <v>-30768.731131367938</v>
      </c>
      <c r="Y3479" s="12">
        <f t="shared" si="189"/>
        <v>0</v>
      </c>
      <c r="Z3479" s="12">
        <f t="shared" si="189"/>
        <v>0</v>
      </c>
      <c r="AA3479" s="12">
        <f t="shared" si="189"/>
        <v>0</v>
      </c>
      <c r="AB3479" s="12">
        <f t="shared" si="189"/>
        <v>0</v>
      </c>
      <c r="AC3479" s="12">
        <f t="shared" si="189"/>
        <v>0</v>
      </c>
      <c r="AD3479" s="12">
        <f t="shared" si="189"/>
        <v>-24.728780934159133</v>
      </c>
      <c r="AE3479" s="12">
        <f t="shared" si="196"/>
        <v>-0.14687244751000497</v>
      </c>
      <c r="AF3479" s="12">
        <f t="shared" si="196"/>
        <v>0</v>
      </c>
      <c r="AG3479" s="12">
        <f t="shared" si="196"/>
        <v>0</v>
      </c>
      <c r="AH3479" s="12">
        <f t="shared" si="196"/>
        <v>-48.675804052045585</v>
      </c>
      <c r="AI3479" s="12">
        <f t="shared" si="196"/>
        <v>-131.6910264030372</v>
      </c>
      <c r="AJ3479" s="12">
        <f t="shared" si="196"/>
        <v>-8211.4520116675903</v>
      </c>
      <c r="AK3479" s="12">
        <f t="shared" si="196"/>
        <v>0.20136544942164222</v>
      </c>
      <c r="AL3479" s="12">
        <f t="shared" si="191"/>
        <v>-47816.574985212515</v>
      </c>
      <c r="AM3479">
        <f t="shared" si="192"/>
        <v>2.1658923187272552</v>
      </c>
      <c r="AN3479" s="12">
        <f t="shared" si="193"/>
        <v>-22077.078611789439</v>
      </c>
    </row>
    <row r="3480" spans="14:40">
      <c r="N3480">
        <f t="shared" si="194"/>
        <v>975</v>
      </c>
      <c r="O3480" s="12">
        <f t="shared" si="189"/>
        <v>0</v>
      </c>
      <c r="P3480" s="12">
        <f t="shared" si="189"/>
        <v>0</v>
      </c>
      <c r="Q3480" s="12">
        <f t="shared" si="189"/>
        <v>0</v>
      </c>
      <c r="R3480" s="12">
        <f t="shared" si="189"/>
        <v>0</v>
      </c>
      <c r="S3480" s="12">
        <f t="shared" si="189"/>
        <v>0</v>
      </c>
      <c r="T3480" s="12">
        <f t="shared" si="189"/>
        <v>0</v>
      </c>
      <c r="U3480" s="12">
        <f t="shared" si="189"/>
        <v>0</v>
      </c>
      <c r="V3480" s="12">
        <f t="shared" si="189"/>
        <v>0</v>
      </c>
      <c r="W3480" s="12">
        <f t="shared" si="189"/>
        <v>-10761.376981346655</v>
      </c>
      <c r="X3480" s="12">
        <f t="shared" si="189"/>
        <v>-43015.121001484207</v>
      </c>
      <c r="Y3480" s="12">
        <f t="shared" si="189"/>
        <v>0</v>
      </c>
      <c r="Z3480" s="12">
        <f t="shared" si="189"/>
        <v>0</v>
      </c>
      <c r="AA3480" s="12">
        <f t="shared" si="189"/>
        <v>0</v>
      </c>
      <c r="AB3480" s="12">
        <f t="shared" si="189"/>
        <v>0</v>
      </c>
      <c r="AC3480" s="12">
        <f t="shared" si="189"/>
        <v>0</v>
      </c>
      <c r="AD3480" s="12">
        <f t="shared" si="189"/>
        <v>-18.434611285758045</v>
      </c>
      <c r="AE3480" s="12">
        <f t="shared" si="196"/>
        <v>-0.10745139994107823</v>
      </c>
      <c r="AF3480" s="12">
        <f t="shared" si="196"/>
        <v>0</v>
      </c>
      <c r="AG3480" s="12">
        <f t="shared" si="196"/>
        <v>0</v>
      </c>
      <c r="AH3480" s="12">
        <f t="shared" si="196"/>
        <v>-39.158739381739998</v>
      </c>
      <c r="AI3480" s="12">
        <f t="shared" si="196"/>
        <v>-97.639210202188181</v>
      </c>
      <c r="AJ3480" s="12">
        <f t="shared" si="196"/>
        <v>-5830.08412586339</v>
      </c>
      <c r="AK3480" s="12">
        <f t="shared" si="196"/>
        <v>0.13888044512712716</v>
      </c>
      <c r="AL3480" s="12">
        <f t="shared" si="191"/>
        <v>-59761.783240518751</v>
      </c>
      <c r="AM3480">
        <f t="shared" si="192"/>
        <v>2.1582290221322231</v>
      </c>
      <c r="AN3480" s="12">
        <f t="shared" si="193"/>
        <v>-27690.19535353902</v>
      </c>
    </row>
    <row r="3481" spans="14:40">
      <c r="N3481">
        <f t="shared" si="194"/>
        <v>976</v>
      </c>
      <c r="O3481" s="12">
        <f t="shared" si="189"/>
        <v>0</v>
      </c>
      <c r="P3481" s="12">
        <f t="shared" si="189"/>
        <v>0</v>
      </c>
      <c r="Q3481" s="12">
        <f t="shared" si="189"/>
        <v>0</v>
      </c>
      <c r="R3481" s="12">
        <f t="shared" si="189"/>
        <v>0</v>
      </c>
      <c r="S3481" s="12">
        <f t="shared" si="189"/>
        <v>0</v>
      </c>
      <c r="T3481" s="12">
        <f t="shared" si="189"/>
        <v>0</v>
      </c>
      <c r="U3481" s="12">
        <f t="shared" si="189"/>
        <v>0</v>
      </c>
      <c r="V3481" s="12">
        <f t="shared" si="189"/>
        <v>0</v>
      </c>
      <c r="W3481" s="12">
        <f t="shared" si="189"/>
        <v>-8066.353948028197</v>
      </c>
      <c r="X3481" s="12">
        <f t="shared" si="189"/>
        <v>-36228.09681554712</v>
      </c>
      <c r="Y3481" s="12">
        <f t="shared" si="189"/>
        <v>0</v>
      </c>
      <c r="Z3481" s="12">
        <f t="shared" si="189"/>
        <v>0</v>
      </c>
      <c r="AA3481" s="12">
        <f t="shared" si="189"/>
        <v>0</v>
      </c>
      <c r="AB3481" s="12">
        <f t="shared" si="189"/>
        <v>0</v>
      </c>
      <c r="AC3481" s="12">
        <f t="shared" si="189"/>
        <v>0</v>
      </c>
      <c r="AD3481" s="12">
        <f t="shared" si="189"/>
        <v>-34.688732175585038</v>
      </c>
      <c r="AE3481" s="12">
        <f t="shared" si="196"/>
        <v>-0.20559927422590724</v>
      </c>
      <c r="AF3481" s="12">
        <f t="shared" si="196"/>
        <v>0</v>
      </c>
      <c r="AG3481" s="12">
        <f t="shared" si="196"/>
        <v>0</v>
      </c>
      <c r="AH3481" s="12">
        <f t="shared" si="196"/>
        <v>-55.220535784482024</v>
      </c>
      <c r="AI3481" s="12">
        <f t="shared" si="196"/>
        <v>-91.424777949883037</v>
      </c>
      <c r="AJ3481" s="12">
        <f t="shared" si="196"/>
        <v>-4808.9604022854819</v>
      </c>
      <c r="AK3481" s="12">
        <f t="shared" si="196"/>
        <v>9.9134593265779863E-2</v>
      </c>
      <c r="AL3481" s="12">
        <f t="shared" si="191"/>
        <v>-49284.851676451712</v>
      </c>
      <c r="AM3481">
        <f t="shared" si="192"/>
        <v>2.1311619855706834</v>
      </c>
      <c r="AN3481" s="12">
        <f t="shared" si="193"/>
        <v>-23125.812120402567</v>
      </c>
    </row>
    <row r="3482" spans="14:40">
      <c r="N3482">
        <f t="shared" si="194"/>
        <v>977</v>
      </c>
      <c r="O3482" s="12">
        <f t="shared" si="189"/>
        <v>0</v>
      </c>
      <c r="P3482" s="12">
        <f t="shared" si="189"/>
        <v>0</v>
      </c>
      <c r="Q3482" s="12">
        <f t="shared" si="189"/>
        <v>0</v>
      </c>
      <c r="R3482" s="12">
        <f t="shared" si="189"/>
        <v>0</v>
      </c>
      <c r="S3482" s="12">
        <f t="shared" si="189"/>
        <v>0</v>
      </c>
      <c r="T3482" s="12">
        <f t="shared" si="189"/>
        <v>0</v>
      </c>
      <c r="U3482" s="12">
        <f t="shared" si="189"/>
        <v>0</v>
      </c>
      <c r="V3482" s="12">
        <f t="shared" si="189"/>
        <v>0</v>
      </c>
      <c r="W3482" s="12">
        <f t="shared" si="189"/>
        <v>-13590.035980529256</v>
      </c>
      <c r="X3482" s="12">
        <f t="shared" si="189"/>
        <v>-55743.612939178995</v>
      </c>
      <c r="Y3482" s="12">
        <f t="shared" si="189"/>
        <v>0</v>
      </c>
      <c r="Z3482" s="12">
        <f t="shared" si="189"/>
        <v>0</v>
      </c>
      <c r="AA3482" s="12">
        <f t="shared" si="189"/>
        <v>0</v>
      </c>
      <c r="AB3482" s="12">
        <f t="shared" si="189"/>
        <v>0</v>
      </c>
      <c r="AC3482" s="12">
        <f t="shared" si="189"/>
        <v>0</v>
      </c>
      <c r="AD3482" s="12">
        <f t="shared" si="189"/>
        <v>-50.067360110264495</v>
      </c>
      <c r="AE3482" s="12">
        <f t="shared" si="196"/>
        <v>-0.30849790386940318</v>
      </c>
      <c r="AF3482" s="12">
        <f t="shared" si="196"/>
        <v>0</v>
      </c>
      <c r="AG3482" s="12">
        <f t="shared" si="196"/>
        <v>0</v>
      </c>
      <c r="AH3482" s="12">
        <f t="shared" si="196"/>
        <v>-71.23190239010728</v>
      </c>
      <c r="AI3482" s="12">
        <f t="shared" si="196"/>
        <v>-165.05413896226796</v>
      </c>
      <c r="AJ3482" s="12">
        <f t="shared" si="196"/>
        <v>-9226.7771117178927</v>
      </c>
      <c r="AK3482" s="12">
        <f t="shared" si="196"/>
        <v>0.18895498054291268</v>
      </c>
      <c r="AL3482" s="12">
        <f t="shared" si="191"/>
        <v>-78846.898975812102</v>
      </c>
      <c r="AM3482">
        <f t="shared" si="192"/>
        <v>2.150891418559798</v>
      </c>
      <c r="AN3482" s="12">
        <f t="shared" si="193"/>
        <v>-36657.777466333799</v>
      </c>
    </row>
    <row r="3483" spans="14:40">
      <c r="N3483">
        <f t="shared" si="194"/>
        <v>978</v>
      </c>
      <c r="O3483" s="12">
        <f t="shared" si="189"/>
        <v>0</v>
      </c>
      <c r="P3483" s="12">
        <f t="shared" si="189"/>
        <v>0</v>
      </c>
      <c r="Q3483" s="12">
        <f t="shared" si="189"/>
        <v>0</v>
      </c>
      <c r="R3483" s="12">
        <f t="shared" si="189"/>
        <v>0</v>
      </c>
      <c r="S3483" s="12">
        <f t="shared" si="189"/>
        <v>0</v>
      </c>
      <c r="T3483" s="12">
        <f t="shared" si="189"/>
        <v>0</v>
      </c>
      <c r="U3483" s="12">
        <f t="shared" si="189"/>
        <v>0</v>
      </c>
      <c r="V3483" s="12">
        <f t="shared" si="189"/>
        <v>0</v>
      </c>
      <c r="W3483" s="12">
        <f t="shared" si="189"/>
        <v>-15440.770332988419</v>
      </c>
      <c r="X3483" s="12">
        <f t="shared" si="189"/>
        <v>-61910.15116717104</v>
      </c>
      <c r="Y3483" s="12">
        <f t="shared" si="189"/>
        <v>0</v>
      </c>
      <c r="Z3483" s="12">
        <f t="shared" si="189"/>
        <v>0</v>
      </c>
      <c r="AA3483" s="12">
        <f t="shared" si="189"/>
        <v>0</v>
      </c>
      <c r="AB3483" s="12">
        <f t="shared" si="189"/>
        <v>0</v>
      </c>
      <c r="AC3483" s="12">
        <f t="shared" si="189"/>
        <v>0</v>
      </c>
      <c r="AD3483" s="12">
        <f t="shared" si="189"/>
        <v>-59.290717732802158</v>
      </c>
      <c r="AE3483" s="12">
        <f t="shared" si="196"/>
        <v>-0.42700502069621282</v>
      </c>
      <c r="AF3483" s="12">
        <f t="shared" si="196"/>
        <v>0</v>
      </c>
      <c r="AG3483" s="12">
        <f t="shared" si="196"/>
        <v>0</v>
      </c>
      <c r="AH3483" s="12">
        <f t="shared" si="196"/>
        <v>-130.88189235171109</v>
      </c>
      <c r="AI3483" s="12">
        <f t="shared" si="196"/>
        <v>-163.2953558518509</v>
      </c>
      <c r="AJ3483" s="12">
        <f t="shared" si="196"/>
        <v>-9142.019906981257</v>
      </c>
      <c r="AK3483" s="12">
        <f t="shared" si="196"/>
        <v>0.1995675420955256</v>
      </c>
      <c r="AL3483" s="12">
        <f t="shared" si="191"/>
        <v>-86846.636810555676</v>
      </c>
      <c r="AM3483">
        <f t="shared" si="192"/>
        <v>2.1664501271001266</v>
      </c>
      <c r="AN3483" s="12">
        <f t="shared" si="193"/>
        <v>-40087.069498711746</v>
      </c>
    </row>
    <row r="3484" spans="14:40">
      <c r="N3484">
        <f t="shared" si="194"/>
        <v>979</v>
      </c>
      <c r="O3484" s="12">
        <f t="shared" si="189"/>
        <v>0</v>
      </c>
      <c r="P3484" s="12">
        <f t="shared" si="189"/>
        <v>0</v>
      </c>
      <c r="Q3484" s="12">
        <f t="shared" si="189"/>
        <v>0</v>
      </c>
      <c r="R3484" s="12">
        <f t="shared" si="189"/>
        <v>0</v>
      </c>
      <c r="S3484" s="12">
        <f t="shared" si="189"/>
        <v>0</v>
      </c>
      <c r="T3484" s="12">
        <f t="shared" si="189"/>
        <v>0</v>
      </c>
      <c r="U3484" s="12">
        <f t="shared" si="189"/>
        <v>0</v>
      </c>
      <c r="V3484" s="12">
        <f t="shared" si="189"/>
        <v>0</v>
      </c>
      <c r="W3484" s="12">
        <f t="shared" si="189"/>
        <v>-19402.794238357557</v>
      </c>
      <c r="X3484" s="12">
        <f t="shared" si="189"/>
        <v>-75390.455235358473</v>
      </c>
      <c r="Y3484" s="12">
        <f t="shared" si="189"/>
        <v>0</v>
      </c>
      <c r="Z3484" s="12">
        <f t="shared" si="189"/>
        <v>0</v>
      </c>
      <c r="AA3484" s="12">
        <f t="shared" si="189"/>
        <v>0</v>
      </c>
      <c r="AB3484" s="12">
        <f t="shared" si="189"/>
        <v>0</v>
      </c>
      <c r="AC3484" s="12">
        <f t="shared" si="189"/>
        <v>0</v>
      </c>
      <c r="AD3484" s="12">
        <f t="shared" si="189"/>
        <v>-62.853629616482898</v>
      </c>
      <c r="AE3484" s="12">
        <f t="shared" si="196"/>
        <v>-0.45368693216385519</v>
      </c>
      <c r="AF3484" s="12">
        <f t="shared" si="196"/>
        <v>0</v>
      </c>
      <c r="AG3484" s="12">
        <f t="shared" si="196"/>
        <v>0</v>
      </c>
      <c r="AH3484" s="12">
        <f t="shared" si="196"/>
        <v>-132.03343110852458</v>
      </c>
      <c r="AI3484" s="12">
        <f t="shared" si="196"/>
        <v>-149.19725480411512</v>
      </c>
      <c r="AJ3484" s="12">
        <f t="shared" si="196"/>
        <v>-7950.905340983526</v>
      </c>
      <c r="AK3484" s="12">
        <f t="shared" si="196"/>
        <v>0.17847864009821307</v>
      </c>
      <c r="AL3484" s="12">
        <f t="shared" si="191"/>
        <v>-103088.51433852075</v>
      </c>
      <c r="AM3484">
        <f t="shared" si="192"/>
        <v>2.174294763745396</v>
      </c>
      <c r="AN3484" s="12">
        <f t="shared" si="193"/>
        <v>-47412.391391194156</v>
      </c>
    </row>
    <row r="3485" spans="14:40">
      <c r="N3485">
        <f t="shared" si="194"/>
        <v>980</v>
      </c>
      <c r="O3485" s="12">
        <f t="shared" si="189"/>
        <v>0</v>
      </c>
      <c r="P3485" s="12">
        <f t="shared" si="189"/>
        <v>0</v>
      </c>
      <c r="Q3485" s="12">
        <f t="shared" si="189"/>
        <v>0</v>
      </c>
      <c r="R3485" s="12">
        <f t="shared" si="189"/>
        <v>0</v>
      </c>
      <c r="S3485" s="12">
        <f t="shared" si="189"/>
        <v>0</v>
      </c>
      <c r="T3485" s="12">
        <f t="shared" si="189"/>
        <v>0</v>
      </c>
      <c r="U3485" s="12">
        <f t="shared" si="189"/>
        <v>0</v>
      </c>
      <c r="V3485" s="12">
        <f t="shared" si="189"/>
        <v>0</v>
      </c>
      <c r="W3485" s="12">
        <f t="shared" si="189"/>
        <v>-17176.031964260197</v>
      </c>
      <c r="X3485" s="12">
        <f t="shared" si="189"/>
        <v>-74087.467768077375</v>
      </c>
      <c r="Y3485" s="12">
        <f t="shared" si="189"/>
        <v>0</v>
      </c>
      <c r="Z3485" s="12">
        <f t="shared" si="189"/>
        <v>0</v>
      </c>
      <c r="AA3485" s="12">
        <f t="shared" si="189"/>
        <v>0</v>
      </c>
      <c r="AB3485" s="12">
        <f t="shared" si="189"/>
        <v>0</v>
      </c>
      <c r="AC3485" s="12">
        <f t="shared" si="189"/>
        <v>0</v>
      </c>
      <c r="AD3485" s="12">
        <f t="shared" si="189"/>
        <v>-81.796623744367821</v>
      </c>
      <c r="AE3485" s="12">
        <f t="shared" si="196"/>
        <v>-0.64530270606275653</v>
      </c>
      <c r="AF3485" s="12">
        <f t="shared" si="196"/>
        <v>0</v>
      </c>
      <c r="AG3485" s="12">
        <f t="shared" si="196"/>
        <v>0</v>
      </c>
      <c r="AH3485" s="12">
        <f t="shared" si="196"/>
        <v>-178.43376311261565</v>
      </c>
      <c r="AI3485" s="12">
        <f t="shared" si="196"/>
        <v>-252.33493445178763</v>
      </c>
      <c r="AJ3485" s="12">
        <f t="shared" si="196"/>
        <v>-13819.977109990163</v>
      </c>
      <c r="AK3485" s="12">
        <f t="shared" si="196"/>
        <v>0.29963772274252043</v>
      </c>
      <c r="AL3485" s="12">
        <f t="shared" si="191"/>
        <v>-105596.38782861982</v>
      </c>
      <c r="AM3485">
        <f t="shared" si="192"/>
        <v>2.1854655768908047</v>
      </c>
      <c r="AN3485" s="12">
        <f t="shared" si="193"/>
        <v>-48317.570839458647</v>
      </c>
    </row>
    <row r="3486" spans="14:40">
      <c r="N3486">
        <f t="shared" si="194"/>
        <v>981</v>
      </c>
      <c r="O3486" s="12">
        <f t="shared" si="189"/>
        <v>0</v>
      </c>
      <c r="P3486" s="12">
        <f t="shared" si="189"/>
        <v>0</v>
      </c>
      <c r="Q3486" s="12">
        <f t="shared" si="189"/>
        <v>0</v>
      </c>
      <c r="R3486" s="12">
        <f t="shared" si="189"/>
        <v>0</v>
      </c>
      <c r="S3486" s="12">
        <f t="shared" si="189"/>
        <v>0</v>
      </c>
      <c r="T3486" s="12">
        <f t="shared" si="189"/>
        <v>0</v>
      </c>
      <c r="U3486" s="12">
        <f t="shared" si="189"/>
        <v>0</v>
      </c>
      <c r="V3486" s="12">
        <f t="shared" si="189"/>
        <v>0</v>
      </c>
      <c r="W3486" s="12">
        <f t="shared" si="189"/>
        <v>-22640.673939750046</v>
      </c>
      <c r="X3486" s="12">
        <f t="shared" si="189"/>
        <v>-90868.484781720879</v>
      </c>
      <c r="Y3486" s="12">
        <f t="shared" si="189"/>
        <v>0</v>
      </c>
      <c r="Z3486" s="12">
        <f t="shared" si="189"/>
        <v>0</v>
      </c>
      <c r="AA3486" s="12">
        <f t="shared" si="189"/>
        <v>0</v>
      </c>
      <c r="AB3486" s="12">
        <f t="shared" si="189"/>
        <v>0</v>
      </c>
      <c r="AC3486" s="12">
        <f t="shared" si="189"/>
        <v>0</v>
      </c>
      <c r="AD3486" s="12">
        <f t="shared" si="189"/>
        <v>-74.47523555827388</v>
      </c>
      <c r="AE3486" s="12">
        <f t="shared" si="196"/>
        <v>-0.59078671352265799</v>
      </c>
      <c r="AF3486" s="12">
        <f t="shared" si="196"/>
        <v>0</v>
      </c>
      <c r="AG3486" s="12">
        <f t="shared" si="196"/>
        <v>0</v>
      </c>
      <c r="AH3486" s="12">
        <f t="shared" si="196"/>
        <v>-180.56135015481024</v>
      </c>
      <c r="AI3486" s="12">
        <f t="shared" si="196"/>
        <v>-235.90496044383761</v>
      </c>
      <c r="AJ3486" s="12">
        <f t="shared" si="196"/>
        <v>-13088.941108828893</v>
      </c>
      <c r="AK3486" s="12">
        <f t="shared" si="196"/>
        <v>0.28982687794292783</v>
      </c>
      <c r="AL3486" s="12">
        <f t="shared" si="191"/>
        <v>-127089.34233629232</v>
      </c>
      <c r="AM3486">
        <f t="shared" si="192"/>
        <v>2.1789448760535173</v>
      </c>
      <c r="AN3486" s="12">
        <f t="shared" si="193"/>
        <v>-58326.093391804956</v>
      </c>
    </row>
    <row r="3487" spans="14:40">
      <c r="N3487">
        <f t="shared" si="194"/>
        <v>982</v>
      </c>
      <c r="O3487" s="12">
        <f t="shared" si="189"/>
        <v>1237.1710995472602</v>
      </c>
      <c r="P3487" s="12">
        <f t="shared" si="189"/>
        <v>0</v>
      </c>
      <c r="Q3487" s="12">
        <f t="shared" si="189"/>
        <v>0</v>
      </c>
      <c r="R3487" s="12">
        <f t="shared" si="189"/>
        <v>0</v>
      </c>
      <c r="S3487" s="12">
        <f t="shared" si="189"/>
        <v>0</v>
      </c>
      <c r="T3487" s="12">
        <f t="shared" si="189"/>
        <v>0</v>
      </c>
      <c r="U3487" s="12">
        <f t="shared" si="189"/>
        <v>0</v>
      </c>
      <c r="V3487" s="12">
        <f t="shared" si="189"/>
        <v>0</v>
      </c>
      <c r="W3487" s="12">
        <f t="shared" si="189"/>
        <v>-8794.339728647632</v>
      </c>
      <c r="X3487" s="12">
        <f t="shared" si="189"/>
        <v>-33939.854670905908</v>
      </c>
      <c r="Y3487" s="12">
        <f t="shared" si="189"/>
        <v>0</v>
      </c>
      <c r="Z3487" s="12">
        <f t="shared" si="189"/>
        <v>0</v>
      </c>
      <c r="AA3487" s="12">
        <f t="shared" si="189"/>
        <v>0</v>
      </c>
      <c r="AB3487" s="12">
        <f t="shared" si="189"/>
        <v>0</v>
      </c>
      <c r="AC3487" s="12">
        <f t="shared" si="189"/>
        <v>0</v>
      </c>
      <c r="AD3487" s="12">
        <f t="shared" si="189"/>
        <v>-28.53359543075457</v>
      </c>
      <c r="AE3487" s="12">
        <f t="shared" ref="AE3487:AK3496" si="197">AE$2503*AE983+0.5*AE$2504*AE983*AE983</f>
        <v>-0.1755628459283293</v>
      </c>
      <c r="AF3487" s="12">
        <f t="shared" si="197"/>
        <v>0</v>
      </c>
      <c r="AG3487" s="12">
        <f t="shared" si="197"/>
        <v>0</v>
      </c>
      <c r="AH3487" s="12">
        <f t="shared" si="197"/>
        <v>-59.804555728486825</v>
      </c>
      <c r="AI3487" s="12">
        <f t="shared" si="197"/>
        <v>-63.891933742067692</v>
      </c>
      <c r="AJ3487" s="12">
        <f t="shared" si="197"/>
        <v>-3060.3819511438128</v>
      </c>
      <c r="AK3487" s="12">
        <f t="shared" si="197"/>
        <v>9.0565662531375782E-2</v>
      </c>
      <c r="AL3487" s="12">
        <f t="shared" si="191"/>
        <v>-44709.720333234793</v>
      </c>
      <c r="AM3487">
        <f t="shared" si="192"/>
        <v>2.1601965988556393</v>
      </c>
      <c r="AN3487" s="12">
        <f t="shared" si="193"/>
        <v>-20697.060793873898</v>
      </c>
    </row>
    <row r="3488" spans="14:40">
      <c r="N3488">
        <f t="shared" si="194"/>
        <v>983</v>
      </c>
      <c r="O3488" s="12">
        <f t="shared" si="189"/>
        <v>1278.0605448106958</v>
      </c>
      <c r="P3488" s="12">
        <f t="shared" si="189"/>
        <v>0</v>
      </c>
      <c r="Q3488" s="12">
        <f t="shared" si="189"/>
        <v>0</v>
      </c>
      <c r="R3488" s="12">
        <f t="shared" si="189"/>
        <v>0</v>
      </c>
      <c r="S3488" s="12">
        <f t="shared" si="189"/>
        <v>0</v>
      </c>
      <c r="T3488" s="12">
        <f t="shared" si="189"/>
        <v>0</v>
      </c>
      <c r="U3488" s="12">
        <f t="shared" si="189"/>
        <v>0</v>
      </c>
      <c r="V3488" s="12">
        <f t="shared" si="189"/>
        <v>0</v>
      </c>
      <c r="W3488" s="12">
        <f t="shared" si="189"/>
        <v>-15939.582515496877</v>
      </c>
      <c r="X3488" s="12">
        <f t="shared" si="189"/>
        <v>-61484.611575727336</v>
      </c>
      <c r="Y3488" s="12">
        <f t="shared" si="189"/>
        <v>0</v>
      </c>
      <c r="Z3488" s="12">
        <f t="shared" si="189"/>
        <v>0</v>
      </c>
      <c r="AA3488" s="12">
        <f t="shared" si="189"/>
        <v>0</v>
      </c>
      <c r="AB3488" s="12">
        <f t="shared" si="189"/>
        <v>0</v>
      </c>
      <c r="AC3488" s="12">
        <f t="shared" si="189"/>
        <v>0</v>
      </c>
      <c r="AD3488" s="12">
        <f t="shared" si="189"/>
        <v>-49.309776918896773</v>
      </c>
      <c r="AE3488" s="12">
        <f t="shared" si="197"/>
        <v>-0.33735913141068335</v>
      </c>
      <c r="AF3488" s="12">
        <f t="shared" si="197"/>
        <v>0</v>
      </c>
      <c r="AG3488" s="12">
        <f t="shared" si="197"/>
        <v>0</v>
      </c>
      <c r="AH3488" s="12">
        <f t="shared" si="197"/>
        <v>-106.63625624152756</v>
      </c>
      <c r="AI3488" s="12">
        <f t="shared" si="197"/>
        <v>-130.80271612446273</v>
      </c>
      <c r="AJ3488" s="12">
        <f t="shared" si="197"/>
        <v>-7949.9986285946397</v>
      </c>
      <c r="AK3488" s="12">
        <f t="shared" si="197"/>
        <v>0.19884911251217868</v>
      </c>
      <c r="AL3488" s="12">
        <f t="shared" si="191"/>
        <v>-84383.019434311951</v>
      </c>
      <c r="AM3488">
        <f t="shared" si="192"/>
        <v>2.1795368455204449</v>
      </c>
      <c r="AN3488" s="12">
        <f t="shared" si="193"/>
        <v>-38716.032540464985</v>
      </c>
    </row>
    <row r="3489" spans="14:40">
      <c r="N3489">
        <f t="shared" si="194"/>
        <v>984</v>
      </c>
      <c r="O3489" s="12">
        <f t="shared" si="189"/>
        <v>1329.9055437175286</v>
      </c>
      <c r="P3489" s="12">
        <f t="shared" si="189"/>
        <v>0</v>
      </c>
      <c r="Q3489" s="12">
        <f t="shared" si="189"/>
        <v>0</v>
      </c>
      <c r="R3489" s="12">
        <f t="shared" si="189"/>
        <v>0</v>
      </c>
      <c r="S3489" s="12">
        <f t="shared" si="189"/>
        <v>0</v>
      </c>
      <c r="T3489" s="12">
        <f t="shared" si="189"/>
        <v>0</v>
      </c>
      <c r="U3489" s="12">
        <f t="shared" si="189"/>
        <v>0</v>
      </c>
      <c r="V3489" s="12">
        <f t="shared" si="189"/>
        <v>0</v>
      </c>
      <c r="W3489" s="12">
        <f t="shared" si="189"/>
        <v>-18941.650155784602</v>
      </c>
      <c r="X3489" s="12">
        <f t="shared" si="189"/>
        <v>-69149.64825132172</v>
      </c>
      <c r="Y3489" s="12">
        <f t="shared" si="189"/>
        <v>0</v>
      </c>
      <c r="Z3489" s="12">
        <f t="shared" si="189"/>
        <v>0</v>
      </c>
      <c r="AA3489" s="12">
        <f t="shared" si="189"/>
        <v>0</v>
      </c>
      <c r="AB3489" s="12">
        <f t="shared" si="189"/>
        <v>0</v>
      </c>
      <c r="AC3489" s="12">
        <f t="shared" si="189"/>
        <v>0</v>
      </c>
      <c r="AD3489" s="12">
        <f t="shared" si="189"/>
        <v>-48.94768876199209</v>
      </c>
      <c r="AE3489" s="12">
        <f t="shared" si="197"/>
        <v>-0.34810773208425883</v>
      </c>
      <c r="AF3489" s="12">
        <f t="shared" si="197"/>
        <v>0</v>
      </c>
      <c r="AG3489" s="12">
        <f t="shared" si="197"/>
        <v>0</v>
      </c>
      <c r="AH3489" s="12">
        <f t="shared" si="197"/>
        <v>-120.01377211106043</v>
      </c>
      <c r="AI3489" s="12">
        <f t="shared" si="197"/>
        <v>-206.53732779609265</v>
      </c>
      <c r="AJ3489" s="12">
        <f t="shared" si="197"/>
        <v>-14235.065429660954</v>
      </c>
      <c r="AK3489" s="12">
        <f t="shared" si="197"/>
        <v>0.31072782460158355</v>
      </c>
      <c r="AL3489" s="12">
        <f t="shared" si="191"/>
        <v>-101371.99446162638</v>
      </c>
      <c r="AM3489">
        <f t="shared" si="192"/>
        <v>2.1952768317889344</v>
      </c>
      <c r="AN3489" s="12">
        <f t="shared" si="193"/>
        <v>-46177.317135451289</v>
      </c>
    </row>
    <row r="3490" spans="14:40">
      <c r="N3490">
        <f t="shared" si="194"/>
        <v>985</v>
      </c>
      <c r="O3490" s="12">
        <f t="shared" si="189"/>
        <v>1400.0153593901421</v>
      </c>
      <c r="P3490" s="12">
        <f t="shared" si="189"/>
        <v>0</v>
      </c>
      <c r="Q3490" s="12">
        <f t="shared" si="189"/>
        <v>0</v>
      </c>
      <c r="R3490" s="12">
        <f t="shared" si="189"/>
        <v>0</v>
      </c>
      <c r="S3490" s="12">
        <f t="shared" si="189"/>
        <v>0</v>
      </c>
      <c r="T3490" s="12">
        <f t="shared" si="189"/>
        <v>0</v>
      </c>
      <c r="U3490" s="12">
        <f t="shared" si="189"/>
        <v>0</v>
      </c>
      <c r="V3490" s="12">
        <f t="shared" si="189"/>
        <v>0</v>
      </c>
      <c r="W3490" s="12">
        <f t="shared" si="189"/>
        <v>-23775.071466462203</v>
      </c>
      <c r="X3490" s="12">
        <f t="shared" si="189"/>
        <v>-76055.800303831784</v>
      </c>
      <c r="Y3490" s="12">
        <f t="shared" si="189"/>
        <v>0</v>
      </c>
      <c r="Z3490" s="12">
        <f t="shared" si="189"/>
        <v>0</v>
      </c>
      <c r="AA3490" s="12">
        <f t="shared" si="189"/>
        <v>0</v>
      </c>
      <c r="AB3490" s="12">
        <f t="shared" si="189"/>
        <v>0</v>
      </c>
      <c r="AC3490" s="12">
        <f t="shared" si="189"/>
        <v>0</v>
      </c>
      <c r="AD3490" s="12">
        <f t="shared" si="189"/>
        <v>-43.677821047411193</v>
      </c>
      <c r="AE3490" s="12">
        <f t="shared" si="197"/>
        <v>-0.33185642786477743</v>
      </c>
      <c r="AF3490" s="12">
        <f t="shared" si="197"/>
        <v>0</v>
      </c>
      <c r="AG3490" s="12">
        <f t="shared" si="197"/>
        <v>0</v>
      </c>
      <c r="AH3490" s="12">
        <f t="shared" si="197"/>
        <v>-137.36262564613045</v>
      </c>
      <c r="AI3490" s="12">
        <f t="shared" si="197"/>
        <v>-224.71277693018118</v>
      </c>
      <c r="AJ3490" s="12">
        <f t="shared" si="197"/>
        <v>-16929.876374973566</v>
      </c>
      <c r="AK3490" s="12">
        <f t="shared" si="197"/>
        <v>0.36289931438403394</v>
      </c>
      <c r="AL3490" s="12">
        <f t="shared" si="191"/>
        <v>-115766.45496661462</v>
      </c>
      <c r="AM3490">
        <f t="shared" si="192"/>
        <v>2.1954625451297103</v>
      </c>
      <c r="AN3490" s="12">
        <f t="shared" si="193"/>
        <v>-52729.870169465823</v>
      </c>
    </row>
    <row r="3491" spans="14:40">
      <c r="N3491">
        <f t="shared" si="194"/>
        <v>986</v>
      </c>
      <c r="O3491" s="12">
        <f t="shared" si="189"/>
        <v>1500.1811449047759</v>
      </c>
      <c r="P3491" s="12">
        <f t="shared" si="189"/>
        <v>0</v>
      </c>
      <c r="Q3491" s="12">
        <f t="shared" si="189"/>
        <v>0</v>
      </c>
      <c r="R3491" s="12">
        <f t="shared" si="189"/>
        <v>0</v>
      </c>
      <c r="S3491" s="12">
        <f t="shared" si="189"/>
        <v>0</v>
      </c>
      <c r="T3491" s="12">
        <f t="shared" si="189"/>
        <v>0</v>
      </c>
      <c r="U3491" s="12">
        <f t="shared" si="189"/>
        <v>0</v>
      </c>
      <c r="V3491" s="12">
        <f t="shared" si="189"/>
        <v>0</v>
      </c>
      <c r="W3491" s="12">
        <f t="shared" si="189"/>
        <v>-307.66850684337697</v>
      </c>
      <c r="X3491" s="12">
        <f t="shared" si="189"/>
        <v>-407.84957678780779</v>
      </c>
      <c r="Y3491" s="12">
        <f t="shared" si="189"/>
        <v>0</v>
      </c>
      <c r="Z3491" s="12">
        <f t="shared" si="189"/>
        <v>0</v>
      </c>
      <c r="AA3491" s="12">
        <f t="shared" si="189"/>
        <v>0</v>
      </c>
      <c r="AB3491" s="12">
        <f t="shared" si="189"/>
        <v>0</v>
      </c>
      <c r="AC3491" s="12">
        <f t="shared" si="189"/>
        <v>0</v>
      </c>
      <c r="AD3491" s="12">
        <f t="shared" si="189"/>
        <v>-2.6028158754883939</v>
      </c>
      <c r="AE3491" s="12">
        <f t="shared" si="197"/>
        <v>-2.0618221965284504E-2</v>
      </c>
      <c r="AF3491" s="12">
        <f t="shared" si="197"/>
        <v>0</v>
      </c>
      <c r="AG3491" s="12">
        <f t="shared" si="197"/>
        <v>0</v>
      </c>
      <c r="AH3491" s="12">
        <f t="shared" si="197"/>
        <v>-15.586378665571154</v>
      </c>
      <c r="AI3491" s="12">
        <f t="shared" si="197"/>
        <v>-64.883268967846831</v>
      </c>
      <c r="AJ3491" s="12">
        <f t="shared" si="197"/>
        <v>-6374.3353617083249</v>
      </c>
      <c r="AK3491" s="12">
        <f t="shared" si="197"/>
        <v>0.16269428195495814</v>
      </c>
      <c r="AL3491" s="12">
        <f t="shared" si="191"/>
        <v>-5672.6026878836501</v>
      </c>
      <c r="AM3491">
        <f t="shared" si="192"/>
        <v>2.1584600737091142</v>
      </c>
      <c r="AN3491" s="12">
        <f t="shared" si="193"/>
        <v>-2628.0785811042624</v>
      </c>
    </row>
    <row r="3492" spans="14:40">
      <c r="N3492">
        <f t="shared" si="194"/>
        <v>987</v>
      </c>
      <c r="O3492" s="12">
        <f t="shared" si="189"/>
        <v>0</v>
      </c>
      <c r="P3492" s="12">
        <f t="shared" si="189"/>
        <v>0</v>
      </c>
      <c r="Q3492" s="12">
        <f t="shared" si="189"/>
        <v>0</v>
      </c>
      <c r="R3492" s="12">
        <f t="shared" si="189"/>
        <v>0</v>
      </c>
      <c r="S3492" s="12">
        <f t="shared" si="189"/>
        <v>0</v>
      </c>
      <c r="T3492" s="12">
        <f t="shared" si="189"/>
        <v>0</v>
      </c>
      <c r="U3492" s="12">
        <f t="shared" si="189"/>
        <v>0</v>
      </c>
      <c r="V3492" s="12">
        <f t="shared" si="189"/>
        <v>0</v>
      </c>
      <c r="W3492" s="12">
        <f t="shared" si="189"/>
        <v>-15884.951646195883</v>
      </c>
      <c r="X3492" s="12">
        <f t="shared" si="189"/>
        <v>-52810.916838691905</v>
      </c>
      <c r="Y3492" s="12">
        <f t="shared" si="189"/>
        <v>0</v>
      </c>
      <c r="Z3492" s="12">
        <f t="shared" si="189"/>
        <v>0</v>
      </c>
      <c r="AA3492" s="12">
        <f t="shared" si="189"/>
        <v>0</v>
      </c>
      <c r="AB3492" s="12">
        <f t="shared" si="189"/>
        <v>0</v>
      </c>
      <c r="AC3492" s="12">
        <f t="shared" si="189"/>
        <v>0</v>
      </c>
      <c r="AD3492" s="12">
        <f t="shared" si="189"/>
        <v>-33.061780628769455</v>
      </c>
      <c r="AE3492" s="12">
        <f t="shared" si="197"/>
        <v>-0.21669419218942773</v>
      </c>
      <c r="AF3492" s="12">
        <f t="shared" si="197"/>
        <v>0</v>
      </c>
      <c r="AG3492" s="12">
        <f t="shared" si="197"/>
        <v>0</v>
      </c>
      <c r="AH3492" s="12">
        <f t="shared" si="197"/>
        <v>-79.537123881654963</v>
      </c>
      <c r="AI3492" s="12">
        <f t="shared" si="197"/>
        <v>-123.66168440498969</v>
      </c>
      <c r="AJ3492" s="12">
        <f t="shared" si="197"/>
        <v>-10013.438058297823</v>
      </c>
      <c r="AK3492" s="12">
        <f t="shared" si="197"/>
        <v>0.23186884280600806</v>
      </c>
      <c r="AL3492" s="12">
        <f t="shared" si="191"/>
        <v>-78945.5519574504</v>
      </c>
      <c r="AM3492">
        <f t="shared" si="192"/>
        <v>2.1629241847054854</v>
      </c>
      <c r="AN3492" s="12">
        <f t="shared" si="193"/>
        <v>-36499.454079663003</v>
      </c>
    </row>
    <row r="3493" spans="14:40">
      <c r="N3493">
        <f t="shared" si="194"/>
        <v>988</v>
      </c>
      <c r="O3493" s="12">
        <f t="shared" si="189"/>
        <v>0</v>
      </c>
      <c r="P3493" s="12">
        <f t="shared" si="189"/>
        <v>0</v>
      </c>
      <c r="Q3493" s="12">
        <f t="shared" si="189"/>
        <v>0</v>
      </c>
      <c r="R3493" s="12">
        <f t="shared" si="189"/>
        <v>0</v>
      </c>
      <c r="S3493" s="12">
        <f t="shared" si="189"/>
        <v>0</v>
      </c>
      <c r="T3493" s="12">
        <f t="shared" si="189"/>
        <v>0</v>
      </c>
      <c r="U3493" s="12">
        <f t="shared" si="189"/>
        <v>0</v>
      </c>
      <c r="V3493" s="12">
        <f t="shared" si="189"/>
        <v>0</v>
      </c>
      <c r="W3493" s="12">
        <f t="shared" si="189"/>
        <v>-12246.602562597214</v>
      </c>
      <c r="X3493" s="12">
        <f t="shared" si="189"/>
        <v>-43501.067515717776</v>
      </c>
      <c r="Y3493" s="12">
        <f t="shared" si="189"/>
        <v>0</v>
      </c>
      <c r="Z3493" s="12">
        <f t="shared" si="189"/>
        <v>0</v>
      </c>
      <c r="AA3493" s="12">
        <f t="shared" si="189"/>
        <v>0</v>
      </c>
      <c r="AB3493" s="12">
        <f t="shared" si="189"/>
        <v>0</v>
      </c>
      <c r="AC3493" s="12">
        <f t="shared" si="189"/>
        <v>0</v>
      </c>
      <c r="AD3493" s="12">
        <f t="shared" si="189"/>
        <v>-24.953398061665766</v>
      </c>
      <c r="AE3493" s="12">
        <f t="shared" si="197"/>
        <v>-0.1499385117571726</v>
      </c>
      <c r="AF3493" s="12">
        <f t="shared" si="197"/>
        <v>0</v>
      </c>
      <c r="AG3493" s="12">
        <f t="shared" si="197"/>
        <v>0</v>
      </c>
      <c r="AH3493" s="12">
        <f t="shared" si="197"/>
        <v>-51.340414579744952</v>
      </c>
      <c r="AI3493" s="12">
        <f t="shared" si="197"/>
        <v>-121.30251260604281</v>
      </c>
      <c r="AJ3493" s="12">
        <f t="shared" si="197"/>
        <v>-10467.568928962546</v>
      </c>
      <c r="AK3493" s="12">
        <f t="shared" si="197"/>
        <v>0.24465240545990916</v>
      </c>
      <c r="AL3493" s="12">
        <f t="shared" si="191"/>
        <v>-66412.740618631302</v>
      </c>
      <c r="AM3493">
        <f t="shared" si="192"/>
        <v>2.1452974276583192</v>
      </c>
      <c r="AN3493" s="12">
        <f t="shared" si="193"/>
        <v>-30957.358062524483</v>
      </c>
    </row>
    <row r="3494" spans="14:40">
      <c r="N3494">
        <f t="shared" si="194"/>
        <v>989</v>
      </c>
      <c r="O3494" s="12">
        <f t="shared" si="189"/>
        <v>0</v>
      </c>
      <c r="P3494" s="12">
        <f t="shared" si="189"/>
        <v>0</v>
      </c>
      <c r="Q3494" s="12">
        <f t="shared" si="189"/>
        <v>0</v>
      </c>
      <c r="R3494" s="12">
        <f t="shared" si="189"/>
        <v>0</v>
      </c>
      <c r="S3494" s="12">
        <f t="shared" si="189"/>
        <v>0</v>
      </c>
      <c r="T3494" s="12">
        <f t="shared" si="189"/>
        <v>0</v>
      </c>
      <c r="U3494" s="12">
        <f t="shared" si="189"/>
        <v>0</v>
      </c>
      <c r="V3494" s="12">
        <f t="shared" si="189"/>
        <v>0</v>
      </c>
      <c r="W3494" s="12">
        <f t="shared" si="189"/>
        <v>-3790.1849365370549</v>
      </c>
      <c r="X3494" s="12">
        <f t="shared" si="189"/>
        <v>-9957.0109227391858</v>
      </c>
      <c r="Y3494" s="12">
        <f t="shared" si="189"/>
        <v>0</v>
      </c>
      <c r="Z3494" s="12">
        <f t="shared" si="189"/>
        <v>0</v>
      </c>
      <c r="AA3494" s="12">
        <f t="shared" si="189"/>
        <v>0</v>
      </c>
      <c r="AB3494" s="12">
        <f t="shared" si="189"/>
        <v>0</v>
      </c>
      <c r="AC3494" s="12">
        <f t="shared" si="189"/>
        <v>0</v>
      </c>
      <c r="AD3494" s="12">
        <f t="shared" si="189"/>
        <v>-4.7756589038306618</v>
      </c>
      <c r="AE3494" s="12">
        <f t="shared" si="197"/>
        <v>-2.4921182211523049E-2</v>
      </c>
      <c r="AF3494" s="12">
        <f t="shared" si="197"/>
        <v>0</v>
      </c>
      <c r="AG3494" s="12">
        <f t="shared" si="197"/>
        <v>0</v>
      </c>
      <c r="AH3494" s="12">
        <f t="shared" si="197"/>
        <v>-8.5962257140717586</v>
      </c>
      <c r="AI3494" s="12">
        <f t="shared" si="197"/>
        <v>9.0226386898989812</v>
      </c>
      <c r="AJ3494" s="12">
        <f t="shared" si="197"/>
        <v>-93.151383816210313</v>
      </c>
      <c r="AK3494" s="12">
        <f t="shared" si="197"/>
        <v>1.32704491427306E-2</v>
      </c>
      <c r="AL3494" s="12">
        <f t="shared" si="191"/>
        <v>-13844.708139753522</v>
      </c>
      <c r="AM3494">
        <f t="shared" si="192"/>
        <v>2.1045993903432212</v>
      </c>
      <c r="AN3494" s="12">
        <f t="shared" si="193"/>
        <v>-6578.3104391642473</v>
      </c>
    </row>
    <row r="3495" spans="14:40">
      <c r="N3495">
        <f t="shared" si="194"/>
        <v>990</v>
      </c>
      <c r="O3495" s="12">
        <f t="shared" si="189"/>
        <v>0</v>
      </c>
      <c r="P3495" s="12">
        <f t="shared" si="189"/>
        <v>0</v>
      </c>
      <c r="Q3495" s="12">
        <f t="shared" si="189"/>
        <v>0</v>
      </c>
      <c r="R3495" s="12">
        <f t="shared" si="189"/>
        <v>0</v>
      </c>
      <c r="S3495" s="12">
        <f t="shared" si="189"/>
        <v>0</v>
      </c>
      <c r="T3495" s="12">
        <f t="shared" si="189"/>
        <v>0</v>
      </c>
      <c r="U3495" s="12">
        <f t="shared" si="189"/>
        <v>0</v>
      </c>
      <c r="V3495" s="12">
        <f t="shared" si="189"/>
        <v>0</v>
      </c>
      <c r="W3495" s="12">
        <f t="shared" si="189"/>
        <v>-2188.4799385981532</v>
      </c>
      <c r="X3495" s="12">
        <f t="shared" si="189"/>
        <v>-5474.0357148547982</v>
      </c>
      <c r="Y3495" s="12">
        <f t="shared" si="189"/>
        <v>0</v>
      </c>
      <c r="Z3495" s="12">
        <f t="shared" si="189"/>
        <v>0</v>
      </c>
      <c r="AA3495" s="12">
        <f t="shared" si="189"/>
        <v>0</v>
      </c>
      <c r="AB3495" s="12">
        <f t="shared" si="189"/>
        <v>0</v>
      </c>
      <c r="AC3495" s="12">
        <f t="shared" si="189"/>
        <v>0</v>
      </c>
      <c r="AD3495" s="12">
        <f t="shared" si="189"/>
        <v>4.7261524042963972</v>
      </c>
      <c r="AE3495" s="12">
        <f t="shared" si="197"/>
        <v>5.1873777710889996E-2</v>
      </c>
      <c r="AF3495" s="12">
        <f t="shared" si="197"/>
        <v>0</v>
      </c>
      <c r="AG3495" s="12">
        <f t="shared" si="197"/>
        <v>0</v>
      </c>
      <c r="AH3495" s="12">
        <f t="shared" si="197"/>
        <v>58.487810913814172</v>
      </c>
      <c r="AI3495" s="12">
        <f t="shared" si="197"/>
        <v>98.847279373775734</v>
      </c>
      <c r="AJ3495" s="12">
        <f t="shared" si="197"/>
        <v>6414.340702890594</v>
      </c>
      <c r="AK3495" s="12">
        <f t="shared" si="197"/>
        <v>-0.18240116584964589</v>
      </c>
      <c r="AL3495" s="12">
        <f t="shared" si="191"/>
        <v>-1086.2442352586099</v>
      </c>
      <c r="AM3495">
        <f t="shared" si="192"/>
        <v>2.1048714541445053</v>
      </c>
      <c r="AN3495" s="12">
        <f t="shared" si="193"/>
        <v>-516.062029878256</v>
      </c>
    </row>
    <row r="3496" spans="14:40">
      <c r="N3496">
        <f t="shared" si="194"/>
        <v>991</v>
      </c>
      <c r="O3496" s="12">
        <f t="shared" si="189"/>
        <v>0</v>
      </c>
      <c r="P3496" s="12">
        <f t="shared" si="189"/>
        <v>0</v>
      </c>
      <c r="Q3496" s="12">
        <f t="shared" si="189"/>
        <v>0</v>
      </c>
      <c r="R3496" s="12">
        <f t="shared" si="189"/>
        <v>0</v>
      </c>
      <c r="S3496" s="12">
        <f t="shared" si="189"/>
        <v>0</v>
      </c>
      <c r="T3496" s="12">
        <f t="shared" si="189"/>
        <v>0</v>
      </c>
      <c r="U3496" s="12">
        <f t="shared" si="189"/>
        <v>0</v>
      </c>
      <c r="V3496" s="12">
        <f t="shared" si="189"/>
        <v>0</v>
      </c>
      <c r="W3496" s="12">
        <f t="shared" si="189"/>
        <v>-20633.488435640724</v>
      </c>
      <c r="X3496" s="12">
        <f t="shared" si="189"/>
        <v>-67341.738337363509</v>
      </c>
      <c r="Y3496" s="12">
        <f t="shared" si="189"/>
        <v>0</v>
      </c>
      <c r="Z3496" s="12">
        <f t="shared" si="189"/>
        <v>0</v>
      </c>
      <c r="AA3496" s="12">
        <f t="shared" si="189"/>
        <v>0</v>
      </c>
      <c r="AB3496" s="12">
        <f t="shared" si="189"/>
        <v>0</v>
      </c>
      <c r="AC3496" s="12">
        <f t="shared" si="189"/>
        <v>0</v>
      </c>
      <c r="AD3496" s="12">
        <f t="shared" si="189"/>
        <v>-27.31650743464068</v>
      </c>
      <c r="AE3496" s="12">
        <f t="shared" si="197"/>
        <v>-0.14649913039634244</v>
      </c>
      <c r="AF3496" s="12">
        <f t="shared" si="197"/>
        <v>0</v>
      </c>
      <c r="AG3496" s="12">
        <f t="shared" si="197"/>
        <v>0</v>
      </c>
      <c r="AH3496" s="12">
        <f t="shared" si="197"/>
        <v>-32.726612691391807</v>
      </c>
      <c r="AI3496" s="12">
        <f t="shared" si="197"/>
        <v>-6.766977175597118</v>
      </c>
      <c r="AJ3496" s="12">
        <f t="shared" si="197"/>
        <v>-908.98761161141874</v>
      </c>
      <c r="AK3496" s="12">
        <f t="shared" si="197"/>
        <v>2.0767105514069503E-2</v>
      </c>
      <c r="AL3496" s="12">
        <f t="shared" si="191"/>
        <v>-88951.150213942165</v>
      </c>
      <c r="AM3496">
        <f t="shared" si="192"/>
        <v>2.1426382692994022</v>
      </c>
      <c r="AN3496" s="12">
        <f t="shared" si="193"/>
        <v>-41514.7771270917</v>
      </c>
    </row>
    <row r="3497" spans="14:40">
      <c r="N3497">
        <f t="shared" si="194"/>
        <v>992</v>
      </c>
      <c r="O3497" s="12">
        <f t="shared" si="189"/>
        <v>0</v>
      </c>
      <c r="P3497" s="12">
        <f t="shared" si="189"/>
        <v>0</v>
      </c>
      <c r="Q3497" s="12">
        <f t="shared" si="189"/>
        <v>0</v>
      </c>
      <c r="R3497" s="12">
        <f t="shared" si="189"/>
        <v>0</v>
      </c>
      <c r="S3497" s="12">
        <f t="shared" si="189"/>
        <v>0</v>
      </c>
      <c r="T3497" s="12">
        <f t="shared" si="189"/>
        <v>0</v>
      </c>
      <c r="U3497" s="12">
        <f t="shared" si="189"/>
        <v>0</v>
      </c>
      <c r="V3497" s="12">
        <f t="shared" si="189"/>
        <v>0</v>
      </c>
      <c r="W3497" s="12">
        <f t="shared" si="189"/>
        <v>-7047.6286374802912</v>
      </c>
      <c r="X3497" s="12">
        <f t="shared" si="189"/>
        <v>-22815.417219387229</v>
      </c>
      <c r="Y3497" s="12">
        <f t="shared" si="189"/>
        <v>0</v>
      </c>
      <c r="Z3497" s="12">
        <f t="shared" si="189"/>
        <v>0</v>
      </c>
      <c r="AA3497" s="12">
        <f t="shared" si="189"/>
        <v>0</v>
      </c>
      <c r="AB3497" s="12">
        <f t="shared" si="189"/>
        <v>0</v>
      </c>
      <c r="AC3497" s="12">
        <f t="shared" si="189"/>
        <v>0</v>
      </c>
      <c r="AD3497" s="12">
        <f t="shared" si="189"/>
        <v>-7.1039247559407581</v>
      </c>
      <c r="AE3497" s="12">
        <f t="shared" ref="AE3497:AK3506" si="198">AE$2503*AE993+0.5*AE$2504*AE993*AE993</f>
        <v>-2.7901646531882821E-2</v>
      </c>
      <c r="AF3497" s="12">
        <f t="shared" si="198"/>
        <v>0</v>
      </c>
      <c r="AG3497" s="12">
        <f t="shared" si="198"/>
        <v>0</v>
      </c>
      <c r="AH3497" s="12">
        <f t="shared" si="198"/>
        <v>1.6621805687266682</v>
      </c>
      <c r="AI3497" s="12">
        <f t="shared" si="198"/>
        <v>1.2495219849649786</v>
      </c>
      <c r="AJ3497" s="12">
        <f t="shared" si="198"/>
        <v>18.659818800679322</v>
      </c>
      <c r="AK3497" s="12">
        <f t="shared" si="198"/>
        <v>1.3312455826510349E-2</v>
      </c>
      <c r="AL3497" s="12">
        <f t="shared" si="191"/>
        <v>-29848.592849459794</v>
      </c>
      <c r="AM3497">
        <f t="shared" si="192"/>
        <v>2.1449014718670827</v>
      </c>
      <c r="AN3497" s="12">
        <f t="shared" si="193"/>
        <v>-13916.067120545797</v>
      </c>
    </row>
    <row r="3498" spans="14:40">
      <c r="N3498">
        <f t="shared" si="194"/>
        <v>993</v>
      </c>
      <c r="O3498" s="12">
        <f t="shared" si="189"/>
        <v>0</v>
      </c>
      <c r="P3498" s="12">
        <f t="shared" si="189"/>
        <v>0</v>
      </c>
      <c r="Q3498" s="12">
        <f t="shared" si="189"/>
        <v>0</v>
      </c>
      <c r="R3498" s="12">
        <f t="shared" si="189"/>
        <v>0</v>
      </c>
      <c r="S3498" s="12">
        <f t="shared" si="189"/>
        <v>0</v>
      </c>
      <c r="T3498" s="12">
        <f t="shared" si="189"/>
        <v>0</v>
      </c>
      <c r="U3498" s="12">
        <f t="shared" si="189"/>
        <v>0</v>
      </c>
      <c r="V3498" s="12">
        <f t="shared" si="189"/>
        <v>0</v>
      </c>
      <c r="W3498" s="12">
        <f t="shared" si="189"/>
        <v>969.81847881645854</v>
      </c>
      <c r="X3498" s="12">
        <f t="shared" si="189"/>
        <v>13217.970233221447</v>
      </c>
      <c r="Y3498" s="12">
        <f t="shared" si="189"/>
        <v>0</v>
      </c>
      <c r="Z3498" s="12">
        <f t="shared" si="189"/>
        <v>0</v>
      </c>
      <c r="AA3498" s="12">
        <f t="shared" si="189"/>
        <v>0</v>
      </c>
      <c r="AB3498" s="12">
        <f t="shared" si="189"/>
        <v>0</v>
      </c>
      <c r="AC3498" s="12">
        <f t="shared" si="189"/>
        <v>0</v>
      </c>
      <c r="AD3498" s="12">
        <f t="shared" si="189"/>
        <v>18.851269480007417</v>
      </c>
      <c r="AE3498" s="12">
        <f t="shared" si="198"/>
        <v>9.8796945778767922E-2</v>
      </c>
      <c r="AF3498" s="12">
        <f t="shared" si="198"/>
        <v>0</v>
      </c>
      <c r="AG3498" s="12">
        <f t="shared" si="198"/>
        <v>0</v>
      </c>
      <c r="AH3498" s="12">
        <f t="shared" si="198"/>
        <v>59.941135395962981</v>
      </c>
      <c r="AI3498" s="12">
        <f t="shared" si="198"/>
        <v>104.4703224858542</v>
      </c>
      <c r="AJ3498" s="12">
        <f t="shared" si="198"/>
        <v>8010.2213351836954</v>
      </c>
      <c r="AK3498" s="12">
        <f t="shared" si="198"/>
        <v>-0.23808047666783883</v>
      </c>
      <c r="AL3498" s="12">
        <f t="shared" si="191"/>
        <v>22381.133491052533</v>
      </c>
      <c r="AM3498">
        <f t="shared" si="192"/>
        <v>2.126951546915925</v>
      </c>
      <c r="AN3498" s="12">
        <f t="shared" si="193"/>
        <v>10522.634388876948</v>
      </c>
    </row>
    <row r="3499" spans="14:40">
      <c r="N3499">
        <f t="shared" si="194"/>
        <v>994</v>
      </c>
      <c r="O3499" s="12">
        <f t="shared" si="189"/>
        <v>0</v>
      </c>
      <c r="P3499" s="12">
        <f t="shared" si="189"/>
        <v>0</v>
      </c>
      <c r="Q3499" s="12">
        <f t="shared" si="189"/>
        <v>0</v>
      </c>
      <c r="R3499" s="12">
        <f t="shared" si="189"/>
        <v>0</v>
      </c>
      <c r="S3499" s="12">
        <f t="shared" si="189"/>
        <v>0</v>
      </c>
      <c r="T3499" s="12">
        <f t="shared" si="189"/>
        <v>0</v>
      </c>
      <c r="U3499" s="12">
        <f t="shared" si="189"/>
        <v>0</v>
      </c>
      <c r="V3499" s="12">
        <f t="shared" si="189"/>
        <v>0</v>
      </c>
      <c r="W3499" s="12">
        <f t="shared" si="189"/>
        <v>-1533.6699742621313</v>
      </c>
      <c r="X3499" s="12">
        <f t="shared" si="189"/>
        <v>4226.262312775395</v>
      </c>
      <c r="Y3499" s="12">
        <f t="shared" si="189"/>
        <v>0</v>
      </c>
      <c r="Z3499" s="12">
        <f t="shared" si="189"/>
        <v>0</v>
      </c>
      <c r="AA3499" s="12">
        <f t="shared" si="189"/>
        <v>0</v>
      </c>
      <c r="AB3499" s="12">
        <f t="shared" si="189"/>
        <v>0</v>
      </c>
      <c r="AC3499" s="12">
        <f t="shared" si="189"/>
        <v>0</v>
      </c>
      <c r="AD3499" s="12">
        <f t="shared" si="189"/>
        <v>17.988529537038588</v>
      </c>
      <c r="AE3499" s="12">
        <f t="shared" si="198"/>
        <v>8.876636507582765E-2</v>
      </c>
      <c r="AF3499" s="12">
        <f t="shared" si="198"/>
        <v>0</v>
      </c>
      <c r="AG3499" s="12">
        <f t="shared" si="198"/>
        <v>0</v>
      </c>
      <c r="AH3499" s="12">
        <f t="shared" si="198"/>
        <v>43.39001465045606</v>
      </c>
      <c r="AI3499" s="12">
        <f t="shared" si="198"/>
        <v>58.22724631652904</v>
      </c>
      <c r="AJ3499" s="12">
        <f t="shared" si="198"/>
        <v>3941.4493508334963</v>
      </c>
      <c r="AK3499" s="12">
        <f t="shared" si="198"/>
        <v>-0.10394061026757614</v>
      </c>
      <c r="AL3499" s="12">
        <f t="shared" si="191"/>
        <v>6753.6323056055926</v>
      </c>
      <c r="AM3499">
        <f t="shared" si="192"/>
        <v>2.1630956821657148</v>
      </c>
      <c r="AN3499" s="12">
        <f t="shared" si="193"/>
        <v>3122.2069191334999</v>
      </c>
    </row>
    <row r="3500" spans="14:40">
      <c r="N3500">
        <f t="shared" si="194"/>
        <v>995</v>
      </c>
      <c r="O3500" s="12">
        <f t="shared" si="189"/>
        <v>0</v>
      </c>
      <c r="P3500" s="12">
        <f t="shared" si="189"/>
        <v>0</v>
      </c>
      <c r="Q3500" s="12">
        <f t="shared" si="189"/>
        <v>0</v>
      </c>
      <c r="R3500" s="12">
        <f t="shared" si="189"/>
        <v>0</v>
      </c>
      <c r="S3500" s="12">
        <f t="shared" si="189"/>
        <v>0</v>
      </c>
      <c r="T3500" s="12">
        <f t="shared" si="189"/>
        <v>0</v>
      </c>
      <c r="U3500" s="12">
        <f t="shared" si="189"/>
        <v>0</v>
      </c>
      <c r="V3500" s="12">
        <f t="shared" si="189"/>
        <v>0</v>
      </c>
      <c r="W3500" s="12">
        <f t="shared" si="189"/>
        <v>-2306.6449421181951</v>
      </c>
      <c r="X3500" s="12">
        <f t="shared" si="189"/>
        <v>-2483.5333749613064</v>
      </c>
      <c r="Y3500" s="12">
        <f t="shared" si="189"/>
        <v>0</v>
      </c>
      <c r="Z3500" s="12">
        <f t="shared" si="189"/>
        <v>0</v>
      </c>
      <c r="AA3500" s="12">
        <f t="shared" si="189"/>
        <v>0</v>
      </c>
      <c r="AB3500" s="12">
        <f t="shared" si="189"/>
        <v>0</v>
      </c>
      <c r="AC3500" s="12">
        <f t="shared" si="189"/>
        <v>0</v>
      </c>
      <c r="AD3500" s="12">
        <f t="shared" si="189"/>
        <v>7.1414133940519333</v>
      </c>
      <c r="AE3500" s="12">
        <f t="shared" si="198"/>
        <v>3.785866302824039E-2</v>
      </c>
      <c r="AF3500" s="12">
        <f t="shared" si="198"/>
        <v>0</v>
      </c>
      <c r="AG3500" s="12">
        <f t="shared" si="198"/>
        <v>0</v>
      </c>
      <c r="AH3500" s="12">
        <f t="shared" si="198"/>
        <v>17.20800820126092</v>
      </c>
      <c r="AI3500" s="12">
        <f t="shared" si="198"/>
        <v>24.711506632265774</v>
      </c>
      <c r="AJ3500" s="12">
        <f t="shared" si="198"/>
        <v>1518.3628368114901</v>
      </c>
      <c r="AK3500" s="12">
        <f t="shared" si="198"/>
        <v>-5.630809906436899E-2</v>
      </c>
      <c r="AL3500" s="12">
        <f t="shared" si="191"/>
        <v>-3222.7730014764688</v>
      </c>
      <c r="AM3500">
        <f t="shared" si="192"/>
        <v>2.1408358697180456</v>
      </c>
      <c r="AN3500" s="12">
        <f t="shared" si="193"/>
        <v>-1505.3807006236857</v>
      </c>
    </row>
    <row r="3501" spans="14:40">
      <c r="N3501">
        <f t="shared" si="194"/>
        <v>996</v>
      </c>
      <c r="O3501" s="12">
        <f t="shared" si="189"/>
        <v>0</v>
      </c>
      <c r="P3501" s="12">
        <f t="shared" si="189"/>
        <v>0</v>
      </c>
      <c r="Q3501" s="12">
        <f t="shared" si="189"/>
        <v>0</v>
      </c>
      <c r="R3501" s="12">
        <f t="shared" si="189"/>
        <v>0</v>
      </c>
      <c r="S3501" s="12">
        <f t="shared" si="189"/>
        <v>0</v>
      </c>
      <c r="T3501" s="12">
        <f t="shared" si="189"/>
        <v>0</v>
      </c>
      <c r="U3501" s="12">
        <f t="shared" si="189"/>
        <v>0</v>
      </c>
      <c r="V3501" s="12">
        <f t="shared" si="189"/>
        <v>0</v>
      </c>
      <c r="W3501" s="12">
        <f t="shared" si="189"/>
        <v>10676.405632140266</v>
      </c>
      <c r="X3501" s="12">
        <f t="shared" si="189"/>
        <v>40318.051221065019</v>
      </c>
      <c r="Y3501" s="12">
        <f t="shared" si="189"/>
        <v>0</v>
      </c>
      <c r="Z3501" s="12">
        <f t="shared" si="189"/>
        <v>0</v>
      </c>
      <c r="AA3501" s="12">
        <f t="shared" si="189"/>
        <v>0</v>
      </c>
      <c r="AB3501" s="12">
        <f t="shared" si="189"/>
        <v>0</v>
      </c>
      <c r="AC3501" s="12">
        <f t="shared" si="189"/>
        <v>0</v>
      </c>
      <c r="AD3501" s="12">
        <f t="shared" si="189"/>
        <v>25.808309717913758</v>
      </c>
      <c r="AE3501" s="12">
        <f t="shared" si="198"/>
        <v>0.10941941175609365</v>
      </c>
      <c r="AF3501" s="12">
        <f t="shared" si="198"/>
        <v>0</v>
      </c>
      <c r="AG3501" s="12">
        <f t="shared" si="198"/>
        <v>0</v>
      </c>
      <c r="AH3501" s="12">
        <f t="shared" si="198"/>
        <v>38.197809776276038</v>
      </c>
      <c r="AI3501" s="12">
        <f t="shared" si="198"/>
        <v>5.0523082274699549</v>
      </c>
      <c r="AJ3501" s="12">
        <f t="shared" si="198"/>
        <v>306.9605558069926</v>
      </c>
      <c r="AK3501" s="12">
        <f t="shared" si="198"/>
        <v>-1.1093529737769527E-2</v>
      </c>
      <c r="AL3501" s="12">
        <f t="shared" si="191"/>
        <v>51370.574162615958</v>
      </c>
      <c r="AM3501">
        <f t="shared" si="192"/>
        <v>2.1437040391291533</v>
      </c>
      <c r="AN3501" s="12">
        <f t="shared" si="193"/>
        <v>23963.463810743418</v>
      </c>
    </row>
    <row r="3502" spans="14:40">
      <c r="N3502">
        <f t="shared" si="194"/>
        <v>997</v>
      </c>
      <c r="O3502" s="12">
        <f t="shared" si="189"/>
        <v>0</v>
      </c>
      <c r="P3502" s="12">
        <f t="shared" si="189"/>
        <v>0</v>
      </c>
      <c r="Q3502" s="12">
        <f t="shared" si="189"/>
        <v>0</v>
      </c>
      <c r="R3502" s="12">
        <f t="shared" si="189"/>
        <v>0</v>
      </c>
      <c r="S3502" s="12">
        <f t="shared" si="189"/>
        <v>0</v>
      </c>
      <c r="T3502" s="12">
        <f t="shared" si="189"/>
        <v>0</v>
      </c>
      <c r="U3502" s="12">
        <f t="shared" si="189"/>
        <v>0</v>
      </c>
      <c r="V3502" s="12">
        <f t="shared" si="189"/>
        <v>0</v>
      </c>
      <c r="W3502" s="12">
        <f t="shared" si="189"/>
        <v>18308.816546316175</v>
      </c>
      <c r="X3502" s="12">
        <f t="shared" si="189"/>
        <v>69550.051449416307</v>
      </c>
      <c r="Y3502" s="12">
        <f t="shared" si="189"/>
        <v>0</v>
      </c>
      <c r="Z3502" s="12">
        <f t="shared" si="189"/>
        <v>0</v>
      </c>
      <c r="AA3502" s="12">
        <f t="shared" si="189"/>
        <v>0</v>
      </c>
      <c r="AB3502" s="12">
        <f t="shared" si="189"/>
        <v>0</v>
      </c>
      <c r="AC3502" s="12">
        <f t="shared" si="189"/>
        <v>0</v>
      </c>
      <c r="AD3502" s="12">
        <f t="shared" si="189"/>
        <v>49.263922923572601</v>
      </c>
      <c r="AE3502" s="12">
        <f t="shared" si="198"/>
        <v>0.18650474723803342</v>
      </c>
      <c r="AF3502" s="12">
        <f t="shared" si="198"/>
        <v>0</v>
      </c>
      <c r="AG3502" s="12">
        <f t="shared" si="198"/>
        <v>0</v>
      </c>
      <c r="AH3502" s="12">
        <f t="shared" si="198"/>
        <v>100.30130644480847</v>
      </c>
      <c r="AI3502" s="12">
        <f t="shared" si="198"/>
        <v>103.83992261560522</v>
      </c>
      <c r="AJ3502" s="12">
        <f t="shared" si="198"/>
        <v>7201.0590509674585</v>
      </c>
      <c r="AK3502" s="12">
        <f t="shared" si="198"/>
        <v>-0.23017298474055622</v>
      </c>
      <c r="AL3502" s="12">
        <f t="shared" si="191"/>
        <v>95313.288530446414</v>
      </c>
      <c r="AM3502">
        <f t="shared" si="192"/>
        <v>2.1180341152385602</v>
      </c>
      <c r="AN3502" s="12">
        <f t="shared" si="193"/>
        <v>45000.827817030229</v>
      </c>
    </row>
    <row r="3503" spans="14:40">
      <c r="N3503">
        <f t="shared" si="194"/>
        <v>998</v>
      </c>
      <c r="O3503" s="12">
        <f t="shared" si="189"/>
        <v>0</v>
      </c>
      <c r="P3503" s="12">
        <f t="shared" si="189"/>
        <v>0</v>
      </c>
      <c r="Q3503" s="12">
        <f t="shared" si="189"/>
        <v>0</v>
      </c>
      <c r="R3503" s="12">
        <f t="shared" si="189"/>
        <v>0</v>
      </c>
      <c r="S3503" s="12">
        <f t="shared" si="189"/>
        <v>0</v>
      </c>
      <c r="T3503" s="12">
        <f t="shared" si="189"/>
        <v>0</v>
      </c>
      <c r="U3503" s="12">
        <f t="shared" si="189"/>
        <v>0</v>
      </c>
      <c r="V3503" s="12">
        <f t="shared" si="189"/>
        <v>0</v>
      </c>
      <c r="W3503" s="12">
        <f t="shared" si="189"/>
        <v>12602.674947209032</v>
      </c>
      <c r="X3503" s="12">
        <f t="shared" si="189"/>
        <v>48148.870194140211</v>
      </c>
      <c r="Y3503" s="12">
        <f t="shared" si="189"/>
        <v>0</v>
      </c>
      <c r="Z3503" s="12">
        <f t="shared" si="189"/>
        <v>0</v>
      </c>
      <c r="AA3503" s="12">
        <f t="shared" si="189"/>
        <v>0</v>
      </c>
      <c r="AB3503" s="12">
        <f t="shared" si="189"/>
        <v>0</v>
      </c>
      <c r="AC3503" s="12">
        <f t="shared" si="189"/>
        <v>0</v>
      </c>
      <c r="AD3503" s="12">
        <f t="shared" si="189"/>
        <v>40.450828428364829</v>
      </c>
      <c r="AE3503" s="12">
        <f t="shared" si="198"/>
        <v>0.15980905225907732</v>
      </c>
      <c r="AF3503" s="12">
        <f t="shared" si="198"/>
        <v>0</v>
      </c>
      <c r="AG3503" s="12">
        <f t="shared" si="198"/>
        <v>0</v>
      </c>
      <c r="AH3503" s="12">
        <f t="shared" si="198"/>
        <v>70.41840928014571</v>
      </c>
      <c r="AI3503" s="12">
        <f t="shared" si="198"/>
        <v>41.905032970145456</v>
      </c>
      <c r="AJ3503" s="12">
        <f t="shared" si="198"/>
        <v>2816.6603384767031</v>
      </c>
      <c r="AK3503" s="12">
        <f t="shared" si="198"/>
        <v>-8.1409202920162155E-2</v>
      </c>
      <c r="AL3503" s="12">
        <f t="shared" si="191"/>
        <v>63721.058150353936</v>
      </c>
      <c r="AM3503">
        <f t="shared" si="192"/>
        <v>2.117337113731443</v>
      </c>
      <c r="AN3503" s="12">
        <f t="shared" si="193"/>
        <v>30094.904461414044</v>
      </c>
    </row>
    <row r="3504" spans="14:40">
      <c r="N3504">
        <f t="shared" si="194"/>
        <v>999</v>
      </c>
      <c r="O3504" s="12">
        <f t="shared" si="189"/>
        <v>0</v>
      </c>
      <c r="P3504" s="12">
        <f t="shared" si="189"/>
        <v>0</v>
      </c>
      <c r="Q3504" s="12">
        <f t="shared" si="189"/>
        <v>0</v>
      </c>
      <c r="R3504" s="12">
        <f t="shared" si="189"/>
        <v>0</v>
      </c>
      <c r="S3504" s="12">
        <f t="shared" si="189"/>
        <v>0</v>
      </c>
      <c r="T3504" s="12">
        <f t="shared" si="189"/>
        <v>0</v>
      </c>
      <c r="U3504" s="12">
        <f t="shared" si="189"/>
        <v>0</v>
      </c>
      <c r="V3504" s="12">
        <f t="shared" si="189"/>
        <v>0</v>
      </c>
      <c r="W3504" s="12">
        <f t="shared" si="189"/>
        <v>13955.566713676597</v>
      </c>
      <c r="X3504" s="12">
        <f t="shared" si="189"/>
        <v>52192.949426648986</v>
      </c>
      <c r="Y3504" s="12">
        <f t="shared" si="189"/>
        <v>0</v>
      </c>
      <c r="Z3504" s="12">
        <f t="shared" si="189"/>
        <v>0</v>
      </c>
      <c r="AA3504" s="12">
        <f t="shared" si="189"/>
        <v>0</v>
      </c>
      <c r="AB3504" s="12">
        <f t="shared" si="189"/>
        <v>0</v>
      </c>
      <c r="AC3504" s="12">
        <f t="shared" si="189"/>
        <v>0</v>
      </c>
      <c r="AD3504" s="12">
        <f t="shared" si="189"/>
        <v>46.220214641821016</v>
      </c>
      <c r="AE3504" s="12">
        <f t="shared" si="198"/>
        <v>0.18855473671997353</v>
      </c>
      <c r="AF3504" s="12">
        <f t="shared" si="198"/>
        <v>0</v>
      </c>
      <c r="AG3504" s="12">
        <f t="shared" si="198"/>
        <v>0</v>
      </c>
      <c r="AH3504" s="12">
        <f t="shared" si="198"/>
        <v>126.90946717891003</v>
      </c>
      <c r="AI3504" s="12">
        <f t="shared" si="198"/>
        <v>166.11223071898749</v>
      </c>
      <c r="AJ3504" s="12">
        <f t="shared" si="198"/>
        <v>11577.71181083587</v>
      </c>
      <c r="AK3504" s="12">
        <f t="shared" si="198"/>
        <v>-0.4092736013993043</v>
      </c>
      <c r="AL3504" s="12">
        <f t="shared" si="191"/>
        <v>78065.249144836489</v>
      </c>
      <c r="AM3504">
        <f t="shared" si="192"/>
        <v>2.0807810574936547</v>
      </c>
      <c r="AN3504" s="12">
        <f t="shared" si="193"/>
        <v>37517.281726347392</v>
      </c>
    </row>
    <row r="3505" spans="14:40">
      <c r="N3505">
        <f t="shared" si="194"/>
        <v>1000</v>
      </c>
      <c r="O3505" s="12">
        <f t="shared" si="189"/>
        <v>0</v>
      </c>
      <c r="P3505" s="12">
        <f t="shared" si="189"/>
        <v>0</v>
      </c>
      <c r="Q3505" s="12">
        <f t="shared" si="189"/>
        <v>0</v>
      </c>
      <c r="R3505" s="12">
        <f t="shared" si="189"/>
        <v>0</v>
      </c>
      <c r="S3505" s="12">
        <f t="shared" si="189"/>
        <v>0</v>
      </c>
      <c r="T3505" s="12">
        <f t="shared" si="189"/>
        <v>0</v>
      </c>
      <c r="U3505" s="12">
        <f t="shared" si="189"/>
        <v>0</v>
      </c>
      <c r="V3505" s="12">
        <f t="shared" si="189"/>
        <v>0</v>
      </c>
      <c r="W3505" s="12">
        <f t="shared" si="189"/>
        <v>18062.503741197623</v>
      </c>
      <c r="X3505" s="12">
        <f t="shared" si="189"/>
        <v>71340.655920808058</v>
      </c>
      <c r="Y3505" s="12">
        <f t="shared" si="189"/>
        <v>0</v>
      </c>
      <c r="Z3505" s="12">
        <f t="shared" si="189"/>
        <v>0</v>
      </c>
      <c r="AA3505" s="12">
        <f t="shared" si="189"/>
        <v>0</v>
      </c>
      <c r="AB3505" s="12">
        <f t="shared" si="189"/>
        <v>0</v>
      </c>
      <c r="AC3505" s="12">
        <f t="shared" si="189"/>
        <v>0</v>
      </c>
      <c r="AD3505" s="12">
        <f t="shared" si="189"/>
        <v>57.115575471341998</v>
      </c>
      <c r="AE3505" s="12">
        <f t="shared" si="198"/>
        <v>0.20615604983130137</v>
      </c>
      <c r="AF3505" s="12">
        <f t="shared" si="198"/>
        <v>0</v>
      </c>
      <c r="AG3505" s="12">
        <f t="shared" si="198"/>
        <v>0</v>
      </c>
      <c r="AH3505" s="12">
        <f t="shared" si="198"/>
        <v>131.77242236008618</v>
      </c>
      <c r="AI3505" s="12">
        <f t="shared" si="198"/>
        <v>194.32436153727716</v>
      </c>
      <c r="AJ3505" s="12">
        <f t="shared" si="198"/>
        <v>13824.27784298281</v>
      </c>
      <c r="AK3505" s="12">
        <f t="shared" si="198"/>
        <v>-0.48966143292454001</v>
      </c>
      <c r="AL3505" s="12">
        <f t="shared" si="191"/>
        <v>103610.3663589741</v>
      </c>
      <c r="AM3505">
        <f t="shared" si="192"/>
        <v>2.1071581156013846</v>
      </c>
      <c r="AN3505" s="12">
        <f t="shared" si="193"/>
        <v>49170.665263248942</v>
      </c>
    </row>
    <row r="3506" spans="14:40">
      <c r="N3506">
        <f t="shared" si="194"/>
        <v>1001</v>
      </c>
      <c r="O3506" s="12">
        <f t="shared" si="189"/>
        <v>0</v>
      </c>
      <c r="P3506" s="12">
        <f t="shared" si="189"/>
        <v>0</v>
      </c>
      <c r="Q3506" s="12">
        <f t="shared" si="189"/>
        <v>0</v>
      </c>
      <c r="R3506" s="12">
        <f t="shared" si="189"/>
        <v>0</v>
      </c>
      <c r="S3506" s="12">
        <f t="shared" si="189"/>
        <v>0</v>
      </c>
      <c r="T3506" s="12">
        <f t="shared" si="189"/>
        <v>0</v>
      </c>
      <c r="U3506" s="12">
        <f t="shared" si="189"/>
        <v>0</v>
      </c>
      <c r="V3506" s="12">
        <f t="shared" si="189"/>
        <v>0</v>
      </c>
      <c r="W3506" s="12">
        <f t="shared" si="189"/>
        <v>7310.8630508716751</v>
      </c>
      <c r="X3506" s="12">
        <f t="shared" si="189"/>
        <v>35363.470465130027</v>
      </c>
      <c r="Y3506" s="12">
        <f t="shared" si="189"/>
        <v>0</v>
      </c>
      <c r="Z3506" s="12">
        <f t="shared" si="189"/>
        <v>0</v>
      </c>
      <c r="AA3506" s="12">
        <f t="shared" si="189"/>
        <v>0</v>
      </c>
      <c r="AB3506" s="12">
        <f t="shared" si="189"/>
        <v>0</v>
      </c>
      <c r="AC3506" s="12">
        <f t="shared" si="189"/>
        <v>0</v>
      </c>
      <c r="AD3506" s="12">
        <f t="shared" si="189"/>
        <v>41.963239341921295</v>
      </c>
      <c r="AE3506" s="12">
        <f t="shared" si="198"/>
        <v>0.18227883709505177</v>
      </c>
      <c r="AF3506" s="12">
        <f t="shared" si="198"/>
        <v>0</v>
      </c>
      <c r="AG3506" s="12">
        <f t="shared" si="198"/>
        <v>0</v>
      </c>
      <c r="AH3506" s="12">
        <f t="shared" si="198"/>
        <v>131.71219873535242</v>
      </c>
      <c r="AI3506" s="12">
        <f t="shared" si="198"/>
        <v>206.7870206269715</v>
      </c>
      <c r="AJ3506" s="12">
        <f t="shared" si="198"/>
        <v>15233.73376949436</v>
      </c>
      <c r="AK3506" s="12">
        <f t="shared" si="198"/>
        <v>-0.55131349542227459</v>
      </c>
      <c r="AL3506" s="12">
        <f t="shared" si="191"/>
        <v>58288.160709541975</v>
      </c>
      <c r="AM3506">
        <f t="shared" si="192"/>
        <v>2.0846323211274806</v>
      </c>
      <c r="AN3506" s="12">
        <f t="shared" si="193"/>
        <v>27960.883134545576</v>
      </c>
    </row>
    <row r="3507" spans="14:40">
      <c r="N3507">
        <f t="shared" si="194"/>
        <v>1002</v>
      </c>
      <c r="O3507" s="12">
        <f t="shared" si="189"/>
        <v>0</v>
      </c>
      <c r="P3507" s="12">
        <f t="shared" si="189"/>
        <v>0</v>
      </c>
      <c r="Q3507" s="12">
        <f t="shared" si="189"/>
        <v>0</v>
      </c>
      <c r="R3507" s="12">
        <f t="shared" si="189"/>
        <v>0</v>
      </c>
      <c r="S3507" s="12">
        <f t="shared" si="189"/>
        <v>0</v>
      </c>
      <c r="T3507" s="12">
        <f t="shared" si="189"/>
        <v>0</v>
      </c>
      <c r="U3507" s="12">
        <f t="shared" si="189"/>
        <v>0</v>
      </c>
      <c r="V3507" s="12">
        <f t="shared" si="189"/>
        <v>0</v>
      </c>
      <c r="W3507" s="12">
        <f t="shared" si="189"/>
        <v>9809.8956381383759</v>
      </c>
      <c r="X3507" s="12">
        <f t="shared" si="189"/>
        <v>44781.736890210304</v>
      </c>
      <c r="Y3507" s="12">
        <f t="shared" si="189"/>
        <v>0</v>
      </c>
      <c r="Z3507" s="12">
        <f t="shared" si="189"/>
        <v>0</v>
      </c>
      <c r="AA3507" s="12">
        <f t="shared" si="189"/>
        <v>0</v>
      </c>
      <c r="AB3507" s="12">
        <f t="shared" si="189"/>
        <v>0</v>
      </c>
      <c r="AC3507" s="12">
        <f t="shared" si="189"/>
        <v>0</v>
      </c>
      <c r="AD3507" s="12">
        <f t="shared" si="189"/>
        <v>46.59551942655704</v>
      </c>
      <c r="AE3507" s="12">
        <f t="shared" ref="AE3507:AK3516" si="199">AE$2503*AE1003+0.5*AE$2504*AE1003*AE1003</f>
        <v>0.1841603358943604</v>
      </c>
      <c r="AF3507" s="12">
        <f t="shared" si="199"/>
        <v>0</v>
      </c>
      <c r="AG3507" s="12">
        <f t="shared" si="199"/>
        <v>0</v>
      </c>
      <c r="AH3507" s="12">
        <f t="shared" si="199"/>
        <v>108.83861405346413</v>
      </c>
      <c r="AI3507" s="12">
        <f t="shared" si="199"/>
        <v>210.69090485703003</v>
      </c>
      <c r="AJ3507" s="12">
        <f t="shared" si="199"/>
        <v>14783.368174467671</v>
      </c>
      <c r="AK3507" s="12">
        <f t="shared" si="199"/>
        <v>-0.51537581450495074</v>
      </c>
      <c r="AL3507" s="12">
        <f t="shared" si="191"/>
        <v>69740.794525674792</v>
      </c>
      <c r="AM3507">
        <f t="shared" si="192"/>
        <v>2.0653874272396782</v>
      </c>
      <c r="AN3507" s="12">
        <f t="shared" si="193"/>
        <v>33766.446723693407</v>
      </c>
    </row>
    <row r="3508" spans="14:40">
      <c r="N3508">
        <f t="shared" si="194"/>
        <v>1003</v>
      </c>
      <c r="O3508" s="12">
        <f t="shared" si="189"/>
        <v>0</v>
      </c>
      <c r="P3508" s="12">
        <f t="shared" si="189"/>
        <v>0</v>
      </c>
      <c r="Q3508" s="12">
        <f t="shared" si="189"/>
        <v>0</v>
      </c>
      <c r="R3508" s="12">
        <f t="shared" si="189"/>
        <v>0</v>
      </c>
      <c r="S3508" s="12">
        <f t="shared" si="189"/>
        <v>0</v>
      </c>
      <c r="T3508" s="12">
        <f t="shared" si="189"/>
        <v>0</v>
      </c>
      <c r="U3508" s="12">
        <f t="shared" si="189"/>
        <v>0</v>
      </c>
      <c r="V3508" s="12">
        <f t="shared" si="189"/>
        <v>0</v>
      </c>
      <c r="W3508" s="12">
        <f t="shared" si="189"/>
        <v>2919.9056124720591</v>
      </c>
      <c r="X3508" s="12">
        <f t="shared" si="189"/>
        <v>18035.078636928945</v>
      </c>
      <c r="Y3508" s="12">
        <f t="shared" si="189"/>
        <v>0</v>
      </c>
      <c r="Z3508" s="12">
        <f t="shared" si="189"/>
        <v>0</v>
      </c>
      <c r="AA3508" s="12">
        <f t="shared" si="189"/>
        <v>0</v>
      </c>
      <c r="AB3508" s="12">
        <f t="shared" si="189"/>
        <v>0</v>
      </c>
      <c r="AC3508" s="12">
        <f t="shared" si="189"/>
        <v>0</v>
      </c>
      <c r="AD3508" s="12">
        <f t="shared" si="189"/>
        <v>22.551541177253398</v>
      </c>
      <c r="AE3508" s="12">
        <f t="shared" si="199"/>
        <v>0.12129884422386124</v>
      </c>
      <c r="AF3508" s="12">
        <f t="shared" si="199"/>
        <v>0</v>
      </c>
      <c r="AG3508" s="12">
        <f t="shared" si="199"/>
        <v>0</v>
      </c>
      <c r="AH3508" s="12">
        <f t="shared" si="199"/>
        <v>86.577648232491967</v>
      </c>
      <c r="AI3508" s="12">
        <f t="shared" si="199"/>
        <v>208.17752292539771</v>
      </c>
      <c r="AJ3508" s="12">
        <f t="shared" si="199"/>
        <v>14743.655503196185</v>
      </c>
      <c r="AK3508" s="12">
        <f t="shared" si="199"/>
        <v>-0.53569061440044308</v>
      </c>
      <c r="AL3508" s="12">
        <f t="shared" si="191"/>
        <v>36015.532073162154</v>
      </c>
      <c r="AM3508">
        <f t="shared" si="192"/>
        <v>2.0942868424503942</v>
      </c>
      <c r="AN3508" s="12">
        <f t="shared" si="193"/>
        <v>17197.038792939475</v>
      </c>
    </row>
    <row r="3509" spans="14:40">
      <c r="N3509">
        <f t="shared" si="194"/>
        <v>1004</v>
      </c>
      <c r="O3509" s="12">
        <f t="shared" si="189"/>
        <v>-1.9752472402268624</v>
      </c>
      <c r="P3509" s="12">
        <f t="shared" si="189"/>
        <v>0</v>
      </c>
      <c r="Q3509" s="12">
        <f t="shared" si="189"/>
        <v>0</v>
      </c>
      <c r="R3509" s="12">
        <f t="shared" si="189"/>
        <v>0</v>
      </c>
      <c r="S3509" s="12">
        <f t="shared" si="189"/>
        <v>0</v>
      </c>
      <c r="T3509" s="12">
        <f t="shared" si="189"/>
        <v>0</v>
      </c>
      <c r="U3509" s="12">
        <f t="shared" si="189"/>
        <v>0</v>
      </c>
      <c r="V3509" s="12">
        <f t="shared" si="189"/>
        <v>0</v>
      </c>
      <c r="W3509" s="12">
        <f t="shared" si="189"/>
        <v>-2291.4841414467733</v>
      </c>
      <c r="X3509" s="12">
        <f t="shared" si="189"/>
        <v>-1117.2197129692627</v>
      </c>
      <c r="Y3509" s="12">
        <f t="shared" si="189"/>
        <v>0</v>
      </c>
      <c r="Z3509" s="12">
        <f t="shared" si="189"/>
        <v>0</v>
      </c>
      <c r="AA3509" s="12">
        <f t="shared" si="189"/>
        <v>0</v>
      </c>
      <c r="AB3509" s="12">
        <f t="shared" si="189"/>
        <v>0</v>
      </c>
      <c r="AC3509" s="12">
        <f t="shared" si="189"/>
        <v>0</v>
      </c>
      <c r="AD3509" s="12">
        <f t="shared" si="189"/>
        <v>-3.5221019841178727</v>
      </c>
      <c r="AE3509" s="12">
        <f t="shared" si="199"/>
        <v>-1.1505857922168104E-2</v>
      </c>
      <c r="AF3509" s="12">
        <f t="shared" si="199"/>
        <v>0</v>
      </c>
      <c r="AG3509" s="12">
        <f t="shared" si="199"/>
        <v>0</v>
      </c>
      <c r="AH3509" s="12">
        <f t="shared" si="199"/>
        <v>3.6418389377041973</v>
      </c>
      <c r="AI3509" s="12">
        <f t="shared" si="199"/>
        <v>56.832297541599196</v>
      </c>
      <c r="AJ3509" s="12">
        <f t="shared" si="199"/>
        <v>4303.2419178883174</v>
      </c>
      <c r="AK3509" s="12">
        <f t="shared" si="199"/>
        <v>-0.14435088652589376</v>
      </c>
      <c r="AL3509" s="12">
        <f t="shared" si="191"/>
        <v>949.35899398279162</v>
      </c>
      <c r="AM3509">
        <f t="shared" si="192"/>
        <v>2.1260343915991511</v>
      </c>
      <c r="AN3509" s="12">
        <f t="shared" si="193"/>
        <v>446.53981033143447</v>
      </c>
    </row>
    <row r="3510" spans="14:40">
      <c r="N3510">
        <f t="shared" si="194"/>
        <v>1005</v>
      </c>
      <c r="O3510" s="12">
        <f t="shared" si="189"/>
        <v>0</v>
      </c>
      <c r="P3510" s="12">
        <f t="shared" si="189"/>
        <v>0</v>
      </c>
      <c r="Q3510" s="12">
        <f t="shared" si="189"/>
        <v>0</v>
      </c>
      <c r="R3510" s="12">
        <f t="shared" si="189"/>
        <v>0</v>
      </c>
      <c r="S3510" s="12">
        <f t="shared" si="189"/>
        <v>0</v>
      </c>
      <c r="T3510" s="12">
        <f t="shared" si="189"/>
        <v>0</v>
      </c>
      <c r="U3510" s="12">
        <f t="shared" si="189"/>
        <v>0</v>
      </c>
      <c r="V3510" s="12">
        <f t="shared" si="189"/>
        <v>0</v>
      </c>
      <c r="W3510" s="12">
        <f t="shared" si="189"/>
        <v>-7437.5925238444888</v>
      </c>
      <c r="X3510" s="12">
        <f t="shared" si="189"/>
        <v>-29087.405589430706</v>
      </c>
      <c r="Y3510" s="12">
        <f t="shared" si="189"/>
        <v>0</v>
      </c>
      <c r="Z3510" s="12">
        <f t="shared" si="189"/>
        <v>0</v>
      </c>
      <c r="AA3510" s="12">
        <f t="shared" si="189"/>
        <v>0</v>
      </c>
      <c r="AB3510" s="12">
        <f t="shared" si="189"/>
        <v>0</v>
      </c>
      <c r="AC3510" s="12">
        <f t="shared" si="189"/>
        <v>0</v>
      </c>
      <c r="AD3510" s="12">
        <f t="shared" si="189"/>
        <v>-24.248067318533099</v>
      </c>
      <c r="AE3510" s="12">
        <f t="shared" si="199"/>
        <v>-0.15342746264867607</v>
      </c>
      <c r="AF3510" s="12">
        <f t="shared" si="199"/>
        <v>0</v>
      </c>
      <c r="AG3510" s="12">
        <f t="shared" si="199"/>
        <v>0</v>
      </c>
      <c r="AH3510" s="12">
        <f t="shared" si="199"/>
        <v>-55.184858424432576</v>
      </c>
      <c r="AI3510" s="12">
        <f t="shared" si="199"/>
        <v>-85.677733475410747</v>
      </c>
      <c r="AJ3510" s="12">
        <f t="shared" si="199"/>
        <v>-5366.2732738024297</v>
      </c>
      <c r="AK3510" s="12">
        <f t="shared" si="199"/>
        <v>0.12821075932692666</v>
      </c>
      <c r="AL3510" s="12">
        <f t="shared" si="191"/>
        <v>-42056.40726299931</v>
      </c>
      <c r="AM3510">
        <f t="shared" si="192"/>
        <v>2.1243603883895505</v>
      </c>
      <c r="AN3510" s="12">
        <f t="shared" si="193"/>
        <v>-19797.209311966937</v>
      </c>
    </row>
    <row r="3511" spans="14:40">
      <c r="N3511">
        <f t="shared" si="194"/>
        <v>1006</v>
      </c>
      <c r="O3511" s="12">
        <f t="shared" si="189"/>
        <v>0</v>
      </c>
      <c r="P3511" s="12">
        <f t="shared" si="189"/>
        <v>0</v>
      </c>
      <c r="Q3511" s="12">
        <f t="shared" si="189"/>
        <v>0</v>
      </c>
      <c r="R3511" s="12">
        <f t="shared" si="189"/>
        <v>0</v>
      </c>
      <c r="S3511" s="12">
        <f t="shared" si="189"/>
        <v>0</v>
      </c>
      <c r="T3511" s="12">
        <f t="shared" si="189"/>
        <v>0</v>
      </c>
      <c r="U3511" s="12">
        <f t="shared" si="189"/>
        <v>0</v>
      </c>
      <c r="V3511" s="12">
        <f t="shared" si="189"/>
        <v>0</v>
      </c>
      <c r="W3511" s="12">
        <f t="shared" si="189"/>
        <v>-8312.7313939543164</v>
      </c>
      <c r="X3511" s="12">
        <f t="shared" si="189"/>
        <v>-29716.078808921819</v>
      </c>
      <c r="Y3511" s="12">
        <f t="shared" si="189"/>
        <v>0</v>
      </c>
      <c r="Z3511" s="12">
        <f t="shared" si="189"/>
        <v>0</v>
      </c>
      <c r="AA3511" s="12">
        <f t="shared" si="189"/>
        <v>0</v>
      </c>
      <c r="AB3511" s="12">
        <f t="shared" si="189"/>
        <v>0</v>
      </c>
      <c r="AC3511" s="12">
        <f t="shared" si="189"/>
        <v>0</v>
      </c>
      <c r="AD3511" s="12">
        <f t="shared" si="189"/>
        <v>-25.51882452104045</v>
      </c>
      <c r="AE3511" s="12">
        <f t="shared" si="199"/>
        <v>-0.17469188473209218</v>
      </c>
      <c r="AF3511" s="12">
        <f t="shared" si="199"/>
        <v>0</v>
      </c>
      <c r="AG3511" s="12">
        <f t="shared" si="199"/>
        <v>0</v>
      </c>
      <c r="AH3511" s="12">
        <f t="shared" si="199"/>
        <v>-72.993994755740104</v>
      </c>
      <c r="AI3511" s="12">
        <f t="shared" si="199"/>
        <v>-159.64924605144012</v>
      </c>
      <c r="AJ3511" s="12">
        <f t="shared" si="199"/>
        <v>-11026.019581707418</v>
      </c>
      <c r="AK3511" s="12">
        <f t="shared" si="199"/>
        <v>0.25519027474205186</v>
      </c>
      <c r="AL3511" s="12">
        <f t="shared" si="191"/>
        <v>-49312.911351521769</v>
      </c>
      <c r="AM3511">
        <f t="shared" si="192"/>
        <v>2.1655438824448101</v>
      </c>
      <c r="AN3511" s="12">
        <f t="shared" si="193"/>
        <v>-22771.605669726498</v>
      </c>
    </row>
    <row r="3512" spans="14:40">
      <c r="N3512">
        <f t="shared" si="194"/>
        <v>1007</v>
      </c>
      <c r="O3512" s="12">
        <f t="shared" si="189"/>
        <v>0</v>
      </c>
      <c r="P3512" s="12">
        <f t="shared" si="189"/>
        <v>0</v>
      </c>
      <c r="Q3512" s="12">
        <f t="shared" si="189"/>
        <v>0</v>
      </c>
      <c r="R3512" s="12">
        <f t="shared" si="189"/>
        <v>0</v>
      </c>
      <c r="S3512" s="12">
        <f t="shared" si="189"/>
        <v>0</v>
      </c>
      <c r="T3512" s="12">
        <f t="shared" si="189"/>
        <v>0</v>
      </c>
      <c r="U3512" s="12">
        <f t="shared" si="189"/>
        <v>0</v>
      </c>
      <c r="V3512" s="12">
        <f t="shared" si="189"/>
        <v>0</v>
      </c>
      <c r="W3512" s="12">
        <f t="shared" si="189"/>
        <v>-16912.239940453932</v>
      </c>
      <c r="X3512" s="12">
        <f t="shared" si="189"/>
        <v>-65693.437116341753</v>
      </c>
      <c r="Y3512" s="12">
        <f t="shared" si="189"/>
        <v>0</v>
      </c>
      <c r="Z3512" s="12">
        <f t="shared" si="189"/>
        <v>0</v>
      </c>
      <c r="AA3512" s="12">
        <f t="shared" si="189"/>
        <v>0</v>
      </c>
      <c r="AB3512" s="12">
        <f t="shared" si="189"/>
        <v>0</v>
      </c>
      <c r="AC3512" s="12">
        <f t="shared" si="189"/>
        <v>0</v>
      </c>
      <c r="AD3512" s="12">
        <f t="shared" si="189"/>
        <v>-50.522295478950987</v>
      </c>
      <c r="AE3512" s="12">
        <f t="shared" si="199"/>
        <v>-0.35297338429259306</v>
      </c>
      <c r="AF3512" s="12">
        <f t="shared" si="199"/>
        <v>0</v>
      </c>
      <c r="AG3512" s="12">
        <f t="shared" si="199"/>
        <v>0</v>
      </c>
      <c r="AH3512" s="12">
        <f t="shared" si="199"/>
        <v>-114.96174846886636</v>
      </c>
      <c r="AI3512" s="12">
        <f t="shared" si="199"/>
        <v>-183.4937692881785</v>
      </c>
      <c r="AJ3512" s="12">
        <f t="shared" si="199"/>
        <v>-12236.028998462345</v>
      </c>
      <c r="AK3512" s="12">
        <f t="shared" si="199"/>
        <v>0.2727185328804036</v>
      </c>
      <c r="AL3512" s="12">
        <f t="shared" si="191"/>
        <v>-95190.764123345434</v>
      </c>
      <c r="AM3512">
        <f t="shared" si="192"/>
        <v>2.2248950375941248</v>
      </c>
      <c r="AN3512" s="12">
        <f t="shared" si="193"/>
        <v>-42784.384213593883</v>
      </c>
    </row>
    <row r="3513" spans="14:40">
      <c r="N3513">
        <f t="shared" si="194"/>
        <v>1008</v>
      </c>
      <c r="O3513" s="12">
        <f t="shared" si="189"/>
        <v>0</v>
      </c>
      <c r="P3513" s="12">
        <f t="shared" si="189"/>
        <v>0</v>
      </c>
      <c r="Q3513" s="12">
        <f t="shared" si="189"/>
        <v>0</v>
      </c>
      <c r="R3513" s="12">
        <f t="shared" si="189"/>
        <v>0</v>
      </c>
      <c r="S3513" s="12">
        <f t="shared" si="189"/>
        <v>0</v>
      </c>
      <c r="T3513" s="12">
        <f t="shared" si="189"/>
        <v>0</v>
      </c>
      <c r="U3513" s="12">
        <f t="shared" si="189"/>
        <v>0</v>
      </c>
      <c r="V3513" s="12">
        <f t="shared" si="189"/>
        <v>0</v>
      </c>
      <c r="W3513" s="12">
        <f t="shared" si="189"/>
        <v>-1937.8814096244087</v>
      </c>
      <c r="X3513" s="12">
        <f t="shared" si="189"/>
        <v>-12137.740111077157</v>
      </c>
      <c r="Y3513" s="12">
        <f t="shared" si="189"/>
        <v>0</v>
      </c>
      <c r="Z3513" s="12">
        <f t="shared" si="189"/>
        <v>0</v>
      </c>
      <c r="AA3513" s="12">
        <f t="shared" si="189"/>
        <v>0</v>
      </c>
      <c r="AB3513" s="12">
        <f t="shared" si="189"/>
        <v>0</v>
      </c>
      <c r="AC3513" s="12">
        <f t="shared" si="189"/>
        <v>0</v>
      </c>
      <c r="AD3513" s="12">
        <f t="shared" si="189"/>
        <v>-7.1319102249331987</v>
      </c>
      <c r="AE3513" s="12">
        <f t="shared" si="199"/>
        <v>-4.7892443118750003E-2</v>
      </c>
      <c r="AF3513" s="12">
        <f t="shared" si="199"/>
        <v>0</v>
      </c>
      <c r="AG3513" s="12">
        <f t="shared" si="199"/>
        <v>0</v>
      </c>
      <c r="AH3513" s="12">
        <f t="shared" si="199"/>
        <v>-28.008389569807779</v>
      </c>
      <c r="AI3513" s="12">
        <f t="shared" si="199"/>
        <v>-79.699548354985382</v>
      </c>
      <c r="AJ3513" s="12">
        <f t="shared" si="199"/>
        <v>-5562.2432415656986</v>
      </c>
      <c r="AK3513" s="12">
        <f t="shared" si="199"/>
        <v>0.13501916354297813</v>
      </c>
      <c r="AL3513" s="12">
        <f t="shared" si="191"/>
        <v>-19752.617483696566</v>
      </c>
      <c r="AM3513">
        <f t="shared" si="192"/>
        <v>2.1814419518838273</v>
      </c>
      <c r="AN3513" s="12">
        <f t="shared" si="193"/>
        <v>-9054.8444191415692</v>
      </c>
    </row>
    <row r="3514" spans="14:40">
      <c r="N3514">
        <f t="shared" si="194"/>
        <v>1009</v>
      </c>
      <c r="O3514" s="12">
        <f t="shared" si="189"/>
        <v>1.9531157134678743</v>
      </c>
      <c r="P3514" s="12">
        <f t="shared" si="189"/>
        <v>0</v>
      </c>
      <c r="Q3514" s="12">
        <f t="shared" si="189"/>
        <v>0</v>
      </c>
      <c r="R3514" s="12">
        <f t="shared" si="189"/>
        <v>0</v>
      </c>
      <c r="S3514" s="12">
        <f t="shared" si="189"/>
        <v>0</v>
      </c>
      <c r="T3514" s="12">
        <f t="shared" si="189"/>
        <v>0</v>
      </c>
      <c r="U3514" s="12">
        <f t="shared" si="189"/>
        <v>0</v>
      </c>
      <c r="V3514" s="12">
        <f t="shared" si="189"/>
        <v>0</v>
      </c>
      <c r="W3514" s="12">
        <f t="shared" si="189"/>
        <v>3454.7405512568589</v>
      </c>
      <c r="X3514" s="12">
        <f t="shared" si="189"/>
        <v>7574.8338977277162</v>
      </c>
      <c r="Y3514" s="12">
        <f t="shared" si="189"/>
        <v>0</v>
      </c>
      <c r="Z3514" s="12">
        <f t="shared" si="189"/>
        <v>0</v>
      </c>
      <c r="AA3514" s="12">
        <f t="shared" si="189"/>
        <v>0</v>
      </c>
      <c r="AB3514" s="12">
        <f t="shared" si="189"/>
        <v>0</v>
      </c>
      <c r="AC3514" s="12">
        <f t="shared" si="189"/>
        <v>0</v>
      </c>
      <c r="AD3514" s="12">
        <f t="shared" si="189"/>
        <v>8.0635290652400435</v>
      </c>
      <c r="AE3514" s="12">
        <f t="shared" si="199"/>
        <v>4.2735390552998798E-2</v>
      </c>
      <c r="AF3514" s="12">
        <f t="shared" si="199"/>
        <v>0</v>
      </c>
      <c r="AG3514" s="12">
        <f t="shared" si="199"/>
        <v>0</v>
      </c>
      <c r="AH3514" s="12">
        <f t="shared" si="199"/>
        <v>22.193053180998888</v>
      </c>
      <c r="AI3514" s="12">
        <f t="shared" si="199"/>
        <v>4.007176013735136</v>
      </c>
      <c r="AJ3514" s="12">
        <f t="shared" si="199"/>
        <v>126.25112582218551</v>
      </c>
      <c r="AK3514" s="12">
        <f t="shared" si="199"/>
        <v>-1.2036575256151368E-2</v>
      </c>
      <c r="AL3514" s="12">
        <f t="shared" si="191"/>
        <v>11192.0731475955</v>
      </c>
      <c r="AM3514">
        <f t="shared" si="192"/>
        <v>2.178734401507048</v>
      </c>
      <c r="AN3514" s="12">
        <f t="shared" si="193"/>
        <v>5136.9607694512251</v>
      </c>
    </row>
    <row r="3515" spans="14:40">
      <c r="N3515">
        <f t="shared" si="194"/>
        <v>1010</v>
      </c>
      <c r="O3515" s="12">
        <f t="shared" si="189"/>
        <v>0</v>
      </c>
      <c r="P3515" s="12">
        <f t="shared" si="189"/>
        <v>0</v>
      </c>
      <c r="Q3515" s="12">
        <f t="shared" si="189"/>
        <v>0</v>
      </c>
      <c r="R3515" s="12">
        <f t="shared" si="189"/>
        <v>0</v>
      </c>
      <c r="S3515" s="12">
        <f t="shared" si="189"/>
        <v>0</v>
      </c>
      <c r="T3515" s="12">
        <f t="shared" si="189"/>
        <v>0</v>
      </c>
      <c r="U3515" s="12">
        <f t="shared" si="189"/>
        <v>0</v>
      </c>
      <c r="V3515" s="12">
        <f t="shared" si="189"/>
        <v>0</v>
      </c>
      <c r="W3515" s="12">
        <f t="shared" si="189"/>
        <v>8652.0108336168905</v>
      </c>
      <c r="X3515" s="12">
        <f t="shared" si="189"/>
        <v>32586.48881626848</v>
      </c>
      <c r="Y3515" s="12">
        <f t="shared" si="189"/>
        <v>0</v>
      </c>
      <c r="Z3515" s="12">
        <f t="shared" si="189"/>
        <v>0</v>
      </c>
      <c r="AA3515" s="12">
        <f t="shared" si="189"/>
        <v>0</v>
      </c>
      <c r="AB3515" s="12">
        <f t="shared" si="189"/>
        <v>0</v>
      </c>
      <c r="AC3515" s="12">
        <f t="shared" si="189"/>
        <v>0</v>
      </c>
      <c r="AD3515" s="12">
        <f t="shared" si="189"/>
        <v>30.230174787411869</v>
      </c>
      <c r="AE3515" s="12">
        <f t="shared" si="199"/>
        <v>0.14395846915466926</v>
      </c>
      <c r="AF3515" s="12">
        <f t="shared" si="199"/>
        <v>0</v>
      </c>
      <c r="AG3515" s="12">
        <f t="shared" si="199"/>
        <v>0</v>
      </c>
      <c r="AH3515" s="12">
        <f t="shared" si="199"/>
        <v>87.56159429382879</v>
      </c>
      <c r="AI3515" s="12">
        <f t="shared" si="199"/>
        <v>183.8023666545329</v>
      </c>
      <c r="AJ3515" s="12">
        <f t="shared" si="199"/>
        <v>11455.373601880527</v>
      </c>
      <c r="AK3515" s="12">
        <f t="shared" si="199"/>
        <v>-0.36437958144689159</v>
      </c>
      <c r="AL3515" s="12">
        <f t="shared" si="191"/>
        <v>52995.246966389386</v>
      </c>
      <c r="AM3515">
        <f t="shared" si="192"/>
        <v>2.1770717387663283</v>
      </c>
      <c r="AN3515" s="12">
        <f t="shared" si="193"/>
        <v>24342.444037429825</v>
      </c>
    </row>
    <row r="3516" spans="14:40">
      <c r="N3516">
        <f t="shared" si="194"/>
        <v>1011</v>
      </c>
      <c r="O3516" s="12">
        <f t="shared" si="189"/>
        <v>0</v>
      </c>
      <c r="P3516" s="12">
        <f t="shared" si="189"/>
        <v>0</v>
      </c>
      <c r="Q3516" s="12">
        <f t="shared" si="189"/>
        <v>0</v>
      </c>
      <c r="R3516" s="12">
        <f t="shared" si="189"/>
        <v>0</v>
      </c>
      <c r="S3516" s="12">
        <f t="shared" si="189"/>
        <v>0</v>
      </c>
      <c r="T3516" s="12">
        <f t="shared" si="189"/>
        <v>0</v>
      </c>
      <c r="U3516" s="12">
        <f t="shared" si="189"/>
        <v>0</v>
      </c>
      <c r="V3516" s="12">
        <f t="shared" si="189"/>
        <v>0</v>
      </c>
      <c r="W3516" s="12">
        <f t="shared" si="189"/>
        <v>3508.2461826283434</v>
      </c>
      <c r="X3516" s="12">
        <f t="shared" si="189"/>
        <v>2342.9241859609347</v>
      </c>
      <c r="Y3516" s="12">
        <f t="shared" si="189"/>
        <v>0</v>
      </c>
      <c r="Z3516" s="12">
        <f t="shared" si="189"/>
        <v>0</v>
      </c>
      <c r="AA3516" s="12">
        <f t="shared" si="189"/>
        <v>0</v>
      </c>
      <c r="AB3516" s="12">
        <f t="shared" si="189"/>
        <v>0</v>
      </c>
      <c r="AC3516" s="12">
        <f t="shared" si="189"/>
        <v>0</v>
      </c>
      <c r="AD3516" s="12">
        <f t="shared" si="189"/>
        <v>2.1395271586743112</v>
      </c>
      <c r="AE3516" s="12">
        <f t="shared" si="199"/>
        <v>1.5319956039247313E-2</v>
      </c>
      <c r="AF3516" s="12">
        <f t="shared" si="199"/>
        <v>0</v>
      </c>
      <c r="AG3516" s="12">
        <f t="shared" si="199"/>
        <v>0</v>
      </c>
      <c r="AH3516" s="12">
        <f t="shared" si="199"/>
        <v>5.5555736905610109</v>
      </c>
      <c r="AI3516" s="12">
        <f t="shared" si="199"/>
        <v>34.575244281849564</v>
      </c>
      <c r="AJ3516" s="12">
        <f t="shared" si="199"/>
        <v>1299.1981886043595</v>
      </c>
      <c r="AK3516" s="12">
        <f t="shared" si="199"/>
        <v>-3.1869490368991581E-2</v>
      </c>
      <c r="AL3516" s="12">
        <f t="shared" si="191"/>
        <v>7192.6223527903921</v>
      </c>
      <c r="AM3516">
        <f t="shared" si="192"/>
        <v>2.2110715561819005</v>
      </c>
      <c r="AN3516" s="12">
        <f t="shared" si="193"/>
        <v>3253.0029761726396</v>
      </c>
    </row>
    <row r="3517" spans="14:40">
      <c r="N3517">
        <f t="shared" si="194"/>
        <v>1012</v>
      </c>
      <c r="O3517" s="12">
        <f t="shared" si="189"/>
        <v>0</v>
      </c>
      <c r="P3517" s="12">
        <f t="shared" si="189"/>
        <v>0</v>
      </c>
      <c r="Q3517" s="12">
        <f t="shared" si="189"/>
        <v>0</v>
      </c>
      <c r="R3517" s="12">
        <f t="shared" si="189"/>
        <v>0</v>
      </c>
      <c r="S3517" s="12">
        <f t="shared" si="189"/>
        <v>0</v>
      </c>
      <c r="T3517" s="12">
        <f t="shared" si="189"/>
        <v>0</v>
      </c>
      <c r="U3517" s="12">
        <f t="shared" si="189"/>
        <v>0</v>
      </c>
      <c r="V3517" s="12">
        <f t="shared" si="189"/>
        <v>0</v>
      </c>
      <c r="W3517" s="12">
        <f t="shared" si="189"/>
        <v>10066.706170907381</v>
      </c>
      <c r="X3517" s="12">
        <f t="shared" si="189"/>
        <v>32922.147217341422</v>
      </c>
      <c r="Y3517" s="12">
        <f t="shared" si="189"/>
        <v>0</v>
      </c>
      <c r="Z3517" s="12">
        <f t="shared" si="189"/>
        <v>0</v>
      </c>
      <c r="AA3517" s="12">
        <f t="shared" si="189"/>
        <v>0</v>
      </c>
      <c r="AB3517" s="12">
        <f t="shared" si="189"/>
        <v>0</v>
      </c>
      <c r="AC3517" s="12">
        <f t="shared" si="189"/>
        <v>0</v>
      </c>
      <c r="AD3517" s="12">
        <f t="shared" si="189"/>
        <v>17.636282063088284</v>
      </c>
      <c r="AE3517" s="12">
        <f t="shared" ref="AE3517:AK3526" si="200">AE$2503*AE1013+0.5*AE$2504*AE1013*AE1013</f>
        <v>7.9993667644370117E-2</v>
      </c>
      <c r="AF3517" s="12">
        <f t="shared" si="200"/>
        <v>0</v>
      </c>
      <c r="AG3517" s="12">
        <f t="shared" si="200"/>
        <v>0</v>
      </c>
      <c r="AH3517" s="12">
        <f t="shared" si="200"/>
        <v>29.168321394029121</v>
      </c>
      <c r="AI3517" s="12">
        <f t="shared" si="200"/>
        <v>26.243742090187446</v>
      </c>
      <c r="AJ3517" s="12">
        <f t="shared" si="200"/>
        <v>1214.9840351625983</v>
      </c>
      <c r="AK3517" s="12">
        <f t="shared" si="200"/>
        <v>-2.9904705495570297E-2</v>
      </c>
      <c r="AL3517" s="12">
        <f t="shared" si="191"/>
        <v>44276.935857920849</v>
      </c>
      <c r="AM3517">
        <f t="shared" si="192"/>
        <v>2.1993178360590986</v>
      </c>
      <c r="AN3517" s="12">
        <f t="shared" si="193"/>
        <v>20132.122393577982</v>
      </c>
    </row>
    <row r="3518" spans="14:40">
      <c r="N3518">
        <f t="shared" si="194"/>
        <v>1013</v>
      </c>
      <c r="O3518" s="12">
        <f t="shared" si="189"/>
        <v>0</v>
      </c>
      <c r="P3518" s="12">
        <f t="shared" si="189"/>
        <v>0</v>
      </c>
      <c r="Q3518" s="12">
        <f t="shared" si="189"/>
        <v>0</v>
      </c>
      <c r="R3518" s="12">
        <f t="shared" si="189"/>
        <v>0</v>
      </c>
      <c r="S3518" s="12">
        <f t="shared" si="189"/>
        <v>0</v>
      </c>
      <c r="T3518" s="12">
        <f t="shared" si="189"/>
        <v>0</v>
      </c>
      <c r="U3518" s="12">
        <f t="shared" si="189"/>
        <v>0</v>
      </c>
      <c r="V3518" s="12">
        <f t="shared" si="189"/>
        <v>0</v>
      </c>
      <c r="W3518" s="12">
        <f t="shared" si="189"/>
        <v>14679.821108927126</v>
      </c>
      <c r="X3518" s="12">
        <f t="shared" si="189"/>
        <v>49315.151044618644</v>
      </c>
      <c r="Y3518" s="12">
        <f t="shared" si="189"/>
        <v>0</v>
      </c>
      <c r="Z3518" s="12">
        <f t="shared" si="189"/>
        <v>0</v>
      </c>
      <c r="AA3518" s="12">
        <f t="shared" si="189"/>
        <v>0</v>
      </c>
      <c r="AB3518" s="12">
        <f t="shared" si="189"/>
        <v>0</v>
      </c>
      <c r="AC3518" s="12">
        <f t="shared" si="189"/>
        <v>0</v>
      </c>
      <c r="AD3518" s="12">
        <f t="shared" si="189"/>
        <v>18.28245894148133</v>
      </c>
      <c r="AE3518" s="12">
        <f t="shared" si="200"/>
        <v>7.0881944387939974E-2</v>
      </c>
      <c r="AF3518" s="12">
        <f t="shared" si="200"/>
        <v>0</v>
      </c>
      <c r="AG3518" s="12">
        <f t="shared" si="200"/>
        <v>0</v>
      </c>
      <c r="AH3518" s="12">
        <f t="shared" si="200"/>
        <v>7.16254694275485</v>
      </c>
      <c r="AI3518" s="12">
        <f t="shared" si="200"/>
        <v>-18.859075564701136</v>
      </c>
      <c r="AJ3518" s="12">
        <f t="shared" si="200"/>
        <v>-1888.0819662610209</v>
      </c>
      <c r="AK3518" s="12">
        <f t="shared" si="200"/>
        <v>5.945421419526066E-2</v>
      </c>
      <c r="AL3518" s="12">
        <f t="shared" si="191"/>
        <v>62113.606453762863</v>
      </c>
      <c r="AM3518">
        <f t="shared" si="192"/>
        <v>2.208899734970625</v>
      </c>
      <c r="AN3518" s="12">
        <f t="shared" si="193"/>
        <v>28119.703882615966</v>
      </c>
    </row>
    <row r="3519" spans="14:40">
      <c r="N3519">
        <f t="shared" si="194"/>
        <v>1014</v>
      </c>
      <c r="O3519" s="12">
        <f t="shared" si="189"/>
        <v>0</v>
      </c>
      <c r="P3519" s="12">
        <f t="shared" si="189"/>
        <v>0</v>
      </c>
      <c r="Q3519" s="12">
        <f t="shared" si="189"/>
        <v>0</v>
      </c>
      <c r="R3519" s="12">
        <f t="shared" si="189"/>
        <v>0</v>
      </c>
      <c r="S3519" s="12">
        <f t="shared" si="189"/>
        <v>0</v>
      </c>
      <c r="T3519" s="12">
        <f t="shared" si="189"/>
        <v>0</v>
      </c>
      <c r="U3519" s="12">
        <f t="shared" si="189"/>
        <v>0</v>
      </c>
      <c r="V3519" s="12">
        <f t="shared" si="189"/>
        <v>0</v>
      </c>
      <c r="W3519" s="12">
        <f t="shared" si="189"/>
        <v>9081.3705209319469</v>
      </c>
      <c r="X3519" s="12">
        <f t="shared" si="189"/>
        <v>24840.609386040051</v>
      </c>
      <c r="Y3519" s="12">
        <f t="shared" si="189"/>
        <v>0</v>
      </c>
      <c r="Z3519" s="12">
        <f t="shared" si="189"/>
        <v>0</v>
      </c>
      <c r="AA3519" s="12">
        <f t="shared" si="189"/>
        <v>0</v>
      </c>
      <c r="AB3519" s="12">
        <f t="shared" si="189"/>
        <v>0</v>
      </c>
      <c r="AC3519" s="12">
        <f t="shared" si="189"/>
        <v>0</v>
      </c>
      <c r="AD3519" s="12">
        <f t="shared" si="189"/>
        <v>7.6681688773097942</v>
      </c>
      <c r="AE3519" s="12">
        <f t="shared" si="200"/>
        <v>9.9091204624916513E-3</v>
      </c>
      <c r="AF3519" s="12">
        <f t="shared" si="200"/>
        <v>0</v>
      </c>
      <c r="AG3519" s="12">
        <f t="shared" si="200"/>
        <v>0</v>
      </c>
      <c r="AH3519" s="12">
        <f t="shared" si="200"/>
        <v>-34.525058056547643</v>
      </c>
      <c r="AI3519" s="12">
        <f t="shared" si="200"/>
        <v>-76.202474592101453</v>
      </c>
      <c r="AJ3519" s="12">
        <f t="shared" si="200"/>
        <v>-5004.2690184560888</v>
      </c>
      <c r="AK3519" s="12">
        <f t="shared" si="200"/>
        <v>0.14387338776347461</v>
      </c>
      <c r="AL3519" s="12">
        <f t="shared" si="191"/>
        <v>28814.805307252791</v>
      </c>
      <c r="AM3519">
        <f t="shared" si="192"/>
        <v>2.22625633656147</v>
      </c>
      <c r="AN3519" s="12">
        <f t="shared" si="193"/>
        <v>12943.165993076185</v>
      </c>
    </row>
    <row r="3520" spans="14:40">
      <c r="N3520">
        <f t="shared" si="194"/>
        <v>1015</v>
      </c>
      <c r="O3520" s="12">
        <f t="shared" si="189"/>
        <v>0</v>
      </c>
      <c r="P3520" s="12">
        <f t="shared" si="189"/>
        <v>0</v>
      </c>
      <c r="Q3520" s="12">
        <f t="shared" si="189"/>
        <v>0</v>
      </c>
      <c r="R3520" s="12">
        <f t="shared" si="189"/>
        <v>0</v>
      </c>
      <c r="S3520" s="12">
        <f t="shared" si="189"/>
        <v>0</v>
      </c>
      <c r="T3520" s="12">
        <f t="shared" si="189"/>
        <v>0</v>
      </c>
      <c r="U3520" s="12">
        <f t="shared" si="189"/>
        <v>0</v>
      </c>
      <c r="V3520" s="12">
        <f t="shared" si="189"/>
        <v>0</v>
      </c>
      <c r="W3520" s="12">
        <f t="shared" si="189"/>
        <v>5172.2571019254528</v>
      </c>
      <c r="X3520" s="12">
        <f t="shared" si="189"/>
        <v>6872.0637535374981</v>
      </c>
      <c r="Y3520" s="12">
        <f t="shared" si="189"/>
        <v>0</v>
      </c>
      <c r="Z3520" s="12">
        <f t="shared" si="189"/>
        <v>0</v>
      </c>
      <c r="AA3520" s="12">
        <f t="shared" si="189"/>
        <v>0</v>
      </c>
      <c r="AB3520" s="12">
        <f t="shared" si="189"/>
        <v>0</v>
      </c>
      <c r="AC3520" s="12">
        <f t="shared" si="189"/>
        <v>0</v>
      </c>
      <c r="AD3520" s="12">
        <f t="shared" si="189"/>
        <v>-9.5607827531924183</v>
      </c>
      <c r="AE3520" s="12">
        <f t="shared" si="200"/>
        <v>-7.8431618985834381E-2</v>
      </c>
      <c r="AF3520" s="12">
        <f t="shared" si="200"/>
        <v>0</v>
      </c>
      <c r="AG3520" s="12">
        <f t="shared" si="200"/>
        <v>0</v>
      </c>
      <c r="AH3520" s="12">
        <f t="shared" si="200"/>
        <v>-55.826279985379486</v>
      </c>
      <c r="AI3520" s="12">
        <f t="shared" si="200"/>
        <v>-145.30185414540639</v>
      </c>
      <c r="AJ3520" s="12">
        <f t="shared" si="200"/>
        <v>-8978.1112766731967</v>
      </c>
      <c r="AK3520" s="12">
        <f t="shared" si="200"/>
        <v>0.22462533264544743</v>
      </c>
      <c r="AL3520" s="12">
        <f t="shared" si="191"/>
        <v>2855.666855619435</v>
      </c>
      <c r="AM3520">
        <f t="shared" si="192"/>
        <v>2.2108737888919201</v>
      </c>
      <c r="AN3520" s="12">
        <f t="shared" si="193"/>
        <v>1291.6462576774597</v>
      </c>
    </row>
    <row r="3521" spans="14:40">
      <c r="N3521">
        <f t="shared" si="194"/>
        <v>1016</v>
      </c>
      <c r="O3521" s="12">
        <f t="shared" si="189"/>
        <v>0</v>
      </c>
      <c r="P3521" s="12">
        <f t="shared" si="189"/>
        <v>0</v>
      </c>
      <c r="Q3521" s="12">
        <f t="shared" si="189"/>
        <v>0</v>
      </c>
      <c r="R3521" s="12">
        <f t="shared" si="189"/>
        <v>0</v>
      </c>
      <c r="S3521" s="12">
        <f t="shared" si="189"/>
        <v>0</v>
      </c>
      <c r="T3521" s="12">
        <f t="shared" si="189"/>
        <v>0</v>
      </c>
      <c r="U3521" s="12">
        <f t="shared" si="189"/>
        <v>0</v>
      </c>
      <c r="V3521" s="12">
        <f t="shared" si="189"/>
        <v>0</v>
      </c>
      <c r="W3521" s="12">
        <f t="shared" si="189"/>
        <v>19368.957800644632</v>
      </c>
      <c r="X3521" s="12">
        <f t="shared" si="189"/>
        <v>65805.711986527211</v>
      </c>
      <c r="Y3521" s="12">
        <f t="shared" si="189"/>
        <v>0</v>
      </c>
      <c r="Z3521" s="12">
        <f t="shared" si="189"/>
        <v>0</v>
      </c>
      <c r="AA3521" s="12">
        <f t="shared" si="189"/>
        <v>0</v>
      </c>
      <c r="AB3521" s="12">
        <f t="shared" si="189"/>
        <v>0</v>
      </c>
      <c r="AC3521" s="12">
        <f t="shared" si="189"/>
        <v>0</v>
      </c>
      <c r="AD3521" s="12">
        <f t="shared" si="189"/>
        <v>32.676447019674029</v>
      </c>
      <c r="AE3521" s="12">
        <f t="shared" si="200"/>
        <v>0.12995631621935883</v>
      </c>
      <c r="AF3521" s="12">
        <f t="shared" si="200"/>
        <v>0</v>
      </c>
      <c r="AG3521" s="12">
        <f t="shared" si="200"/>
        <v>0</v>
      </c>
      <c r="AH3521" s="12">
        <f t="shared" si="200"/>
        <v>43.461199815369199</v>
      </c>
      <c r="AI3521" s="12">
        <f t="shared" si="200"/>
        <v>85.643171285826512</v>
      </c>
      <c r="AJ3521" s="12">
        <f t="shared" si="200"/>
        <v>6912.9190572317284</v>
      </c>
      <c r="AK3521" s="12">
        <f t="shared" si="200"/>
        <v>-0.19797027875977125</v>
      </c>
      <c r="AL3521" s="12">
        <f t="shared" si="191"/>
        <v>92249.301648561915</v>
      </c>
      <c r="AM3521">
        <f t="shared" si="192"/>
        <v>2.1482440605637056</v>
      </c>
      <c r="AN3521" s="12">
        <f t="shared" si="193"/>
        <v>42941.723122630407</v>
      </c>
    </row>
    <row r="3522" spans="14:40">
      <c r="N3522">
        <f t="shared" si="194"/>
        <v>1017</v>
      </c>
      <c r="O3522" s="12">
        <f t="shared" si="189"/>
        <v>0</v>
      </c>
      <c r="P3522" s="12">
        <f t="shared" si="189"/>
        <v>0</v>
      </c>
      <c r="Q3522" s="12">
        <f t="shared" si="189"/>
        <v>0</v>
      </c>
      <c r="R3522" s="12">
        <f t="shared" si="189"/>
        <v>0</v>
      </c>
      <c r="S3522" s="12">
        <f t="shared" si="189"/>
        <v>0</v>
      </c>
      <c r="T3522" s="12">
        <f t="shared" si="189"/>
        <v>0</v>
      </c>
      <c r="U3522" s="12">
        <f t="shared" si="189"/>
        <v>0</v>
      </c>
      <c r="V3522" s="12">
        <f t="shared" si="189"/>
        <v>0</v>
      </c>
      <c r="W3522" s="12">
        <f t="shared" si="189"/>
        <v>6259.7348843601421</v>
      </c>
      <c r="X3522" s="12">
        <f t="shared" si="189"/>
        <v>12194.083025950913</v>
      </c>
      <c r="Y3522" s="12">
        <f t="shared" si="189"/>
        <v>0</v>
      </c>
      <c r="Z3522" s="12">
        <f t="shared" si="189"/>
        <v>0</v>
      </c>
      <c r="AA3522" s="12">
        <f t="shared" si="189"/>
        <v>0</v>
      </c>
      <c r="AB3522" s="12">
        <f t="shared" si="189"/>
        <v>0</v>
      </c>
      <c r="AC3522" s="12">
        <f t="shared" si="189"/>
        <v>0</v>
      </c>
      <c r="AD3522" s="12">
        <f t="shared" si="189"/>
        <v>2.6044085427688761E-2</v>
      </c>
      <c r="AE3522" s="12">
        <f t="shared" si="200"/>
        <v>1.2515371621455823E-2</v>
      </c>
      <c r="AF3522" s="12">
        <f t="shared" si="200"/>
        <v>0</v>
      </c>
      <c r="AG3522" s="12">
        <f t="shared" si="200"/>
        <v>0</v>
      </c>
      <c r="AH3522" s="12">
        <f t="shared" si="200"/>
        <v>20.732982573741989</v>
      </c>
      <c r="AI3522" s="12">
        <f t="shared" si="200"/>
        <v>5.2384090789497915</v>
      </c>
      <c r="AJ3522" s="12">
        <f t="shared" si="200"/>
        <v>1723.2943234442359</v>
      </c>
      <c r="AK3522" s="12">
        <f t="shared" si="200"/>
        <v>-4.9843755943772251E-2</v>
      </c>
      <c r="AL3522" s="12">
        <f t="shared" si="191"/>
        <v>20203.072341109091</v>
      </c>
      <c r="AM3522">
        <f t="shared" si="192"/>
        <v>2.1496903947808419</v>
      </c>
      <c r="AN3522" s="12">
        <f t="shared" si="193"/>
        <v>9398.1311867790009</v>
      </c>
    </row>
    <row r="3523" spans="14:40">
      <c r="N3523">
        <f t="shared" si="194"/>
        <v>1018</v>
      </c>
      <c r="O3523" s="12">
        <f t="shared" si="189"/>
        <v>0</v>
      </c>
      <c r="P3523" s="12">
        <f t="shared" si="189"/>
        <v>0</v>
      </c>
      <c r="Q3523" s="12">
        <f t="shared" si="189"/>
        <v>0</v>
      </c>
      <c r="R3523" s="12">
        <f t="shared" si="189"/>
        <v>0</v>
      </c>
      <c r="S3523" s="12">
        <f t="shared" si="189"/>
        <v>0</v>
      </c>
      <c r="T3523" s="12">
        <f t="shared" si="189"/>
        <v>0</v>
      </c>
      <c r="U3523" s="12">
        <f t="shared" si="189"/>
        <v>0</v>
      </c>
      <c r="V3523" s="12">
        <f t="shared" si="189"/>
        <v>0</v>
      </c>
      <c r="W3523" s="12">
        <f t="shared" si="189"/>
        <v>-9129.4602226579937</v>
      </c>
      <c r="X3523" s="12">
        <f t="shared" si="189"/>
        <v>-37732.487839467998</v>
      </c>
      <c r="Y3523" s="12">
        <f t="shared" si="189"/>
        <v>0</v>
      </c>
      <c r="Z3523" s="12">
        <f t="shared" si="189"/>
        <v>0</v>
      </c>
      <c r="AA3523" s="12">
        <f t="shared" si="189"/>
        <v>0</v>
      </c>
      <c r="AB3523" s="12">
        <f t="shared" si="189"/>
        <v>0</v>
      </c>
      <c r="AC3523" s="12">
        <f t="shared" si="189"/>
        <v>0</v>
      </c>
      <c r="AD3523" s="12">
        <f t="shared" si="189"/>
        <v>-27.061973870899678</v>
      </c>
      <c r="AE3523" s="12">
        <f t="shared" si="200"/>
        <v>-0.14920725090670289</v>
      </c>
      <c r="AF3523" s="12">
        <f t="shared" si="200"/>
        <v>0</v>
      </c>
      <c r="AG3523" s="12">
        <f t="shared" si="200"/>
        <v>0</v>
      </c>
      <c r="AH3523" s="12">
        <f t="shared" si="200"/>
        <v>-36.370095902486597</v>
      </c>
      <c r="AI3523" s="12">
        <f t="shared" si="200"/>
        <v>-45.793265103618822</v>
      </c>
      <c r="AJ3523" s="12">
        <f t="shared" si="200"/>
        <v>-1261.7733136719476</v>
      </c>
      <c r="AK3523" s="12">
        <f t="shared" si="200"/>
        <v>3.5281291191768989E-2</v>
      </c>
      <c r="AL3523" s="12">
        <f t="shared" si="191"/>
        <v>-48233.060636634655</v>
      </c>
      <c r="AM3523">
        <f t="shared" si="192"/>
        <v>2.1519336263465689</v>
      </c>
      <c r="AN3523" s="12">
        <f t="shared" si="193"/>
        <v>-22413.823570628436</v>
      </c>
    </row>
    <row r="3524" spans="14:40">
      <c r="N3524">
        <f t="shared" si="194"/>
        <v>1019</v>
      </c>
      <c r="O3524" s="12">
        <f t="shared" si="189"/>
        <v>0</v>
      </c>
      <c r="P3524" s="12">
        <f t="shared" si="189"/>
        <v>0</v>
      </c>
      <c r="Q3524" s="12">
        <f t="shared" si="189"/>
        <v>0</v>
      </c>
      <c r="R3524" s="12">
        <f t="shared" si="189"/>
        <v>0</v>
      </c>
      <c r="S3524" s="12">
        <f t="shared" si="189"/>
        <v>0</v>
      </c>
      <c r="T3524" s="12">
        <f t="shared" si="189"/>
        <v>0</v>
      </c>
      <c r="U3524" s="12">
        <f t="shared" si="189"/>
        <v>0</v>
      </c>
      <c r="V3524" s="12">
        <f t="shared" si="189"/>
        <v>0</v>
      </c>
      <c r="W3524" s="12">
        <f t="shared" si="189"/>
        <v>-20429.226497291529</v>
      </c>
      <c r="X3524" s="12">
        <f t="shared" si="189"/>
        <v>-70374.611438786465</v>
      </c>
      <c r="Y3524" s="12">
        <f t="shared" si="189"/>
        <v>0</v>
      </c>
      <c r="Z3524" s="12">
        <f t="shared" si="189"/>
        <v>0</v>
      </c>
      <c r="AA3524" s="12">
        <f t="shared" si="189"/>
        <v>0</v>
      </c>
      <c r="AB3524" s="12">
        <f t="shared" si="189"/>
        <v>0</v>
      </c>
      <c r="AC3524" s="12">
        <f t="shared" si="189"/>
        <v>0</v>
      </c>
      <c r="AD3524" s="12">
        <f t="shared" si="189"/>
        <v>-39.768347424162876</v>
      </c>
      <c r="AE3524" s="12">
        <f t="shared" si="200"/>
        <v>-0.21787179991568181</v>
      </c>
      <c r="AF3524" s="12">
        <f t="shared" si="200"/>
        <v>0</v>
      </c>
      <c r="AG3524" s="12">
        <f t="shared" si="200"/>
        <v>0</v>
      </c>
      <c r="AH3524" s="12">
        <f t="shared" si="200"/>
        <v>-37.12906594390104</v>
      </c>
      <c r="AI3524" s="12">
        <f t="shared" si="200"/>
        <v>-35.640709938770961</v>
      </c>
      <c r="AJ3524" s="12">
        <f t="shared" si="200"/>
        <v>-945.72362451126492</v>
      </c>
      <c r="AK3524" s="12">
        <f t="shared" si="200"/>
        <v>2.1604457571367978E-2</v>
      </c>
      <c r="AL3524" s="12">
        <f t="shared" si="191"/>
        <v>-91862.29595123844</v>
      </c>
      <c r="AM3524">
        <f t="shared" si="192"/>
        <v>2.151493204828288</v>
      </c>
      <c r="AN3524" s="12">
        <f t="shared" si="193"/>
        <v>-42696.995623823052</v>
      </c>
    </row>
    <row r="3525" spans="14:40">
      <c r="N3525">
        <f t="shared" si="194"/>
        <v>1020</v>
      </c>
      <c r="O3525" s="12">
        <f t="shared" si="189"/>
        <v>0</v>
      </c>
      <c r="P3525" s="12">
        <f t="shared" si="189"/>
        <v>0</v>
      </c>
      <c r="Q3525" s="12">
        <f t="shared" si="189"/>
        <v>0</v>
      </c>
      <c r="R3525" s="12">
        <f t="shared" si="189"/>
        <v>0</v>
      </c>
      <c r="S3525" s="12">
        <f t="shared" si="189"/>
        <v>0</v>
      </c>
      <c r="T3525" s="12">
        <f t="shared" si="189"/>
        <v>0</v>
      </c>
      <c r="U3525" s="12">
        <f t="shared" si="189"/>
        <v>0</v>
      </c>
      <c r="V3525" s="12">
        <f t="shared" si="189"/>
        <v>0</v>
      </c>
      <c r="W3525" s="12">
        <f t="shared" si="189"/>
        <v>-22433.062960583025</v>
      </c>
      <c r="X3525" s="12">
        <f t="shared" si="189"/>
        <v>-73019.873570174881</v>
      </c>
      <c r="Y3525" s="12">
        <f t="shared" si="189"/>
        <v>0</v>
      </c>
      <c r="Z3525" s="12">
        <f t="shared" si="189"/>
        <v>0</v>
      </c>
      <c r="AA3525" s="12">
        <f t="shared" si="189"/>
        <v>0</v>
      </c>
      <c r="AB3525" s="12">
        <f t="shared" si="189"/>
        <v>0</v>
      </c>
      <c r="AC3525" s="12">
        <f t="shared" si="189"/>
        <v>0</v>
      </c>
      <c r="AD3525" s="12">
        <f t="shared" si="189"/>
        <v>-39.870146634285987</v>
      </c>
      <c r="AE3525" s="12">
        <f t="shared" si="200"/>
        <v>-0.24562467872279559</v>
      </c>
      <c r="AF3525" s="12">
        <f t="shared" si="200"/>
        <v>0</v>
      </c>
      <c r="AG3525" s="12">
        <f t="shared" si="200"/>
        <v>0</v>
      </c>
      <c r="AH3525" s="12">
        <f t="shared" si="200"/>
        <v>-69.419453746364965</v>
      </c>
      <c r="AI3525" s="12">
        <f t="shared" si="200"/>
        <v>-60.612299900624699</v>
      </c>
      <c r="AJ3525" s="12">
        <f t="shared" si="200"/>
        <v>-3480.9603458460374</v>
      </c>
      <c r="AK3525" s="12">
        <f t="shared" si="200"/>
        <v>8.7838829364028134E-2</v>
      </c>
      <c r="AL3525" s="12">
        <f t="shared" si="191"/>
        <v>-99103.956562734558</v>
      </c>
      <c r="AM3525">
        <f t="shared" si="192"/>
        <v>2.1750210157967493</v>
      </c>
      <c r="AN3525" s="12">
        <f t="shared" si="193"/>
        <v>-45564.597235135676</v>
      </c>
    </row>
    <row r="3526" spans="14:40">
      <c r="N3526">
        <f t="shared" si="194"/>
        <v>1021</v>
      </c>
      <c r="O3526" s="12">
        <f t="shared" si="189"/>
        <v>0</v>
      </c>
      <c r="P3526" s="12">
        <f t="shared" si="189"/>
        <v>0</v>
      </c>
      <c r="Q3526" s="12">
        <f t="shared" si="189"/>
        <v>0</v>
      </c>
      <c r="R3526" s="12">
        <f t="shared" si="189"/>
        <v>0</v>
      </c>
      <c r="S3526" s="12">
        <f t="shared" si="189"/>
        <v>0</v>
      </c>
      <c r="T3526" s="12">
        <f t="shared" si="189"/>
        <v>0</v>
      </c>
      <c r="U3526" s="12">
        <f t="shared" si="189"/>
        <v>0</v>
      </c>
      <c r="V3526" s="12">
        <f t="shared" si="189"/>
        <v>0</v>
      </c>
      <c r="W3526" s="12">
        <f t="shared" si="189"/>
        <v>-41946.353580560441</v>
      </c>
      <c r="X3526" s="12">
        <f t="shared" si="189"/>
        <v>-139483.25581260223</v>
      </c>
      <c r="Y3526" s="12">
        <f t="shared" si="189"/>
        <v>0</v>
      </c>
      <c r="Z3526" s="12">
        <f t="shared" si="189"/>
        <v>0</v>
      </c>
      <c r="AA3526" s="12">
        <f t="shared" si="189"/>
        <v>0</v>
      </c>
      <c r="AB3526" s="12">
        <f t="shared" si="189"/>
        <v>0</v>
      </c>
      <c r="AC3526" s="12">
        <f t="shared" si="189"/>
        <v>0</v>
      </c>
      <c r="AD3526" s="12">
        <f t="shared" si="189"/>
        <v>-90.699092334119754</v>
      </c>
      <c r="AE3526" s="12">
        <f t="shared" si="200"/>
        <v>-0.72183906259202546</v>
      </c>
      <c r="AF3526" s="12">
        <f t="shared" si="200"/>
        <v>0</v>
      </c>
      <c r="AG3526" s="12">
        <f t="shared" si="200"/>
        <v>0</v>
      </c>
      <c r="AH3526" s="12">
        <f t="shared" si="200"/>
        <v>-186.86773411845647</v>
      </c>
      <c r="AI3526" s="12">
        <f t="shared" si="200"/>
        <v>-271.53807867714073</v>
      </c>
      <c r="AJ3526" s="12">
        <f t="shared" si="200"/>
        <v>-18071.776257341979</v>
      </c>
      <c r="AK3526" s="12">
        <f t="shared" si="200"/>
        <v>0.37192111130602878</v>
      </c>
      <c r="AL3526" s="12">
        <f t="shared" si="191"/>
        <v>-200050.84047358565</v>
      </c>
      <c r="AM3526">
        <f t="shared" si="192"/>
        <v>2.1957257892826547</v>
      </c>
      <c r="AN3526" s="12">
        <f t="shared" si="193"/>
        <v>-91109.209287441307</v>
      </c>
    </row>
    <row r="3527" spans="14:40">
      <c r="N3527">
        <f t="shared" si="194"/>
        <v>1022</v>
      </c>
      <c r="O3527" s="12">
        <f t="shared" si="189"/>
        <v>0</v>
      </c>
      <c r="P3527" s="12">
        <f t="shared" si="189"/>
        <v>0</v>
      </c>
      <c r="Q3527" s="12">
        <f t="shared" si="189"/>
        <v>0</v>
      </c>
      <c r="R3527" s="12">
        <f t="shared" si="189"/>
        <v>0</v>
      </c>
      <c r="S3527" s="12">
        <f t="shared" si="189"/>
        <v>0</v>
      </c>
      <c r="T3527" s="12">
        <f t="shared" si="189"/>
        <v>0</v>
      </c>
      <c r="U3527" s="12">
        <f t="shared" si="189"/>
        <v>0</v>
      </c>
      <c r="V3527" s="12">
        <f t="shared" si="189"/>
        <v>0</v>
      </c>
      <c r="W3527" s="12">
        <f t="shared" si="189"/>
        <v>-16435.275392117219</v>
      </c>
      <c r="X3527" s="12">
        <f t="shared" si="189"/>
        <v>-47747.89842537175</v>
      </c>
      <c r="Y3527" s="12">
        <f t="shared" si="189"/>
        <v>0</v>
      </c>
      <c r="Z3527" s="12">
        <f t="shared" si="189"/>
        <v>0</v>
      </c>
      <c r="AA3527" s="12">
        <f t="shared" si="189"/>
        <v>0</v>
      </c>
      <c r="AB3527" s="12">
        <f t="shared" si="189"/>
        <v>0</v>
      </c>
      <c r="AC3527" s="12">
        <f t="shared" si="189"/>
        <v>0</v>
      </c>
      <c r="AD3527" s="12">
        <f t="shared" si="189"/>
        <v>-24.575279289218393</v>
      </c>
      <c r="AE3527" s="12">
        <f t="shared" ref="AE3527:AK3536" si="201">AE$2503*AE1023+0.5*AE$2504*AE1023*AE1023</f>
        <v>-0.17542568835567821</v>
      </c>
      <c r="AF3527" s="12">
        <f t="shared" si="201"/>
        <v>0</v>
      </c>
      <c r="AG3527" s="12">
        <f t="shared" si="201"/>
        <v>0</v>
      </c>
      <c r="AH3527" s="12">
        <f t="shared" si="201"/>
        <v>-86.110776715771252</v>
      </c>
      <c r="AI3527" s="12">
        <f t="shared" si="201"/>
        <v>-116.90450615713405</v>
      </c>
      <c r="AJ3527" s="12">
        <f t="shared" si="201"/>
        <v>-8403.5601183305062</v>
      </c>
      <c r="AK3527" s="12">
        <f t="shared" si="201"/>
        <v>0.21943728646193589</v>
      </c>
      <c r="AL3527" s="12">
        <f t="shared" si="191"/>
        <v>-72814.28048638349</v>
      </c>
      <c r="AM3527">
        <f t="shared" si="192"/>
        <v>2.1620317411665515</v>
      </c>
      <c r="AN3527" s="12">
        <f t="shared" si="193"/>
        <v>-33678.636210537603</v>
      </c>
    </row>
    <row r="3528" spans="14:40">
      <c r="N3528">
        <f t="shared" si="194"/>
        <v>1023</v>
      </c>
      <c r="O3528" s="12">
        <f t="shared" si="189"/>
        <v>0</v>
      </c>
      <c r="P3528" s="12">
        <f t="shared" si="189"/>
        <v>0</v>
      </c>
      <c r="Q3528" s="12">
        <f t="shared" si="189"/>
        <v>0</v>
      </c>
      <c r="R3528" s="12">
        <f t="shared" si="189"/>
        <v>0</v>
      </c>
      <c r="S3528" s="12">
        <f t="shared" si="189"/>
        <v>0</v>
      </c>
      <c r="T3528" s="12">
        <f t="shared" si="189"/>
        <v>0</v>
      </c>
      <c r="U3528" s="12">
        <f t="shared" si="189"/>
        <v>0</v>
      </c>
      <c r="V3528" s="12">
        <f t="shared" si="189"/>
        <v>0</v>
      </c>
      <c r="W3528" s="12">
        <f t="shared" si="189"/>
        <v>-9116.3051056890963</v>
      </c>
      <c r="X3528" s="12">
        <f t="shared" si="189"/>
        <v>-27547.424619837901</v>
      </c>
      <c r="Y3528" s="12">
        <f t="shared" si="189"/>
        <v>0</v>
      </c>
      <c r="Z3528" s="12">
        <f t="shared" si="189"/>
        <v>0</v>
      </c>
      <c r="AA3528" s="12">
        <f t="shared" si="189"/>
        <v>0</v>
      </c>
      <c r="AB3528" s="12">
        <f t="shared" si="189"/>
        <v>0</v>
      </c>
      <c r="AC3528" s="12">
        <f t="shared" si="189"/>
        <v>0</v>
      </c>
      <c r="AD3528" s="12">
        <f t="shared" si="189"/>
        <v>-13.921240229252165</v>
      </c>
      <c r="AE3528" s="12">
        <f t="shared" si="201"/>
        <v>-8.6898037128172609E-2</v>
      </c>
      <c r="AF3528" s="12">
        <f t="shared" si="201"/>
        <v>0</v>
      </c>
      <c r="AG3528" s="12">
        <f t="shared" si="201"/>
        <v>0</v>
      </c>
      <c r="AH3528" s="12">
        <f t="shared" si="201"/>
        <v>-39.762698797850341</v>
      </c>
      <c r="AI3528" s="12">
        <f t="shared" si="201"/>
        <v>-43.665047251744625</v>
      </c>
      <c r="AJ3528" s="12">
        <f t="shared" si="201"/>
        <v>-3833.0973180641922</v>
      </c>
      <c r="AK3528" s="12">
        <f t="shared" si="201"/>
        <v>0.114592181472585</v>
      </c>
      <c r="AL3528" s="12">
        <f t="shared" si="191"/>
        <v>-40594.148335725695</v>
      </c>
      <c r="AM3528">
        <f t="shared" si="192"/>
        <v>2.1661268367010202</v>
      </c>
      <c r="AN3528" s="12">
        <f t="shared" si="193"/>
        <v>-18740.429991417306</v>
      </c>
    </row>
    <row r="3529" spans="14:40">
      <c r="N3529">
        <f t="shared" si="194"/>
        <v>1024</v>
      </c>
      <c r="O3529" s="12">
        <f t="shared" si="189"/>
        <v>0</v>
      </c>
      <c r="P3529" s="12">
        <f t="shared" si="189"/>
        <v>0</v>
      </c>
      <c r="Q3529" s="12">
        <f t="shared" si="189"/>
        <v>0</v>
      </c>
      <c r="R3529" s="12">
        <f t="shared" si="189"/>
        <v>0</v>
      </c>
      <c r="S3529" s="12">
        <f t="shared" si="189"/>
        <v>0</v>
      </c>
      <c r="T3529" s="12">
        <f t="shared" si="189"/>
        <v>0</v>
      </c>
      <c r="U3529" s="12">
        <f t="shared" si="189"/>
        <v>0</v>
      </c>
      <c r="V3529" s="12">
        <f t="shared" si="189"/>
        <v>0</v>
      </c>
      <c r="W3529" s="12">
        <f t="shared" si="189"/>
        <v>1468.9926646150011</v>
      </c>
      <c r="X3529" s="12">
        <f t="shared" si="189"/>
        <v>-10642.399634420481</v>
      </c>
      <c r="Y3529" s="12">
        <f t="shared" si="189"/>
        <v>0</v>
      </c>
      <c r="Z3529" s="12">
        <f t="shared" si="189"/>
        <v>0</v>
      </c>
      <c r="AA3529" s="12">
        <f t="shared" si="189"/>
        <v>0</v>
      </c>
      <c r="AB3529" s="12">
        <f t="shared" si="189"/>
        <v>0</v>
      </c>
      <c r="AC3529" s="12">
        <f t="shared" si="189"/>
        <v>0</v>
      </c>
      <c r="AD3529" s="12">
        <f t="shared" si="189"/>
        <v>-10.829802882866206</v>
      </c>
      <c r="AE3529" s="12">
        <f t="shared" si="201"/>
        <v>-8.7855053446195458E-2</v>
      </c>
      <c r="AF3529" s="12">
        <f t="shared" si="201"/>
        <v>0</v>
      </c>
      <c r="AG3529" s="12">
        <f t="shared" si="201"/>
        <v>0</v>
      </c>
      <c r="AH3529" s="12">
        <f t="shared" si="201"/>
        <v>-60.748569821540073</v>
      </c>
      <c r="AI3529" s="12">
        <f t="shared" si="201"/>
        <v>-96.094040140081447</v>
      </c>
      <c r="AJ3529" s="12">
        <f t="shared" si="201"/>
        <v>-7609.7854418135012</v>
      </c>
      <c r="AK3529" s="12">
        <f t="shared" si="201"/>
        <v>0.20240773249838551</v>
      </c>
      <c r="AL3529" s="12">
        <f t="shared" si="191"/>
        <v>-16950.750271784418</v>
      </c>
      <c r="AM3529">
        <f t="shared" si="192"/>
        <v>2.1451694460507276</v>
      </c>
      <c r="AN3529" s="12">
        <f t="shared" si="193"/>
        <v>-7901.8234680672294</v>
      </c>
    </row>
    <row r="3530" spans="14:40">
      <c r="N3530">
        <f t="shared" si="194"/>
        <v>1025</v>
      </c>
      <c r="O3530" s="12">
        <f t="shared" si="189"/>
        <v>0</v>
      </c>
      <c r="P3530" s="12">
        <f t="shared" si="189"/>
        <v>0</v>
      </c>
      <c r="Q3530" s="12">
        <f t="shared" si="189"/>
        <v>0</v>
      </c>
      <c r="R3530" s="12">
        <f t="shared" si="189"/>
        <v>0</v>
      </c>
      <c r="S3530" s="12">
        <f t="shared" si="189"/>
        <v>0</v>
      </c>
      <c r="T3530" s="12">
        <f t="shared" si="189"/>
        <v>0</v>
      </c>
      <c r="U3530" s="12">
        <f t="shared" si="189"/>
        <v>0</v>
      </c>
      <c r="V3530" s="12">
        <f t="shared" si="189"/>
        <v>0</v>
      </c>
      <c r="W3530" s="12">
        <f t="shared" si="189"/>
        <v>-3645.0405173598424</v>
      </c>
      <c r="X3530" s="12">
        <f t="shared" si="189"/>
        <v>-16457.794747047174</v>
      </c>
      <c r="Y3530" s="12">
        <f t="shared" si="189"/>
        <v>0</v>
      </c>
      <c r="Z3530" s="12">
        <f t="shared" si="189"/>
        <v>0</v>
      </c>
      <c r="AA3530" s="12">
        <f t="shared" si="189"/>
        <v>0</v>
      </c>
      <c r="AB3530" s="12">
        <f t="shared" si="189"/>
        <v>0</v>
      </c>
      <c r="AC3530" s="12">
        <f t="shared" si="189"/>
        <v>0</v>
      </c>
      <c r="AD3530" s="12">
        <f t="shared" si="189"/>
        <v>-14.295516965191407</v>
      </c>
      <c r="AE3530" s="12">
        <f t="shared" si="201"/>
        <v>-0.11219749924050643</v>
      </c>
      <c r="AF3530" s="12">
        <f t="shared" si="201"/>
        <v>0</v>
      </c>
      <c r="AG3530" s="12">
        <f t="shared" si="201"/>
        <v>0</v>
      </c>
      <c r="AH3530" s="12">
        <f t="shared" si="201"/>
        <v>-71.12560506226464</v>
      </c>
      <c r="AI3530" s="12">
        <f t="shared" si="201"/>
        <v>-121.86952024035396</v>
      </c>
      <c r="AJ3530" s="12">
        <f t="shared" si="201"/>
        <v>-8681.1763728592541</v>
      </c>
      <c r="AK3530" s="12">
        <f t="shared" si="201"/>
        <v>0.22125962411024355</v>
      </c>
      <c r="AL3530" s="12">
        <f t="shared" si="191"/>
        <v>-28991.193217409211</v>
      </c>
      <c r="AM3530">
        <f t="shared" si="192"/>
        <v>2.1535945118335911</v>
      </c>
      <c r="AN3530" s="12">
        <f t="shared" si="193"/>
        <v>-13461.769640528026</v>
      </c>
    </row>
    <row r="3531" spans="14:40">
      <c r="N3531">
        <f t="shared" si="194"/>
        <v>1026</v>
      </c>
      <c r="O3531" s="12">
        <f t="shared" ref="O3531:AD3594" si="202">O$2503*O1027+0.5*O$2504*O1027*O1027</f>
        <v>0</v>
      </c>
      <c r="P3531" s="12">
        <f t="shared" si="202"/>
        <v>0</v>
      </c>
      <c r="Q3531" s="12">
        <f t="shared" si="202"/>
        <v>0</v>
      </c>
      <c r="R3531" s="12">
        <f t="shared" si="202"/>
        <v>0</v>
      </c>
      <c r="S3531" s="12">
        <f t="shared" si="202"/>
        <v>0</v>
      </c>
      <c r="T3531" s="12">
        <f t="shared" si="202"/>
        <v>0</v>
      </c>
      <c r="U3531" s="12">
        <f t="shared" si="202"/>
        <v>0</v>
      </c>
      <c r="V3531" s="12">
        <f t="shared" si="202"/>
        <v>0</v>
      </c>
      <c r="W3531" s="12">
        <f t="shared" si="202"/>
        <v>11196.263458016649</v>
      </c>
      <c r="X3531" s="12">
        <f t="shared" si="202"/>
        <v>31171.762404041288</v>
      </c>
      <c r="Y3531" s="12">
        <f t="shared" si="202"/>
        <v>0</v>
      </c>
      <c r="Z3531" s="12">
        <f t="shared" si="202"/>
        <v>0</v>
      </c>
      <c r="AA3531" s="12">
        <f t="shared" si="202"/>
        <v>0</v>
      </c>
      <c r="AB3531" s="12">
        <f t="shared" si="202"/>
        <v>0</v>
      </c>
      <c r="AC3531" s="12">
        <f t="shared" si="202"/>
        <v>0</v>
      </c>
      <c r="AD3531" s="12">
        <f t="shared" si="202"/>
        <v>25.873632921056405</v>
      </c>
      <c r="AE3531" s="12">
        <f t="shared" si="201"/>
        <v>9.9433773632275485E-2</v>
      </c>
      <c r="AF3531" s="12">
        <f t="shared" si="201"/>
        <v>0</v>
      </c>
      <c r="AG3531" s="12">
        <f t="shared" si="201"/>
        <v>0</v>
      </c>
      <c r="AH3531" s="12">
        <f t="shared" si="201"/>
        <v>15.525545878929405</v>
      </c>
      <c r="AI3531" s="12">
        <f t="shared" si="201"/>
        <v>-6.0949922409205914</v>
      </c>
      <c r="AJ3531" s="12">
        <f t="shared" si="201"/>
        <v>-1051.2683758754297</v>
      </c>
      <c r="AK3531" s="12">
        <f t="shared" si="201"/>
        <v>6.4577570338380477E-2</v>
      </c>
      <c r="AL3531" s="12">
        <f t="shared" ref="AL3531:AL3594" si="203">SUM(O3531:AK3531)</f>
        <v>41352.225684085555</v>
      </c>
      <c r="AM3531">
        <f t="shared" ref="AM3531:AM3594" si="204">$AM$2504*(1+J1027/100)</f>
        <v>2.1259779600334241</v>
      </c>
      <c r="AN3531" s="12">
        <f t="shared" ref="AN3531:AN3594" si="205">AL3531/AM3531</f>
        <v>19450.919276432869</v>
      </c>
    </row>
    <row r="3532" spans="14:40">
      <c r="N3532">
        <f t="shared" ref="N3532:N3595" si="206">N3531+1</f>
        <v>1027</v>
      </c>
      <c r="O3532" s="12">
        <f t="shared" si="202"/>
        <v>0</v>
      </c>
      <c r="P3532" s="12">
        <f t="shared" ref="P3532:AD3532" si="207">P$2503*P1028+0.5*P$2504*P1028*P1028</f>
        <v>0</v>
      </c>
      <c r="Q3532" s="12">
        <f t="shared" si="207"/>
        <v>0</v>
      </c>
      <c r="R3532" s="12">
        <f t="shared" si="207"/>
        <v>0</v>
      </c>
      <c r="S3532" s="12">
        <f t="shared" si="207"/>
        <v>0</v>
      </c>
      <c r="T3532" s="12">
        <f t="shared" si="207"/>
        <v>0</v>
      </c>
      <c r="U3532" s="12">
        <f t="shared" si="207"/>
        <v>0</v>
      </c>
      <c r="V3532" s="12">
        <f t="shared" si="207"/>
        <v>0</v>
      </c>
      <c r="W3532" s="12">
        <f t="shared" si="207"/>
        <v>-2773.7324948856403</v>
      </c>
      <c r="X3532" s="12">
        <f t="shared" si="207"/>
        <v>-13080.986552156519</v>
      </c>
      <c r="Y3532" s="12">
        <f t="shared" si="207"/>
        <v>0</v>
      </c>
      <c r="Z3532" s="12">
        <f t="shared" si="207"/>
        <v>0</v>
      </c>
      <c r="AA3532" s="12">
        <f t="shared" si="207"/>
        <v>0</v>
      </c>
      <c r="AB3532" s="12">
        <f t="shared" si="207"/>
        <v>0</v>
      </c>
      <c r="AC3532" s="12">
        <f t="shared" si="207"/>
        <v>0</v>
      </c>
      <c r="AD3532" s="12">
        <f t="shared" si="207"/>
        <v>-8.4145682662633874</v>
      </c>
      <c r="AE3532" s="12">
        <f t="shared" si="201"/>
        <v>-6.9979675286236137E-2</v>
      </c>
      <c r="AF3532" s="12">
        <f t="shared" si="201"/>
        <v>0</v>
      </c>
      <c r="AG3532" s="12">
        <f t="shared" si="201"/>
        <v>0</v>
      </c>
      <c r="AH3532" s="12">
        <f t="shared" si="201"/>
        <v>-51.52266281268286</v>
      </c>
      <c r="AI3532" s="12">
        <f t="shared" si="201"/>
        <v>-96.094040140081447</v>
      </c>
      <c r="AJ3532" s="12">
        <f t="shared" si="201"/>
        <v>-6455.9488101096595</v>
      </c>
      <c r="AK3532" s="12">
        <f t="shared" si="201"/>
        <v>0.16963337751022989</v>
      </c>
      <c r="AL3532" s="12">
        <f t="shared" si="203"/>
        <v>-22466.599474668623</v>
      </c>
      <c r="AM3532">
        <f t="shared" si="204"/>
        <v>2.1449439497347913</v>
      </c>
      <c r="AN3532" s="12">
        <f t="shared" si="205"/>
        <v>-10474.212847121938</v>
      </c>
    </row>
    <row r="3533" spans="14:40">
      <c r="N3533">
        <f t="shared" si="206"/>
        <v>1028</v>
      </c>
      <c r="O3533" s="12">
        <f t="shared" si="202"/>
        <v>0</v>
      </c>
      <c r="P3533" s="12">
        <f t="shared" si="202"/>
        <v>0</v>
      </c>
      <c r="Q3533" s="12">
        <f t="shared" si="202"/>
        <v>0</v>
      </c>
      <c r="R3533" s="12">
        <f t="shared" si="202"/>
        <v>0</v>
      </c>
      <c r="S3533" s="12">
        <f t="shared" si="202"/>
        <v>0</v>
      </c>
      <c r="T3533" s="12">
        <f t="shared" si="202"/>
        <v>0</v>
      </c>
      <c r="U3533" s="12">
        <f t="shared" si="202"/>
        <v>0</v>
      </c>
      <c r="V3533" s="12">
        <f t="shared" si="202"/>
        <v>0</v>
      </c>
      <c r="W3533" s="12">
        <f t="shared" si="202"/>
        <v>-2040.8853557063464</v>
      </c>
      <c r="X3533" s="12">
        <f t="shared" si="202"/>
        <v>-21416.100454610663</v>
      </c>
      <c r="Y3533" s="12">
        <f t="shared" si="202"/>
        <v>0</v>
      </c>
      <c r="Z3533" s="12">
        <f t="shared" si="202"/>
        <v>0</v>
      </c>
      <c r="AA3533" s="12">
        <f t="shared" si="202"/>
        <v>0</v>
      </c>
      <c r="AB3533" s="12">
        <f t="shared" si="202"/>
        <v>0</v>
      </c>
      <c r="AC3533" s="12">
        <f t="shared" si="202"/>
        <v>0</v>
      </c>
      <c r="AD3533" s="12">
        <f t="shared" si="202"/>
        <v>-9.4068666974316173</v>
      </c>
      <c r="AE3533" s="12">
        <f t="shared" si="201"/>
        <v>-0.1003054463170767</v>
      </c>
      <c r="AF3533" s="12">
        <f t="shared" si="201"/>
        <v>0</v>
      </c>
      <c r="AG3533" s="12">
        <f t="shared" si="201"/>
        <v>0</v>
      </c>
      <c r="AH3533" s="12">
        <f t="shared" si="201"/>
        <v>-87.868065951805292</v>
      </c>
      <c r="AI3533" s="12">
        <f t="shared" si="201"/>
        <v>-212.18170138491703</v>
      </c>
      <c r="AJ3533" s="12">
        <f t="shared" si="201"/>
        <v>-15337.200836762537</v>
      </c>
      <c r="AK3533" s="12">
        <f t="shared" si="201"/>
        <v>0.34574630626461655</v>
      </c>
      <c r="AL3533" s="12">
        <f t="shared" si="203"/>
        <v>-39103.397840253754</v>
      </c>
      <c r="AM3533">
        <f t="shared" si="204"/>
        <v>2.1293388520791958</v>
      </c>
      <c r="AN3533" s="12">
        <f t="shared" si="205"/>
        <v>-18364.102924281491</v>
      </c>
    </row>
    <row r="3534" spans="14:40">
      <c r="N3534">
        <f t="shared" si="206"/>
        <v>1029</v>
      </c>
      <c r="O3534" s="12">
        <f t="shared" si="202"/>
        <v>0</v>
      </c>
      <c r="P3534" s="12">
        <f t="shared" si="202"/>
        <v>0</v>
      </c>
      <c r="Q3534" s="12">
        <f t="shared" si="202"/>
        <v>0</v>
      </c>
      <c r="R3534" s="12">
        <f t="shared" si="202"/>
        <v>0</v>
      </c>
      <c r="S3534" s="12">
        <f t="shared" si="202"/>
        <v>0</v>
      </c>
      <c r="T3534" s="12">
        <f t="shared" si="202"/>
        <v>0</v>
      </c>
      <c r="U3534" s="12">
        <f t="shared" si="202"/>
        <v>0</v>
      </c>
      <c r="V3534" s="12">
        <f t="shared" si="202"/>
        <v>0</v>
      </c>
      <c r="W3534" s="12">
        <f t="shared" si="202"/>
        <v>8841.2770900665782</v>
      </c>
      <c r="X3534" s="12">
        <f t="shared" si="202"/>
        <v>39614.01044590948</v>
      </c>
      <c r="Y3534" s="12">
        <f t="shared" si="202"/>
        <v>0</v>
      </c>
      <c r="Z3534" s="12">
        <f t="shared" si="202"/>
        <v>0</v>
      </c>
      <c r="AA3534" s="12">
        <f t="shared" si="202"/>
        <v>0</v>
      </c>
      <c r="AB3534" s="12">
        <f t="shared" si="202"/>
        <v>0</v>
      </c>
      <c r="AC3534" s="12">
        <f t="shared" si="202"/>
        <v>0</v>
      </c>
      <c r="AD3534" s="12">
        <f t="shared" si="202"/>
        <v>21.955490559120484</v>
      </c>
      <c r="AE3534" s="12">
        <f t="shared" si="201"/>
        <v>8.0620061910917515E-2</v>
      </c>
      <c r="AF3534" s="12">
        <f t="shared" si="201"/>
        <v>0</v>
      </c>
      <c r="AG3534" s="12">
        <f t="shared" si="201"/>
        <v>0</v>
      </c>
      <c r="AH3534" s="12">
        <f t="shared" si="201"/>
        <v>1.6141595117163452</v>
      </c>
      <c r="AI3534" s="12">
        <f t="shared" si="201"/>
        <v>-51.4308375842323</v>
      </c>
      <c r="AJ3534" s="12">
        <f t="shared" si="201"/>
        <v>-4655.0059727681182</v>
      </c>
      <c r="AK3534" s="12">
        <f t="shared" si="201"/>
        <v>0.12977880963173202</v>
      </c>
      <c r="AL3534" s="12">
        <f t="shared" si="203"/>
        <v>43772.630774566096</v>
      </c>
      <c r="AM3534">
        <f t="shared" si="204"/>
        <v>2.1193119155176556</v>
      </c>
      <c r="AN3534" s="12">
        <f t="shared" si="205"/>
        <v>20654.171032617607</v>
      </c>
    </row>
    <row r="3535" spans="14:40">
      <c r="N3535">
        <f t="shared" si="206"/>
        <v>1030</v>
      </c>
      <c r="O3535" s="12">
        <f t="shared" si="202"/>
        <v>0</v>
      </c>
      <c r="P3535" s="12">
        <f t="shared" si="202"/>
        <v>0</v>
      </c>
      <c r="Q3535" s="12">
        <f t="shared" si="202"/>
        <v>0</v>
      </c>
      <c r="R3535" s="12">
        <f t="shared" si="202"/>
        <v>0</v>
      </c>
      <c r="S3535" s="12">
        <f t="shared" si="202"/>
        <v>0</v>
      </c>
      <c r="T3535" s="12">
        <f t="shared" si="202"/>
        <v>0</v>
      </c>
      <c r="U3535" s="12">
        <f t="shared" si="202"/>
        <v>0</v>
      </c>
      <c r="V3535" s="12">
        <f t="shared" si="202"/>
        <v>0</v>
      </c>
      <c r="W3535" s="12">
        <f t="shared" si="202"/>
        <v>20937.304375309683</v>
      </c>
      <c r="X3535" s="12">
        <f t="shared" si="202"/>
        <v>67503.198714871396</v>
      </c>
      <c r="Y3535" s="12">
        <f t="shared" si="202"/>
        <v>0</v>
      </c>
      <c r="Z3535" s="12">
        <f t="shared" si="202"/>
        <v>0</v>
      </c>
      <c r="AA3535" s="12">
        <f t="shared" si="202"/>
        <v>0</v>
      </c>
      <c r="AB3535" s="12">
        <f t="shared" si="202"/>
        <v>0</v>
      </c>
      <c r="AC3535" s="12">
        <f t="shared" si="202"/>
        <v>0</v>
      </c>
      <c r="AD3535" s="12">
        <f t="shared" si="202"/>
        <v>39.070663694819686</v>
      </c>
      <c r="AE3535" s="12">
        <f t="shared" si="201"/>
        <v>0.14953415823237373</v>
      </c>
      <c r="AF3535" s="12">
        <f t="shared" si="201"/>
        <v>0</v>
      </c>
      <c r="AG3535" s="12">
        <f t="shared" si="201"/>
        <v>0</v>
      </c>
      <c r="AH3535" s="12">
        <f t="shared" si="201"/>
        <v>50.853731028057219</v>
      </c>
      <c r="AI3535" s="12">
        <f t="shared" si="201"/>
        <v>10.477224968196952</v>
      </c>
      <c r="AJ3535" s="12">
        <f t="shared" si="201"/>
        <v>694.27617789035571</v>
      </c>
      <c r="AK3535" s="12">
        <f t="shared" si="201"/>
        <v>1.0221202140408225E-2</v>
      </c>
      <c r="AL3535" s="12">
        <f t="shared" si="203"/>
        <v>89235.34064312288</v>
      </c>
      <c r="AM3535">
        <f t="shared" si="204"/>
        <v>2.0823462119731411</v>
      </c>
      <c r="AN3535" s="12">
        <f t="shared" si="205"/>
        <v>42853.268169353709</v>
      </c>
    </row>
    <row r="3536" spans="14:40">
      <c r="N3536">
        <f t="shared" si="206"/>
        <v>1031</v>
      </c>
      <c r="O3536" s="12">
        <f t="shared" si="202"/>
        <v>0</v>
      </c>
      <c r="P3536" s="12">
        <f t="shared" si="202"/>
        <v>0</v>
      </c>
      <c r="Q3536" s="12">
        <f t="shared" si="202"/>
        <v>0</v>
      </c>
      <c r="R3536" s="12">
        <f t="shared" si="202"/>
        <v>0</v>
      </c>
      <c r="S3536" s="12">
        <f t="shared" si="202"/>
        <v>0</v>
      </c>
      <c r="T3536" s="12">
        <f t="shared" si="202"/>
        <v>0</v>
      </c>
      <c r="U3536" s="12">
        <f t="shared" si="202"/>
        <v>0</v>
      </c>
      <c r="V3536" s="12">
        <f t="shared" si="202"/>
        <v>0</v>
      </c>
      <c r="W3536" s="12">
        <f t="shared" si="202"/>
        <v>20706.824050877618</v>
      </c>
      <c r="X3536" s="12">
        <f t="shared" si="202"/>
        <v>65794.793257362937</v>
      </c>
      <c r="Y3536" s="12">
        <f t="shared" si="202"/>
        <v>0</v>
      </c>
      <c r="Z3536" s="12">
        <f t="shared" si="202"/>
        <v>0</v>
      </c>
      <c r="AA3536" s="12">
        <f t="shared" si="202"/>
        <v>0</v>
      </c>
      <c r="AB3536" s="12">
        <f t="shared" si="202"/>
        <v>0</v>
      </c>
      <c r="AC3536" s="12">
        <f t="shared" si="202"/>
        <v>0</v>
      </c>
      <c r="AD3536" s="12">
        <f t="shared" si="202"/>
        <v>33.101080879147524</v>
      </c>
      <c r="AE3536" s="12">
        <f t="shared" si="201"/>
        <v>0.13672752988208048</v>
      </c>
      <c r="AF3536" s="12">
        <f t="shared" si="201"/>
        <v>0</v>
      </c>
      <c r="AG3536" s="12">
        <f t="shared" si="201"/>
        <v>0</v>
      </c>
      <c r="AH3536" s="12">
        <f t="shared" si="201"/>
        <v>56.092305056732449</v>
      </c>
      <c r="AI3536" s="12">
        <f t="shared" si="201"/>
        <v>42.513800390277069</v>
      </c>
      <c r="AJ3536" s="12">
        <f t="shared" si="201"/>
        <v>1585.498031812913</v>
      </c>
      <c r="AK3536" s="12">
        <f t="shared" si="201"/>
        <v>-3.5956670640454748E-2</v>
      </c>
      <c r="AL3536" s="12">
        <f t="shared" si="203"/>
        <v>88218.923297238871</v>
      </c>
      <c r="AM3536">
        <f t="shared" si="204"/>
        <v>2.0946125999441145</v>
      </c>
      <c r="AN3536" s="12">
        <f t="shared" si="205"/>
        <v>42117.059402580031</v>
      </c>
    </row>
    <row r="3537" spans="14:40">
      <c r="N3537">
        <f t="shared" si="206"/>
        <v>1032</v>
      </c>
      <c r="O3537" s="12">
        <f t="shared" si="202"/>
        <v>0</v>
      </c>
      <c r="P3537" s="12">
        <f t="shared" si="202"/>
        <v>0</v>
      </c>
      <c r="Q3537" s="12">
        <f t="shared" si="202"/>
        <v>0</v>
      </c>
      <c r="R3537" s="12">
        <f t="shared" si="202"/>
        <v>0</v>
      </c>
      <c r="S3537" s="12">
        <f t="shared" si="202"/>
        <v>0</v>
      </c>
      <c r="T3537" s="12">
        <f t="shared" si="202"/>
        <v>0</v>
      </c>
      <c r="U3537" s="12">
        <f t="shared" si="202"/>
        <v>0</v>
      </c>
      <c r="V3537" s="12">
        <f t="shared" si="202"/>
        <v>0</v>
      </c>
      <c r="W3537" s="12">
        <f t="shared" si="202"/>
        <v>14528.461511302685</v>
      </c>
      <c r="X3537" s="12">
        <f t="shared" si="202"/>
        <v>45514.869702106778</v>
      </c>
      <c r="Y3537" s="12">
        <f t="shared" si="202"/>
        <v>0</v>
      </c>
      <c r="Z3537" s="12">
        <f t="shared" si="202"/>
        <v>0</v>
      </c>
      <c r="AA3537" s="12">
        <f t="shared" si="202"/>
        <v>0</v>
      </c>
      <c r="AB3537" s="12">
        <f t="shared" si="202"/>
        <v>0</v>
      </c>
      <c r="AC3537" s="12">
        <f t="shared" si="202"/>
        <v>0</v>
      </c>
      <c r="AD3537" s="12">
        <f t="shared" si="202"/>
        <v>25.546628549150871</v>
      </c>
      <c r="AE3537" s="12">
        <f t="shared" ref="AE3537:AK3546" si="208">AE$2503*AE1033+0.5*AE$2504*AE1033*AE1033</f>
        <v>0.1003609481328885</v>
      </c>
      <c r="AF3537" s="12">
        <f t="shared" si="208"/>
        <v>0</v>
      </c>
      <c r="AG3537" s="12">
        <f t="shared" si="208"/>
        <v>0</v>
      </c>
      <c r="AH3537" s="12">
        <f t="shared" si="208"/>
        <v>20.892462568066975</v>
      </c>
      <c r="AI3537" s="12">
        <f t="shared" si="208"/>
        <v>18.568329090022957</v>
      </c>
      <c r="AJ3537" s="12">
        <f t="shared" si="208"/>
        <v>-517.4323401329732</v>
      </c>
      <c r="AK3537" s="12">
        <f t="shared" si="208"/>
        <v>3.724424121580458E-2</v>
      </c>
      <c r="AL3537" s="12">
        <f t="shared" si="203"/>
        <v>59591.043898673073</v>
      </c>
      <c r="AM3537">
        <f t="shared" si="204"/>
        <v>2.0913801107172101</v>
      </c>
      <c r="AN3537" s="12">
        <f t="shared" si="205"/>
        <v>28493.645699937897</v>
      </c>
    </row>
    <row r="3538" spans="14:40">
      <c r="N3538">
        <f t="shared" si="206"/>
        <v>1033</v>
      </c>
      <c r="O3538" s="12">
        <f t="shared" si="202"/>
        <v>0</v>
      </c>
      <c r="P3538" s="12">
        <f t="shared" si="202"/>
        <v>0</v>
      </c>
      <c r="Q3538" s="12">
        <f t="shared" si="202"/>
        <v>0</v>
      </c>
      <c r="R3538" s="12">
        <f t="shared" si="202"/>
        <v>0</v>
      </c>
      <c r="S3538" s="12">
        <f t="shared" si="202"/>
        <v>0</v>
      </c>
      <c r="T3538" s="12">
        <f t="shared" si="202"/>
        <v>0</v>
      </c>
      <c r="U3538" s="12">
        <f t="shared" si="202"/>
        <v>0</v>
      </c>
      <c r="V3538" s="12">
        <f t="shared" si="202"/>
        <v>0</v>
      </c>
      <c r="W3538" s="12">
        <f t="shared" si="202"/>
        <v>26480.932467541923</v>
      </c>
      <c r="X3538" s="12">
        <f t="shared" si="202"/>
        <v>95946.472394298951</v>
      </c>
      <c r="Y3538" s="12">
        <f t="shared" si="202"/>
        <v>0</v>
      </c>
      <c r="Z3538" s="12">
        <f t="shared" si="202"/>
        <v>0</v>
      </c>
      <c r="AA3538" s="12">
        <f t="shared" si="202"/>
        <v>0</v>
      </c>
      <c r="AB3538" s="12">
        <f t="shared" si="202"/>
        <v>0</v>
      </c>
      <c r="AC3538" s="12">
        <f t="shared" si="202"/>
        <v>0</v>
      </c>
      <c r="AD3538" s="12">
        <f t="shared" si="202"/>
        <v>57.90128379609223</v>
      </c>
      <c r="AE3538" s="12">
        <f t="shared" si="208"/>
        <v>0.20867558976657441</v>
      </c>
      <c r="AF3538" s="12">
        <f t="shared" si="208"/>
        <v>0</v>
      </c>
      <c r="AG3538" s="12">
        <f t="shared" si="208"/>
        <v>0</v>
      </c>
      <c r="AH3538" s="12">
        <f t="shared" si="208"/>
        <v>139.83773174893577</v>
      </c>
      <c r="AI3538" s="12">
        <f t="shared" si="208"/>
        <v>225.71010583882966</v>
      </c>
      <c r="AJ3538" s="12">
        <f t="shared" si="208"/>
        <v>14307.207819982976</v>
      </c>
      <c r="AK3538" s="12">
        <f t="shared" si="208"/>
        <v>-0.4492467261829719</v>
      </c>
      <c r="AL3538" s="12">
        <f t="shared" si="203"/>
        <v>137157.82123207129</v>
      </c>
      <c r="AM3538">
        <f t="shared" si="204"/>
        <v>2.1020428334635115</v>
      </c>
      <c r="AN3538" s="12">
        <f t="shared" si="205"/>
        <v>65249.774670898572</v>
      </c>
    </row>
    <row r="3539" spans="14:40">
      <c r="N3539">
        <f t="shared" si="206"/>
        <v>1034</v>
      </c>
      <c r="O3539" s="12">
        <f t="shared" si="202"/>
        <v>0</v>
      </c>
      <c r="P3539" s="12">
        <f t="shared" si="202"/>
        <v>0</v>
      </c>
      <c r="Q3539" s="12">
        <f t="shared" si="202"/>
        <v>0</v>
      </c>
      <c r="R3539" s="12">
        <f t="shared" si="202"/>
        <v>0</v>
      </c>
      <c r="S3539" s="12">
        <f t="shared" si="202"/>
        <v>0</v>
      </c>
      <c r="T3539" s="12">
        <f t="shared" si="202"/>
        <v>0</v>
      </c>
      <c r="U3539" s="12">
        <f t="shared" si="202"/>
        <v>0</v>
      </c>
      <c r="V3539" s="12">
        <f t="shared" si="202"/>
        <v>0</v>
      </c>
      <c r="W3539" s="12">
        <f t="shared" si="202"/>
        <v>20547.894853834794</v>
      </c>
      <c r="X3539" s="12">
        <f t="shared" si="202"/>
        <v>67770.339663329767</v>
      </c>
      <c r="Y3539" s="12">
        <f t="shared" si="202"/>
        <v>0</v>
      </c>
      <c r="Z3539" s="12">
        <f t="shared" si="202"/>
        <v>0</v>
      </c>
      <c r="AA3539" s="12">
        <f t="shared" si="202"/>
        <v>0</v>
      </c>
      <c r="AB3539" s="12">
        <f t="shared" si="202"/>
        <v>0</v>
      </c>
      <c r="AC3539" s="12">
        <f t="shared" si="202"/>
        <v>0</v>
      </c>
      <c r="AD3539" s="12">
        <f t="shared" si="202"/>
        <v>40.298772055195357</v>
      </c>
      <c r="AE3539" s="12">
        <f t="shared" si="208"/>
        <v>0.16533122767359265</v>
      </c>
      <c r="AF3539" s="12">
        <f t="shared" si="208"/>
        <v>0</v>
      </c>
      <c r="AG3539" s="12">
        <f t="shared" si="208"/>
        <v>0</v>
      </c>
      <c r="AH3539" s="12">
        <f t="shared" si="208"/>
        <v>88.87631985534783</v>
      </c>
      <c r="AI3539" s="12">
        <f t="shared" si="208"/>
        <v>141.41337507135484</v>
      </c>
      <c r="AJ3539" s="12">
        <f t="shared" si="208"/>
        <v>9102.9839324141103</v>
      </c>
      <c r="AK3539" s="12">
        <f t="shared" si="208"/>
        <v>-0.25491406887345652</v>
      </c>
      <c r="AL3539" s="12">
        <f t="shared" si="203"/>
        <v>97691.717333719353</v>
      </c>
      <c r="AM3539">
        <f t="shared" si="204"/>
        <v>2.1035329091821828</v>
      </c>
      <c r="AN3539" s="12">
        <f t="shared" si="205"/>
        <v>46441.734715574385</v>
      </c>
    </row>
    <row r="3540" spans="14:40">
      <c r="N3540">
        <f t="shared" si="206"/>
        <v>1035</v>
      </c>
      <c r="O3540" s="12">
        <f t="shared" si="202"/>
        <v>0</v>
      </c>
      <c r="P3540" s="12">
        <f t="shared" si="202"/>
        <v>0</v>
      </c>
      <c r="Q3540" s="12">
        <f t="shared" si="202"/>
        <v>0</v>
      </c>
      <c r="R3540" s="12">
        <f t="shared" si="202"/>
        <v>0</v>
      </c>
      <c r="S3540" s="12">
        <f t="shared" si="202"/>
        <v>0</v>
      </c>
      <c r="T3540" s="12">
        <f t="shared" si="202"/>
        <v>0</v>
      </c>
      <c r="U3540" s="12">
        <f t="shared" si="202"/>
        <v>0</v>
      </c>
      <c r="V3540" s="12">
        <f t="shared" si="202"/>
        <v>0</v>
      </c>
      <c r="W3540" s="12">
        <f t="shared" si="202"/>
        <v>12487.64821302394</v>
      </c>
      <c r="X3540" s="12">
        <f t="shared" si="202"/>
        <v>39637.308653405817</v>
      </c>
      <c r="Y3540" s="12">
        <f t="shared" si="202"/>
        <v>0</v>
      </c>
      <c r="Z3540" s="12">
        <f t="shared" si="202"/>
        <v>0</v>
      </c>
      <c r="AA3540" s="12">
        <f t="shared" si="202"/>
        <v>0</v>
      </c>
      <c r="AB3540" s="12">
        <f t="shared" si="202"/>
        <v>0</v>
      </c>
      <c r="AC3540" s="12">
        <f t="shared" si="202"/>
        <v>0</v>
      </c>
      <c r="AD3540" s="12">
        <f t="shared" si="202"/>
        <v>27.079010005999699</v>
      </c>
      <c r="AE3540" s="12">
        <f t="shared" si="208"/>
        <v>0.1281986075759094</v>
      </c>
      <c r="AF3540" s="12">
        <f t="shared" si="208"/>
        <v>0</v>
      </c>
      <c r="AG3540" s="12">
        <f t="shared" si="208"/>
        <v>0</v>
      </c>
      <c r="AH3540" s="12">
        <f t="shared" si="208"/>
        <v>73.37983771394434</v>
      </c>
      <c r="AI3540" s="12">
        <f t="shared" si="208"/>
        <v>147.93101709526366</v>
      </c>
      <c r="AJ3540" s="12">
        <f t="shared" si="208"/>
        <v>8465.5296646028382</v>
      </c>
      <c r="AK3540" s="12">
        <f t="shared" si="208"/>
        <v>-0.24910451955742513</v>
      </c>
      <c r="AL3540" s="12">
        <f t="shared" si="203"/>
        <v>60838.755489935822</v>
      </c>
      <c r="AM3540">
        <f t="shared" si="204"/>
        <v>2.1133772742952166</v>
      </c>
      <c r="AN3540" s="12">
        <f t="shared" si="205"/>
        <v>28787.456092156921</v>
      </c>
    </row>
    <row r="3541" spans="14:40">
      <c r="N3541">
        <f t="shared" si="206"/>
        <v>1036</v>
      </c>
      <c r="O3541" s="12">
        <f t="shared" si="202"/>
        <v>0</v>
      </c>
      <c r="P3541" s="12">
        <f t="shared" si="202"/>
        <v>0</v>
      </c>
      <c r="Q3541" s="12">
        <f t="shared" si="202"/>
        <v>0</v>
      </c>
      <c r="R3541" s="12">
        <f t="shared" si="202"/>
        <v>0</v>
      </c>
      <c r="S3541" s="12">
        <f t="shared" si="202"/>
        <v>0</v>
      </c>
      <c r="T3541" s="12">
        <f t="shared" si="202"/>
        <v>0</v>
      </c>
      <c r="U3541" s="12">
        <f t="shared" si="202"/>
        <v>0</v>
      </c>
      <c r="V3541" s="12">
        <f t="shared" si="202"/>
        <v>0</v>
      </c>
      <c r="W3541" s="12">
        <f t="shared" si="202"/>
        <v>-4925.2616537437325</v>
      </c>
      <c r="X3541" s="12">
        <f t="shared" si="202"/>
        <v>-13992.191273595068</v>
      </c>
      <c r="Y3541" s="12">
        <f t="shared" si="202"/>
        <v>0</v>
      </c>
      <c r="Z3541" s="12">
        <f t="shared" si="202"/>
        <v>0</v>
      </c>
      <c r="AA3541" s="12">
        <f t="shared" si="202"/>
        <v>0</v>
      </c>
      <c r="AB3541" s="12">
        <f t="shared" si="202"/>
        <v>0</v>
      </c>
      <c r="AC3541" s="12">
        <f t="shared" si="202"/>
        <v>0</v>
      </c>
      <c r="AD3541" s="12">
        <f t="shared" si="202"/>
        <v>-7.6088279287097134</v>
      </c>
      <c r="AE3541" s="12">
        <f t="shared" si="208"/>
        <v>-2.8617196427139072E-2</v>
      </c>
      <c r="AF3541" s="12">
        <f t="shared" si="208"/>
        <v>0</v>
      </c>
      <c r="AG3541" s="12">
        <f t="shared" si="208"/>
        <v>0</v>
      </c>
      <c r="AH3541" s="12">
        <f t="shared" si="208"/>
        <v>4.7075313566642061</v>
      </c>
      <c r="AI3541" s="12">
        <f t="shared" si="208"/>
        <v>48.961369028997808</v>
      </c>
      <c r="AJ3541" s="12">
        <f t="shared" si="208"/>
        <v>3000.3409318622685</v>
      </c>
      <c r="AK3541" s="12">
        <f t="shared" si="208"/>
        <v>-6.0416060936448156E-2</v>
      </c>
      <c r="AL3541" s="12">
        <f t="shared" si="203"/>
        <v>-15871.14095627694</v>
      </c>
      <c r="AM3541">
        <f t="shared" si="204"/>
        <v>2.1436685778676408</v>
      </c>
      <c r="AN3541" s="12">
        <f t="shared" si="205"/>
        <v>-7403.7288786797208</v>
      </c>
    </row>
    <row r="3542" spans="14:40">
      <c r="N3542">
        <f t="shared" si="206"/>
        <v>1037</v>
      </c>
      <c r="O3542" s="12">
        <f t="shared" si="202"/>
        <v>0</v>
      </c>
      <c r="P3542" s="12">
        <f t="shared" si="202"/>
        <v>0</v>
      </c>
      <c r="Q3542" s="12">
        <f t="shared" si="202"/>
        <v>0</v>
      </c>
      <c r="R3542" s="12">
        <f t="shared" si="202"/>
        <v>0</v>
      </c>
      <c r="S3542" s="12">
        <f t="shared" si="202"/>
        <v>0</v>
      </c>
      <c r="T3542" s="12">
        <f t="shared" si="202"/>
        <v>0</v>
      </c>
      <c r="U3542" s="12">
        <f t="shared" si="202"/>
        <v>0</v>
      </c>
      <c r="V3542" s="12">
        <f t="shared" si="202"/>
        <v>0</v>
      </c>
      <c r="W3542" s="12">
        <f t="shared" si="202"/>
        <v>3073.5121033480814</v>
      </c>
      <c r="X3542" s="12">
        <f t="shared" si="202"/>
        <v>6449.6714923784493</v>
      </c>
      <c r="Y3542" s="12">
        <f t="shared" si="202"/>
        <v>0</v>
      </c>
      <c r="Z3542" s="12">
        <f t="shared" si="202"/>
        <v>0</v>
      </c>
      <c r="AA3542" s="12">
        <f t="shared" si="202"/>
        <v>0</v>
      </c>
      <c r="AB3542" s="12">
        <f t="shared" si="202"/>
        <v>0</v>
      </c>
      <c r="AC3542" s="12">
        <f t="shared" si="202"/>
        <v>0</v>
      </c>
      <c r="AD3542" s="12">
        <f t="shared" si="202"/>
        <v>-2.3734787737928595</v>
      </c>
      <c r="AE3542" s="12">
        <f t="shared" si="208"/>
        <v>3.8444120367292969E-3</v>
      </c>
      <c r="AF3542" s="12">
        <f t="shared" si="208"/>
        <v>0</v>
      </c>
      <c r="AG3542" s="12">
        <f t="shared" si="208"/>
        <v>0</v>
      </c>
      <c r="AH3542" s="12">
        <f t="shared" si="208"/>
        <v>21.588438460041452</v>
      </c>
      <c r="AI3542" s="12">
        <f t="shared" si="208"/>
        <v>41.275849587687723</v>
      </c>
      <c r="AJ3542" s="12">
        <f t="shared" si="208"/>
        <v>2420.2395210311156</v>
      </c>
      <c r="AK3542" s="12">
        <f t="shared" si="208"/>
        <v>-4.5325696324635817E-2</v>
      </c>
      <c r="AL3542" s="12">
        <f t="shared" si="203"/>
        <v>12003.872444747294</v>
      </c>
      <c r="AM3542">
        <f t="shared" si="204"/>
        <v>2.1455993566284559</v>
      </c>
      <c r="AN3542" s="12">
        <f t="shared" si="205"/>
        <v>5594.6476715997414</v>
      </c>
    </row>
    <row r="3543" spans="14:40">
      <c r="N3543">
        <f t="shared" si="206"/>
        <v>1038</v>
      </c>
      <c r="O3543" s="12">
        <f t="shared" si="202"/>
        <v>0</v>
      </c>
      <c r="P3543" s="12">
        <f t="shared" si="202"/>
        <v>0</v>
      </c>
      <c r="Q3543" s="12">
        <f t="shared" si="202"/>
        <v>0</v>
      </c>
      <c r="R3543" s="12">
        <f t="shared" si="202"/>
        <v>0</v>
      </c>
      <c r="S3543" s="12">
        <f t="shared" si="202"/>
        <v>0</v>
      </c>
      <c r="T3543" s="12">
        <f t="shared" si="202"/>
        <v>0</v>
      </c>
      <c r="U3543" s="12">
        <f t="shared" si="202"/>
        <v>0</v>
      </c>
      <c r="V3543" s="12">
        <f t="shared" si="202"/>
        <v>0</v>
      </c>
      <c r="W3543" s="12">
        <f t="shared" si="202"/>
        <v>-14687.316658551694</v>
      </c>
      <c r="X3543" s="12">
        <f t="shared" si="202"/>
        <v>-54136.996932150803</v>
      </c>
      <c r="Y3543" s="12">
        <f t="shared" si="202"/>
        <v>0</v>
      </c>
      <c r="Z3543" s="12">
        <f t="shared" si="202"/>
        <v>0</v>
      </c>
      <c r="AA3543" s="12">
        <f t="shared" si="202"/>
        <v>0</v>
      </c>
      <c r="AB3543" s="12">
        <f t="shared" si="202"/>
        <v>0</v>
      </c>
      <c r="AC3543" s="12">
        <f t="shared" si="202"/>
        <v>0</v>
      </c>
      <c r="AD3543" s="12">
        <f t="shared" si="202"/>
        <v>-51.209938958770543</v>
      </c>
      <c r="AE3543" s="12">
        <f t="shared" si="208"/>
        <v>-0.3627136919800753</v>
      </c>
      <c r="AF3543" s="12">
        <f t="shared" si="208"/>
        <v>0</v>
      </c>
      <c r="AG3543" s="12">
        <f t="shared" si="208"/>
        <v>0</v>
      </c>
      <c r="AH3543" s="12">
        <f t="shared" si="208"/>
        <v>-120.07358602174911</v>
      </c>
      <c r="AI3543" s="12">
        <f t="shared" si="208"/>
        <v>-177.5913857832669</v>
      </c>
      <c r="AJ3543" s="12">
        <f t="shared" si="208"/>
        <v>-11762.093265864836</v>
      </c>
      <c r="AK3543" s="12">
        <f t="shared" si="208"/>
        <v>0.27603140546440108</v>
      </c>
      <c r="AL3543" s="12">
        <f t="shared" si="203"/>
        <v>-80935.368449617643</v>
      </c>
      <c r="AM3543">
        <f t="shared" si="204"/>
        <v>2.1754732677643744</v>
      </c>
      <c r="AN3543" s="12">
        <f t="shared" si="205"/>
        <v>-37203.568367811247</v>
      </c>
    </row>
    <row r="3544" spans="14:40">
      <c r="N3544">
        <f t="shared" si="206"/>
        <v>1039</v>
      </c>
      <c r="O3544" s="12">
        <f t="shared" si="202"/>
        <v>0</v>
      </c>
      <c r="P3544" s="12">
        <f t="shared" si="202"/>
        <v>0</v>
      </c>
      <c r="Q3544" s="12">
        <f t="shared" si="202"/>
        <v>0</v>
      </c>
      <c r="R3544" s="12">
        <f t="shared" si="202"/>
        <v>0</v>
      </c>
      <c r="S3544" s="12">
        <f t="shared" si="202"/>
        <v>0</v>
      </c>
      <c r="T3544" s="12">
        <f t="shared" si="202"/>
        <v>0</v>
      </c>
      <c r="U3544" s="12">
        <f t="shared" si="202"/>
        <v>0</v>
      </c>
      <c r="V3544" s="12">
        <f t="shared" si="202"/>
        <v>0</v>
      </c>
      <c r="W3544" s="12">
        <f t="shared" si="202"/>
        <v>7169.747225341398</v>
      </c>
      <c r="X3544" s="12">
        <f t="shared" si="202"/>
        <v>20850.979628811485</v>
      </c>
      <c r="Y3544" s="12">
        <f t="shared" si="202"/>
        <v>0</v>
      </c>
      <c r="Z3544" s="12">
        <f t="shared" si="202"/>
        <v>0</v>
      </c>
      <c r="AA3544" s="12">
        <f t="shared" si="202"/>
        <v>0</v>
      </c>
      <c r="AB3544" s="12">
        <f t="shared" si="202"/>
        <v>0</v>
      </c>
      <c r="AC3544" s="12">
        <f t="shared" si="202"/>
        <v>0</v>
      </c>
      <c r="AD3544" s="12">
        <f t="shared" si="202"/>
        <v>-2.3839738741848646</v>
      </c>
      <c r="AE3544" s="12">
        <f t="shared" si="208"/>
        <v>-2.0336742126315133E-2</v>
      </c>
      <c r="AF3544" s="12">
        <f t="shared" si="208"/>
        <v>0</v>
      </c>
      <c r="AG3544" s="12">
        <f t="shared" si="208"/>
        <v>0</v>
      </c>
      <c r="AH3544" s="12">
        <f t="shared" si="208"/>
        <v>-15.959860471951011</v>
      </c>
      <c r="AI3544" s="12">
        <f t="shared" si="208"/>
        <v>-45.438743187547139</v>
      </c>
      <c r="AJ3544" s="12">
        <f t="shared" si="208"/>
        <v>-3129.4166977739333</v>
      </c>
      <c r="AK3544" s="12">
        <f t="shared" si="208"/>
        <v>8.8905231366902954E-2</v>
      </c>
      <c r="AL3544" s="12">
        <f t="shared" si="203"/>
        <v>24827.596147334509</v>
      </c>
      <c r="AM3544">
        <f t="shared" si="204"/>
        <v>2.1635280254534619</v>
      </c>
      <c r="AN3544" s="12">
        <f t="shared" si="205"/>
        <v>11475.514000855525</v>
      </c>
    </row>
    <row r="3545" spans="14:40">
      <c r="N3545">
        <f t="shared" si="206"/>
        <v>1040</v>
      </c>
      <c r="O3545" s="12">
        <f t="shared" si="202"/>
        <v>0</v>
      </c>
      <c r="P3545" s="12">
        <f t="shared" si="202"/>
        <v>0</v>
      </c>
      <c r="Q3545" s="12">
        <f t="shared" si="202"/>
        <v>0</v>
      </c>
      <c r="R3545" s="12">
        <f t="shared" si="202"/>
        <v>0</v>
      </c>
      <c r="S3545" s="12">
        <f t="shared" si="202"/>
        <v>0</v>
      </c>
      <c r="T3545" s="12">
        <f t="shared" si="202"/>
        <v>0</v>
      </c>
      <c r="U3545" s="12">
        <f t="shared" si="202"/>
        <v>0</v>
      </c>
      <c r="V3545" s="12">
        <f t="shared" si="202"/>
        <v>0</v>
      </c>
      <c r="W3545" s="12">
        <f t="shared" si="202"/>
        <v>17798.13475553372</v>
      </c>
      <c r="X3545" s="12">
        <f t="shared" si="202"/>
        <v>57467.162370191116</v>
      </c>
      <c r="Y3545" s="12">
        <f t="shared" si="202"/>
        <v>0</v>
      </c>
      <c r="Z3545" s="12">
        <f t="shared" si="202"/>
        <v>0</v>
      </c>
      <c r="AA3545" s="12">
        <f t="shared" si="202"/>
        <v>0</v>
      </c>
      <c r="AB3545" s="12">
        <f t="shared" si="202"/>
        <v>0</v>
      </c>
      <c r="AC3545" s="12">
        <f t="shared" si="202"/>
        <v>0</v>
      </c>
      <c r="AD3545" s="12">
        <f t="shared" si="202"/>
        <v>12.056491604191123</v>
      </c>
      <c r="AE3545" s="12">
        <f t="shared" si="208"/>
        <v>1.6748693750875593E-2</v>
      </c>
      <c r="AF3545" s="12">
        <f t="shared" si="208"/>
        <v>0</v>
      </c>
      <c r="AG3545" s="12">
        <f t="shared" si="208"/>
        <v>0</v>
      </c>
      <c r="AH3545" s="12">
        <f t="shared" si="208"/>
        <v>-49.218638667796839</v>
      </c>
      <c r="AI3545" s="12">
        <f t="shared" si="208"/>
        <v>-141.9217583834986</v>
      </c>
      <c r="AJ3545" s="12">
        <f t="shared" si="208"/>
        <v>-9915.1821534317824</v>
      </c>
      <c r="AK3545" s="12">
        <f t="shared" si="208"/>
        <v>0.26193991560151042</v>
      </c>
      <c r="AL3545" s="12">
        <f t="shared" si="203"/>
        <v>65171.309755455317</v>
      </c>
      <c r="AM3545">
        <f t="shared" si="204"/>
        <v>2.1691000531955775</v>
      </c>
      <c r="AN3545" s="12">
        <f t="shared" si="205"/>
        <v>30045.322095420706</v>
      </c>
    </row>
    <row r="3546" spans="14:40">
      <c r="N3546">
        <f t="shared" si="206"/>
        <v>1041</v>
      </c>
      <c r="O3546" s="12">
        <f t="shared" si="202"/>
        <v>0</v>
      </c>
      <c r="P3546" s="12">
        <f t="shared" si="202"/>
        <v>0</v>
      </c>
      <c r="Q3546" s="12">
        <f t="shared" si="202"/>
        <v>0</v>
      </c>
      <c r="R3546" s="12">
        <f t="shared" si="202"/>
        <v>0</v>
      </c>
      <c r="S3546" s="12">
        <f t="shared" si="202"/>
        <v>0</v>
      </c>
      <c r="T3546" s="12">
        <f t="shared" si="202"/>
        <v>0</v>
      </c>
      <c r="U3546" s="12">
        <f t="shared" si="202"/>
        <v>0</v>
      </c>
      <c r="V3546" s="12">
        <f t="shared" si="202"/>
        <v>0</v>
      </c>
      <c r="W3546" s="12">
        <f t="shared" si="202"/>
        <v>9395.6981010734162</v>
      </c>
      <c r="X3546" s="12">
        <f t="shared" si="202"/>
        <v>25422.404500104873</v>
      </c>
      <c r="Y3546" s="12">
        <f t="shared" si="202"/>
        <v>0</v>
      </c>
      <c r="Z3546" s="12">
        <f t="shared" si="202"/>
        <v>0</v>
      </c>
      <c r="AA3546" s="12">
        <f t="shared" si="202"/>
        <v>0</v>
      </c>
      <c r="AB3546" s="12">
        <f t="shared" si="202"/>
        <v>0</v>
      </c>
      <c r="AC3546" s="12">
        <f t="shared" si="202"/>
        <v>0</v>
      </c>
      <c r="AD3546" s="12">
        <f t="shared" si="202"/>
        <v>5.8045178503223953</v>
      </c>
      <c r="AE3546" s="12">
        <f t="shared" si="208"/>
        <v>7.7895224690633896E-2</v>
      </c>
      <c r="AF3546" s="12">
        <f t="shared" si="208"/>
        <v>0</v>
      </c>
      <c r="AG3546" s="12">
        <f t="shared" si="208"/>
        <v>0</v>
      </c>
      <c r="AH3546" s="12">
        <f t="shared" si="208"/>
        <v>105.0631015241883</v>
      </c>
      <c r="AI3546" s="12">
        <f t="shared" si="208"/>
        <v>136.4268669641676</v>
      </c>
      <c r="AJ3546" s="12">
        <f t="shared" si="208"/>
        <v>8257.5908742762822</v>
      </c>
      <c r="AK3546" s="12">
        <f t="shared" si="208"/>
        <v>-0.23818862017152298</v>
      </c>
      <c r="AL3546" s="12">
        <f t="shared" si="203"/>
        <v>43322.827668397775</v>
      </c>
      <c r="AM3546">
        <f t="shared" si="204"/>
        <v>2.1411290714484394</v>
      </c>
      <c r="AN3546" s="12">
        <f t="shared" si="205"/>
        <v>20233.636657453153</v>
      </c>
    </row>
    <row r="3547" spans="14:40">
      <c r="N3547">
        <f t="shared" si="206"/>
        <v>1042</v>
      </c>
      <c r="O3547" s="12">
        <f t="shared" si="202"/>
        <v>0</v>
      </c>
      <c r="P3547" s="12">
        <f t="shared" si="202"/>
        <v>0</v>
      </c>
      <c r="Q3547" s="12">
        <f t="shared" si="202"/>
        <v>0</v>
      </c>
      <c r="R3547" s="12">
        <f t="shared" si="202"/>
        <v>0</v>
      </c>
      <c r="S3547" s="12">
        <f t="shared" si="202"/>
        <v>0</v>
      </c>
      <c r="T3547" s="12">
        <f t="shared" si="202"/>
        <v>0</v>
      </c>
      <c r="U3547" s="12">
        <f t="shared" si="202"/>
        <v>0</v>
      </c>
      <c r="V3547" s="12">
        <f t="shared" si="202"/>
        <v>0</v>
      </c>
      <c r="W3547" s="12">
        <f t="shared" si="202"/>
        <v>32663.017629818278</v>
      </c>
      <c r="X3547" s="12">
        <f t="shared" si="202"/>
        <v>104157.99816548043</v>
      </c>
      <c r="Y3547" s="12">
        <f t="shared" si="202"/>
        <v>0</v>
      </c>
      <c r="Z3547" s="12">
        <f t="shared" si="202"/>
        <v>0</v>
      </c>
      <c r="AA3547" s="12">
        <f t="shared" si="202"/>
        <v>0</v>
      </c>
      <c r="AB3547" s="12">
        <f t="shared" si="202"/>
        <v>0</v>
      </c>
      <c r="AC3547" s="12">
        <f t="shared" si="202"/>
        <v>0</v>
      </c>
      <c r="AD3547" s="12">
        <f t="shared" si="202"/>
        <v>46.953713318543471</v>
      </c>
      <c r="AE3547" s="12">
        <f t="shared" ref="AE3547:AK3556" si="209">AE$2503*AE1043+0.5*AE$2504*AE1043*AE1043</f>
        <v>0.15682516146596157</v>
      </c>
      <c r="AF3547" s="12">
        <f t="shared" si="209"/>
        <v>0</v>
      </c>
      <c r="AG3547" s="12">
        <f t="shared" si="209"/>
        <v>0</v>
      </c>
      <c r="AH3547" s="12">
        <f t="shared" si="209"/>
        <v>20.708208927266984</v>
      </c>
      <c r="AI3547" s="12">
        <f t="shared" si="209"/>
        <v>-40.907518741330499</v>
      </c>
      <c r="AJ3547" s="12">
        <f t="shared" si="209"/>
        <v>-3967.6067197475809</v>
      </c>
      <c r="AK3547" s="12">
        <f t="shared" si="209"/>
        <v>0.13888908004654493</v>
      </c>
      <c r="AL3547" s="12">
        <f t="shared" si="203"/>
        <v>132880.45919329711</v>
      </c>
      <c r="AM3547">
        <f t="shared" si="204"/>
        <v>2.108514723220698</v>
      </c>
      <c r="AN3547" s="12">
        <f t="shared" si="205"/>
        <v>63020.882771131844</v>
      </c>
    </row>
    <row r="3548" spans="14:40">
      <c r="N3548">
        <f t="shared" si="206"/>
        <v>1043</v>
      </c>
      <c r="O3548" s="12">
        <f t="shared" si="202"/>
        <v>0</v>
      </c>
      <c r="P3548" s="12">
        <f t="shared" si="202"/>
        <v>0</v>
      </c>
      <c r="Q3548" s="12">
        <f t="shared" si="202"/>
        <v>0</v>
      </c>
      <c r="R3548" s="12">
        <f t="shared" si="202"/>
        <v>0</v>
      </c>
      <c r="S3548" s="12">
        <f t="shared" si="202"/>
        <v>0</v>
      </c>
      <c r="T3548" s="12">
        <f t="shared" si="202"/>
        <v>0</v>
      </c>
      <c r="U3548" s="12">
        <f t="shared" si="202"/>
        <v>0</v>
      </c>
      <c r="V3548" s="12">
        <f t="shared" si="202"/>
        <v>0</v>
      </c>
      <c r="W3548" s="12">
        <f t="shared" si="202"/>
        <v>32185.617389568786</v>
      </c>
      <c r="X3548" s="12">
        <f t="shared" si="202"/>
        <v>103258.57009898566</v>
      </c>
      <c r="Y3548" s="12">
        <f t="shared" si="202"/>
        <v>0</v>
      </c>
      <c r="Z3548" s="12">
        <f t="shared" si="202"/>
        <v>0</v>
      </c>
      <c r="AA3548" s="12">
        <f t="shared" si="202"/>
        <v>0</v>
      </c>
      <c r="AB3548" s="12">
        <f t="shared" si="202"/>
        <v>0</v>
      </c>
      <c r="AC3548" s="12">
        <f t="shared" si="202"/>
        <v>0</v>
      </c>
      <c r="AD3548" s="12">
        <f t="shared" si="202"/>
        <v>70.567297233588619</v>
      </c>
      <c r="AE3548" s="12">
        <f t="shared" si="209"/>
        <v>0.22824528463462934</v>
      </c>
      <c r="AF3548" s="12">
        <f t="shared" si="209"/>
        <v>0</v>
      </c>
      <c r="AG3548" s="12">
        <f t="shared" si="209"/>
        <v>0</v>
      </c>
      <c r="AH3548" s="12">
        <f t="shared" si="209"/>
        <v>202.10282059590457</v>
      </c>
      <c r="AI3548" s="12">
        <f t="shared" si="209"/>
        <v>284.06395766892331</v>
      </c>
      <c r="AJ3548" s="12">
        <f t="shared" si="209"/>
        <v>18295.530004749053</v>
      </c>
      <c r="AK3548" s="12">
        <f t="shared" si="209"/>
        <v>-0.56037288722598411</v>
      </c>
      <c r="AL3548" s="12">
        <f t="shared" si="203"/>
        <v>154296.11944119932</v>
      </c>
      <c r="AM3548">
        <f t="shared" si="204"/>
        <v>2.0998604862684238</v>
      </c>
      <c r="AN3548" s="12">
        <f t="shared" si="205"/>
        <v>73479.224191409332</v>
      </c>
    </row>
    <row r="3549" spans="14:40">
      <c r="N3549">
        <f t="shared" si="206"/>
        <v>1044</v>
      </c>
      <c r="O3549" s="12">
        <f t="shared" si="202"/>
        <v>0</v>
      </c>
      <c r="P3549" s="12">
        <f t="shared" si="202"/>
        <v>0</v>
      </c>
      <c r="Q3549" s="12">
        <f t="shared" si="202"/>
        <v>0</v>
      </c>
      <c r="R3549" s="12">
        <f t="shared" si="202"/>
        <v>0</v>
      </c>
      <c r="S3549" s="12">
        <f t="shared" si="202"/>
        <v>0</v>
      </c>
      <c r="T3549" s="12">
        <f t="shared" si="202"/>
        <v>0</v>
      </c>
      <c r="U3549" s="12">
        <f t="shared" si="202"/>
        <v>0</v>
      </c>
      <c r="V3549" s="12">
        <f t="shared" si="202"/>
        <v>0</v>
      </c>
      <c r="W3549" s="12">
        <f t="shared" si="202"/>
        <v>-19021.034576379756</v>
      </c>
      <c r="X3549" s="12">
        <f t="shared" si="202"/>
        <v>-54676.905026568282</v>
      </c>
      <c r="Y3549" s="12">
        <f t="shared" si="202"/>
        <v>0</v>
      </c>
      <c r="Z3549" s="12">
        <f t="shared" si="202"/>
        <v>0</v>
      </c>
      <c r="AA3549" s="12">
        <f t="shared" si="202"/>
        <v>0</v>
      </c>
      <c r="AB3549" s="12">
        <f t="shared" si="202"/>
        <v>0</v>
      </c>
      <c r="AC3549" s="12">
        <f t="shared" si="202"/>
        <v>0</v>
      </c>
      <c r="AD3549" s="12">
        <f t="shared" si="202"/>
        <v>-20.373119184203215</v>
      </c>
      <c r="AE3549" s="12">
        <f t="shared" si="209"/>
        <v>-0.1308820592063486</v>
      </c>
      <c r="AF3549" s="12">
        <f t="shared" si="209"/>
        <v>0</v>
      </c>
      <c r="AG3549" s="12">
        <f t="shared" si="209"/>
        <v>0</v>
      </c>
      <c r="AH3549" s="12">
        <f t="shared" si="209"/>
        <v>-58.202030361862484</v>
      </c>
      <c r="AI3549" s="12">
        <f t="shared" si="209"/>
        <v>-135.96659501713964</v>
      </c>
      <c r="AJ3549" s="12">
        <f t="shared" si="209"/>
        <v>-9496.0443465800436</v>
      </c>
      <c r="AK3549" s="12">
        <f t="shared" si="209"/>
        <v>0.25057560129434842</v>
      </c>
      <c r="AL3549" s="12">
        <f t="shared" si="203"/>
        <v>-83408.406000549207</v>
      </c>
      <c r="AM3549">
        <f t="shared" si="204"/>
        <v>2.1608105981020809</v>
      </c>
      <c r="AN3549" s="12">
        <f t="shared" si="205"/>
        <v>-38600.5168957473</v>
      </c>
    </row>
    <row r="3550" spans="14:40">
      <c r="N3550">
        <f t="shared" si="206"/>
        <v>1045</v>
      </c>
      <c r="O3550" s="12">
        <f t="shared" si="202"/>
        <v>0</v>
      </c>
      <c r="P3550" s="12">
        <f t="shared" si="202"/>
        <v>0</v>
      </c>
      <c r="Q3550" s="12">
        <f t="shared" si="202"/>
        <v>0</v>
      </c>
      <c r="R3550" s="12">
        <f t="shared" si="202"/>
        <v>0</v>
      </c>
      <c r="S3550" s="12">
        <f t="shared" si="202"/>
        <v>0</v>
      </c>
      <c r="T3550" s="12">
        <f t="shared" si="202"/>
        <v>0</v>
      </c>
      <c r="U3550" s="12">
        <f t="shared" si="202"/>
        <v>0</v>
      </c>
      <c r="V3550" s="12">
        <f t="shared" si="202"/>
        <v>0</v>
      </c>
      <c r="W3550" s="12">
        <f t="shared" si="202"/>
        <v>-64148.059727695065</v>
      </c>
      <c r="X3550" s="12">
        <f t="shared" si="202"/>
        <v>-229866.42977362138</v>
      </c>
      <c r="Y3550" s="12">
        <f t="shared" si="202"/>
        <v>0</v>
      </c>
      <c r="Z3550" s="12">
        <f t="shared" si="202"/>
        <v>0</v>
      </c>
      <c r="AA3550" s="12">
        <f t="shared" si="202"/>
        <v>0</v>
      </c>
      <c r="AB3550" s="12">
        <f t="shared" si="202"/>
        <v>0</v>
      </c>
      <c r="AC3550" s="12">
        <f t="shared" si="202"/>
        <v>0</v>
      </c>
      <c r="AD3550" s="12">
        <f t="shared" si="202"/>
        <v>-161.48914992847739</v>
      </c>
      <c r="AE3550" s="12">
        <f t="shared" si="209"/>
        <v>-1.2174112439027263</v>
      </c>
      <c r="AF3550" s="12">
        <f t="shared" si="209"/>
        <v>0</v>
      </c>
      <c r="AG3550" s="12">
        <f t="shared" si="209"/>
        <v>0</v>
      </c>
      <c r="AH3550" s="12">
        <f t="shared" si="209"/>
        <v>-75.667148377217785</v>
      </c>
      <c r="AI3550" s="12">
        <f t="shared" si="209"/>
        <v>-10.110053099252156</v>
      </c>
      <c r="AJ3550" s="12">
        <f t="shared" si="209"/>
        <v>421.23035837180294</v>
      </c>
      <c r="AK3550" s="12">
        <f t="shared" si="209"/>
        <v>-5.6754776074789348E-2</v>
      </c>
      <c r="AL3550" s="12">
        <f t="shared" si="203"/>
        <v>-293841.79966036958</v>
      </c>
      <c r="AM3550">
        <f t="shared" si="204"/>
        <v>2.176953204325915</v>
      </c>
      <c r="AN3550" s="12">
        <f t="shared" si="205"/>
        <v>-134978.46397270472</v>
      </c>
    </row>
    <row r="3551" spans="14:40">
      <c r="N3551">
        <f t="shared" si="206"/>
        <v>1046</v>
      </c>
      <c r="O3551" s="12">
        <f t="shared" si="202"/>
        <v>0</v>
      </c>
      <c r="P3551" s="12">
        <f t="shared" si="202"/>
        <v>0</v>
      </c>
      <c r="Q3551" s="12">
        <f t="shared" si="202"/>
        <v>0</v>
      </c>
      <c r="R3551" s="12">
        <f t="shared" si="202"/>
        <v>0</v>
      </c>
      <c r="S3551" s="12">
        <f t="shared" si="202"/>
        <v>0</v>
      </c>
      <c r="T3551" s="12">
        <f t="shared" si="202"/>
        <v>0</v>
      </c>
      <c r="U3551" s="12">
        <f t="shared" si="202"/>
        <v>0</v>
      </c>
      <c r="V3551" s="12">
        <f t="shared" si="202"/>
        <v>0</v>
      </c>
      <c r="W3551" s="12">
        <f t="shared" si="202"/>
        <v>-60453.086623216659</v>
      </c>
      <c r="X3551" s="12">
        <f t="shared" si="202"/>
        <v>-206072.63902078476</v>
      </c>
      <c r="Y3551" s="12">
        <f t="shared" si="202"/>
        <v>0</v>
      </c>
      <c r="Z3551" s="12">
        <f t="shared" si="202"/>
        <v>0</v>
      </c>
      <c r="AA3551" s="12">
        <f t="shared" si="202"/>
        <v>0</v>
      </c>
      <c r="AB3551" s="12">
        <f t="shared" si="202"/>
        <v>0</v>
      </c>
      <c r="AC3551" s="12">
        <f t="shared" si="202"/>
        <v>0</v>
      </c>
      <c r="AD3551" s="12">
        <f t="shared" si="202"/>
        <v>-130.92440348758439</v>
      </c>
      <c r="AE3551" s="12">
        <f t="shared" si="209"/>
        <v>-1.2837591139051656</v>
      </c>
      <c r="AF3551" s="12">
        <f t="shared" si="209"/>
        <v>0</v>
      </c>
      <c r="AG3551" s="12">
        <f t="shared" si="209"/>
        <v>0</v>
      </c>
      <c r="AH3551" s="12">
        <f t="shared" si="209"/>
        <v>-326.0455439008723</v>
      </c>
      <c r="AI3551" s="12">
        <f t="shared" si="209"/>
        <v>-470.35456057400694</v>
      </c>
      <c r="AJ3551" s="12">
        <f t="shared" si="209"/>
        <v>-29685.295018315315</v>
      </c>
      <c r="AK3551" s="12">
        <f t="shared" si="209"/>
        <v>0.48146965119258517</v>
      </c>
      <c r="AL3551" s="12">
        <f t="shared" si="203"/>
        <v>-297139.14745974186</v>
      </c>
      <c r="AM3551">
        <f t="shared" si="204"/>
        <v>2.2067452135081638</v>
      </c>
      <c r="AN3551" s="12">
        <f t="shared" si="205"/>
        <v>-134650.40986193696</v>
      </c>
    </row>
    <row r="3552" spans="14:40">
      <c r="N3552">
        <f t="shared" si="206"/>
        <v>1047</v>
      </c>
      <c r="O3552" s="12">
        <f t="shared" si="202"/>
        <v>0</v>
      </c>
      <c r="P3552" s="12">
        <f t="shared" si="202"/>
        <v>0</v>
      </c>
      <c r="Q3552" s="12">
        <f t="shared" si="202"/>
        <v>0</v>
      </c>
      <c r="R3552" s="12">
        <f t="shared" si="202"/>
        <v>0</v>
      </c>
      <c r="S3552" s="12">
        <f t="shared" si="202"/>
        <v>0</v>
      </c>
      <c r="T3552" s="12">
        <f t="shared" si="202"/>
        <v>0</v>
      </c>
      <c r="U3552" s="12">
        <f t="shared" si="202"/>
        <v>0</v>
      </c>
      <c r="V3552" s="12">
        <f t="shared" si="202"/>
        <v>0</v>
      </c>
      <c r="W3552" s="12">
        <f t="shared" si="202"/>
        <v>-102538.91828487036</v>
      </c>
      <c r="X3552" s="12">
        <f t="shared" si="202"/>
        <v>-354123.48540513957</v>
      </c>
      <c r="Y3552" s="12">
        <f t="shared" si="202"/>
        <v>0</v>
      </c>
      <c r="Z3552" s="12">
        <f t="shared" si="202"/>
        <v>0</v>
      </c>
      <c r="AA3552" s="12">
        <f t="shared" si="202"/>
        <v>0</v>
      </c>
      <c r="AB3552" s="12">
        <f t="shared" si="202"/>
        <v>0</v>
      </c>
      <c r="AC3552" s="12">
        <f t="shared" si="202"/>
        <v>0</v>
      </c>
      <c r="AD3552" s="12">
        <f t="shared" si="202"/>
        <v>-219.49474937683991</v>
      </c>
      <c r="AE3552" s="12">
        <f t="shared" si="209"/>
        <v>-2.2918983244044178</v>
      </c>
      <c r="AF3552" s="12">
        <f t="shared" si="209"/>
        <v>0</v>
      </c>
      <c r="AG3552" s="12">
        <f t="shared" si="209"/>
        <v>0</v>
      </c>
      <c r="AH3552" s="12">
        <f t="shared" si="209"/>
        <v>-308.40302353877303</v>
      </c>
      <c r="AI3552" s="12">
        <f t="shared" si="209"/>
        <v>-311.83153940861683</v>
      </c>
      <c r="AJ3552" s="12">
        <f t="shared" si="209"/>
        <v>-17655.929471172516</v>
      </c>
      <c r="AK3552" s="12">
        <f t="shared" si="209"/>
        <v>0.32169131249668403</v>
      </c>
      <c r="AL3552" s="12">
        <f t="shared" si="203"/>
        <v>-475160.03268051858</v>
      </c>
      <c r="AM3552">
        <f t="shared" si="204"/>
        <v>2.2764271145966348</v>
      </c>
      <c r="AN3552" s="12">
        <f t="shared" si="205"/>
        <v>-208730.615460409</v>
      </c>
    </row>
    <row r="3553" spans="14:40">
      <c r="N3553">
        <f t="shared" si="206"/>
        <v>1048</v>
      </c>
      <c r="O3553" s="12">
        <f t="shared" si="202"/>
        <v>0</v>
      </c>
      <c r="P3553" s="12">
        <f t="shared" si="202"/>
        <v>0</v>
      </c>
      <c r="Q3553" s="12">
        <f t="shared" si="202"/>
        <v>0</v>
      </c>
      <c r="R3553" s="12">
        <f t="shared" si="202"/>
        <v>0</v>
      </c>
      <c r="S3553" s="12">
        <f t="shared" si="202"/>
        <v>0</v>
      </c>
      <c r="T3553" s="12">
        <f t="shared" si="202"/>
        <v>0</v>
      </c>
      <c r="U3553" s="12">
        <f t="shared" si="202"/>
        <v>0</v>
      </c>
      <c r="V3553" s="12">
        <f t="shared" si="202"/>
        <v>0</v>
      </c>
      <c r="W3553" s="12">
        <f t="shared" si="202"/>
        <v>-125271.20221191329</v>
      </c>
      <c r="X3553" s="12">
        <f t="shared" si="202"/>
        <v>-435370.06702694402</v>
      </c>
      <c r="Y3553" s="12">
        <f t="shared" si="202"/>
        <v>0</v>
      </c>
      <c r="Z3553" s="12">
        <f t="shared" si="202"/>
        <v>0</v>
      </c>
      <c r="AA3553" s="12">
        <f t="shared" si="202"/>
        <v>0</v>
      </c>
      <c r="AB3553" s="12">
        <f t="shared" si="202"/>
        <v>0</v>
      </c>
      <c r="AC3553" s="12">
        <f t="shared" si="202"/>
        <v>0</v>
      </c>
      <c r="AD3553" s="12">
        <f t="shared" si="202"/>
        <v>-292.68601252659772</v>
      </c>
      <c r="AE3553" s="12">
        <f t="shared" si="209"/>
        <v>-4.0984496213903805</v>
      </c>
      <c r="AF3553" s="12">
        <f t="shared" si="209"/>
        <v>0</v>
      </c>
      <c r="AG3553" s="12">
        <f t="shared" si="209"/>
        <v>0</v>
      </c>
      <c r="AH3553" s="12">
        <f t="shared" si="209"/>
        <v>-604.40866173662118</v>
      </c>
      <c r="AI3553" s="12">
        <f t="shared" si="209"/>
        <v>-827.39257799760264</v>
      </c>
      <c r="AJ3553" s="12">
        <f t="shared" si="209"/>
        <v>-52767.1280118863</v>
      </c>
      <c r="AK3553" s="12">
        <f t="shared" si="209"/>
        <v>0.4557922542650793</v>
      </c>
      <c r="AL3553" s="12">
        <f t="shared" si="203"/>
        <v>-615136.52716037154</v>
      </c>
      <c r="AM3553">
        <f t="shared" si="204"/>
        <v>2.2983807214902985</v>
      </c>
      <c r="AN3553" s="12">
        <f t="shared" si="205"/>
        <v>-267639.09103862889</v>
      </c>
    </row>
    <row r="3554" spans="14:40">
      <c r="N3554">
        <f t="shared" si="206"/>
        <v>1049</v>
      </c>
      <c r="O3554" s="12">
        <f t="shared" si="202"/>
        <v>-1.7871284596051564</v>
      </c>
      <c r="P3554" s="12">
        <f t="shared" si="202"/>
        <v>0</v>
      </c>
      <c r="Q3554" s="12">
        <f t="shared" si="202"/>
        <v>0</v>
      </c>
      <c r="R3554" s="12">
        <f t="shared" si="202"/>
        <v>0</v>
      </c>
      <c r="S3554" s="12">
        <f t="shared" si="202"/>
        <v>0</v>
      </c>
      <c r="T3554" s="12">
        <f t="shared" si="202"/>
        <v>0</v>
      </c>
      <c r="U3554" s="12">
        <f t="shared" si="202"/>
        <v>0</v>
      </c>
      <c r="V3554" s="12">
        <f t="shared" si="202"/>
        <v>0</v>
      </c>
      <c r="W3554" s="12">
        <f t="shared" si="202"/>
        <v>-94440.217698269553</v>
      </c>
      <c r="X3554" s="12">
        <f t="shared" si="202"/>
        <v>-347572.90319009585</v>
      </c>
      <c r="Y3554" s="12">
        <f t="shared" si="202"/>
        <v>0</v>
      </c>
      <c r="Z3554" s="12">
        <f t="shared" si="202"/>
        <v>0</v>
      </c>
      <c r="AA3554" s="12">
        <f t="shared" si="202"/>
        <v>0</v>
      </c>
      <c r="AB3554" s="12">
        <f t="shared" si="202"/>
        <v>0</v>
      </c>
      <c r="AC3554" s="12">
        <f t="shared" si="202"/>
        <v>0</v>
      </c>
      <c r="AD3554" s="12">
        <f t="shared" si="202"/>
        <v>-245.89169202766038</v>
      </c>
      <c r="AE3554" s="12">
        <f t="shared" si="209"/>
        <v>-2.9355853374697851</v>
      </c>
      <c r="AF3554" s="12">
        <f t="shared" si="209"/>
        <v>0</v>
      </c>
      <c r="AG3554" s="12">
        <f t="shared" si="209"/>
        <v>0</v>
      </c>
      <c r="AH3554" s="12">
        <f t="shared" si="209"/>
        <v>-431.64122654962443</v>
      </c>
      <c r="AI3554" s="12">
        <f t="shared" si="209"/>
        <v>-517.90348693305168</v>
      </c>
      <c r="AJ3554" s="12">
        <f t="shared" si="209"/>
        <v>-32725.272975489213</v>
      </c>
      <c r="AK3554" s="12">
        <f t="shared" si="209"/>
        <v>0.48907062280574481</v>
      </c>
      <c r="AL3554" s="12">
        <f t="shared" si="203"/>
        <v>-475938.06391253916</v>
      </c>
      <c r="AM3554">
        <f t="shared" si="204"/>
        <v>2.2457795393524269</v>
      </c>
      <c r="AN3554" s="12">
        <f t="shared" si="205"/>
        <v>-211925.54993611548</v>
      </c>
    </row>
    <row r="3555" spans="14:40">
      <c r="N3555">
        <f t="shared" si="206"/>
        <v>1050</v>
      </c>
      <c r="O3555" s="12">
        <f t="shared" si="202"/>
        <v>0</v>
      </c>
      <c r="P3555" s="12">
        <f t="shared" si="202"/>
        <v>0</v>
      </c>
      <c r="Q3555" s="12">
        <f t="shared" si="202"/>
        <v>0</v>
      </c>
      <c r="R3555" s="12">
        <f t="shared" si="202"/>
        <v>0</v>
      </c>
      <c r="S3555" s="12">
        <f t="shared" si="202"/>
        <v>0</v>
      </c>
      <c r="T3555" s="12">
        <f t="shared" si="202"/>
        <v>0</v>
      </c>
      <c r="U3555" s="12">
        <f t="shared" si="202"/>
        <v>0</v>
      </c>
      <c r="V3555" s="12">
        <f t="shared" si="202"/>
        <v>0</v>
      </c>
      <c r="W3555" s="12">
        <f t="shared" si="202"/>
        <v>-61885.282522583264</v>
      </c>
      <c r="X3555" s="12">
        <f t="shared" si="202"/>
        <v>-215461.06022366104</v>
      </c>
      <c r="Y3555" s="12">
        <f t="shared" si="202"/>
        <v>0</v>
      </c>
      <c r="Z3555" s="12">
        <f t="shared" si="202"/>
        <v>0</v>
      </c>
      <c r="AA3555" s="12">
        <f t="shared" si="202"/>
        <v>0</v>
      </c>
      <c r="AB3555" s="12">
        <f t="shared" si="202"/>
        <v>0</v>
      </c>
      <c r="AC3555" s="12">
        <f t="shared" si="202"/>
        <v>0</v>
      </c>
      <c r="AD3555" s="12">
        <f t="shared" si="202"/>
        <v>-123.96335144406068</v>
      </c>
      <c r="AE3555" s="12">
        <f t="shared" si="209"/>
        <v>-1.3747022285168948</v>
      </c>
      <c r="AF3555" s="12">
        <f t="shared" si="209"/>
        <v>0</v>
      </c>
      <c r="AG3555" s="12">
        <f t="shared" si="209"/>
        <v>0</v>
      </c>
      <c r="AH3555" s="12">
        <f t="shared" si="209"/>
        <v>-423.77537219303179</v>
      </c>
      <c r="AI3555" s="12">
        <f t="shared" si="209"/>
        <v>-664.01498801682089</v>
      </c>
      <c r="AJ3555" s="12">
        <f t="shared" si="209"/>
        <v>-44787.006268644429</v>
      </c>
      <c r="AK3555" s="12">
        <f t="shared" si="209"/>
        <v>0.48989325263272832</v>
      </c>
      <c r="AL3555" s="12">
        <f t="shared" si="203"/>
        <v>-323345.98753551848</v>
      </c>
      <c r="AM3555">
        <f t="shared" si="204"/>
        <v>2.2390550453250762</v>
      </c>
      <c r="AN3555" s="12">
        <f t="shared" si="205"/>
        <v>-144411.80810209765</v>
      </c>
    </row>
    <row r="3556" spans="14:40">
      <c r="N3556">
        <f t="shared" si="206"/>
        <v>1051</v>
      </c>
      <c r="O3556" s="12">
        <f t="shared" si="202"/>
        <v>0</v>
      </c>
      <c r="P3556" s="12">
        <f t="shared" si="202"/>
        <v>0</v>
      </c>
      <c r="Q3556" s="12">
        <f t="shared" si="202"/>
        <v>0</v>
      </c>
      <c r="R3556" s="12">
        <f t="shared" si="202"/>
        <v>0</v>
      </c>
      <c r="S3556" s="12">
        <f t="shared" si="202"/>
        <v>0</v>
      </c>
      <c r="T3556" s="12">
        <f t="shared" si="202"/>
        <v>0</v>
      </c>
      <c r="U3556" s="12">
        <f t="shared" si="202"/>
        <v>0</v>
      </c>
      <c r="V3556" s="12">
        <f t="shared" si="202"/>
        <v>0</v>
      </c>
      <c r="W3556" s="12">
        <f t="shared" si="202"/>
        <v>-36541.995601986288</v>
      </c>
      <c r="X3556" s="12">
        <f t="shared" si="202"/>
        <v>-141688.86309045207</v>
      </c>
      <c r="Y3556" s="12">
        <f t="shared" si="202"/>
        <v>0</v>
      </c>
      <c r="Z3556" s="12">
        <f t="shared" si="202"/>
        <v>0</v>
      </c>
      <c r="AA3556" s="12">
        <f t="shared" si="202"/>
        <v>0</v>
      </c>
      <c r="AB3556" s="12">
        <f t="shared" si="202"/>
        <v>0</v>
      </c>
      <c r="AC3556" s="12">
        <f t="shared" si="202"/>
        <v>0</v>
      </c>
      <c r="AD3556" s="12">
        <f t="shared" si="202"/>
        <v>-112.41566383393641</v>
      </c>
      <c r="AE3556" s="12">
        <f t="shared" si="209"/>
        <v>-1.0255479611521869</v>
      </c>
      <c r="AF3556" s="12">
        <f t="shared" si="209"/>
        <v>0</v>
      </c>
      <c r="AG3556" s="12">
        <f t="shared" si="209"/>
        <v>0</v>
      </c>
      <c r="AH3556" s="12">
        <f t="shared" si="209"/>
        <v>-267.77105508772962</v>
      </c>
      <c r="AI3556" s="12">
        <f t="shared" si="209"/>
        <v>-398.64183326879612</v>
      </c>
      <c r="AJ3556" s="12">
        <f t="shared" si="209"/>
        <v>-27286.462372554826</v>
      </c>
      <c r="AK3556" s="12">
        <f t="shared" si="209"/>
        <v>0.46472157366249489</v>
      </c>
      <c r="AL3556" s="12">
        <f t="shared" si="203"/>
        <v>-206296.71044357112</v>
      </c>
      <c r="AM3556">
        <f t="shared" si="204"/>
        <v>2.2154444835332816</v>
      </c>
      <c r="AN3556" s="12">
        <f t="shared" si="205"/>
        <v>-93117.526517550403</v>
      </c>
    </row>
    <row r="3557" spans="14:40">
      <c r="N3557">
        <f t="shared" si="206"/>
        <v>1052</v>
      </c>
      <c r="O3557" s="12">
        <f t="shared" si="202"/>
        <v>0</v>
      </c>
      <c r="P3557" s="12">
        <f t="shared" si="202"/>
        <v>0</v>
      </c>
      <c r="Q3557" s="12">
        <f t="shared" si="202"/>
        <v>0</v>
      </c>
      <c r="R3557" s="12">
        <f t="shared" si="202"/>
        <v>0</v>
      </c>
      <c r="S3557" s="12">
        <f t="shared" si="202"/>
        <v>0</v>
      </c>
      <c r="T3557" s="12">
        <f t="shared" si="202"/>
        <v>0</v>
      </c>
      <c r="U3557" s="12">
        <f t="shared" si="202"/>
        <v>0</v>
      </c>
      <c r="V3557" s="12">
        <f t="shared" si="202"/>
        <v>0</v>
      </c>
      <c r="W3557" s="12">
        <f t="shared" si="202"/>
        <v>-4258.6171259009816</v>
      </c>
      <c r="X3557" s="12">
        <f t="shared" si="202"/>
        <v>-20213.472779939217</v>
      </c>
      <c r="Y3557" s="12">
        <f t="shared" si="202"/>
        <v>0</v>
      </c>
      <c r="Z3557" s="12">
        <f t="shared" si="202"/>
        <v>0</v>
      </c>
      <c r="AA3557" s="12">
        <f t="shared" si="202"/>
        <v>0</v>
      </c>
      <c r="AB3557" s="12">
        <f t="shared" si="202"/>
        <v>0</v>
      </c>
      <c r="AC3557" s="12">
        <f t="shared" si="202"/>
        <v>0</v>
      </c>
      <c r="AD3557" s="12">
        <f t="shared" si="202"/>
        <v>-22.377262613424776</v>
      </c>
      <c r="AE3557" s="12">
        <f t="shared" ref="AE3557:AK3566" si="210">AE$2503*AE1053+0.5*AE$2504*AE1053*AE1053</f>
        <v>-0.1731753094730103</v>
      </c>
      <c r="AF3557" s="12">
        <f t="shared" si="210"/>
        <v>0</v>
      </c>
      <c r="AG3557" s="12">
        <f t="shared" si="210"/>
        <v>0</v>
      </c>
      <c r="AH3557" s="12">
        <f t="shared" si="210"/>
        <v>-95.731757342443942</v>
      </c>
      <c r="AI3557" s="12">
        <f t="shared" si="210"/>
        <v>-239.80164251313434</v>
      </c>
      <c r="AJ3557" s="12">
        <f t="shared" si="210"/>
        <v>-18574.178871685766</v>
      </c>
      <c r="AK3557" s="12">
        <f t="shared" si="210"/>
        <v>0.39920443080338663</v>
      </c>
      <c r="AL3557" s="12">
        <f t="shared" si="203"/>
        <v>-43403.953410873633</v>
      </c>
      <c r="AM3557">
        <f t="shared" si="204"/>
        <v>2.1611533824169005</v>
      </c>
      <c r="AN3557" s="12">
        <f t="shared" si="205"/>
        <v>-20083.698715698436</v>
      </c>
    </row>
    <row r="3558" spans="14:40">
      <c r="N3558">
        <f t="shared" si="206"/>
        <v>1053</v>
      </c>
      <c r="O3558" s="12">
        <f t="shared" si="202"/>
        <v>0</v>
      </c>
      <c r="P3558" s="12">
        <f t="shared" si="202"/>
        <v>0</v>
      </c>
      <c r="Q3558" s="12">
        <f t="shared" si="202"/>
        <v>0</v>
      </c>
      <c r="R3558" s="12">
        <f t="shared" si="202"/>
        <v>0</v>
      </c>
      <c r="S3558" s="12">
        <f t="shared" si="202"/>
        <v>0</v>
      </c>
      <c r="T3558" s="12">
        <f t="shared" si="202"/>
        <v>0</v>
      </c>
      <c r="U3558" s="12">
        <f t="shared" si="202"/>
        <v>0</v>
      </c>
      <c r="V3558" s="12">
        <f t="shared" si="202"/>
        <v>0</v>
      </c>
      <c r="W3558" s="12">
        <f t="shared" si="202"/>
        <v>27263.715987954649</v>
      </c>
      <c r="X3558" s="12">
        <f t="shared" si="202"/>
        <v>95744.161007299932</v>
      </c>
      <c r="Y3558" s="12">
        <f t="shared" si="202"/>
        <v>0</v>
      </c>
      <c r="Z3558" s="12">
        <f t="shared" si="202"/>
        <v>0</v>
      </c>
      <c r="AA3558" s="12">
        <f t="shared" si="202"/>
        <v>0</v>
      </c>
      <c r="AB3558" s="12">
        <f t="shared" si="202"/>
        <v>0</v>
      </c>
      <c r="AC3558" s="12">
        <f t="shared" si="202"/>
        <v>0</v>
      </c>
      <c r="AD3558" s="12">
        <f t="shared" si="202"/>
        <v>64.319842371606228</v>
      </c>
      <c r="AE3558" s="12">
        <f t="shared" si="210"/>
        <v>0.20824916785902375</v>
      </c>
      <c r="AF3558" s="12">
        <f t="shared" si="210"/>
        <v>0</v>
      </c>
      <c r="AG3558" s="12">
        <f t="shared" si="210"/>
        <v>0</v>
      </c>
      <c r="AH3558" s="12">
        <f t="shared" si="210"/>
        <v>96.232908745301557</v>
      </c>
      <c r="AI3558" s="12">
        <f t="shared" si="210"/>
        <v>81.067123871704482</v>
      </c>
      <c r="AJ3558" s="12">
        <f t="shared" si="210"/>
        <v>2798.1034646868147</v>
      </c>
      <c r="AK3558" s="12">
        <f t="shared" si="210"/>
        <v>-1.9388736214333752E-2</v>
      </c>
      <c r="AL3558" s="12">
        <f t="shared" si="203"/>
        <v>126047.78919536166</v>
      </c>
      <c r="AM3558">
        <f t="shared" si="204"/>
        <v>2.1301606417247445</v>
      </c>
      <c r="AN3558" s="12">
        <f t="shared" si="205"/>
        <v>59172.903078945033</v>
      </c>
    </row>
    <row r="3559" spans="14:40">
      <c r="N3559">
        <f t="shared" si="206"/>
        <v>1054</v>
      </c>
      <c r="O3559" s="12">
        <f t="shared" si="202"/>
        <v>1.7705298212381184</v>
      </c>
      <c r="P3559" s="12">
        <f t="shared" si="202"/>
        <v>0</v>
      </c>
      <c r="Q3559" s="12">
        <f t="shared" si="202"/>
        <v>0</v>
      </c>
      <c r="R3559" s="12">
        <f t="shared" si="202"/>
        <v>0</v>
      </c>
      <c r="S3559" s="12">
        <f t="shared" si="202"/>
        <v>0</v>
      </c>
      <c r="T3559" s="12">
        <f t="shared" si="202"/>
        <v>0</v>
      </c>
      <c r="U3559" s="12">
        <f t="shared" si="202"/>
        <v>0</v>
      </c>
      <c r="V3559" s="12">
        <f t="shared" si="202"/>
        <v>0</v>
      </c>
      <c r="W3559" s="12">
        <f t="shared" si="202"/>
        <v>18928.942582223557</v>
      </c>
      <c r="X3559" s="12">
        <f t="shared" si="202"/>
        <v>63252.159000709224</v>
      </c>
      <c r="Y3559" s="12">
        <f t="shared" si="202"/>
        <v>0</v>
      </c>
      <c r="Z3559" s="12">
        <f t="shared" si="202"/>
        <v>0</v>
      </c>
      <c r="AA3559" s="12">
        <f t="shared" si="202"/>
        <v>0</v>
      </c>
      <c r="AB3559" s="12">
        <f t="shared" si="202"/>
        <v>0</v>
      </c>
      <c r="AC3559" s="12">
        <f t="shared" si="202"/>
        <v>0</v>
      </c>
      <c r="AD3559" s="12">
        <f t="shared" si="202"/>
        <v>40.328716640473466</v>
      </c>
      <c r="AE3559" s="12">
        <f t="shared" si="210"/>
        <v>0.15138628003361068</v>
      </c>
      <c r="AF3559" s="12">
        <f t="shared" si="210"/>
        <v>0</v>
      </c>
      <c r="AG3559" s="12">
        <f t="shared" si="210"/>
        <v>0</v>
      </c>
      <c r="AH3559" s="12">
        <f t="shared" si="210"/>
        <v>48.550621543602936</v>
      </c>
      <c r="AI3559" s="12">
        <f t="shared" si="210"/>
        <v>16.300680837008496</v>
      </c>
      <c r="AJ3559" s="12">
        <f t="shared" si="210"/>
        <v>-1250.6301155260303</v>
      </c>
      <c r="AK3559" s="12">
        <f t="shared" si="210"/>
        <v>6.8482717561002604E-2</v>
      </c>
      <c r="AL3559" s="12">
        <f t="shared" si="203"/>
        <v>81037.641885246674</v>
      </c>
      <c r="AM3559">
        <f t="shared" si="204"/>
        <v>2.1367078681272003</v>
      </c>
      <c r="AN3559" s="12">
        <f t="shared" si="205"/>
        <v>37926.402150741938</v>
      </c>
    </row>
    <row r="3560" spans="14:40">
      <c r="N3560">
        <f t="shared" si="206"/>
        <v>1055</v>
      </c>
      <c r="O3560" s="12">
        <f t="shared" si="202"/>
        <v>0</v>
      </c>
      <c r="P3560" s="12">
        <f t="shared" si="202"/>
        <v>0</v>
      </c>
      <c r="Q3560" s="12">
        <f t="shared" si="202"/>
        <v>0</v>
      </c>
      <c r="R3560" s="12">
        <f t="shared" si="202"/>
        <v>0</v>
      </c>
      <c r="S3560" s="12">
        <f t="shared" si="202"/>
        <v>0</v>
      </c>
      <c r="T3560" s="12">
        <f t="shared" si="202"/>
        <v>0</v>
      </c>
      <c r="U3560" s="12">
        <f t="shared" si="202"/>
        <v>0</v>
      </c>
      <c r="V3560" s="12">
        <f t="shared" si="202"/>
        <v>0</v>
      </c>
      <c r="W3560" s="12">
        <f t="shared" si="202"/>
        <v>25296.269840455232</v>
      </c>
      <c r="X3560" s="12">
        <f t="shared" si="202"/>
        <v>90872.57770658753</v>
      </c>
      <c r="Y3560" s="12">
        <f t="shared" si="202"/>
        <v>0</v>
      </c>
      <c r="Z3560" s="12">
        <f t="shared" si="202"/>
        <v>0</v>
      </c>
      <c r="AA3560" s="12">
        <f t="shared" si="202"/>
        <v>0</v>
      </c>
      <c r="AB3560" s="12">
        <f t="shared" si="202"/>
        <v>0</v>
      </c>
      <c r="AC3560" s="12">
        <f t="shared" si="202"/>
        <v>0</v>
      </c>
      <c r="AD3560" s="12">
        <f t="shared" si="202"/>
        <v>55.844453852611956</v>
      </c>
      <c r="AE3560" s="12">
        <f t="shared" si="210"/>
        <v>0.19444921204552185</v>
      </c>
      <c r="AF3560" s="12">
        <f t="shared" si="210"/>
        <v>0</v>
      </c>
      <c r="AG3560" s="12">
        <f t="shared" si="210"/>
        <v>0</v>
      </c>
      <c r="AH3560" s="12">
        <f t="shared" si="210"/>
        <v>88.241763246811317</v>
      </c>
      <c r="AI3560" s="12">
        <f t="shared" si="210"/>
        <v>55.404432844848934</v>
      </c>
      <c r="AJ3560" s="12">
        <f t="shared" si="210"/>
        <v>2419.0372074863321</v>
      </c>
      <c r="AK3560" s="12">
        <f t="shared" si="210"/>
        <v>-3.0532795429102939E-2</v>
      </c>
      <c r="AL3560" s="12">
        <f t="shared" si="203"/>
        <v>118787.53932088998</v>
      </c>
      <c r="AM3560">
        <f t="shared" si="204"/>
        <v>2.1243465292491654</v>
      </c>
      <c r="AN3560" s="12">
        <f t="shared" si="205"/>
        <v>55917.213922191193</v>
      </c>
    </row>
    <row r="3561" spans="14:40">
      <c r="N3561">
        <f t="shared" si="206"/>
        <v>1056</v>
      </c>
      <c r="O3561" s="12">
        <f t="shared" si="202"/>
        <v>0</v>
      </c>
      <c r="P3561" s="12">
        <f t="shared" si="202"/>
        <v>0</v>
      </c>
      <c r="Q3561" s="12">
        <f t="shared" si="202"/>
        <v>0</v>
      </c>
      <c r="R3561" s="12">
        <f t="shared" si="202"/>
        <v>0</v>
      </c>
      <c r="S3561" s="12">
        <f t="shared" si="202"/>
        <v>0</v>
      </c>
      <c r="T3561" s="12">
        <f t="shared" si="202"/>
        <v>0</v>
      </c>
      <c r="U3561" s="12">
        <f t="shared" si="202"/>
        <v>0</v>
      </c>
      <c r="V3561" s="12">
        <f t="shared" si="202"/>
        <v>0</v>
      </c>
      <c r="W3561" s="12">
        <f t="shared" si="202"/>
        <v>20334.800052109047</v>
      </c>
      <c r="X3561" s="12">
        <f t="shared" si="202"/>
        <v>76240.665642594264</v>
      </c>
      <c r="Y3561" s="12">
        <f t="shared" si="202"/>
        <v>0</v>
      </c>
      <c r="Z3561" s="12">
        <f t="shared" si="202"/>
        <v>0</v>
      </c>
      <c r="AA3561" s="12">
        <f t="shared" si="202"/>
        <v>0</v>
      </c>
      <c r="AB3561" s="12">
        <f t="shared" si="202"/>
        <v>0</v>
      </c>
      <c r="AC3561" s="12">
        <f t="shared" si="202"/>
        <v>0</v>
      </c>
      <c r="AD3561" s="12">
        <f t="shared" si="202"/>
        <v>55.313528589401393</v>
      </c>
      <c r="AE3561" s="12">
        <f t="shared" si="210"/>
        <v>0.20036508333405445</v>
      </c>
      <c r="AF3561" s="12">
        <f t="shared" si="210"/>
        <v>0</v>
      </c>
      <c r="AG3561" s="12">
        <f t="shared" si="210"/>
        <v>0</v>
      </c>
      <c r="AH3561" s="12">
        <f t="shared" si="210"/>
        <v>115.87727953874997</v>
      </c>
      <c r="AI3561" s="12">
        <f t="shared" si="210"/>
        <v>160.92899367741529</v>
      </c>
      <c r="AJ3561" s="12">
        <f t="shared" si="210"/>
        <v>9933.3987151068395</v>
      </c>
      <c r="AK3561" s="12">
        <f t="shared" si="210"/>
        <v>-0.27700515837376155</v>
      </c>
      <c r="AL3561" s="12">
        <f t="shared" si="203"/>
        <v>106840.90757154067</v>
      </c>
      <c r="AM3561">
        <f t="shared" si="204"/>
        <v>2.1184660007814009</v>
      </c>
      <c r="AN3561" s="12">
        <f t="shared" si="205"/>
        <v>50433.147160318906</v>
      </c>
    </row>
    <row r="3562" spans="14:40">
      <c r="N3562">
        <f t="shared" si="206"/>
        <v>1057</v>
      </c>
      <c r="O3562" s="12">
        <f t="shared" si="202"/>
        <v>0</v>
      </c>
      <c r="P3562" s="12">
        <f t="shared" si="202"/>
        <v>0</v>
      </c>
      <c r="Q3562" s="12">
        <f t="shared" si="202"/>
        <v>0</v>
      </c>
      <c r="R3562" s="12">
        <f t="shared" si="202"/>
        <v>0</v>
      </c>
      <c r="S3562" s="12">
        <f t="shared" si="202"/>
        <v>0</v>
      </c>
      <c r="T3562" s="12">
        <f t="shared" si="202"/>
        <v>0</v>
      </c>
      <c r="U3562" s="12">
        <f t="shared" si="202"/>
        <v>0</v>
      </c>
      <c r="V3562" s="12">
        <f t="shared" si="202"/>
        <v>0</v>
      </c>
      <c r="W3562" s="12">
        <f t="shared" si="202"/>
        <v>9368.2780747083998</v>
      </c>
      <c r="X3562" s="12">
        <f t="shared" si="202"/>
        <v>35996.910636203924</v>
      </c>
      <c r="Y3562" s="12">
        <f t="shared" si="202"/>
        <v>0</v>
      </c>
      <c r="Z3562" s="12">
        <f t="shared" si="202"/>
        <v>0</v>
      </c>
      <c r="AA3562" s="12">
        <f t="shared" si="202"/>
        <v>0</v>
      </c>
      <c r="AB3562" s="12">
        <f t="shared" si="202"/>
        <v>0</v>
      </c>
      <c r="AC3562" s="12">
        <f t="shared" si="202"/>
        <v>0</v>
      </c>
      <c r="AD3562" s="12">
        <f t="shared" si="202"/>
        <v>25.969284839232195</v>
      </c>
      <c r="AE3562" s="12">
        <f t="shared" si="210"/>
        <v>0.11597825916397972</v>
      </c>
      <c r="AF3562" s="12">
        <f t="shared" si="210"/>
        <v>0</v>
      </c>
      <c r="AG3562" s="12">
        <f t="shared" si="210"/>
        <v>0</v>
      </c>
      <c r="AH3562" s="12">
        <f t="shared" si="210"/>
        <v>51.971586427286276</v>
      </c>
      <c r="AI3562" s="12">
        <f t="shared" si="210"/>
        <v>93.60943974720638</v>
      </c>
      <c r="AJ3562" s="12">
        <f t="shared" si="210"/>
        <v>6175.9506716173682</v>
      </c>
      <c r="AK3562" s="12">
        <f t="shared" si="210"/>
        <v>-0.1649155871596541</v>
      </c>
      <c r="AL3562" s="12">
        <f t="shared" si="203"/>
        <v>51712.64075621542</v>
      </c>
      <c r="AM3562">
        <f t="shared" si="204"/>
        <v>2.1424565295282605</v>
      </c>
      <c r="AN3562" s="12">
        <f t="shared" si="205"/>
        <v>24137.078182679317</v>
      </c>
    </row>
    <row r="3563" spans="14:40">
      <c r="N3563">
        <f t="shared" si="206"/>
        <v>1058</v>
      </c>
      <c r="O3563" s="12">
        <f t="shared" si="202"/>
        <v>0</v>
      </c>
      <c r="P3563" s="12">
        <f t="shared" si="202"/>
        <v>0</v>
      </c>
      <c r="Q3563" s="12">
        <f t="shared" si="202"/>
        <v>0</v>
      </c>
      <c r="R3563" s="12">
        <f t="shared" si="202"/>
        <v>0</v>
      </c>
      <c r="S3563" s="12">
        <f t="shared" si="202"/>
        <v>0</v>
      </c>
      <c r="T3563" s="12">
        <f t="shared" si="202"/>
        <v>0</v>
      </c>
      <c r="U3563" s="12">
        <f t="shared" si="202"/>
        <v>0</v>
      </c>
      <c r="V3563" s="12">
        <f t="shared" si="202"/>
        <v>0</v>
      </c>
      <c r="W3563" s="12">
        <f t="shared" si="202"/>
        <v>13410.087581343536</v>
      </c>
      <c r="X3563" s="12">
        <f t="shared" si="202"/>
        <v>51935.966858699634</v>
      </c>
      <c r="Y3563" s="12">
        <f t="shared" si="202"/>
        <v>0</v>
      </c>
      <c r="Z3563" s="12">
        <f t="shared" si="202"/>
        <v>0</v>
      </c>
      <c r="AA3563" s="12">
        <f t="shared" si="202"/>
        <v>0</v>
      </c>
      <c r="AB3563" s="12">
        <f t="shared" si="202"/>
        <v>0</v>
      </c>
      <c r="AC3563" s="12">
        <f t="shared" si="202"/>
        <v>0</v>
      </c>
      <c r="AD3563" s="12">
        <f t="shared" si="202"/>
        <v>25.698271333432633</v>
      </c>
      <c r="AE3563" s="12">
        <f t="shared" si="210"/>
        <v>0.11626337140027482</v>
      </c>
      <c r="AF3563" s="12">
        <f t="shared" si="210"/>
        <v>0</v>
      </c>
      <c r="AG3563" s="12">
        <f t="shared" si="210"/>
        <v>0</v>
      </c>
      <c r="AH3563" s="12">
        <f t="shared" si="210"/>
        <v>54.37119883590934</v>
      </c>
      <c r="AI3563" s="12">
        <f t="shared" si="210"/>
        <v>82.803165946987278</v>
      </c>
      <c r="AJ3563" s="12">
        <f t="shared" si="210"/>
        <v>4887.1125802212528</v>
      </c>
      <c r="AK3563" s="12">
        <f t="shared" si="210"/>
        <v>-0.13702314668031135</v>
      </c>
      <c r="AL3563" s="12">
        <f t="shared" si="203"/>
        <v>70396.018896605456</v>
      </c>
      <c r="AM3563">
        <f t="shared" si="204"/>
        <v>2.130060702902528</v>
      </c>
      <c r="AN3563" s="12">
        <f t="shared" si="205"/>
        <v>33048.832270686136</v>
      </c>
    </row>
    <row r="3564" spans="14:40">
      <c r="N3564">
        <f t="shared" si="206"/>
        <v>1059</v>
      </c>
      <c r="O3564" s="12">
        <f t="shared" si="202"/>
        <v>0</v>
      </c>
      <c r="P3564" s="12">
        <f t="shared" si="202"/>
        <v>0</v>
      </c>
      <c r="Q3564" s="12">
        <f t="shared" si="202"/>
        <v>0</v>
      </c>
      <c r="R3564" s="12">
        <f t="shared" si="202"/>
        <v>0</v>
      </c>
      <c r="S3564" s="12">
        <f t="shared" si="202"/>
        <v>0</v>
      </c>
      <c r="T3564" s="12">
        <f t="shared" si="202"/>
        <v>0</v>
      </c>
      <c r="U3564" s="12">
        <f t="shared" si="202"/>
        <v>0</v>
      </c>
      <c r="V3564" s="12">
        <f t="shared" si="202"/>
        <v>0</v>
      </c>
      <c r="W3564" s="12">
        <f t="shared" si="202"/>
        <v>15676.69335292046</v>
      </c>
      <c r="X3564" s="12">
        <f t="shared" si="202"/>
        <v>59814.824735444228</v>
      </c>
      <c r="Y3564" s="12">
        <f t="shared" si="202"/>
        <v>0</v>
      </c>
      <c r="Z3564" s="12">
        <f t="shared" si="202"/>
        <v>0</v>
      </c>
      <c r="AA3564" s="12">
        <f t="shared" si="202"/>
        <v>0</v>
      </c>
      <c r="AB3564" s="12">
        <f t="shared" si="202"/>
        <v>0</v>
      </c>
      <c r="AC3564" s="12">
        <f t="shared" si="202"/>
        <v>0</v>
      </c>
      <c r="AD3564" s="12">
        <f t="shared" si="202"/>
        <v>37.536134973199722</v>
      </c>
      <c r="AE3564" s="12">
        <f t="shared" si="210"/>
        <v>0.15693236246552317</v>
      </c>
      <c r="AF3564" s="12">
        <f t="shared" si="210"/>
        <v>0</v>
      </c>
      <c r="AG3564" s="12">
        <f t="shared" si="210"/>
        <v>0</v>
      </c>
      <c r="AH3564" s="12">
        <f t="shared" si="210"/>
        <v>80.659564253928423</v>
      </c>
      <c r="AI3564" s="12">
        <f t="shared" si="210"/>
        <v>91.742568049416988</v>
      </c>
      <c r="AJ3564" s="12">
        <f t="shared" si="210"/>
        <v>5915.7790779882198</v>
      </c>
      <c r="AK3564" s="12">
        <f t="shared" si="210"/>
        <v>-0.17538137521974001</v>
      </c>
      <c r="AL3564" s="12">
        <f t="shared" si="203"/>
        <v>81617.216984616709</v>
      </c>
      <c r="AM3564">
        <f t="shared" si="204"/>
        <v>2.1272081054143896</v>
      </c>
      <c r="AN3564" s="12">
        <f t="shared" si="205"/>
        <v>38368.23335567223</v>
      </c>
    </row>
    <row r="3565" spans="14:40">
      <c r="N3565">
        <f t="shared" si="206"/>
        <v>1060</v>
      </c>
      <c r="O3565" s="12">
        <f t="shared" si="202"/>
        <v>0</v>
      </c>
      <c r="P3565" s="12">
        <f t="shared" si="202"/>
        <v>0</v>
      </c>
      <c r="Q3565" s="12">
        <f t="shared" si="202"/>
        <v>0</v>
      </c>
      <c r="R3565" s="12">
        <f t="shared" si="202"/>
        <v>0</v>
      </c>
      <c r="S3565" s="12">
        <f t="shared" si="202"/>
        <v>0</v>
      </c>
      <c r="T3565" s="12">
        <f t="shared" si="202"/>
        <v>0</v>
      </c>
      <c r="U3565" s="12">
        <f t="shared" si="202"/>
        <v>0</v>
      </c>
      <c r="V3565" s="12">
        <f t="shared" si="202"/>
        <v>0</v>
      </c>
      <c r="W3565" s="12">
        <f t="shared" si="202"/>
        <v>12645.698478684542</v>
      </c>
      <c r="X3565" s="12">
        <f t="shared" si="202"/>
        <v>39779.282010719486</v>
      </c>
      <c r="Y3565" s="12">
        <f t="shared" si="202"/>
        <v>0</v>
      </c>
      <c r="Z3565" s="12">
        <f t="shared" si="202"/>
        <v>0</v>
      </c>
      <c r="AA3565" s="12">
        <f t="shared" si="202"/>
        <v>0</v>
      </c>
      <c r="AB3565" s="12">
        <f t="shared" si="202"/>
        <v>0</v>
      </c>
      <c r="AC3565" s="12">
        <f t="shared" si="202"/>
        <v>0</v>
      </c>
      <c r="AD3565" s="12">
        <f t="shared" si="202"/>
        <v>15.352927417752131</v>
      </c>
      <c r="AE3565" s="12">
        <f t="shared" si="210"/>
        <v>4.582788481186055E-2</v>
      </c>
      <c r="AF3565" s="12">
        <f t="shared" si="210"/>
        <v>0</v>
      </c>
      <c r="AG3565" s="12">
        <f t="shared" si="210"/>
        <v>0</v>
      </c>
      <c r="AH3565" s="12">
        <f t="shared" si="210"/>
        <v>-19.185736447969095</v>
      </c>
      <c r="AI3565" s="12">
        <f t="shared" si="210"/>
        <v>-44.967188740254421</v>
      </c>
      <c r="AJ3565" s="12">
        <f t="shared" si="210"/>
        <v>-3070.5561271913875</v>
      </c>
      <c r="AK3565" s="12">
        <f t="shared" si="210"/>
        <v>6.6072149507185526E-2</v>
      </c>
      <c r="AL3565" s="12">
        <f t="shared" si="203"/>
        <v>49305.736264476487</v>
      </c>
      <c r="AM3565">
        <f t="shared" si="204"/>
        <v>2.1468667491207807</v>
      </c>
      <c r="AN3565" s="12">
        <f t="shared" si="205"/>
        <v>22966.370076144205</v>
      </c>
    </row>
    <row r="3566" spans="14:40">
      <c r="N3566">
        <f t="shared" si="206"/>
        <v>1061</v>
      </c>
      <c r="O3566" s="12">
        <f t="shared" si="202"/>
        <v>0</v>
      </c>
      <c r="P3566" s="12">
        <f t="shared" si="202"/>
        <v>0</v>
      </c>
      <c r="Q3566" s="12">
        <f t="shared" si="202"/>
        <v>0</v>
      </c>
      <c r="R3566" s="12">
        <f t="shared" si="202"/>
        <v>0</v>
      </c>
      <c r="S3566" s="12">
        <f t="shared" si="202"/>
        <v>0</v>
      </c>
      <c r="T3566" s="12">
        <f t="shared" si="202"/>
        <v>0</v>
      </c>
      <c r="U3566" s="12">
        <f t="shared" si="202"/>
        <v>0</v>
      </c>
      <c r="V3566" s="12">
        <f t="shared" si="202"/>
        <v>0</v>
      </c>
      <c r="W3566" s="12">
        <f t="shared" si="202"/>
        <v>3790.4879167460422</v>
      </c>
      <c r="X3566" s="12">
        <f t="shared" si="202"/>
        <v>11956.67980654436</v>
      </c>
      <c r="Y3566" s="12">
        <f t="shared" si="202"/>
        <v>0</v>
      </c>
      <c r="Z3566" s="12">
        <f t="shared" si="202"/>
        <v>0</v>
      </c>
      <c r="AA3566" s="12">
        <f t="shared" si="202"/>
        <v>0</v>
      </c>
      <c r="AB3566" s="12">
        <f t="shared" si="202"/>
        <v>0</v>
      </c>
      <c r="AC3566" s="12">
        <f t="shared" si="202"/>
        <v>0</v>
      </c>
      <c r="AD3566" s="12">
        <f t="shared" si="202"/>
        <v>-5.82863329945181</v>
      </c>
      <c r="AE3566" s="12">
        <f t="shared" si="210"/>
        <v>-5.9809872719167489E-2</v>
      </c>
      <c r="AF3566" s="12">
        <f t="shared" si="210"/>
        <v>0</v>
      </c>
      <c r="AG3566" s="12">
        <f t="shared" si="210"/>
        <v>0</v>
      </c>
      <c r="AH3566" s="12">
        <f t="shared" si="210"/>
        <v>-51.929816008216811</v>
      </c>
      <c r="AI3566" s="12">
        <f t="shared" si="210"/>
        <v>-127.95570783780761</v>
      </c>
      <c r="AJ3566" s="12">
        <f t="shared" si="210"/>
        <v>-8166.4885287268535</v>
      </c>
      <c r="AK3566" s="12">
        <f t="shared" si="210"/>
        <v>0.18521057290836102</v>
      </c>
      <c r="AL3566" s="12">
        <f t="shared" si="203"/>
        <v>7395.0904381182627</v>
      </c>
      <c r="AM3566">
        <f t="shared" si="204"/>
        <v>2.1593090078425217</v>
      </c>
      <c r="AN3566" s="12">
        <f t="shared" si="205"/>
        <v>3424.7485706119865</v>
      </c>
    </row>
    <row r="3567" spans="14:40">
      <c r="N3567">
        <f t="shared" si="206"/>
        <v>1062</v>
      </c>
      <c r="O3567" s="12">
        <f t="shared" si="202"/>
        <v>0</v>
      </c>
      <c r="P3567" s="12">
        <f t="shared" si="202"/>
        <v>0</v>
      </c>
      <c r="Q3567" s="12">
        <f t="shared" si="202"/>
        <v>0</v>
      </c>
      <c r="R3567" s="12">
        <f t="shared" si="202"/>
        <v>0</v>
      </c>
      <c r="S3567" s="12">
        <f t="shared" si="202"/>
        <v>0</v>
      </c>
      <c r="T3567" s="12">
        <f t="shared" si="202"/>
        <v>0</v>
      </c>
      <c r="U3567" s="12">
        <f t="shared" si="202"/>
        <v>0</v>
      </c>
      <c r="V3567" s="12">
        <f t="shared" si="202"/>
        <v>0</v>
      </c>
      <c r="W3567" s="12">
        <f t="shared" si="202"/>
        <v>4067.1553877266947</v>
      </c>
      <c r="X3567" s="12">
        <f t="shared" si="202"/>
        <v>8971.6232559108394</v>
      </c>
      <c r="Y3567" s="12">
        <f t="shared" si="202"/>
        <v>0</v>
      </c>
      <c r="Z3567" s="12">
        <f t="shared" si="202"/>
        <v>0</v>
      </c>
      <c r="AA3567" s="12">
        <f t="shared" si="202"/>
        <v>0</v>
      </c>
      <c r="AB3567" s="12">
        <f t="shared" si="202"/>
        <v>0</v>
      </c>
      <c r="AC3567" s="12">
        <f t="shared" si="202"/>
        <v>0</v>
      </c>
      <c r="AD3567" s="12">
        <f t="shared" si="202"/>
        <v>-15.256658749507979</v>
      </c>
      <c r="AE3567" s="12">
        <f t="shared" ref="AE3567:AK3576" si="211">AE$2503*AE1063+0.5*AE$2504*AE1063*AE1063</f>
        <v>-0.1233941267194098</v>
      </c>
      <c r="AF3567" s="12">
        <f t="shared" si="211"/>
        <v>0</v>
      </c>
      <c r="AG3567" s="12">
        <f t="shared" si="211"/>
        <v>0</v>
      </c>
      <c r="AH3567" s="12">
        <f t="shared" si="211"/>
        <v>-77.850027935081059</v>
      </c>
      <c r="AI3567" s="12">
        <f t="shared" si="211"/>
        <v>-155.57499801322641</v>
      </c>
      <c r="AJ3567" s="12">
        <f t="shared" si="211"/>
        <v>-10079.323041297326</v>
      </c>
      <c r="AK3567" s="12">
        <f t="shared" si="211"/>
        <v>0.21330344698457354</v>
      </c>
      <c r="AL3567" s="12">
        <f t="shared" si="203"/>
        <v>2710.8638269626572</v>
      </c>
      <c r="AM3567">
        <f t="shared" si="204"/>
        <v>2.1545087680992903</v>
      </c>
      <c r="AN3567" s="12">
        <f t="shared" si="205"/>
        <v>1258.2282639555856</v>
      </c>
    </row>
    <row r="3568" spans="14:40">
      <c r="N3568">
        <f t="shared" si="206"/>
        <v>1063</v>
      </c>
      <c r="O3568" s="12">
        <f t="shared" si="202"/>
        <v>0</v>
      </c>
      <c r="P3568" s="12">
        <f t="shared" si="202"/>
        <v>0</v>
      </c>
      <c r="Q3568" s="12">
        <f t="shared" si="202"/>
        <v>0</v>
      </c>
      <c r="R3568" s="12">
        <f t="shared" si="202"/>
        <v>0</v>
      </c>
      <c r="S3568" s="12">
        <f t="shared" si="202"/>
        <v>0</v>
      </c>
      <c r="T3568" s="12">
        <f t="shared" si="202"/>
        <v>0</v>
      </c>
      <c r="U3568" s="12">
        <f t="shared" si="202"/>
        <v>0</v>
      </c>
      <c r="V3568" s="12">
        <f t="shared" si="202"/>
        <v>0</v>
      </c>
      <c r="W3568" s="12">
        <f t="shared" si="202"/>
        <v>-17246.495546730486</v>
      </c>
      <c r="X3568" s="12">
        <f t="shared" si="202"/>
        <v>-67827.780052838862</v>
      </c>
      <c r="Y3568" s="12">
        <f t="shared" si="202"/>
        <v>0</v>
      </c>
      <c r="Z3568" s="12">
        <f t="shared" si="202"/>
        <v>0</v>
      </c>
      <c r="AA3568" s="12">
        <f t="shared" si="202"/>
        <v>0</v>
      </c>
      <c r="AB3568" s="12">
        <f t="shared" si="202"/>
        <v>0</v>
      </c>
      <c r="AC3568" s="12">
        <f t="shared" si="202"/>
        <v>0</v>
      </c>
      <c r="AD3568" s="12">
        <f t="shared" si="202"/>
        <v>-55.830612098860612</v>
      </c>
      <c r="AE3568" s="12">
        <f t="shared" si="211"/>
        <v>-0.44163301908387942</v>
      </c>
      <c r="AF3568" s="12">
        <f t="shared" si="211"/>
        <v>0</v>
      </c>
      <c r="AG3568" s="12">
        <f t="shared" si="211"/>
        <v>0</v>
      </c>
      <c r="AH3568" s="12">
        <f t="shared" si="211"/>
        <v>-165.76227802654464</v>
      </c>
      <c r="AI3568" s="12">
        <f t="shared" si="211"/>
        <v>-276.90168839366481</v>
      </c>
      <c r="AJ3568" s="12">
        <f t="shared" si="211"/>
        <v>-18181.772394714098</v>
      </c>
      <c r="AK3568" s="12">
        <f t="shared" si="211"/>
        <v>0.35328181774826106</v>
      </c>
      <c r="AL3568" s="12">
        <f t="shared" si="203"/>
        <v>-103754.63092400384</v>
      </c>
      <c r="AM3568">
        <f t="shared" si="204"/>
        <v>2.1774914543119603</v>
      </c>
      <c r="AN3568" s="12">
        <f t="shared" si="205"/>
        <v>-47648.697182505377</v>
      </c>
    </row>
    <row r="3569" spans="14:40">
      <c r="N3569">
        <f t="shared" si="206"/>
        <v>1064</v>
      </c>
      <c r="O3569" s="12">
        <f t="shared" si="202"/>
        <v>0</v>
      </c>
      <c r="P3569" s="12">
        <f t="shared" si="202"/>
        <v>0</v>
      </c>
      <c r="Q3569" s="12">
        <f t="shared" si="202"/>
        <v>0</v>
      </c>
      <c r="R3569" s="12">
        <f t="shared" si="202"/>
        <v>0</v>
      </c>
      <c r="S3569" s="12">
        <f t="shared" si="202"/>
        <v>0</v>
      </c>
      <c r="T3569" s="12">
        <f t="shared" si="202"/>
        <v>0</v>
      </c>
      <c r="U3569" s="12">
        <f t="shared" si="202"/>
        <v>0</v>
      </c>
      <c r="V3569" s="12">
        <f t="shared" si="202"/>
        <v>0</v>
      </c>
      <c r="W3569" s="12">
        <f t="shared" si="202"/>
        <v>-25842.754051065829</v>
      </c>
      <c r="X3569" s="12">
        <f t="shared" si="202"/>
        <v>-102656.48925292891</v>
      </c>
      <c r="Y3569" s="12">
        <f t="shared" si="202"/>
        <v>0</v>
      </c>
      <c r="Z3569" s="12">
        <f t="shared" si="202"/>
        <v>0</v>
      </c>
      <c r="AA3569" s="12">
        <f t="shared" si="202"/>
        <v>0</v>
      </c>
      <c r="AB3569" s="12">
        <f t="shared" si="202"/>
        <v>0</v>
      </c>
      <c r="AC3569" s="12">
        <f t="shared" si="202"/>
        <v>0</v>
      </c>
      <c r="AD3569" s="12">
        <f t="shared" si="202"/>
        <v>-85.699231593195719</v>
      </c>
      <c r="AE3569" s="12">
        <f t="shared" si="211"/>
        <v>-0.73051362421119448</v>
      </c>
      <c r="AF3569" s="12">
        <f t="shared" si="211"/>
        <v>0</v>
      </c>
      <c r="AG3569" s="12">
        <f t="shared" si="211"/>
        <v>0</v>
      </c>
      <c r="AH3569" s="12">
        <f t="shared" si="211"/>
        <v>-220.92042240914748</v>
      </c>
      <c r="AI3569" s="12">
        <f t="shared" si="211"/>
        <v>-328.03428788361185</v>
      </c>
      <c r="AJ3569" s="12">
        <f t="shared" si="211"/>
        <v>-22067.893012421308</v>
      </c>
      <c r="AK3569" s="12">
        <f t="shared" si="211"/>
        <v>0.41160721236936532</v>
      </c>
      <c r="AL3569" s="12">
        <f t="shared" si="203"/>
        <v>-151202.10916471385</v>
      </c>
      <c r="AM3569">
        <f t="shared" si="204"/>
        <v>2.1847073901478518</v>
      </c>
      <c r="AN3569" s="12">
        <f t="shared" si="205"/>
        <v>-69209.318303482796</v>
      </c>
    </row>
    <row r="3570" spans="14:40">
      <c r="N3570">
        <f t="shared" si="206"/>
        <v>1065</v>
      </c>
      <c r="O3570" s="12">
        <f t="shared" si="202"/>
        <v>0</v>
      </c>
      <c r="P3570" s="12">
        <f t="shared" si="202"/>
        <v>0</v>
      </c>
      <c r="Q3570" s="12">
        <f t="shared" si="202"/>
        <v>0</v>
      </c>
      <c r="R3570" s="12">
        <f t="shared" si="202"/>
        <v>0</v>
      </c>
      <c r="S3570" s="12">
        <f t="shared" si="202"/>
        <v>0</v>
      </c>
      <c r="T3570" s="12">
        <f t="shared" si="202"/>
        <v>0</v>
      </c>
      <c r="U3570" s="12">
        <f t="shared" si="202"/>
        <v>0</v>
      </c>
      <c r="V3570" s="12">
        <f t="shared" si="202"/>
        <v>0</v>
      </c>
      <c r="W3570" s="12">
        <f t="shared" si="202"/>
        <v>-26626.174227506403</v>
      </c>
      <c r="X3570" s="12">
        <f t="shared" si="202"/>
        <v>-93974.817565918842</v>
      </c>
      <c r="Y3570" s="12">
        <f t="shared" si="202"/>
        <v>0</v>
      </c>
      <c r="Z3570" s="12">
        <f t="shared" si="202"/>
        <v>0</v>
      </c>
      <c r="AA3570" s="12">
        <f t="shared" si="202"/>
        <v>0</v>
      </c>
      <c r="AB3570" s="12">
        <f t="shared" si="202"/>
        <v>0</v>
      </c>
      <c r="AC3570" s="12">
        <f t="shared" si="202"/>
        <v>0</v>
      </c>
      <c r="AD3570" s="12">
        <f t="shared" si="202"/>
        <v>-76.624991181244368</v>
      </c>
      <c r="AE3570" s="12">
        <f t="shared" si="211"/>
        <v>-0.5896442596359972</v>
      </c>
      <c r="AF3570" s="12">
        <f t="shared" si="211"/>
        <v>0</v>
      </c>
      <c r="AG3570" s="12">
        <f t="shared" si="211"/>
        <v>0</v>
      </c>
      <c r="AH3570" s="12">
        <f t="shared" si="211"/>
        <v>-164.50249505791115</v>
      </c>
      <c r="AI3570" s="12">
        <f t="shared" si="211"/>
        <v>-254.73994152829218</v>
      </c>
      <c r="AJ3570" s="12">
        <f t="shared" si="211"/>
        <v>-17568.366312354163</v>
      </c>
      <c r="AK3570" s="12">
        <f t="shared" si="211"/>
        <v>0.36076268112466398</v>
      </c>
      <c r="AL3570" s="12">
        <f t="shared" si="203"/>
        <v>-138665.45441512536</v>
      </c>
      <c r="AM3570">
        <f t="shared" si="204"/>
        <v>2.1833541780071872</v>
      </c>
      <c r="AN3570" s="12">
        <f t="shared" si="205"/>
        <v>-63510.288807878838</v>
      </c>
    </row>
    <row r="3571" spans="14:40">
      <c r="N3571">
        <f t="shared" si="206"/>
        <v>1066</v>
      </c>
      <c r="O3571" s="12">
        <f t="shared" si="202"/>
        <v>0</v>
      </c>
      <c r="P3571" s="12">
        <f t="shared" si="202"/>
        <v>0</v>
      </c>
      <c r="Q3571" s="12">
        <f t="shared" si="202"/>
        <v>0</v>
      </c>
      <c r="R3571" s="12">
        <f t="shared" si="202"/>
        <v>0</v>
      </c>
      <c r="S3571" s="12">
        <f t="shared" si="202"/>
        <v>0</v>
      </c>
      <c r="T3571" s="12">
        <f t="shared" si="202"/>
        <v>0</v>
      </c>
      <c r="U3571" s="12">
        <f t="shared" si="202"/>
        <v>0</v>
      </c>
      <c r="V3571" s="12">
        <f t="shared" si="202"/>
        <v>0</v>
      </c>
      <c r="W3571" s="12">
        <f t="shared" si="202"/>
        <v>-15276.209681921455</v>
      </c>
      <c r="X3571" s="12">
        <f t="shared" si="202"/>
        <v>-57992.181626396814</v>
      </c>
      <c r="Y3571" s="12">
        <f t="shared" si="202"/>
        <v>0</v>
      </c>
      <c r="Z3571" s="12">
        <f t="shared" si="202"/>
        <v>0</v>
      </c>
      <c r="AA3571" s="12">
        <f t="shared" si="202"/>
        <v>0</v>
      </c>
      <c r="AB3571" s="12">
        <f t="shared" si="202"/>
        <v>0</v>
      </c>
      <c r="AC3571" s="12">
        <f t="shared" si="202"/>
        <v>0</v>
      </c>
      <c r="AD3571" s="12">
        <f t="shared" si="202"/>
        <v>-50.479948901624091</v>
      </c>
      <c r="AE3571" s="12">
        <f t="shared" si="211"/>
        <v>-0.3724394645887894</v>
      </c>
      <c r="AF3571" s="12">
        <f t="shared" si="211"/>
        <v>0</v>
      </c>
      <c r="AG3571" s="12">
        <f t="shared" si="211"/>
        <v>0</v>
      </c>
      <c r="AH3571" s="12">
        <f t="shared" si="211"/>
        <v>-132.06373518936235</v>
      </c>
      <c r="AI3571" s="12">
        <f t="shared" si="211"/>
        <v>-189.02751461520847</v>
      </c>
      <c r="AJ3571" s="12">
        <f t="shared" si="211"/>
        <v>-13465.601423250811</v>
      </c>
      <c r="AK3571" s="12">
        <f t="shared" si="211"/>
        <v>0.29642924681118821</v>
      </c>
      <c r="AL3571" s="12">
        <f t="shared" si="203"/>
        <v>-87105.639940493071</v>
      </c>
      <c r="AM3571">
        <f t="shared" si="204"/>
        <v>2.1503828747138591</v>
      </c>
      <c r="AN3571" s="12">
        <f t="shared" si="205"/>
        <v>-40507.037590728483</v>
      </c>
    </row>
    <row r="3572" spans="14:40">
      <c r="N3572">
        <f t="shared" si="206"/>
        <v>1067</v>
      </c>
      <c r="O3572" s="12">
        <f t="shared" si="202"/>
        <v>0</v>
      </c>
      <c r="P3572" s="12">
        <f t="shared" si="202"/>
        <v>0</v>
      </c>
      <c r="Q3572" s="12">
        <f t="shared" si="202"/>
        <v>0</v>
      </c>
      <c r="R3572" s="12">
        <f t="shared" si="202"/>
        <v>0</v>
      </c>
      <c r="S3572" s="12">
        <f t="shared" si="202"/>
        <v>0</v>
      </c>
      <c r="T3572" s="12">
        <f t="shared" si="202"/>
        <v>0</v>
      </c>
      <c r="U3572" s="12">
        <f t="shared" si="202"/>
        <v>0</v>
      </c>
      <c r="V3572" s="12">
        <f t="shared" si="202"/>
        <v>0</v>
      </c>
      <c r="W3572" s="12">
        <f t="shared" si="202"/>
        <v>-21861.967730478555</v>
      </c>
      <c r="X3572" s="12">
        <f t="shared" si="202"/>
        <v>-79861.380226488604</v>
      </c>
      <c r="Y3572" s="12">
        <f t="shared" si="202"/>
        <v>0</v>
      </c>
      <c r="Z3572" s="12">
        <f t="shared" si="202"/>
        <v>0</v>
      </c>
      <c r="AA3572" s="12">
        <f t="shared" si="202"/>
        <v>0</v>
      </c>
      <c r="AB3572" s="12">
        <f t="shared" si="202"/>
        <v>0</v>
      </c>
      <c r="AC3572" s="12">
        <f t="shared" si="202"/>
        <v>0</v>
      </c>
      <c r="AD3572" s="12">
        <f t="shared" si="202"/>
        <v>-54.100703862875612</v>
      </c>
      <c r="AE3572" s="12">
        <f t="shared" si="211"/>
        <v>-0.40050093745384202</v>
      </c>
      <c r="AF3572" s="12">
        <f t="shared" si="211"/>
        <v>0</v>
      </c>
      <c r="AG3572" s="12">
        <f t="shared" si="211"/>
        <v>0</v>
      </c>
      <c r="AH3572" s="12">
        <f t="shared" si="211"/>
        <v>-137.55457638409243</v>
      </c>
      <c r="AI3572" s="12">
        <f t="shared" si="211"/>
        <v>-209.22018403814897</v>
      </c>
      <c r="AJ3572" s="12">
        <f t="shared" si="211"/>
        <v>-14657.599272419675</v>
      </c>
      <c r="AK3572" s="12">
        <f t="shared" si="211"/>
        <v>0.31606635878193889</v>
      </c>
      <c r="AL3572" s="12">
        <f t="shared" si="203"/>
        <v>-116781.90712825062</v>
      </c>
      <c r="AM3572">
        <f t="shared" si="204"/>
        <v>2.146546243873781</v>
      </c>
      <c r="AN3572" s="12">
        <f t="shared" si="205"/>
        <v>-54404.561495725924</v>
      </c>
    </row>
    <row r="3573" spans="14:40">
      <c r="N3573">
        <f t="shared" si="206"/>
        <v>1068</v>
      </c>
      <c r="O3573" s="12">
        <f t="shared" si="202"/>
        <v>0</v>
      </c>
      <c r="P3573" s="12">
        <f t="shared" si="202"/>
        <v>0</v>
      </c>
      <c r="Q3573" s="12">
        <f t="shared" si="202"/>
        <v>0</v>
      </c>
      <c r="R3573" s="12">
        <f t="shared" si="202"/>
        <v>0</v>
      </c>
      <c r="S3573" s="12">
        <f t="shared" si="202"/>
        <v>0</v>
      </c>
      <c r="T3573" s="12">
        <f t="shared" si="202"/>
        <v>0</v>
      </c>
      <c r="U3573" s="12">
        <f t="shared" si="202"/>
        <v>0</v>
      </c>
      <c r="V3573" s="12">
        <f t="shared" si="202"/>
        <v>0</v>
      </c>
      <c r="W3573" s="12">
        <f t="shared" si="202"/>
        <v>-11213.118696308178</v>
      </c>
      <c r="X3573" s="12">
        <f t="shared" si="202"/>
        <v>-43400.526701557537</v>
      </c>
      <c r="Y3573" s="12">
        <f t="shared" si="202"/>
        <v>0</v>
      </c>
      <c r="Z3573" s="12">
        <f t="shared" si="202"/>
        <v>0</v>
      </c>
      <c r="AA3573" s="12">
        <f t="shared" si="202"/>
        <v>0</v>
      </c>
      <c r="AB3573" s="12">
        <f t="shared" si="202"/>
        <v>0</v>
      </c>
      <c r="AC3573" s="12">
        <f t="shared" si="202"/>
        <v>0</v>
      </c>
      <c r="AD3573" s="12">
        <f t="shared" si="202"/>
        <v>-37.006903001823595</v>
      </c>
      <c r="AE3573" s="12">
        <f t="shared" si="211"/>
        <v>-0.26080018983694597</v>
      </c>
      <c r="AF3573" s="12">
        <f t="shared" si="211"/>
        <v>0</v>
      </c>
      <c r="AG3573" s="12">
        <f t="shared" si="211"/>
        <v>0</v>
      </c>
      <c r="AH3573" s="12">
        <f t="shared" si="211"/>
        <v>-102.68533610968318</v>
      </c>
      <c r="AI3573" s="12">
        <f t="shared" si="211"/>
        <v>-175.18439741857199</v>
      </c>
      <c r="AJ3573" s="12">
        <f t="shared" si="211"/>
        <v>-11951.986553582576</v>
      </c>
      <c r="AK3573" s="12">
        <f t="shared" si="211"/>
        <v>0.27624331344917963</v>
      </c>
      <c r="AL3573" s="12">
        <f t="shared" si="203"/>
        <v>-66880.493144854743</v>
      </c>
      <c r="AM3573">
        <f t="shared" si="204"/>
        <v>2.1416276308679199</v>
      </c>
      <c r="AN3573" s="12">
        <f t="shared" si="205"/>
        <v>-31228.81502875952</v>
      </c>
    </row>
    <row r="3574" spans="14:40">
      <c r="N3574">
        <f t="shared" si="206"/>
        <v>1069</v>
      </c>
      <c r="O3574" s="12">
        <f t="shared" si="202"/>
        <v>0</v>
      </c>
      <c r="P3574" s="12">
        <f t="shared" si="202"/>
        <v>0</v>
      </c>
      <c r="Q3574" s="12">
        <f t="shared" si="202"/>
        <v>0</v>
      </c>
      <c r="R3574" s="12">
        <f t="shared" si="202"/>
        <v>0</v>
      </c>
      <c r="S3574" s="12">
        <f t="shared" si="202"/>
        <v>0</v>
      </c>
      <c r="T3574" s="12">
        <f t="shared" si="202"/>
        <v>0</v>
      </c>
      <c r="U3574" s="12">
        <f t="shared" si="202"/>
        <v>0</v>
      </c>
      <c r="V3574" s="12">
        <f t="shared" si="202"/>
        <v>0</v>
      </c>
      <c r="W3574" s="12">
        <f t="shared" si="202"/>
        <v>-7560.4459540176649</v>
      </c>
      <c r="X3574" s="12">
        <f t="shared" si="202"/>
        <v>-25848.65982760012</v>
      </c>
      <c r="Y3574" s="12">
        <f t="shared" si="202"/>
        <v>0</v>
      </c>
      <c r="Z3574" s="12">
        <f t="shared" si="202"/>
        <v>0</v>
      </c>
      <c r="AA3574" s="12">
        <f t="shared" si="202"/>
        <v>0</v>
      </c>
      <c r="AB3574" s="12">
        <f t="shared" si="202"/>
        <v>0</v>
      </c>
      <c r="AC3574" s="12">
        <f t="shared" si="202"/>
        <v>0</v>
      </c>
      <c r="AD3574" s="12">
        <f t="shared" si="202"/>
        <v>-29.770485132851917</v>
      </c>
      <c r="AE3574" s="12">
        <f t="shared" si="211"/>
        <v>-0.21251309597744672</v>
      </c>
      <c r="AF3574" s="12">
        <f t="shared" si="211"/>
        <v>0</v>
      </c>
      <c r="AG3574" s="12">
        <f t="shared" si="211"/>
        <v>0</v>
      </c>
      <c r="AH3574" s="12">
        <f t="shared" si="211"/>
        <v>-94.542404826612639</v>
      </c>
      <c r="AI3574" s="12">
        <f t="shared" si="211"/>
        <v>-196.19338105426547</v>
      </c>
      <c r="AJ3574" s="12">
        <f t="shared" si="211"/>
        <v>-12980.904642179363</v>
      </c>
      <c r="AK3574" s="12">
        <f t="shared" si="211"/>
        <v>0.28832999764710604</v>
      </c>
      <c r="AL3574" s="12">
        <f t="shared" si="203"/>
        <v>-46710.440877909212</v>
      </c>
      <c r="AM3574">
        <f t="shared" si="204"/>
        <v>2.1517290444598816</v>
      </c>
      <c r="AN3574" s="12">
        <f t="shared" si="205"/>
        <v>-21708.328471085115</v>
      </c>
    </row>
    <row r="3575" spans="14:40">
      <c r="N3575">
        <f t="shared" si="206"/>
        <v>1070</v>
      </c>
      <c r="O3575" s="12">
        <f t="shared" si="202"/>
        <v>0</v>
      </c>
      <c r="P3575" s="12">
        <f t="shared" si="202"/>
        <v>0</v>
      </c>
      <c r="Q3575" s="12">
        <f t="shared" si="202"/>
        <v>0</v>
      </c>
      <c r="R3575" s="12">
        <f t="shared" si="202"/>
        <v>0</v>
      </c>
      <c r="S3575" s="12">
        <f t="shared" si="202"/>
        <v>0</v>
      </c>
      <c r="T3575" s="12">
        <f t="shared" si="202"/>
        <v>0</v>
      </c>
      <c r="U3575" s="12">
        <f t="shared" si="202"/>
        <v>0</v>
      </c>
      <c r="V3575" s="12">
        <f t="shared" si="202"/>
        <v>0</v>
      </c>
      <c r="W3575" s="12">
        <f t="shared" si="202"/>
        <v>125.2966148436732</v>
      </c>
      <c r="X3575" s="12">
        <f t="shared" si="202"/>
        <v>-2677.9939518196838</v>
      </c>
      <c r="Y3575" s="12">
        <f t="shared" si="202"/>
        <v>0</v>
      </c>
      <c r="Z3575" s="12">
        <f t="shared" si="202"/>
        <v>0</v>
      </c>
      <c r="AA3575" s="12">
        <f t="shared" si="202"/>
        <v>0</v>
      </c>
      <c r="AB3575" s="12">
        <f t="shared" si="202"/>
        <v>0</v>
      </c>
      <c r="AC3575" s="12">
        <f t="shared" si="202"/>
        <v>0</v>
      </c>
      <c r="AD3575" s="12">
        <f t="shared" si="202"/>
        <v>-2.4251768491423418</v>
      </c>
      <c r="AE3575" s="12">
        <f t="shared" si="211"/>
        <v>-1.9311624120564846E-2</v>
      </c>
      <c r="AF3575" s="12">
        <f t="shared" si="211"/>
        <v>0</v>
      </c>
      <c r="AG3575" s="12">
        <f t="shared" si="211"/>
        <v>0</v>
      </c>
      <c r="AH3575" s="12">
        <f t="shared" si="211"/>
        <v>-15.008340840571854</v>
      </c>
      <c r="AI3575" s="12">
        <f t="shared" si="211"/>
        <v>-16.451927090743091</v>
      </c>
      <c r="AJ3575" s="12">
        <f t="shared" si="211"/>
        <v>-990.44014970277726</v>
      </c>
      <c r="AK3575" s="12">
        <f t="shared" si="211"/>
        <v>1.3296453491217835E-2</v>
      </c>
      <c r="AL3575" s="12">
        <f t="shared" si="203"/>
        <v>-3577.0289466298746</v>
      </c>
      <c r="AM3575">
        <f t="shared" si="204"/>
        <v>2.1272696409432763</v>
      </c>
      <c r="AN3575" s="12">
        <f t="shared" si="205"/>
        <v>-1681.5117734880776</v>
      </c>
    </row>
    <row r="3576" spans="14:40">
      <c r="N3576">
        <f t="shared" si="206"/>
        <v>1071</v>
      </c>
      <c r="O3576" s="12">
        <f t="shared" si="202"/>
        <v>0</v>
      </c>
      <c r="P3576" s="12">
        <f t="shared" si="202"/>
        <v>0</v>
      </c>
      <c r="Q3576" s="12">
        <f t="shared" si="202"/>
        <v>0</v>
      </c>
      <c r="R3576" s="12">
        <f t="shared" si="202"/>
        <v>0</v>
      </c>
      <c r="S3576" s="12">
        <f t="shared" si="202"/>
        <v>0</v>
      </c>
      <c r="T3576" s="12">
        <f t="shared" si="202"/>
        <v>0</v>
      </c>
      <c r="U3576" s="12">
        <f t="shared" si="202"/>
        <v>0</v>
      </c>
      <c r="V3576" s="12">
        <f t="shared" si="202"/>
        <v>0</v>
      </c>
      <c r="W3576" s="12">
        <f t="shared" si="202"/>
        <v>-3514.1654680568013</v>
      </c>
      <c r="X3576" s="12">
        <f t="shared" si="202"/>
        <v>-12590.060482751245</v>
      </c>
      <c r="Y3576" s="12">
        <f t="shared" si="202"/>
        <v>0</v>
      </c>
      <c r="Z3576" s="12">
        <f t="shared" si="202"/>
        <v>0</v>
      </c>
      <c r="AA3576" s="12">
        <f t="shared" si="202"/>
        <v>0</v>
      </c>
      <c r="AB3576" s="12">
        <f t="shared" si="202"/>
        <v>0</v>
      </c>
      <c r="AC3576" s="12">
        <f t="shared" si="202"/>
        <v>0</v>
      </c>
      <c r="AD3576" s="12">
        <f t="shared" si="202"/>
        <v>-4.2031062228139682</v>
      </c>
      <c r="AE3576" s="12">
        <f t="shared" si="211"/>
        <v>-2.8195912680750002E-2</v>
      </c>
      <c r="AF3576" s="12">
        <f t="shared" si="211"/>
        <v>0</v>
      </c>
      <c r="AG3576" s="12">
        <f t="shared" si="211"/>
        <v>0</v>
      </c>
      <c r="AH3576" s="12">
        <f t="shared" si="211"/>
        <v>-15.707256226518274</v>
      </c>
      <c r="AI3576" s="12">
        <f t="shared" si="211"/>
        <v>-99.409747591711707</v>
      </c>
      <c r="AJ3576" s="12">
        <f t="shared" si="211"/>
        <v>-5246.6034986516242</v>
      </c>
      <c r="AK3576" s="12">
        <f t="shared" si="211"/>
        <v>0.10942201443919761</v>
      </c>
      <c r="AL3576" s="12">
        <f t="shared" si="203"/>
        <v>-21470.068333398955</v>
      </c>
      <c r="AM3576">
        <f t="shared" si="204"/>
        <v>2.1372060686574823</v>
      </c>
      <c r="AN3576" s="12">
        <f t="shared" si="205"/>
        <v>-10045.857836668833</v>
      </c>
    </row>
    <row r="3577" spans="14:40">
      <c r="N3577">
        <f t="shared" si="206"/>
        <v>1072</v>
      </c>
      <c r="O3577" s="12">
        <f t="shared" si="202"/>
        <v>0</v>
      </c>
      <c r="P3577" s="12">
        <f t="shared" si="202"/>
        <v>0</v>
      </c>
      <c r="Q3577" s="12">
        <f t="shared" si="202"/>
        <v>0</v>
      </c>
      <c r="R3577" s="12">
        <f t="shared" si="202"/>
        <v>0</v>
      </c>
      <c r="S3577" s="12">
        <f t="shared" si="202"/>
        <v>0</v>
      </c>
      <c r="T3577" s="12">
        <f t="shared" si="202"/>
        <v>0</v>
      </c>
      <c r="U3577" s="12">
        <f t="shared" si="202"/>
        <v>0</v>
      </c>
      <c r="V3577" s="12">
        <f t="shared" si="202"/>
        <v>0</v>
      </c>
      <c r="W3577" s="12">
        <f t="shared" si="202"/>
        <v>2297.8972482554036</v>
      </c>
      <c r="X3577" s="12">
        <f t="shared" si="202"/>
        <v>10034.862173243324</v>
      </c>
      <c r="Y3577" s="12">
        <f t="shared" si="202"/>
        <v>0</v>
      </c>
      <c r="Z3577" s="12">
        <f t="shared" si="202"/>
        <v>0</v>
      </c>
      <c r="AA3577" s="12">
        <f t="shared" si="202"/>
        <v>0</v>
      </c>
      <c r="AB3577" s="12">
        <f t="shared" si="202"/>
        <v>0</v>
      </c>
      <c r="AC3577" s="12">
        <f t="shared" si="202"/>
        <v>0</v>
      </c>
      <c r="AD3577" s="12">
        <f t="shared" si="202"/>
        <v>9.5038676556739148</v>
      </c>
      <c r="AE3577" s="12">
        <f t="shared" ref="AE3577:AK3586" si="212">AE$2503*AE1073+0.5*AE$2504*AE1073*AE1073</f>
        <v>5.4647386999093092E-2</v>
      </c>
      <c r="AF3577" s="12">
        <f t="shared" si="212"/>
        <v>0</v>
      </c>
      <c r="AG3577" s="12">
        <f t="shared" si="212"/>
        <v>0</v>
      </c>
      <c r="AH3577" s="12">
        <f t="shared" si="212"/>
        <v>32.148185254125671</v>
      </c>
      <c r="AI3577" s="12">
        <f t="shared" si="212"/>
        <v>25.502016352196556</v>
      </c>
      <c r="AJ3577" s="12">
        <f t="shared" si="212"/>
        <v>2690.5901847449873</v>
      </c>
      <c r="AK3577" s="12">
        <f t="shared" si="212"/>
        <v>-0.10833468220731687</v>
      </c>
      <c r="AL3577" s="12">
        <f t="shared" si="203"/>
        <v>15090.449988210505</v>
      </c>
      <c r="AM3577">
        <f t="shared" si="204"/>
        <v>2.1263916217414902</v>
      </c>
      <c r="AN3577" s="12">
        <f t="shared" si="205"/>
        <v>7096.7407103737551</v>
      </c>
    </row>
    <row r="3578" spans="14:40">
      <c r="N3578">
        <f t="shared" si="206"/>
        <v>1073</v>
      </c>
      <c r="O3578" s="12">
        <f t="shared" si="202"/>
        <v>0</v>
      </c>
      <c r="P3578" s="12">
        <f t="shared" si="202"/>
        <v>0</v>
      </c>
      <c r="Q3578" s="12">
        <f t="shared" si="202"/>
        <v>0</v>
      </c>
      <c r="R3578" s="12">
        <f t="shared" si="202"/>
        <v>0</v>
      </c>
      <c r="S3578" s="12">
        <f t="shared" si="202"/>
        <v>0</v>
      </c>
      <c r="T3578" s="12">
        <f t="shared" si="202"/>
        <v>0</v>
      </c>
      <c r="U3578" s="12">
        <f t="shared" si="202"/>
        <v>0</v>
      </c>
      <c r="V3578" s="12">
        <f t="shared" si="202"/>
        <v>0</v>
      </c>
      <c r="W3578" s="12">
        <f t="shared" si="202"/>
        <v>10937.226575580935</v>
      </c>
      <c r="X3578" s="12">
        <f t="shared" si="202"/>
        <v>42234.303279616637</v>
      </c>
      <c r="Y3578" s="12">
        <f t="shared" si="202"/>
        <v>0</v>
      </c>
      <c r="Z3578" s="12">
        <f t="shared" si="202"/>
        <v>0</v>
      </c>
      <c r="AA3578" s="12">
        <f t="shared" si="202"/>
        <v>0</v>
      </c>
      <c r="AB3578" s="12">
        <f t="shared" si="202"/>
        <v>0</v>
      </c>
      <c r="AC3578" s="12">
        <f t="shared" si="202"/>
        <v>0</v>
      </c>
      <c r="AD3578" s="12">
        <f t="shared" si="202"/>
        <v>32.331530688659853</v>
      </c>
      <c r="AE3578" s="12">
        <f t="shared" si="212"/>
        <v>0.15589982984600315</v>
      </c>
      <c r="AF3578" s="12">
        <f t="shared" si="212"/>
        <v>0</v>
      </c>
      <c r="AG3578" s="12">
        <f t="shared" si="212"/>
        <v>0</v>
      </c>
      <c r="AH3578" s="12">
        <f t="shared" si="212"/>
        <v>110.15884163394982</v>
      </c>
      <c r="AI3578" s="12">
        <f t="shared" si="212"/>
        <v>141.82493018991644</v>
      </c>
      <c r="AJ3578" s="12">
        <f t="shared" si="212"/>
        <v>11892.045126043935</v>
      </c>
      <c r="AK3578" s="12">
        <f t="shared" si="212"/>
        <v>-0.38996989911313434</v>
      </c>
      <c r="AL3578" s="12">
        <f t="shared" si="203"/>
        <v>65347.656213684764</v>
      </c>
      <c r="AM3578">
        <f t="shared" si="204"/>
        <v>2.1047975165224004</v>
      </c>
      <c r="AN3578" s="12">
        <f t="shared" si="205"/>
        <v>31047.00366696261</v>
      </c>
    </row>
    <row r="3579" spans="14:40">
      <c r="N3579">
        <f t="shared" si="206"/>
        <v>1074</v>
      </c>
      <c r="O3579" s="12">
        <f t="shared" si="202"/>
        <v>0</v>
      </c>
      <c r="P3579" s="12">
        <f t="shared" si="202"/>
        <v>0</v>
      </c>
      <c r="Q3579" s="12">
        <f t="shared" si="202"/>
        <v>0</v>
      </c>
      <c r="R3579" s="12">
        <f t="shared" si="202"/>
        <v>0</v>
      </c>
      <c r="S3579" s="12">
        <f t="shared" si="202"/>
        <v>0</v>
      </c>
      <c r="T3579" s="12">
        <f t="shared" si="202"/>
        <v>0</v>
      </c>
      <c r="U3579" s="12">
        <f t="shared" si="202"/>
        <v>0</v>
      </c>
      <c r="V3579" s="12">
        <f t="shared" si="202"/>
        <v>0</v>
      </c>
      <c r="W3579" s="12">
        <f t="shared" si="202"/>
        <v>7071.2112549723561</v>
      </c>
      <c r="X3579" s="12">
        <f t="shared" si="202"/>
        <v>24233.325967863522</v>
      </c>
      <c r="Y3579" s="12">
        <f t="shared" si="202"/>
        <v>0</v>
      </c>
      <c r="Z3579" s="12">
        <f t="shared" si="202"/>
        <v>0</v>
      </c>
      <c r="AA3579" s="12">
        <f t="shared" si="202"/>
        <v>0</v>
      </c>
      <c r="AB3579" s="12">
        <f t="shared" si="202"/>
        <v>0</v>
      </c>
      <c r="AC3579" s="12">
        <f t="shared" si="202"/>
        <v>0</v>
      </c>
      <c r="AD3579" s="12">
        <f t="shared" si="202"/>
        <v>22.254876223990362</v>
      </c>
      <c r="AE3579" s="12">
        <f t="shared" si="212"/>
        <v>0.13576013253674907</v>
      </c>
      <c r="AF3579" s="12">
        <f t="shared" si="212"/>
        <v>0</v>
      </c>
      <c r="AG3579" s="12">
        <f t="shared" si="212"/>
        <v>0</v>
      </c>
      <c r="AH3579" s="12">
        <f t="shared" si="212"/>
        <v>122.00037330386895</v>
      </c>
      <c r="AI3579" s="12">
        <f t="shared" si="212"/>
        <v>251.67448904865486</v>
      </c>
      <c r="AJ3579" s="12">
        <f t="shared" si="212"/>
        <v>18961.783434372461</v>
      </c>
      <c r="AK3579" s="12">
        <f t="shared" si="212"/>
        <v>-0.70225445098217454</v>
      </c>
      <c r="AL3579" s="12">
        <f t="shared" si="203"/>
        <v>50661.683901466407</v>
      </c>
      <c r="AM3579">
        <f t="shared" si="204"/>
        <v>2.1055353260953842</v>
      </c>
      <c r="AN3579" s="12">
        <f t="shared" si="205"/>
        <v>24061.18922517254</v>
      </c>
    </row>
    <row r="3580" spans="14:40">
      <c r="N3580">
        <f t="shared" si="206"/>
        <v>1075</v>
      </c>
      <c r="O3580" s="12">
        <f t="shared" si="202"/>
        <v>0</v>
      </c>
      <c r="P3580" s="12">
        <f t="shared" si="202"/>
        <v>0</v>
      </c>
      <c r="Q3580" s="12">
        <f t="shared" si="202"/>
        <v>0</v>
      </c>
      <c r="R3580" s="12">
        <f t="shared" si="202"/>
        <v>0</v>
      </c>
      <c r="S3580" s="12">
        <f t="shared" si="202"/>
        <v>0</v>
      </c>
      <c r="T3580" s="12">
        <f t="shared" si="202"/>
        <v>0</v>
      </c>
      <c r="U3580" s="12">
        <f t="shared" si="202"/>
        <v>0</v>
      </c>
      <c r="V3580" s="12">
        <f t="shared" si="202"/>
        <v>0</v>
      </c>
      <c r="W3580" s="12">
        <f t="shared" si="202"/>
        <v>-67.10732590782689</v>
      </c>
      <c r="X3580" s="12">
        <f t="shared" si="202"/>
        <v>35.686774183316416</v>
      </c>
      <c r="Y3580" s="12">
        <f t="shared" si="202"/>
        <v>0</v>
      </c>
      <c r="Z3580" s="12">
        <f t="shared" si="202"/>
        <v>0</v>
      </c>
      <c r="AA3580" s="12">
        <f t="shared" si="202"/>
        <v>0</v>
      </c>
      <c r="AB3580" s="12">
        <f t="shared" si="202"/>
        <v>0</v>
      </c>
      <c r="AC3580" s="12">
        <f t="shared" si="202"/>
        <v>0</v>
      </c>
      <c r="AD3580" s="12">
        <f t="shared" si="202"/>
        <v>5.5619428162566544</v>
      </c>
      <c r="AE3580" s="12">
        <f t="shared" si="212"/>
        <v>6.2966991896325833E-2</v>
      </c>
      <c r="AF3580" s="12">
        <f t="shared" si="212"/>
        <v>0</v>
      </c>
      <c r="AG3580" s="12">
        <f t="shared" si="212"/>
        <v>0</v>
      </c>
      <c r="AH3580" s="12">
        <f t="shared" si="212"/>
        <v>72.973137144825614</v>
      </c>
      <c r="AI3580" s="12">
        <f t="shared" si="212"/>
        <v>150.10481935540105</v>
      </c>
      <c r="AJ3580" s="12">
        <f t="shared" si="212"/>
        <v>12374.133690022569</v>
      </c>
      <c r="AK3580" s="12">
        <f t="shared" si="212"/>
        <v>-0.43058247840000002</v>
      </c>
      <c r="AL3580" s="12">
        <f t="shared" si="203"/>
        <v>12570.985422128037</v>
      </c>
      <c r="AM3580">
        <f t="shared" si="204"/>
        <v>2.1135318910688699</v>
      </c>
      <c r="AN3580" s="12">
        <f t="shared" si="205"/>
        <v>5947.8569853850422</v>
      </c>
    </row>
    <row r="3581" spans="14:40">
      <c r="N3581">
        <f t="shared" si="206"/>
        <v>1076</v>
      </c>
      <c r="O3581" s="12">
        <f t="shared" si="202"/>
        <v>0</v>
      </c>
      <c r="P3581" s="12">
        <f t="shared" si="202"/>
        <v>0</v>
      </c>
      <c r="Q3581" s="12">
        <f t="shared" si="202"/>
        <v>0</v>
      </c>
      <c r="R3581" s="12">
        <f t="shared" si="202"/>
        <v>0</v>
      </c>
      <c r="S3581" s="12">
        <f t="shared" si="202"/>
        <v>0</v>
      </c>
      <c r="T3581" s="12">
        <f t="shared" si="202"/>
        <v>0</v>
      </c>
      <c r="U3581" s="12">
        <f t="shared" si="202"/>
        <v>0</v>
      </c>
      <c r="V3581" s="12">
        <f t="shared" si="202"/>
        <v>0</v>
      </c>
      <c r="W3581" s="12">
        <f t="shared" si="202"/>
        <v>-5147.9977169879703</v>
      </c>
      <c r="X3581" s="12">
        <f t="shared" si="202"/>
        <v>-20598.079272794461</v>
      </c>
      <c r="Y3581" s="12">
        <f t="shared" si="202"/>
        <v>0</v>
      </c>
      <c r="Z3581" s="12">
        <f t="shared" si="202"/>
        <v>0</v>
      </c>
      <c r="AA3581" s="12">
        <f t="shared" si="202"/>
        <v>0</v>
      </c>
      <c r="AB3581" s="12">
        <f t="shared" si="202"/>
        <v>0</v>
      </c>
      <c r="AC3581" s="12">
        <f t="shared" si="202"/>
        <v>0</v>
      </c>
      <c r="AD3581" s="12">
        <f t="shared" si="202"/>
        <v>-19.049046612978547</v>
      </c>
      <c r="AE3581" s="12">
        <f t="shared" si="212"/>
        <v>-7.3648185412304515E-2</v>
      </c>
      <c r="AF3581" s="12">
        <f t="shared" si="212"/>
        <v>0</v>
      </c>
      <c r="AG3581" s="12">
        <f t="shared" si="212"/>
        <v>0</v>
      </c>
      <c r="AH3581" s="12">
        <f t="shared" si="212"/>
        <v>11.53397321200146</v>
      </c>
      <c r="AI3581" s="12">
        <f t="shared" si="212"/>
        <v>127.93018171061952</v>
      </c>
      <c r="AJ3581" s="12">
        <f t="shared" si="212"/>
        <v>8665.2818362645012</v>
      </c>
      <c r="AK3581" s="12">
        <f t="shared" si="212"/>
        <v>-0.30832709124760543</v>
      </c>
      <c r="AL3581" s="12">
        <f t="shared" si="203"/>
        <v>-16960.762020484945</v>
      </c>
      <c r="AM3581">
        <f t="shared" si="204"/>
        <v>2.1300932500697063</v>
      </c>
      <c r="AN3581" s="12">
        <f t="shared" si="205"/>
        <v>-7962.4504795411713</v>
      </c>
    </row>
    <row r="3582" spans="14:40">
      <c r="N3582">
        <f t="shared" si="206"/>
        <v>1077</v>
      </c>
      <c r="O3582" s="12">
        <f t="shared" si="202"/>
        <v>0</v>
      </c>
      <c r="P3582" s="12">
        <f t="shared" si="202"/>
        <v>0</v>
      </c>
      <c r="Q3582" s="12">
        <f t="shared" si="202"/>
        <v>0</v>
      </c>
      <c r="R3582" s="12">
        <f t="shared" si="202"/>
        <v>0</v>
      </c>
      <c r="S3582" s="12">
        <f t="shared" si="202"/>
        <v>0</v>
      </c>
      <c r="T3582" s="12">
        <f t="shared" si="202"/>
        <v>0</v>
      </c>
      <c r="U3582" s="12">
        <f t="shared" si="202"/>
        <v>0</v>
      </c>
      <c r="V3582" s="12">
        <f t="shared" si="202"/>
        <v>0</v>
      </c>
      <c r="W3582" s="12">
        <f t="shared" si="202"/>
        <v>-9282.6394232218245</v>
      </c>
      <c r="X3582" s="12">
        <f t="shared" si="202"/>
        <v>-37199.210097836789</v>
      </c>
      <c r="Y3582" s="12">
        <f t="shared" si="202"/>
        <v>0</v>
      </c>
      <c r="Z3582" s="12">
        <f t="shared" si="202"/>
        <v>0</v>
      </c>
      <c r="AA3582" s="12">
        <f t="shared" si="202"/>
        <v>0</v>
      </c>
      <c r="AB3582" s="12">
        <f t="shared" si="202"/>
        <v>0</v>
      </c>
      <c r="AC3582" s="12">
        <f t="shared" si="202"/>
        <v>0</v>
      </c>
      <c r="AD3582" s="12">
        <f t="shared" si="202"/>
        <v>-31.502801751489276</v>
      </c>
      <c r="AE3582" s="12">
        <f t="shared" si="212"/>
        <v>-0.1713297297674625</v>
      </c>
      <c r="AF3582" s="12">
        <f t="shared" si="212"/>
        <v>0</v>
      </c>
      <c r="AG3582" s="12">
        <f t="shared" si="212"/>
        <v>0</v>
      </c>
      <c r="AH3582" s="12">
        <f t="shared" si="212"/>
        <v>-34.897935144463666</v>
      </c>
      <c r="AI3582" s="12">
        <f t="shared" si="212"/>
        <v>3.0823062977940152</v>
      </c>
      <c r="AJ3582" s="12">
        <f t="shared" si="212"/>
        <v>1644.286340725683</v>
      </c>
      <c r="AK3582" s="12">
        <f t="shared" si="212"/>
        <v>-5.0840583600164621E-2</v>
      </c>
      <c r="AL3582" s="12">
        <f t="shared" si="203"/>
        <v>-44901.103781244463</v>
      </c>
      <c r="AM3582">
        <f t="shared" si="204"/>
        <v>2.1304828038793633</v>
      </c>
      <c r="AN3582" s="12">
        <f t="shared" si="205"/>
        <v>-21075.553249941626</v>
      </c>
    </row>
    <row r="3583" spans="14:40">
      <c r="N3583">
        <f t="shared" si="206"/>
        <v>1078</v>
      </c>
      <c r="O3583" s="12">
        <f t="shared" si="202"/>
        <v>0</v>
      </c>
      <c r="P3583" s="12">
        <f t="shared" si="202"/>
        <v>0</v>
      </c>
      <c r="Q3583" s="12">
        <f t="shared" si="202"/>
        <v>0</v>
      </c>
      <c r="R3583" s="12">
        <f t="shared" si="202"/>
        <v>0</v>
      </c>
      <c r="S3583" s="12">
        <f t="shared" si="202"/>
        <v>0</v>
      </c>
      <c r="T3583" s="12">
        <f t="shared" si="202"/>
        <v>0</v>
      </c>
      <c r="U3583" s="12">
        <f t="shared" si="202"/>
        <v>0</v>
      </c>
      <c r="V3583" s="12">
        <f t="shared" si="202"/>
        <v>0</v>
      </c>
      <c r="W3583" s="12">
        <f t="shared" si="202"/>
        <v>-19227.52355939948</v>
      </c>
      <c r="X3583" s="12">
        <f t="shared" si="202"/>
        <v>-72901.819348544508</v>
      </c>
      <c r="Y3583" s="12">
        <f t="shared" si="202"/>
        <v>0</v>
      </c>
      <c r="Z3583" s="12">
        <f t="shared" si="202"/>
        <v>0</v>
      </c>
      <c r="AA3583" s="12">
        <f t="shared" si="202"/>
        <v>0</v>
      </c>
      <c r="AB3583" s="12">
        <f t="shared" si="202"/>
        <v>0</v>
      </c>
      <c r="AC3583" s="12">
        <f t="shared" si="202"/>
        <v>0</v>
      </c>
      <c r="AD3583" s="12">
        <f t="shared" si="202"/>
        <v>-53.780591456118636</v>
      </c>
      <c r="AE3583" s="12">
        <f t="shared" si="212"/>
        <v>-0.36061322190918332</v>
      </c>
      <c r="AF3583" s="12">
        <f t="shared" si="212"/>
        <v>0</v>
      </c>
      <c r="AG3583" s="12">
        <f t="shared" si="212"/>
        <v>0</v>
      </c>
      <c r="AH3583" s="12">
        <f t="shared" si="212"/>
        <v>-100.78455523162138</v>
      </c>
      <c r="AI3583" s="12">
        <f t="shared" si="212"/>
        <v>-70.53846902620144</v>
      </c>
      <c r="AJ3583" s="12">
        <f t="shared" si="212"/>
        <v>-3529.3554923848246</v>
      </c>
      <c r="AK3583" s="12">
        <f t="shared" si="212"/>
        <v>5.144486613879147E-2</v>
      </c>
      <c r="AL3583" s="12">
        <f t="shared" si="203"/>
        <v>-95884.111184398542</v>
      </c>
      <c r="AM3583">
        <f t="shared" si="204"/>
        <v>2.152108012112687</v>
      </c>
      <c r="AN3583" s="12">
        <f t="shared" si="205"/>
        <v>-44553.577536413133</v>
      </c>
    </row>
    <row r="3584" spans="14:40">
      <c r="N3584">
        <f t="shared" si="206"/>
        <v>1079</v>
      </c>
      <c r="O3584" s="12">
        <f t="shared" si="202"/>
        <v>0</v>
      </c>
      <c r="P3584" s="12">
        <f t="shared" si="202"/>
        <v>0</v>
      </c>
      <c r="Q3584" s="12">
        <f t="shared" si="202"/>
        <v>0</v>
      </c>
      <c r="R3584" s="12">
        <f t="shared" si="202"/>
        <v>0</v>
      </c>
      <c r="S3584" s="12">
        <f t="shared" si="202"/>
        <v>0</v>
      </c>
      <c r="T3584" s="12">
        <f t="shared" si="202"/>
        <v>0</v>
      </c>
      <c r="U3584" s="12">
        <f t="shared" si="202"/>
        <v>0</v>
      </c>
      <c r="V3584" s="12">
        <f t="shared" si="202"/>
        <v>0</v>
      </c>
      <c r="W3584" s="12">
        <f t="shared" si="202"/>
        <v>-10944.882872511791</v>
      </c>
      <c r="X3584" s="12">
        <f t="shared" si="202"/>
        <v>-39311.935901213692</v>
      </c>
      <c r="Y3584" s="12">
        <f t="shared" si="202"/>
        <v>0</v>
      </c>
      <c r="Z3584" s="12">
        <f t="shared" si="202"/>
        <v>0</v>
      </c>
      <c r="AA3584" s="12">
        <f t="shared" si="202"/>
        <v>0</v>
      </c>
      <c r="AB3584" s="12">
        <f t="shared" si="202"/>
        <v>0</v>
      </c>
      <c r="AC3584" s="12">
        <f t="shared" si="202"/>
        <v>0</v>
      </c>
      <c r="AD3584" s="12">
        <f t="shared" si="202"/>
        <v>-26.085801868942319</v>
      </c>
      <c r="AE3584" s="12">
        <f t="shared" si="212"/>
        <v>-0.17675251256107921</v>
      </c>
      <c r="AF3584" s="12">
        <f t="shared" si="212"/>
        <v>0</v>
      </c>
      <c r="AG3584" s="12">
        <f t="shared" si="212"/>
        <v>0</v>
      </c>
      <c r="AH3584" s="12">
        <f t="shared" si="212"/>
        <v>-77.052289738896263</v>
      </c>
      <c r="AI3584" s="12">
        <f t="shared" si="212"/>
        <v>-84.779125609428974</v>
      </c>
      <c r="AJ3584" s="12">
        <f t="shared" si="212"/>
        <v>-4950.0271719599796</v>
      </c>
      <c r="AK3584" s="12">
        <f t="shared" si="212"/>
        <v>0.14324705946946625</v>
      </c>
      <c r="AL3584" s="12">
        <f t="shared" si="203"/>
        <v>-55394.796668355819</v>
      </c>
      <c r="AM3584">
        <f t="shared" si="204"/>
        <v>2.1455123636058491</v>
      </c>
      <c r="AN3584" s="12">
        <f t="shared" si="205"/>
        <v>-25818.912819153702</v>
      </c>
    </row>
    <row r="3585" spans="14:40">
      <c r="N3585">
        <f t="shared" si="206"/>
        <v>1080</v>
      </c>
      <c r="O3585" s="12">
        <f t="shared" si="202"/>
        <v>0</v>
      </c>
      <c r="P3585" s="12">
        <f t="shared" si="202"/>
        <v>0</v>
      </c>
      <c r="Q3585" s="12">
        <f t="shared" si="202"/>
        <v>0</v>
      </c>
      <c r="R3585" s="12">
        <f t="shared" si="202"/>
        <v>0</v>
      </c>
      <c r="S3585" s="12">
        <f t="shared" si="202"/>
        <v>0</v>
      </c>
      <c r="T3585" s="12">
        <f t="shared" si="202"/>
        <v>0</v>
      </c>
      <c r="U3585" s="12">
        <f t="shared" si="202"/>
        <v>0</v>
      </c>
      <c r="V3585" s="12">
        <f t="shared" si="202"/>
        <v>0</v>
      </c>
      <c r="W3585" s="12">
        <f t="shared" si="202"/>
        <v>-7046.0678931181219</v>
      </c>
      <c r="X3585" s="12">
        <f t="shared" si="202"/>
        <v>-25969.583139451403</v>
      </c>
      <c r="Y3585" s="12">
        <f t="shared" si="202"/>
        <v>0</v>
      </c>
      <c r="Z3585" s="12">
        <f t="shared" si="202"/>
        <v>0</v>
      </c>
      <c r="AA3585" s="12">
        <f t="shared" si="202"/>
        <v>0</v>
      </c>
      <c r="AB3585" s="12">
        <f t="shared" si="202"/>
        <v>0</v>
      </c>
      <c r="AC3585" s="12">
        <f t="shared" si="202"/>
        <v>0</v>
      </c>
      <c r="AD3585" s="12">
        <f t="shared" si="202"/>
        <v>-18.823637553093359</v>
      </c>
      <c r="AE3585" s="12">
        <f t="shared" si="212"/>
        <v>-0.13668100679872</v>
      </c>
      <c r="AF3585" s="12">
        <f t="shared" si="212"/>
        <v>0</v>
      </c>
      <c r="AG3585" s="12">
        <f t="shared" si="212"/>
        <v>0</v>
      </c>
      <c r="AH3585" s="12">
        <f t="shared" si="212"/>
        <v>-73.31445374626972</v>
      </c>
      <c r="AI3585" s="12">
        <f t="shared" si="212"/>
        <v>-85.37629934687854</v>
      </c>
      <c r="AJ3585" s="12">
        <f t="shared" si="212"/>
        <v>-5415.4713701328665</v>
      </c>
      <c r="AK3585" s="12">
        <f t="shared" si="212"/>
        <v>0.14016937803488411</v>
      </c>
      <c r="AL3585" s="12">
        <f t="shared" si="203"/>
        <v>-38608.633304977397</v>
      </c>
      <c r="AM3585">
        <f t="shared" si="204"/>
        <v>2.1358692751604127</v>
      </c>
      <c r="AN3585" s="12">
        <f t="shared" si="205"/>
        <v>-18076.309142130307</v>
      </c>
    </row>
    <row r="3586" spans="14:40">
      <c r="N3586">
        <f t="shared" si="206"/>
        <v>1081</v>
      </c>
      <c r="O3586" s="12">
        <f t="shared" si="202"/>
        <v>0</v>
      </c>
      <c r="P3586" s="12">
        <f t="shared" si="202"/>
        <v>0</v>
      </c>
      <c r="Q3586" s="12">
        <f t="shared" si="202"/>
        <v>0</v>
      </c>
      <c r="R3586" s="12">
        <f t="shared" si="202"/>
        <v>0</v>
      </c>
      <c r="S3586" s="12">
        <f t="shared" si="202"/>
        <v>0</v>
      </c>
      <c r="T3586" s="12">
        <f t="shared" si="202"/>
        <v>0</v>
      </c>
      <c r="U3586" s="12">
        <f t="shared" si="202"/>
        <v>0</v>
      </c>
      <c r="V3586" s="12">
        <f t="shared" si="202"/>
        <v>0</v>
      </c>
      <c r="W3586" s="12">
        <f t="shared" si="202"/>
        <v>-11150.240409062659</v>
      </c>
      <c r="X3586" s="12">
        <f t="shared" si="202"/>
        <v>-42878.881465537386</v>
      </c>
      <c r="Y3586" s="12">
        <f t="shared" si="202"/>
        <v>0</v>
      </c>
      <c r="Z3586" s="12">
        <f t="shared" si="202"/>
        <v>0</v>
      </c>
      <c r="AA3586" s="12">
        <f t="shared" si="202"/>
        <v>0</v>
      </c>
      <c r="AB3586" s="12">
        <f t="shared" si="202"/>
        <v>0</v>
      </c>
      <c r="AC3586" s="12">
        <f t="shared" si="202"/>
        <v>0</v>
      </c>
      <c r="AD3586" s="12">
        <f t="shared" si="202"/>
        <v>-27.220134505438473</v>
      </c>
      <c r="AE3586" s="12">
        <f t="shared" si="212"/>
        <v>-0.1795531671445102</v>
      </c>
      <c r="AF3586" s="12">
        <f t="shared" si="212"/>
        <v>0</v>
      </c>
      <c r="AG3586" s="12">
        <f t="shared" si="212"/>
        <v>0</v>
      </c>
      <c r="AH3586" s="12">
        <f t="shared" si="212"/>
        <v>-72.951318805289318</v>
      </c>
      <c r="AI3586" s="12">
        <f t="shared" si="212"/>
        <v>-76.628929710424401</v>
      </c>
      <c r="AJ3586" s="12">
        <f t="shared" si="212"/>
        <v>-3730.6383527612174</v>
      </c>
      <c r="AK3586" s="12">
        <f t="shared" si="212"/>
        <v>0.13228161423458987</v>
      </c>
      <c r="AL3586" s="12">
        <f t="shared" si="203"/>
        <v>-57936.607881935328</v>
      </c>
      <c r="AM3586">
        <f t="shared" si="204"/>
        <v>2.1279616008093103</v>
      </c>
      <c r="AN3586" s="12">
        <f t="shared" si="205"/>
        <v>-27226.340860615517</v>
      </c>
    </row>
    <row r="3587" spans="14:40">
      <c r="N3587">
        <f t="shared" si="206"/>
        <v>1082</v>
      </c>
      <c r="O3587" s="12">
        <f t="shared" si="202"/>
        <v>0</v>
      </c>
      <c r="P3587" s="12">
        <f t="shared" si="202"/>
        <v>0</v>
      </c>
      <c r="Q3587" s="12">
        <f t="shared" si="202"/>
        <v>0</v>
      </c>
      <c r="R3587" s="12">
        <f t="shared" si="202"/>
        <v>0</v>
      </c>
      <c r="S3587" s="12">
        <f t="shared" si="202"/>
        <v>0</v>
      </c>
      <c r="T3587" s="12">
        <f t="shared" si="202"/>
        <v>0</v>
      </c>
      <c r="U3587" s="12">
        <f t="shared" si="202"/>
        <v>0</v>
      </c>
      <c r="V3587" s="12">
        <f t="shared" si="202"/>
        <v>0</v>
      </c>
      <c r="W3587" s="12">
        <f t="shared" si="202"/>
        <v>-13115.316959443471</v>
      </c>
      <c r="X3587" s="12">
        <f t="shared" si="202"/>
        <v>-48730.759215347258</v>
      </c>
      <c r="Y3587" s="12">
        <f t="shared" si="202"/>
        <v>0</v>
      </c>
      <c r="Z3587" s="12">
        <f t="shared" si="202"/>
        <v>0</v>
      </c>
      <c r="AA3587" s="12">
        <f t="shared" si="202"/>
        <v>0</v>
      </c>
      <c r="AB3587" s="12">
        <f t="shared" si="202"/>
        <v>0</v>
      </c>
      <c r="AC3587" s="12">
        <f t="shared" si="202"/>
        <v>0</v>
      </c>
      <c r="AD3587" s="12">
        <f t="shared" si="202"/>
        <v>-33.064889233786559</v>
      </c>
      <c r="AE3587" s="12">
        <f t="shared" ref="AE3587:AK3596" si="213">AE$2503*AE1083+0.5*AE$2504*AE1083*AE1083</f>
        <v>-0.23055483362759888</v>
      </c>
      <c r="AF3587" s="12">
        <f t="shared" si="213"/>
        <v>0</v>
      </c>
      <c r="AG3587" s="12">
        <f t="shared" si="213"/>
        <v>0</v>
      </c>
      <c r="AH3587" s="12">
        <f t="shared" si="213"/>
        <v>-94.843621441697863</v>
      </c>
      <c r="AI3587" s="12">
        <f t="shared" si="213"/>
        <v>-160.83570355980828</v>
      </c>
      <c r="AJ3587" s="12">
        <f t="shared" si="213"/>
        <v>-10640.08087651373</v>
      </c>
      <c r="AK3587" s="12">
        <f t="shared" si="213"/>
        <v>0.23953932918219839</v>
      </c>
      <c r="AL3587" s="12">
        <f t="shared" si="203"/>
        <v>-72774.892281044202</v>
      </c>
      <c r="AM3587">
        <f t="shared" si="204"/>
        <v>2.138445828830521</v>
      </c>
      <c r="AN3587" s="12">
        <f t="shared" si="205"/>
        <v>-34031.674452489417</v>
      </c>
    </row>
    <row r="3588" spans="14:40">
      <c r="N3588">
        <f t="shared" si="206"/>
        <v>1083</v>
      </c>
      <c r="O3588" s="12">
        <f t="shared" si="202"/>
        <v>0</v>
      </c>
      <c r="P3588" s="12">
        <f t="shared" si="202"/>
        <v>0</v>
      </c>
      <c r="Q3588" s="12">
        <f t="shared" si="202"/>
        <v>0</v>
      </c>
      <c r="R3588" s="12">
        <f t="shared" si="202"/>
        <v>0</v>
      </c>
      <c r="S3588" s="12">
        <f t="shared" si="202"/>
        <v>0</v>
      </c>
      <c r="T3588" s="12">
        <f t="shared" si="202"/>
        <v>0</v>
      </c>
      <c r="U3588" s="12">
        <f t="shared" si="202"/>
        <v>0</v>
      </c>
      <c r="V3588" s="12">
        <f t="shared" si="202"/>
        <v>0</v>
      </c>
      <c r="W3588" s="12">
        <f t="shared" si="202"/>
        <v>-6088.4443132700962</v>
      </c>
      <c r="X3588" s="12">
        <f t="shared" si="202"/>
        <v>-23874.566998658327</v>
      </c>
      <c r="Y3588" s="12">
        <f t="shared" si="202"/>
        <v>0</v>
      </c>
      <c r="Z3588" s="12">
        <f t="shared" si="202"/>
        <v>0</v>
      </c>
      <c r="AA3588" s="12">
        <f t="shared" si="202"/>
        <v>0</v>
      </c>
      <c r="AB3588" s="12">
        <f t="shared" si="202"/>
        <v>0</v>
      </c>
      <c r="AC3588" s="12">
        <f t="shared" si="202"/>
        <v>0</v>
      </c>
      <c r="AD3588" s="12">
        <f t="shared" si="202"/>
        <v>-17.220885218706506</v>
      </c>
      <c r="AE3588" s="12">
        <f t="shared" si="213"/>
        <v>-0.11128365048639961</v>
      </c>
      <c r="AF3588" s="12">
        <f t="shared" si="213"/>
        <v>0</v>
      </c>
      <c r="AG3588" s="12">
        <f t="shared" si="213"/>
        <v>0</v>
      </c>
      <c r="AH3588" s="12">
        <f t="shared" si="213"/>
        <v>-50.724654123254538</v>
      </c>
      <c r="AI3588" s="12">
        <f t="shared" si="213"/>
        <v>-98.581362477405008</v>
      </c>
      <c r="AJ3588" s="12">
        <f t="shared" si="213"/>
        <v>-7195.1600772481497</v>
      </c>
      <c r="AK3588" s="12">
        <f t="shared" si="213"/>
        <v>0.1862140213657793</v>
      </c>
      <c r="AL3588" s="12">
        <f t="shared" si="203"/>
        <v>-37324.623360625061</v>
      </c>
      <c r="AM3588">
        <f t="shared" si="204"/>
        <v>2.1329627454367177</v>
      </c>
      <c r="AN3588" s="12">
        <f t="shared" si="205"/>
        <v>-17498.956997949328</v>
      </c>
    </row>
    <row r="3589" spans="14:40">
      <c r="N3589">
        <f t="shared" si="206"/>
        <v>1084</v>
      </c>
      <c r="O3589" s="12">
        <f t="shared" si="202"/>
        <v>-1.6654045422654014</v>
      </c>
      <c r="P3589" s="12">
        <f t="shared" si="202"/>
        <v>0</v>
      </c>
      <c r="Q3589" s="12">
        <f t="shared" si="202"/>
        <v>0</v>
      </c>
      <c r="R3589" s="12">
        <f t="shared" si="202"/>
        <v>0</v>
      </c>
      <c r="S3589" s="12">
        <f t="shared" si="202"/>
        <v>0</v>
      </c>
      <c r="T3589" s="12">
        <f t="shared" si="202"/>
        <v>0</v>
      </c>
      <c r="U3589" s="12">
        <f t="shared" si="202"/>
        <v>0</v>
      </c>
      <c r="V3589" s="12">
        <f t="shared" si="202"/>
        <v>0</v>
      </c>
      <c r="W3589" s="12">
        <f t="shared" si="202"/>
        <v>-4158.0634353077212</v>
      </c>
      <c r="X3589" s="12">
        <f t="shared" si="202"/>
        <v>-15129.203510139596</v>
      </c>
      <c r="Y3589" s="12">
        <f t="shared" si="202"/>
        <v>0</v>
      </c>
      <c r="Z3589" s="12">
        <f t="shared" si="202"/>
        <v>0</v>
      </c>
      <c r="AA3589" s="12">
        <f t="shared" si="202"/>
        <v>0</v>
      </c>
      <c r="AB3589" s="12">
        <f t="shared" si="202"/>
        <v>0</v>
      </c>
      <c r="AC3589" s="12">
        <f t="shared" si="202"/>
        <v>0</v>
      </c>
      <c r="AD3589" s="12">
        <f t="shared" si="202"/>
        <v>-11.572939028008758</v>
      </c>
      <c r="AE3589" s="12">
        <f t="shared" si="213"/>
        <v>-7.9359388660040123E-2</v>
      </c>
      <c r="AF3589" s="12">
        <f t="shared" si="213"/>
        <v>0</v>
      </c>
      <c r="AG3589" s="12">
        <f t="shared" si="213"/>
        <v>0</v>
      </c>
      <c r="AH3589" s="12">
        <f t="shared" si="213"/>
        <v>-43.509924451717126</v>
      </c>
      <c r="AI3589" s="12">
        <f t="shared" si="213"/>
        <v>-81.121215384936534</v>
      </c>
      <c r="AJ3589" s="12">
        <f t="shared" si="213"/>
        <v>-6438.5084526352111</v>
      </c>
      <c r="AK3589" s="12">
        <f t="shared" si="213"/>
        <v>0.13355946002305058</v>
      </c>
      <c r="AL3589" s="12">
        <f t="shared" si="203"/>
        <v>-25863.590681418096</v>
      </c>
      <c r="AM3589">
        <f t="shared" si="204"/>
        <v>2.1325032168294049</v>
      </c>
      <c r="AN3589" s="12">
        <f t="shared" si="205"/>
        <v>-12128.277452200964</v>
      </c>
    </row>
    <row r="3590" spans="14:40">
      <c r="N3590">
        <f t="shared" si="206"/>
        <v>1085</v>
      </c>
      <c r="O3590" s="12">
        <f t="shared" si="202"/>
        <v>0</v>
      </c>
      <c r="P3590" s="12">
        <f t="shared" si="202"/>
        <v>0</v>
      </c>
      <c r="Q3590" s="12">
        <f t="shared" si="202"/>
        <v>0</v>
      </c>
      <c r="R3590" s="12">
        <f t="shared" si="202"/>
        <v>0</v>
      </c>
      <c r="S3590" s="12">
        <f t="shared" si="202"/>
        <v>0</v>
      </c>
      <c r="T3590" s="12">
        <f t="shared" si="202"/>
        <v>0</v>
      </c>
      <c r="U3590" s="12">
        <f t="shared" si="202"/>
        <v>0</v>
      </c>
      <c r="V3590" s="12">
        <f t="shared" si="202"/>
        <v>0</v>
      </c>
      <c r="W3590" s="12">
        <f t="shared" si="202"/>
        <v>-7004.3737312691756</v>
      </c>
      <c r="X3590" s="12">
        <f t="shared" si="202"/>
        <v>-25506.287234196403</v>
      </c>
      <c r="Y3590" s="12">
        <f t="shared" si="202"/>
        <v>0</v>
      </c>
      <c r="Z3590" s="12">
        <f t="shared" si="202"/>
        <v>0</v>
      </c>
      <c r="AA3590" s="12">
        <f t="shared" si="202"/>
        <v>0</v>
      </c>
      <c r="AB3590" s="12">
        <f t="shared" si="202"/>
        <v>0</v>
      </c>
      <c r="AC3590" s="12">
        <f t="shared" si="202"/>
        <v>0</v>
      </c>
      <c r="AD3590" s="12">
        <f t="shared" si="202"/>
        <v>-22.329462152555738</v>
      </c>
      <c r="AE3590" s="12">
        <f t="shared" si="213"/>
        <v>-0.13847632960874096</v>
      </c>
      <c r="AF3590" s="12">
        <f t="shared" si="213"/>
        <v>0</v>
      </c>
      <c r="AG3590" s="12">
        <f t="shared" si="213"/>
        <v>0</v>
      </c>
      <c r="AH3590" s="12">
        <f t="shared" si="213"/>
        <v>-52.746461015650254</v>
      </c>
      <c r="AI3590" s="12">
        <f t="shared" si="213"/>
        <v>-108.46057889498267</v>
      </c>
      <c r="AJ3590" s="12">
        <f t="shared" si="213"/>
        <v>-7515.2044918742577</v>
      </c>
      <c r="AK3590" s="12">
        <f t="shared" si="213"/>
        <v>0.17481588845259385</v>
      </c>
      <c r="AL3590" s="12">
        <f t="shared" si="203"/>
        <v>-40209.365619844182</v>
      </c>
      <c r="AM3590">
        <f t="shared" si="204"/>
        <v>2.1397855192296285</v>
      </c>
      <c r="AN3590" s="12">
        <f t="shared" si="205"/>
        <v>-18791.306539134104</v>
      </c>
    </row>
    <row r="3591" spans="14:40">
      <c r="N3591">
        <f t="shared" si="206"/>
        <v>1086</v>
      </c>
      <c r="O3591" s="12">
        <f t="shared" si="202"/>
        <v>0</v>
      </c>
      <c r="P3591" s="12">
        <f t="shared" si="202"/>
        <v>0</v>
      </c>
      <c r="Q3591" s="12">
        <f t="shared" si="202"/>
        <v>0</v>
      </c>
      <c r="R3591" s="12">
        <f t="shared" si="202"/>
        <v>0</v>
      </c>
      <c r="S3591" s="12">
        <f t="shared" si="202"/>
        <v>0</v>
      </c>
      <c r="T3591" s="12">
        <f t="shared" si="202"/>
        <v>0</v>
      </c>
      <c r="U3591" s="12">
        <f t="shared" si="202"/>
        <v>0</v>
      </c>
      <c r="V3591" s="12">
        <f t="shared" si="202"/>
        <v>0</v>
      </c>
      <c r="W3591" s="12">
        <f t="shared" si="202"/>
        <v>-6018.4344722144515</v>
      </c>
      <c r="X3591" s="12">
        <f t="shared" si="202"/>
        <v>-21610.590700751989</v>
      </c>
      <c r="Y3591" s="12">
        <f t="shared" si="202"/>
        <v>0</v>
      </c>
      <c r="Z3591" s="12">
        <f t="shared" si="202"/>
        <v>0</v>
      </c>
      <c r="AA3591" s="12">
        <f t="shared" si="202"/>
        <v>0</v>
      </c>
      <c r="AB3591" s="12">
        <f t="shared" si="202"/>
        <v>0</v>
      </c>
      <c r="AC3591" s="12">
        <f t="shared" si="202"/>
        <v>0</v>
      </c>
      <c r="AD3591" s="12">
        <f t="shared" si="202"/>
        <v>-14.207680611663475</v>
      </c>
      <c r="AE3591" s="12">
        <f t="shared" si="213"/>
        <v>-9.3192342003110579E-2</v>
      </c>
      <c r="AF3591" s="12">
        <f t="shared" si="213"/>
        <v>0</v>
      </c>
      <c r="AG3591" s="12">
        <f t="shared" si="213"/>
        <v>0</v>
      </c>
      <c r="AH3591" s="12">
        <f t="shared" si="213"/>
        <v>-45.378623900084897</v>
      </c>
      <c r="AI3591" s="12">
        <f t="shared" si="213"/>
        <v>-78.159658843106854</v>
      </c>
      <c r="AJ3591" s="12">
        <f t="shared" si="213"/>
        <v>-5593.1837542983958</v>
      </c>
      <c r="AK3591" s="12">
        <f t="shared" si="213"/>
        <v>0.10548337910880308</v>
      </c>
      <c r="AL3591" s="12">
        <f t="shared" si="203"/>
        <v>-33359.942599582588</v>
      </c>
      <c r="AM3591">
        <f t="shared" si="204"/>
        <v>2.1373753848450345</v>
      </c>
      <c r="AN3591" s="12">
        <f t="shared" si="205"/>
        <v>-15607.900622473611</v>
      </c>
    </row>
    <row r="3592" spans="14:40">
      <c r="N3592">
        <f t="shared" si="206"/>
        <v>1087</v>
      </c>
      <c r="O3592" s="12">
        <f t="shared" si="202"/>
        <v>0</v>
      </c>
      <c r="P3592" s="12">
        <f t="shared" si="202"/>
        <v>0</v>
      </c>
      <c r="Q3592" s="12">
        <f t="shared" si="202"/>
        <v>0</v>
      </c>
      <c r="R3592" s="12">
        <f t="shared" si="202"/>
        <v>0</v>
      </c>
      <c r="S3592" s="12">
        <f t="shared" si="202"/>
        <v>0</v>
      </c>
      <c r="T3592" s="12">
        <f t="shared" si="202"/>
        <v>0</v>
      </c>
      <c r="U3592" s="12">
        <f t="shared" si="202"/>
        <v>0</v>
      </c>
      <c r="V3592" s="12">
        <f t="shared" si="202"/>
        <v>0</v>
      </c>
      <c r="W3592" s="12">
        <f t="shared" si="202"/>
        <v>-2999.5851543875119</v>
      </c>
      <c r="X3592" s="12">
        <f t="shared" si="202"/>
        <v>-9307.3154476020645</v>
      </c>
      <c r="Y3592" s="12">
        <f t="shared" si="202"/>
        <v>0</v>
      </c>
      <c r="Z3592" s="12">
        <f t="shared" si="202"/>
        <v>0</v>
      </c>
      <c r="AA3592" s="12">
        <f t="shared" si="202"/>
        <v>0</v>
      </c>
      <c r="AB3592" s="12">
        <f t="shared" si="202"/>
        <v>0</v>
      </c>
      <c r="AC3592" s="12">
        <f t="shared" si="202"/>
        <v>0</v>
      </c>
      <c r="AD3592" s="12">
        <f t="shared" si="202"/>
        <v>-13.468064040928901</v>
      </c>
      <c r="AE3592" s="12">
        <f t="shared" si="213"/>
        <v>-7.8795515307028274E-2</v>
      </c>
      <c r="AF3592" s="12">
        <f t="shared" si="213"/>
        <v>0</v>
      </c>
      <c r="AG3592" s="12">
        <f t="shared" si="213"/>
        <v>0</v>
      </c>
      <c r="AH3592" s="12">
        <f t="shared" si="213"/>
        <v>-30.210470332260972</v>
      </c>
      <c r="AI3592" s="12">
        <f t="shared" si="213"/>
        <v>-10.818437271579276</v>
      </c>
      <c r="AJ3592" s="12">
        <f t="shared" si="213"/>
        <v>-697.5436572395638</v>
      </c>
      <c r="AK3592" s="12">
        <f t="shared" si="213"/>
        <v>1.0189097076998305E-2</v>
      </c>
      <c r="AL3592" s="12">
        <f t="shared" si="203"/>
        <v>-13059.009837292138</v>
      </c>
      <c r="AM3592">
        <f t="shared" si="204"/>
        <v>2.1560499285793346</v>
      </c>
      <c r="AN3592" s="12">
        <f t="shared" si="205"/>
        <v>-6056.9143896853011</v>
      </c>
    </row>
    <row r="3593" spans="14:40">
      <c r="N3593">
        <f t="shared" si="206"/>
        <v>1088</v>
      </c>
      <c r="O3593" s="12">
        <f t="shared" si="202"/>
        <v>0</v>
      </c>
      <c r="P3593" s="12">
        <f t="shared" si="202"/>
        <v>0</v>
      </c>
      <c r="Q3593" s="12">
        <f t="shared" si="202"/>
        <v>0</v>
      </c>
      <c r="R3593" s="12">
        <f t="shared" si="202"/>
        <v>0</v>
      </c>
      <c r="S3593" s="12">
        <f t="shared" si="202"/>
        <v>0</v>
      </c>
      <c r="T3593" s="12">
        <f t="shared" si="202"/>
        <v>0</v>
      </c>
      <c r="U3593" s="12">
        <f t="shared" si="202"/>
        <v>0</v>
      </c>
      <c r="V3593" s="12">
        <f t="shared" si="202"/>
        <v>0</v>
      </c>
      <c r="W3593" s="12">
        <f t="shared" si="202"/>
        <v>-18694.577697213474</v>
      </c>
      <c r="X3593" s="12">
        <f t="shared" si="202"/>
        <v>-58078.16140572157</v>
      </c>
      <c r="Y3593" s="12">
        <f t="shared" si="202"/>
        <v>0</v>
      </c>
      <c r="Z3593" s="12">
        <f t="shared" si="202"/>
        <v>0</v>
      </c>
      <c r="AA3593" s="12">
        <f t="shared" si="202"/>
        <v>0</v>
      </c>
      <c r="AB3593" s="12">
        <f t="shared" si="202"/>
        <v>0</v>
      </c>
      <c r="AC3593" s="12">
        <f t="shared" si="202"/>
        <v>0</v>
      </c>
      <c r="AD3593" s="12">
        <f t="shared" si="202"/>
        <v>-40.952630384204369</v>
      </c>
      <c r="AE3593" s="12">
        <f t="shared" si="213"/>
        <v>-0.28047220570188264</v>
      </c>
      <c r="AF3593" s="12">
        <f t="shared" si="213"/>
        <v>0</v>
      </c>
      <c r="AG3593" s="12">
        <f t="shared" si="213"/>
        <v>0</v>
      </c>
      <c r="AH3593" s="12">
        <f t="shared" si="213"/>
        <v>-99.494899957806979</v>
      </c>
      <c r="AI3593" s="12">
        <f t="shared" si="213"/>
        <v>-117.84372178428336</v>
      </c>
      <c r="AJ3593" s="12">
        <f t="shared" si="213"/>
        <v>-8483.9006362665987</v>
      </c>
      <c r="AK3593" s="12">
        <f t="shared" si="213"/>
        <v>0.19415168943573402</v>
      </c>
      <c r="AL3593" s="12">
        <f t="shared" si="203"/>
        <v>-85515.017311844204</v>
      </c>
      <c r="AM3593">
        <f t="shared" si="204"/>
        <v>2.1695665769187142</v>
      </c>
      <c r="AN3593" s="12">
        <f t="shared" si="205"/>
        <v>-39415.714743031895</v>
      </c>
    </row>
    <row r="3594" spans="14:40">
      <c r="N3594">
        <f t="shared" si="206"/>
        <v>1089</v>
      </c>
      <c r="O3594" s="12">
        <f t="shared" si="202"/>
        <v>1.6488058935434968</v>
      </c>
      <c r="P3594" s="12">
        <f t="shared" si="202"/>
        <v>0</v>
      </c>
      <c r="Q3594" s="12">
        <f t="shared" si="202"/>
        <v>0</v>
      </c>
      <c r="R3594" s="12">
        <f t="shared" si="202"/>
        <v>0</v>
      </c>
      <c r="S3594" s="12">
        <f t="shared" si="202"/>
        <v>0</v>
      </c>
      <c r="T3594" s="12">
        <f t="shared" si="202"/>
        <v>0</v>
      </c>
      <c r="U3594" s="12">
        <f t="shared" si="202"/>
        <v>0</v>
      </c>
      <c r="V3594" s="12">
        <f t="shared" si="202"/>
        <v>0</v>
      </c>
      <c r="W3594" s="12">
        <f t="shared" si="202"/>
        <v>-16388.225715875211</v>
      </c>
      <c r="X3594" s="12">
        <f t="shared" si="202"/>
        <v>-55125.008668867646</v>
      </c>
      <c r="Y3594" s="12">
        <f t="shared" si="202"/>
        <v>0</v>
      </c>
      <c r="Z3594" s="12">
        <f t="shared" si="202"/>
        <v>0</v>
      </c>
      <c r="AA3594" s="12">
        <f t="shared" si="202"/>
        <v>0</v>
      </c>
      <c r="AB3594" s="12">
        <f t="shared" si="202"/>
        <v>0</v>
      </c>
      <c r="AC3594" s="12">
        <f t="shared" si="202"/>
        <v>0</v>
      </c>
      <c r="AD3594" s="12">
        <f t="shared" si="202"/>
        <v>-37.248197623777877</v>
      </c>
      <c r="AE3594" s="12">
        <f t="shared" si="213"/>
        <v>-0.24865772380380435</v>
      </c>
      <c r="AF3594" s="12">
        <f t="shared" si="213"/>
        <v>0</v>
      </c>
      <c r="AG3594" s="12">
        <f t="shared" si="213"/>
        <v>0</v>
      </c>
      <c r="AH3594" s="12">
        <f t="shared" si="213"/>
        <v>-87.741544857613675</v>
      </c>
      <c r="AI3594" s="12">
        <f t="shared" si="213"/>
        <v>-143.62259136665867</v>
      </c>
      <c r="AJ3594" s="12">
        <f t="shared" si="213"/>
        <v>-7853.8140210255215</v>
      </c>
      <c r="AK3594" s="12">
        <f t="shared" si="213"/>
        <v>0.18505717496028379</v>
      </c>
      <c r="AL3594" s="12">
        <f t="shared" si="203"/>
        <v>-79634.075534271702</v>
      </c>
      <c r="AM3594">
        <f t="shared" si="204"/>
        <v>2.1581062519396474</v>
      </c>
      <c r="AN3594" s="12">
        <f t="shared" si="205"/>
        <v>-36899.9790731799</v>
      </c>
    </row>
    <row r="3595" spans="14:40">
      <c r="N3595">
        <f t="shared" si="206"/>
        <v>1090</v>
      </c>
      <c r="O3595" s="12">
        <f t="shared" ref="O3595:AD3658" si="214">O$2503*O1091+0.5*O$2504*O1091*O1091</f>
        <v>0</v>
      </c>
      <c r="P3595" s="12">
        <f t="shared" si="214"/>
        <v>0</v>
      </c>
      <c r="Q3595" s="12">
        <f t="shared" si="214"/>
        <v>0</v>
      </c>
      <c r="R3595" s="12">
        <f t="shared" si="214"/>
        <v>0</v>
      </c>
      <c r="S3595" s="12">
        <f t="shared" si="214"/>
        <v>0</v>
      </c>
      <c r="T3595" s="12">
        <f t="shared" si="214"/>
        <v>0</v>
      </c>
      <c r="U3595" s="12">
        <f t="shared" si="214"/>
        <v>0</v>
      </c>
      <c r="V3595" s="12">
        <f t="shared" si="214"/>
        <v>0</v>
      </c>
      <c r="W3595" s="12">
        <f t="shared" si="214"/>
        <v>-13327.145273436541</v>
      </c>
      <c r="X3595" s="12">
        <f t="shared" si="214"/>
        <v>-48632.39992756</v>
      </c>
      <c r="Y3595" s="12">
        <f t="shared" si="214"/>
        <v>0</v>
      </c>
      <c r="Z3595" s="12">
        <f t="shared" si="214"/>
        <v>0</v>
      </c>
      <c r="AA3595" s="12">
        <f t="shared" si="214"/>
        <v>0</v>
      </c>
      <c r="AB3595" s="12">
        <f t="shared" si="214"/>
        <v>0</v>
      </c>
      <c r="AC3595" s="12">
        <f t="shared" si="214"/>
        <v>0</v>
      </c>
      <c r="AD3595" s="12">
        <f t="shared" si="214"/>
        <v>-33.011265782268126</v>
      </c>
      <c r="AE3595" s="12">
        <f t="shared" si="213"/>
        <v>-0.21879349933537542</v>
      </c>
      <c r="AF3595" s="12">
        <f t="shared" si="213"/>
        <v>0</v>
      </c>
      <c r="AG3595" s="12">
        <f t="shared" si="213"/>
        <v>0</v>
      </c>
      <c r="AH3595" s="12">
        <f t="shared" si="213"/>
        <v>-81.40821968200008</v>
      </c>
      <c r="AI3595" s="12">
        <f t="shared" si="213"/>
        <v>-110.46154459422701</v>
      </c>
      <c r="AJ3595" s="12">
        <f t="shared" si="213"/>
        <v>-6864.9750722311137</v>
      </c>
      <c r="AK3595" s="12">
        <f t="shared" si="213"/>
        <v>0.16191054508214162</v>
      </c>
      <c r="AL3595" s="12">
        <f t="shared" ref="AL3595:AL3658" si="215">SUM(O3595:AK3595)</f>
        <v>-69049.458186240401</v>
      </c>
      <c r="AM3595">
        <f t="shared" ref="AM3595:AM3658" si="216">$AM$2504*(1+J1091/100)</f>
        <v>2.1579414616242687</v>
      </c>
      <c r="AN3595" s="12">
        <f t="shared" ref="AN3595:AN3658" si="217">AL3595/AM3595</f>
        <v>-31997.83655589402</v>
      </c>
    </row>
    <row r="3596" spans="14:40">
      <c r="N3596">
        <f t="shared" ref="N3596:N3659" si="218">N3595+1</f>
        <v>1091</v>
      </c>
      <c r="O3596" s="12">
        <f t="shared" si="214"/>
        <v>0</v>
      </c>
      <c r="P3596" s="12">
        <f t="shared" ref="P3596:AD3596" si="219">P$2503*P1092+0.5*P$2504*P1092*P1092</f>
        <v>0</v>
      </c>
      <c r="Q3596" s="12">
        <f t="shared" si="219"/>
        <v>0</v>
      </c>
      <c r="R3596" s="12">
        <f t="shared" si="219"/>
        <v>0</v>
      </c>
      <c r="S3596" s="12">
        <f t="shared" si="219"/>
        <v>0</v>
      </c>
      <c r="T3596" s="12">
        <f t="shared" si="219"/>
        <v>0</v>
      </c>
      <c r="U3596" s="12">
        <f t="shared" si="219"/>
        <v>0</v>
      </c>
      <c r="V3596" s="12">
        <f t="shared" si="219"/>
        <v>0</v>
      </c>
      <c r="W3596" s="12">
        <f t="shared" si="219"/>
        <v>-3835.6680234563014</v>
      </c>
      <c r="X3596" s="12">
        <f t="shared" si="219"/>
        <v>-13038.740612248019</v>
      </c>
      <c r="Y3596" s="12">
        <f t="shared" si="219"/>
        <v>0</v>
      </c>
      <c r="Z3596" s="12">
        <f t="shared" si="219"/>
        <v>0</v>
      </c>
      <c r="AA3596" s="12">
        <f t="shared" si="219"/>
        <v>0</v>
      </c>
      <c r="AB3596" s="12">
        <f t="shared" si="219"/>
        <v>0</v>
      </c>
      <c r="AC3596" s="12">
        <f t="shared" si="219"/>
        <v>0</v>
      </c>
      <c r="AD3596" s="12">
        <f t="shared" si="219"/>
        <v>-10.986437211817851</v>
      </c>
      <c r="AE3596" s="12">
        <f t="shared" si="213"/>
        <v>-5.8373548566715207E-2</v>
      </c>
      <c r="AF3596" s="12">
        <f t="shared" si="213"/>
        <v>0</v>
      </c>
      <c r="AG3596" s="12">
        <f t="shared" si="213"/>
        <v>0</v>
      </c>
      <c r="AH3596" s="12">
        <f t="shared" si="213"/>
        <v>-18.212445494152444</v>
      </c>
      <c r="AI3596" s="12">
        <f t="shared" si="213"/>
        <v>-29.468253824541979</v>
      </c>
      <c r="AJ3596" s="12">
        <f t="shared" si="213"/>
        <v>-2158.6406780807474</v>
      </c>
      <c r="AK3596" s="12">
        <f t="shared" si="213"/>
        <v>5.9221845086541366E-2</v>
      </c>
      <c r="AL3596" s="12">
        <f t="shared" si="215"/>
        <v>-19091.71560201906</v>
      </c>
      <c r="AM3596">
        <f t="shared" si="216"/>
        <v>2.1581014509907215</v>
      </c>
      <c r="AN3596" s="12">
        <f t="shared" si="217"/>
        <v>-8846.5329529594674</v>
      </c>
    </row>
    <row r="3597" spans="14:40">
      <c r="N3597">
        <f t="shared" si="218"/>
        <v>1092</v>
      </c>
      <c r="O3597" s="12">
        <f t="shared" si="214"/>
        <v>0</v>
      </c>
      <c r="P3597" s="12">
        <f t="shared" si="214"/>
        <v>0</v>
      </c>
      <c r="Q3597" s="12">
        <f t="shared" si="214"/>
        <v>0</v>
      </c>
      <c r="R3597" s="12">
        <f t="shared" si="214"/>
        <v>0</v>
      </c>
      <c r="S3597" s="12">
        <f t="shared" si="214"/>
        <v>0</v>
      </c>
      <c r="T3597" s="12">
        <f t="shared" si="214"/>
        <v>0</v>
      </c>
      <c r="U3597" s="12">
        <f t="shared" si="214"/>
        <v>0</v>
      </c>
      <c r="V3597" s="12">
        <f t="shared" si="214"/>
        <v>0</v>
      </c>
      <c r="W3597" s="12">
        <f t="shared" si="214"/>
        <v>680.43454200759027</v>
      </c>
      <c r="X3597" s="12">
        <f t="shared" si="214"/>
        <v>6113.2131794809065</v>
      </c>
      <c r="Y3597" s="12">
        <f t="shared" si="214"/>
        <v>0</v>
      </c>
      <c r="Z3597" s="12">
        <f t="shared" si="214"/>
        <v>0</v>
      </c>
      <c r="AA3597" s="12">
        <f t="shared" si="214"/>
        <v>0</v>
      </c>
      <c r="AB3597" s="12">
        <f t="shared" si="214"/>
        <v>0</v>
      </c>
      <c r="AC3597" s="12">
        <f t="shared" si="214"/>
        <v>0</v>
      </c>
      <c r="AD3597" s="12">
        <f t="shared" si="214"/>
        <v>6.9454844612461031</v>
      </c>
      <c r="AE3597" s="12">
        <f t="shared" ref="AE3597:AK3606" si="220">AE$2503*AE1093+0.5*AE$2504*AE1093*AE1093</f>
        <v>2.7341941788936629E-2</v>
      </c>
      <c r="AF3597" s="12">
        <f t="shared" si="220"/>
        <v>0</v>
      </c>
      <c r="AG3597" s="12">
        <f t="shared" si="220"/>
        <v>0</v>
      </c>
      <c r="AH3597" s="12">
        <f t="shared" si="220"/>
        <v>0.20216065711577677</v>
      </c>
      <c r="AI3597" s="12">
        <f t="shared" si="220"/>
        <v>2.2311791515730341</v>
      </c>
      <c r="AJ3597" s="12">
        <f t="shared" si="220"/>
        <v>-623.70571445800533</v>
      </c>
      <c r="AK3597" s="12">
        <f t="shared" si="220"/>
        <v>3.1066225170036224E-2</v>
      </c>
      <c r="AL3597" s="12">
        <f t="shared" si="215"/>
        <v>6179.3792394673874</v>
      </c>
      <c r="AM3597">
        <f t="shared" si="216"/>
        <v>2.1367407140105383</v>
      </c>
      <c r="AN3597" s="12">
        <f t="shared" si="217"/>
        <v>2891.9649440614867</v>
      </c>
    </row>
    <row r="3598" spans="14:40">
      <c r="N3598">
        <f t="shared" si="218"/>
        <v>1093</v>
      </c>
      <c r="O3598" s="12">
        <f t="shared" si="214"/>
        <v>0</v>
      </c>
      <c r="P3598" s="12">
        <f t="shared" si="214"/>
        <v>0</v>
      </c>
      <c r="Q3598" s="12">
        <f t="shared" si="214"/>
        <v>0</v>
      </c>
      <c r="R3598" s="12">
        <f t="shared" si="214"/>
        <v>0</v>
      </c>
      <c r="S3598" s="12">
        <f t="shared" si="214"/>
        <v>0</v>
      </c>
      <c r="T3598" s="12">
        <f t="shared" si="214"/>
        <v>0</v>
      </c>
      <c r="U3598" s="12">
        <f t="shared" si="214"/>
        <v>0</v>
      </c>
      <c r="V3598" s="12">
        <f t="shared" si="214"/>
        <v>0</v>
      </c>
      <c r="W3598" s="12">
        <f t="shared" si="214"/>
        <v>13423.462666992858</v>
      </c>
      <c r="X3598" s="12">
        <f t="shared" si="214"/>
        <v>38085.056008875341</v>
      </c>
      <c r="Y3598" s="12">
        <f t="shared" si="214"/>
        <v>0</v>
      </c>
      <c r="Z3598" s="12">
        <f t="shared" si="214"/>
        <v>0</v>
      </c>
      <c r="AA3598" s="12">
        <f t="shared" si="214"/>
        <v>0</v>
      </c>
      <c r="AB3598" s="12">
        <f t="shared" si="214"/>
        <v>0</v>
      </c>
      <c r="AC3598" s="12">
        <f t="shared" si="214"/>
        <v>0</v>
      </c>
      <c r="AD3598" s="12">
        <f t="shared" si="214"/>
        <v>27.63154467046806</v>
      </c>
      <c r="AE3598" s="12">
        <f t="shared" si="220"/>
        <v>0.11942723325978119</v>
      </c>
      <c r="AF3598" s="12">
        <f t="shared" si="220"/>
        <v>0</v>
      </c>
      <c r="AG3598" s="12">
        <f t="shared" si="220"/>
        <v>0</v>
      </c>
      <c r="AH3598" s="12">
        <f t="shared" si="220"/>
        <v>48.833004984789717</v>
      </c>
      <c r="AI3598" s="12">
        <f t="shared" si="220"/>
        <v>51.994336583864815</v>
      </c>
      <c r="AJ3598" s="12">
        <f t="shared" si="220"/>
        <v>4326.5882350965639</v>
      </c>
      <c r="AK3598" s="12">
        <f t="shared" si="220"/>
        <v>-9.5431743369012112E-2</v>
      </c>
      <c r="AL3598" s="12">
        <f t="shared" si="215"/>
        <v>55963.589792693761</v>
      </c>
      <c r="AM3598">
        <f t="shared" si="216"/>
        <v>2.1284681310074682</v>
      </c>
      <c r="AN3598" s="12">
        <f t="shared" si="217"/>
        <v>26292.895335108686</v>
      </c>
    </row>
    <row r="3599" spans="14:40">
      <c r="N3599">
        <f t="shared" si="218"/>
        <v>1094</v>
      </c>
      <c r="O3599" s="12">
        <f t="shared" si="214"/>
        <v>0</v>
      </c>
      <c r="P3599" s="12">
        <f t="shared" si="214"/>
        <v>0</v>
      </c>
      <c r="Q3599" s="12">
        <f t="shared" si="214"/>
        <v>0</v>
      </c>
      <c r="R3599" s="12">
        <f t="shared" si="214"/>
        <v>0</v>
      </c>
      <c r="S3599" s="12">
        <f t="shared" si="214"/>
        <v>0</v>
      </c>
      <c r="T3599" s="12">
        <f t="shared" si="214"/>
        <v>0</v>
      </c>
      <c r="U3599" s="12">
        <f t="shared" si="214"/>
        <v>0</v>
      </c>
      <c r="V3599" s="12">
        <f t="shared" si="214"/>
        <v>0</v>
      </c>
      <c r="W3599" s="12">
        <f t="shared" si="214"/>
        <v>8670.2909822979182</v>
      </c>
      <c r="X3599" s="12">
        <f t="shared" si="214"/>
        <v>21805.618907146327</v>
      </c>
      <c r="Y3599" s="12">
        <f t="shared" si="214"/>
        <v>0</v>
      </c>
      <c r="Z3599" s="12">
        <f t="shared" si="214"/>
        <v>0</v>
      </c>
      <c r="AA3599" s="12">
        <f t="shared" si="214"/>
        <v>0</v>
      </c>
      <c r="AB3599" s="12">
        <f t="shared" si="214"/>
        <v>0</v>
      </c>
      <c r="AC3599" s="12">
        <f t="shared" si="214"/>
        <v>0</v>
      </c>
      <c r="AD3599" s="12">
        <f t="shared" si="214"/>
        <v>12.687466551589386</v>
      </c>
      <c r="AE3599" s="12">
        <f t="shared" si="220"/>
        <v>5.2143536974014804E-2</v>
      </c>
      <c r="AF3599" s="12">
        <f t="shared" si="220"/>
        <v>0</v>
      </c>
      <c r="AG3599" s="12">
        <f t="shared" si="220"/>
        <v>0</v>
      </c>
      <c r="AH3599" s="12">
        <f t="shared" si="220"/>
        <v>7.7751164826651022</v>
      </c>
      <c r="AI3599" s="12">
        <f t="shared" si="220"/>
        <v>-4.1131604436723013</v>
      </c>
      <c r="AJ3599" s="12">
        <f t="shared" si="220"/>
        <v>-1914.2925233591568</v>
      </c>
      <c r="AK3599" s="12">
        <f t="shared" si="220"/>
        <v>7.0053472735832747E-2</v>
      </c>
      <c r="AL3599" s="12">
        <f t="shared" si="215"/>
        <v>28578.088985685383</v>
      </c>
      <c r="AM3599">
        <f t="shared" si="216"/>
        <v>2.1327229322354895</v>
      </c>
      <c r="AN3599" s="12">
        <f t="shared" si="217"/>
        <v>13399.813240499197</v>
      </c>
    </row>
    <row r="3600" spans="14:40">
      <c r="N3600">
        <f t="shared" si="218"/>
        <v>1095</v>
      </c>
      <c r="O3600" s="12">
        <f t="shared" si="214"/>
        <v>0</v>
      </c>
      <c r="P3600" s="12">
        <f t="shared" si="214"/>
        <v>0</v>
      </c>
      <c r="Q3600" s="12">
        <f t="shared" si="214"/>
        <v>0</v>
      </c>
      <c r="R3600" s="12">
        <f t="shared" si="214"/>
        <v>0</v>
      </c>
      <c r="S3600" s="12">
        <f t="shared" si="214"/>
        <v>0</v>
      </c>
      <c r="T3600" s="12">
        <f t="shared" si="214"/>
        <v>0</v>
      </c>
      <c r="U3600" s="12">
        <f t="shared" si="214"/>
        <v>0</v>
      </c>
      <c r="V3600" s="12">
        <f t="shared" si="214"/>
        <v>0</v>
      </c>
      <c r="W3600" s="12">
        <f t="shared" si="214"/>
        <v>2661.5162252914129</v>
      </c>
      <c r="X3600" s="12">
        <f t="shared" si="214"/>
        <v>16023.057468391562</v>
      </c>
      <c r="Y3600" s="12">
        <f t="shared" si="214"/>
        <v>0</v>
      </c>
      <c r="Z3600" s="12">
        <f t="shared" si="214"/>
        <v>0</v>
      </c>
      <c r="AA3600" s="12">
        <f t="shared" si="214"/>
        <v>0</v>
      </c>
      <c r="AB3600" s="12">
        <f t="shared" si="214"/>
        <v>0</v>
      </c>
      <c r="AC3600" s="12">
        <f t="shared" si="214"/>
        <v>0</v>
      </c>
      <c r="AD3600" s="12">
        <f t="shared" si="214"/>
        <v>8.5292554738488384</v>
      </c>
      <c r="AE3600" s="12">
        <f t="shared" si="220"/>
        <v>4.1900907795818454E-2</v>
      </c>
      <c r="AF3600" s="12">
        <f t="shared" si="220"/>
        <v>0</v>
      </c>
      <c r="AG3600" s="12">
        <f t="shared" si="220"/>
        <v>0</v>
      </c>
      <c r="AH3600" s="12">
        <f t="shared" si="220"/>
        <v>16.062113996974251</v>
      </c>
      <c r="AI3600" s="12">
        <f t="shared" si="220"/>
        <v>16.929147301186042</v>
      </c>
      <c r="AJ3600" s="12">
        <f t="shared" si="220"/>
        <v>313.65594998059873</v>
      </c>
      <c r="AK3600" s="12">
        <f t="shared" si="220"/>
        <v>9.5869348861271041E-3</v>
      </c>
      <c r="AL3600" s="12">
        <f t="shared" si="215"/>
        <v>19039.801648278266</v>
      </c>
      <c r="AM3600">
        <f t="shared" si="216"/>
        <v>2.1385497541165943</v>
      </c>
      <c r="AN3600" s="12">
        <f t="shared" si="217"/>
        <v>8903.1370963559129</v>
      </c>
    </row>
    <row r="3601" spans="14:40">
      <c r="N3601">
        <f t="shared" si="218"/>
        <v>1096</v>
      </c>
      <c r="O3601" s="12">
        <f t="shared" si="214"/>
        <v>0</v>
      </c>
      <c r="P3601" s="12">
        <f t="shared" si="214"/>
        <v>0</v>
      </c>
      <c r="Q3601" s="12">
        <f t="shared" si="214"/>
        <v>0</v>
      </c>
      <c r="R3601" s="12">
        <f t="shared" si="214"/>
        <v>0</v>
      </c>
      <c r="S3601" s="12">
        <f t="shared" si="214"/>
        <v>0</v>
      </c>
      <c r="T3601" s="12">
        <f t="shared" si="214"/>
        <v>0</v>
      </c>
      <c r="U3601" s="12">
        <f t="shared" si="214"/>
        <v>0</v>
      </c>
      <c r="V3601" s="12">
        <f t="shared" si="214"/>
        <v>0</v>
      </c>
      <c r="W3601" s="12">
        <f t="shared" si="214"/>
        <v>2603.1054175947847</v>
      </c>
      <c r="X3601" s="12">
        <f t="shared" si="214"/>
        <v>7944.7879803815813</v>
      </c>
      <c r="Y3601" s="12">
        <f t="shared" si="214"/>
        <v>0</v>
      </c>
      <c r="Z3601" s="12">
        <f t="shared" si="214"/>
        <v>0</v>
      </c>
      <c r="AA3601" s="12">
        <f t="shared" si="214"/>
        <v>0</v>
      </c>
      <c r="AB3601" s="12">
        <f t="shared" si="214"/>
        <v>0</v>
      </c>
      <c r="AC3601" s="12">
        <f t="shared" si="214"/>
        <v>0</v>
      </c>
      <c r="AD3601" s="12">
        <f t="shared" si="214"/>
        <v>3.5510052631200471</v>
      </c>
      <c r="AE3601" s="12">
        <f t="shared" si="220"/>
        <v>-2.7549141617733718E-3</v>
      </c>
      <c r="AF3601" s="12">
        <f t="shared" si="220"/>
        <v>0</v>
      </c>
      <c r="AG3601" s="12">
        <f t="shared" si="220"/>
        <v>0</v>
      </c>
      <c r="AH3601" s="12">
        <f t="shared" si="220"/>
        <v>-27.81539334008086</v>
      </c>
      <c r="AI3601" s="12">
        <f t="shared" si="220"/>
        <v>-78.815867027141053</v>
      </c>
      <c r="AJ3601" s="12">
        <f t="shared" si="220"/>
        <v>-5505.1932830123715</v>
      </c>
      <c r="AK3601" s="12">
        <f t="shared" si="220"/>
        <v>0.16899825274774563</v>
      </c>
      <c r="AL3601" s="12">
        <f t="shared" si="215"/>
        <v>4939.7861031984794</v>
      </c>
      <c r="AM3601">
        <f t="shared" si="216"/>
        <v>2.1338937706390619</v>
      </c>
      <c r="AN3601" s="12">
        <f t="shared" si="217"/>
        <v>2314.9165957399578</v>
      </c>
    </row>
    <row r="3602" spans="14:40">
      <c r="N3602">
        <f t="shared" si="218"/>
        <v>1097</v>
      </c>
      <c r="O3602" s="12">
        <f t="shared" si="214"/>
        <v>0</v>
      </c>
      <c r="P3602" s="12">
        <f t="shared" si="214"/>
        <v>0</v>
      </c>
      <c r="Q3602" s="12">
        <f t="shared" si="214"/>
        <v>0</v>
      </c>
      <c r="R3602" s="12">
        <f t="shared" si="214"/>
        <v>0</v>
      </c>
      <c r="S3602" s="12">
        <f t="shared" si="214"/>
        <v>0</v>
      </c>
      <c r="T3602" s="12">
        <f t="shared" si="214"/>
        <v>0</v>
      </c>
      <c r="U3602" s="12">
        <f t="shared" si="214"/>
        <v>0</v>
      </c>
      <c r="V3602" s="12">
        <f t="shared" si="214"/>
        <v>0</v>
      </c>
      <c r="W3602" s="12">
        <f t="shared" si="214"/>
        <v>-3041.94651919426</v>
      </c>
      <c r="X3602" s="12">
        <f t="shared" si="214"/>
        <v>-18289.001374883275</v>
      </c>
      <c r="Y3602" s="12">
        <f t="shared" si="214"/>
        <v>0</v>
      </c>
      <c r="Z3602" s="12">
        <f t="shared" si="214"/>
        <v>0</v>
      </c>
      <c r="AA3602" s="12">
        <f t="shared" si="214"/>
        <v>0</v>
      </c>
      <c r="AB3602" s="12">
        <f t="shared" si="214"/>
        <v>0</v>
      </c>
      <c r="AC3602" s="12">
        <f t="shared" si="214"/>
        <v>0</v>
      </c>
      <c r="AD3602" s="12">
        <f t="shared" si="214"/>
        <v>-15.131901334653991</v>
      </c>
      <c r="AE3602" s="12">
        <f t="shared" si="220"/>
        <v>-9.5541155968941333E-2</v>
      </c>
      <c r="AF3602" s="12">
        <f t="shared" si="220"/>
        <v>0</v>
      </c>
      <c r="AG3602" s="12">
        <f t="shared" si="220"/>
        <v>0</v>
      </c>
      <c r="AH3602" s="12">
        <f t="shared" si="220"/>
        <v>-42.788055186273603</v>
      </c>
      <c r="AI3602" s="12">
        <f t="shared" si="220"/>
        <v>-87.993737581422778</v>
      </c>
      <c r="AJ3602" s="12">
        <f t="shared" si="220"/>
        <v>-5659.8207741444821</v>
      </c>
      <c r="AK3602" s="12">
        <f t="shared" si="220"/>
        <v>0.16448566196089115</v>
      </c>
      <c r="AL3602" s="12">
        <f t="shared" si="215"/>
        <v>-27136.613417818378</v>
      </c>
      <c r="AM3602">
        <f t="shared" si="216"/>
        <v>2.1630272804632305</v>
      </c>
      <c r="AN3602" s="12">
        <f t="shared" si="217"/>
        <v>-12545.663969622632</v>
      </c>
    </row>
    <row r="3603" spans="14:40">
      <c r="N3603">
        <f t="shared" si="218"/>
        <v>1098</v>
      </c>
      <c r="O3603" s="12">
        <f t="shared" si="214"/>
        <v>0</v>
      </c>
      <c r="P3603" s="12">
        <f t="shared" si="214"/>
        <v>0</v>
      </c>
      <c r="Q3603" s="12">
        <f t="shared" si="214"/>
        <v>0</v>
      </c>
      <c r="R3603" s="12">
        <f t="shared" si="214"/>
        <v>0</v>
      </c>
      <c r="S3603" s="12">
        <f t="shared" si="214"/>
        <v>0</v>
      </c>
      <c r="T3603" s="12">
        <f t="shared" si="214"/>
        <v>0</v>
      </c>
      <c r="U3603" s="12">
        <f t="shared" si="214"/>
        <v>0</v>
      </c>
      <c r="V3603" s="12">
        <f t="shared" si="214"/>
        <v>0</v>
      </c>
      <c r="W3603" s="12">
        <f t="shared" si="214"/>
        <v>-2568.8379742363686</v>
      </c>
      <c r="X3603" s="12">
        <f t="shared" si="214"/>
        <v>-8302.1878942274379</v>
      </c>
      <c r="Y3603" s="12">
        <f t="shared" si="214"/>
        <v>0</v>
      </c>
      <c r="Z3603" s="12">
        <f t="shared" si="214"/>
        <v>0</v>
      </c>
      <c r="AA3603" s="12">
        <f t="shared" si="214"/>
        <v>0</v>
      </c>
      <c r="AB3603" s="12">
        <f t="shared" si="214"/>
        <v>0</v>
      </c>
      <c r="AC3603" s="12">
        <f t="shared" si="214"/>
        <v>0</v>
      </c>
      <c r="AD3603" s="12">
        <f t="shared" si="214"/>
        <v>-11.850447508929765</v>
      </c>
      <c r="AE3603" s="12">
        <f t="shared" si="220"/>
        <v>-8.0267358018642293E-2</v>
      </c>
      <c r="AF3603" s="12">
        <f t="shared" si="220"/>
        <v>0</v>
      </c>
      <c r="AG3603" s="12">
        <f t="shared" si="220"/>
        <v>0</v>
      </c>
      <c r="AH3603" s="12">
        <f t="shared" si="220"/>
        <v>-42.955533940999409</v>
      </c>
      <c r="AI3603" s="12">
        <f t="shared" si="220"/>
        <v>-69.514012453905991</v>
      </c>
      <c r="AJ3603" s="12">
        <f t="shared" si="220"/>
        <v>-5944.658258834238</v>
      </c>
      <c r="AK3603" s="12">
        <f t="shared" si="220"/>
        <v>0.16370063273373817</v>
      </c>
      <c r="AL3603" s="12">
        <f t="shared" si="215"/>
        <v>-16939.920687927166</v>
      </c>
      <c r="AM3603">
        <f t="shared" si="216"/>
        <v>2.1635390994417403</v>
      </c>
      <c r="AN3603" s="12">
        <f t="shared" si="217"/>
        <v>-7829.7270857264321</v>
      </c>
    </row>
    <row r="3604" spans="14:40">
      <c r="N3604">
        <f t="shared" si="218"/>
        <v>1099</v>
      </c>
      <c r="O3604" s="12">
        <f t="shared" si="214"/>
        <v>0</v>
      </c>
      <c r="P3604" s="12">
        <f t="shared" si="214"/>
        <v>0</v>
      </c>
      <c r="Q3604" s="12">
        <f t="shared" si="214"/>
        <v>0</v>
      </c>
      <c r="R3604" s="12">
        <f t="shared" si="214"/>
        <v>0</v>
      </c>
      <c r="S3604" s="12">
        <f t="shared" si="214"/>
        <v>0</v>
      </c>
      <c r="T3604" s="12">
        <f t="shared" si="214"/>
        <v>0</v>
      </c>
      <c r="U3604" s="12">
        <f t="shared" si="214"/>
        <v>0</v>
      </c>
      <c r="V3604" s="12">
        <f t="shared" si="214"/>
        <v>0</v>
      </c>
      <c r="W3604" s="12">
        <f t="shared" si="214"/>
        <v>-5186.7926373223891</v>
      </c>
      <c r="X3604" s="12">
        <f t="shared" si="214"/>
        <v>-14333.075335042766</v>
      </c>
      <c r="Y3604" s="12">
        <f t="shared" si="214"/>
        <v>0</v>
      </c>
      <c r="Z3604" s="12">
        <f t="shared" si="214"/>
        <v>0</v>
      </c>
      <c r="AA3604" s="12">
        <f t="shared" si="214"/>
        <v>0</v>
      </c>
      <c r="AB3604" s="12">
        <f t="shared" si="214"/>
        <v>0</v>
      </c>
      <c r="AC3604" s="12">
        <f t="shared" si="214"/>
        <v>0</v>
      </c>
      <c r="AD3604" s="12">
        <f t="shared" si="214"/>
        <v>-14.272586243954239</v>
      </c>
      <c r="AE3604" s="12">
        <f t="shared" si="220"/>
        <v>-9.3908603135300833E-2</v>
      </c>
      <c r="AF3604" s="12">
        <f t="shared" si="220"/>
        <v>0</v>
      </c>
      <c r="AG3604" s="12">
        <f t="shared" si="220"/>
        <v>0</v>
      </c>
      <c r="AH3604" s="12">
        <f t="shared" si="220"/>
        <v>-46.356429191148607</v>
      </c>
      <c r="AI3604" s="12">
        <f t="shared" si="220"/>
        <v>-69.516286466644914</v>
      </c>
      <c r="AJ3604" s="12">
        <f t="shared" si="220"/>
        <v>-5116.3788015279479</v>
      </c>
      <c r="AK3604" s="12">
        <f t="shared" si="220"/>
        <v>0.13573580165270518</v>
      </c>
      <c r="AL3604" s="12">
        <f t="shared" si="215"/>
        <v>-24766.350248596333</v>
      </c>
      <c r="AM3604">
        <f t="shared" si="216"/>
        <v>2.177218545939088</v>
      </c>
      <c r="AN3604" s="12">
        <f t="shared" si="217"/>
        <v>-11375.224731017526</v>
      </c>
    </row>
    <row r="3605" spans="14:40">
      <c r="N3605">
        <f t="shared" si="218"/>
        <v>1100</v>
      </c>
      <c r="O3605" s="12">
        <f t="shared" si="214"/>
        <v>0</v>
      </c>
      <c r="P3605" s="12">
        <f t="shared" si="214"/>
        <v>0</v>
      </c>
      <c r="Q3605" s="12">
        <f t="shared" si="214"/>
        <v>0</v>
      </c>
      <c r="R3605" s="12">
        <f t="shared" si="214"/>
        <v>0</v>
      </c>
      <c r="S3605" s="12">
        <f t="shared" si="214"/>
        <v>0</v>
      </c>
      <c r="T3605" s="12">
        <f t="shared" si="214"/>
        <v>0</v>
      </c>
      <c r="U3605" s="12">
        <f t="shared" si="214"/>
        <v>0</v>
      </c>
      <c r="V3605" s="12">
        <f t="shared" si="214"/>
        <v>0</v>
      </c>
      <c r="W3605" s="12">
        <f t="shared" si="214"/>
        <v>-1703.1130697767926</v>
      </c>
      <c r="X3605" s="12">
        <f t="shared" si="214"/>
        <v>-13041.654124883453</v>
      </c>
      <c r="Y3605" s="12">
        <f t="shared" si="214"/>
        <v>0</v>
      </c>
      <c r="Z3605" s="12">
        <f t="shared" si="214"/>
        <v>0</v>
      </c>
      <c r="AA3605" s="12">
        <f t="shared" si="214"/>
        <v>0</v>
      </c>
      <c r="AB3605" s="12">
        <f t="shared" si="214"/>
        <v>0</v>
      </c>
      <c r="AC3605" s="12">
        <f t="shared" si="214"/>
        <v>0</v>
      </c>
      <c r="AD3605" s="12">
        <f t="shared" si="214"/>
        <v>-13.737793537910553</v>
      </c>
      <c r="AE3605" s="12">
        <f t="shared" si="220"/>
        <v>-9.255846080741198E-2</v>
      </c>
      <c r="AF3605" s="12">
        <f t="shared" si="220"/>
        <v>0</v>
      </c>
      <c r="AG3605" s="12">
        <f t="shared" si="220"/>
        <v>0</v>
      </c>
      <c r="AH3605" s="12">
        <f t="shared" si="220"/>
        <v>-47.822792558259394</v>
      </c>
      <c r="AI3605" s="12">
        <f t="shared" si="220"/>
        <v>-63.529284339529354</v>
      </c>
      <c r="AJ3605" s="12">
        <f t="shared" si="220"/>
        <v>-5121.8109385226262</v>
      </c>
      <c r="AK3605" s="12">
        <f t="shared" si="220"/>
        <v>0.13969513450602555</v>
      </c>
      <c r="AL3605" s="12">
        <f t="shared" si="215"/>
        <v>-19991.620866944872</v>
      </c>
      <c r="AM3605">
        <f t="shared" si="216"/>
        <v>2.1749034656153374</v>
      </c>
      <c r="AN3605" s="12">
        <f t="shared" si="217"/>
        <v>-9191.957796291761</v>
      </c>
    </row>
    <row r="3606" spans="14:40">
      <c r="N3606">
        <f t="shared" si="218"/>
        <v>1101</v>
      </c>
      <c r="O3606" s="12">
        <f t="shared" si="214"/>
        <v>0</v>
      </c>
      <c r="P3606" s="12">
        <f t="shared" si="214"/>
        <v>0</v>
      </c>
      <c r="Q3606" s="12">
        <f t="shared" si="214"/>
        <v>0</v>
      </c>
      <c r="R3606" s="12">
        <f t="shared" si="214"/>
        <v>0</v>
      </c>
      <c r="S3606" s="12">
        <f t="shared" si="214"/>
        <v>0</v>
      </c>
      <c r="T3606" s="12">
        <f t="shared" si="214"/>
        <v>0</v>
      </c>
      <c r="U3606" s="12">
        <f t="shared" si="214"/>
        <v>0</v>
      </c>
      <c r="V3606" s="12">
        <f t="shared" si="214"/>
        <v>0</v>
      </c>
      <c r="W3606" s="12">
        <f t="shared" si="214"/>
        <v>-3131.5743077799521</v>
      </c>
      <c r="X3606" s="12">
        <f t="shared" si="214"/>
        <v>-10823.03405907858</v>
      </c>
      <c r="Y3606" s="12">
        <f t="shared" si="214"/>
        <v>0</v>
      </c>
      <c r="Z3606" s="12">
        <f t="shared" si="214"/>
        <v>0</v>
      </c>
      <c r="AA3606" s="12">
        <f t="shared" si="214"/>
        <v>0</v>
      </c>
      <c r="AB3606" s="12">
        <f t="shared" si="214"/>
        <v>0</v>
      </c>
      <c r="AC3606" s="12">
        <f t="shared" si="214"/>
        <v>0</v>
      </c>
      <c r="AD3606" s="12">
        <f t="shared" si="214"/>
        <v>-13.169572824706247</v>
      </c>
      <c r="AE3606" s="12">
        <f t="shared" si="220"/>
        <v>-8.2552521128912371E-2</v>
      </c>
      <c r="AF3606" s="12">
        <f t="shared" si="220"/>
        <v>0</v>
      </c>
      <c r="AG3606" s="12">
        <f t="shared" si="220"/>
        <v>0</v>
      </c>
      <c r="AH3606" s="12">
        <f t="shared" si="220"/>
        <v>-37.100381430618995</v>
      </c>
      <c r="AI3606" s="12">
        <f t="shared" si="220"/>
        <v>-74.079368196289821</v>
      </c>
      <c r="AJ3606" s="12">
        <f t="shared" si="220"/>
        <v>-5846.1603145846548</v>
      </c>
      <c r="AK3606" s="12">
        <f t="shared" si="220"/>
        <v>0.14792538091148813</v>
      </c>
      <c r="AL3606" s="12">
        <f t="shared" si="215"/>
        <v>-19925.052631035021</v>
      </c>
      <c r="AM3606">
        <f t="shared" si="216"/>
        <v>2.1837522162153928</v>
      </c>
      <c r="AN3606" s="12">
        <f t="shared" si="217"/>
        <v>-9124.227777804681</v>
      </c>
    </row>
    <row r="3607" spans="14:40">
      <c r="N3607">
        <f t="shared" si="218"/>
        <v>1102</v>
      </c>
      <c r="O3607" s="12">
        <f t="shared" si="214"/>
        <v>0</v>
      </c>
      <c r="P3607" s="12">
        <f t="shared" si="214"/>
        <v>0</v>
      </c>
      <c r="Q3607" s="12">
        <f t="shared" si="214"/>
        <v>0</v>
      </c>
      <c r="R3607" s="12">
        <f t="shared" si="214"/>
        <v>0</v>
      </c>
      <c r="S3607" s="12">
        <f t="shared" si="214"/>
        <v>0</v>
      </c>
      <c r="T3607" s="12">
        <f t="shared" si="214"/>
        <v>0</v>
      </c>
      <c r="U3607" s="12">
        <f t="shared" si="214"/>
        <v>0</v>
      </c>
      <c r="V3607" s="12">
        <f t="shared" si="214"/>
        <v>0</v>
      </c>
      <c r="W3607" s="12">
        <f t="shared" si="214"/>
        <v>-7508.718175647783</v>
      </c>
      <c r="X3607" s="12">
        <f t="shared" si="214"/>
        <v>-26754.859079276321</v>
      </c>
      <c r="Y3607" s="12">
        <f t="shared" si="214"/>
        <v>0</v>
      </c>
      <c r="Z3607" s="12">
        <f t="shared" si="214"/>
        <v>0</v>
      </c>
      <c r="AA3607" s="12">
        <f t="shared" si="214"/>
        <v>0</v>
      </c>
      <c r="AB3607" s="12">
        <f t="shared" si="214"/>
        <v>0</v>
      </c>
      <c r="AC3607" s="12">
        <f t="shared" si="214"/>
        <v>0</v>
      </c>
      <c r="AD3607" s="12">
        <f t="shared" si="214"/>
        <v>-18.638646249928897</v>
      </c>
      <c r="AE3607" s="12">
        <f t="shared" ref="AE3607:AK3616" si="221">AE$2503*AE1103+0.5*AE$2504*AE1103*AE1103</f>
        <v>-0.1205168711359447</v>
      </c>
      <c r="AF3607" s="12">
        <f t="shared" si="221"/>
        <v>0</v>
      </c>
      <c r="AG3607" s="12">
        <f t="shared" si="221"/>
        <v>0</v>
      </c>
      <c r="AH3607" s="12">
        <f t="shared" si="221"/>
        <v>-53.715132931618314</v>
      </c>
      <c r="AI3607" s="12">
        <f t="shared" si="221"/>
        <v>-78.859083909784985</v>
      </c>
      <c r="AJ3607" s="12">
        <f t="shared" si="221"/>
        <v>-5755.6674938416636</v>
      </c>
      <c r="AK3607" s="12">
        <f t="shared" si="221"/>
        <v>0.14610317642303847</v>
      </c>
      <c r="AL3607" s="12">
        <f t="shared" si="215"/>
        <v>-40170.432025551803</v>
      </c>
      <c r="AM3607">
        <f t="shared" si="216"/>
        <v>2.1520651775048161</v>
      </c>
      <c r="AN3607" s="12">
        <f t="shared" si="217"/>
        <v>-18665.992296816439</v>
      </c>
    </row>
    <row r="3608" spans="14:40">
      <c r="N3608">
        <f t="shared" si="218"/>
        <v>1103</v>
      </c>
      <c r="O3608" s="12">
        <f t="shared" si="214"/>
        <v>0</v>
      </c>
      <c r="P3608" s="12">
        <f t="shared" si="214"/>
        <v>0</v>
      </c>
      <c r="Q3608" s="12">
        <f t="shared" si="214"/>
        <v>0</v>
      </c>
      <c r="R3608" s="12">
        <f t="shared" si="214"/>
        <v>0</v>
      </c>
      <c r="S3608" s="12">
        <f t="shared" si="214"/>
        <v>0</v>
      </c>
      <c r="T3608" s="12">
        <f t="shared" si="214"/>
        <v>0</v>
      </c>
      <c r="U3608" s="12">
        <f t="shared" si="214"/>
        <v>0</v>
      </c>
      <c r="V3608" s="12">
        <f t="shared" si="214"/>
        <v>0</v>
      </c>
      <c r="W3608" s="12">
        <f t="shared" si="214"/>
        <v>-6081.3095501671842</v>
      </c>
      <c r="X3608" s="12">
        <f t="shared" si="214"/>
        <v>-22639.864380856983</v>
      </c>
      <c r="Y3608" s="12">
        <f t="shared" si="214"/>
        <v>0</v>
      </c>
      <c r="Z3608" s="12">
        <f t="shared" si="214"/>
        <v>0</v>
      </c>
      <c r="AA3608" s="12">
        <f t="shared" si="214"/>
        <v>0</v>
      </c>
      <c r="AB3608" s="12">
        <f t="shared" si="214"/>
        <v>0</v>
      </c>
      <c r="AC3608" s="12">
        <f t="shared" si="214"/>
        <v>0</v>
      </c>
      <c r="AD3608" s="12">
        <f t="shared" si="214"/>
        <v>-18.890094420502045</v>
      </c>
      <c r="AE3608" s="12">
        <f t="shared" si="221"/>
        <v>-0.11761893797164358</v>
      </c>
      <c r="AF3608" s="12">
        <f t="shared" si="221"/>
        <v>0</v>
      </c>
      <c r="AG3608" s="12">
        <f t="shared" si="221"/>
        <v>0</v>
      </c>
      <c r="AH3608" s="12">
        <f t="shared" si="221"/>
        <v>-48.124446439221472</v>
      </c>
      <c r="AI3608" s="12">
        <f t="shared" si="221"/>
        <v>-61.030622124601265</v>
      </c>
      <c r="AJ3608" s="12">
        <f t="shared" si="221"/>
        <v>-4663.0013371433934</v>
      </c>
      <c r="AK3608" s="12">
        <f t="shared" si="221"/>
        <v>0.11424617903592234</v>
      </c>
      <c r="AL3608" s="12">
        <f t="shared" si="215"/>
        <v>-33512.223803910827</v>
      </c>
      <c r="AM3608">
        <f t="shared" si="216"/>
        <v>2.1509169297794464</v>
      </c>
      <c r="AN3608" s="12">
        <f t="shared" si="217"/>
        <v>-15580.436110727507</v>
      </c>
    </row>
    <row r="3609" spans="14:40">
      <c r="N3609">
        <f t="shared" si="218"/>
        <v>1104</v>
      </c>
      <c r="O3609" s="12">
        <f t="shared" si="214"/>
        <v>0</v>
      </c>
      <c r="P3609" s="12">
        <f t="shared" si="214"/>
        <v>0</v>
      </c>
      <c r="Q3609" s="12">
        <f t="shared" si="214"/>
        <v>0</v>
      </c>
      <c r="R3609" s="12">
        <f t="shared" si="214"/>
        <v>0</v>
      </c>
      <c r="S3609" s="12">
        <f t="shared" si="214"/>
        <v>0</v>
      </c>
      <c r="T3609" s="12">
        <f t="shared" si="214"/>
        <v>0</v>
      </c>
      <c r="U3609" s="12">
        <f t="shared" si="214"/>
        <v>0</v>
      </c>
      <c r="V3609" s="12">
        <f t="shared" si="214"/>
        <v>0</v>
      </c>
      <c r="W3609" s="12">
        <f t="shared" si="214"/>
        <v>-1635.5587487782711</v>
      </c>
      <c r="X3609" s="12">
        <f t="shared" si="214"/>
        <v>-1463.1665791231508</v>
      </c>
      <c r="Y3609" s="12">
        <f t="shared" si="214"/>
        <v>0</v>
      </c>
      <c r="Z3609" s="12">
        <f t="shared" si="214"/>
        <v>0</v>
      </c>
      <c r="AA3609" s="12">
        <f t="shared" si="214"/>
        <v>0</v>
      </c>
      <c r="AB3609" s="12">
        <f t="shared" si="214"/>
        <v>0</v>
      </c>
      <c r="AC3609" s="12">
        <f t="shared" si="214"/>
        <v>0</v>
      </c>
      <c r="AD3609" s="12">
        <f t="shared" si="214"/>
        <v>-1.7663157091639328</v>
      </c>
      <c r="AE3609" s="12">
        <f t="shared" si="221"/>
        <v>-6.709932013151153E-3</v>
      </c>
      <c r="AF3609" s="12">
        <f t="shared" si="221"/>
        <v>0</v>
      </c>
      <c r="AG3609" s="12">
        <f t="shared" si="221"/>
        <v>0</v>
      </c>
      <c r="AH3609" s="12">
        <f t="shared" si="221"/>
        <v>0.67541412458720118</v>
      </c>
      <c r="AI3609" s="12">
        <f t="shared" si="221"/>
        <v>16.989270799776847</v>
      </c>
      <c r="AJ3609" s="12">
        <f t="shared" si="221"/>
        <v>398.96371392038304</v>
      </c>
      <c r="AK3609" s="12">
        <f t="shared" si="221"/>
        <v>-4.7911530505077371E-3</v>
      </c>
      <c r="AL3609" s="12">
        <f t="shared" si="215"/>
        <v>-2683.8747458509019</v>
      </c>
      <c r="AM3609">
        <f t="shared" si="216"/>
        <v>2.1353662822773538</v>
      </c>
      <c r="AN3609" s="12">
        <f t="shared" si="217"/>
        <v>-1256.8685607363659</v>
      </c>
    </row>
    <row r="3610" spans="14:40">
      <c r="N3610">
        <f t="shared" si="218"/>
        <v>1105</v>
      </c>
      <c r="O3610" s="12">
        <f t="shared" si="214"/>
        <v>0</v>
      </c>
      <c r="P3610" s="12">
        <f t="shared" si="214"/>
        <v>0</v>
      </c>
      <c r="Q3610" s="12">
        <f t="shared" si="214"/>
        <v>0</v>
      </c>
      <c r="R3610" s="12">
        <f t="shared" si="214"/>
        <v>0</v>
      </c>
      <c r="S3610" s="12">
        <f t="shared" si="214"/>
        <v>0</v>
      </c>
      <c r="T3610" s="12">
        <f t="shared" si="214"/>
        <v>0</v>
      </c>
      <c r="U3610" s="12">
        <f t="shared" si="214"/>
        <v>0</v>
      </c>
      <c r="V3610" s="12">
        <f t="shared" si="214"/>
        <v>0</v>
      </c>
      <c r="W3610" s="12">
        <f t="shared" si="214"/>
        <v>-752.67476675481726</v>
      </c>
      <c r="X3610" s="12">
        <f t="shared" si="214"/>
        <v>-5819.9947282987059</v>
      </c>
      <c r="Y3610" s="12">
        <f t="shared" si="214"/>
        <v>0</v>
      </c>
      <c r="Z3610" s="12">
        <f t="shared" si="214"/>
        <v>0</v>
      </c>
      <c r="AA3610" s="12">
        <f t="shared" si="214"/>
        <v>0</v>
      </c>
      <c r="AB3610" s="12">
        <f t="shared" si="214"/>
        <v>0</v>
      </c>
      <c r="AC3610" s="12">
        <f t="shared" si="214"/>
        <v>0</v>
      </c>
      <c r="AD3610" s="12">
        <f t="shared" si="214"/>
        <v>-3.1069667495470692</v>
      </c>
      <c r="AE3610" s="12">
        <f t="shared" si="221"/>
        <v>-1.8077921275650111E-2</v>
      </c>
      <c r="AF3610" s="12">
        <f t="shared" si="221"/>
        <v>0</v>
      </c>
      <c r="AG3610" s="12">
        <f t="shared" si="221"/>
        <v>0</v>
      </c>
      <c r="AH3610" s="12">
        <f t="shared" si="221"/>
        <v>-8.6241158029622014</v>
      </c>
      <c r="AI3610" s="12">
        <f t="shared" si="221"/>
        <v>-48.506831421483973</v>
      </c>
      <c r="AJ3610" s="12">
        <f t="shared" si="221"/>
        <v>-3134.0894466702034</v>
      </c>
      <c r="AK3610" s="12">
        <f t="shared" si="221"/>
        <v>7.4808699275570989E-2</v>
      </c>
      <c r="AL3610" s="12">
        <f t="shared" si="215"/>
        <v>-9766.9401249197199</v>
      </c>
      <c r="AM3610">
        <f t="shared" si="216"/>
        <v>2.1404899950878473</v>
      </c>
      <c r="AN3610" s="12">
        <f t="shared" si="217"/>
        <v>-4562.9459363667229</v>
      </c>
    </row>
    <row r="3611" spans="14:40">
      <c r="N3611">
        <f t="shared" si="218"/>
        <v>1106</v>
      </c>
      <c r="O3611" s="12">
        <f t="shared" si="214"/>
        <v>0</v>
      </c>
      <c r="P3611" s="12">
        <f t="shared" si="214"/>
        <v>0</v>
      </c>
      <c r="Q3611" s="12">
        <f t="shared" si="214"/>
        <v>0</v>
      </c>
      <c r="R3611" s="12">
        <f t="shared" si="214"/>
        <v>0</v>
      </c>
      <c r="S3611" s="12">
        <f t="shared" si="214"/>
        <v>0</v>
      </c>
      <c r="T3611" s="12">
        <f t="shared" si="214"/>
        <v>0</v>
      </c>
      <c r="U3611" s="12">
        <f t="shared" si="214"/>
        <v>0</v>
      </c>
      <c r="V3611" s="12">
        <f t="shared" si="214"/>
        <v>0</v>
      </c>
      <c r="W3611" s="12">
        <f t="shared" si="214"/>
        <v>-6934.1402891741836</v>
      </c>
      <c r="X3611" s="12">
        <f t="shared" si="214"/>
        <v>-25242.588135828544</v>
      </c>
      <c r="Y3611" s="12">
        <f t="shared" si="214"/>
        <v>0</v>
      </c>
      <c r="Z3611" s="12">
        <f t="shared" si="214"/>
        <v>0</v>
      </c>
      <c r="AA3611" s="12">
        <f t="shared" si="214"/>
        <v>0</v>
      </c>
      <c r="AB3611" s="12">
        <f t="shared" si="214"/>
        <v>0</v>
      </c>
      <c r="AC3611" s="12">
        <f t="shared" si="214"/>
        <v>0</v>
      </c>
      <c r="AD3611" s="12">
        <f t="shared" si="214"/>
        <v>-20.449290659354851</v>
      </c>
      <c r="AE3611" s="12">
        <f t="shared" si="221"/>
        <v>-0.1152665105315091</v>
      </c>
      <c r="AF3611" s="12">
        <f t="shared" si="221"/>
        <v>0</v>
      </c>
      <c r="AG3611" s="12">
        <f t="shared" si="221"/>
        <v>0</v>
      </c>
      <c r="AH3611" s="12">
        <f t="shared" si="221"/>
        <v>-34.118075452704637</v>
      </c>
      <c r="AI3611" s="12">
        <f t="shared" si="221"/>
        <v>-44.237711280907448</v>
      </c>
      <c r="AJ3611" s="12">
        <f t="shared" si="221"/>
        <v>-3434.7524321967735</v>
      </c>
      <c r="AK3611" s="12">
        <f t="shared" si="221"/>
        <v>7.7398606062920094E-2</v>
      </c>
      <c r="AL3611" s="12">
        <f t="shared" si="215"/>
        <v>-35710.323802496947</v>
      </c>
      <c r="AM3611">
        <f t="shared" si="216"/>
        <v>2.1373030869382523</v>
      </c>
      <c r="AN3611" s="12">
        <f t="shared" si="217"/>
        <v>-16708.123438708455</v>
      </c>
    </row>
    <row r="3612" spans="14:40">
      <c r="N3612">
        <f t="shared" si="218"/>
        <v>1107</v>
      </c>
      <c r="O3612" s="12">
        <f t="shared" si="214"/>
        <v>0</v>
      </c>
      <c r="P3612" s="12">
        <f t="shared" si="214"/>
        <v>0</v>
      </c>
      <c r="Q3612" s="12">
        <f t="shared" si="214"/>
        <v>0</v>
      </c>
      <c r="R3612" s="12">
        <f t="shared" si="214"/>
        <v>0</v>
      </c>
      <c r="S3612" s="12">
        <f t="shared" si="214"/>
        <v>0</v>
      </c>
      <c r="T3612" s="12">
        <f t="shared" si="214"/>
        <v>0</v>
      </c>
      <c r="U3612" s="12">
        <f t="shared" si="214"/>
        <v>0</v>
      </c>
      <c r="V3612" s="12">
        <f t="shared" si="214"/>
        <v>0</v>
      </c>
      <c r="W3612" s="12">
        <f t="shared" si="214"/>
        <v>-1433.3419602186273</v>
      </c>
      <c r="X3612" s="12">
        <f t="shared" si="214"/>
        <v>-4817.0804116043173</v>
      </c>
      <c r="Y3612" s="12">
        <f t="shared" si="214"/>
        <v>0</v>
      </c>
      <c r="Z3612" s="12">
        <f t="shared" si="214"/>
        <v>0</v>
      </c>
      <c r="AA3612" s="12">
        <f t="shared" si="214"/>
        <v>0</v>
      </c>
      <c r="AB3612" s="12">
        <f t="shared" si="214"/>
        <v>0</v>
      </c>
      <c r="AC3612" s="12">
        <f t="shared" si="214"/>
        <v>0</v>
      </c>
      <c r="AD3612" s="12">
        <f t="shared" si="214"/>
        <v>-10.237854819263431</v>
      </c>
      <c r="AE3612" s="12">
        <f t="shared" si="221"/>
        <v>-6.202125825887795E-2</v>
      </c>
      <c r="AF3612" s="12">
        <f t="shared" si="221"/>
        <v>0</v>
      </c>
      <c r="AG3612" s="12">
        <f t="shared" si="221"/>
        <v>0</v>
      </c>
      <c r="AH3612" s="12">
        <f t="shared" si="221"/>
        <v>-27.589844666793692</v>
      </c>
      <c r="AI3612" s="12">
        <f t="shared" si="221"/>
        <v>-52.101356682624029</v>
      </c>
      <c r="AJ3612" s="12">
        <f t="shared" si="221"/>
        <v>-4109.4400816248208</v>
      </c>
      <c r="AK3612" s="12">
        <f t="shared" si="221"/>
        <v>8.1196416487526818E-2</v>
      </c>
      <c r="AL3612" s="12">
        <f t="shared" si="215"/>
        <v>-10449.772334458217</v>
      </c>
      <c r="AM3612">
        <f t="shared" si="216"/>
        <v>2.1711466414177374</v>
      </c>
      <c r="AN3612" s="12">
        <f t="shared" si="217"/>
        <v>-4813.0200582097114</v>
      </c>
    </row>
    <row r="3613" spans="14:40">
      <c r="N3613">
        <f t="shared" si="218"/>
        <v>1108</v>
      </c>
      <c r="O3613" s="12">
        <f t="shared" si="214"/>
        <v>0</v>
      </c>
      <c r="P3613" s="12">
        <f t="shared" si="214"/>
        <v>0</v>
      </c>
      <c r="Q3613" s="12">
        <f t="shared" si="214"/>
        <v>0</v>
      </c>
      <c r="R3613" s="12">
        <f t="shared" si="214"/>
        <v>0</v>
      </c>
      <c r="S3613" s="12">
        <f t="shared" si="214"/>
        <v>0</v>
      </c>
      <c r="T3613" s="12">
        <f t="shared" si="214"/>
        <v>0</v>
      </c>
      <c r="U3613" s="12">
        <f t="shared" si="214"/>
        <v>0</v>
      </c>
      <c r="V3613" s="12">
        <f t="shared" si="214"/>
        <v>0</v>
      </c>
      <c r="W3613" s="12">
        <f t="shared" si="214"/>
        <v>-3960.9695752230027</v>
      </c>
      <c r="X3613" s="12">
        <f t="shared" si="214"/>
        <v>-17202.948360327158</v>
      </c>
      <c r="Y3613" s="12">
        <f t="shared" si="214"/>
        <v>0</v>
      </c>
      <c r="Z3613" s="12">
        <f t="shared" si="214"/>
        <v>0</v>
      </c>
      <c r="AA3613" s="12">
        <f t="shared" si="214"/>
        <v>0</v>
      </c>
      <c r="AB3613" s="12">
        <f t="shared" si="214"/>
        <v>0</v>
      </c>
      <c r="AC3613" s="12">
        <f t="shared" si="214"/>
        <v>0</v>
      </c>
      <c r="AD3613" s="12">
        <f t="shared" si="214"/>
        <v>-15.779005684173356</v>
      </c>
      <c r="AE3613" s="12">
        <f t="shared" si="221"/>
        <v>-9.1081811935090573E-2</v>
      </c>
      <c r="AF3613" s="12">
        <f t="shared" si="221"/>
        <v>0</v>
      </c>
      <c r="AG3613" s="12">
        <f t="shared" si="221"/>
        <v>0</v>
      </c>
      <c r="AH3613" s="12">
        <f t="shared" si="221"/>
        <v>-32.339026912906732</v>
      </c>
      <c r="AI3613" s="12">
        <f t="shared" si="221"/>
        <v>-79.298079249640338</v>
      </c>
      <c r="AJ3613" s="12">
        <f t="shared" si="221"/>
        <v>-5928.9586257941</v>
      </c>
      <c r="AK3613" s="12">
        <f t="shared" si="221"/>
        <v>0.13570978574119688</v>
      </c>
      <c r="AL3613" s="12">
        <f t="shared" si="215"/>
        <v>-27220.248045217177</v>
      </c>
      <c r="AM3613">
        <f t="shared" si="216"/>
        <v>2.1597915397431637</v>
      </c>
      <c r="AN3613" s="12">
        <f t="shared" si="217"/>
        <v>-12603.183012956024</v>
      </c>
    </row>
    <row r="3614" spans="14:40">
      <c r="N3614">
        <f t="shared" si="218"/>
        <v>1109</v>
      </c>
      <c r="O3614" s="12">
        <f t="shared" si="214"/>
        <v>0</v>
      </c>
      <c r="P3614" s="12">
        <f t="shared" si="214"/>
        <v>0</v>
      </c>
      <c r="Q3614" s="12">
        <f t="shared" si="214"/>
        <v>0</v>
      </c>
      <c r="R3614" s="12">
        <f t="shared" si="214"/>
        <v>0</v>
      </c>
      <c r="S3614" s="12">
        <f t="shared" si="214"/>
        <v>0</v>
      </c>
      <c r="T3614" s="12">
        <f t="shared" si="214"/>
        <v>0</v>
      </c>
      <c r="U3614" s="12">
        <f t="shared" si="214"/>
        <v>0</v>
      </c>
      <c r="V3614" s="12">
        <f t="shared" si="214"/>
        <v>0</v>
      </c>
      <c r="W3614" s="12">
        <f t="shared" si="214"/>
        <v>-3437.4687551397074</v>
      </c>
      <c r="X3614" s="12">
        <f t="shared" si="214"/>
        <v>-20617.746682300698</v>
      </c>
      <c r="Y3614" s="12">
        <f t="shared" si="214"/>
        <v>0</v>
      </c>
      <c r="Z3614" s="12">
        <f t="shared" si="214"/>
        <v>0</v>
      </c>
      <c r="AA3614" s="12">
        <f t="shared" si="214"/>
        <v>0</v>
      </c>
      <c r="AB3614" s="12">
        <f t="shared" si="214"/>
        <v>0</v>
      </c>
      <c r="AC3614" s="12">
        <f t="shared" si="214"/>
        <v>0</v>
      </c>
      <c r="AD3614" s="12">
        <f t="shared" si="214"/>
        <v>-13.75333988210777</v>
      </c>
      <c r="AE3614" s="12">
        <f t="shared" si="221"/>
        <v>-8.7862200754548425E-2</v>
      </c>
      <c r="AF3614" s="12">
        <f t="shared" si="221"/>
        <v>0</v>
      </c>
      <c r="AG3614" s="12">
        <f t="shared" si="221"/>
        <v>0</v>
      </c>
      <c r="AH3614" s="12">
        <f t="shared" si="221"/>
        <v>-40.924899591119086</v>
      </c>
      <c r="AI3614" s="12">
        <f t="shared" si="221"/>
        <v>-75.836295630120631</v>
      </c>
      <c r="AJ3614" s="12">
        <f t="shared" si="221"/>
        <v>-5472.7450010087514</v>
      </c>
      <c r="AK3614" s="12">
        <f t="shared" si="221"/>
        <v>0.13737296429971593</v>
      </c>
      <c r="AL3614" s="12">
        <f t="shared" si="215"/>
        <v>-29658.42546278896</v>
      </c>
      <c r="AM3614">
        <f t="shared" si="216"/>
        <v>2.1557057452413497</v>
      </c>
      <c r="AN3614" s="12">
        <f t="shared" si="217"/>
        <v>-13758.104754444788</v>
      </c>
    </row>
    <row r="3615" spans="14:40">
      <c r="N3615">
        <f t="shared" si="218"/>
        <v>1110</v>
      </c>
      <c r="O3615" s="12">
        <f t="shared" si="214"/>
        <v>0</v>
      </c>
      <c r="P3615" s="12">
        <f t="shared" si="214"/>
        <v>0</v>
      </c>
      <c r="Q3615" s="12">
        <f t="shared" si="214"/>
        <v>0</v>
      </c>
      <c r="R3615" s="12">
        <f t="shared" si="214"/>
        <v>0</v>
      </c>
      <c r="S3615" s="12">
        <f t="shared" si="214"/>
        <v>0</v>
      </c>
      <c r="T3615" s="12">
        <f t="shared" si="214"/>
        <v>0</v>
      </c>
      <c r="U3615" s="12">
        <f t="shared" si="214"/>
        <v>0</v>
      </c>
      <c r="V3615" s="12">
        <f t="shared" si="214"/>
        <v>0</v>
      </c>
      <c r="W3615" s="12">
        <f t="shared" si="214"/>
        <v>5455.3859067044214</v>
      </c>
      <c r="X3615" s="12">
        <f t="shared" si="214"/>
        <v>20619.418421980812</v>
      </c>
      <c r="Y3615" s="12">
        <f t="shared" si="214"/>
        <v>0</v>
      </c>
      <c r="Z3615" s="12">
        <f t="shared" si="214"/>
        <v>0</v>
      </c>
      <c r="AA3615" s="12">
        <f t="shared" si="214"/>
        <v>0</v>
      </c>
      <c r="AB3615" s="12">
        <f t="shared" si="214"/>
        <v>0</v>
      </c>
      <c r="AC3615" s="12">
        <f t="shared" si="214"/>
        <v>0</v>
      </c>
      <c r="AD3615" s="12">
        <f t="shared" si="214"/>
        <v>11.315888911243706</v>
      </c>
      <c r="AE3615" s="12">
        <f t="shared" si="221"/>
        <v>6.3034499944677358E-2</v>
      </c>
      <c r="AF3615" s="12">
        <f t="shared" si="221"/>
        <v>0</v>
      </c>
      <c r="AG3615" s="12">
        <f t="shared" si="221"/>
        <v>0</v>
      </c>
      <c r="AH3615" s="12">
        <f t="shared" si="221"/>
        <v>36.802535435665654</v>
      </c>
      <c r="AI3615" s="12">
        <f t="shared" si="221"/>
        <v>85.087190343864918</v>
      </c>
      <c r="AJ3615" s="12">
        <f t="shared" si="221"/>
        <v>4678.9996322735024</v>
      </c>
      <c r="AK3615" s="12">
        <f t="shared" si="221"/>
        <v>-0.11322649552511413</v>
      </c>
      <c r="AL3615" s="12">
        <f t="shared" si="215"/>
        <v>30886.959383653924</v>
      </c>
      <c r="AM3615">
        <f t="shared" si="216"/>
        <v>2.123896224309171</v>
      </c>
      <c r="AN3615" s="12">
        <f t="shared" si="217"/>
        <v>14542.593479914665</v>
      </c>
    </row>
    <row r="3616" spans="14:40">
      <c r="N3616">
        <f t="shared" si="218"/>
        <v>1111</v>
      </c>
      <c r="O3616" s="12">
        <f t="shared" si="214"/>
        <v>0</v>
      </c>
      <c r="P3616" s="12">
        <f t="shared" si="214"/>
        <v>0</v>
      </c>
      <c r="Q3616" s="12">
        <f t="shared" si="214"/>
        <v>0</v>
      </c>
      <c r="R3616" s="12">
        <f t="shared" si="214"/>
        <v>0</v>
      </c>
      <c r="S3616" s="12">
        <f t="shared" si="214"/>
        <v>0</v>
      </c>
      <c r="T3616" s="12">
        <f t="shared" si="214"/>
        <v>0</v>
      </c>
      <c r="U3616" s="12">
        <f t="shared" si="214"/>
        <v>0</v>
      </c>
      <c r="V3616" s="12">
        <f t="shared" si="214"/>
        <v>0</v>
      </c>
      <c r="W3616" s="12">
        <f t="shared" si="214"/>
        <v>8644.8771161565473</v>
      </c>
      <c r="X3616" s="12">
        <f t="shared" si="214"/>
        <v>28598.564499328451</v>
      </c>
      <c r="Y3616" s="12">
        <f t="shared" si="214"/>
        <v>0</v>
      </c>
      <c r="Z3616" s="12">
        <f t="shared" si="214"/>
        <v>0</v>
      </c>
      <c r="AA3616" s="12">
        <f t="shared" si="214"/>
        <v>0</v>
      </c>
      <c r="AB3616" s="12">
        <f t="shared" si="214"/>
        <v>0</v>
      </c>
      <c r="AC3616" s="12">
        <f t="shared" si="214"/>
        <v>0</v>
      </c>
      <c r="AD3616" s="12">
        <f t="shared" si="214"/>
        <v>18.059679027579097</v>
      </c>
      <c r="AE3616" s="12">
        <f t="shared" si="221"/>
        <v>8.3073687932512769E-2</v>
      </c>
      <c r="AF3616" s="12">
        <f t="shared" si="221"/>
        <v>0</v>
      </c>
      <c r="AG3616" s="12">
        <f t="shared" si="221"/>
        <v>0</v>
      </c>
      <c r="AH3616" s="12">
        <f t="shared" si="221"/>
        <v>31.510435036061281</v>
      </c>
      <c r="AI3616" s="12">
        <f t="shared" si="221"/>
        <v>52.103138050059577</v>
      </c>
      <c r="AJ3616" s="12">
        <f t="shared" si="221"/>
        <v>2834.9916446011484</v>
      </c>
      <c r="AK3616" s="12">
        <f t="shared" si="221"/>
        <v>-5.4984070845217628E-2</v>
      </c>
      <c r="AL3616" s="12">
        <f t="shared" si="215"/>
        <v>40180.134601816935</v>
      </c>
      <c r="AM3616">
        <f t="shared" si="216"/>
        <v>2.1411020430085843</v>
      </c>
      <c r="AN3616" s="12">
        <f t="shared" si="217"/>
        <v>18766.099791001805</v>
      </c>
    </row>
    <row r="3617" spans="14:40">
      <c r="N3617">
        <f t="shared" si="218"/>
        <v>1112</v>
      </c>
      <c r="O3617" s="12">
        <f t="shared" si="214"/>
        <v>0</v>
      </c>
      <c r="P3617" s="12">
        <f t="shared" si="214"/>
        <v>0</v>
      </c>
      <c r="Q3617" s="12">
        <f t="shared" si="214"/>
        <v>0</v>
      </c>
      <c r="R3617" s="12">
        <f t="shared" si="214"/>
        <v>0</v>
      </c>
      <c r="S3617" s="12">
        <f t="shared" si="214"/>
        <v>0</v>
      </c>
      <c r="T3617" s="12">
        <f t="shared" si="214"/>
        <v>0</v>
      </c>
      <c r="U3617" s="12">
        <f t="shared" si="214"/>
        <v>0</v>
      </c>
      <c r="V3617" s="12">
        <f t="shared" si="214"/>
        <v>0</v>
      </c>
      <c r="W3617" s="12">
        <f t="shared" si="214"/>
        <v>11075.216185553096</v>
      </c>
      <c r="X3617" s="12">
        <f t="shared" si="214"/>
        <v>34739.492328407563</v>
      </c>
      <c r="Y3617" s="12">
        <f t="shared" si="214"/>
        <v>0</v>
      </c>
      <c r="Z3617" s="12">
        <f t="shared" si="214"/>
        <v>0</v>
      </c>
      <c r="AA3617" s="12">
        <f t="shared" si="214"/>
        <v>0</v>
      </c>
      <c r="AB3617" s="12">
        <f t="shared" si="214"/>
        <v>0</v>
      </c>
      <c r="AC3617" s="12">
        <f t="shared" si="214"/>
        <v>0</v>
      </c>
      <c r="AD3617" s="12">
        <f t="shared" si="214"/>
        <v>23.620398457407571</v>
      </c>
      <c r="AE3617" s="12">
        <f t="shared" ref="AE3617:AK3626" si="222">AE$2503*AE1113+0.5*AE$2504*AE1113*AE1113</f>
        <v>0.10375981773786577</v>
      </c>
      <c r="AF3617" s="12">
        <f t="shared" si="222"/>
        <v>0</v>
      </c>
      <c r="AG3617" s="12">
        <f t="shared" si="222"/>
        <v>0</v>
      </c>
      <c r="AH3617" s="12">
        <f t="shared" si="222"/>
        <v>39.944351432055448</v>
      </c>
      <c r="AI3617" s="12">
        <f t="shared" si="222"/>
        <v>21.568584357835789</v>
      </c>
      <c r="AJ3617" s="12">
        <f t="shared" si="222"/>
        <v>22.045653149876031</v>
      </c>
      <c r="AK3617" s="12">
        <f t="shared" si="222"/>
        <v>4.4772545197377708E-2</v>
      </c>
      <c r="AL3617" s="12">
        <f t="shared" si="215"/>
        <v>45922.036033720768</v>
      </c>
      <c r="AM3617">
        <f t="shared" si="216"/>
        <v>2.1409459369522068</v>
      </c>
      <c r="AN3617" s="12">
        <f t="shared" si="217"/>
        <v>21449.414130977144</v>
      </c>
    </row>
    <row r="3618" spans="14:40">
      <c r="N3618">
        <f t="shared" si="218"/>
        <v>1113</v>
      </c>
      <c r="O3618" s="12">
        <f t="shared" si="214"/>
        <v>0</v>
      </c>
      <c r="P3618" s="12">
        <f t="shared" si="214"/>
        <v>0</v>
      </c>
      <c r="Q3618" s="12">
        <f t="shared" si="214"/>
        <v>0</v>
      </c>
      <c r="R3618" s="12">
        <f t="shared" si="214"/>
        <v>0</v>
      </c>
      <c r="S3618" s="12">
        <f t="shared" si="214"/>
        <v>0</v>
      </c>
      <c r="T3618" s="12">
        <f t="shared" si="214"/>
        <v>0</v>
      </c>
      <c r="U3618" s="12">
        <f t="shared" si="214"/>
        <v>0</v>
      </c>
      <c r="V3618" s="12">
        <f t="shared" si="214"/>
        <v>0</v>
      </c>
      <c r="W3618" s="12">
        <f t="shared" si="214"/>
        <v>9200.1909203378873</v>
      </c>
      <c r="X3618" s="12">
        <f t="shared" si="214"/>
        <v>34167.206236093785</v>
      </c>
      <c r="Y3618" s="12">
        <f t="shared" si="214"/>
        <v>0</v>
      </c>
      <c r="Z3618" s="12">
        <f t="shared" si="214"/>
        <v>0</v>
      </c>
      <c r="AA3618" s="12">
        <f t="shared" si="214"/>
        <v>0</v>
      </c>
      <c r="AB3618" s="12">
        <f t="shared" si="214"/>
        <v>0</v>
      </c>
      <c r="AC3618" s="12">
        <f t="shared" si="214"/>
        <v>0</v>
      </c>
      <c r="AD3618" s="12">
        <f t="shared" si="214"/>
        <v>25.698271333432633</v>
      </c>
      <c r="AE3618" s="12">
        <f t="shared" si="222"/>
        <v>0.10295662133626284</v>
      </c>
      <c r="AF3618" s="12">
        <f t="shared" si="222"/>
        <v>0</v>
      </c>
      <c r="AG3618" s="12">
        <f t="shared" si="222"/>
        <v>0</v>
      </c>
      <c r="AH3618" s="12">
        <f t="shared" si="222"/>
        <v>24.287847158439206</v>
      </c>
      <c r="AI3618" s="12">
        <f t="shared" si="222"/>
        <v>-7.4389740809365126</v>
      </c>
      <c r="AJ3618" s="12">
        <f t="shared" si="222"/>
        <v>-2480.846074334931</v>
      </c>
      <c r="AK3618" s="12">
        <f t="shared" si="222"/>
        <v>0.10962660052508479</v>
      </c>
      <c r="AL3618" s="12">
        <f t="shared" si="215"/>
        <v>40929.310809729541</v>
      </c>
      <c r="AM3618">
        <f t="shared" si="216"/>
        <v>2.1480997957018579</v>
      </c>
      <c r="AN3618" s="12">
        <f t="shared" si="217"/>
        <v>19053.728738127145</v>
      </c>
    </row>
    <row r="3619" spans="14:40">
      <c r="N3619">
        <f t="shared" si="218"/>
        <v>1114</v>
      </c>
      <c r="O3619" s="12">
        <f t="shared" si="214"/>
        <v>0</v>
      </c>
      <c r="P3619" s="12">
        <f t="shared" si="214"/>
        <v>0</v>
      </c>
      <c r="Q3619" s="12">
        <f t="shared" si="214"/>
        <v>0</v>
      </c>
      <c r="R3619" s="12">
        <f t="shared" si="214"/>
        <v>0</v>
      </c>
      <c r="S3619" s="12">
        <f t="shared" si="214"/>
        <v>0</v>
      </c>
      <c r="T3619" s="12">
        <f t="shared" si="214"/>
        <v>0</v>
      </c>
      <c r="U3619" s="12">
        <f t="shared" si="214"/>
        <v>0</v>
      </c>
      <c r="V3619" s="12">
        <f t="shared" si="214"/>
        <v>0</v>
      </c>
      <c r="W3619" s="12">
        <f t="shared" si="214"/>
        <v>11961.332348788177</v>
      </c>
      <c r="X3619" s="12">
        <f t="shared" si="214"/>
        <v>46282.94361871764</v>
      </c>
      <c r="Y3619" s="12">
        <f t="shared" si="214"/>
        <v>0</v>
      </c>
      <c r="Z3619" s="12">
        <f t="shared" si="214"/>
        <v>0</v>
      </c>
      <c r="AA3619" s="12">
        <f t="shared" si="214"/>
        <v>0</v>
      </c>
      <c r="AB3619" s="12">
        <f t="shared" si="214"/>
        <v>0</v>
      </c>
      <c r="AC3619" s="12">
        <f t="shared" si="214"/>
        <v>0</v>
      </c>
      <c r="AD3619" s="12">
        <f t="shared" si="214"/>
        <v>28.855609542023998</v>
      </c>
      <c r="AE3619" s="12">
        <f t="shared" si="222"/>
        <v>0.11977151631612878</v>
      </c>
      <c r="AF3619" s="12">
        <f t="shared" si="222"/>
        <v>0</v>
      </c>
      <c r="AG3619" s="12">
        <f t="shared" si="222"/>
        <v>0</v>
      </c>
      <c r="AH3619" s="12">
        <f t="shared" si="222"/>
        <v>40.807922099011392</v>
      </c>
      <c r="AI3619" s="12">
        <f t="shared" si="222"/>
        <v>-3.3719866457495011</v>
      </c>
      <c r="AJ3619" s="12">
        <f t="shared" si="222"/>
        <v>-2037.4418368306344</v>
      </c>
      <c r="AK3619" s="12">
        <f t="shared" si="222"/>
        <v>8.5389631938240715E-2</v>
      </c>
      <c r="AL3619" s="12">
        <f t="shared" si="215"/>
        <v>56273.330836818721</v>
      </c>
      <c r="AM3619">
        <f t="shared" si="216"/>
        <v>2.1530001225508668</v>
      </c>
      <c r="AN3619" s="12">
        <f t="shared" si="217"/>
        <v>26137.170289682232</v>
      </c>
    </row>
    <row r="3620" spans="14:40">
      <c r="N3620">
        <f t="shared" si="218"/>
        <v>1115</v>
      </c>
      <c r="O3620" s="12">
        <f t="shared" si="214"/>
        <v>0</v>
      </c>
      <c r="P3620" s="12">
        <f t="shared" si="214"/>
        <v>0</v>
      </c>
      <c r="Q3620" s="12">
        <f t="shared" si="214"/>
        <v>0</v>
      </c>
      <c r="R3620" s="12">
        <f t="shared" si="214"/>
        <v>0</v>
      </c>
      <c r="S3620" s="12">
        <f t="shared" si="214"/>
        <v>0</v>
      </c>
      <c r="T3620" s="12">
        <f t="shared" si="214"/>
        <v>0</v>
      </c>
      <c r="U3620" s="12">
        <f t="shared" si="214"/>
        <v>0</v>
      </c>
      <c r="V3620" s="12">
        <f t="shared" si="214"/>
        <v>0</v>
      </c>
      <c r="W3620" s="12">
        <f t="shared" si="214"/>
        <v>3752.8111434133007</v>
      </c>
      <c r="X3620" s="12">
        <f t="shared" si="214"/>
        <v>11232.087416299897</v>
      </c>
      <c r="Y3620" s="12">
        <f t="shared" si="214"/>
        <v>0</v>
      </c>
      <c r="Z3620" s="12">
        <f t="shared" si="214"/>
        <v>0</v>
      </c>
      <c r="AA3620" s="12">
        <f t="shared" si="214"/>
        <v>0</v>
      </c>
      <c r="AB3620" s="12">
        <f t="shared" si="214"/>
        <v>0</v>
      </c>
      <c r="AC3620" s="12">
        <f t="shared" si="214"/>
        <v>0</v>
      </c>
      <c r="AD3620" s="12">
        <f t="shared" si="214"/>
        <v>10.382077247489454</v>
      </c>
      <c r="AE3620" s="12">
        <f t="shared" si="222"/>
        <v>3.2045109141045254E-2</v>
      </c>
      <c r="AF3620" s="12">
        <f t="shared" si="222"/>
        <v>0</v>
      </c>
      <c r="AG3620" s="12">
        <f t="shared" si="222"/>
        <v>0</v>
      </c>
      <c r="AH3620" s="12">
        <f t="shared" si="222"/>
        <v>-13.426139099162103</v>
      </c>
      <c r="AI3620" s="12">
        <f t="shared" si="222"/>
        <v>-93.101732325737657</v>
      </c>
      <c r="AJ3620" s="12">
        <f t="shared" si="222"/>
        <v>-7547.6122885256946</v>
      </c>
      <c r="AK3620" s="12">
        <f t="shared" si="222"/>
        <v>0.19911763500745081</v>
      </c>
      <c r="AL3620" s="12">
        <f t="shared" si="215"/>
        <v>7341.3716397542421</v>
      </c>
      <c r="AM3620">
        <f t="shared" si="216"/>
        <v>2.1776515683225659</v>
      </c>
      <c r="AN3620" s="12">
        <f t="shared" si="217"/>
        <v>3371.2333720170227</v>
      </c>
    </row>
    <row r="3621" spans="14:40">
      <c r="N3621">
        <f t="shared" si="218"/>
        <v>1116</v>
      </c>
      <c r="O3621" s="12">
        <f t="shared" si="214"/>
        <v>0</v>
      </c>
      <c r="P3621" s="12">
        <f t="shared" si="214"/>
        <v>0</v>
      </c>
      <c r="Q3621" s="12">
        <f t="shared" si="214"/>
        <v>0</v>
      </c>
      <c r="R3621" s="12">
        <f t="shared" si="214"/>
        <v>0</v>
      </c>
      <c r="S3621" s="12">
        <f t="shared" si="214"/>
        <v>0</v>
      </c>
      <c r="T3621" s="12">
        <f t="shared" si="214"/>
        <v>0</v>
      </c>
      <c r="U3621" s="12">
        <f t="shared" si="214"/>
        <v>0</v>
      </c>
      <c r="V3621" s="12">
        <f t="shared" si="214"/>
        <v>0</v>
      </c>
      <c r="W3621" s="12">
        <f t="shared" si="214"/>
        <v>4269.8065815249365</v>
      </c>
      <c r="X3621" s="12">
        <f t="shared" si="214"/>
        <v>25672.888664955157</v>
      </c>
      <c r="Y3621" s="12">
        <f t="shared" si="214"/>
        <v>0</v>
      </c>
      <c r="Z3621" s="12">
        <f t="shared" si="214"/>
        <v>0</v>
      </c>
      <c r="AA3621" s="12">
        <f t="shared" si="214"/>
        <v>0</v>
      </c>
      <c r="AB3621" s="12">
        <f t="shared" si="214"/>
        <v>0</v>
      </c>
      <c r="AC3621" s="12">
        <f t="shared" si="214"/>
        <v>0</v>
      </c>
      <c r="AD3621" s="12">
        <f t="shared" si="214"/>
        <v>17.002939886036003</v>
      </c>
      <c r="AE3621" s="12">
        <f t="shared" si="222"/>
        <v>5.6146201763230791E-2</v>
      </c>
      <c r="AF3621" s="12">
        <f t="shared" si="222"/>
        <v>0</v>
      </c>
      <c r="AG3621" s="12">
        <f t="shared" si="222"/>
        <v>0</v>
      </c>
      <c r="AH3621" s="12">
        <f t="shared" si="222"/>
        <v>-12.944207173082829</v>
      </c>
      <c r="AI3621" s="12">
        <f t="shared" si="222"/>
        <v>-88.648978582944466</v>
      </c>
      <c r="AJ3621" s="12">
        <f t="shared" si="222"/>
        <v>-7449.4840897862941</v>
      </c>
      <c r="AK3621" s="12">
        <f t="shared" si="222"/>
        <v>0.19529839695990753</v>
      </c>
      <c r="AL3621" s="12">
        <f t="shared" si="215"/>
        <v>22408.872355422529</v>
      </c>
      <c r="AM3621">
        <f t="shared" si="216"/>
        <v>2.1588988146803669</v>
      </c>
      <c r="AN3621" s="12">
        <f t="shared" si="217"/>
        <v>10379.769632112308</v>
      </c>
    </row>
    <row r="3622" spans="14:40">
      <c r="N3622">
        <f t="shared" si="218"/>
        <v>1117</v>
      </c>
      <c r="O3622" s="12">
        <f t="shared" si="214"/>
        <v>0</v>
      </c>
      <c r="P3622" s="12">
        <f t="shared" si="214"/>
        <v>0</v>
      </c>
      <c r="Q3622" s="12">
        <f t="shared" si="214"/>
        <v>0</v>
      </c>
      <c r="R3622" s="12">
        <f t="shared" si="214"/>
        <v>0</v>
      </c>
      <c r="S3622" s="12">
        <f t="shared" si="214"/>
        <v>0</v>
      </c>
      <c r="T3622" s="12">
        <f t="shared" si="214"/>
        <v>0</v>
      </c>
      <c r="U3622" s="12">
        <f t="shared" si="214"/>
        <v>0</v>
      </c>
      <c r="V3622" s="12">
        <f t="shared" si="214"/>
        <v>0</v>
      </c>
      <c r="W3622" s="12">
        <f t="shared" si="214"/>
        <v>9402.8317652429341</v>
      </c>
      <c r="X3622" s="12">
        <f t="shared" si="214"/>
        <v>39536.83510231028</v>
      </c>
      <c r="Y3622" s="12">
        <f t="shared" si="214"/>
        <v>0</v>
      </c>
      <c r="Z3622" s="12">
        <f t="shared" si="214"/>
        <v>0</v>
      </c>
      <c r="AA3622" s="12">
        <f t="shared" si="214"/>
        <v>0</v>
      </c>
      <c r="AB3622" s="12">
        <f t="shared" si="214"/>
        <v>0</v>
      </c>
      <c r="AC3622" s="12">
        <f t="shared" si="214"/>
        <v>0</v>
      </c>
      <c r="AD3622" s="12">
        <f t="shared" si="214"/>
        <v>27.711644978974974</v>
      </c>
      <c r="AE3622" s="12">
        <f t="shared" si="222"/>
        <v>0.11517116858717494</v>
      </c>
      <c r="AF3622" s="12">
        <f t="shared" si="222"/>
        <v>0</v>
      </c>
      <c r="AG3622" s="12">
        <f t="shared" si="222"/>
        <v>0</v>
      </c>
      <c r="AH3622" s="12">
        <f t="shared" si="222"/>
        <v>38.372699414052242</v>
      </c>
      <c r="AI3622" s="12">
        <f t="shared" si="222"/>
        <v>11.488140711798247</v>
      </c>
      <c r="AJ3622" s="12">
        <f t="shared" si="222"/>
        <v>-595.2551711609608</v>
      </c>
      <c r="AK3622" s="12">
        <f t="shared" si="222"/>
        <v>3.1637561888576908E-2</v>
      </c>
      <c r="AL3622" s="12">
        <f t="shared" si="215"/>
        <v>48422.130990227553</v>
      </c>
      <c r="AM3622">
        <f t="shared" si="216"/>
        <v>2.1368357057493044</v>
      </c>
      <c r="AN3622" s="12">
        <f t="shared" si="217"/>
        <v>22660.671037995322</v>
      </c>
    </row>
    <row r="3623" spans="14:40">
      <c r="N3623">
        <f t="shared" si="218"/>
        <v>1118</v>
      </c>
      <c r="O3623" s="12">
        <f t="shared" si="214"/>
        <v>-7.8124619094200112</v>
      </c>
      <c r="P3623" s="12">
        <f t="shared" si="214"/>
        <v>0</v>
      </c>
      <c r="Q3623" s="12">
        <f t="shared" si="214"/>
        <v>0</v>
      </c>
      <c r="R3623" s="12">
        <f t="shared" si="214"/>
        <v>0</v>
      </c>
      <c r="S3623" s="12">
        <f t="shared" si="214"/>
        <v>0</v>
      </c>
      <c r="T3623" s="12">
        <f t="shared" si="214"/>
        <v>0</v>
      </c>
      <c r="U3623" s="12">
        <f t="shared" si="214"/>
        <v>0</v>
      </c>
      <c r="V3623" s="12">
        <f t="shared" si="214"/>
        <v>0</v>
      </c>
      <c r="W3623" s="12">
        <f t="shared" si="214"/>
        <v>12763.622986074484</v>
      </c>
      <c r="X3623" s="12">
        <f t="shared" si="214"/>
        <v>47813.98103107042</v>
      </c>
      <c r="Y3623" s="12">
        <f t="shared" si="214"/>
        <v>0</v>
      </c>
      <c r="Z3623" s="12">
        <f t="shared" si="214"/>
        <v>0</v>
      </c>
      <c r="AA3623" s="12">
        <f t="shared" si="214"/>
        <v>0</v>
      </c>
      <c r="AB3623" s="12">
        <f t="shared" si="214"/>
        <v>0</v>
      </c>
      <c r="AC3623" s="12">
        <f t="shared" si="214"/>
        <v>0</v>
      </c>
      <c r="AD3623" s="12">
        <f t="shared" si="214"/>
        <v>32.923372144468509</v>
      </c>
      <c r="AE3623" s="12">
        <f t="shared" si="222"/>
        <v>0.13502514305229435</v>
      </c>
      <c r="AF3623" s="12">
        <f t="shared" si="222"/>
        <v>0</v>
      </c>
      <c r="AG3623" s="12">
        <f t="shared" si="222"/>
        <v>0</v>
      </c>
      <c r="AH3623" s="12">
        <f t="shared" si="222"/>
        <v>50.374861924709229</v>
      </c>
      <c r="AI3623" s="12">
        <f t="shared" si="222"/>
        <v>56.198830927947903</v>
      </c>
      <c r="AJ3623" s="12">
        <f t="shared" si="222"/>
        <v>2700.5078106744163</v>
      </c>
      <c r="AK3623" s="12">
        <f t="shared" si="222"/>
        <v>-7.3462769815842904E-2</v>
      </c>
      <c r="AL3623" s="12">
        <f t="shared" si="215"/>
        <v>63409.857993280268</v>
      </c>
      <c r="AM3623">
        <f t="shared" si="216"/>
        <v>2.1297861591124083</v>
      </c>
      <c r="AN3623" s="12">
        <f t="shared" si="217"/>
        <v>29772.875423186346</v>
      </c>
    </row>
    <row r="3624" spans="14:40">
      <c r="N3624">
        <f t="shared" si="218"/>
        <v>1119</v>
      </c>
      <c r="O3624" s="12">
        <f t="shared" si="214"/>
        <v>3.120558862083969</v>
      </c>
      <c r="P3624" s="12">
        <f t="shared" si="214"/>
        <v>0</v>
      </c>
      <c r="Q3624" s="12">
        <f t="shared" si="214"/>
        <v>0</v>
      </c>
      <c r="R3624" s="12">
        <f t="shared" si="214"/>
        <v>0</v>
      </c>
      <c r="S3624" s="12">
        <f t="shared" si="214"/>
        <v>0</v>
      </c>
      <c r="T3624" s="12">
        <f t="shared" si="214"/>
        <v>0</v>
      </c>
      <c r="U3624" s="12">
        <f t="shared" si="214"/>
        <v>0</v>
      </c>
      <c r="V3624" s="12">
        <f t="shared" si="214"/>
        <v>0</v>
      </c>
      <c r="W3624" s="12">
        <f t="shared" si="214"/>
        <v>10321.063872939836</v>
      </c>
      <c r="X3624" s="12">
        <f t="shared" si="214"/>
        <v>37070.111081038565</v>
      </c>
      <c r="Y3624" s="12">
        <f t="shared" si="214"/>
        <v>0</v>
      </c>
      <c r="Z3624" s="12">
        <f t="shared" si="214"/>
        <v>0</v>
      </c>
      <c r="AA3624" s="12">
        <f t="shared" si="214"/>
        <v>0</v>
      </c>
      <c r="AB3624" s="12">
        <f t="shared" si="214"/>
        <v>0</v>
      </c>
      <c r="AC3624" s="12">
        <f t="shared" si="214"/>
        <v>0</v>
      </c>
      <c r="AD3624" s="12">
        <f t="shared" si="214"/>
        <v>20.102820762799468</v>
      </c>
      <c r="AE3624" s="12">
        <f t="shared" si="222"/>
        <v>7.6269567008744585E-2</v>
      </c>
      <c r="AF3624" s="12">
        <f t="shared" si="222"/>
        <v>0</v>
      </c>
      <c r="AG3624" s="12">
        <f t="shared" si="222"/>
        <v>0</v>
      </c>
      <c r="AH3624" s="12">
        <f t="shared" si="222"/>
        <v>5.9156960066656064</v>
      </c>
      <c r="AI3624" s="12">
        <f t="shared" si="222"/>
        <v>-31.816030952585873</v>
      </c>
      <c r="AJ3624" s="12">
        <f t="shared" si="222"/>
        <v>-3650.7257316230084</v>
      </c>
      <c r="AK3624" s="12">
        <f t="shared" si="222"/>
        <v>0.12432745386953516</v>
      </c>
      <c r="AL3624" s="12">
        <f t="shared" si="215"/>
        <v>43737.972864055235</v>
      </c>
      <c r="AM3624">
        <f t="shared" si="216"/>
        <v>2.1305538209600221</v>
      </c>
      <c r="AN3624" s="12">
        <f t="shared" si="217"/>
        <v>20528.921838898685</v>
      </c>
    </row>
    <row r="3625" spans="14:40">
      <c r="N3625">
        <f t="shared" si="218"/>
        <v>1120</v>
      </c>
      <c r="O3625" s="12">
        <f t="shared" si="214"/>
        <v>0</v>
      </c>
      <c r="P3625" s="12">
        <f t="shared" si="214"/>
        <v>0</v>
      </c>
      <c r="Q3625" s="12">
        <f t="shared" si="214"/>
        <v>0</v>
      </c>
      <c r="R3625" s="12">
        <f t="shared" si="214"/>
        <v>0</v>
      </c>
      <c r="S3625" s="12">
        <f t="shared" si="214"/>
        <v>0</v>
      </c>
      <c r="T3625" s="12">
        <f t="shared" si="214"/>
        <v>0</v>
      </c>
      <c r="U3625" s="12">
        <f t="shared" si="214"/>
        <v>0</v>
      </c>
      <c r="V3625" s="12">
        <f t="shared" si="214"/>
        <v>0</v>
      </c>
      <c r="W3625" s="12">
        <f t="shared" si="214"/>
        <v>8670.5139109198499</v>
      </c>
      <c r="X3625" s="12">
        <f t="shared" si="214"/>
        <v>40296.93733662492</v>
      </c>
      <c r="Y3625" s="12">
        <f t="shared" si="214"/>
        <v>0</v>
      </c>
      <c r="Z3625" s="12">
        <f t="shared" si="214"/>
        <v>0</v>
      </c>
      <c r="AA3625" s="12">
        <f t="shared" si="214"/>
        <v>0</v>
      </c>
      <c r="AB3625" s="12">
        <f t="shared" si="214"/>
        <v>0</v>
      </c>
      <c r="AC3625" s="12">
        <f t="shared" si="214"/>
        <v>0</v>
      </c>
      <c r="AD3625" s="12">
        <f t="shared" si="214"/>
        <v>20.992019773412519</v>
      </c>
      <c r="AE3625" s="12">
        <f t="shared" si="222"/>
        <v>8.5208969542016705E-2</v>
      </c>
      <c r="AF3625" s="12">
        <f t="shared" si="222"/>
        <v>0</v>
      </c>
      <c r="AG3625" s="12">
        <f t="shared" si="222"/>
        <v>0</v>
      </c>
      <c r="AH3625" s="12">
        <f t="shared" si="222"/>
        <v>19.077760729232743</v>
      </c>
      <c r="AI3625" s="12">
        <f t="shared" si="222"/>
        <v>14.950690352993979</v>
      </c>
      <c r="AJ3625" s="12">
        <f t="shared" si="222"/>
        <v>-739.39397271964947</v>
      </c>
      <c r="AK3625" s="12">
        <f t="shared" si="222"/>
        <v>5.5375212895439271E-2</v>
      </c>
      <c r="AL3625" s="12">
        <f t="shared" si="215"/>
        <v>48283.218329863194</v>
      </c>
      <c r="AM3625">
        <f t="shared" si="216"/>
        <v>2.1167922662014402</v>
      </c>
      <c r="AN3625" s="12">
        <f t="shared" si="217"/>
        <v>22809.615804439272</v>
      </c>
    </row>
    <row r="3626" spans="14:40">
      <c r="N3626">
        <f t="shared" si="218"/>
        <v>1121</v>
      </c>
      <c r="O3626" s="12">
        <f t="shared" si="214"/>
        <v>0</v>
      </c>
      <c r="P3626" s="12">
        <f t="shared" si="214"/>
        <v>0</v>
      </c>
      <c r="Q3626" s="12">
        <f t="shared" si="214"/>
        <v>0</v>
      </c>
      <c r="R3626" s="12">
        <f t="shared" si="214"/>
        <v>0</v>
      </c>
      <c r="S3626" s="12">
        <f t="shared" si="214"/>
        <v>0</v>
      </c>
      <c r="T3626" s="12">
        <f t="shared" si="214"/>
        <v>0</v>
      </c>
      <c r="U3626" s="12">
        <f t="shared" si="214"/>
        <v>0</v>
      </c>
      <c r="V3626" s="12">
        <f t="shared" si="214"/>
        <v>0</v>
      </c>
      <c r="W3626" s="12">
        <f t="shared" si="214"/>
        <v>9463.9137439657188</v>
      </c>
      <c r="X3626" s="12">
        <f t="shared" si="214"/>
        <v>26663.898089609505</v>
      </c>
      <c r="Y3626" s="12">
        <f t="shared" si="214"/>
        <v>0</v>
      </c>
      <c r="Z3626" s="12">
        <f t="shared" si="214"/>
        <v>0</v>
      </c>
      <c r="AA3626" s="12">
        <f t="shared" si="214"/>
        <v>0</v>
      </c>
      <c r="AB3626" s="12">
        <f t="shared" si="214"/>
        <v>0</v>
      </c>
      <c r="AC3626" s="12">
        <f t="shared" si="214"/>
        <v>0</v>
      </c>
      <c r="AD3626" s="12">
        <f t="shared" si="214"/>
        <v>17.422057172271273</v>
      </c>
      <c r="AE3626" s="12">
        <f t="shared" si="222"/>
        <v>8.7500086793871862E-2</v>
      </c>
      <c r="AF3626" s="12">
        <f t="shared" si="222"/>
        <v>0</v>
      </c>
      <c r="AG3626" s="12">
        <f t="shared" si="222"/>
        <v>0</v>
      </c>
      <c r="AH3626" s="12">
        <f t="shared" si="222"/>
        <v>46.051637457453715</v>
      </c>
      <c r="AI3626" s="12">
        <f t="shared" si="222"/>
        <v>65.866250824842481</v>
      </c>
      <c r="AJ3626" s="12">
        <f t="shared" si="222"/>
        <v>3597.7604366175956</v>
      </c>
      <c r="AK3626" s="12">
        <f t="shared" si="222"/>
        <v>-7.3020356889261409E-2</v>
      </c>
      <c r="AL3626" s="12">
        <f t="shared" si="215"/>
        <v>39854.926695377289</v>
      </c>
      <c r="AM3626">
        <f t="shared" si="216"/>
        <v>2.1273705812167902</v>
      </c>
      <c r="AN3626" s="12">
        <f t="shared" si="217"/>
        <v>18734.360175546615</v>
      </c>
    </row>
    <row r="3627" spans="14:40">
      <c r="N3627">
        <f t="shared" si="218"/>
        <v>1122</v>
      </c>
      <c r="O3627" s="12">
        <f t="shared" si="214"/>
        <v>-3.1039599055575415</v>
      </c>
      <c r="P3627" s="12">
        <f t="shared" si="214"/>
        <v>0</v>
      </c>
      <c r="Q3627" s="12">
        <f t="shared" si="214"/>
        <v>0</v>
      </c>
      <c r="R3627" s="12">
        <f t="shared" si="214"/>
        <v>0</v>
      </c>
      <c r="S3627" s="12">
        <f t="shared" si="214"/>
        <v>0</v>
      </c>
      <c r="T3627" s="12">
        <f t="shared" si="214"/>
        <v>0</v>
      </c>
      <c r="U3627" s="12">
        <f t="shared" si="214"/>
        <v>0</v>
      </c>
      <c r="V3627" s="12">
        <f t="shared" si="214"/>
        <v>0</v>
      </c>
      <c r="W3627" s="12">
        <f t="shared" si="214"/>
        <v>-596.16432451021217</v>
      </c>
      <c r="X3627" s="12">
        <f t="shared" si="214"/>
        <v>-2496.6430671916364</v>
      </c>
      <c r="Y3627" s="12">
        <f t="shared" si="214"/>
        <v>0</v>
      </c>
      <c r="Z3627" s="12">
        <f t="shared" si="214"/>
        <v>0</v>
      </c>
      <c r="AA3627" s="12">
        <f t="shared" si="214"/>
        <v>0</v>
      </c>
      <c r="AB3627" s="12">
        <f t="shared" si="214"/>
        <v>0</v>
      </c>
      <c r="AC3627" s="12">
        <f t="shared" si="214"/>
        <v>0</v>
      </c>
      <c r="AD3627" s="12">
        <f t="shared" si="214"/>
        <v>-2.5375131667202893</v>
      </c>
      <c r="AE3627" s="12">
        <f t="shared" ref="AE3627:AK3636" si="223">AE$2503*AE1123+0.5*AE$2504*AE1123*AE1123</f>
        <v>-3.0642380912944432E-2</v>
      </c>
      <c r="AF3627" s="12">
        <f t="shared" si="223"/>
        <v>0</v>
      </c>
      <c r="AG3627" s="12">
        <f t="shared" si="223"/>
        <v>0</v>
      </c>
      <c r="AH3627" s="12">
        <f t="shared" si="223"/>
        <v>-31.944468307637074</v>
      </c>
      <c r="AI3627" s="12">
        <f t="shared" si="223"/>
        <v>-44.813792778476433</v>
      </c>
      <c r="AJ3627" s="12">
        <f t="shared" si="223"/>
        <v>-4146.5402003781674</v>
      </c>
      <c r="AK3627" s="12">
        <f t="shared" si="223"/>
        <v>0.12456513043248986</v>
      </c>
      <c r="AL3627" s="12">
        <f t="shared" si="215"/>
        <v>-7321.6534034888882</v>
      </c>
      <c r="AM3627">
        <f t="shared" si="216"/>
        <v>2.1312430558469879</v>
      </c>
      <c r="AN3627" s="12">
        <f t="shared" si="217"/>
        <v>-3435.3910894405958</v>
      </c>
    </row>
    <row r="3628" spans="14:40">
      <c r="N3628">
        <f t="shared" si="218"/>
        <v>1123</v>
      </c>
      <c r="O3628" s="12">
        <f t="shared" si="214"/>
        <v>7.7460685409133614</v>
      </c>
      <c r="P3628" s="12">
        <f t="shared" si="214"/>
        <v>0</v>
      </c>
      <c r="Q3628" s="12">
        <f t="shared" si="214"/>
        <v>0</v>
      </c>
      <c r="R3628" s="12">
        <f t="shared" si="214"/>
        <v>0</v>
      </c>
      <c r="S3628" s="12">
        <f t="shared" si="214"/>
        <v>0</v>
      </c>
      <c r="T3628" s="12">
        <f t="shared" si="214"/>
        <v>0</v>
      </c>
      <c r="U3628" s="12">
        <f t="shared" si="214"/>
        <v>0</v>
      </c>
      <c r="V3628" s="12">
        <f t="shared" si="214"/>
        <v>0</v>
      </c>
      <c r="W3628" s="12">
        <f t="shared" si="214"/>
        <v>-1646.9292748778557</v>
      </c>
      <c r="X3628" s="12">
        <f t="shared" si="214"/>
        <v>-5739.1494830034044</v>
      </c>
      <c r="Y3628" s="12">
        <f t="shared" si="214"/>
        <v>0</v>
      </c>
      <c r="Z3628" s="12">
        <f t="shared" si="214"/>
        <v>0</v>
      </c>
      <c r="AA3628" s="12">
        <f t="shared" si="214"/>
        <v>0</v>
      </c>
      <c r="AB3628" s="12">
        <f t="shared" si="214"/>
        <v>0</v>
      </c>
      <c r="AC3628" s="12">
        <f t="shared" si="214"/>
        <v>0</v>
      </c>
      <c r="AD3628" s="12">
        <f t="shared" si="214"/>
        <v>-9.3734404487044358</v>
      </c>
      <c r="AE3628" s="12">
        <f t="shared" si="223"/>
        <v>-6.9435936549174446E-2</v>
      </c>
      <c r="AF3628" s="12">
        <f t="shared" si="223"/>
        <v>0</v>
      </c>
      <c r="AG3628" s="12">
        <f t="shared" si="223"/>
        <v>0</v>
      </c>
      <c r="AH3628" s="12">
        <f t="shared" si="223"/>
        <v>-41.957649670593284</v>
      </c>
      <c r="AI3628" s="12">
        <f t="shared" si="223"/>
        <v>-100.53515142509046</v>
      </c>
      <c r="AJ3628" s="12">
        <f t="shared" si="223"/>
        <v>-6865.3526525538646</v>
      </c>
      <c r="AK3628" s="12">
        <f t="shared" si="223"/>
        <v>0.19369942553945976</v>
      </c>
      <c r="AL3628" s="12">
        <f t="shared" si="215"/>
        <v>-14395.427319949607</v>
      </c>
      <c r="AM3628">
        <f t="shared" si="216"/>
        <v>2.1317490358916436</v>
      </c>
      <c r="AN3628" s="12">
        <f t="shared" si="217"/>
        <v>-6752.8715048431832</v>
      </c>
    </row>
    <row r="3629" spans="14:40">
      <c r="N3629">
        <f t="shared" si="218"/>
        <v>1124</v>
      </c>
      <c r="O3629" s="12">
        <f t="shared" si="214"/>
        <v>0</v>
      </c>
      <c r="P3629" s="12">
        <f t="shared" si="214"/>
        <v>0</v>
      </c>
      <c r="Q3629" s="12">
        <f t="shared" si="214"/>
        <v>0</v>
      </c>
      <c r="R3629" s="12">
        <f t="shared" si="214"/>
        <v>0</v>
      </c>
      <c r="S3629" s="12">
        <f t="shared" si="214"/>
        <v>0</v>
      </c>
      <c r="T3629" s="12">
        <f t="shared" si="214"/>
        <v>0</v>
      </c>
      <c r="U3629" s="12">
        <f t="shared" si="214"/>
        <v>0</v>
      </c>
      <c r="V3629" s="12">
        <f t="shared" si="214"/>
        <v>0</v>
      </c>
      <c r="W3629" s="12">
        <f t="shared" si="214"/>
        <v>-3114.85269936857</v>
      </c>
      <c r="X3629" s="12">
        <f t="shared" si="214"/>
        <v>-10172.605688563497</v>
      </c>
      <c r="Y3629" s="12">
        <f t="shared" si="214"/>
        <v>0</v>
      </c>
      <c r="Z3629" s="12">
        <f t="shared" si="214"/>
        <v>0</v>
      </c>
      <c r="AA3629" s="12">
        <f t="shared" si="214"/>
        <v>0</v>
      </c>
      <c r="AB3629" s="12">
        <f t="shared" si="214"/>
        <v>0</v>
      </c>
      <c r="AC3629" s="12">
        <f t="shared" si="214"/>
        <v>0</v>
      </c>
      <c r="AD3629" s="12">
        <f t="shared" si="214"/>
        <v>-6.8388397454583112</v>
      </c>
      <c r="AE3629" s="12">
        <f t="shared" si="223"/>
        <v>-3.6906978142043245E-2</v>
      </c>
      <c r="AF3629" s="12">
        <f t="shared" si="223"/>
        <v>0</v>
      </c>
      <c r="AG3629" s="12">
        <f t="shared" si="223"/>
        <v>0</v>
      </c>
      <c r="AH3629" s="12">
        <f t="shared" si="223"/>
        <v>-13.180523575306555</v>
      </c>
      <c r="AI3629" s="12">
        <f t="shared" si="223"/>
        <v>3.1889795451958936</v>
      </c>
      <c r="AJ3629" s="12">
        <f t="shared" si="223"/>
        <v>-13.618775086710993</v>
      </c>
      <c r="AK3629" s="12">
        <f t="shared" si="223"/>
        <v>4.7524609795849999E-3</v>
      </c>
      <c r="AL3629" s="12">
        <f t="shared" si="215"/>
        <v>-13317.93970131151</v>
      </c>
      <c r="AM3629">
        <f t="shared" si="216"/>
        <v>2.1335319179178787</v>
      </c>
      <c r="AN3629" s="12">
        <f t="shared" si="217"/>
        <v>-6242.2031699945392</v>
      </c>
    </row>
    <row r="3630" spans="14:40">
      <c r="N3630">
        <f t="shared" si="218"/>
        <v>1125</v>
      </c>
      <c r="O3630" s="12">
        <f t="shared" si="214"/>
        <v>0</v>
      </c>
      <c r="P3630" s="12">
        <f t="shared" si="214"/>
        <v>0</v>
      </c>
      <c r="Q3630" s="12">
        <f t="shared" si="214"/>
        <v>0</v>
      </c>
      <c r="R3630" s="12">
        <f t="shared" si="214"/>
        <v>0</v>
      </c>
      <c r="S3630" s="12">
        <f t="shared" si="214"/>
        <v>0</v>
      </c>
      <c r="T3630" s="12">
        <f t="shared" si="214"/>
        <v>0</v>
      </c>
      <c r="U3630" s="12">
        <f t="shared" si="214"/>
        <v>0</v>
      </c>
      <c r="V3630" s="12">
        <f t="shared" si="214"/>
        <v>0</v>
      </c>
      <c r="W3630" s="12">
        <f t="shared" si="214"/>
        <v>-1882.1433875696148</v>
      </c>
      <c r="X3630" s="12">
        <f t="shared" si="214"/>
        <v>-10927.190318618146</v>
      </c>
      <c r="Y3630" s="12">
        <f t="shared" si="214"/>
        <v>0</v>
      </c>
      <c r="Z3630" s="12">
        <f t="shared" si="214"/>
        <v>0</v>
      </c>
      <c r="AA3630" s="12">
        <f t="shared" si="214"/>
        <v>0</v>
      </c>
      <c r="AB3630" s="12">
        <f t="shared" si="214"/>
        <v>0</v>
      </c>
      <c r="AC3630" s="12">
        <f t="shared" si="214"/>
        <v>0</v>
      </c>
      <c r="AD3630" s="12">
        <f t="shared" si="214"/>
        <v>-5.1495847689108141</v>
      </c>
      <c r="AE3630" s="12">
        <f t="shared" si="223"/>
        <v>-2.9865851111762994E-2</v>
      </c>
      <c r="AF3630" s="12">
        <f t="shared" si="223"/>
        <v>0</v>
      </c>
      <c r="AG3630" s="12">
        <f t="shared" si="223"/>
        <v>0</v>
      </c>
      <c r="AH3630" s="12">
        <f t="shared" si="223"/>
        <v>-13.826720219442944</v>
      </c>
      <c r="AI3630" s="12">
        <f t="shared" si="223"/>
        <v>-43.770716747198911</v>
      </c>
      <c r="AJ3630" s="12">
        <f t="shared" si="223"/>
        <v>-2909.9612837986624</v>
      </c>
      <c r="AK3630" s="12">
        <f t="shared" si="223"/>
        <v>8.2464166666762401E-2</v>
      </c>
      <c r="AL3630" s="12">
        <f t="shared" si="215"/>
        <v>-15781.989413406422</v>
      </c>
      <c r="AM3630">
        <f t="shared" si="216"/>
        <v>2.1476994451297116</v>
      </c>
      <c r="AN3630" s="12">
        <f t="shared" si="217"/>
        <v>-7348.3230855205902</v>
      </c>
    </row>
    <row r="3631" spans="14:40">
      <c r="N3631">
        <f t="shared" si="218"/>
        <v>1126</v>
      </c>
      <c r="O3631" s="12">
        <f t="shared" si="214"/>
        <v>0</v>
      </c>
      <c r="P3631" s="12">
        <f t="shared" si="214"/>
        <v>0</v>
      </c>
      <c r="Q3631" s="12">
        <f t="shared" si="214"/>
        <v>0</v>
      </c>
      <c r="R3631" s="12">
        <f t="shared" si="214"/>
        <v>0</v>
      </c>
      <c r="S3631" s="12">
        <f t="shared" si="214"/>
        <v>0</v>
      </c>
      <c r="T3631" s="12">
        <f t="shared" si="214"/>
        <v>0</v>
      </c>
      <c r="U3631" s="12">
        <f t="shared" si="214"/>
        <v>0</v>
      </c>
      <c r="V3631" s="12">
        <f t="shared" si="214"/>
        <v>0</v>
      </c>
      <c r="W3631" s="12">
        <f t="shared" si="214"/>
        <v>-3407.8156812370653</v>
      </c>
      <c r="X3631" s="12">
        <f t="shared" si="214"/>
        <v>-14681.244210516403</v>
      </c>
      <c r="Y3631" s="12">
        <f t="shared" si="214"/>
        <v>0</v>
      </c>
      <c r="Z3631" s="12">
        <f t="shared" si="214"/>
        <v>0</v>
      </c>
      <c r="AA3631" s="12">
        <f t="shared" si="214"/>
        <v>0</v>
      </c>
      <c r="AB3631" s="12">
        <f t="shared" si="214"/>
        <v>0</v>
      </c>
      <c r="AC3631" s="12">
        <f t="shared" si="214"/>
        <v>0</v>
      </c>
      <c r="AD3631" s="12">
        <f t="shared" si="214"/>
        <v>-13.330867028658989</v>
      </c>
      <c r="AE3631" s="12">
        <f t="shared" si="223"/>
        <v>-9.1062656845317336E-2</v>
      </c>
      <c r="AF3631" s="12">
        <f t="shared" si="223"/>
        <v>0</v>
      </c>
      <c r="AG3631" s="12">
        <f t="shared" si="223"/>
        <v>0</v>
      </c>
      <c r="AH3631" s="12">
        <f t="shared" si="223"/>
        <v>-48.284967520754854</v>
      </c>
      <c r="AI3631" s="12">
        <f t="shared" si="223"/>
        <v>-78.931870349935636</v>
      </c>
      <c r="AJ3631" s="12">
        <f t="shared" si="223"/>
        <v>-5838.8392163802018</v>
      </c>
      <c r="AK3631" s="12">
        <f t="shared" si="223"/>
        <v>0.1598710017138478</v>
      </c>
      <c r="AL3631" s="12">
        <f t="shared" si="215"/>
        <v>-24068.378004688147</v>
      </c>
      <c r="AM3631">
        <f t="shared" si="216"/>
        <v>2.1343326491486905</v>
      </c>
      <c r="AN3631" s="12">
        <f t="shared" si="217"/>
        <v>-11276.769820434583</v>
      </c>
    </row>
    <row r="3632" spans="14:40">
      <c r="N3632">
        <f t="shared" si="218"/>
        <v>1127</v>
      </c>
      <c r="O3632" s="12">
        <f t="shared" si="214"/>
        <v>0</v>
      </c>
      <c r="P3632" s="12">
        <f t="shared" si="214"/>
        <v>0</v>
      </c>
      <c r="Q3632" s="12">
        <f t="shared" si="214"/>
        <v>0</v>
      </c>
      <c r="R3632" s="12">
        <f t="shared" si="214"/>
        <v>0</v>
      </c>
      <c r="S3632" s="12">
        <f t="shared" si="214"/>
        <v>0</v>
      </c>
      <c r="T3632" s="12">
        <f t="shared" si="214"/>
        <v>0</v>
      </c>
      <c r="U3632" s="12">
        <f t="shared" si="214"/>
        <v>0</v>
      </c>
      <c r="V3632" s="12">
        <f t="shared" si="214"/>
        <v>0</v>
      </c>
      <c r="W3632" s="12">
        <f t="shared" si="214"/>
        <v>-2409.426312844018</v>
      </c>
      <c r="X3632" s="12">
        <f t="shared" si="214"/>
        <v>-8334.9636642957685</v>
      </c>
      <c r="Y3632" s="12">
        <f t="shared" si="214"/>
        <v>0</v>
      </c>
      <c r="Z3632" s="12">
        <f t="shared" si="214"/>
        <v>0</v>
      </c>
      <c r="AA3632" s="12">
        <f t="shared" si="214"/>
        <v>0</v>
      </c>
      <c r="AB3632" s="12">
        <f t="shared" si="214"/>
        <v>0</v>
      </c>
      <c r="AC3632" s="12">
        <f t="shared" si="214"/>
        <v>0</v>
      </c>
      <c r="AD3632" s="12">
        <f t="shared" si="214"/>
        <v>-8.6100748499207445</v>
      </c>
      <c r="AE3632" s="12">
        <f t="shared" si="223"/>
        <v>-4.8369539129105535E-2</v>
      </c>
      <c r="AF3632" s="12">
        <f t="shared" si="223"/>
        <v>0</v>
      </c>
      <c r="AG3632" s="12">
        <f t="shared" si="223"/>
        <v>0</v>
      </c>
      <c r="AH3632" s="12">
        <f t="shared" si="223"/>
        <v>-18.484437721115953</v>
      </c>
      <c r="AI3632" s="12">
        <f t="shared" si="223"/>
        <v>-50.225069596431794</v>
      </c>
      <c r="AJ3632" s="12">
        <f t="shared" si="223"/>
        <v>-1967.9198579389583</v>
      </c>
      <c r="AK3632" s="12">
        <f t="shared" si="223"/>
        <v>6.8995312226555638E-2</v>
      </c>
      <c r="AL3632" s="12">
        <f t="shared" si="215"/>
        <v>-12789.608791473114</v>
      </c>
      <c r="AM3632">
        <f t="shared" si="216"/>
        <v>2.135181024532447</v>
      </c>
      <c r="AN3632" s="12">
        <f t="shared" si="217"/>
        <v>-5989.9412014837144</v>
      </c>
    </row>
    <row r="3633" spans="14:40">
      <c r="N3633">
        <f t="shared" si="218"/>
        <v>1128</v>
      </c>
      <c r="O3633" s="12">
        <f t="shared" si="214"/>
        <v>0</v>
      </c>
      <c r="P3633" s="12">
        <f t="shared" si="214"/>
        <v>0</v>
      </c>
      <c r="Q3633" s="12">
        <f t="shared" si="214"/>
        <v>0</v>
      </c>
      <c r="R3633" s="12">
        <f t="shared" si="214"/>
        <v>0</v>
      </c>
      <c r="S3633" s="12">
        <f t="shared" si="214"/>
        <v>0</v>
      </c>
      <c r="T3633" s="12">
        <f t="shared" si="214"/>
        <v>0</v>
      </c>
      <c r="U3633" s="12">
        <f t="shared" si="214"/>
        <v>0</v>
      </c>
      <c r="V3633" s="12">
        <f t="shared" si="214"/>
        <v>0</v>
      </c>
      <c r="W3633" s="12">
        <f t="shared" si="214"/>
        <v>-857.238146710705</v>
      </c>
      <c r="X3633" s="12">
        <f t="shared" si="214"/>
        <v>-5258.4491121872215</v>
      </c>
      <c r="Y3633" s="12">
        <f t="shared" si="214"/>
        <v>0</v>
      </c>
      <c r="Z3633" s="12">
        <f t="shared" si="214"/>
        <v>0</v>
      </c>
      <c r="AA3633" s="12">
        <f t="shared" si="214"/>
        <v>0</v>
      </c>
      <c r="AB3633" s="12">
        <f t="shared" si="214"/>
        <v>0</v>
      </c>
      <c r="AC3633" s="12">
        <f t="shared" si="214"/>
        <v>0</v>
      </c>
      <c r="AD3633" s="12">
        <f t="shared" si="214"/>
        <v>0.31602799057358177</v>
      </c>
      <c r="AE3633" s="12">
        <f t="shared" si="223"/>
        <v>1.7556860960810626E-2</v>
      </c>
      <c r="AF3633" s="12">
        <f t="shared" si="223"/>
        <v>0</v>
      </c>
      <c r="AG3633" s="12">
        <f t="shared" si="223"/>
        <v>0</v>
      </c>
      <c r="AH3633" s="12">
        <f t="shared" si="223"/>
        <v>26.161150361301083</v>
      </c>
      <c r="AI3633" s="12">
        <f t="shared" si="223"/>
        <v>72.920356794111854</v>
      </c>
      <c r="AJ3633" s="12">
        <f t="shared" si="223"/>
        <v>10026.949654279777</v>
      </c>
      <c r="AK3633" s="12">
        <f t="shared" si="223"/>
        <v>-0.1481870150806936</v>
      </c>
      <c r="AL3633" s="12">
        <f t="shared" si="215"/>
        <v>4010.5293003737174</v>
      </c>
      <c r="AM3633">
        <f t="shared" si="216"/>
        <v>2.1369329518280096</v>
      </c>
      <c r="AN3633" s="12">
        <f t="shared" si="217"/>
        <v>1876.7688976591269</v>
      </c>
    </row>
    <row r="3634" spans="14:40">
      <c r="N3634">
        <f t="shared" si="218"/>
        <v>1129</v>
      </c>
      <c r="O3634" s="12">
        <f t="shared" si="214"/>
        <v>0</v>
      </c>
      <c r="P3634" s="12">
        <f t="shared" si="214"/>
        <v>0</v>
      </c>
      <c r="Q3634" s="12">
        <f t="shared" si="214"/>
        <v>0</v>
      </c>
      <c r="R3634" s="12">
        <f t="shared" si="214"/>
        <v>0</v>
      </c>
      <c r="S3634" s="12">
        <f t="shared" si="214"/>
        <v>0</v>
      </c>
      <c r="T3634" s="12">
        <f t="shared" si="214"/>
        <v>0</v>
      </c>
      <c r="U3634" s="12">
        <f t="shared" si="214"/>
        <v>0</v>
      </c>
      <c r="V3634" s="12">
        <f t="shared" si="214"/>
        <v>0</v>
      </c>
      <c r="W3634" s="12">
        <f t="shared" si="214"/>
        <v>5021.7749322842628</v>
      </c>
      <c r="X3634" s="12">
        <f t="shared" si="214"/>
        <v>16804.421718672282</v>
      </c>
      <c r="Y3634" s="12">
        <f t="shared" si="214"/>
        <v>0</v>
      </c>
      <c r="Z3634" s="12">
        <f t="shared" si="214"/>
        <v>0</v>
      </c>
      <c r="AA3634" s="12">
        <f t="shared" si="214"/>
        <v>0</v>
      </c>
      <c r="AB3634" s="12">
        <f t="shared" si="214"/>
        <v>0</v>
      </c>
      <c r="AC3634" s="12">
        <f t="shared" si="214"/>
        <v>0</v>
      </c>
      <c r="AD3634" s="12">
        <f t="shared" si="214"/>
        <v>14.616963126612479</v>
      </c>
      <c r="AE3634" s="12">
        <f t="shared" si="223"/>
        <v>7.3747227079760627E-2</v>
      </c>
      <c r="AF3634" s="12">
        <f t="shared" si="223"/>
        <v>0</v>
      </c>
      <c r="AG3634" s="12">
        <f t="shared" si="223"/>
        <v>0</v>
      </c>
      <c r="AH3634" s="12">
        <f t="shared" si="223"/>
        <v>35.236181388155622</v>
      </c>
      <c r="AI3634" s="12">
        <f t="shared" si="223"/>
        <v>50.085726338467815</v>
      </c>
      <c r="AJ3634" s="12">
        <f t="shared" si="223"/>
        <v>4735.5143837407404</v>
      </c>
      <c r="AK3634" s="12">
        <f t="shared" si="223"/>
        <v>-0.13110075456103992</v>
      </c>
      <c r="AL3634" s="12">
        <f t="shared" si="215"/>
        <v>26661.592552023041</v>
      </c>
      <c r="AM3634">
        <f t="shared" si="216"/>
        <v>2.1314454543119616</v>
      </c>
      <c r="AN3634" s="12">
        <f t="shared" si="217"/>
        <v>12508.690990935773</v>
      </c>
    </row>
    <row r="3635" spans="14:40">
      <c r="N3635">
        <f t="shared" si="218"/>
        <v>1130</v>
      </c>
      <c r="O3635" s="12">
        <f t="shared" si="214"/>
        <v>0</v>
      </c>
      <c r="P3635" s="12">
        <f t="shared" si="214"/>
        <v>0</v>
      </c>
      <c r="Q3635" s="12">
        <f t="shared" si="214"/>
        <v>0</v>
      </c>
      <c r="R3635" s="12">
        <f t="shared" si="214"/>
        <v>0</v>
      </c>
      <c r="S3635" s="12">
        <f t="shared" si="214"/>
        <v>0</v>
      </c>
      <c r="T3635" s="12">
        <f t="shared" si="214"/>
        <v>0</v>
      </c>
      <c r="U3635" s="12">
        <f t="shared" si="214"/>
        <v>0</v>
      </c>
      <c r="V3635" s="12">
        <f t="shared" si="214"/>
        <v>0</v>
      </c>
      <c r="W3635" s="12">
        <f t="shared" si="214"/>
        <v>3679.2410719339346</v>
      </c>
      <c r="X3635" s="12">
        <f t="shared" si="214"/>
        <v>13874.826566349004</v>
      </c>
      <c r="Y3635" s="12">
        <f t="shared" si="214"/>
        <v>0</v>
      </c>
      <c r="Z3635" s="12">
        <f t="shared" si="214"/>
        <v>0</v>
      </c>
      <c r="AA3635" s="12">
        <f t="shared" si="214"/>
        <v>0</v>
      </c>
      <c r="AB3635" s="12">
        <f t="shared" si="214"/>
        <v>0</v>
      </c>
      <c r="AC3635" s="12">
        <f t="shared" si="214"/>
        <v>0</v>
      </c>
      <c r="AD3635" s="12">
        <f t="shared" si="214"/>
        <v>11.598911167454352</v>
      </c>
      <c r="AE3635" s="12">
        <f t="shared" si="223"/>
        <v>6.5969177294518386E-2</v>
      </c>
      <c r="AF3635" s="12">
        <f t="shared" si="223"/>
        <v>0</v>
      </c>
      <c r="AG3635" s="12">
        <f t="shared" si="223"/>
        <v>0</v>
      </c>
      <c r="AH3635" s="12">
        <f t="shared" si="223"/>
        <v>38.895042381630127</v>
      </c>
      <c r="AI3635" s="12">
        <f t="shared" si="223"/>
        <v>126.52424849469294</v>
      </c>
      <c r="AJ3635" s="12">
        <f t="shared" si="223"/>
        <v>9703.0936599085326</v>
      </c>
      <c r="AK3635" s="12">
        <f t="shared" si="223"/>
        <v>-0.31467959042618987</v>
      </c>
      <c r="AL3635" s="12">
        <f t="shared" si="215"/>
        <v>27433.93078982212</v>
      </c>
      <c r="AM3635">
        <f t="shared" si="216"/>
        <v>2.1217911221043146</v>
      </c>
      <c r="AN3635" s="12">
        <f t="shared" si="217"/>
        <v>12929.609566192432</v>
      </c>
    </row>
    <row r="3636" spans="14:40">
      <c r="N3636">
        <f t="shared" si="218"/>
        <v>1131</v>
      </c>
      <c r="O3636" s="12">
        <f t="shared" si="214"/>
        <v>0</v>
      </c>
      <c r="P3636" s="12">
        <f t="shared" si="214"/>
        <v>0</v>
      </c>
      <c r="Q3636" s="12">
        <f t="shared" si="214"/>
        <v>0</v>
      </c>
      <c r="R3636" s="12">
        <f t="shared" si="214"/>
        <v>0</v>
      </c>
      <c r="S3636" s="12">
        <f t="shared" si="214"/>
        <v>0</v>
      </c>
      <c r="T3636" s="12">
        <f t="shared" si="214"/>
        <v>0</v>
      </c>
      <c r="U3636" s="12">
        <f t="shared" si="214"/>
        <v>0</v>
      </c>
      <c r="V3636" s="12">
        <f t="shared" si="214"/>
        <v>0</v>
      </c>
      <c r="W3636" s="12">
        <f t="shared" si="214"/>
        <v>5602.3004604150983</v>
      </c>
      <c r="X3636" s="12">
        <f t="shared" si="214"/>
        <v>22086.693602664116</v>
      </c>
      <c r="Y3636" s="12">
        <f t="shared" si="214"/>
        <v>0</v>
      </c>
      <c r="Z3636" s="12">
        <f t="shared" si="214"/>
        <v>0</v>
      </c>
      <c r="AA3636" s="12">
        <f t="shared" si="214"/>
        <v>0</v>
      </c>
      <c r="AB3636" s="12">
        <f t="shared" si="214"/>
        <v>0</v>
      </c>
      <c r="AC3636" s="12">
        <f t="shared" si="214"/>
        <v>0</v>
      </c>
      <c r="AD3636" s="12">
        <f t="shared" si="214"/>
        <v>21.731923987333754</v>
      </c>
      <c r="AE3636" s="12">
        <f t="shared" si="223"/>
        <v>0.11128090055975444</v>
      </c>
      <c r="AF3636" s="12">
        <f t="shared" si="223"/>
        <v>0</v>
      </c>
      <c r="AG3636" s="12">
        <f t="shared" si="223"/>
        <v>0</v>
      </c>
      <c r="AH3636" s="12">
        <f t="shared" si="223"/>
        <v>67.612975227280273</v>
      </c>
      <c r="AI3636" s="12">
        <f t="shared" si="223"/>
        <v>116.06575218443005</v>
      </c>
      <c r="AJ3636" s="12">
        <f t="shared" si="223"/>
        <v>9062.4006612125631</v>
      </c>
      <c r="AK3636" s="12">
        <f t="shared" si="223"/>
        <v>-0.30038917091151413</v>
      </c>
      <c r="AL3636" s="12">
        <f t="shared" si="215"/>
        <v>36956.616267420468</v>
      </c>
      <c r="AM3636">
        <f t="shared" si="216"/>
        <v>2.1489538703320559</v>
      </c>
      <c r="AN3636" s="12">
        <f t="shared" si="217"/>
        <v>17197.491662168599</v>
      </c>
    </row>
    <row r="3637" spans="14:40">
      <c r="N3637">
        <f t="shared" si="218"/>
        <v>1132</v>
      </c>
      <c r="O3637" s="12">
        <f t="shared" si="214"/>
        <v>0</v>
      </c>
      <c r="P3637" s="12">
        <f t="shared" si="214"/>
        <v>0</v>
      </c>
      <c r="Q3637" s="12">
        <f t="shared" si="214"/>
        <v>0</v>
      </c>
      <c r="R3637" s="12">
        <f t="shared" si="214"/>
        <v>0</v>
      </c>
      <c r="S3637" s="12">
        <f t="shared" si="214"/>
        <v>0</v>
      </c>
      <c r="T3637" s="12">
        <f t="shared" si="214"/>
        <v>0</v>
      </c>
      <c r="U3637" s="12">
        <f t="shared" si="214"/>
        <v>0</v>
      </c>
      <c r="V3637" s="12">
        <f t="shared" si="214"/>
        <v>0</v>
      </c>
      <c r="W3637" s="12">
        <f t="shared" si="214"/>
        <v>6470.8531310629915</v>
      </c>
      <c r="X3637" s="12">
        <f t="shared" si="214"/>
        <v>22083.05274280451</v>
      </c>
      <c r="Y3637" s="12">
        <f t="shared" si="214"/>
        <v>0</v>
      </c>
      <c r="Z3637" s="12">
        <f t="shared" si="214"/>
        <v>0</v>
      </c>
      <c r="AA3637" s="12">
        <f t="shared" si="214"/>
        <v>0</v>
      </c>
      <c r="AB3637" s="12">
        <f t="shared" si="214"/>
        <v>0</v>
      </c>
      <c r="AC3637" s="12">
        <f t="shared" si="214"/>
        <v>0</v>
      </c>
      <c r="AD3637" s="12">
        <f t="shared" si="214"/>
        <v>18.569390947016412</v>
      </c>
      <c r="AE3637" s="12">
        <f t="shared" ref="AE3637:AK3646" si="224">AE$2503*AE1133+0.5*AE$2504*AE1133*AE1133</f>
        <v>9.2114752333717714E-2</v>
      </c>
      <c r="AF3637" s="12">
        <f t="shared" si="224"/>
        <v>0</v>
      </c>
      <c r="AG3637" s="12">
        <f t="shared" si="224"/>
        <v>0</v>
      </c>
      <c r="AH3637" s="12">
        <f t="shared" si="224"/>
        <v>46.955312292523786</v>
      </c>
      <c r="AI3637" s="12">
        <f t="shared" si="224"/>
        <v>130.24538873236071</v>
      </c>
      <c r="AJ3637" s="12">
        <f t="shared" si="224"/>
        <v>9157.4180369571404</v>
      </c>
      <c r="AK3637" s="12">
        <f t="shared" si="224"/>
        <v>-0.31635811980933604</v>
      </c>
      <c r="AL3637" s="12">
        <f t="shared" si="215"/>
        <v>37906.869759429064</v>
      </c>
      <c r="AM3637">
        <f t="shared" si="216"/>
        <v>2.1514970537537694</v>
      </c>
      <c r="AN3637" s="12">
        <f t="shared" si="217"/>
        <v>17618.834147735422</v>
      </c>
    </row>
    <row r="3638" spans="14:40">
      <c r="N3638">
        <f t="shared" si="218"/>
        <v>1133</v>
      </c>
      <c r="O3638" s="12">
        <f t="shared" si="214"/>
        <v>0</v>
      </c>
      <c r="P3638" s="12">
        <f t="shared" si="214"/>
        <v>0</v>
      </c>
      <c r="Q3638" s="12">
        <f t="shared" si="214"/>
        <v>0</v>
      </c>
      <c r="R3638" s="12">
        <f t="shared" si="214"/>
        <v>0</v>
      </c>
      <c r="S3638" s="12">
        <f t="shared" si="214"/>
        <v>0</v>
      </c>
      <c r="T3638" s="12">
        <f t="shared" si="214"/>
        <v>0</v>
      </c>
      <c r="U3638" s="12">
        <f t="shared" si="214"/>
        <v>0</v>
      </c>
      <c r="V3638" s="12">
        <f t="shared" si="214"/>
        <v>0</v>
      </c>
      <c r="W3638" s="12">
        <f t="shared" si="214"/>
        <v>7562.1066921972124</v>
      </c>
      <c r="X3638" s="12">
        <f t="shared" si="214"/>
        <v>27751.013941936406</v>
      </c>
      <c r="Y3638" s="12">
        <f t="shared" si="214"/>
        <v>0</v>
      </c>
      <c r="Z3638" s="12">
        <f t="shared" si="214"/>
        <v>0</v>
      </c>
      <c r="AA3638" s="12">
        <f t="shared" si="214"/>
        <v>0</v>
      </c>
      <c r="AB3638" s="12">
        <f t="shared" si="214"/>
        <v>0</v>
      </c>
      <c r="AC3638" s="12">
        <f t="shared" si="214"/>
        <v>0</v>
      </c>
      <c r="AD3638" s="12">
        <f t="shared" si="214"/>
        <v>16.698906111313903</v>
      </c>
      <c r="AE3638" s="12">
        <f t="shared" si="224"/>
        <v>8.1557223256424699E-2</v>
      </c>
      <c r="AF3638" s="12">
        <f t="shared" si="224"/>
        <v>0</v>
      </c>
      <c r="AG3638" s="12">
        <f t="shared" si="224"/>
        <v>0</v>
      </c>
      <c r="AH3638" s="12">
        <f t="shared" si="224"/>
        <v>38.529016075157593</v>
      </c>
      <c r="AI3638" s="12">
        <f t="shared" si="224"/>
        <v>63.311402094672466</v>
      </c>
      <c r="AJ3638" s="12">
        <f t="shared" si="224"/>
        <v>502.09517388019481</v>
      </c>
      <c r="AK3638" s="12">
        <f t="shared" si="224"/>
        <v>-0.18853764768170492</v>
      </c>
      <c r="AL3638" s="12">
        <f t="shared" si="215"/>
        <v>35933.64815187054</v>
      </c>
      <c r="AM3638">
        <f t="shared" si="216"/>
        <v>2.1624225070331442</v>
      </c>
      <c r="AN3638" s="12">
        <f t="shared" si="217"/>
        <v>16617.311388037535</v>
      </c>
    </row>
    <row r="3639" spans="14:40">
      <c r="N3639">
        <f t="shared" si="218"/>
        <v>1134</v>
      </c>
      <c r="O3639" s="12">
        <f t="shared" si="214"/>
        <v>0</v>
      </c>
      <c r="P3639" s="12">
        <f t="shared" si="214"/>
        <v>0</v>
      </c>
      <c r="Q3639" s="12">
        <f t="shared" si="214"/>
        <v>0</v>
      </c>
      <c r="R3639" s="12">
        <f t="shared" si="214"/>
        <v>0</v>
      </c>
      <c r="S3639" s="12">
        <f t="shared" si="214"/>
        <v>0</v>
      </c>
      <c r="T3639" s="12">
        <f t="shared" si="214"/>
        <v>0</v>
      </c>
      <c r="U3639" s="12">
        <f t="shared" si="214"/>
        <v>0</v>
      </c>
      <c r="V3639" s="12">
        <f t="shared" si="214"/>
        <v>0</v>
      </c>
      <c r="W3639" s="12">
        <f t="shared" si="214"/>
        <v>1168.9087929162276</v>
      </c>
      <c r="X3639" s="12">
        <f t="shared" si="214"/>
        <v>4141.7821739750116</v>
      </c>
      <c r="Y3639" s="12">
        <f t="shared" si="214"/>
        <v>0</v>
      </c>
      <c r="Z3639" s="12">
        <f t="shared" si="214"/>
        <v>0</v>
      </c>
      <c r="AA3639" s="12">
        <f t="shared" si="214"/>
        <v>0</v>
      </c>
      <c r="AB3639" s="12">
        <f t="shared" si="214"/>
        <v>0</v>
      </c>
      <c r="AC3639" s="12">
        <f t="shared" si="214"/>
        <v>0</v>
      </c>
      <c r="AD3639" s="12">
        <f t="shared" si="214"/>
        <v>1.9719860522723776</v>
      </c>
      <c r="AE3639" s="12">
        <f t="shared" si="224"/>
        <v>1.6594305314234194E-2</v>
      </c>
      <c r="AF3639" s="12">
        <f t="shared" si="224"/>
        <v>0</v>
      </c>
      <c r="AG3639" s="12">
        <f t="shared" si="224"/>
        <v>0</v>
      </c>
      <c r="AH3639" s="12">
        <f t="shared" si="224"/>
        <v>16.19219006955808</v>
      </c>
      <c r="AI3639" s="12">
        <f t="shared" si="224"/>
        <v>27.358571489687137</v>
      </c>
      <c r="AJ3639" s="12">
        <f t="shared" si="224"/>
        <v>3011.3837307909093</v>
      </c>
      <c r="AK3639" s="12">
        <f t="shared" si="224"/>
        <v>-0.1220155674426497</v>
      </c>
      <c r="AL3639" s="12">
        <f t="shared" si="215"/>
        <v>8367.4920240315387</v>
      </c>
      <c r="AM3639">
        <f t="shared" si="216"/>
        <v>2.1587436284118775</v>
      </c>
      <c r="AN3639" s="12">
        <f t="shared" si="217"/>
        <v>3876.0934433827374</v>
      </c>
    </row>
    <row r="3640" spans="14:40">
      <c r="N3640">
        <f t="shared" si="218"/>
        <v>1135</v>
      </c>
      <c r="O3640" s="12">
        <f t="shared" si="214"/>
        <v>0</v>
      </c>
      <c r="P3640" s="12">
        <f t="shared" si="214"/>
        <v>0</v>
      </c>
      <c r="Q3640" s="12">
        <f t="shared" si="214"/>
        <v>0</v>
      </c>
      <c r="R3640" s="12">
        <f t="shared" si="214"/>
        <v>0</v>
      </c>
      <c r="S3640" s="12">
        <f t="shared" si="214"/>
        <v>0</v>
      </c>
      <c r="T3640" s="12">
        <f t="shared" si="214"/>
        <v>0</v>
      </c>
      <c r="U3640" s="12">
        <f t="shared" si="214"/>
        <v>0</v>
      </c>
      <c r="V3640" s="12">
        <f t="shared" si="214"/>
        <v>0</v>
      </c>
      <c r="W3640" s="12">
        <f t="shared" si="214"/>
        <v>2932.6132701154597</v>
      </c>
      <c r="X3640" s="12">
        <f t="shared" si="214"/>
        <v>8649.0085495541207</v>
      </c>
      <c r="Y3640" s="12">
        <f t="shared" si="214"/>
        <v>0</v>
      </c>
      <c r="Z3640" s="12">
        <f t="shared" si="214"/>
        <v>0</v>
      </c>
      <c r="AA3640" s="12">
        <f t="shared" si="214"/>
        <v>0</v>
      </c>
      <c r="AB3640" s="12">
        <f t="shared" si="214"/>
        <v>0</v>
      </c>
      <c r="AC3640" s="12">
        <f t="shared" si="214"/>
        <v>0</v>
      </c>
      <c r="AD3640" s="12">
        <f t="shared" si="214"/>
        <v>1.713094836388934</v>
      </c>
      <c r="AE3640" s="12">
        <f t="shared" si="224"/>
        <v>4.4214139736912994E-3</v>
      </c>
      <c r="AF3640" s="12">
        <f t="shared" si="224"/>
        <v>0</v>
      </c>
      <c r="AG3640" s="12">
        <f t="shared" si="224"/>
        <v>0</v>
      </c>
      <c r="AH3640" s="12">
        <f t="shared" si="224"/>
        <v>-2.3299533802039951</v>
      </c>
      <c r="AI3640" s="12">
        <f t="shared" si="224"/>
        <v>-60.099634135415435</v>
      </c>
      <c r="AJ3640" s="12">
        <f t="shared" si="224"/>
        <v>-2942.4408824051534</v>
      </c>
      <c r="AK3640" s="12">
        <f t="shared" si="224"/>
        <v>5.9766484106561317E-2</v>
      </c>
      <c r="AL3640" s="12">
        <f t="shared" si="215"/>
        <v>8578.5286324832778</v>
      </c>
      <c r="AM3640">
        <f t="shared" si="216"/>
        <v>2.174239918169063</v>
      </c>
      <c r="AN3640" s="12">
        <f t="shared" si="217"/>
        <v>3945.5299117621271</v>
      </c>
    </row>
    <row r="3641" spans="14:40">
      <c r="N3641">
        <f t="shared" si="218"/>
        <v>1136</v>
      </c>
      <c r="O3641" s="12">
        <f t="shared" si="214"/>
        <v>0</v>
      </c>
      <c r="P3641" s="12">
        <f t="shared" si="214"/>
        <v>0</v>
      </c>
      <c r="Q3641" s="12">
        <f t="shared" si="214"/>
        <v>0</v>
      </c>
      <c r="R3641" s="12">
        <f t="shared" si="214"/>
        <v>0</v>
      </c>
      <c r="S3641" s="12">
        <f t="shared" si="214"/>
        <v>0</v>
      </c>
      <c r="T3641" s="12">
        <f t="shared" si="214"/>
        <v>0</v>
      </c>
      <c r="U3641" s="12">
        <f t="shared" si="214"/>
        <v>0</v>
      </c>
      <c r="V3641" s="12">
        <f t="shared" si="214"/>
        <v>0</v>
      </c>
      <c r="W3641" s="12">
        <f t="shared" si="214"/>
        <v>1128.3327474545222</v>
      </c>
      <c r="X3641" s="12">
        <f t="shared" si="214"/>
        <v>5361.6406654210596</v>
      </c>
      <c r="Y3641" s="12">
        <f t="shared" si="214"/>
        <v>0</v>
      </c>
      <c r="Z3641" s="12">
        <f t="shared" si="214"/>
        <v>0</v>
      </c>
      <c r="AA3641" s="12">
        <f t="shared" si="214"/>
        <v>0</v>
      </c>
      <c r="AB3641" s="12">
        <f t="shared" si="214"/>
        <v>0</v>
      </c>
      <c r="AC3641" s="12">
        <f t="shared" si="214"/>
        <v>0</v>
      </c>
      <c r="AD3641" s="12">
        <f t="shared" si="214"/>
        <v>-1.0973432378507955</v>
      </c>
      <c r="AE3641" s="12">
        <f t="shared" si="224"/>
        <v>-5.9861356818106089E-3</v>
      </c>
      <c r="AF3641" s="12">
        <f t="shared" si="224"/>
        <v>0</v>
      </c>
      <c r="AG3641" s="12">
        <f t="shared" si="224"/>
        <v>0</v>
      </c>
      <c r="AH3641" s="12">
        <f t="shared" si="224"/>
        <v>-2.1796798292854822</v>
      </c>
      <c r="AI3641" s="12">
        <f t="shared" si="224"/>
        <v>-6.6591409489843087</v>
      </c>
      <c r="AJ3641" s="12">
        <f t="shared" si="224"/>
        <v>687.28128481181329</v>
      </c>
      <c r="AK3641" s="12">
        <f t="shared" si="224"/>
        <v>-3.7018677159266405E-2</v>
      </c>
      <c r="AL3641" s="12">
        <f t="shared" si="215"/>
        <v>7167.2755288584331</v>
      </c>
      <c r="AM3641">
        <f t="shared" si="216"/>
        <v>2.1496273635221201</v>
      </c>
      <c r="AN3641" s="12">
        <f t="shared" si="217"/>
        <v>3334.1944052642684</v>
      </c>
    </row>
    <row r="3642" spans="14:40">
      <c r="N3642">
        <f t="shared" si="218"/>
        <v>1137</v>
      </c>
      <c r="O3642" s="12">
        <f t="shared" si="214"/>
        <v>0</v>
      </c>
      <c r="P3642" s="12">
        <f t="shared" si="214"/>
        <v>0</v>
      </c>
      <c r="Q3642" s="12">
        <f t="shared" si="214"/>
        <v>0</v>
      </c>
      <c r="R3642" s="12">
        <f t="shared" si="214"/>
        <v>0</v>
      </c>
      <c r="S3642" s="12">
        <f t="shared" si="214"/>
        <v>0</v>
      </c>
      <c r="T3642" s="12">
        <f t="shared" si="214"/>
        <v>0</v>
      </c>
      <c r="U3642" s="12">
        <f t="shared" si="214"/>
        <v>0</v>
      </c>
      <c r="V3642" s="12">
        <f t="shared" si="214"/>
        <v>0</v>
      </c>
      <c r="W3642" s="12">
        <f t="shared" si="214"/>
        <v>2379.494263759565</v>
      </c>
      <c r="X3642" s="12">
        <f t="shared" si="214"/>
        <v>10755.8203641496</v>
      </c>
      <c r="Y3642" s="12">
        <f t="shared" si="214"/>
        <v>0</v>
      </c>
      <c r="Z3642" s="12">
        <f t="shared" si="214"/>
        <v>0</v>
      </c>
      <c r="AA3642" s="12">
        <f t="shared" si="214"/>
        <v>0</v>
      </c>
      <c r="AB3642" s="12">
        <f t="shared" si="214"/>
        <v>0</v>
      </c>
      <c r="AC3642" s="12">
        <f t="shared" si="214"/>
        <v>0</v>
      </c>
      <c r="AD3642" s="12">
        <f t="shared" si="214"/>
        <v>9.9486084117797571</v>
      </c>
      <c r="AE3642" s="12">
        <f t="shared" si="224"/>
        <v>5.9761400952017228E-2</v>
      </c>
      <c r="AF3642" s="12">
        <f t="shared" si="224"/>
        <v>0</v>
      </c>
      <c r="AG3642" s="12">
        <f t="shared" si="224"/>
        <v>0</v>
      </c>
      <c r="AH3642" s="12">
        <f t="shared" si="224"/>
        <v>39.172848769500597</v>
      </c>
      <c r="AI3642" s="12">
        <f t="shared" si="224"/>
        <v>10.4465907344819</v>
      </c>
      <c r="AJ3642" s="12">
        <f t="shared" si="224"/>
        <v>694.87788790533136</v>
      </c>
      <c r="AK3642" s="12">
        <f t="shared" si="224"/>
        <v>-2.4083766361102724E-2</v>
      </c>
      <c r="AL3642" s="12">
        <f t="shared" si="215"/>
        <v>13889.796241364849</v>
      </c>
      <c r="AM3642">
        <f t="shared" si="216"/>
        <v>2.1367919535025837</v>
      </c>
      <c r="AN3642" s="12">
        <f t="shared" si="217"/>
        <v>6500.3035127481608</v>
      </c>
    </row>
    <row r="3643" spans="14:40">
      <c r="N3643">
        <f t="shared" si="218"/>
        <v>1138</v>
      </c>
      <c r="O3643" s="12">
        <f t="shared" si="214"/>
        <v>0</v>
      </c>
      <c r="P3643" s="12">
        <f t="shared" si="214"/>
        <v>0</v>
      </c>
      <c r="Q3643" s="12">
        <f t="shared" si="214"/>
        <v>0</v>
      </c>
      <c r="R3643" s="12">
        <f t="shared" si="214"/>
        <v>0</v>
      </c>
      <c r="S3643" s="12">
        <f t="shared" si="214"/>
        <v>0</v>
      </c>
      <c r="T3643" s="12">
        <f t="shared" si="214"/>
        <v>0</v>
      </c>
      <c r="U3643" s="12">
        <f t="shared" si="214"/>
        <v>0</v>
      </c>
      <c r="V3643" s="12">
        <f t="shared" si="214"/>
        <v>0</v>
      </c>
      <c r="W3643" s="12">
        <f t="shared" si="214"/>
        <v>2113.0775337926307</v>
      </c>
      <c r="X3643" s="12">
        <f t="shared" si="214"/>
        <v>9129.6531783974788</v>
      </c>
      <c r="Y3643" s="12">
        <f t="shared" si="214"/>
        <v>0</v>
      </c>
      <c r="Z3643" s="12">
        <f t="shared" si="214"/>
        <v>0</v>
      </c>
      <c r="AA3643" s="12">
        <f t="shared" si="214"/>
        <v>0</v>
      </c>
      <c r="AB3643" s="12">
        <f t="shared" si="214"/>
        <v>0</v>
      </c>
      <c r="AC3643" s="12">
        <f t="shared" si="214"/>
        <v>0</v>
      </c>
      <c r="AD3643" s="12">
        <f t="shared" si="214"/>
        <v>8.9716589054692371</v>
      </c>
      <c r="AE3643" s="12">
        <f t="shared" si="224"/>
        <v>5.3136857979648892E-2</v>
      </c>
      <c r="AF3643" s="12">
        <f t="shared" si="224"/>
        <v>0</v>
      </c>
      <c r="AG3643" s="12">
        <f t="shared" si="224"/>
        <v>0</v>
      </c>
      <c r="AH3643" s="12">
        <f t="shared" si="224"/>
        <v>32.953872630475061</v>
      </c>
      <c r="AI3643" s="12">
        <f t="shared" si="224"/>
        <v>63.654702291189807</v>
      </c>
      <c r="AJ3643" s="12">
        <f t="shared" si="224"/>
        <v>5106.3078274340278</v>
      </c>
      <c r="AK3643" s="12">
        <f t="shared" si="224"/>
        <v>-0.14203443438453608</v>
      </c>
      <c r="AL3643" s="12">
        <f t="shared" si="215"/>
        <v>16454.529875874865</v>
      </c>
      <c r="AM3643">
        <f t="shared" si="216"/>
        <v>2.1182629382639577</v>
      </c>
      <c r="AN3643" s="12">
        <f t="shared" si="217"/>
        <v>7767.9354997167302</v>
      </c>
    </row>
    <row r="3644" spans="14:40">
      <c r="N3644">
        <f t="shared" si="218"/>
        <v>1139</v>
      </c>
      <c r="O3644" s="12">
        <f t="shared" si="214"/>
        <v>0</v>
      </c>
      <c r="P3644" s="12">
        <f t="shared" si="214"/>
        <v>0</v>
      </c>
      <c r="Q3644" s="12">
        <f t="shared" si="214"/>
        <v>0</v>
      </c>
      <c r="R3644" s="12">
        <f t="shared" si="214"/>
        <v>0</v>
      </c>
      <c r="S3644" s="12">
        <f t="shared" si="214"/>
        <v>0</v>
      </c>
      <c r="T3644" s="12">
        <f t="shared" si="214"/>
        <v>0</v>
      </c>
      <c r="U3644" s="12">
        <f t="shared" si="214"/>
        <v>0</v>
      </c>
      <c r="V3644" s="12">
        <f t="shared" si="214"/>
        <v>0</v>
      </c>
      <c r="W3644" s="12">
        <f t="shared" si="214"/>
        <v>1263.214593549231</v>
      </c>
      <c r="X3644" s="12">
        <f t="shared" si="214"/>
        <v>5981.3970115881775</v>
      </c>
      <c r="Y3644" s="12">
        <f t="shared" si="214"/>
        <v>0</v>
      </c>
      <c r="Z3644" s="12">
        <f t="shared" si="214"/>
        <v>0</v>
      </c>
      <c r="AA3644" s="12">
        <f t="shared" si="214"/>
        <v>0</v>
      </c>
      <c r="AB3644" s="12">
        <f t="shared" si="214"/>
        <v>0</v>
      </c>
      <c r="AC3644" s="12">
        <f t="shared" si="214"/>
        <v>0</v>
      </c>
      <c r="AD3644" s="12">
        <f t="shared" si="214"/>
        <v>7.3116853109766486</v>
      </c>
      <c r="AE3644" s="12">
        <f t="shared" si="224"/>
        <v>4.8274483412449429E-2</v>
      </c>
      <c r="AF3644" s="12">
        <f t="shared" si="224"/>
        <v>0</v>
      </c>
      <c r="AG3644" s="12">
        <f t="shared" si="224"/>
        <v>0</v>
      </c>
      <c r="AH3644" s="12">
        <f t="shared" si="224"/>
        <v>33.400438030997265</v>
      </c>
      <c r="AI3644" s="12">
        <f t="shared" si="224"/>
        <v>75.193655852200834</v>
      </c>
      <c r="AJ3644" s="12">
        <f t="shared" si="224"/>
        <v>4315.8534694955315</v>
      </c>
      <c r="AK3644" s="12">
        <f t="shared" si="224"/>
        <v>-0.11375353043112506</v>
      </c>
      <c r="AL3644" s="12">
        <f t="shared" si="215"/>
        <v>11676.305374780097</v>
      </c>
      <c r="AM3644">
        <f t="shared" si="216"/>
        <v>2.0963128557911701</v>
      </c>
      <c r="AN3644" s="12">
        <f t="shared" si="217"/>
        <v>5569.9249959392819</v>
      </c>
    </row>
    <row r="3645" spans="14:40">
      <c r="N3645">
        <f t="shared" si="218"/>
        <v>1140</v>
      </c>
      <c r="O3645" s="12">
        <f t="shared" si="214"/>
        <v>0</v>
      </c>
      <c r="P3645" s="12">
        <f t="shared" si="214"/>
        <v>0</v>
      </c>
      <c r="Q3645" s="12">
        <f t="shared" si="214"/>
        <v>0</v>
      </c>
      <c r="R3645" s="12">
        <f t="shared" si="214"/>
        <v>0</v>
      </c>
      <c r="S3645" s="12">
        <f t="shared" si="214"/>
        <v>0</v>
      </c>
      <c r="T3645" s="12">
        <f t="shared" si="214"/>
        <v>0</v>
      </c>
      <c r="U3645" s="12">
        <f t="shared" si="214"/>
        <v>0</v>
      </c>
      <c r="V3645" s="12">
        <f t="shared" si="214"/>
        <v>0</v>
      </c>
      <c r="W3645" s="12">
        <f t="shared" si="214"/>
        <v>1347.0418976159865</v>
      </c>
      <c r="X3645" s="12">
        <f t="shared" si="214"/>
        <v>5169.3771979279209</v>
      </c>
      <c r="Y3645" s="12">
        <f t="shared" si="214"/>
        <v>0</v>
      </c>
      <c r="Z3645" s="12">
        <f t="shared" si="214"/>
        <v>0</v>
      </c>
      <c r="AA3645" s="12">
        <f t="shared" si="214"/>
        <v>0</v>
      </c>
      <c r="AB3645" s="12">
        <f t="shared" si="214"/>
        <v>0</v>
      </c>
      <c r="AC3645" s="12">
        <f t="shared" si="214"/>
        <v>0</v>
      </c>
      <c r="AD3645" s="12">
        <f t="shared" si="214"/>
        <v>4.8381089979481269</v>
      </c>
      <c r="AE3645" s="12">
        <f t="shared" si="224"/>
        <v>4.0526901513567783E-2</v>
      </c>
      <c r="AF3645" s="12">
        <f t="shared" si="224"/>
        <v>0</v>
      </c>
      <c r="AG3645" s="12">
        <f t="shared" si="224"/>
        <v>0</v>
      </c>
      <c r="AH3645" s="12">
        <f t="shared" si="224"/>
        <v>36.794022802197155</v>
      </c>
      <c r="AI3645" s="12">
        <f t="shared" si="224"/>
        <v>85.613730546293056</v>
      </c>
      <c r="AJ3645" s="12">
        <f t="shared" si="224"/>
        <v>5521.8902344980388</v>
      </c>
      <c r="AK3645" s="12">
        <f t="shared" si="224"/>
        <v>-0.15651912553169703</v>
      </c>
      <c r="AL3645" s="12">
        <f t="shared" si="215"/>
        <v>12165.439200164366</v>
      </c>
      <c r="AM3645">
        <f t="shared" si="216"/>
        <v>2.0719768908176852</v>
      </c>
      <c r="AN3645" s="12">
        <f t="shared" si="217"/>
        <v>5871.4164497092415</v>
      </c>
    </row>
    <row r="3646" spans="14:40">
      <c r="N3646">
        <f t="shared" si="218"/>
        <v>1141</v>
      </c>
      <c r="O3646" s="12">
        <f t="shared" si="214"/>
        <v>0</v>
      </c>
      <c r="P3646" s="12">
        <f t="shared" si="214"/>
        <v>0</v>
      </c>
      <c r="Q3646" s="12">
        <f t="shared" si="214"/>
        <v>0</v>
      </c>
      <c r="R3646" s="12">
        <f t="shared" si="214"/>
        <v>0</v>
      </c>
      <c r="S3646" s="12">
        <f t="shared" si="214"/>
        <v>0</v>
      </c>
      <c r="T3646" s="12">
        <f t="shared" si="214"/>
        <v>0</v>
      </c>
      <c r="U3646" s="12">
        <f t="shared" si="214"/>
        <v>0</v>
      </c>
      <c r="V3646" s="12">
        <f t="shared" si="214"/>
        <v>0</v>
      </c>
      <c r="W3646" s="12">
        <f t="shared" si="214"/>
        <v>2879.9990982005706</v>
      </c>
      <c r="X3646" s="12">
        <f t="shared" si="214"/>
        <v>7414.6172203755641</v>
      </c>
      <c r="Y3646" s="12">
        <f t="shared" si="214"/>
        <v>0</v>
      </c>
      <c r="Z3646" s="12">
        <f t="shared" si="214"/>
        <v>0</v>
      </c>
      <c r="AA3646" s="12">
        <f t="shared" si="214"/>
        <v>0</v>
      </c>
      <c r="AB3646" s="12">
        <f t="shared" si="214"/>
        <v>0</v>
      </c>
      <c r="AC3646" s="12">
        <f t="shared" si="214"/>
        <v>0</v>
      </c>
      <c r="AD3646" s="12">
        <f t="shared" si="214"/>
        <v>11.221030001341717</v>
      </c>
      <c r="AE3646" s="12">
        <f t="shared" si="224"/>
        <v>5.8062130702189893E-2</v>
      </c>
      <c r="AF3646" s="12">
        <f t="shared" si="224"/>
        <v>0</v>
      </c>
      <c r="AG3646" s="12">
        <f t="shared" si="224"/>
        <v>0</v>
      </c>
      <c r="AH3646" s="12">
        <f t="shared" si="224"/>
        <v>27.572264516529103</v>
      </c>
      <c r="AI3646" s="12">
        <f t="shared" si="224"/>
        <v>103.60224666417</v>
      </c>
      <c r="AJ3646" s="12">
        <f t="shared" si="224"/>
        <v>6924.5384670124458</v>
      </c>
      <c r="AK3646" s="12">
        <f t="shared" si="224"/>
        <v>-0.20009952619832538</v>
      </c>
      <c r="AL3646" s="12">
        <f t="shared" si="215"/>
        <v>17361.408289375126</v>
      </c>
      <c r="AM3646">
        <f t="shared" si="216"/>
        <v>2.0698442401059909</v>
      </c>
      <c r="AN3646" s="12">
        <f t="shared" si="217"/>
        <v>8387.784912977846</v>
      </c>
    </row>
    <row r="3647" spans="14:40">
      <c r="N3647">
        <f t="shared" si="218"/>
        <v>1142</v>
      </c>
      <c r="O3647" s="12">
        <f t="shared" si="214"/>
        <v>0</v>
      </c>
      <c r="P3647" s="12">
        <f t="shared" si="214"/>
        <v>0</v>
      </c>
      <c r="Q3647" s="12">
        <f t="shared" si="214"/>
        <v>0</v>
      </c>
      <c r="R3647" s="12">
        <f t="shared" si="214"/>
        <v>0</v>
      </c>
      <c r="S3647" s="12">
        <f t="shared" si="214"/>
        <v>0</v>
      </c>
      <c r="T3647" s="12">
        <f t="shared" si="214"/>
        <v>0</v>
      </c>
      <c r="U3647" s="12">
        <f t="shared" si="214"/>
        <v>0</v>
      </c>
      <c r="V3647" s="12">
        <f t="shared" si="214"/>
        <v>0</v>
      </c>
      <c r="W3647" s="12">
        <f t="shared" si="214"/>
        <v>7920.8021600864795</v>
      </c>
      <c r="X3647" s="12">
        <f t="shared" si="214"/>
        <v>29525.475273230571</v>
      </c>
      <c r="Y3647" s="12">
        <f t="shared" si="214"/>
        <v>0</v>
      </c>
      <c r="Z3647" s="12">
        <f t="shared" si="214"/>
        <v>0</v>
      </c>
      <c r="AA3647" s="12">
        <f t="shared" si="214"/>
        <v>0</v>
      </c>
      <c r="AB3647" s="12">
        <f t="shared" si="214"/>
        <v>0</v>
      </c>
      <c r="AC3647" s="12">
        <f t="shared" si="214"/>
        <v>0</v>
      </c>
      <c r="AD3647" s="12">
        <f t="shared" si="214"/>
        <v>28.254462528438655</v>
      </c>
      <c r="AE3647" s="12">
        <f t="shared" ref="AE3647:AK3656" si="225">AE$2503*AE1143+0.5*AE$2504*AE1143*AE1143</f>
        <v>0.12214716485098623</v>
      </c>
      <c r="AF3647" s="12">
        <f t="shared" si="225"/>
        <v>0</v>
      </c>
      <c r="AG3647" s="12">
        <f t="shared" si="225"/>
        <v>0</v>
      </c>
      <c r="AH3647" s="12">
        <f t="shared" si="225"/>
        <v>50.329218214990419</v>
      </c>
      <c r="AI3647" s="12">
        <f t="shared" si="225"/>
        <v>98.691071697920975</v>
      </c>
      <c r="AJ3647" s="12">
        <f t="shared" si="225"/>
        <v>7276.0101265346475</v>
      </c>
      <c r="AK3647" s="12">
        <f t="shared" si="225"/>
        <v>-0.22148850177727411</v>
      </c>
      <c r="AL3647" s="12">
        <f t="shared" si="215"/>
        <v>44899.46297095612</v>
      </c>
      <c r="AM3647">
        <f t="shared" si="216"/>
        <v>2.0702152627685639</v>
      </c>
      <c r="AN3647" s="12">
        <f t="shared" si="217"/>
        <v>21688.306418391803</v>
      </c>
    </row>
    <row r="3648" spans="14:40">
      <c r="N3648">
        <f t="shared" si="218"/>
        <v>1143</v>
      </c>
      <c r="O3648" s="12">
        <f t="shared" si="214"/>
        <v>0</v>
      </c>
      <c r="P3648" s="12">
        <f t="shared" si="214"/>
        <v>0</v>
      </c>
      <c r="Q3648" s="12">
        <f t="shared" si="214"/>
        <v>0</v>
      </c>
      <c r="R3648" s="12">
        <f t="shared" si="214"/>
        <v>0</v>
      </c>
      <c r="S3648" s="12">
        <f t="shared" si="214"/>
        <v>0</v>
      </c>
      <c r="T3648" s="12">
        <f t="shared" si="214"/>
        <v>0</v>
      </c>
      <c r="U3648" s="12">
        <f t="shared" si="214"/>
        <v>0</v>
      </c>
      <c r="V3648" s="12">
        <f t="shared" si="214"/>
        <v>0</v>
      </c>
      <c r="W3648" s="12">
        <f t="shared" si="214"/>
        <v>8389.6234550960235</v>
      </c>
      <c r="X3648" s="12">
        <f t="shared" si="214"/>
        <v>24679.686851374743</v>
      </c>
      <c r="Y3648" s="12">
        <f t="shared" si="214"/>
        <v>0</v>
      </c>
      <c r="Z3648" s="12">
        <f t="shared" si="214"/>
        <v>0</v>
      </c>
      <c r="AA3648" s="12">
        <f t="shared" si="214"/>
        <v>0</v>
      </c>
      <c r="AB3648" s="12">
        <f t="shared" si="214"/>
        <v>0</v>
      </c>
      <c r="AC3648" s="12">
        <f t="shared" si="214"/>
        <v>0</v>
      </c>
      <c r="AD3648" s="12">
        <f t="shared" si="214"/>
        <v>26.984523416346324</v>
      </c>
      <c r="AE3648" s="12">
        <f t="shared" si="225"/>
        <v>0.11337322836170201</v>
      </c>
      <c r="AF3648" s="12">
        <f t="shared" si="225"/>
        <v>0</v>
      </c>
      <c r="AG3648" s="12">
        <f t="shared" si="225"/>
        <v>0</v>
      </c>
      <c r="AH3648" s="12">
        <f t="shared" si="225"/>
        <v>38.470977779826434</v>
      </c>
      <c r="AI3648" s="12">
        <f t="shared" si="225"/>
        <v>67.86468990757291</v>
      </c>
      <c r="AJ3648" s="12">
        <f t="shared" si="225"/>
        <v>4105.124298661367</v>
      </c>
      <c r="AK3648" s="12">
        <f t="shared" si="225"/>
        <v>-0.12425982833728151</v>
      </c>
      <c r="AL3648" s="12">
        <f t="shared" si="215"/>
        <v>37307.743909635908</v>
      </c>
      <c r="AM3648">
        <f t="shared" si="216"/>
        <v>2.0649293212949389</v>
      </c>
      <c r="AN3648" s="12">
        <f t="shared" si="217"/>
        <v>18067.322462271895</v>
      </c>
    </row>
    <row r="3649" spans="14:40">
      <c r="N3649">
        <f t="shared" si="218"/>
        <v>1144</v>
      </c>
      <c r="O3649" s="12">
        <f t="shared" si="214"/>
        <v>0</v>
      </c>
      <c r="P3649" s="12">
        <f t="shared" si="214"/>
        <v>0</v>
      </c>
      <c r="Q3649" s="12">
        <f t="shared" si="214"/>
        <v>0</v>
      </c>
      <c r="R3649" s="12">
        <f t="shared" si="214"/>
        <v>0</v>
      </c>
      <c r="S3649" s="12">
        <f t="shared" si="214"/>
        <v>0</v>
      </c>
      <c r="T3649" s="12">
        <f t="shared" si="214"/>
        <v>0</v>
      </c>
      <c r="U3649" s="12">
        <f t="shared" si="214"/>
        <v>0</v>
      </c>
      <c r="V3649" s="12">
        <f t="shared" si="214"/>
        <v>0</v>
      </c>
      <c r="W3649" s="12">
        <f t="shared" si="214"/>
        <v>9573.370773558383</v>
      </c>
      <c r="X3649" s="12">
        <f t="shared" si="214"/>
        <v>35875.319497990276</v>
      </c>
      <c r="Y3649" s="12">
        <f t="shared" si="214"/>
        <v>0</v>
      </c>
      <c r="Z3649" s="12">
        <f t="shared" si="214"/>
        <v>0</v>
      </c>
      <c r="AA3649" s="12">
        <f t="shared" si="214"/>
        <v>0</v>
      </c>
      <c r="AB3649" s="12">
        <f t="shared" si="214"/>
        <v>0</v>
      </c>
      <c r="AC3649" s="12">
        <f t="shared" si="214"/>
        <v>0</v>
      </c>
      <c r="AD3649" s="12">
        <f t="shared" si="214"/>
        <v>23.689608275985371</v>
      </c>
      <c r="AE3649" s="12">
        <f t="shared" si="225"/>
        <v>0.13008263410817783</v>
      </c>
      <c r="AF3649" s="12">
        <f t="shared" si="225"/>
        <v>0</v>
      </c>
      <c r="AG3649" s="12">
        <f t="shared" si="225"/>
        <v>0</v>
      </c>
      <c r="AH3649" s="12">
        <f t="shared" si="225"/>
        <v>98.845538442989067</v>
      </c>
      <c r="AI3649" s="12">
        <f t="shared" si="225"/>
        <v>150.48575869438196</v>
      </c>
      <c r="AJ3649" s="12">
        <f t="shared" si="225"/>
        <v>10580.37549029697</v>
      </c>
      <c r="AK3649" s="12">
        <f t="shared" si="225"/>
        <v>-0.34440109655288087</v>
      </c>
      <c r="AL3649" s="12">
        <f t="shared" si="215"/>
        <v>56301.87234879654</v>
      </c>
      <c r="AM3649">
        <f t="shared" si="216"/>
        <v>2.1185384577169302</v>
      </c>
      <c r="AN3649" s="12">
        <f t="shared" si="217"/>
        <v>26575.808498407419</v>
      </c>
    </row>
    <row r="3650" spans="14:40">
      <c r="N3650">
        <f t="shared" si="218"/>
        <v>1145</v>
      </c>
      <c r="O3650" s="12">
        <f t="shared" si="214"/>
        <v>0</v>
      </c>
      <c r="P3650" s="12">
        <f t="shared" si="214"/>
        <v>0</v>
      </c>
      <c r="Q3650" s="12">
        <f t="shared" si="214"/>
        <v>0</v>
      </c>
      <c r="R3650" s="12">
        <f t="shared" si="214"/>
        <v>0</v>
      </c>
      <c r="S3650" s="12">
        <f t="shared" si="214"/>
        <v>0</v>
      </c>
      <c r="T3650" s="12">
        <f t="shared" si="214"/>
        <v>0</v>
      </c>
      <c r="U3650" s="12">
        <f t="shared" si="214"/>
        <v>0</v>
      </c>
      <c r="V3650" s="12">
        <f t="shared" si="214"/>
        <v>0</v>
      </c>
      <c r="W3650" s="12">
        <f t="shared" si="214"/>
        <v>10385.935015570516</v>
      </c>
      <c r="X3650" s="12">
        <f t="shared" si="214"/>
        <v>39065.773237264832</v>
      </c>
      <c r="Y3650" s="12">
        <f t="shared" si="214"/>
        <v>0</v>
      </c>
      <c r="Z3650" s="12">
        <f t="shared" si="214"/>
        <v>0</v>
      </c>
      <c r="AA3650" s="12">
        <f t="shared" si="214"/>
        <v>0</v>
      </c>
      <c r="AB3650" s="12">
        <f t="shared" si="214"/>
        <v>0</v>
      </c>
      <c r="AC3650" s="12">
        <f t="shared" si="214"/>
        <v>0</v>
      </c>
      <c r="AD3650" s="12">
        <f t="shared" si="214"/>
        <v>34.802358291877447</v>
      </c>
      <c r="AE3650" s="12">
        <f t="shared" si="225"/>
        <v>0.1407388369056212</v>
      </c>
      <c r="AF3650" s="12">
        <f t="shared" si="225"/>
        <v>0</v>
      </c>
      <c r="AG3650" s="12">
        <f t="shared" si="225"/>
        <v>0</v>
      </c>
      <c r="AH3650" s="12">
        <f t="shared" si="225"/>
        <v>53.871484459890674</v>
      </c>
      <c r="AI3650" s="12">
        <f t="shared" si="225"/>
        <v>102.16936830129329</v>
      </c>
      <c r="AJ3650" s="12">
        <f t="shared" si="225"/>
        <v>7043.0523108739399</v>
      </c>
      <c r="AK3650" s="12">
        <f t="shared" si="225"/>
        <v>-0.21456444409052705</v>
      </c>
      <c r="AL3650" s="12">
        <f t="shared" si="215"/>
        <v>56685.529949155156</v>
      </c>
      <c r="AM3650">
        <f t="shared" si="216"/>
        <v>2.1454432914037835</v>
      </c>
      <c r="AN3650" s="12">
        <f t="shared" si="217"/>
        <v>26421.360180564494</v>
      </c>
    </row>
    <row r="3651" spans="14:40">
      <c r="N3651">
        <f t="shared" si="218"/>
        <v>1146</v>
      </c>
      <c r="O3651" s="12">
        <f t="shared" si="214"/>
        <v>0</v>
      </c>
      <c r="P3651" s="12">
        <f t="shared" si="214"/>
        <v>0</v>
      </c>
      <c r="Q3651" s="12">
        <f t="shared" si="214"/>
        <v>0</v>
      </c>
      <c r="R3651" s="12">
        <f t="shared" si="214"/>
        <v>0</v>
      </c>
      <c r="S3651" s="12">
        <f t="shared" si="214"/>
        <v>0</v>
      </c>
      <c r="T3651" s="12">
        <f t="shared" si="214"/>
        <v>0</v>
      </c>
      <c r="U3651" s="12">
        <f t="shared" si="214"/>
        <v>0</v>
      </c>
      <c r="V3651" s="12">
        <f t="shared" si="214"/>
        <v>0</v>
      </c>
      <c r="W3651" s="12">
        <f t="shared" si="214"/>
        <v>-6191.4525119931004</v>
      </c>
      <c r="X3651" s="12">
        <f t="shared" si="214"/>
        <v>-17641.447494553177</v>
      </c>
      <c r="Y3651" s="12">
        <f t="shared" si="214"/>
        <v>0</v>
      </c>
      <c r="Z3651" s="12">
        <f t="shared" si="214"/>
        <v>0</v>
      </c>
      <c r="AA3651" s="12">
        <f t="shared" si="214"/>
        <v>0</v>
      </c>
      <c r="AB3651" s="12">
        <f t="shared" si="214"/>
        <v>0</v>
      </c>
      <c r="AC3651" s="12">
        <f t="shared" si="214"/>
        <v>0</v>
      </c>
      <c r="AD3651" s="12">
        <f t="shared" si="214"/>
        <v>-11.681377317227211</v>
      </c>
      <c r="AE3651" s="12">
        <f t="shared" si="225"/>
        <v>-4.2426246965689571E-2</v>
      </c>
      <c r="AF3651" s="12">
        <f t="shared" si="225"/>
        <v>0</v>
      </c>
      <c r="AG3651" s="12">
        <f t="shared" si="225"/>
        <v>0</v>
      </c>
      <c r="AH3651" s="12">
        <f t="shared" si="225"/>
        <v>9.4687350623674504</v>
      </c>
      <c r="AI3651" s="12">
        <f t="shared" si="225"/>
        <v>8.967041064651939</v>
      </c>
      <c r="AJ3651" s="12">
        <f t="shared" si="225"/>
        <v>1432.8803925988843</v>
      </c>
      <c r="AK3651" s="12">
        <f t="shared" si="225"/>
        <v>-5.3663733491859537E-2</v>
      </c>
      <c r="AL3651" s="12">
        <f t="shared" si="215"/>
        <v>-22393.361305118058</v>
      </c>
      <c r="AM3651">
        <f t="shared" si="216"/>
        <v>2.1743291418922004</v>
      </c>
      <c r="AN3651" s="12">
        <f t="shared" si="217"/>
        <v>-10298.974922274341</v>
      </c>
    </row>
    <row r="3652" spans="14:40">
      <c r="N3652">
        <f t="shared" si="218"/>
        <v>1147</v>
      </c>
      <c r="O3652" s="12">
        <f t="shared" si="214"/>
        <v>0</v>
      </c>
      <c r="P3652" s="12">
        <f t="shared" si="214"/>
        <v>0</v>
      </c>
      <c r="Q3652" s="12">
        <f t="shared" si="214"/>
        <v>0</v>
      </c>
      <c r="R3652" s="12">
        <f t="shared" si="214"/>
        <v>0</v>
      </c>
      <c r="S3652" s="12">
        <f t="shared" si="214"/>
        <v>0</v>
      </c>
      <c r="T3652" s="12">
        <f t="shared" si="214"/>
        <v>0</v>
      </c>
      <c r="U3652" s="12">
        <f t="shared" si="214"/>
        <v>0</v>
      </c>
      <c r="V3652" s="12">
        <f t="shared" si="214"/>
        <v>0</v>
      </c>
      <c r="W3652" s="12">
        <f t="shared" si="214"/>
        <v>-14390.530152598638</v>
      </c>
      <c r="X3652" s="12">
        <f t="shared" si="214"/>
        <v>-53435.338503242361</v>
      </c>
      <c r="Y3652" s="12">
        <f t="shared" si="214"/>
        <v>0</v>
      </c>
      <c r="Z3652" s="12">
        <f t="shared" si="214"/>
        <v>0</v>
      </c>
      <c r="AA3652" s="12">
        <f t="shared" si="214"/>
        <v>0</v>
      </c>
      <c r="AB3652" s="12">
        <f t="shared" si="214"/>
        <v>0</v>
      </c>
      <c r="AC3652" s="12">
        <f t="shared" si="214"/>
        <v>0</v>
      </c>
      <c r="AD3652" s="12">
        <f t="shared" si="214"/>
        <v>-43.774953501744726</v>
      </c>
      <c r="AE3652" s="12">
        <f t="shared" si="225"/>
        <v>-0.26243122938934582</v>
      </c>
      <c r="AF3652" s="12">
        <f t="shared" si="225"/>
        <v>0</v>
      </c>
      <c r="AG3652" s="12">
        <f t="shared" si="225"/>
        <v>0</v>
      </c>
      <c r="AH3652" s="12">
        <f t="shared" si="225"/>
        <v>-60.532926257652342</v>
      </c>
      <c r="AI3652" s="12">
        <f t="shared" si="225"/>
        <v>-37.182277507286344</v>
      </c>
      <c r="AJ3652" s="12">
        <f t="shared" si="225"/>
        <v>-1519.0640220977327</v>
      </c>
      <c r="AK3652" s="12">
        <f t="shared" si="225"/>
        <v>3.1476601417464958E-2</v>
      </c>
      <c r="AL3652" s="12">
        <f t="shared" si="215"/>
        <v>-69486.653789833392</v>
      </c>
      <c r="AM3652">
        <f t="shared" si="216"/>
        <v>2.1920234947529309</v>
      </c>
      <c r="AN3652" s="12">
        <f t="shared" si="217"/>
        <v>-31699.776008863184</v>
      </c>
    </row>
    <row r="3653" spans="14:40">
      <c r="N3653">
        <f t="shared" si="218"/>
        <v>1148</v>
      </c>
      <c r="O3653" s="12">
        <f t="shared" si="214"/>
        <v>0</v>
      </c>
      <c r="P3653" s="12">
        <f t="shared" si="214"/>
        <v>0</v>
      </c>
      <c r="Q3653" s="12">
        <f t="shared" si="214"/>
        <v>0</v>
      </c>
      <c r="R3653" s="12">
        <f t="shared" si="214"/>
        <v>0</v>
      </c>
      <c r="S3653" s="12">
        <f t="shared" si="214"/>
        <v>0</v>
      </c>
      <c r="T3653" s="12">
        <f t="shared" si="214"/>
        <v>0</v>
      </c>
      <c r="U3653" s="12">
        <f t="shared" si="214"/>
        <v>0</v>
      </c>
      <c r="V3653" s="12">
        <f t="shared" si="214"/>
        <v>0</v>
      </c>
      <c r="W3653" s="12">
        <f t="shared" si="214"/>
        <v>-19555.32011595889</v>
      </c>
      <c r="X3653" s="12">
        <f t="shared" si="214"/>
        <v>-65335.652251683023</v>
      </c>
      <c r="Y3653" s="12">
        <f t="shared" si="214"/>
        <v>0</v>
      </c>
      <c r="Z3653" s="12">
        <f t="shared" si="214"/>
        <v>0</v>
      </c>
      <c r="AA3653" s="12">
        <f t="shared" si="214"/>
        <v>0</v>
      </c>
      <c r="AB3653" s="12">
        <f t="shared" si="214"/>
        <v>0</v>
      </c>
      <c r="AC3653" s="12">
        <f t="shared" si="214"/>
        <v>0</v>
      </c>
      <c r="AD3653" s="12">
        <f t="shared" si="214"/>
        <v>-53.951525406571982</v>
      </c>
      <c r="AE3653" s="12">
        <f t="shared" si="225"/>
        <v>-0.34378982927244028</v>
      </c>
      <c r="AF3653" s="12">
        <f t="shared" si="225"/>
        <v>0</v>
      </c>
      <c r="AG3653" s="12">
        <f t="shared" si="225"/>
        <v>0</v>
      </c>
      <c r="AH3653" s="12">
        <f t="shared" si="225"/>
        <v>-81.693043385836191</v>
      </c>
      <c r="AI3653" s="12">
        <f t="shared" si="225"/>
        <v>-161.32465791404059</v>
      </c>
      <c r="AJ3653" s="12">
        <f t="shared" si="225"/>
        <v>-5507.1552900227562</v>
      </c>
      <c r="AK3653" s="12">
        <f t="shared" si="225"/>
        <v>0.13953123364004288</v>
      </c>
      <c r="AL3653" s="12">
        <f t="shared" si="215"/>
        <v>-90695.301142966753</v>
      </c>
      <c r="AM3653">
        <f t="shared" si="216"/>
        <v>2.2009704112195787</v>
      </c>
      <c r="AN3653" s="12">
        <f t="shared" si="217"/>
        <v>-41206.960657281903</v>
      </c>
    </row>
    <row r="3654" spans="14:40">
      <c r="N3654">
        <f t="shared" si="218"/>
        <v>1149</v>
      </c>
      <c r="O3654" s="12">
        <f t="shared" si="214"/>
        <v>0</v>
      </c>
      <c r="P3654" s="12">
        <f t="shared" si="214"/>
        <v>0</v>
      </c>
      <c r="Q3654" s="12">
        <f t="shared" si="214"/>
        <v>0</v>
      </c>
      <c r="R3654" s="12">
        <f t="shared" si="214"/>
        <v>0</v>
      </c>
      <c r="S3654" s="12">
        <f t="shared" si="214"/>
        <v>0</v>
      </c>
      <c r="T3654" s="12">
        <f t="shared" si="214"/>
        <v>0</v>
      </c>
      <c r="U3654" s="12">
        <f t="shared" si="214"/>
        <v>0</v>
      </c>
      <c r="V3654" s="12">
        <f t="shared" si="214"/>
        <v>0</v>
      </c>
      <c r="W3654" s="12">
        <f t="shared" si="214"/>
        <v>-19393.874603552336</v>
      </c>
      <c r="X3654" s="12">
        <f t="shared" si="214"/>
        <v>-73552.576422372003</v>
      </c>
      <c r="Y3654" s="12">
        <f t="shared" si="214"/>
        <v>0</v>
      </c>
      <c r="Z3654" s="12">
        <f t="shared" si="214"/>
        <v>0</v>
      </c>
      <c r="AA3654" s="12">
        <f t="shared" si="214"/>
        <v>0</v>
      </c>
      <c r="AB3654" s="12">
        <f t="shared" si="214"/>
        <v>0</v>
      </c>
      <c r="AC3654" s="12">
        <f t="shared" si="214"/>
        <v>0</v>
      </c>
      <c r="AD3654" s="12">
        <f t="shared" si="214"/>
        <v>-55.432809946726316</v>
      </c>
      <c r="AE3654" s="12">
        <f t="shared" si="225"/>
        <v>-0.43664843470806003</v>
      </c>
      <c r="AF3654" s="12">
        <f t="shared" si="225"/>
        <v>0</v>
      </c>
      <c r="AG3654" s="12">
        <f t="shared" si="225"/>
        <v>0</v>
      </c>
      <c r="AH3654" s="12">
        <f t="shared" si="225"/>
        <v>-162.66499086159823</v>
      </c>
      <c r="AI3654" s="12">
        <f t="shared" si="225"/>
        <v>-239.7902214102391</v>
      </c>
      <c r="AJ3654" s="12">
        <f t="shared" si="225"/>
        <v>-15343.420827996086</v>
      </c>
      <c r="AK3654" s="12">
        <f t="shared" si="225"/>
        <v>0.32866672709513794</v>
      </c>
      <c r="AL3654" s="12">
        <f t="shared" si="215"/>
        <v>-108747.86785784659</v>
      </c>
      <c r="AM3654">
        <f t="shared" si="216"/>
        <v>2.1751963729276453</v>
      </c>
      <c r="AN3654" s="12">
        <f t="shared" si="217"/>
        <v>-49994.505880625577</v>
      </c>
    </row>
    <row r="3655" spans="14:40">
      <c r="N3655">
        <f t="shared" si="218"/>
        <v>1150</v>
      </c>
      <c r="O3655" s="12">
        <f t="shared" si="214"/>
        <v>0</v>
      </c>
      <c r="P3655" s="12">
        <f t="shared" si="214"/>
        <v>0</v>
      </c>
      <c r="Q3655" s="12">
        <f t="shared" si="214"/>
        <v>0</v>
      </c>
      <c r="R3655" s="12">
        <f t="shared" si="214"/>
        <v>0</v>
      </c>
      <c r="S3655" s="12">
        <f t="shared" si="214"/>
        <v>0</v>
      </c>
      <c r="T3655" s="12">
        <f t="shared" si="214"/>
        <v>0</v>
      </c>
      <c r="U3655" s="12">
        <f t="shared" si="214"/>
        <v>0</v>
      </c>
      <c r="V3655" s="12">
        <f t="shared" si="214"/>
        <v>0</v>
      </c>
      <c r="W3655" s="12">
        <f t="shared" si="214"/>
        <v>-21388.993620563284</v>
      </c>
      <c r="X3655" s="12">
        <f t="shared" si="214"/>
        <v>-82479.150520111725</v>
      </c>
      <c r="Y3655" s="12">
        <f t="shared" si="214"/>
        <v>0</v>
      </c>
      <c r="Z3655" s="12">
        <f t="shared" si="214"/>
        <v>0</v>
      </c>
      <c r="AA3655" s="12">
        <f t="shared" si="214"/>
        <v>0</v>
      </c>
      <c r="AB3655" s="12">
        <f t="shared" si="214"/>
        <v>0</v>
      </c>
      <c r="AC3655" s="12">
        <f t="shared" si="214"/>
        <v>0</v>
      </c>
      <c r="AD3655" s="12">
        <f t="shared" si="214"/>
        <v>-70.527863666906455</v>
      </c>
      <c r="AE3655" s="12">
        <f t="shared" si="225"/>
        <v>-0.52343612083100755</v>
      </c>
      <c r="AF3655" s="12">
        <f t="shared" si="225"/>
        <v>0</v>
      </c>
      <c r="AG3655" s="12">
        <f t="shared" si="225"/>
        <v>0</v>
      </c>
      <c r="AH3655" s="12">
        <f t="shared" si="225"/>
        <v>-145.79763431698134</v>
      </c>
      <c r="AI3655" s="12">
        <f t="shared" si="225"/>
        <v>-229.26027611975005</v>
      </c>
      <c r="AJ3655" s="12">
        <f t="shared" si="225"/>
        <v>-14755.114542133535</v>
      </c>
      <c r="AK3655" s="12">
        <f t="shared" si="225"/>
        <v>0.32242898932217406</v>
      </c>
      <c r="AL3655" s="12">
        <f t="shared" si="215"/>
        <v>-119069.04546404369</v>
      </c>
      <c r="AM3655">
        <f t="shared" si="216"/>
        <v>2.1767393665363532</v>
      </c>
      <c r="AN3655" s="12">
        <f t="shared" si="217"/>
        <v>-54700.644135226627</v>
      </c>
    </row>
    <row r="3656" spans="14:40">
      <c r="N3656">
        <f t="shared" si="218"/>
        <v>1151</v>
      </c>
      <c r="O3656" s="12">
        <f t="shared" si="214"/>
        <v>0</v>
      </c>
      <c r="P3656" s="12">
        <f t="shared" si="214"/>
        <v>0</v>
      </c>
      <c r="Q3656" s="12">
        <f t="shared" si="214"/>
        <v>0</v>
      </c>
      <c r="R3656" s="12">
        <f t="shared" si="214"/>
        <v>0</v>
      </c>
      <c r="S3656" s="12">
        <f t="shared" si="214"/>
        <v>0</v>
      </c>
      <c r="T3656" s="12">
        <f t="shared" si="214"/>
        <v>0</v>
      </c>
      <c r="U3656" s="12">
        <f t="shared" si="214"/>
        <v>0</v>
      </c>
      <c r="V3656" s="12">
        <f t="shared" si="214"/>
        <v>0</v>
      </c>
      <c r="W3656" s="12">
        <f t="shared" si="214"/>
        <v>-5790.5683844329924</v>
      </c>
      <c r="X3656" s="12">
        <f t="shared" si="214"/>
        <v>-26922.404681658503</v>
      </c>
      <c r="Y3656" s="12">
        <f t="shared" si="214"/>
        <v>0</v>
      </c>
      <c r="Z3656" s="12">
        <f t="shared" si="214"/>
        <v>0</v>
      </c>
      <c r="AA3656" s="12">
        <f t="shared" si="214"/>
        <v>0</v>
      </c>
      <c r="AB3656" s="12">
        <f t="shared" si="214"/>
        <v>0</v>
      </c>
      <c r="AC3656" s="12">
        <f t="shared" si="214"/>
        <v>0</v>
      </c>
      <c r="AD3656" s="12">
        <f t="shared" si="214"/>
        <v>-26.371815138841871</v>
      </c>
      <c r="AE3656" s="12">
        <f t="shared" si="225"/>
        <v>-0.1927851122766481</v>
      </c>
      <c r="AF3656" s="12">
        <f t="shared" si="225"/>
        <v>0</v>
      </c>
      <c r="AG3656" s="12">
        <f t="shared" si="225"/>
        <v>0</v>
      </c>
      <c r="AH3656" s="12">
        <f t="shared" si="225"/>
        <v>-93.062748668145616</v>
      </c>
      <c r="AI3656" s="12">
        <f t="shared" si="225"/>
        <v>-170.84513365046865</v>
      </c>
      <c r="AJ3656" s="12">
        <f t="shared" si="225"/>
        <v>-11713.865812565284</v>
      </c>
      <c r="AK3656" s="12">
        <f t="shared" si="225"/>
        <v>0.27358264839304058</v>
      </c>
      <c r="AL3656" s="12">
        <f t="shared" si="215"/>
        <v>-44717.037778578124</v>
      </c>
      <c r="AM3656">
        <f t="shared" si="216"/>
        <v>2.1492781320959411</v>
      </c>
      <c r="AN3656" s="12">
        <f t="shared" si="217"/>
        <v>-20805.607757694346</v>
      </c>
    </row>
    <row r="3657" spans="14:40">
      <c r="N3657">
        <f t="shared" si="218"/>
        <v>1152</v>
      </c>
      <c r="O3657" s="12">
        <f t="shared" si="214"/>
        <v>0</v>
      </c>
      <c r="P3657" s="12">
        <f t="shared" si="214"/>
        <v>0</v>
      </c>
      <c r="Q3657" s="12">
        <f t="shared" si="214"/>
        <v>0</v>
      </c>
      <c r="R3657" s="12">
        <f t="shared" si="214"/>
        <v>0</v>
      </c>
      <c r="S3657" s="12">
        <f t="shared" si="214"/>
        <v>0</v>
      </c>
      <c r="T3657" s="12">
        <f t="shared" si="214"/>
        <v>0</v>
      </c>
      <c r="U3657" s="12">
        <f t="shared" si="214"/>
        <v>0</v>
      </c>
      <c r="V3657" s="12">
        <f t="shared" si="214"/>
        <v>0</v>
      </c>
      <c r="W3657" s="12">
        <f t="shared" si="214"/>
        <v>-4041.2339964934235</v>
      </c>
      <c r="X3657" s="12">
        <f t="shared" si="214"/>
        <v>-20572.584487332206</v>
      </c>
      <c r="Y3657" s="12">
        <f t="shared" si="214"/>
        <v>0</v>
      </c>
      <c r="Z3657" s="12">
        <f t="shared" si="214"/>
        <v>0</v>
      </c>
      <c r="AA3657" s="12">
        <f t="shared" si="214"/>
        <v>0</v>
      </c>
      <c r="AB3657" s="12">
        <f t="shared" si="214"/>
        <v>0</v>
      </c>
      <c r="AC3657" s="12">
        <f t="shared" si="214"/>
        <v>0</v>
      </c>
      <c r="AD3657" s="12">
        <f t="shared" si="214"/>
        <v>-25.779968744347716</v>
      </c>
      <c r="AE3657" s="12">
        <f t="shared" ref="AE3657:AK3666" si="226">AE$2503*AE1153+0.5*AE$2504*AE1153*AE1153</f>
        <v>-0.16619836106067187</v>
      </c>
      <c r="AF3657" s="12">
        <f t="shared" si="226"/>
        <v>0</v>
      </c>
      <c r="AG3657" s="12">
        <f t="shared" si="226"/>
        <v>0</v>
      </c>
      <c r="AH3657" s="12">
        <f t="shared" si="226"/>
        <v>-64.347965692680731</v>
      </c>
      <c r="AI3657" s="12">
        <f t="shared" si="226"/>
        <v>-90.700092680859157</v>
      </c>
      <c r="AJ3657" s="12">
        <f t="shared" si="226"/>
        <v>-6919.1963780191427</v>
      </c>
      <c r="AK3657" s="12">
        <f t="shared" si="226"/>
        <v>0.17526521345194015</v>
      </c>
      <c r="AL3657" s="12">
        <f t="shared" si="215"/>
        <v>-31713.833822110264</v>
      </c>
      <c r="AM3657">
        <f t="shared" si="216"/>
        <v>2.1333000153222881</v>
      </c>
      <c r="AN3657" s="12">
        <f t="shared" si="217"/>
        <v>-14866.091780025183</v>
      </c>
    </row>
    <row r="3658" spans="14:40">
      <c r="N3658">
        <f t="shared" si="218"/>
        <v>1153</v>
      </c>
      <c r="O3658" s="12">
        <f t="shared" si="214"/>
        <v>0</v>
      </c>
      <c r="P3658" s="12">
        <f t="shared" si="214"/>
        <v>0</v>
      </c>
      <c r="Q3658" s="12">
        <f t="shared" si="214"/>
        <v>0</v>
      </c>
      <c r="R3658" s="12">
        <f t="shared" si="214"/>
        <v>0</v>
      </c>
      <c r="S3658" s="12">
        <f t="shared" si="214"/>
        <v>0</v>
      </c>
      <c r="T3658" s="12">
        <f t="shared" si="214"/>
        <v>0</v>
      </c>
      <c r="U3658" s="12">
        <f t="shared" si="214"/>
        <v>0</v>
      </c>
      <c r="V3658" s="12">
        <f t="shared" si="214"/>
        <v>0</v>
      </c>
      <c r="W3658" s="12">
        <f t="shared" si="214"/>
        <v>-1522.2994609729931</v>
      </c>
      <c r="X3658" s="12">
        <f t="shared" si="214"/>
        <v>-9624.1508205273039</v>
      </c>
      <c r="Y3658" s="12">
        <f t="shared" si="214"/>
        <v>0</v>
      </c>
      <c r="Z3658" s="12">
        <f t="shared" si="214"/>
        <v>0</v>
      </c>
      <c r="AA3658" s="12">
        <f t="shared" si="214"/>
        <v>0</v>
      </c>
      <c r="AB3658" s="12">
        <f t="shared" si="214"/>
        <v>0</v>
      </c>
      <c r="AC3658" s="12">
        <f t="shared" si="214"/>
        <v>0</v>
      </c>
      <c r="AD3658" s="12">
        <f t="shared" si="214"/>
        <v>-20.5996902714705</v>
      </c>
      <c r="AE3658" s="12">
        <f t="shared" si="226"/>
        <v>-0.1380277304056769</v>
      </c>
      <c r="AF3658" s="12">
        <f t="shared" si="226"/>
        <v>0</v>
      </c>
      <c r="AG3658" s="12">
        <f t="shared" si="226"/>
        <v>0</v>
      </c>
      <c r="AH3658" s="12">
        <f t="shared" si="226"/>
        <v>-63.585395246780791</v>
      </c>
      <c r="AI3658" s="12">
        <f t="shared" si="226"/>
        <v>-47.418199762032295</v>
      </c>
      <c r="AJ3658" s="12">
        <f t="shared" si="226"/>
        <v>-8315.665597701096</v>
      </c>
      <c r="AK3658" s="12">
        <f t="shared" si="226"/>
        <v>0.19949494780843513</v>
      </c>
      <c r="AL3658" s="12">
        <f t="shared" si="215"/>
        <v>-19593.657697264276</v>
      </c>
      <c r="AM3658">
        <f t="shared" si="216"/>
        <v>2.1484267631034766</v>
      </c>
      <c r="AN3658" s="12">
        <f t="shared" si="217"/>
        <v>-9120.00261482526</v>
      </c>
    </row>
    <row r="3659" spans="14:40">
      <c r="N3659">
        <f t="shared" si="218"/>
        <v>1154</v>
      </c>
      <c r="O3659" s="12">
        <f t="shared" ref="O3659:AD3722" si="227">O$2503*O1155+0.5*O$2504*O1155*O1155</f>
        <v>0</v>
      </c>
      <c r="P3659" s="12">
        <f t="shared" si="227"/>
        <v>0</v>
      </c>
      <c r="Q3659" s="12">
        <f t="shared" si="227"/>
        <v>0</v>
      </c>
      <c r="R3659" s="12">
        <f t="shared" si="227"/>
        <v>0</v>
      </c>
      <c r="S3659" s="12">
        <f t="shared" si="227"/>
        <v>0</v>
      </c>
      <c r="T3659" s="12">
        <f t="shared" si="227"/>
        <v>0</v>
      </c>
      <c r="U3659" s="12">
        <f t="shared" si="227"/>
        <v>0</v>
      </c>
      <c r="V3659" s="12">
        <f t="shared" si="227"/>
        <v>0</v>
      </c>
      <c r="W3659" s="12">
        <f t="shared" si="227"/>
        <v>-725.02902989245877</v>
      </c>
      <c r="X3659" s="12">
        <f t="shared" si="227"/>
        <v>-3662.6828999382433</v>
      </c>
      <c r="Y3659" s="12">
        <f t="shared" si="227"/>
        <v>0</v>
      </c>
      <c r="Z3659" s="12">
        <f t="shared" si="227"/>
        <v>0</v>
      </c>
      <c r="AA3659" s="12">
        <f t="shared" si="227"/>
        <v>0</v>
      </c>
      <c r="AB3659" s="12">
        <f t="shared" si="227"/>
        <v>0</v>
      </c>
      <c r="AC3659" s="12">
        <f t="shared" si="227"/>
        <v>0</v>
      </c>
      <c r="AD3659" s="12">
        <f t="shared" si="227"/>
        <v>-10.657621409453805</v>
      </c>
      <c r="AE3659" s="12">
        <f t="shared" si="226"/>
        <v>-5.9859935238483139E-2</v>
      </c>
      <c r="AF3659" s="12">
        <f t="shared" si="226"/>
        <v>0</v>
      </c>
      <c r="AG3659" s="12">
        <f t="shared" si="226"/>
        <v>0</v>
      </c>
      <c r="AH3659" s="12">
        <f t="shared" si="226"/>
        <v>-20.811555229771315</v>
      </c>
      <c r="AI3659" s="12">
        <f t="shared" si="226"/>
        <v>-19.828791014057874</v>
      </c>
      <c r="AJ3659" s="12">
        <f t="shared" si="226"/>
        <v>-1384.2022562495267</v>
      </c>
      <c r="AK3659" s="12">
        <f t="shared" si="226"/>
        <v>3.859541145414512E-2</v>
      </c>
      <c r="AL3659" s="12">
        <f t="shared" ref="AL3659:AL3722" si="228">SUM(O3659:AK3659)</f>
        <v>-5823.2334182572968</v>
      </c>
      <c r="AM3659">
        <f t="shared" ref="AM3659:AM3722" si="229">$AM$2504*(1+J1155/100)</f>
        <v>2.1462191733183804</v>
      </c>
      <c r="AN3659" s="12">
        <f t="shared" ref="AN3659:AN3722" si="230">AL3659/AM3659</f>
        <v>-2713.2519784797628</v>
      </c>
    </row>
    <row r="3660" spans="14:40">
      <c r="N3660">
        <f t="shared" ref="N3660:N3723" si="231">N3659+1</f>
        <v>1155</v>
      </c>
      <c r="O3660" s="12">
        <f t="shared" si="227"/>
        <v>0</v>
      </c>
      <c r="P3660" s="12">
        <f t="shared" ref="P3660:AD3660" si="232">P$2503*P1156+0.5*P$2504*P1156*P1156</f>
        <v>0</v>
      </c>
      <c r="Q3660" s="12">
        <f t="shared" si="232"/>
        <v>0</v>
      </c>
      <c r="R3660" s="12">
        <f t="shared" si="232"/>
        <v>0</v>
      </c>
      <c r="S3660" s="12">
        <f t="shared" si="232"/>
        <v>0</v>
      </c>
      <c r="T3660" s="12">
        <f t="shared" si="232"/>
        <v>0</v>
      </c>
      <c r="U3660" s="12">
        <f t="shared" si="232"/>
        <v>0</v>
      </c>
      <c r="V3660" s="12">
        <f t="shared" si="232"/>
        <v>0</v>
      </c>
      <c r="W3660" s="12">
        <f t="shared" si="232"/>
        <v>150.93558261878775</v>
      </c>
      <c r="X3660" s="12">
        <f t="shared" si="232"/>
        <v>-1442.7738949967177</v>
      </c>
      <c r="Y3660" s="12">
        <f t="shared" si="232"/>
        <v>0</v>
      </c>
      <c r="Z3660" s="12">
        <f t="shared" si="232"/>
        <v>0</v>
      </c>
      <c r="AA3660" s="12">
        <f t="shared" si="232"/>
        <v>0</v>
      </c>
      <c r="AB3660" s="12">
        <f t="shared" si="232"/>
        <v>0</v>
      </c>
      <c r="AC3660" s="12">
        <f t="shared" si="232"/>
        <v>0</v>
      </c>
      <c r="AD3660" s="12">
        <f t="shared" si="232"/>
        <v>1.1576085250269177</v>
      </c>
      <c r="AE3660" s="12">
        <f t="shared" si="226"/>
        <v>8.3184553675252522E-3</v>
      </c>
      <c r="AF3660" s="12">
        <f t="shared" si="226"/>
        <v>0</v>
      </c>
      <c r="AG3660" s="12">
        <f t="shared" si="226"/>
        <v>0</v>
      </c>
      <c r="AH3660" s="12">
        <f t="shared" si="226"/>
        <v>5.9962390641103385</v>
      </c>
      <c r="AI3660" s="12">
        <f t="shared" si="226"/>
        <v>40.206780544331508</v>
      </c>
      <c r="AJ3660" s="12">
        <f t="shared" si="226"/>
        <v>2578.7878599416331</v>
      </c>
      <c r="AK3660" s="12">
        <f t="shared" si="226"/>
        <v>-8.1813296193614993E-2</v>
      </c>
      <c r="AL3660" s="12">
        <f t="shared" si="228"/>
        <v>1334.2366808563459</v>
      </c>
      <c r="AM3660">
        <f t="shared" si="229"/>
        <v>2.1429458631313865</v>
      </c>
      <c r="AN3660" s="12">
        <f t="shared" si="230"/>
        <v>622.61800627417074</v>
      </c>
    </row>
    <row r="3661" spans="14:40">
      <c r="N3661">
        <f t="shared" si="231"/>
        <v>1156</v>
      </c>
      <c r="O3661" s="12">
        <f t="shared" si="227"/>
        <v>0</v>
      </c>
      <c r="P3661" s="12">
        <f t="shared" si="227"/>
        <v>0</v>
      </c>
      <c r="Q3661" s="12">
        <f t="shared" si="227"/>
        <v>0</v>
      </c>
      <c r="R3661" s="12">
        <f t="shared" si="227"/>
        <v>0</v>
      </c>
      <c r="S3661" s="12">
        <f t="shared" si="227"/>
        <v>0</v>
      </c>
      <c r="T3661" s="12">
        <f t="shared" si="227"/>
        <v>0</v>
      </c>
      <c r="U3661" s="12">
        <f t="shared" si="227"/>
        <v>0</v>
      </c>
      <c r="V3661" s="12">
        <f t="shared" si="227"/>
        <v>0</v>
      </c>
      <c r="W3661" s="12">
        <f t="shared" si="227"/>
        <v>653.01213806610463</v>
      </c>
      <c r="X3661" s="12">
        <f t="shared" si="227"/>
        <v>-1003.6036894409376</v>
      </c>
      <c r="Y3661" s="12">
        <f t="shared" si="227"/>
        <v>0</v>
      </c>
      <c r="Z3661" s="12">
        <f t="shared" si="227"/>
        <v>0</v>
      </c>
      <c r="AA3661" s="12">
        <f t="shared" si="227"/>
        <v>0</v>
      </c>
      <c r="AB3661" s="12">
        <f t="shared" si="227"/>
        <v>0</v>
      </c>
      <c r="AC3661" s="12">
        <f t="shared" si="227"/>
        <v>0</v>
      </c>
      <c r="AD3661" s="12">
        <f t="shared" si="227"/>
        <v>-3.0012391196806401</v>
      </c>
      <c r="AE3661" s="12">
        <f t="shared" si="226"/>
        <v>-1.2558664814918727E-2</v>
      </c>
      <c r="AF3661" s="12">
        <f t="shared" si="226"/>
        <v>0</v>
      </c>
      <c r="AG3661" s="12">
        <f t="shared" si="226"/>
        <v>0</v>
      </c>
      <c r="AH3661" s="12">
        <f t="shared" si="226"/>
        <v>-0.47790861611183655</v>
      </c>
      <c r="AI3661" s="12">
        <f t="shared" si="226"/>
        <v>35.717039185496787</v>
      </c>
      <c r="AJ3661" s="12">
        <f t="shared" si="226"/>
        <v>1789.5201436702666</v>
      </c>
      <c r="AK3661" s="12">
        <f t="shared" si="226"/>
        <v>-3.4719674013319261E-2</v>
      </c>
      <c r="AL3661" s="12">
        <f t="shared" si="228"/>
        <v>1471.1192054063097</v>
      </c>
      <c r="AM3661">
        <f t="shared" si="229"/>
        <v>2.1556395226625051</v>
      </c>
      <c r="AN3661" s="12">
        <f t="shared" si="230"/>
        <v>682.451397805733</v>
      </c>
    </row>
    <row r="3662" spans="14:40">
      <c r="N3662">
        <f t="shared" si="231"/>
        <v>1157</v>
      </c>
      <c r="O3662" s="12">
        <f t="shared" si="227"/>
        <v>0</v>
      </c>
      <c r="P3662" s="12">
        <f t="shared" si="227"/>
        <v>0</v>
      </c>
      <c r="Q3662" s="12">
        <f t="shared" si="227"/>
        <v>0</v>
      </c>
      <c r="R3662" s="12">
        <f t="shared" si="227"/>
        <v>0</v>
      </c>
      <c r="S3662" s="12">
        <f t="shared" si="227"/>
        <v>0</v>
      </c>
      <c r="T3662" s="12">
        <f t="shared" si="227"/>
        <v>0</v>
      </c>
      <c r="U3662" s="12">
        <f t="shared" si="227"/>
        <v>0</v>
      </c>
      <c r="V3662" s="12">
        <f t="shared" si="227"/>
        <v>0</v>
      </c>
      <c r="W3662" s="12">
        <f t="shared" si="227"/>
        <v>1249.1690543812692</v>
      </c>
      <c r="X3662" s="12">
        <f t="shared" si="227"/>
        <v>6724.2266257180718</v>
      </c>
      <c r="Y3662" s="12">
        <f t="shared" si="227"/>
        <v>0</v>
      </c>
      <c r="Z3662" s="12">
        <f t="shared" si="227"/>
        <v>0</v>
      </c>
      <c r="AA3662" s="12">
        <f t="shared" si="227"/>
        <v>0</v>
      </c>
      <c r="AB3662" s="12">
        <f t="shared" si="227"/>
        <v>0</v>
      </c>
      <c r="AC3662" s="12">
        <f t="shared" si="227"/>
        <v>0</v>
      </c>
      <c r="AD3662" s="12">
        <f t="shared" si="227"/>
        <v>6.8860061191141577</v>
      </c>
      <c r="AE3662" s="12">
        <f t="shared" si="226"/>
        <v>3.0649168046497491E-2</v>
      </c>
      <c r="AF3662" s="12">
        <f t="shared" si="226"/>
        <v>0</v>
      </c>
      <c r="AG3662" s="12">
        <f t="shared" si="226"/>
        <v>0</v>
      </c>
      <c r="AH3662" s="12">
        <f t="shared" si="226"/>
        <v>6.3842375604688248</v>
      </c>
      <c r="AI3662" s="12">
        <f t="shared" si="226"/>
        <v>-38.021816438984743</v>
      </c>
      <c r="AJ3662" s="12">
        <f t="shared" si="226"/>
        <v>-2784.1175463016061</v>
      </c>
      <c r="AK3662" s="12">
        <f t="shared" si="226"/>
        <v>6.3723200862709661E-2</v>
      </c>
      <c r="AL3662" s="12">
        <f t="shared" si="228"/>
        <v>5164.6209334072437</v>
      </c>
      <c r="AM3662">
        <f t="shared" si="229"/>
        <v>2.1763707207088343</v>
      </c>
      <c r="AN3662" s="12">
        <f t="shared" si="230"/>
        <v>2373.0428296357295</v>
      </c>
    </row>
    <row r="3663" spans="14:40">
      <c r="N3663">
        <f t="shared" si="231"/>
        <v>1158</v>
      </c>
      <c r="O3663" s="12">
        <f t="shared" si="227"/>
        <v>0</v>
      </c>
      <c r="P3663" s="12">
        <f t="shared" si="227"/>
        <v>0</v>
      </c>
      <c r="Q3663" s="12">
        <f t="shared" si="227"/>
        <v>0</v>
      </c>
      <c r="R3663" s="12">
        <f t="shared" si="227"/>
        <v>0</v>
      </c>
      <c r="S3663" s="12">
        <f t="shared" si="227"/>
        <v>0</v>
      </c>
      <c r="T3663" s="12">
        <f t="shared" si="227"/>
        <v>0</v>
      </c>
      <c r="U3663" s="12">
        <f t="shared" si="227"/>
        <v>0</v>
      </c>
      <c r="V3663" s="12">
        <f t="shared" si="227"/>
        <v>0</v>
      </c>
      <c r="W3663" s="12">
        <f t="shared" si="227"/>
        <v>-84.051375413357889</v>
      </c>
      <c r="X3663" s="12">
        <f t="shared" si="227"/>
        <v>-2136.1270355571619</v>
      </c>
      <c r="Y3663" s="12">
        <f t="shared" si="227"/>
        <v>0</v>
      </c>
      <c r="Z3663" s="12">
        <f t="shared" si="227"/>
        <v>0</v>
      </c>
      <c r="AA3663" s="12">
        <f t="shared" si="227"/>
        <v>0</v>
      </c>
      <c r="AB3663" s="12">
        <f t="shared" si="227"/>
        <v>0</v>
      </c>
      <c r="AC3663" s="12">
        <f t="shared" si="227"/>
        <v>0</v>
      </c>
      <c r="AD3663" s="12">
        <f t="shared" si="227"/>
        <v>5.2217946244349243</v>
      </c>
      <c r="AE3663" s="12">
        <f t="shared" si="226"/>
        <v>2.1565203651159298E-2</v>
      </c>
      <c r="AF3663" s="12">
        <f t="shared" si="226"/>
        <v>0</v>
      </c>
      <c r="AG3663" s="12">
        <f t="shared" si="226"/>
        <v>0</v>
      </c>
      <c r="AH3663" s="12">
        <f t="shared" si="226"/>
        <v>2.1950556601692019</v>
      </c>
      <c r="AI3663" s="12">
        <f t="shared" si="226"/>
        <v>-7.1234064758053499</v>
      </c>
      <c r="AJ3663" s="12">
        <f t="shared" si="226"/>
        <v>-763.78199628398465</v>
      </c>
      <c r="AK3663" s="12">
        <f t="shared" si="226"/>
        <v>1.7872497264521215E-2</v>
      </c>
      <c r="AL3663" s="12">
        <f t="shared" si="228"/>
        <v>-2983.6275257447901</v>
      </c>
      <c r="AM3663">
        <f t="shared" si="229"/>
        <v>2.1593119154897447</v>
      </c>
      <c r="AN3663" s="12">
        <f t="shared" si="230"/>
        <v>-1381.7492064679714</v>
      </c>
    </row>
    <row r="3664" spans="14:40">
      <c r="N3664">
        <f t="shared" si="231"/>
        <v>1159</v>
      </c>
      <c r="O3664" s="12">
        <f t="shared" si="227"/>
        <v>0</v>
      </c>
      <c r="P3664" s="12">
        <f t="shared" si="227"/>
        <v>0</v>
      </c>
      <c r="Q3664" s="12">
        <f t="shared" si="227"/>
        <v>0</v>
      </c>
      <c r="R3664" s="12">
        <f t="shared" si="227"/>
        <v>0</v>
      </c>
      <c r="S3664" s="12">
        <f t="shared" si="227"/>
        <v>0</v>
      </c>
      <c r="T3664" s="12">
        <f t="shared" si="227"/>
        <v>0</v>
      </c>
      <c r="U3664" s="12">
        <f t="shared" si="227"/>
        <v>0</v>
      </c>
      <c r="V3664" s="12">
        <f t="shared" si="227"/>
        <v>0</v>
      </c>
      <c r="W3664" s="12">
        <f t="shared" si="227"/>
        <v>1601.1987220357396</v>
      </c>
      <c r="X3664" s="12">
        <f t="shared" si="227"/>
        <v>4738.9681281014082</v>
      </c>
      <c r="Y3664" s="12">
        <f t="shared" si="227"/>
        <v>0</v>
      </c>
      <c r="Z3664" s="12">
        <f t="shared" si="227"/>
        <v>0</v>
      </c>
      <c r="AA3664" s="12">
        <f t="shared" si="227"/>
        <v>0</v>
      </c>
      <c r="AB3664" s="12">
        <f t="shared" si="227"/>
        <v>0</v>
      </c>
      <c r="AC3664" s="12">
        <f t="shared" si="227"/>
        <v>0</v>
      </c>
      <c r="AD3664" s="12">
        <f t="shared" si="227"/>
        <v>7.0842674115160627</v>
      </c>
      <c r="AE3664" s="12">
        <f t="shared" si="226"/>
        <v>2.1513038685492179E-2</v>
      </c>
      <c r="AF3664" s="12">
        <f t="shared" si="226"/>
        <v>0</v>
      </c>
      <c r="AG3664" s="12">
        <f t="shared" si="226"/>
        <v>0</v>
      </c>
      <c r="AH3664" s="12">
        <f t="shared" si="226"/>
        <v>-10.479623579470871</v>
      </c>
      <c r="AI3664" s="12">
        <f t="shared" si="226"/>
        <v>9.9872489437518336E-2</v>
      </c>
      <c r="AJ3664" s="12">
        <f t="shared" si="226"/>
        <v>-1023.7147524216309</v>
      </c>
      <c r="AK3664" s="12">
        <f t="shared" si="226"/>
        <v>2.9064825932265004E-2</v>
      </c>
      <c r="AL3664" s="12">
        <f t="shared" si="228"/>
        <v>5313.2071919016162</v>
      </c>
      <c r="AM3664">
        <f t="shared" si="229"/>
        <v>2.1307686344124361</v>
      </c>
      <c r="AN3664" s="12">
        <f t="shared" si="230"/>
        <v>2493.5636399428904</v>
      </c>
    </row>
    <row r="3665" spans="14:40">
      <c r="N3665">
        <f t="shared" si="231"/>
        <v>1160</v>
      </c>
      <c r="O3665" s="12">
        <f t="shared" si="227"/>
        <v>0</v>
      </c>
      <c r="P3665" s="12">
        <f t="shared" si="227"/>
        <v>0</v>
      </c>
      <c r="Q3665" s="12">
        <f t="shared" si="227"/>
        <v>0</v>
      </c>
      <c r="R3665" s="12">
        <f t="shared" si="227"/>
        <v>0</v>
      </c>
      <c r="S3665" s="12">
        <f t="shared" si="227"/>
        <v>0</v>
      </c>
      <c r="T3665" s="12">
        <f t="shared" si="227"/>
        <v>0</v>
      </c>
      <c r="U3665" s="12">
        <f t="shared" si="227"/>
        <v>0</v>
      </c>
      <c r="V3665" s="12">
        <f t="shared" si="227"/>
        <v>0</v>
      </c>
      <c r="W3665" s="12">
        <f t="shared" si="227"/>
        <v>1300.2234651332953</v>
      </c>
      <c r="X3665" s="12">
        <f t="shared" si="227"/>
        <v>8055.4826883148444</v>
      </c>
      <c r="Y3665" s="12">
        <f t="shared" si="227"/>
        <v>0</v>
      </c>
      <c r="Z3665" s="12">
        <f t="shared" si="227"/>
        <v>0</v>
      </c>
      <c r="AA3665" s="12">
        <f t="shared" si="227"/>
        <v>0</v>
      </c>
      <c r="AB3665" s="12">
        <f t="shared" si="227"/>
        <v>0</v>
      </c>
      <c r="AC3665" s="12">
        <f t="shared" si="227"/>
        <v>0</v>
      </c>
      <c r="AD3665" s="12">
        <f t="shared" si="227"/>
        <v>7.0978735945623566</v>
      </c>
      <c r="AE3665" s="12">
        <f t="shared" si="226"/>
        <v>3.1476001668814695E-2</v>
      </c>
      <c r="AF3665" s="12">
        <f t="shared" si="226"/>
        <v>0</v>
      </c>
      <c r="AG3665" s="12">
        <f t="shared" si="226"/>
        <v>0</v>
      </c>
      <c r="AH3665" s="12">
        <f t="shared" si="226"/>
        <v>6.972036743874015</v>
      </c>
      <c r="AI3665" s="12">
        <f t="shared" si="226"/>
        <v>-7.3867576762450557</v>
      </c>
      <c r="AJ3665" s="12">
        <f t="shared" si="226"/>
        <v>-1744.532917655569</v>
      </c>
      <c r="AK3665" s="12">
        <f t="shared" si="226"/>
        <v>5.2088307437859679E-2</v>
      </c>
      <c r="AL3665" s="12">
        <f t="shared" si="228"/>
        <v>7617.9399527638689</v>
      </c>
      <c r="AM3665">
        <f t="shared" si="229"/>
        <v>2.1384852851520395</v>
      </c>
      <c r="AN3665" s="12">
        <f t="shared" si="230"/>
        <v>3562.3064632040514</v>
      </c>
    </row>
    <row r="3666" spans="14:40">
      <c r="N3666">
        <f t="shared" si="231"/>
        <v>1161</v>
      </c>
      <c r="O3666" s="12">
        <f t="shared" si="227"/>
        <v>0</v>
      </c>
      <c r="P3666" s="12">
        <f t="shared" si="227"/>
        <v>0</v>
      </c>
      <c r="Q3666" s="12">
        <f t="shared" si="227"/>
        <v>0</v>
      </c>
      <c r="R3666" s="12">
        <f t="shared" si="227"/>
        <v>0</v>
      </c>
      <c r="S3666" s="12">
        <f t="shared" si="227"/>
        <v>0</v>
      </c>
      <c r="T3666" s="12">
        <f t="shared" si="227"/>
        <v>0</v>
      </c>
      <c r="U3666" s="12">
        <f t="shared" si="227"/>
        <v>0</v>
      </c>
      <c r="V3666" s="12">
        <f t="shared" si="227"/>
        <v>0</v>
      </c>
      <c r="W3666" s="12">
        <f t="shared" si="227"/>
        <v>1872.0756827632117</v>
      </c>
      <c r="X3666" s="12">
        <f t="shared" si="227"/>
        <v>11471.676725252986</v>
      </c>
      <c r="Y3666" s="12">
        <f t="shared" si="227"/>
        <v>0</v>
      </c>
      <c r="Z3666" s="12">
        <f t="shared" si="227"/>
        <v>0</v>
      </c>
      <c r="AA3666" s="12">
        <f t="shared" si="227"/>
        <v>0</v>
      </c>
      <c r="AB3666" s="12">
        <f t="shared" si="227"/>
        <v>0</v>
      </c>
      <c r="AC3666" s="12">
        <f t="shared" si="227"/>
        <v>0</v>
      </c>
      <c r="AD3666" s="12">
        <f t="shared" si="227"/>
        <v>7.2358792810157571</v>
      </c>
      <c r="AE3666" s="12">
        <f t="shared" si="226"/>
        <v>2.5470606781761156E-2</v>
      </c>
      <c r="AF3666" s="12">
        <f t="shared" si="226"/>
        <v>0</v>
      </c>
      <c r="AG3666" s="12">
        <f t="shared" si="226"/>
        <v>0</v>
      </c>
      <c r="AH3666" s="12">
        <f t="shared" si="226"/>
        <v>-3.9070839208336192</v>
      </c>
      <c r="AI3666" s="12">
        <f t="shared" si="226"/>
        <v>-56.660065252133421</v>
      </c>
      <c r="AJ3666" s="12">
        <f t="shared" si="226"/>
        <v>-4477.7589504356674</v>
      </c>
      <c r="AK3666" s="12">
        <f t="shared" si="226"/>
        <v>0.10435706540903905</v>
      </c>
      <c r="AL3666" s="12">
        <f t="shared" si="228"/>
        <v>8812.7920153607702</v>
      </c>
      <c r="AM3666">
        <f t="shared" si="229"/>
        <v>2.1327441561260838</v>
      </c>
      <c r="AN3666" s="12">
        <f t="shared" si="230"/>
        <v>4132.1374577663009</v>
      </c>
    </row>
    <row r="3667" spans="14:40">
      <c r="N3667">
        <f t="shared" si="231"/>
        <v>1162</v>
      </c>
      <c r="O3667" s="12">
        <f t="shared" si="227"/>
        <v>0</v>
      </c>
      <c r="P3667" s="12">
        <f t="shared" si="227"/>
        <v>0</v>
      </c>
      <c r="Q3667" s="12">
        <f t="shared" si="227"/>
        <v>0</v>
      </c>
      <c r="R3667" s="12">
        <f t="shared" si="227"/>
        <v>0</v>
      </c>
      <c r="S3667" s="12">
        <f t="shared" si="227"/>
        <v>0</v>
      </c>
      <c r="T3667" s="12">
        <f t="shared" si="227"/>
        <v>0</v>
      </c>
      <c r="U3667" s="12">
        <f t="shared" si="227"/>
        <v>0</v>
      </c>
      <c r="V3667" s="12">
        <f t="shared" si="227"/>
        <v>0</v>
      </c>
      <c r="W3667" s="12">
        <f t="shared" si="227"/>
        <v>0</v>
      </c>
      <c r="X3667" s="12">
        <f t="shared" si="227"/>
        <v>2452.1673177526013</v>
      </c>
      <c r="Y3667" s="12">
        <f t="shared" si="227"/>
        <v>0</v>
      </c>
      <c r="Z3667" s="12">
        <f t="shared" si="227"/>
        <v>0</v>
      </c>
      <c r="AA3667" s="12">
        <f t="shared" si="227"/>
        <v>0</v>
      </c>
      <c r="AB3667" s="12">
        <f t="shared" si="227"/>
        <v>0</v>
      </c>
      <c r="AC3667" s="12">
        <f t="shared" si="227"/>
        <v>0</v>
      </c>
      <c r="AD3667" s="12">
        <f t="shared" si="227"/>
        <v>-1.3356239470482421</v>
      </c>
      <c r="AE3667" s="12">
        <f t="shared" ref="AE3667:AK3676" si="233">AE$2503*AE1163+0.5*AE$2504*AE1163*AE1163</f>
        <v>-2.4136119564180106E-2</v>
      </c>
      <c r="AF3667" s="12">
        <f t="shared" si="233"/>
        <v>0</v>
      </c>
      <c r="AG3667" s="12">
        <f t="shared" si="233"/>
        <v>0</v>
      </c>
      <c r="AH3667" s="12">
        <f t="shared" si="233"/>
        <v>-28.535452118873941</v>
      </c>
      <c r="AI3667" s="12">
        <f t="shared" si="233"/>
        <v>-64.619516693091199</v>
      </c>
      <c r="AJ3667" s="12">
        <f t="shared" si="233"/>
        <v>-4679.8218840755926</v>
      </c>
      <c r="AK3667" s="12">
        <f t="shared" si="233"/>
        <v>0.12516163682354603</v>
      </c>
      <c r="AL3667" s="12">
        <f t="shared" si="228"/>
        <v>-2322.0441335647447</v>
      </c>
      <c r="AM3667">
        <f t="shared" si="229"/>
        <v>2.1275559958414063</v>
      </c>
      <c r="AN3667" s="12">
        <f t="shared" si="230"/>
        <v>-1091.4138749360729</v>
      </c>
    </row>
    <row r="3668" spans="14:40">
      <c r="N3668">
        <f t="shared" si="231"/>
        <v>1163</v>
      </c>
      <c r="O3668" s="12">
        <f t="shared" si="227"/>
        <v>0</v>
      </c>
      <c r="P3668" s="12">
        <f t="shared" si="227"/>
        <v>0</v>
      </c>
      <c r="Q3668" s="12">
        <f t="shared" si="227"/>
        <v>0</v>
      </c>
      <c r="R3668" s="12">
        <f t="shared" si="227"/>
        <v>0</v>
      </c>
      <c r="S3668" s="12">
        <f t="shared" si="227"/>
        <v>0</v>
      </c>
      <c r="T3668" s="12">
        <f t="shared" si="227"/>
        <v>0</v>
      </c>
      <c r="U3668" s="12">
        <f t="shared" si="227"/>
        <v>0</v>
      </c>
      <c r="V3668" s="12">
        <f t="shared" si="227"/>
        <v>0</v>
      </c>
      <c r="W3668" s="12">
        <f t="shared" si="227"/>
        <v>998.80141580608972</v>
      </c>
      <c r="X3668" s="12">
        <f t="shared" si="227"/>
        <v>11470.948490972471</v>
      </c>
      <c r="Y3668" s="12">
        <f t="shared" si="227"/>
        <v>0</v>
      </c>
      <c r="Z3668" s="12">
        <f t="shared" si="227"/>
        <v>0</v>
      </c>
      <c r="AA3668" s="12">
        <f t="shared" si="227"/>
        <v>0</v>
      </c>
      <c r="AB3668" s="12">
        <f t="shared" si="227"/>
        <v>0</v>
      </c>
      <c r="AC3668" s="12">
        <f t="shared" si="227"/>
        <v>0</v>
      </c>
      <c r="AD3668" s="12">
        <f t="shared" si="227"/>
        <v>6.5046459127617515</v>
      </c>
      <c r="AE3668" s="12">
        <f t="shared" si="233"/>
        <v>2.3781033981252798E-2</v>
      </c>
      <c r="AF3668" s="12">
        <f t="shared" si="233"/>
        <v>0</v>
      </c>
      <c r="AG3668" s="12">
        <f t="shared" si="233"/>
        <v>0</v>
      </c>
      <c r="AH3668" s="12">
        <f t="shared" si="233"/>
        <v>-2.0727845422007332</v>
      </c>
      <c r="AI3668" s="12">
        <f t="shared" si="233"/>
        <v>-22.386052382839893</v>
      </c>
      <c r="AJ3668" s="12">
        <f t="shared" si="233"/>
        <v>-2089.7168251253024</v>
      </c>
      <c r="AK3668" s="12">
        <f t="shared" si="233"/>
        <v>6.0647486657657991E-2</v>
      </c>
      <c r="AL3668" s="12">
        <f t="shared" si="228"/>
        <v>10362.163319161618</v>
      </c>
      <c r="AM3668">
        <f t="shared" si="229"/>
        <v>2.1457230723973644</v>
      </c>
      <c r="AN3668" s="12">
        <f t="shared" si="230"/>
        <v>4829.2174570245097</v>
      </c>
    </row>
    <row r="3669" spans="14:40">
      <c r="N3669">
        <f t="shared" si="231"/>
        <v>1164</v>
      </c>
      <c r="O3669" s="12">
        <f t="shared" si="227"/>
        <v>0</v>
      </c>
      <c r="P3669" s="12">
        <f t="shared" si="227"/>
        <v>0</v>
      </c>
      <c r="Q3669" s="12">
        <f t="shared" si="227"/>
        <v>0</v>
      </c>
      <c r="R3669" s="12">
        <f t="shared" si="227"/>
        <v>0</v>
      </c>
      <c r="S3669" s="12">
        <f t="shared" si="227"/>
        <v>0</v>
      </c>
      <c r="T3669" s="12">
        <f t="shared" si="227"/>
        <v>0</v>
      </c>
      <c r="U3669" s="12">
        <f t="shared" si="227"/>
        <v>0</v>
      </c>
      <c r="V3669" s="12">
        <f t="shared" si="227"/>
        <v>0</v>
      </c>
      <c r="W3669" s="12">
        <f t="shared" si="227"/>
        <v>1330.3210313753675</v>
      </c>
      <c r="X3669" s="12">
        <f t="shared" si="227"/>
        <v>1090.991028193323</v>
      </c>
      <c r="Y3669" s="12">
        <f t="shared" si="227"/>
        <v>0</v>
      </c>
      <c r="Z3669" s="12">
        <f t="shared" si="227"/>
        <v>0</v>
      </c>
      <c r="AA3669" s="12">
        <f t="shared" si="227"/>
        <v>0</v>
      </c>
      <c r="AB3669" s="12">
        <f t="shared" si="227"/>
        <v>0</v>
      </c>
      <c r="AC3669" s="12">
        <f t="shared" si="227"/>
        <v>0</v>
      </c>
      <c r="AD3669" s="12">
        <f t="shared" si="227"/>
        <v>-0.70551976173232001</v>
      </c>
      <c r="AE3669" s="12">
        <f t="shared" si="233"/>
        <v>-1.4821739043173984E-2</v>
      </c>
      <c r="AF3669" s="12">
        <f t="shared" si="233"/>
        <v>0</v>
      </c>
      <c r="AG3669" s="12">
        <f t="shared" si="233"/>
        <v>0</v>
      </c>
      <c r="AH3669" s="12">
        <f t="shared" si="233"/>
        <v>-18.480563175446825</v>
      </c>
      <c r="AI3669" s="12">
        <f t="shared" si="233"/>
        <v>-87.225891454113096</v>
      </c>
      <c r="AJ3669" s="12">
        <f t="shared" si="233"/>
        <v>-6858.3296708832613</v>
      </c>
      <c r="AK3669" s="12">
        <f t="shared" si="233"/>
        <v>0.18552855515403946</v>
      </c>
      <c r="AL3669" s="12">
        <f t="shared" si="228"/>
        <v>-4543.2588788897519</v>
      </c>
      <c r="AM3669">
        <f t="shared" si="229"/>
        <v>2.1667329640244919</v>
      </c>
      <c r="AN3669" s="12">
        <f t="shared" si="230"/>
        <v>-2096.8245530594127</v>
      </c>
    </row>
    <row r="3670" spans="14:40">
      <c r="N3670">
        <f t="shared" si="231"/>
        <v>1165</v>
      </c>
      <c r="O3670" s="12">
        <f t="shared" si="227"/>
        <v>0</v>
      </c>
      <c r="P3670" s="12">
        <f t="shared" si="227"/>
        <v>0</v>
      </c>
      <c r="Q3670" s="12">
        <f t="shared" si="227"/>
        <v>0</v>
      </c>
      <c r="R3670" s="12">
        <f t="shared" si="227"/>
        <v>0</v>
      </c>
      <c r="S3670" s="12">
        <f t="shared" si="227"/>
        <v>0</v>
      </c>
      <c r="T3670" s="12">
        <f t="shared" si="227"/>
        <v>0</v>
      </c>
      <c r="U3670" s="12">
        <f t="shared" si="227"/>
        <v>0</v>
      </c>
      <c r="V3670" s="12">
        <f t="shared" si="227"/>
        <v>0</v>
      </c>
      <c r="W3670" s="12">
        <f t="shared" si="227"/>
        <v>96.090478367410014</v>
      </c>
      <c r="X3670" s="12">
        <f t="shared" si="227"/>
        <v>-1906.7082880860826</v>
      </c>
      <c r="Y3670" s="12">
        <f t="shared" si="227"/>
        <v>0</v>
      </c>
      <c r="Z3670" s="12">
        <f t="shared" si="227"/>
        <v>0</v>
      </c>
      <c r="AA3670" s="12">
        <f t="shared" si="227"/>
        <v>0</v>
      </c>
      <c r="AB3670" s="12">
        <f t="shared" si="227"/>
        <v>0</v>
      </c>
      <c r="AC3670" s="12">
        <f t="shared" si="227"/>
        <v>0</v>
      </c>
      <c r="AD3670" s="12">
        <f t="shared" si="227"/>
        <v>-4.6905341926884478</v>
      </c>
      <c r="AE3670" s="12">
        <f t="shared" si="233"/>
        <v>-3.7822958151841203E-2</v>
      </c>
      <c r="AF3670" s="12">
        <f t="shared" si="233"/>
        <v>0</v>
      </c>
      <c r="AG3670" s="12">
        <f t="shared" si="233"/>
        <v>0</v>
      </c>
      <c r="AH3670" s="12">
        <f t="shared" si="233"/>
        <v>-27.802992006610229</v>
      </c>
      <c r="AI3670" s="12">
        <f t="shared" si="233"/>
        <v>-73.003645753438704</v>
      </c>
      <c r="AJ3670" s="12">
        <f t="shared" si="233"/>
        <v>-5132.298024972536</v>
      </c>
      <c r="AK3670" s="12">
        <f t="shared" si="233"/>
        <v>0.14779744806582426</v>
      </c>
      <c r="AL3670" s="12">
        <f t="shared" si="228"/>
        <v>-7048.3030321540318</v>
      </c>
      <c r="AM3670">
        <f t="shared" si="229"/>
        <v>2.1457505607311629</v>
      </c>
      <c r="AN3670" s="12">
        <f t="shared" si="230"/>
        <v>-3284.7727788789803</v>
      </c>
    </row>
    <row r="3671" spans="14:40">
      <c r="N3671">
        <f t="shared" si="231"/>
        <v>1166</v>
      </c>
      <c r="O3671" s="12">
        <f t="shared" si="227"/>
        <v>0</v>
      </c>
      <c r="P3671" s="12">
        <f t="shared" si="227"/>
        <v>0</v>
      </c>
      <c r="Q3671" s="12">
        <f t="shared" si="227"/>
        <v>0</v>
      </c>
      <c r="R3671" s="12">
        <f t="shared" si="227"/>
        <v>0</v>
      </c>
      <c r="S3671" s="12">
        <f t="shared" si="227"/>
        <v>0</v>
      </c>
      <c r="T3671" s="12">
        <f t="shared" si="227"/>
        <v>0</v>
      </c>
      <c r="U3671" s="12">
        <f t="shared" si="227"/>
        <v>0</v>
      </c>
      <c r="V3671" s="12">
        <f t="shared" si="227"/>
        <v>0</v>
      </c>
      <c r="W3671" s="12">
        <f t="shared" si="227"/>
        <v>-1010.8506441568314</v>
      </c>
      <c r="X3671" s="12">
        <f t="shared" si="227"/>
        <v>-4896.4683954184566</v>
      </c>
      <c r="Y3671" s="12">
        <f t="shared" si="227"/>
        <v>0</v>
      </c>
      <c r="Z3671" s="12">
        <f t="shared" si="227"/>
        <v>0</v>
      </c>
      <c r="AA3671" s="12">
        <f t="shared" si="227"/>
        <v>0</v>
      </c>
      <c r="AB3671" s="12">
        <f t="shared" si="227"/>
        <v>0</v>
      </c>
      <c r="AC3671" s="12">
        <f t="shared" si="227"/>
        <v>0</v>
      </c>
      <c r="AD3671" s="12">
        <f t="shared" si="227"/>
        <v>-8.4040738651373506</v>
      </c>
      <c r="AE3671" s="12">
        <f t="shared" si="233"/>
        <v>-5.6793614742583022E-2</v>
      </c>
      <c r="AF3671" s="12">
        <f t="shared" si="233"/>
        <v>0</v>
      </c>
      <c r="AG3671" s="12">
        <f t="shared" si="233"/>
        <v>0</v>
      </c>
      <c r="AH3671" s="12">
        <f t="shared" si="233"/>
        <v>-31.894082901173771</v>
      </c>
      <c r="AI3671" s="12">
        <f t="shared" si="233"/>
        <v>-64.885542702345987</v>
      </c>
      <c r="AJ3671" s="12">
        <f t="shared" si="233"/>
        <v>-5191.3738516323292</v>
      </c>
      <c r="AK3671" s="12">
        <f t="shared" si="233"/>
        <v>0.15268013248641754</v>
      </c>
      <c r="AL3671" s="12">
        <f t="shared" si="228"/>
        <v>-11203.780704158529</v>
      </c>
      <c r="AM3671">
        <f t="shared" si="229"/>
        <v>2.1637071928271716</v>
      </c>
      <c r="AN3671" s="12">
        <f t="shared" si="230"/>
        <v>-5178.0484629804723</v>
      </c>
    </row>
    <row r="3672" spans="14:40">
      <c r="N3672">
        <f t="shared" si="231"/>
        <v>1167</v>
      </c>
      <c r="O3672" s="12">
        <f t="shared" si="227"/>
        <v>0</v>
      </c>
      <c r="P3672" s="12">
        <f t="shared" si="227"/>
        <v>0</v>
      </c>
      <c r="Q3672" s="12">
        <f t="shared" si="227"/>
        <v>0</v>
      </c>
      <c r="R3672" s="12">
        <f t="shared" si="227"/>
        <v>0</v>
      </c>
      <c r="S3672" s="12">
        <f t="shared" si="227"/>
        <v>0</v>
      </c>
      <c r="T3672" s="12">
        <f t="shared" si="227"/>
        <v>0</v>
      </c>
      <c r="U3672" s="12">
        <f t="shared" si="227"/>
        <v>0</v>
      </c>
      <c r="V3672" s="12">
        <f t="shared" si="227"/>
        <v>0</v>
      </c>
      <c r="W3672" s="12">
        <f t="shared" si="227"/>
        <v>817.10055742593727</v>
      </c>
      <c r="X3672" s="12">
        <f t="shared" si="227"/>
        <v>251.99210416962521</v>
      </c>
      <c r="Y3672" s="12">
        <f t="shared" si="227"/>
        <v>0</v>
      </c>
      <c r="Z3672" s="12">
        <f t="shared" si="227"/>
        <v>0</v>
      </c>
      <c r="AA3672" s="12">
        <f t="shared" si="227"/>
        <v>0</v>
      </c>
      <c r="AB3672" s="12">
        <f t="shared" si="227"/>
        <v>0</v>
      </c>
      <c r="AC3672" s="12">
        <f t="shared" si="227"/>
        <v>0</v>
      </c>
      <c r="AD3672" s="12">
        <f t="shared" si="227"/>
        <v>0</v>
      </c>
      <c r="AE3672" s="12">
        <f t="shared" si="233"/>
        <v>3.6834448789566567E-3</v>
      </c>
      <c r="AF3672" s="12">
        <f t="shared" si="233"/>
        <v>0</v>
      </c>
      <c r="AG3672" s="12">
        <f t="shared" si="233"/>
        <v>0</v>
      </c>
      <c r="AH3672" s="12">
        <f t="shared" si="233"/>
        <v>5.9133726469159607</v>
      </c>
      <c r="AI3672" s="12">
        <f t="shared" si="233"/>
        <v>10.186766047329691</v>
      </c>
      <c r="AJ3672" s="12">
        <f t="shared" si="233"/>
        <v>301.16789214822109</v>
      </c>
      <c r="AK3672" s="12">
        <f t="shared" si="233"/>
        <v>7.3698469230072264E-3</v>
      </c>
      <c r="AL3672" s="12">
        <f t="shared" si="228"/>
        <v>1386.3717457298314</v>
      </c>
      <c r="AM3672">
        <f t="shared" si="229"/>
        <v>2.1524490105776604</v>
      </c>
      <c r="AN3672" s="12">
        <f t="shared" si="230"/>
        <v>644.0904007095462</v>
      </c>
    </row>
    <row r="3673" spans="14:40">
      <c r="N3673">
        <f t="shared" si="231"/>
        <v>1168</v>
      </c>
      <c r="O3673" s="12">
        <f t="shared" si="227"/>
        <v>0</v>
      </c>
      <c r="P3673" s="12">
        <f t="shared" si="227"/>
        <v>0</v>
      </c>
      <c r="Q3673" s="12">
        <f t="shared" si="227"/>
        <v>0</v>
      </c>
      <c r="R3673" s="12">
        <f t="shared" si="227"/>
        <v>0</v>
      </c>
      <c r="S3673" s="12">
        <f t="shared" si="227"/>
        <v>0</v>
      </c>
      <c r="T3673" s="12">
        <f t="shared" si="227"/>
        <v>0</v>
      </c>
      <c r="U3673" s="12">
        <f t="shared" si="227"/>
        <v>0</v>
      </c>
      <c r="V3673" s="12">
        <f t="shared" si="227"/>
        <v>0</v>
      </c>
      <c r="W3673" s="12">
        <f t="shared" si="227"/>
        <v>-2482.7779410250869</v>
      </c>
      <c r="X3673" s="12">
        <f t="shared" si="227"/>
        <v>-16547.387760114703</v>
      </c>
      <c r="Y3673" s="12">
        <f t="shared" si="227"/>
        <v>0</v>
      </c>
      <c r="Z3673" s="12">
        <f t="shared" si="227"/>
        <v>0</v>
      </c>
      <c r="AA3673" s="12">
        <f t="shared" si="227"/>
        <v>0</v>
      </c>
      <c r="AB3673" s="12">
        <f t="shared" si="227"/>
        <v>0</v>
      </c>
      <c r="AC3673" s="12">
        <f t="shared" si="227"/>
        <v>0</v>
      </c>
      <c r="AD3673" s="12">
        <f t="shared" si="227"/>
        <v>-17.324264378081253</v>
      </c>
      <c r="AE3673" s="12">
        <f t="shared" si="233"/>
        <v>-0.10702201771312995</v>
      </c>
      <c r="AF3673" s="12">
        <f t="shared" si="233"/>
        <v>0</v>
      </c>
      <c r="AG3673" s="12">
        <f t="shared" si="233"/>
        <v>0</v>
      </c>
      <c r="AH3673" s="12">
        <f t="shared" si="233"/>
        <v>-43.337015847971486</v>
      </c>
      <c r="AI3673" s="12">
        <f t="shared" si="233"/>
        <v>-98.148970844653149</v>
      </c>
      <c r="AJ3673" s="12">
        <f t="shared" si="233"/>
        <v>-6741.5858584627258</v>
      </c>
      <c r="AK3673" s="12">
        <f t="shared" si="233"/>
        <v>0.16731991048283254</v>
      </c>
      <c r="AL3673" s="12">
        <f t="shared" si="228"/>
        <v>-25930.501512780451</v>
      </c>
      <c r="AM3673">
        <f t="shared" si="229"/>
        <v>2.1430213931899966</v>
      </c>
      <c r="AN3673" s="12">
        <f t="shared" si="230"/>
        <v>-12099.973241135767</v>
      </c>
    </row>
    <row r="3674" spans="14:40">
      <c r="N3674">
        <f t="shared" si="231"/>
        <v>1169</v>
      </c>
      <c r="O3674" s="12">
        <f t="shared" si="227"/>
        <v>0</v>
      </c>
      <c r="P3674" s="12">
        <f t="shared" si="227"/>
        <v>0</v>
      </c>
      <c r="Q3674" s="12">
        <f t="shared" si="227"/>
        <v>0</v>
      </c>
      <c r="R3674" s="12">
        <f t="shared" si="227"/>
        <v>0</v>
      </c>
      <c r="S3674" s="12">
        <f t="shared" si="227"/>
        <v>0</v>
      </c>
      <c r="T3674" s="12">
        <f t="shared" si="227"/>
        <v>0</v>
      </c>
      <c r="U3674" s="12">
        <f t="shared" si="227"/>
        <v>0</v>
      </c>
      <c r="V3674" s="12">
        <f t="shared" si="227"/>
        <v>0</v>
      </c>
      <c r="W3674" s="12">
        <f t="shared" si="227"/>
        <v>-4789.2568928145001</v>
      </c>
      <c r="X3674" s="12">
        <f t="shared" si="227"/>
        <v>-12192.368087757719</v>
      </c>
      <c r="Y3674" s="12">
        <f t="shared" si="227"/>
        <v>0</v>
      </c>
      <c r="Z3674" s="12">
        <f t="shared" si="227"/>
        <v>0</v>
      </c>
      <c r="AA3674" s="12">
        <f t="shared" si="227"/>
        <v>0</v>
      </c>
      <c r="AB3674" s="12">
        <f t="shared" si="227"/>
        <v>0</v>
      </c>
      <c r="AC3674" s="12">
        <f t="shared" si="227"/>
        <v>0</v>
      </c>
      <c r="AD3674" s="12">
        <f t="shared" si="227"/>
        <v>-14.174644792919027</v>
      </c>
      <c r="AE3674" s="12">
        <f t="shared" si="233"/>
        <v>-8.8048058828491566E-2</v>
      </c>
      <c r="AF3674" s="12">
        <f t="shared" si="233"/>
        <v>0</v>
      </c>
      <c r="AG3674" s="12">
        <f t="shared" si="233"/>
        <v>0</v>
      </c>
      <c r="AH3674" s="12">
        <f t="shared" si="233"/>
        <v>-38.640845363756441</v>
      </c>
      <c r="AI3674" s="12">
        <f t="shared" si="233"/>
        <v>-81.329351916719261</v>
      </c>
      <c r="AJ3674" s="12">
        <f t="shared" si="233"/>
        <v>-4478.5131578220908</v>
      </c>
      <c r="AK3674" s="12">
        <f t="shared" si="233"/>
        <v>0.10453767066522344</v>
      </c>
      <c r="AL3674" s="12">
        <f t="shared" si="228"/>
        <v>-21594.266490855865</v>
      </c>
      <c r="AM3674">
        <f t="shared" si="229"/>
        <v>2.1652664073680588</v>
      </c>
      <c r="AN3674" s="12">
        <f t="shared" si="230"/>
        <v>-9973.029839364799</v>
      </c>
    </row>
    <row r="3675" spans="14:40">
      <c r="N3675">
        <f t="shared" si="231"/>
        <v>1170</v>
      </c>
      <c r="O3675" s="12">
        <f t="shared" si="227"/>
        <v>0</v>
      </c>
      <c r="P3675" s="12">
        <f t="shared" si="227"/>
        <v>0</v>
      </c>
      <c r="Q3675" s="12">
        <f t="shared" si="227"/>
        <v>0</v>
      </c>
      <c r="R3675" s="12">
        <f t="shared" si="227"/>
        <v>0</v>
      </c>
      <c r="S3675" s="12">
        <f t="shared" si="227"/>
        <v>0</v>
      </c>
      <c r="T3675" s="12">
        <f t="shared" si="227"/>
        <v>0</v>
      </c>
      <c r="U3675" s="12">
        <f t="shared" si="227"/>
        <v>0</v>
      </c>
      <c r="V3675" s="12">
        <f t="shared" si="227"/>
        <v>0</v>
      </c>
      <c r="W3675" s="12">
        <f t="shared" si="227"/>
        <v>-2912.4099808696433</v>
      </c>
      <c r="X3675" s="12">
        <f t="shared" si="227"/>
        <v>-9200.2471251417574</v>
      </c>
      <c r="Y3675" s="12">
        <f t="shared" si="227"/>
        <v>0</v>
      </c>
      <c r="Z3675" s="12">
        <f t="shared" si="227"/>
        <v>0</v>
      </c>
      <c r="AA3675" s="12">
        <f t="shared" si="227"/>
        <v>0</v>
      </c>
      <c r="AB3675" s="12">
        <f t="shared" si="227"/>
        <v>0</v>
      </c>
      <c r="AC3675" s="12">
        <f t="shared" si="227"/>
        <v>0</v>
      </c>
      <c r="AD3675" s="12">
        <f t="shared" si="227"/>
        <v>-22.518720739912318</v>
      </c>
      <c r="AE3675" s="12">
        <f t="shared" si="233"/>
        <v>-0.16491003919450062</v>
      </c>
      <c r="AF3675" s="12">
        <f t="shared" si="233"/>
        <v>0</v>
      </c>
      <c r="AG3675" s="12">
        <f t="shared" si="233"/>
        <v>0</v>
      </c>
      <c r="AH3675" s="12">
        <f t="shared" si="233"/>
        <v>-83.870030098480214</v>
      </c>
      <c r="AI3675" s="12">
        <f t="shared" si="233"/>
        <v>-158.84917744689594</v>
      </c>
      <c r="AJ3675" s="12">
        <f t="shared" si="233"/>
        <v>-9996.3431320582549</v>
      </c>
      <c r="AK3675" s="12">
        <f t="shared" si="233"/>
        <v>0.22352938753996737</v>
      </c>
      <c r="AL3675" s="12">
        <f t="shared" si="228"/>
        <v>-22374.179547006603</v>
      </c>
      <c r="AM3675">
        <f t="shared" si="229"/>
        <v>2.192309759391502</v>
      </c>
      <c r="AN3675" s="12">
        <f t="shared" si="230"/>
        <v>-10205.756486353819</v>
      </c>
    </row>
    <row r="3676" spans="14:40">
      <c r="N3676">
        <f t="shared" si="231"/>
        <v>1171</v>
      </c>
      <c r="O3676" s="12">
        <f t="shared" si="227"/>
        <v>0</v>
      </c>
      <c r="P3676" s="12">
        <f t="shared" si="227"/>
        <v>0</v>
      </c>
      <c r="Q3676" s="12">
        <f t="shared" si="227"/>
        <v>0</v>
      </c>
      <c r="R3676" s="12">
        <f t="shared" si="227"/>
        <v>0</v>
      </c>
      <c r="S3676" s="12">
        <f t="shared" si="227"/>
        <v>0</v>
      </c>
      <c r="T3676" s="12">
        <f t="shared" si="227"/>
        <v>0</v>
      </c>
      <c r="U3676" s="12">
        <f t="shared" si="227"/>
        <v>0</v>
      </c>
      <c r="V3676" s="12">
        <f t="shared" si="227"/>
        <v>0</v>
      </c>
      <c r="W3676" s="12">
        <f t="shared" si="227"/>
        <v>-1578.2602348657529</v>
      </c>
      <c r="X3676" s="12">
        <f t="shared" si="227"/>
        <v>-6485.6954173162649</v>
      </c>
      <c r="Y3676" s="12">
        <f t="shared" si="227"/>
        <v>0</v>
      </c>
      <c r="Z3676" s="12">
        <f t="shared" si="227"/>
        <v>0</v>
      </c>
      <c r="AA3676" s="12">
        <f t="shared" si="227"/>
        <v>0</v>
      </c>
      <c r="AB3676" s="12">
        <f t="shared" si="227"/>
        <v>0</v>
      </c>
      <c r="AC3676" s="12">
        <f t="shared" si="227"/>
        <v>0</v>
      </c>
      <c r="AD3676" s="12">
        <f t="shared" si="227"/>
        <v>-9.0586112212266183</v>
      </c>
      <c r="AE3676" s="12">
        <f t="shared" si="233"/>
        <v>-5.9202638443104375E-2</v>
      </c>
      <c r="AF3676" s="12">
        <f t="shared" si="233"/>
        <v>0</v>
      </c>
      <c r="AG3676" s="12">
        <f t="shared" si="233"/>
        <v>0</v>
      </c>
      <c r="AH3676" s="12">
        <f t="shared" si="233"/>
        <v>-31.139084288938196</v>
      </c>
      <c r="AI3676" s="12">
        <f t="shared" si="233"/>
        <v>-67.569781559209488</v>
      </c>
      <c r="AJ3676" s="12">
        <f t="shared" si="233"/>
        <v>-2574.5724663163955</v>
      </c>
      <c r="AK3676" s="12">
        <f t="shared" si="233"/>
        <v>3.6195891014529198E-2</v>
      </c>
      <c r="AL3676" s="12">
        <f t="shared" si="228"/>
        <v>-10746.318602315216</v>
      </c>
      <c r="AM3676">
        <f t="shared" si="229"/>
        <v>2.1619224798213104</v>
      </c>
      <c r="AN3676" s="12">
        <f t="shared" si="230"/>
        <v>-4970.723373579719</v>
      </c>
    </row>
    <row r="3677" spans="14:40">
      <c r="N3677">
        <f t="shared" si="231"/>
        <v>1172</v>
      </c>
      <c r="O3677" s="12">
        <f t="shared" si="227"/>
        <v>0</v>
      </c>
      <c r="P3677" s="12">
        <f t="shared" si="227"/>
        <v>0</v>
      </c>
      <c r="Q3677" s="12">
        <f t="shared" si="227"/>
        <v>0</v>
      </c>
      <c r="R3677" s="12">
        <f t="shared" si="227"/>
        <v>0</v>
      </c>
      <c r="S3677" s="12">
        <f t="shared" si="227"/>
        <v>0</v>
      </c>
      <c r="T3677" s="12">
        <f t="shared" si="227"/>
        <v>0</v>
      </c>
      <c r="U3677" s="12">
        <f t="shared" si="227"/>
        <v>0</v>
      </c>
      <c r="V3677" s="12">
        <f t="shared" si="227"/>
        <v>0</v>
      </c>
      <c r="W3677" s="12">
        <f t="shared" si="227"/>
        <v>-1596.7651988234309</v>
      </c>
      <c r="X3677" s="12">
        <f t="shared" si="227"/>
        <v>-5339.2940442936706</v>
      </c>
      <c r="Y3677" s="12">
        <f t="shared" si="227"/>
        <v>0</v>
      </c>
      <c r="Z3677" s="12">
        <f t="shared" si="227"/>
        <v>0</v>
      </c>
      <c r="AA3677" s="12">
        <f t="shared" si="227"/>
        <v>0</v>
      </c>
      <c r="AB3677" s="12">
        <f t="shared" si="227"/>
        <v>0</v>
      </c>
      <c r="AC3677" s="12">
        <f t="shared" si="227"/>
        <v>0</v>
      </c>
      <c r="AD3677" s="12">
        <f t="shared" si="227"/>
        <v>-8.3348885235542944</v>
      </c>
      <c r="AE3677" s="12">
        <f t="shared" ref="AE3677:AK3686" si="234">AE$2503*AE1173+0.5*AE$2504*AE1173*AE1173</f>
        <v>-7.6177885920173827E-2</v>
      </c>
      <c r="AF3677" s="12">
        <f t="shared" si="234"/>
        <v>0</v>
      </c>
      <c r="AG3677" s="12">
        <f t="shared" si="234"/>
        <v>0</v>
      </c>
      <c r="AH3677" s="12">
        <f t="shared" si="234"/>
        <v>-59.275544879312939</v>
      </c>
      <c r="AI3677" s="12">
        <f t="shared" si="234"/>
        <v>-104.20290253472382</v>
      </c>
      <c r="AJ3677" s="12">
        <f t="shared" si="234"/>
        <v>-6010.6283342456945</v>
      </c>
      <c r="AK3677" s="12">
        <f t="shared" si="234"/>
        <v>0.1384917688056721</v>
      </c>
      <c r="AL3677" s="12">
        <f t="shared" si="228"/>
        <v>-13118.438599417501</v>
      </c>
      <c r="AM3677">
        <f t="shared" si="229"/>
        <v>2.1645875716717153</v>
      </c>
      <c r="AN3677" s="12">
        <f t="shared" si="230"/>
        <v>-6060.4794978500704</v>
      </c>
    </row>
    <row r="3678" spans="14:40">
      <c r="N3678">
        <f t="shared" si="231"/>
        <v>1173</v>
      </c>
      <c r="O3678" s="12">
        <f t="shared" si="227"/>
        <v>0</v>
      </c>
      <c r="P3678" s="12">
        <f t="shared" si="227"/>
        <v>0</v>
      </c>
      <c r="Q3678" s="12">
        <f t="shared" si="227"/>
        <v>0</v>
      </c>
      <c r="R3678" s="12">
        <f t="shared" si="227"/>
        <v>0</v>
      </c>
      <c r="S3678" s="12">
        <f t="shared" si="227"/>
        <v>0</v>
      </c>
      <c r="T3678" s="12">
        <f t="shared" si="227"/>
        <v>0</v>
      </c>
      <c r="U3678" s="12">
        <f t="shared" si="227"/>
        <v>0</v>
      </c>
      <c r="V3678" s="12">
        <f t="shared" si="227"/>
        <v>0</v>
      </c>
      <c r="W3678" s="12">
        <f t="shared" si="227"/>
        <v>3993.1396683282787</v>
      </c>
      <c r="X3678" s="12">
        <f t="shared" si="227"/>
        <v>18054.739920553551</v>
      </c>
      <c r="Y3678" s="12">
        <f t="shared" si="227"/>
        <v>0</v>
      </c>
      <c r="Z3678" s="12">
        <f t="shared" si="227"/>
        <v>0</v>
      </c>
      <c r="AA3678" s="12">
        <f t="shared" si="227"/>
        <v>0</v>
      </c>
      <c r="AB3678" s="12">
        <f t="shared" si="227"/>
        <v>0</v>
      </c>
      <c r="AC3678" s="12">
        <f t="shared" si="227"/>
        <v>0</v>
      </c>
      <c r="AD3678" s="12">
        <f t="shared" si="227"/>
        <v>13.073518086789321</v>
      </c>
      <c r="AE3678" s="12">
        <f t="shared" si="234"/>
        <v>7.0937711331662837E-2</v>
      </c>
      <c r="AF3678" s="12">
        <f t="shared" si="234"/>
        <v>0</v>
      </c>
      <c r="AG3678" s="12">
        <f t="shared" si="234"/>
        <v>0</v>
      </c>
      <c r="AH3678" s="12">
        <f t="shared" si="234"/>
        <v>39.795778316827054</v>
      </c>
      <c r="AI3678" s="12">
        <f t="shared" si="234"/>
        <v>108.51164692094038</v>
      </c>
      <c r="AJ3678" s="12">
        <f t="shared" si="234"/>
        <v>8589.3380920766886</v>
      </c>
      <c r="AK3678" s="12">
        <f t="shared" si="234"/>
        <v>-0.25925716717386843</v>
      </c>
      <c r="AL3678" s="12">
        <f t="shared" si="228"/>
        <v>30798.410304827234</v>
      </c>
      <c r="AM3678">
        <f t="shared" si="229"/>
        <v>2.1605317454925355</v>
      </c>
      <c r="AN3678" s="12">
        <f t="shared" si="230"/>
        <v>14255.014011750211</v>
      </c>
    </row>
    <row r="3679" spans="14:40">
      <c r="N3679">
        <f t="shared" si="231"/>
        <v>1174</v>
      </c>
      <c r="O3679" s="12">
        <f t="shared" si="227"/>
        <v>0</v>
      </c>
      <c r="P3679" s="12">
        <f t="shared" si="227"/>
        <v>0</v>
      </c>
      <c r="Q3679" s="12">
        <f t="shared" si="227"/>
        <v>0</v>
      </c>
      <c r="R3679" s="12">
        <f t="shared" si="227"/>
        <v>0</v>
      </c>
      <c r="S3679" s="12">
        <f t="shared" si="227"/>
        <v>0</v>
      </c>
      <c r="T3679" s="12">
        <f t="shared" si="227"/>
        <v>0</v>
      </c>
      <c r="U3679" s="12">
        <f t="shared" si="227"/>
        <v>0</v>
      </c>
      <c r="V3679" s="12">
        <f t="shared" si="227"/>
        <v>0</v>
      </c>
      <c r="W3679" s="12">
        <f t="shared" si="227"/>
        <v>5415.0345273529201</v>
      </c>
      <c r="X3679" s="12">
        <f t="shared" si="227"/>
        <v>20188.334772207349</v>
      </c>
      <c r="Y3679" s="12">
        <f t="shared" si="227"/>
        <v>0</v>
      </c>
      <c r="Z3679" s="12">
        <f t="shared" si="227"/>
        <v>0</v>
      </c>
      <c r="AA3679" s="12">
        <f t="shared" si="227"/>
        <v>0</v>
      </c>
      <c r="AB3679" s="12">
        <f t="shared" si="227"/>
        <v>0</v>
      </c>
      <c r="AC3679" s="12">
        <f t="shared" si="227"/>
        <v>0</v>
      </c>
      <c r="AD3679" s="12">
        <f t="shared" si="227"/>
        <v>22.716787476952859</v>
      </c>
      <c r="AE3679" s="12">
        <f t="shared" si="234"/>
        <v>0.12289214778020463</v>
      </c>
      <c r="AF3679" s="12">
        <f t="shared" si="234"/>
        <v>0</v>
      </c>
      <c r="AG3679" s="12">
        <f t="shared" si="234"/>
        <v>0</v>
      </c>
      <c r="AH3679" s="12">
        <f t="shared" si="234"/>
        <v>87.211457496320321</v>
      </c>
      <c r="AI3679" s="12">
        <f t="shared" si="234"/>
        <v>184.36930652435328</v>
      </c>
      <c r="AJ3679" s="12">
        <f t="shared" si="234"/>
        <v>13162.592882692768</v>
      </c>
      <c r="AK3679" s="12">
        <f t="shared" si="234"/>
        <v>-0.43292476917548722</v>
      </c>
      <c r="AL3679" s="12">
        <f t="shared" si="228"/>
        <v>39059.949701129262</v>
      </c>
      <c r="AM3679">
        <f t="shared" si="229"/>
        <v>2.1323335804353221</v>
      </c>
      <c r="AN3679" s="12">
        <f t="shared" si="230"/>
        <v>18317.935833076859</v>
      </c>
    </row>
    <row r="3680" spans="14:40">
      <c r="N3680">
        <f t="shared" si="231"/>
        <v>1175</v>
      </c>
      <c r="O3680" s="12">
        <f t="shared" si="227"/>
        <v>0</v>
      </c>
      <c r="P3680" s="12">
        <f t="shared" si="227"/>
        <v>0</v>
      </c>
      <c r="Q3680" s="12">
        <f t="shared" si="227"/>
        <v>0</v>
      </c>
      <c r="R3680" s="12">
        <f t="shared" si="227"/>
        <v>0</v>
      </c>
      <c r="S3680" s="12">
        <f t="shared" si="227"/>
        <v>0</v>
      </c>
      <c r="T3680" s="12">
        <f t="shared" si="227"/>
        <v>0</v>
      </c>
      <c r="U3680" s="12">
        <f t="shared" si="227"/>
        <v>0</v>
      </c>
      <c r="V3680" s="12">
        <f t="shared" si="227"/>
        <v>0</v>
      </c>
      <c r="W3680" s="12">
        <f t="shared" si="227"/>
        <v>3877.4342628461623</v>
      </c>
      <c r="X3680" s="12">
        <f t="shared" si="227"/>
        <v>18822.255742172641</v>
      </c>
      <c r="Y3680" s="12">
        <f t="shared" si="227"/>
        <v>0</v>
      </c>
      <c r="Z3680" s="12">
        <f t="shared" si="227"/>
        <v>0</v>
      </c>
      <c r="AA3680" s="12">
        <f t="shared" si="227"/>
        <v>0</v>
      </c>
      <c r="AB3680" s="12">
        <f t="shared" si="227"/>
        <v>0</v>
      </c>
      <c r="AC3680" s="12">
        <f t="shared" si="227"/>
        <v>0</v>
      </c>
      <c r="AD3680" s="12">
        <f t="shared" si="227"/>
        <v>28.508374719533592</v>
      </c>
      <c r="AE3680" s="12">
        <f t="shared" si="234"/>
        <v>0.14970801300283704</v>
      </c>
      <c r="AF3680" s="12">
        <f t="shared" si="234"/>
        <v>0</v>
      </c>
      <c r="AG3680" s="12">
        <f t="shared" si="234"/>
        <v>0</v>
      </c>
      <c r="AH3680" s="12">
        <f t="shared" si="234"/>
        <v>117.01809137424877</v>
      </c>
      <c r="AI3680" s="12">
        <f t="shared" si="234"/>
        <v>235.94623132043014</v>
      </c>
      <c r="AJ3680" s="12">
        <f t="shared" si="234"/>
        <v>16684.173641933492</v>
      </c>
      <c r="AK3680" s="12">
        <f t="shared" si="234"/>
        <v>-0.58038250167257077</v>
      </c>
      <c r="AL3680" s="12">
        <f t="shared" si="228"/>
        <v>39764.905669877844</v>
      </c>
      <c r="AM3680">
        <f t="shared" si="229"/>
        <v>2.1331364607032537</v>
      </c>
      <c r="AN3680" s="12">
        <f t="shared" si="230"/>
        <v>18641.519847618249</v>
      </c>
    </row>
    <row r="3681" spans="14:40">
      <c r="N3681">
        <f t="shared" si="231"/>
        <v>1176</v>
      </c>
      <c r="O3681" s="12">
        <f t="shared" si="227"/>
        <v>0</v>
      </c>
      <c r="P3681" s="12">
        <f t="shared" si="227"/>
        <v>0</v>
      </c>
      <c r="Q3681" s="12">
        <f t="shared" si="227"/>
        <v>0</v>
      </c>
      <c r="R3681" s="12">
        <f t="shared" si="227"/>
        <v>0</v>
      </c>
      <c r="S3681" s="12">
        <f t="shared" si="227"/>
        <v>0</v>
      </c>
      <c r="T3681" s="12">
        <f t="shared" si="227"/>
        <v>0</v>
      </c>
      <c r="U3681" s="12">
        <f t="shared" si="227"/>
        <v>0</v>
      </c>
      <c r="V3681" s="12">
        <f t="shared" si="227"/>
        <v>0</v>
      </c>
      <c r="W3681" s="12">
        <f t="shared" si="227"/>
        <v>4094.5768602941221</v>
      </c>
      <c r="X3681" s="12">
        <f t="shared" si="227"/>
        <v>13598.83081459164</v>
      </c>
      <c r="Y3681" s="12">
        <f t="shared" si="227"/>
        <v>0</v>
      </c>
      <c r="Z3681" s="12">
        <f t="shared" si="227"/>
        <v>0</v>
      </c>
      <c r="AA3681" s="12">
        <f t="shared" si="227"/>
        <v>0</v>
      </c>
      <c r="AB3681" s="12">
        <f t="shared" si="227"/>
        <v>0</v>
      </c>
      <c r="AC3681" s="12">
        <f t="shared" si="227"/>
        <v>0</v>
      </c>
      <c r="AD3681" s="12">
        <f t="shared" si="227"/>
        <v>24.275560938049473</v>
      </c>
      <c r="AE3681" s="12">
        <f t="shared" si="234"/>
        <v>0.1289429479283673</v>
      </c>
      <c r="AF3681" s="12">
        <f t="shared" si="234"/>
        <v>0</v>
      </c>
      <c r="AG3681" s="12">
        <f t="shared" si="234"/>
        <v>0</v>
      </c>
      <c r="AH3681" s="12">
        <f t="shared" si="234"/>
        <v>91.75759423217356</v>
      </c>
      <c r="AI3681" s="12">
        <f t="shared" si="234"/>
        <v>235.11165535122507</v>
      </c>
      <c r="AJ3681" s="12">
        <f t="shared" si="234"/>
        <v>15850.140201690714</v>
      </c>
      <c r="AK3681" s="12">
        <f t="shared" si="234"/>
        <v>-0.52020127082099132</v>
      </c>
      <c r="AL3681" s="12">
        <f t="shared" si="228"/>
        <v>33894.301428775041</v>
      </c>
      <c r="AM3681">
        <f t="shared" si="229"/>
        <v>2.1250585460786375</v>
      </c>
      <c r="AN3681" s="12">
        <f t="shared" si="230"/>
        <v>15949.820060873179</v>
      </c>
    </row>
    <row r="3682" spans="14:40">
      <c r="N3682">
        <f t="shared" si="231"/>
        <v>1177</v>
      </c>
      <c r="O3682" s="12">
        <f t="shared" si="227"/>
        <v>0</v>
      </c>
      <c r="P3682" s="12">
        <f t="shared" si="227"/>
        <v>0</v>
      </c>
      <c r="Q3682" s="12">
        <f t="shared" si="227"/>
        <v>0</v>
      </c>
      <c r="R3682" s="12">
        <f t="shared" si="227"/>
        <v>0</v>
      </c>
      <c r="S3682" s="12">
        <f t="shared" si="227"/>
        <v>0</v>
      </c>
      <c r="T3682" s="12">
        <f t="shared" si="227"/>
        <v>0</v>
      </c>
      <c r="U3682" s="12">
        <f t="shared" si="227"/>
        <v>0</v>
      </c>
      <c r="V3682" s="12">
        <f t="shared" si="227"/>
        <v>0</v>
      </c>
      <c r="W3682" s="12">
        <f t="shared" si="227"/>
        <v>3981.1009618270914</v>
      </c>
      <c r="X3682" s="12">
        <f t="shared" si="227"/>
        <v>17330.183150432473</v>
      </c>
      <c r="Y3682" s="12">
        <f t="shared" si="227"/>
        <v>0</v>
      </c>
      <c r="Z3682" s="12">
        <f t="shared" si="227"/>
        <v>0</v>
      </c>
      <c r="AA3682" s="12">
        <f t="shared" si="227"/>
        <v>0</v>
      </c>
      <c r="AB3682" s="12">
        <f t="shared" si="227"/>
        <v>0</v>
      </c>
      <c r="AC3682" s="12">
        <f t="shared" si="227"/>
        <v>0</v>
      </c>
      <c r="AD3682" s="12">
        <f t="shared" si="227"/>
        <v>25.076926356696418</v>
      </c>
      <c r="AE3682" s="12">
        <f t="shared" si="234"/>
        <v>0.14576408932687443</v>
      </c>
      <c r="AF3682" s="12">
        <f t="shared" si="234"/>
        <v>0</v>
      </c>
      <c r="AG3682" s="12">
        <f t="shared" si="234"/>
        <v>0</v>
      </c>
      <c r="AH3682" s="12">
        <f t="shared" si="234"/>
        <v>128.51790412132007</v>
      </c>
      <c r="AI3682" s="12">
        <f t="shared" si="234"/>
        <v>269.25308641576544</v>
      </c>
      <c r="AJ3682" s="12">
        <f t="shared" si="234"/>
        <v>18770.066602976935</v>
      </c>
      <c r="AK3682" s="12">
        <f t="shared" si="234"/>
        <v>-0.66712850865187423</v>
      </c>
      <c r="AL3682" s="12">
        <f t="shared" si="228"/>
        <v>40503.677267710962</v>
      </c>
      <c r="AM3682">
        <f t="shared" si="229"/>
        <v>2.1403095017582356</v>
      </c>
      <c r="AN3682" s="12">
        <f t="shared" si="230"/>
        <v>18924.215042001044</v>
      </c>
    </row>
    <row r="3683" spans="14:40">
      <c r="N3683">
        <f t="shared" si="231"/>
        <v>1178</v>
      </c>
      <c r="O3683" s="12">
        <f t="shared" si="227"/>
        <v>0</v>
      </c>
      <c r="P3683" s="12">
        <f t="shared" si="227"/>
        <v>0</v>
      </c>
      <c r="Q3683" s="12">
        <f t="shared" si="227"/>
        <v>0</v>
      </c>
      <c r="R3683" s="12">
        <f t="shared" si="227"/>
        <v>0</v>
      </c>
      <c r="S3683" s="12">
        <f t="shared" si="227"/>
        <v>0</v>
      </c>
      <c r="T3683" s="12">
        <f t="shared" si="227"/>
        <v>0</v>
      </c>
      <c r="U3683" s="12">
        <f t="shared" si="227"/>
        <v>0</v>
      </c>
      <c r="V3683" s="12">
        <f t="shared" si="227"/>
        <v>0</v>
      </c>
      <c r="W3683" s="12">
        <f t="shared" si="227"/>
        <v>2067.5971177002002</v>
      </c>
      <c r="X3683" s="12">
        <f t="shared" si="227"/>
        <v>7503.4646760997184</v>
      </c>
      <c r="Y3683" s="12">
        <f t="shared" si="227"/>
        <v>0</v>
      </c>
      <c r="Z3683" s="12">
        <f t="shared" si="227"/>
        <v>0</v>
      </c>
      <c r="AA3683" s="12">
        <f t="shared" si="227"/>
        <v>0</v>
      </c>
      <c r="AB3683" s="12">
        <f t="shared" si="227"/>
        <v>0</v>
      </c>
      <c r="AC3683" s="12">
        <f t="shared" si="227"/>
        <v>0</v>
      </c>
      <c r="AD3683" s="12">
        <f t="shared" si="227"/>
        <v>15.243679302860347</v>
      </c>
      <c r="AE3683" s="12">
        <f t="shared" si="234"/>
        <v>8.5437926938913986E-2</v>
      </c>
      <c r="AF3683" s="12">
        <f t="shared" si="234"/>
        <v>0</v>
      </c>
      <c r="AG3683" s="12">
        <f t="shared" si="234"/>
        <v>0</v>
      </c>
      <c r="AH3683" s="12">
        <f t="shared" si="234"/>
        <v>54.179358737230658</v>
      </c>
      <c r="AI3683" s="12">
        <f t="shared" si="234"/>
        <v>116.2795895065308</v>
      </c>
      <c r="AJ3683" s="12">
        <f t="shared" si="234"/>
        <v>7877.5332194917692</v>
      </c>
      <c r="AK3683" s="12">
        <f t="shared" si="234"/>
        <v>-0.26045898493545344</v>
      </c>
      <c r="AL3683" s="12">
        <f t="shared" si="228"/>
        <v>17634.122619780312</v>
      </c>
      <c r="AM3683">
        <f t="shared" si="229"/>
        <v>2.1347304724531839</v>
      </c>
      <c r="AN3683" s="12">
        <f t="shared" si="230"/>
        <v>8260.5850468399312</v>
      </c>
    </row>
    <row r="3684" spans="14:40">
      <c r="N3684">
        <f t="shared" si="231"/>
        <v>1179</v>
      </c>
      <c r="O3684" s="12">
        <f t="shared" si="227"/>
        <v>0</v>
      </c>
      <c r="P3684" s="12">
        <f t="shared" si="227"/>
        <v>0</v>
      </c>
      <c r="Q3684" s="12">
        <f t="shared" si="227"/>
        <v>0</v>
      </c>
      <c r="R3684" s="12">
        <f t="shared" si="227"/>
        <v>0</v>
      </c>
      <c r="S3684" s="12">
        <f t="shared" si="227"/>
        <v>0</v>
      </c>
      <c r="T3684" s="12">
        <f t="shared" si="227"/>
        <v>0</v>
      </c>
      <c r="U3684" s="12">
        <f t="shared" si="227"/>
        <v>0</v>
      </c>
      <c r="V3684" s="12">
        <f t="shared" si="227"/>
        <v>0</v>
      </c>
      <c r="W3684" s="12">
        <f t="shared" si="227"/>
        <v>-1223.3223083374403</v>
      </c>
      <c r="X3684" s="12">
        <f t="shared" si="227"/>
        <v>-4549.7836284994482</v>
      </c>
      <c r="Y3684" s="12">
        <f t="shared" si="227"/>
        <v>0</v>
      </c>
      <c r="Z3684" s="12">
        <f t="shared" si="227"/>
        <v>0</v>
      </c>
      <c r="AA3684" s="12">
        <f t="shared" si="227"/>
        <v>0</v>
      </c>
      <c r="AB3684" s="12">
        <f t="shared" si="227"/>
        <v>0</v>
      </c>
      <c r="AC3684" s="12">
        <f t="shared" si="227"/>
        <v>0</v>
      </c>
      <c r="AD3684" s="12">
        <f t="shared" si="227"/>
        <v>-8.2855259160502612</v>
      </c>
      <c r="AE3684" s="12">
        <f t="shared" si="234"/>
        <v>-4.8539072969904701E-2</v>
      </c>
      <c r="AF3684" s="12">
        <f t="shared" si="234"/>
        <v>0</v>
      </c>
      <c r="AG3684" s="12">
        <f t="shared" si="234"/>
        <v>0</v>
      </c>
      <c r="AH3684" s="12">
        <f t="shared" si="234"/>
        <v>-20.76195829041848</v>
      </c>
      <c r="AI3684" s="12">
        <f t="shared" si="234"/>
        <v>-23.123057284933953</v>
      </c>
      <c r="AJ3684" s="12">
        <f t="shared" si="234"/>
        <v>-1451.4436815033516</v>
      </c>
      <c r="AK3684" s="12">
        <f t="shared" si="234"/>
        <v>3.0657636546969604E-2</v>
      </c>
      <c r="AL3684" s="12">
        <f t="shared" si="228"/>
        <v>-7276.738041268065</v>
      </c>
      <c r="AM3684">
        <f t="shared" si="229"/>
        <v>2.1620880652804226</v>
      </c>
      <c r="AN3684" s="12">
        <f t="shared" si="230"/>
        <v>-3365.6066827806444</v>
      </c>
    </row>
    <row r="3685" spans="14:40">
      <c r="N3685">
        <f t="shared" si="231"/>
        <v>1180</v>
      </c>
      <c r="O3685" s="12">
        <f t="shared" si="227"/>
        <v>-1.4053579903560294</v>
      </c>
      <c r="P3685" s="12">
        <f t="shared" si="227"/>
        <v>0</v>
      </c>
      <c r="Q3685" s="12">
        <f t="shared" si="227"/>
        <v>0</v>
      </c>
      <c r="R3685" s="12">
        <f t="shared" si="227"/>
        <v>0</v>
      </c>
      <c r="S3685" s="12">
        <f t="shared" si="227"/>
        <v>0</v>
      </c>
      <c r="T3685" s="12">
        <f t="shared" si="227"/>
        <v>0</v>
      </c>
      <c r="U3685" s="12">
        <f t="shared" si="227"/>
        <v>0</v>
      </c>
      <c r="V3685" s="12">
        <f t="shared" si="227"/>
        <v>0</v>
      </c>
      <c r="W3685" s="12">
        <f t="shared" si="227"/>
        <v>-995.24413878366522</v>
      </c>
      <c r="X3685" s="12">
        <f t="shared" si="227"/>
        <v>-7210.3955229159374</v>
      </c>
      <c r="Y3685" s="12">
        <f t="shared" si="227"/>
        <v>0</v>
      </c>
      <c r="Z3685" s="12">
        <f t="shared" si="227"/>
        <v>0</v>
      </c>
      <c r="AA3685" s="12">
        <f t="shared" si="227"/>
        <v>0</v>
      </c>
      <c r="AB3685" s="12">
        <f t="shared" si="227"/>
        <v>0</v>
      </c>
      <c r="AC3685" s="12">
        <f t="shared" si="227"/>
        <v>0</v>
      </c>
      <c r="AD3685" s="12">
        <f t="shared" si="227"/>
        <v>-6.625060945649258</v>
      </c>
      <c r="AE3685" s="12">
        <f t="shared" si="234"/>
        <v>-3.5589311732059863E-2</v>
      </c>
      <c r="AF3685" s="12">
        <f t="shared" si="234"/>
        <v>0</v>
      </c>
      <c r="AG3685" s="12">
        <f t="shared" si="234"/>
        <v>0</v>
      </c>
      <c r="AH3685" s="12">
        <f t="shared" si="234"/>
        <v>-12.323592476356923</v>
      </c>
      <c r="AI3685" s="12">
        <f t="shared" si="234"/>
        <v>-15.36081271185695</v>
      </c>
      <c r="AJ3685" s="12">
        <f t="shared" si="234"/>
        <v>-1026.650775047387</v>
      </c>
      <c r="AK3685" s="12">
        <f t="shared" si="234"/>
        <v>2.0872310243964652E-2</v>
      </c>
      <c r="AL3685" s="12">
        <f t="shared" si="228"/>
        <v>-9268.0199778726965</v>
      </c>
      <c r="AM3685">
        <f t="shared" si="229"/>
        <v>2.1477475169410427</v>
      </c>
      <c r="AN3685" s="12">
        <f t="shared" si="230"/>
        <v>-4315.2278863172869</v>
      </c>
    </row>
    <row r="3686" spans="14:40">
      <c r="N3686">
        <f t="shared" si="231"/>
        <v>1181</v>
      </c>
      <c r="O3686" s="12">
        <f t="shared" si="227"/>
        <v>0</v>
      </c>
      <c r="P3686" s="12">
        <f t="shared" si="227"/>
        <v>0</v>
      </c>
      <c r="Q3686" s="12">
        <f t="shared" si="227"/>
        <v>0</v>
      </c>
      <c r="R3686" s="12">
        <f t="shared" si="227"/>
        <v>0</v>
      </c>
      <c r="S3686" s="12">
        <f t="shared" si="227"/>
        <v>0</v>
      </c>
      <c r="T3686" s="12">
        <f t="shared" si="227"/>
        <v>0</v>
      </c>
      <c r="U3686" s="12">
        <f t="shared" si="227"/>
        <v>0</v>
      </c>
      <c r="V3686" s="12">
        <f t="shared" si="227"/>
        <v>0</v>
      </c>
      <c r="W3686" s="12">
        <f t="shared" si="227"/>
        <v>-4292.0607259913631</v>
      </c>
      <c r="X3686" s="12">
        <f t="shared" si="227"/>
        <v>-11912.673100782336</v>
      </c>
      <c r="Y3686" s="12">
        <f t="shared" si="227"/>
        <v>0</v>
      </c>
      <c r="Z3686" s="12">
        <f t="shared" si="227"/>
        <v>0</v>
      </c>
      <c r="AA3686" s="12">
        <f t="shared" si="227"/>
        <v>0</v>
      </c>
      <c r="AB3686" s="12">
        <f t="shared" si="227"/>
        <v>0</v>
      </c>
      <c r="AC3686" s="12">
        <f t="shared" si="227"/>
        <v>0</v>
      </c>
      <c r="AD3686" s="12">
        <f t="shared" si="227"/>
        <v>-17.407822634871067</v>
      </c>
      <c r="AE3686" s="12">
        <f t="shared" si="234"/>
        <v>-0.11335513601914179</v>
      </c>
      <c r="AF3686" s="12">
        <f t="shared" si="234"/>
        <v>0</v>
      </c>
      <c r="AG3686" s="12">
        <f t="shared" si="234"/>
        <v>0</v>
      </c>
      <c r="AH3686" s="12">
        <f t="shared" si="234"/>
        <v>-51.789444646336428</v>
      </c>
      <c r="AI3686" s="12">
        <f t="shared" si="234"/>
        <v>-133.6374096465878</v>
      </c>
      <c r="AJ3686" s="12">
        <f t="shared" si="234"/>
        <v>-9069.1362762296849</v>
      </c>
      <c r="AK3686" s="12">
        <f t="shared" si="234"/>
        <v>0.21646131285288742</v>
      </c>
      <c r="AL3686" s="12">
        <f t="shared" si="228"/>
        <v>-25476.601673754347</v>
      </c>
      <c r="AM3686">
        <f t="shared" si="229"/>
        <v>2.1607753367010201</v>
      </c>
      <c r="AN3686" s="12">
        <f t="shared" si="230"/>
        <v>-11790.490774784083</v>
      </c>
    </row>
    <row r="3687" spans="14:40">
      <c r="N3687">
        <f t="shared" si="231"/>
        <v>1182</v>
      </c>
      <c r="O3687" s="12">
        <f t="shared" si="227"/>
        <v>0</v>
      </c>
      <c r="P3687" s="12">
        <f t="shared" si="227"/>
        <v>0</v>
      </c>
      <c r="Q3687" s="12">
        <f t="shared" si="227"/>
        <v>0</v>
      </c>
      <c r="R3687" s="12">
        <f t="shared" si="227"/>
        <v>0</v>
      </c>
      <c r="S3687" s="12">
        <f t="shared" si="227"/>
        <v>0</v>
      </c>
      <c r="T3687" s="12">
        <f t="shared" si="227"/>
        <v>0</v>
      </c>
      <c r="U3687" s="12">
        <f t="shared" si="227"/>
        <v>0</v>
      </c>
      <c r="V3687" s="12">
        <f t="shared" si="227"/>
        <v>0</v>
      </c>
      <c r="W3687" s="12">
        <f t="shared" si="227"/>
        <v>-2278.7758249984154</v>
      </c>
      <c r="X3687" s="12">
        <f t="shared" si="227"/>
        <v>-9526.5508723081748</v>
      </c>
      <c r="Y3687" s="12">
        <f t="shared" si="227"/>
        <v>0</v>
      </c>
      <c r="Z3687" s="12">
        <f t="shared" si="227"/>
        <v>0</v>
      </c>
      <c r="AA3687" s="12">
        <f t="shared" si="227"/>
        <v>0</v>
      </c>
      <c r="AB3687" s="12">
        <f t="shared" si="227"/>
        <v>0</v>
      </c>
      <c r="AC3687" s="12">
        <f t="shared" si="227"/>
        <v>0</v>
      </c>
      <c r="AD3687" s="12">
        <f t="shared" si="227"/>
        <v>-16.637917823313021</v>
      </c>
      <c r="AE3687" s="12">
        <f t="shared" ref="AE3687:AK3696" si="235">AE$2503*AE1183+0.5*AE$2504*AE1183*AE1183</f>
        <v>-0.1213878342541522</v>
      </c>
      <c r="AF3687" s="12">
        <f t="shared" si="235"/>
        <v>0</v>
      </c>
      <c r="AG3687" s="12">
        <f t="shared" si="235"/>
        <v>0</v>
      </c>
      <c r="AH3687" s="12">
        <f t="shared" si="235"/>
        <v>-66.952291883292204</v>
      </c>
      <c r="AI3687" s="12">
        <f t="shared" si="235"/>
        <v>-149.88431774949368</v>
      </c>
      <c r="AJ3687" s="12">
        <f t="shared" si="235"/>
        <v>-11530.658064263147</v>
      </c>
      <c r="AK3687" s="12">
        <f t="shared" si="235"/>
        <v>0.27637861013434595</v>
      </c>
      <c r="AL3687" s="12">
        <f t="shared" si="228"/>
        <v>-23569.304298249954</v>
      </c>
      <c r="AM3687">
        <f t="shared" si="229"/>
        <v>2.1228600574657439</v>
      </c>
      <c r="AN3687" s="12">
        <f t="shared" si="230"/>
        <v>-11102.618006005931</v>
      </c>
    </row>
    <row r="3688" spans="14:40">
      <c r="N3688">
        <f t="shared" si="231"/>
        <v>1183</v>
      </c>
      <c r="O3688" s="12">
        <f t="shared" si="227"/>
        <v>0</v>
      </c>
      <c r="P3688" s="12">
        <f t="shared" si="227"/>
        <v>0</v>
      </c>
      <c r="Q3688" s="12">
        <f t="shared" si="227"/>
        <v>0</v>
      </c>
      <c r="R3688" s="12">
        <f t="shared" si="227"/>
        <v>0</v>
      </c>
      <c r="S3688" s="12">
        <f t="shared" si="227"/>
        <v>0</v>
      </c>
      <c r="T3688" s="12">
        <f t="shared" si="227"/>
        <v>0</v>
      </c>
      <c r="U3688" s="12">
        <f t="shared" si="227"/>
        <v>0</v>
      </c>
      <c r="V3688" s="12">
        <f t="shared" si="227"/>
        <v>0</v>
      </c>
      <c r="W3688" s="12">
        <f t="shared" si="227"/>
        <v>-1298.2337261844677</v>
      </c>
      <c r="X3688" s="12">
        <f t="shared" si="227"/>
        <v>-4526.4771242943707</v>
      </c>
      <c r="Y3688" s="12">
        <f t="shared" si="227"/>
        <v>0</v>
      </c>
      <c r="Z3688" s="12">
        <f t="shared" si="227"/>
        <v>0</v>
      </c>
      <c r="AA3688" s="12">
        <f t="shared" si="227"/>
        <v>0</v>
      </c>
      <c r="AB3688" s="12">
        <f t="shared" si="227"/>
        <v>0</v>
      </c>
      <c r="AC3688" s="12">
        <f t="shared" si="227"/>
        <v>0</v>
      </c>
      <c r="AD3688" s="12">
        <f t="shared" si="227"/>
        <v>-11.650283914251251</v>
      </c>
      <c r="AE3688" s="12">
        <f t="shared" si="235"/>
        <v>-8.0067302962548173E-2</v>
      </c>
      <c r="AF3688" s="12">
        <f t="shared" si="235"/>
        <v>0</v>
      </c>
      <c r="AG3688" s="12">
        <f t="shared" si="235"/>
        <v>0</v>
      </c>
      <c r="AH3688" s="12">
        <f t="shared" si="235"/>
        <v>-43.439365248449228</v>
      </c>
      <c r="AI3688" s="12">
        <f t="shared" si="235"/>
        <v>-109.40982932527591</v>
      </c>
      <c r="AJ3688" s="12">
        <f t="shared" si="235"/>
        <v>-7829.1075300440816</v>
      </c>
      <c r="AK3688" s="12">
        <f t="shared" si="235"/>
        <v>0.20165960721371973</v>
      </c>
      <c r="AL3688" s="12">
        <f t="shared" si="228"/>
        <v>-13818.196266706645</v>
      </c>
      <c r="AM3688">
        <f t="shared" si="229"/>
        <v>2.1448730057213945</v>
      </c>
      <c r="AN3688" s="12">
        <f t="shared" si="230"/>
        <v>-6442.4309643726956</v>
      </c>
    </row>
    <row r="3689" spans="14:40">
      <c r="N3689">
        <f t="shared" si="231"/>
        <v>1184</v>
      </c>
      <c r="O3689" s="12">
        <f t="shared" si="227"/>
        <v>0</v>
      </c>
      <c r="P3689" s="12">
        <f t="shared" si="227"/>
        <v>0</v>
      </c>
      <c r="Q3689" s="12">
        <f t="shared" si="227"/>
        <v>0</v>
      </c>
      <c r="R3689" s="12">
        <f t="shared" si="227"/>
        <v>0</v>
      </c>
      <c r="S3689" s="12">
        <f t="shared" si="227"/>
        <v>0</v>
      </c>
      <c r="T3689" s="12">
        <f t="shared" si="227"/>
        <v>0</v>
      </c>
      <c r="U3689" s="12">
        <f t="shared" si="227"/>
        <v>0</v>
      </c>
      <c r="V3689" s="12">
        <f t="shared" si="227"/>
        <v>0</v>
      </c>
      <c r="W3689" s="12">
        <f t="shared" si="227"/>
        <v>1296.4334005973044</v>
      </c>
      <c r="X3689" s="12">
        <f t="shared" si="227"/>
        <v>5849.5807036411206</v>
      </c>
      <c r="Y3689" s="12">
        <f t="shared" si="227"/>
        <v>0</v>
      </c>
      <c r="Z3689" s="12">
        <f t="shared" si="227"/>
        <v>0</v>
      </c>
      <c r="AA3689" s="12">
        <f t="shared" si="227"/>
        <v>0</v>
      </c>
      <c r="AB3689" s="12">
        <f t="shared" si="227"/>
        <v>0</v>
      </c>
      <c r="AC3689" s="12">
        <f t="shared" si="227"/>
        <v>0</v>
      </c>
      <c r="AD3689" s="12">
        <f t="shared" si="227"/>
        <v>4.6394638869600051</v>
      </c>
      <c r="AE3689" s="12">
        <f t="shared" si="235"/>
        <v>2.4145997068685702E-2</v>
      </c>
      <c r="AF3689" s="12">
        <f t="shared" si="235"/>
        <v>0</v>
      </c>
      <c r="AG3689" s="12">
        <f t="shared" si="235"/>
        <v>0</v>
      </c>
      <c r="AH3689" s="12">
        <f t="shared" si="235"/>
        <v>10.106050507506103</v>
      </c>
      <c r="AI3689" s="12">
        <f t="shared" si="235"/>
        <v>16.938222552404543</v>
      </c>
      <c r="AJ3689" s="12">
        <f t="shared" si="235"/>
        <v>603.11488243737347</v>
      </c>
      <c r="AK3689" s="12">
        <f t="shared" si="235"/>
        <v>-5.0681754339270647E-3</v>
      </c>
      <c r="AL3689" s="12">
        <f t="shared" si="228"/>
        <v>7780.831801444303</v>
      </c>
      <c r="AM3689">
        <f t="shared" si="229"/>
        <v>2.152354455093429</v>
      </c>
      <c r="AN3689" s="12">
        <f t="shared" si="230"/>
        <v>3615.0327298700222</v>
      </c>
    </row>
    <row r="3690" spans="14:40">
      <c r="N3690">
        <f t="shared" si="231"/>
        <v>1185</v>
      </c>
      <c r="O3690" s="12">
        <f t="shared" si="227"/>
        <v>1.394292227731057</v>
      </c>
      <c r="P3690" s="12">
        <f t="shared" si="227"/>
        <v>0</v>
      </c>
      <c r="Q3690" s="12">
        <f t="shared" si="227"/>
        <v>0</v>
      </c>
      <c r="R3690" s="12">
        <f t="shared" si="227"/>
        <v>0</v>
      </c>
      <c r="S3690" s="12">
        <f t="shared" si="227"/>
        <v>0</v>
      </c>
      <c r="T3690" s="12">
        <f t="shared" si="227"/>
        <v>0</v>
      </c>
      <c r="U3690" s="12">
        <f t="shared" si="227"/>
        <v>0</v>
      </c>
      <c r="V3690" s="12">
        <f t="shared" si="227"/>
        <v>0</v>
      </c>
      <c r="W3690" s="12">
        <f t="shared" si="227"/>
        <v>607.08516836771844</v>
      </c>
      <c r="X3690" s="12">
        <f t="shared" si="227"/>
        <v>4773.1969920289621</v>
      </c>
      <c r="Y3690" s="12">
        <f t="shared" si="227"/>
        <v>0</v>
      </c>
      <c r="Z3690" s="12">
        <f t="shared" si="227"/>
        <v>0</v>
      </c>
      <c r="AA3690" s="12">
        <f t="shared" si="227"/>
        <v>0</v>
      </c>
      <c r="AB3690" s="12">
        <f t="shared" si="227"/>
        <v>0</v>
      </c>
      <c r="AC3690" s="12">
        <f t="shared" si="227"/>
        <v>0</v>
      </c>
      <c r="AD3690" s="12">
        <f t="shared" si="227"/>
        <v>0.56752952917283173</v>
      </c>
      <c r="AE3690" s="12">
        <f t="shared" si="235"/>
        <v>-3.9154425162624285E-3</v>
      </c>
      <c r="AF3690" s="12">
        <f t="shared" si="235"/>
        <v>0</v>
      </c>
      <c r="AG3690" s="12">
        <f t="shared" si="235"/>
        <v>0</v>
      </c>
      <c r="AH3690" s="12">
        <f t="shared" si="235"/>
        <v>-10.02406742458146</v>
      </c>
      <c r="AI3690" s="12">
        <f t="shared" si="235"/>
        <v>-4.528587349143451</v>
      </c>
      <c r="AJ3690" s="12">
        <f t="shared" si="235"/>
        <v>-985.17047024833312</v>
      </c>
      <c r="AK3690" s="12">
        <f t="shared" si="235"/>
        <v>4.8939765942699942E-2</v>
      </c>
      <c r="AL3690" s="12">
        <f t="shared" si="228"/>
        <v>4382.5658814549524</v>
      </c>
      <c r="AM3690">
        <f t="shared" si="229"/>
        <v>2.1402460858218695</v>
      </c>
      <c r="AN3690" s="12">
        <f t="shared" si="230"/>
        <v>2047.6925109161064</v>
      </c>
    </row>
    <row r="3691" spans="14:40">
      <c r="N3691">
        <f t="shared" si="231"/>
        <v>1186</v>
      </c>
      <c r="O3691" s="12">
        <f t="shared" si="227"/>
        <v>0</v>
      </c>
      <c r="P3691" s="12">
        <f t="shared" si="227"/>
        <v>0</v>
      </c>
      <c r="Q3691" s="12">
        <f t="shared" si="227"/>
        <v>0</v>
      </c>
      <c r="R3691" s="12">
        <f t="shared" si="227"/>
        <v>0</v>
      </c>
      <c r="S3691" s="12">
        <f t="shared" si="227"/>
        <v>0</v>
      </c>
      <c r="T3691" s="12">
        <f t="shared" si="227"/>
        <v>0</v>
      </c>
      <c r="U3691" s="12">
        <f t="shared" si="227"/>
        <v>0</v>
      </c>
      <c r="V3691" s="12">
        <f t="shared" si="227"/>
        <v>0</v>
      </c>
      <c r="W3691" s="12">
        <f t="shared" si="227"/>
        <v>3232.4689360289935</v>
      </c>
      <c r="X3691" s="12">
        <f t="shared" si="227"/>
        <v>11666.843358333217</v>
      </c>
      <c r="Y3691" s="12">
        <f t="shared" si="227"/>
        <v>0</v>
      </c>
      <c r="Z3691" s="12">
        <f t="shared" si="227"/>
        <v>0</v>
      </c>
      <c r="AA3691" s="12">
        <f t="shared" si="227"/>
        <v>0</v>
      </c>
      <c r="AB3691" s="12">
        <f t="shared" si="227"/>
        <v>0</v>
      </c>
      <c r="AC3691" s="12">
        <f t="shared" si="227"/>
        <v>0</v>
      </c>
      <c r="AD3691" s="12">
        <f t="shared" si="227"/>
        <v>11.040254075260879</v>
      </c>
      <c r="AE3691" s="12">
        <f t="shared" si="235"/>
        <v>6.9362392930870626E-2</v>
      </c>
      <c r="AF3691" s="12">
        <f t="shared" si="235"/>
        <v>0</v>
      </c>
      <c r="AG3691" s="12">
        <f t="shared" si="235"/>
        <v>0</v>
      </c>
      <c r="AH3691" s="12">
        <f t="shared" si="235"/>
        <v>49.978765680293165</v>
      </c>
      <c r="AI3691" s="12">
        <f t="shared" si="235"/>
        <v>114.2214960714465</v>
      </c>
      <c r="AJ3691" s="12">
        <f t="shared" si="235"/>
        <v>6956.1728802649677</v>
      </c>
      <c r="AK3691" s="12">
        <f t="shared" si="235"/>
        <v>-0.2028939412380748</v>
      </c>
      <c r="AL3691" s="12">
        <f t="shared" si="228"/>
        <v>22030.592158905871</v>
      </c>
      <c r="AM3691">
        <f t="shared" si="229"/>
        <v>2.1480300250627287</v>
      </c>
      <c r="AN3691" s="12">
        <f t="shared" si="230"/>
        <v>10256.18445825147</v>
      </c>
    </row>
    <row r="3692" spans="14:40">
      <c r="N3692">
        <f t="shared" si="231"/>
        <v>1187</v>
      </c>
      <c r="O3692" s="12">
        <f t="shared" si="227"/>
        <v>0</v>
      </c>
      <c r="P3692" s="12">
        <f t="shared" si="227"/>
        <v>0</v>
      </c>
      <c r="Q3692" s="12">
        <f t="shared" si="227"/>
        <v>0</v>
      </c>
      <c r="R3692" s="12">
        <f t="shared" si="227"/>
        <v>0</v>
      </c>
      <c r="S3692" s="12">
        <f t="shared" si="227"/>
        <v>0</v>
      </c>
      <c r="T3692" s="12">
        <f t="shared" si="227"/>
        <v>0</v>
      </c>
      <c r="U3692" s="12">
        <f t="shared" si="227"/>
        <v>0</v>
      </c>
      <c r="V3692" s="12">
        <f t="shared" si="227"/>
        <v>0</v>
      </c>
      <c r="W3692" s="12">
        <f t="shared" si="227"/>
        <v>0</v>
      </c>
      <c r="X3692" s="12">
        <f t="shared" si="227"/>
        <v>0</v>
      </c>
      <c r="Y3692" s="12">
        <f t="shared" si="227"/>
        <v>0</v>
      </c>
      <c r="Z3692" s="12">
        <f t="shared" si="227"/>
        <v>0</v>
      </c>
      <c r="AA3692" s="12">
        <f t="shared" si="227"/>
        <v>0</v>
      </c>
      <c r="AB3692" s="12">
        <f t="shared" si="227"/>
        <v>0</v>
      </c>
      <c r="AC3692" s="12">
        <f t="shared" si="227"/>
        <v>0</v>
      </c>
      <c r="AD3692" s="12">
        <f t="shared" si="227"/>
        <v>6.8300265386856642</v>
      </c>
      <c r="AE3692" s="12">
        <f t="shared" si="235"/>
        <v>4.2660270781029727E-2</v>
      </c>
      <c r="AF3692" s="12">
        <f t="shared" si="235"/>
        <v>0</v>
      </c>
      <c r="AG3692" s="12">
        <f t="shared" si="235"/>
        <v>0</v>
      </c>
      <c r="AH3692" s="12">
        <f t="shared" si="235"/>
        <v>27.440676091642555</v>
      </c>
      <c r="AI3692" s="12">
        <f t="shared" si="235"/>
        <v>75.843791816036145</v>
      </c>
      <c r="AJ3692" s="12">
        <f t="shared" si="235"/>
        <v>5604.5605229102912</v>
      </c>
      <c r="AK3692" s="12">
        <f t="shared" si="235"/>
        <v>-0.15832005769216001</v>
      </c>
      <c r="AL3692" s="12">
        <f t="shared" si="228"/>
        <v>5714.559357569744</v>
      </c>
      <c r="AM3692">
        <f t="shared" si="229"/>
        <v>2.1607198786491084</v>
      </c>
      <c r="AN3692" s="12">
        <f t="shared" si="230"/>
        <v>2644.7478981599925</v>
      </c>
    </row>
    <row r="3693" spans="14:40">
      <c r="N3693">
        <f t="shared" si="231"/>
        <v>1188</v>
      </c>
      <c r="O3693" s="12">
        <f t="shared" si="227"/>
        <v>0</v>
      </c>
      <c r="P3693" s="12">
        <f t="shared" si="227"/>
        <v>0</v>
      </c>
      <c r="Q3693" s="12">
        <f t="shared" si="227"/>
        <v>0</v>
      </c>
      <c r="R3693" s="12">
        <f t="shared" si="227"/>
        <v>0</v>
      </c>
      <c r="S3693" s="12">
        <f t="shared" si="227"/>
        <v>0</v>
      </c>
      <c r="T3693" s="12">
        <f t="shared" si="227"/>
        <v>0</v>
      </c>
      <c r="U3693" s="12">
        <f t="shared" si="227"/>
        <v>0</v>
      </c>
      <c r="V3693" s="12">
        <f t="shared" si="227"/>
        <v>0</v>
      </c>
      <c r="W3693" s="12">
        <f t="shared" si="227"/>
        <v>-241.8987106687712</v>
      </c>
      <c r="X3693" s="12">
        <f t="shared" si="227"/>
        <v>-4232.232885215898</v>
      </c>
      <c r="Y3693" s="12">
        <f t="shared" si="227"/>
        <v>0</v>
      </c>
      <c r="Z3693" s="12">
        <f t="shared" si="227"/>
        <v>0</v>
      </c>
      <c r="AA3693" s="12">
        <f t="shared" si="227"/>
        <v>0</v>
      </c>
      <c r="AB3693" s="12">
        <f t="shared" si="227"/>
        <v>0</v>
      </c>
      <c r="AC3693" s="12">
        <f t="shared" si="227"/>
        <v>0</v>
      </c>
      <c r="AD3693" s="12">
        <f t="shared" si="227"/>
        <v>5.1856418060413842</v>
      </c>
      <c r="AE3693" s="12">
        <f t="shared" si="235"/>
        <v>3.7095302740348141E-2</v>
      </c>
      <c r="AF3693" s="12">
        <f t="shared" si="235"/>
        <v>0</v>
      </c>
      <c r="AG3693" s="12">
        <f t="shared" si="235"/>
        <v>0</v>
      </c>
      <c r="AH3693" s="12">
        <f t="shared" si="235"/>
        <v>28.222460004778569</v>
      </c>
      <c r="AI3693" s="12">
        <f t="shared" si="235"/>
        <v>94.378124626883476</v>
      </c>
      <c r="AJ3693" s="12">
        <f t="shared" si="235"/>
        <v>6008.0320201920713</v>
      </c>
      <c r="AK3693" s="12">
        <f t="shared" si="235"/>
        <v>-0.16330619405626753</v>
      </c>
      <c r="AL3693" s="12">
        <f t="shared" si="228"/>
        <v>1661.5604398537901</v>
      </c>
      <c r="AM3693">
        <f t="shared" si="229"/>
        <v>2.1732464505441675</v>
      </c>
      <c r="AN3693" s="12">
        <f t="shared" si="230"/>
        <v>764.55223908809126</v>
      </c>
    </row>
    <row r="3694" spans="14:40">
      <c r="N3694">
        <f t="shared" si="231"/>
        <v>1189</v>
      </c>
      <c r="O3694" s="12">
        <f t="shared" si="227"/>
        <v>0</v>
      </c>
      <c r="P3694" s="12">
        <f t="shared" si="227"/>
        <v>0</v>
      </c>
      <c r="Q3694" s="12">
        <f t="shared" si="227"/>
        <v>0</v>
      </c>
      <c r="R3694" s="12">
        <f t="shared" si="227"/>
        <v>0</v>
      </c>
      <c r="S3694" s="12">
        <f t="shared" si="227"/>
        <v>0</v>
      </c>
      <c r="T3694" s="12">
        <f t="shared" si="227"/>
        <v>0</v>
      </c>
      <c r="U3694" s="12">
        <f t="shared" si="227"/>
        <v>0</v>
      </c>
      <c r="V3694" s="12">
        <f t="shared" si="227"/>
        <v>0</v>
      </c>
      <c r="W3694" s="12">
        <f t="shared" si="227"/>
        <v>-467.7456820969802</v>
      </c>
      <c r="X3694" s="12">
        <f t="shared" si="227"/>
        <v>-1056.7701490382387</v>
      </c>
      <c r="Y3694" s="12">
        <f t="shared" si="227"/>
        <v>0</v>
      </c>
      <c r="Z3694" s="12">
        <f t="shared" si="227"/>
        <v>0</v>
      </c>
      <c r="AA3694" s="12">
        <f t="shared" si="227"/>
        <v>0</v>
      </c>
      <c r="AB3694" s="12">
        <f t="shared" si="227"/>
        <v>0</v>
      </c>
      <c r="AC3694" s="12">
        <f t="shared" si="227"/>
        <v>0</v>
      </c>
      <c r="AD3694" s="12">
        <f t="shared" si="227"/>
        <v>2.9006574812277139</v>
      </c>
      <c r="AE3694" s="12">
        <f t="shared" si="235"/>
        <v>2.0414141569101825E-2</v>
      </c>
      <c r="AF3694" s="12">
        <f t="shared" si="235"/>
        <v>0</v>
      </c>
      <c r="AG3694" s="12">
        <f t="shared" si="235"/>
        <v>0</v>
      </c>
      <c r="AH3694" s="12">
        <f t="shared" si="235"/>
        <v>14.650607486480872</v>
      </c>
      <c r="AI3694" s="12">
        <f t="shared" si="235"/>
        <v>39.472132247754459</v>
      </c>
      <c r="AJ3694" s="12">
        <f t="shared" si="235"/>
        <v>2882.6972764000125</v>
      </c>
      <c r="AK3694" s="12">
        <f t="shared" si="235"/>
        <v>-6.3213878881204583E-2</v>
      </c>
      <c r="AL3694" s="12">
        <f t="shared" si="228"/>
        <v>1415.1620427429443</v>
      </c>
      <c r="AM3694">
        <f t="shared" si="229"/>
        <v>2.164565365671157</v>
      </c>
      <c r="AN3694" s="12">
        <f t="shared" si="230"/>
        <v>653.78577389560667</v>
      </c>
    </row>
    <row r="3695" spans="14:40">
      <c r="N3695">
        <f t="shared" si="231"/>
        <v>1190</v>
      </c>
      <c r="O3695" s="12">
        <f t="shared" si="227"/>
        <v>0</v>
      </c>
      <c r="P3695" s="12">
        <f t="shared" si="227"/>
        <v>0</v>
      </c>
      <c r="Q3695" s="12">
        <f t="shared" si="227"/>
        <v>0</v>
      </c>
      <c r="R3695" s="12">
        <f t="shared" si="227"/>
        <v>0</v>
      </c>
      <c r="S3695" s="12">
        <f t="shared" si="227"/>
        <v>0</v>
      </c>
      <c r="T3695" s="12">
        <f t="shared" si="227"/>
        <v>0</v>
      </c>
      <c r="U3695" s="12">
        <f t="shared" si="227"/>
        <v>0</v>
      </c>
      <c r="V3695" s="12">
        <f t="shared" si="227"/>
        <v>0</v>
      </c>
      <c r="W3695" s="12">
        <f t="shared" si="227"/>
        <v>3049.4344686223294</v>
      </c>
      <c r="X3695" s="12">
        <f t="shared" si="227"/>
        <v>10816.264143325183</v>
      </c>
      <c r="Y3695" s="12">
        <f t="shared" si="227"/>
        <v>0</v>
      </c>
      <c r="Z3695" s="12">
        <f t="shared" si="227"/>
        <v>0</v>
      </c>
      <c r="AA3695" s="12">
        <f t="shared" si="227"/>
        <v>0</v>
      </c>
      <c r="AB3695" s="12">
        <f t="shared" si="227"/>
        <v>0</v>
      </c>
      <c r="AC3695" s="12">
        <f t="shared" si="227"/>
        <v>0</v>
      </c>
      <c r="AD3695" s="12">
        <f t="shared" si="227"/>
        <v>18.516125722795969</v>
      </c>
      <c r="AE3695" s="12">
        <f t="shared" si="235"/>
        <v>9.9801361531273725E-2</v>
      </c>
      <c r="AF3695" s="12">
        <f t="shared" si="235"/>
        <v>0</v>
      </c>
      <c r="AG3695" s="12">
        <f t="shared" si="235"/>
        <v>0</v>
      </c>
      <c r="AH3695" s="12">
        <f t="shared" si="235"/>
        <v>63.478711109197981</v>
      </c>
      <c r="AI3695" s="12">
        <f t="shared" si="235"/>
        <v>112.67474014847535</v>
      </c>
      <c r="AJ3695" s="12">
        <f t="shared" si="235"/>
        <v>7783.124852539916</v>
      </c>
      <c r="AK3695" s="12">
        <f t="shared" si="235"/>
        <v>-0.22560130118355748</v>
      </c>
      <c r="AL3695" s="12">
        <f t="shared" si="228"/>
        <v>21843.367241528245</v>
      </c>
      <c r="AM3695">
        <f t="shared" si="229"/>
        <v>2.1756268035723565</v>
      </c>
      <c r="AN3695" s="12">
        <f t="shared" si="230"/>
        <v>10040.034074622386</v>
      </c>
    </row>
    <row r="3696" spans="14:40">
      <c r="N3696">
        <f t="shared" si="231"/>
        <v>1191</v>
      </c>
      <c r="O3696" s="12">
        <f t="shared" si="227"/>
        <v>0</v>
      </c>
      <c r="P3696" s="12">
        <f t="shared" si="227"/>
        <v>0</v>
      </c>
      <c r="Q3696" s="12">
        <f t="shared" si="227"/>
        <v>0</v>
      </c>
      <c r="R3696" s="12">
        <f t="shared" si="227"/>
        <v>0</v>
      </c>
      <c r="S3696" s="12">
        <f t="shared" si="227"/>
        <v>0</v>
      </c>
      <c r="T3696" s="12">
        <f t="shared" si="227"/>
        <v>0</v>
      </c>
      <c r="U3696" s="12">
        <f t="shared" si="227"/>
        <v>0</v>
      </c>
      <c r="V3696" s="12">
        <f t="shared" si="227"/>
        <v>0</v>
      </c>
      <c r="W3696" s="12">
        <f t="shared" si="227"/>
        <v>-2903.9377173969638</v>
      </c>
      <c r="X3696" s="12">
        <f t="shared" si="227"/>
        <v>-13964.512694321269</v>
      </c>
      <c r="Y3696" s="12">
        <f t="shared" si="227"/>
        <v>0</v>
      </c>
      <c r="Z3696" s="12">
        <f t="shared" si="227"/>
        <v>0</v>
      </c>
      <c r="AA3696" s="12">
        <f t="shared" si="227"/>
        <v>0</v>
      </c>
      <c r="AB3696" s="12">
        <f t="shared" si="227"/>
        <v>0</v>
      </c>
      <c r="AC3696" s="12">
        <f t="shared" si="227"/>
        <v>0</v>
      </c>
      <c r="AD3696" s="12">
        <f t="shared" si="227"/>
        <v>-2.4022431201125301</v>
      </c>
      <c r="AE3696" s="12">
        <f t="shared" si="235"/>
        <v>-1.4029311595287131E-2</v>
      </c>
      <c r="AF3696" s="12">
        <f t="shared" si="235"/>
        <v>0</v>
      </c>
      <c r="AG3696" s="12">
        <f t="shared" si="235"/>
        <v>0</v>
      </c>
      <c r="AH3696" s="12">
        <f t="shared" si="235"/>
        <v>-6.9941265447107046</v>
      </c>
      <c r="AI3696" s="12">
        <f t="shared" si="235"/>
        <v>5.258834726212462</v>
      </c>
      <c r="AJ3696" s="12">
        <f t="shared" si="235"/>
        <v>159.73107941662158</v>
      </c>
      <c r="AK3696" s="12">
        <f t="shared" si="235"/>
        <v>-4.3391159234231046E-3</v>
      </c>
      <c r="AL3696" s="12">
        <f t="shared" si="228"/>
        <v>-16712.87523566774</v>
      </c>
      <c r="AM3696">
        <f t="shared" si="229"/>
        <v>2.1850715960646814</v>
      </c>
      <c r="AN3696" s="12">
        <f t="shared" si="230"/>
        <v>-7648.6625270163522</v>
      </c>
    </row>
    <row r="3697" spans="14:40">
      <c r="N3697">
        <f t="shared" si="231"/>
        <v>1192</v>
      </c>
      <c r="O3697" s="12">
        <f t="shared" si="227"/>
        <v>0</v>
      </c>
      <c r="P3697" s="12">
        <f t="shared" si="227"/>
        <v>0</v>
      </c>
      <c r="Q3697" s="12">
        <f t="shared" si="227"/>
        <v>0</v>
      </c>
      <c r="R3697" s="12">
        <f t="shared" si="227"/>
        <v>0</v>
      </c>
      <c r="S3697" s="12">
        <f t="shared" si="227"/>
        <v>0</v>
      </c>
      <c r="T3697" s="12">
        <f t="shared" si="227"/>
        <v>0</v>
      </c>
      <c r="U3697" s="12">
        <f t="shared" si="227"/>
        <v>0</v>
      </c>
      <c r="V3697" s="12">
        <f t="shared" si="227"/>
        <v>0</v>
      </c>
      <c r="W3697" s="12">
        <f t="shared" si="227"/>
        <v>-2323.5893691036999</v>
      </c>
      <c r="X3697" s="12">
        <f t="shared" si="227"/>
        <v>-10160.223546604268</v>
      </c>
      <c r="Y3697" s="12">
        <f t="shared" si="227"/>
        <v>0</v>
      </c>
      <c r="Z3697" s="12">
        <f t="shared" si="227"/>
        <v>0</v>
      </c>
      <c r="AA3697" s="12">
        <f t="shared" si="227"/>
        <v>0</v>
      </c>
      <c r="AB3697" s="12">
        <f t="shared" si="227"/>
        <v>0</v>
      </c>
      <c r="AC3697" s="12">
        <f t="shared" si="227"/>
        <v>0</v>
      </c>
      <c r="AD3697" s="12">
        <f t="shared" si="227"/>
        <v>-12.326174353516889</v>
      </c>
      <c r="AE3697" s="12">
        <f t="shared" ref="AE3697:AK3706" si="236">AE$2503*AE1193+0.5*AE$2504*AE1193*AE1193</f>
        <v>-6.2750333733608291E-2</v>
      </c>
      <c r="AF3697" s="12">
        <f t="shared" si="236"/>
        <v>0</v>
      </c>
      <c r="AG3697" s="12">
        <f t="shared" si="236"/>
        <v>0</v>
      </c>
      <c r="AH3697" s="12">
        <f t="shared" si="236"/>
        <v>-14.838650300916079</v>
      </c>
      <c r="AI3697" s="12">
        <f t="shared" si="236"/>
        <v>-8.2324452980134097</v>
      </c>
      <c r="AJ3697" s="12">
        <f t="shared" si="236"/>
        <v>-784.63250186455343</v>
      </c>
      <c r="AK3697" s="12">
        <f t="shared" si="236"/>
        <v>2.8149232318367856E-2</v>
      </c>
      <c r="AL3697" s="12">
        <f t="shared" si="228"/>
        <v>-13303.877288626381</v>
      </c>
      <c r="AM3697">
        <f t="shared" si="229"/>
        <v>2.2003185051073824</v>
      </c>
      <c r="AN3697" s="12">
        <f t="shared" si="230"/>
        <v>-6046.3415899768161</v>
      </c>
    </row>
    <row r="3698" spans="14:40">
      <c r="N3698">
        <f t="shared" si="231"/>
        <v>1193</v>
      </c>
      <c r="O3698" s="12">
        <f t="shared" si="227"/>
        <v>0</v>
      </c>
      <c r="P3698" s="12">
        <f t="shared" si="227"/>
        <v>0</v>
      </c>
      <c r="Q3698" s="12">
        <f t="shared" si="227"/>
        <v>0</v>
      </c>
      <c r="R3698" s="12">
        <f t="shared" si="227"/>
        <v>0</v>
      </c>
      <c r="S3698" s="12">
        <f t="shared" si="227"/>
        <v>0</v>
      </c>
      <c r="T3698" s="12">
        <f t="shared" si="227"/>
        <v>0</v>
      </c>
      <c r="U3698" s="12">
        <f t="shared" si="227"/>
        <v>0</v>
      </c>
      <c r="V3698" s="12">
        <f t="shared" si="227"/>
        <v>0</v>
      </c>
      <c r="W3698" s="12">
        <f t="shared" si="227"/>
        <v>-3444.3803751258097</v>
      </c>
      <c r="X3698" s="12">
        <f t="shared" si="227"/>
        <v>-8935.8543164173061</v>
      </c>
      <c r="Y3698" s="12">
        <f t="shared" si="227"/>
        <v>0</v>
      </c>
      <c r="Z3698" s="12">
        <f t="shared" si="227"/>
        <v>0</v>
      </c>
      <c r="AA3698" s="12">
        <f t="shared" si="227"/>
        <v>0</v>
      </c>
      <c r="AB3698" s="12">
        <f t="shared" si="227"/>
        <v>0</v>
      </c>
      <c r="AC3698" s="12">
        <f t="shared" si="227"/>
        <v>0</v>
      </c>
      <c r="AD3698" s="12">
        <f t="shared" si="227"/>
        <v>-11.824406833315269</v>
      </c>
      <c r="AE3698" s="12">
        <f t="shared" si="236"/>
        <v>-7.3711067822746293E-2</v>
      </c>
      <c r="AF3698" s="12">
        <f t="shared" si="236"/>
        <v>0</v>
      </c>
      <c r="AG3698" s="12">
        <f t="shared" si="236"/>
        <v>0</v>
      </c>
      <c r="AH3698" s="12">
        <f t="shared" si="236"/>
        <v>-33.693267390680013</v>
      </c>
      <c r="AI3698" s="12">
        <f t="shared" si="236"/>
        <v>-64.669538534962754</v>
      </c>
      <c r="AJ3698" s="12">
        <f t="shared" si="236"/>
        <v>-4508.9833882740604</v>
      </c>
      <c r="AK3698" s="12">
        <f t="shared" si="236"/>
        <v>0.11422477181019354</v>
      </c>
      <c r="AL3698" s="12">
        <f t="shared" si="228"/>
        <v>-16999.364778872146</v>
      </c>
      <c r="AM3698">
        <f t="shared" si="229"/>
        <v>2.188909077923459</v>
      </c>
      <c r="AN3698" s="12">
        <f t="shared" si="230"/>
        <v>-7766.1356290773147</v>
      </c>
    </row>
    <row r="3699" spans="14:40">
      <c r="N3699">
        <f t="shared" si="231"/>
        <v>1194</v>
      </c>
      <c r="O3699" s="12">
        <f t="shared" si="227"/>
        <v>0</v>
      </c>
      <c r="P3699" s="12">
        <f t="shared" si="227"/>
        <v>0</v>
      </c>
      <c r="Q3699" s="12">
        <f t="shared" si="227"/>
        <v>0</v>
      </c>
      <c r="R3699" s="12">
        <f t="shared" si="227"/>
        <v>0</v>
      </c>
      <c r="S3699" s="12">
        <f t="shared" si="227"/>
        <v>0</v>
      </c>
      <c r="T3699" s="12">
        <f t="shared" si="227"/>
        <v>0</v>
      </c>
      <c r="U3699" s="12">
        <f t="shared" si="227"/>
        <v>0</v>
      </c>
      <c r="V3699" s="12">
        <f t="shared" si="227"/>
        <v>0</v>
      </c>
      <c r="W3699" s="12">
        <f t="shared" si="227"/>
        <v>-4415.5791854153185</v>
      </c>
      <c r="X3699" s="12">
        <f t="shared" si="227"/>
        <v>-17063.095141716451</v>
      </c>
      <c r="Y3699" s="12">
        <f t="shared" si="227"/>
        <v>0</v>
      </c>
      <c r="Z3699" s="12">
        <f t="shared" si="227"/>
        <v>0</v>
      </c>
      <c r="AA3699" s="12">
        <f t="shared" si="227"/>
        <v>0</v>
      </c>
      <c r="AB3699" s="12">
        <f t="shared" si="227"/>
        <v>0</v>
      </c>
      <c r="AC3699" s="12">
        <f t="shared" si="227"/>
        <v>0</v>
      </c>
      <c r="AD3699" s="12">
        <f t="shared" si="227"/>
        <v>-13.174625418589464</v>
      </c>
      <c r="AE3699" s="12">
        <f t="shared" si="236"/>
        <v>-9.4146730194547543E-2</v>
      </c>
      <c r="AF3699" s="12">
        <f t="shared" si="236"/>
        <v>0</v>
      </c>
      <c r="AG3699" s="12">
        <f t="shared" si="236"/>
        <v>0</v>
      </c>
      <c r="AH3699" s="12">
        <f t="shared" si="236"/>
        <v>-53.561570945560568</v>
      </c>
      <c r="AI3699" s="12">
        <f t="shared" si="236"/>
        <v>-111.36986761294143</v>
      </c>
      <c r="AJ3699" s="12">
        <f t="shared" si="236"/>
        <v>-8241.7557339589293</v>
      </c>
      <c r="AK3699" s="12">
        <f t="shared" si="236"/>
        <v>0.19657462453787308</v>
      </c>
      <c r="AL3699" s="12">
        <f t="shared" si="228"/>
        <v>-29898.433697173445</v>
      </c>
      <c r="AM3699">
        <f t="shared" si="229"/>
        <v>2.1885078440970562</v>
      </c>
      <c r="AN3699" s="12">
        <f t="shared" si="230"/>
        <v>-13661.561130711445</v>
      </c>
    </row>
    <row r="3700" spans="14:40">
      <c r="N3700">
        <f t="shared" si="231"/>
        <v>1195</v>
      </c>
      <c r="O3700" s="12">
        <f t="shared" si="227"/>
        <v>0</v>
      </c>
      <c r="P3700" s="12">
        <f t="shared" si="227"/>
        <v>0</v>
      </c>
      <c r="Q3700" s="12">
        <f t="shared" si="227"/>
        <v>0</v>
      </c>
      <c r="R3700" s="12">
        <f t="shared" si="227"/>
        <v>0</v>
      </c>
      <c r="S3700" s="12">
        <f t="shared" si="227"/>
        <v>0</v>
      </c>
      <c r="T3700" s="12">
        <f t="shared" si="227"/>
        <v>0</v>
      </c>
      <c r="U3700" s="12">
        <f t="shared" si="227"/>
        <v>0</v>
      </c>
      <c r="V3700" s="12">
        <f t="shared" si="227"/>
        <v>0</v>
      </c>
      <c r="W3700" s="12">
        <f t="shared" si="227"/>
        <v>-7181.8527432656201</v>
      </c>
      <c r="X3700" s="12">
        <f t="shared" si="227"/>
        <v>-30157.536066359058</v>
      </c>
      <c r="Y3700" s="12">
        <f t="shared" si="227"/>
        <v>0</v>
      </c>
      <c r="Z3700" s="12">
        <f t="shared" si="227"/>
        <v>0</v>
      </c>
      <c r="AA3700" s="12">
        <f t="shared" si="227"/>
        <v>0</v>
      </c>
      <c r="AB3700" s="12">
        <f t="shared" si="227"/>
        <v>0</v>
      </c>
      <c r="AC3700" s="12">
        <f t="shared" si="227"/>
        <v>0</v>
      </c>
      <c r="AD3700" s="12">
        <f t="shared" si="227"/>
        <v>-33.06760926308889</v>
      </c>
      <c r="AE3700" s="12">
        <f t="shared" si="236"/>
        <v>-0.23745457243512647</v>
      </c>
      <c r="AF3700" s="12">
        <f t="shared" si="236"/>
        <v>0</v>
      </c>
      <c r="AG3700" s="12">
        <f t="shared" si="236"/>
        <v>0</v>
      </c>
      <c r="AH3700" s="12">
        <f t="shared" si="236"/>
        <v>-102.08822688900881</v>
      </c>
      <c r="AI3700" s="12">
        <f t="shared" si="236"/>
        <v>-171.07314360201806</v>
      </c>
      <c r="AJ3700" s="12">
        <f t="shared" si="236"/>
        <v>-12154.090782308271</v>
      </c>
      <c r="AK3700" s="12">
        <f t="shared" si="236"/>
        <v>0.26611964943590166</v>
      </c>
      <c r="AL3700" s="12">
        <f t="shared" si="228"/>
        <v>-49799.679906610072</v>
      </c>
      <c r="AM3700">
        <f t="shared" si="229"/>
        <v>2.1842804108567546</v>
      </c>
      <c r="AN3700" s="12">
        <f t="shared" si="230"/>
        <v>-22799.123985677652</v>
      </c>
    </row>
    <row r="3701" spans="14:40">
      <c r="N3701">
        <f t="shared" si="231"/>
        <v>1196</v>
      </c>
      <c r="O3701" s="12">
        <f t="shared" si="227"/>
        <v>-4.1164815343830758</v>
      </c>
      <c r="P3701" s="12">
        <f t="shared" si="227"/>
        <v>0</v>
      </c>
      <c r="Q3701" s="12">
        <f t="shared" si="227"/>
        <v>0</v>
      </c>
      <c r="R3701" s="12">
        <f t="shared" si="227"/>
        <v>0</v>
      </c>
      <c r="S3701" s="12">
        <f t="shared" si="227"/>
        <v>0</v>
      </c>
      <c r="T3701" s="12">
        <f t="shared" si="227"/>
        <v>0</v>
      </c>
      <c r="U3701" s="12">
        <f t="shared" si="227"/>
        <v>0</v>
      </c>
      <c r="V3701" s="12">
        <f t="shared" si="227"/>
        <v>0</v>
      </c>
      <c r="W3701" s="12">
        <f t="shared" si="227"/>
        <v>-2944.7383612072081</v>
      </c>
      <c r="X3701" s="12">
        <f t="shared" si="227"/>
        <v>-7227.8757787431823</v>
      </c>
      <c r="Y3701" s="12">
        <f t="shared" si="227"/>
        <v>0</v>
      </c>
      <c r="Z3701" s="12">
        <f t="shared" si="227"/>
        <v>0</v>
      </c>
      <c r="AA3701" s="12">
        <f t="shared" si="227"/>
        <v>0</v>
      </c>
      <c r="AB3701" s="12">
        <f t="shared" si="227"/>
        <v>0</v>
      </c>
      <c r="AC3701" s="12">
        <f t="shared" si="227"/>
        <v>0</v>
      </c>
      <c r="AD3701" s="12">
        <f t="shared" si="227"/>
        <v>-17.197177951223974</v>
      </c>
      <c r="AE3701" s="12">
        <f t="shared" si="236"/>
        <v>-0.12475410369112415</v>
      </c>
      <c r="AF3701" s="12">
        <f t="shared" si="236"/>
        <v>0</v>
      </c>
      <c r="AG3701" s="12">
        <f t="shared" si="236"/>
        <v>0</v>
      </c>
      <c r="AH3701" s="12">
        <f t="shared" si="236"/>
        <v>-67.33321832550584</v>
      </c>
      <c r="AI3701" s="12">
        <f t="shared" si="236"/>
        <v>-65.092453113687995</v>
      </c>
      <c r="AJ3701" s="12">
        <f t="shared" si="236"/>
        <v>-10085.450233988715</v>
      </c>
      <c r="AK3701" s="12">
        <f t="shared" si="236"/>
        <v>0.23418956914009853</v>
      </c>
      <c r="AL3701" s="12">
        <f t="shared" si="228"/>
        <v>-20411.69426939846</v>
      </c>
      <c r="AM3701">
        <f t="shared" si="229"/>
        <v>2.213481952749023</v>
      </c>
      <c r="AN3701" s="12">
        <f t="shared" si="230"/>
        <v>-9221.5318241236419</v>
      </c>
    </row>
    <row r="3702" spans="14:40">
      <c r="N3702">
        <f t="shared" si="231"/>
        <v>1197</v>
      </c>
      <c r="O3702" s="12">
        <f t="shared" si="227"/>
        <v>-1.372160558076875</v>
      </c>
      <c r="P3702" s="12">
        <f t="shared" si="227"/>
        <v>0</v>
      </c>
      <c r="Q3702" s="12">
        <f t="shared" si="227"/>
        <v>0</v>
      </c>
      <c r="R3702" s="12">
        <f t="shared" si="227"/>
        <v>0</v>
      </c>
      <c r="S3702" s="12">
        <f t="shared" si="227"/>
        <v>0</v>
      </c>
      <c r="T3702" s="12">
        <f t="shared" si="227"/>
        <v>0</v>
      </c>
      <c r="U3702" s="12">
        <f t="shared" si="227"/>
        <v>0</v>
      </c>
      <c r="V3702" s="12">
        <f t="shared" si="227"/>
        <v>0</v>
      </c>
      <c r="W3702" s="12">
        <f t="shared" si="227"/>
        <v>-2892.7900033891437</v>
      </c>
      <c r="X3702" s="12">
        <f t="shared" si="227"/>
        <v>-8430.3776219994779</v>
      </c>
      <c r="Y3702" s="12">
        <f t="shared" si="227"/>
        <v>0</v>
      </c>
      <c r="Z3702" s="12">
        <f t="shared" si="227"/>
        <v>0</v>
      </c>
      <c r="AA3702" s="12">
        <f t="shared" si="227"/>
        <v>0</v>
      </c>
      <c r="AB3702" s="12">
        <f t="shared" si="227"/>
        <v>0</v>
      </c>
      <c r="AC3702" s="12">
        <f t="shared" si="227"/>
        <v>0</v>
      </c>
      <c r="AD3702" s="12">
        <f t="shared" si="227"/>
        <v>-8.6784826204044965</v>
      </c>
      <c r="AE3702" s="12">
        <f t="shared" si="236"/>
        <v>-7.0206570828490453E-2</v>
      </c>
      <c r="AF3702" s="12">
        <f t="shared" si="236"/>
        <v>0</v>
      </c>
      <c r="AG3702" s="12">
        <f t="shared" si="236"/>
        <v>0</v>
      </c>
      <c r="AH3702" s="12">
        <f t="shared" si="236"/>
        <v>-49.309370288289493</v>
      </c>
      <c r="AI3702" s="12">
        <f t="shared" si="236"/>
        <v>-33.757288289190754</v>
      </c>
      <c r="AJ3702" s="12">
        <f t="shared" si="236"/>
        <v>-8044.7524202042741</v>
      </c>
      <c r="AK3702" s="12">
        <f t="shared" si="236"/>
        <v>0.18233516248181547</v>
      </c>
      <c r="AL3702" s="12">
        <f t="shared" si="228"/>
        <v>-19460.925218757202</v>
      </c>
      <c r="AM3702">
        <f t="shared" si="229"/>
        <v>2.195407781216788</v>
      </c>
      <c r="AN3702" s="12">
        <f t="shared" si="230"/>
        <v>-8864.3783561572018</v>
      </c>
    </row>
    <row r="3703" spans="14:40">
      <c r="N3703">
        <f t="shared" si="231"/>
        <v>1198</v>
      </c>
      <c r="O3703" s="12">
        <f t="shared" si="227"/>
        <v>0</v>
      </c>
      <c r="P3703" s="12">
        <f t="shared" si="227"/>
        <v>0</v>
      </c>
      <c r="Q3703" s="12">
        <f t="shared" si="227"/>
        <v>0</v>
      </c>
      <c r="R3703" s="12">
        <f t="shared" si="227"/>
        <v>0</v>
      </c>
      <c r="S3703" s="12">
        <f t="shared" si="227"/>
        <v>0</v>
      </c>
      <c r="T3703" s="12">
        <f t="shared" si="227"/>
        <v>0</v>
      </c>
      <c r="U3703" s="12">
        <f t="shared" si="227"/>
        <v>0</v>
      </c>
      <c r="V3703" s="12">
        <f t="shared" si="227"/>
        <v>0</v>
      </c>
      <c r="W3703" s="12">
        <f t="shared" si="227"/>
        <v>-3106.1574640938343</v>
      </c>
      <c r="X3703" s="12">
        <f t="shared" si="227"/>
        <v>-13066.418985046317</v>
      </c>
      <c r="Y3703" s="12">
        <f t="shared" si="227"/>
        <v>0</v>
      </c>
      <c r="Z3703" s="12">
        <f t="shared" si="227"/>
        <v>0</v>
      </c>
      <c r="AA3703" s="12">
        <f t="shared" si="227"/>
        <v>0</v>
      </c>
      <c r="AB3703" s="12">
        <f t="shared" si="227"/>
        <v>0</v>
      </c>
      <c r="AC3703" s="12">
        <f t="shared" si="227"/>
        <v>0</v>
      </c>
      <c r="AD3703" s="12">
        <f t="shared" si="227"/>
        <v>-15.875779450379939</v>
      </c>
      <c r="AE3703" s="12">
        <f t="shared" si="236"/>
        <v>-0.10533901556241437</v>
      </c>
      <c r="AF3703" s="12">
        <f t="shared" si="236"/>
        <v>0</v>
      </c>
      <c r="AG3703" s="12">
        <f t="shared" si="236"/>
        <v>0</v>
      </c>
      <c r="AH3703" s="12">
        <f t="shared" si="236"/>
        <v>-51.737484096733397</v>
      </c>
      <c r="AI3703" s="12">
        <f t="shared" si="236"/>
        <v>-152.47202448900177</v>
      </c>
      <c r="AJ3703" s="12">
        <f t="shared" si="236"/>
        <v>-10177.890034247896</v>
      </c>
      <c r="AK3703" s="12">
        <f t="shared" si="236"/>
        <v>0.22849396149536624</v>
      </c>
      <c r="AL3703" s="12">
        <f t="shared" si="228"/>
        <v>-26570.428616478232</v>
      </c>
      <c r="AM3703">
        <f t="shared" si="229"/>
        <v>2.1961352990510048</v>
      </c>
      <c r="AN3703" s="12">
        <f t="shared" si="230"/>
        <v>-12098.721161651498</v>
      </c>
    </row>
    <row r="3704" spans="14:40">
      <c r="N3704">
        <f t="shared" si="231"/>
        <v>1199</v>
      </c>
      <c r="O3704" s="12">
        <f t="shared" si="227"/>
        <v>0</v>
      </c>
      <c r="P3704" s="12">
        <f t="shared" si="227"/>
        <v>0</v>
      </c>
      <c r="Q3704" s="12">
        <f t="shared" si="227"/>
        <v>0</v>
      </c>
      <c r="R3704" s="12">
        <f t="shared" si="227"/>
        <v>0</v>
      </c>
      <c r="S3704" s="12">
        <f t="shared" si="227"/>
        <v>0</v>
      </c>
      <c r="T3704" s="12">
        <f t="shared" si="227"/>
        <v>0</v>
      </c>
      <c r="U3704" s="12">
        <f t="shared" si="227"/>
        <v>0</v>
      </c>
      <c r="V3704" s="12">
        <f t="shared" si="227"/>
        <v>0</v>
      </c>
      <c r="W3704" s="12">
        <f t="shared" si="227"/>
        <v>-1909.1205863851292</v>
      </c>
      <c r="X3704" s="12">
        <f t="shared" si="227"/>
        <v>-8182.7384943550242</v>
      </c>
      <c r="Y3704" s="12">
        <f t="shared" si="227"/>
        <v>0</v>
      </c>
      <c r="Z3704" s="12">
        <f t="shared" si="227"/>
        <v>0</v>
      </c>
      <c r="AA3704" s="12">
        <f t="shared" si="227"/>
        <v>0</v>
      </c>
      <c r="AB3704" s="12">
        <f t="shared" si="227"/>
        <v>0</v>
      </c>
      <c r="AC3704" s="12">
        <f t="shared" si="227"/>
        <v>0</v>
      </c>
      <c r="AD3704" s="12">
        <f t="shared" si="227"/>
        <v>-22.456541370896559</v>
      </c>
      <c r="AE3704" s="12">
        <f t="shared" si="236"/>
        <v>-0.14031714478400051</v>
      </c>
      <c r="AF3704" s="12">
        <f t="shared" si="236"/>
        <v>0</v>
      </c>
      <c r="AG3704" s="12">
        <f t="shared" si="236"/>
        <v>0</v>
      </c>
      <c r="AH3704" s="12">
        <f t="shared" si="236"/>
        <v>-54.333264443512775</v>
      </c>
      <c r="AI3704" s="12">
        <f t="shared" si="236"/>
        <v>-126.31365053737274</v>
      </c>
      <c r="AJ3704" s="12">
        <f t="shared" si="236"/>
        <v>-8844.6813625233353</v>
      </c>
      <c r="AK3704" s="12">
        <f t="shared" si="236"/>
        <v>0.2064108206547744</v>
      </c>
      <c r="AL3704" s="12">
        <f t="shared" si="228"/>
        <v>-19139.5778059394</v>
      </c>
      <c r="AM3704">
        <f t="shared" si="229"/>
        <v>2.1828250356404557</v>
      </c>
      <c r="AN3704" s="12">
        <f t="shared" si="230"/>
        <v>-8768.2601644358165</v>
      </c>
    </row>
    <row r="3705" spans="14:40">
      <c r="N3705">
        <f t="shared" si="231"/>
        <v>1200</v>
      </c>
      <c r="O3705" s="12">
        <f t="shared" si="227"/>
        <v>-5.4554445236893701</v>
      </c>
      <c r="P3705" s="12">
        <f t="shared" si="227"/>
        <v>0</v>
      </c>
      <c r="Q3705" s="12">
        <f t="shared" si="227"/>
        <v>0</v>
      </c>
      <c r="R3705" s="12">
        <f t="shared" si="227"/>
        <v>0</v>
      </c>
      <c r="S3705" s="12">
        <f t="shared" si="227"/>
        <v>0</v>
      </c>
      <c r="T3705" s="12">
        <f t="shared" si="227"/>
        <v>0</v>
      </c>
      <c r="U3705" s="12">
        <f t="shared" si="227"/>
        <v>0</v>
      </c>
      <c r="V3705" s="12">
        <f t="shared" si="227"/>
        <v>0</v>
      </c>
      <c r="W3705" s="12">
        <f t="shared" si="227"/>
        <v>-1320.9747033618282</v>
      </c>
      <c r="X3705" s="12">
        <f t="shared" si="227"/>
        <v>-6359.6927152928747</v>
      </c>
      <c r="Y3705" s="12">
        <f t="shared" si="227"/>
        <v>0</v>
      </c>
      <c r="Z3705" s="12">
        <f t="shared" si="227"/>
        <v>0</v>
      </c>
      <c r="AA3705" s="12">
        <f t="shared" si="227"/>
        <v>0</v>
      </c>
      <c r="AB3705" s="12">
        <f t="shared" si="227"/>
        <v>0</v>
      </c>
      <c r="AC3705" s="12">
        <f t="shared" si="227"/>
        <v>0</v>
      </c>
      <c r="AD3705" s="12">
        <f t="shared" si="227"/>
        <v>-13.503432075525161</v>
      </c>
      <c r="AE3705" s="12">
        <f t="shared" si="236"/>
        <v>-8.8837365431435791E-2</v>
      </c>
      <c r="AF3705" s="12">
        <f t="shared" si="236"/>
        <v>0</v>
      </c>
      <c r="AG3705" s="12">
        <f t="shared" si="236"/>
        <v>0</v>
      </c>
      <c r="AH3705" s="12">
        <f t="shared" si="236"/>
        <v>-42.728352274965665</v>
      </c>
      <c r="AI3705" s="12">
        <f t="shared" si="236"/>
        <v>-112.21674475727643</v>
      </c>
      <c r="AJ3705" s="12">
        <f t="shared" si="236"/>
        <v>-7635.2445395939794</v>
      </c>
      <c r="AK3705" s="12">
        <f t="shared" si="236"/>
        <v>0.19105896551390028</v>
      </c>
      <c r="AL3705" s="12">
        <f t="shared" si="228"/>
        <v>-15489.713710280057</v>
      </c>
      <c r="AM3705">
        <f t="shared" si="229"/>
        <v>2.189737291040958</v>
      </c>
      <c r="AN3705" s="12">
        <f t="shared" si="230"/>
        <v>-7073.7771940288558</v>
      </c>
    </row>
    <row r="3706" spans="14:40">
      <c r="N3706">
        <f t="shared" si="231"/>
        <v>1201</v>
      </c>
      <c r="O3706" s="12">
        <f t="shared" si="227"/>
        <v>-1.3610947473110937</v>
      </c>
      <c r="P3706" s="12">
        <f t="shared" si="227"/>
        <v>0</v>
      </c>
      <c r="Q3706" s="12">
        <f t="shared" si="227"/>
        <v>0</v>
      </c>
      <c r="R3706" s="12">
        <f t="shared" si="227"/>
        <v>0</v>
      </c>
      <c r="S3706" s="12">
        <f t="shared" si="227"/>
        <v>0</v>
      </c>
      <c r="T3706" s="12">
        <f t="shared" si="227"/>
        <v>0</v>
      </c>
      <c r="U3706" s="12">
        <f t="shared" si="227"/>
        <v>0</v>
      </c>
      <c r="V3706" s="12">
        <f t="shared" si="227"/>
        <v>0</v>
      </c>
      <c r="W3706" s="12">
        <f t="shared" si="227"/>
        <v>260.17980680416127</v>
      </c>
      <c r="X3706" s="12">
        <f t="shared" si="227"/>
        <v>-3074.1992162469223</v>
      </c>
      <c r="Y3706" s="12">
        <f t="shared" si="227"/>
        <v>0</v>
      </c>
      <c r="Z3706" s="12">
        <f t="shared" si="227"/>
        <v>0</v>
      </c>
      <c r="AA3706" s="12">
        <f t="shared" si="227"/>
        <v>0</v>
      </c>
      <c r="AB3706" s="12">
        <f t="shared" si="227"/>
        <v>0</v>
      </c>
      <c r="AC3706" s="12">
        <f t="shared" si="227"/>
        <v>0</v>
      </c>
      <c r="AD3706" s="12">
        <f t="shared" si="227"/>
        <v>-10.941351427797118</v>
      </c>
      <c r="AE3706" s="12">
        <f t="shared" si="236"/>
        <v>-6.7703880770917949E-2</v>
      </c>
      <c r="AF3706" s="12">
        <f t="shared" si="236"/>
        <v>0</v>
      </c>
      <c r="AG3706" s="12">
        <f t="shared" si="236"/>
        <v>0</v>
      </c>
      <c r="AH3706" s="12">
        <f t="shared" si="236"/>
        <v>-30.481766084595424</v>
      </c>
      <c r="AI3706" s="12">
        <f t="shared" si="236"/>
        <v>-151.34394044732397</v>
      </c>
      <c r="AJ3706" s="12">
        <f t="shared" si="236"/>
        <v>-4605.4505546372811</v>
      </c>
      <c r="AK3706" s="12">
        <f t="shared" si="236"/>
        <v>0.12495757500187211</v>
      </c>
      <c r="AL3706" s="12">
        <f t="shared" si="228"/>
        <v>-7613.5408630928387</v>
      </c>
      <c r="AM3706">
        <f t="shared" si="229"/>
        <v>2.1295212344124361</v>
      </c>
      <c r="AN3706" s="12">
        <f t="shared" si="230"/>
        <v>-3575.2359450848671</v>
      </c>
    </row>
    <row r="3707" spans="14:40">
      <c r="N3707">
        <f t="shared" si="231"/>
        <v>1202</v>
      </c>
      <c r="O3707" s="12">
        <f t="shared" si="227"/>
        <v>-1.3610947473110937</v>
      </c>
      <c r="P3707" s="12">
        <f t="shared" si="227"/>
        <v>0</v>
      </c>
      <c r="Q3707" s="12">
        <f t="shared" si="227"/>
        <v>0</v>
      </c>
      <c r="R3707" s="12">
        <f t="shared" si="227"/>
        <v>0</v>
      </c>
      <c r="S3707" s="12">
        <f t="shared" si="227"/>
        <v>0</v>
      </c>
      <c r="T3707" s="12">
        <f t="shared" si="227"/>
        <v>0</v>
      </c>
      <c r="U3707" s="12">
        <f t="shared" si="227"/>
        <v>0</v>
      </c>
      <c r="V3707" s="12">
        <f t="shared" si="227"/>
        <v>0</v>
      </c>
      <c r="W3707" s="12">
        <f t="shared" si="227"/>
        <v>259.95685952875982</v>
      </c>
      <c r="X3707" s="12">
        <f t="shared" si="227"/>
        <v>-3070.5576179823897</v>
      </c>
      <c r="Y3707" s="12">
        <f t="shared" si="227"/>
        <v>0</v>
      </c>
      <c r="Z3707" s="12">
        <f t="shared" si="227"/>
        <v>0</v>
      </c>
      <c r="AA3707" s="12">
        <f t="shared" si="227"/>
        <v>0</v>
      </c>
      <c r="AB3707" s="12">
        <f t="shared" si="227"/>
        <v>0</v>
      </c>
      <c r="AC3707" s="12">
        <f t="shared" si="227"/>
        <v>0</v>
      </c>
      <c r="AD3707" s="12">
        <f t="shared" si="227"/>
        <v>-10.928913966183389</v>
      </c>
      <c r="AE3707" s="12">
        <f t="shared" ref="AE3707:AK3716" si="237">AE$2503*AE1203+0.5*AE$2504*AE1203*AE1203</f>
        <v>-6.7623173511339299E-2</v>
      </c>
      <c r="AF3707" s="12">
        <f t="shared" si="237"/>
        <v>0</v>
      </c>
      <c r="AG3707" s="12">
        <f t="shared" si="237"/>
        <v>0</v>
      </c>
      <c r="AH3707" s="12">
        <f t="shared" si="237"/>
        <v>-30.445334837636125</v>
      </c>
      <c r="AI3707" s="12">
        <f t="shared" si="237"/>
        <v>-151.47497879426683</v>
      </c>
      <c r="AJ3707" s="12">
        <f t="shared" si="237"/>
        <v>-4600.397031060772</v>
      </c>
      <c r="AK3707" s="12">
        <f t="shared" si="237"/>
        <v>0.12483264816836778</v>
      </c>
      <c r="AL3707" s="12">
        <f t="shared" si="228"/>
        <v>-7605.1509023851422</v>
      </c>
      <c r="AM3707">
        <f t="shared" si="229"/>
        <v>2.1337210847613055</v>
      </c>
      <c r="AN3707" s="12">
        <f t="shared" si="230"/>
        <v>-3564.2666497978171</v>
      </c>
    </row>
    <row r="3708" spans="14:40">
      <c r="N3708">
        <f t="shared" si="231"/>
        <v>1203</v>
      </c>
      <c r="O3708" s="12">
        <f t="shared" si="227"/>
        <v>0</v>
      </c>
      <c r="P3708" s="12">
        <f t="shared" si="227"/>
        <v>0</v>
      </c>
      <c r="Q3708" s="12">
        <f t="shared" si="227"/>
        <v>0</v>
      </c>
      <c r="R3708" s="12">
        <f t="shared" si="227"/>
        <v>0</v>
      </c>
      <c r="S3708" s="12">
        <f t="shared" si="227"/>
        <v>0</v>
      </c>
      <c r="T3708" s="12">
        <f t="shared" si="227"/>
        <v>0</v>
      </c>
      <c r="U3708" s="12">
        <f t="shared" si="227"/>
        <v>0</v>
      </c>
      <c r="V3708" s="12">
        <f t="shared" si="227"/>
        <v>0</v>
      </c>
      <c r="W3708" s="12">
        <f t="shared" si="227"/>
        <v>1187.190302552443</v>
      </c>
      <c r="X3708" s="12">
        <f t="shared" si="227"/>
        <v>4088.6179192041527</v>
      </c>
      <c r="Y3708" s="12">
        <f t="shared" si="227"/>
        <v>0</v>
      </c>
      <c r="Z3708" s="12">
        <f t="shared" si="227"/>
        <v>0</v>
      </c>
      <c r="AA3708" s="12">
        <f t="shared" si="227"/>
        <v>0</v>
      </c>
      <c r="AB3708" s="12">
        <f t="shared" si="227"/>
        <v>0</v>
      </c>
      <c r="AC3708" s="12">
        <f t="shared" si="227"/>
        <v>0</v>
      </c>
      <c r="AD3708" s="12">
        <f t="shared" si="227"/>
        <v>-3.5516433701911931</v>
      </c>
      <c r="AE3708" s="12">
        <f t="shared" si="237"/>
        <v>-2.885808318520269E-2</v>
      </c>
      <c r="AF3708" s="12">
        <f t="shared" si="237"/>
        <v>0</v>
      </c>
      <c r="AG3708" s="12">
        <f t="shared" si="237"/>
        <v>0</v>
      </c>
      <c r="AH3708" s="12">
        <f t="shared" si="237"/>
        <v>-20.360535244572983</v>
      </c>
      <c r="AI3708" s="12">
        <f t="shared" si="237"/>
        <v>-33.357442458892059</v>
      </c>
      <c r="AJ3708" s="12">
        <f t="shared" si="237"/>
        <v>-2186.2862548724365</v>
      </c>
      <c r="AK3708" s="12">
        <f t="shared" si="237"/>
        <v>6.7494373138061101E-2</v>
      </c>
      <c r="AL3708" s="12">
        <f t="shared" si="228"/>
        <v>3032.2909821004555</v>
      </c>
      <c r="AM3708">
        <f t="shared" si="229"/>
        <v>2.1321811750208646</v>
      </c>
      <c r="AN3708" s="12">
        <f t="shared" si="230"/>
        <v>1422.1544668082827</v>
      </c>
    </row>
    <row r="3709" spans="14:40">
      <c r="N3709">
        <f t="shared" si="231"/>
        <v>1204</v>
      </c>
      <c r="O3709" s="12">
        <f t="shared" si="227"/>
        <v>0</v>
      </c>
      <c r="P3709" s="12">
        <f t="shared" si="227"/>
        <v>0</v>
      </c>
      <c r="Q3709" s="12">
        <f t="shared" si="227"/>
        <v>0</v>
      </c>
      <c r="R3709" s="12">
        <f t="shared" si="227"/>
        <v>0</v>
      </c>
      <c r="S3709" s="12">
        <f t="shared" si="227"/>
        <v>0</v>
      </c>
      <c r="T3709" s="12">
        <f t="shared" si="227"/>
        <v>0</v>
      </c>
      <c r="U3709" s="12">
        <f t="shared" si="227"/>
        <v>0</v>
      </c>
      <c r="V3709" s="12">
        <f t="shared" si="227"/>
        <v>0</v>
      </c>
      <c r="W3709" s="12">
        <f t="shared" si="227"/>
        <v>2055.1122939967336</v>
      </c>
      <c r="X3709" s="12">
        <f t="shared" si="227"/>
        <v>5990.136209374512</v>
      </c>
      <c r="Y3709" s="12">
        <f t="shared" si="227"/>
        <v>0</v>
      </c>
      <c r="Z3709" s="12">
        <f t="shared" si="227"/>
        <v>0</v>
      </c>
      <c r="AA3709" s="12">
        <f t="shared" si="227"/>
        <v>0</v>
      </c>
      <c r="AB3709" s="12">
        <f t="shared" si="227"/>
        <v>0</v>
      </c>
      <c r="AC3709" s="12">
        <f t="shared" si="227"/>
        <v>0</v>
      </c>
      <c r="AD3709" s="12">
        <f t="shared" si="227"/>
        <v>9.6131088452878117</v>
      </c>
      <c r="AE3709" s="12">
        <f t="shared" si="237"/>
        <v>4.5495233643192634E-2</v>
      </c>
      <c r="AF3709" s="12">
        <f t="shared" si="237"/>
        <v>0</v>
      </c>
      <c r="AG3709" s="12">
        <f t="shared" si="237"/>
        <v>0</v>
      </c>
      <c r="AH3709" s="12">
        <f t="shared" si="237"/>
        <v>15.388499227727626</v>
      </c>
      <c r="AI3709" s="12">
        <f t="shared" si="237"/>
        <v>37.842930458023325</v>
      </c>
      <c r="AJ3709" s="12">
        <f t="shared" si="237"/>
        <v>3328.5922471057793</v>
      </c>
      <c r="AK3709" s="12">
        <f t="shared" si="237"/>
        <v>-0.1006626096259894</v>
      </c>
      <c r="AL3709" s="12">
        <f t="shared" si="228"/>
        <v>11436.630121632081</v>
      </c>
      <c r="AM3709">
        <f t="shared" si="229"/>
        <v>2.1282784097124643</v>
      </c>
      <c r="AN3709" s="12">
        <f t="shared" si="230"/>
        <v>5373.6532163464453</v>
      </c>
    </row>
    <row r="3710" spans="14:40">
      <c r="N3710">
        <f t="shared" si="231"/>
        <v>1205</v>
      </c>
      <c r="O3710" s="12">
        <f t="shared" si="227"/>
        <v>5.4167149163444526</v>
      </c>
      <c r="P3710" s="12">
        <f t="shared" si="227"/>
        <v>0</v>
      </c>
      <c r="Q3710" s="12">
        <f t="shared" si="227"/>
        <v>0</v>
      </c>
      <c r="R3710" s="12">
        <f t="shared" si="227"/>
        <v>0</v>
      </c>
      <c r="S3710" s="12">
        <f t="shared" si="227"/>
        <v>0</v>
      </c>
      <c r="T3710" s="12">
        <f t="shared" si="227"/>
        <v>0</v>
      </c>
      <c r="U3710" s="12">
        <f t="shared" si="227"/>
        <v>0</v>
      </c>
      <c r="V3710" s="12">
        <f t="shared" si="227"/>
        <v>0</v>
      </c>
      <c r="W3710" s="12">
        <f t="shared" si="227"/>
        <v>2138.0471652502911</v>
      </c>
      <c r="X3710" s="12">
        <f t="shared" si="227"/>
        <v>9091.7842752198303</v>
      </c>
      <c r="Y3710" s="12">
        <f t="shared" si="227"/>
        <v>0</v>
      </c>
      <c r="Z3710" s="12">
        <f t="shared" si="227"/>
        <v>0</v>
      </c>
      <c r="AA3710" s="12">
        <f t="shared" si="227"/>
        <v>0</v>
      </c>
      <c r="AB3710" s="12">
        <f t="shared" si="227"/>
        <v>0</v>
      </c>
      <c r="AC3710" s="12">
        <f t="shared" si="227"/>
        <v>0</v>
      </c>
      <c r="AD3710" s="12">
        <f t="shared" si="227"/>
        <v>12.34262634045122</v>
      </c>
      <c r="AE3710" s="12">
        <f t="shared" si="237"/>
        <v>6.800283942796391E-2</v>
      </c>
      <c r="AF3710" s="12">
        <f t="shared" si="237"/>
        <v>0</v>
      </c>
      <c r="AG3710" s="12">
        <f t="shared" si="237"/>
        <v>0</v>
      </c>
      <c r="AH3710" s="12">
        <f t="shared" si="237"/>
        <v>37.820943309097096</v>
      </c>
      <c r="AI3710" s="12">
        <f t="shared" si="237"/>
        <v>83.497333821115461</v>
      </c>
      <c r="AJ3710" s="12">
        <f t="shared" si="237"/>
        <v>6284.0885841915779</v>
      </c>
      <c r="AK3710" s="12">
        <f t="shared" si="237"/>
        <v>-0.19150662484436054</v>
      </c>
      <c r="AL3710" s="12">
        <f t="shared" si="228"/>
        <v>17652.874139263291</v>
      </c>
      <c r="AM3710">
        <f t="shared" si="229"/>
        <v>2.1101848603125206</v>
      </c>
      <c r="AN3710" s="12">
        <f t="shared" si="230"/>
        <v>8365.5581419766622</v>
      </c>
    </row>
    <row r="3711" spans="14:40">
      <c r="N3711">
        <f t="shared" si="231"/>
        <v>1206</v>
      </c>
      <c r="O3711" s="12">
        <f t="shared" si="227"/>
        <v>5.4111820100327161</v>
      </c>
      <c r="P3711" s="12">
        <f t="shared" si="227"/>
        <v>0</v>
      </c>
      <c r="Q3711" s="12">
        <f t="shared" si="227"/>
        <v>0</v>
      </c>
      <c r="R3711" s="12">
        <f t="shared" si="227"/>
        <v>0</v>
      </c>
      <c r="S3711" s="12">
        <f t="shared" si="227"/>
        <v>0</v>
      </c>
      <c r="T3711" s="12">
        <f t="shared" si="227"/>
        <v>0</v>
      </c>
      <c r="U3711" s="12">
        <f t="shared" si="227"/>
        <v>0</v>
      </c>
      <c r="V3711" s="12">
        <f t="shared" si="227"/>
        <v>0</v>
      </c>
      <c r="W3711" s="12">
        <f t="shared" si="227"/>
        <v>2043.0733553855614</v>
      </c>
      <c r="X3711" s="12">
        <f t="shared" si="227"/>
        <v>9577.5249064671898</v>
      </c>
      <c r="Y3711" s="12">
        <f t="shared" si="227"/>
        <v>0</v>
      </c>
      <c r="Z3711" s="12">
        <f t="shared" si="227"/>
        <v>0</v>
      </c>
      <c r="AA3711" s="12">
        <f t="shared" si="227"/>
        <v>0</v>
      </c>
      <c r="AB3711" s="12">
        <f t="shared" si="227"/>
        <v>0</v>
      </c>
      <c r="AC3711" s="12">
        <f t="shared" si="227"/>
        <v>0</v>
      </c>
      <c r="AD3711" s="12">
        <f t="shared" si="227"/>
        <v>11.343491317627711</v>
      </c>
      <c r="AE3711" s="12">
        <f t="shared" si="237"/>
        <v>6.5800998284060802E-2</v>
      </c>
      <c r="AF3711" s="12">
        <f t="shared" si="237"/>
        <v>0</v>
      </c>
      <c r="AG3711" s="12">
        <f t="shared" si="237"/>
        <v>0</v>
      </c>
      <c r="AH3711" s="12">
        <f t="shared" si="237"/>
        <v>39.836016921559711</v>
      </c>
      <c r="AI3711" s="12">
        <f t="shared" si="237"/>
        <v>73.658882587579939</v>
      </c>
      <c r="AJ3711" s="12">
        <f t="shared" si="237"/>
        <v>6531.1624436243383</v>
      </c>
      <c r="AK3711" s="12">
        <f t="shared" si="237"/>
        <v>-0.1918540920577641</v>
      </c>
      <c r="AL3711" s="12">
        <f t="shared" si="228"/>
        <v>18281.884225220118</v>
      </c>
      <c r="AM3711">
        <f t="shared" si="229"/>
        <v>2.1147090927713537</v>
      </c>
      <c r="AN3711" s="12">
        <f t="shared" si="230"/>
        <v>8645.1059806346566</v>
      </c>
    </row>
    <row r="3712" spans="14:40">
      <c r="N3712">
        <f t="shared" si="231"/>
        <v>1207</v>
      </c>
      <c r="O3712" s="12">
        <f t="shared" si="227"/>
        <v>2.7000580084572792</v>
      </c>
      <c r="P3712" s="12">
        <f t="shared" si="227"/>
        <v>0</v>
      </c>
      <c r="Q3712" s="12">
        <f t="shared" si="227"/>
        <v>0</v>
      </c>
      <c r="R3712" s="12">
        <f t="shared" si="227"/>
        <v>0</v>
      </c>
      <c r="S3712" s="12">
        <f t="shared" si="227"/>
        <v>0</v>
      </c>
      <c r="T3712" s="12">
        <f t="shared" si="227"/>
        <v>0</v>
      </c>
      <c r="U3712" s="12">
        <f t="shared" si="227"/>
        <v>0</v>
      </c>
      <c r="V3712" s="12">
        <f t="shared" si="227"/>
        <v>0</v>
      </c>
      <c r="W3712" s="12">
        <f t="shared" si="227"/>
        <v>2607.1183749345837</v>
      </c>
      <c r="X3712" s="12">
        <f t="shared" si="227"/>
        <v>11376.277998103616</v>
      </c>
      <c r="Y3712" s="12">
        <f t="shared" si="227"/>
        <v>0</v>
      </c>
      <c r="Z3712" s="12">
        <f t="shared" si="227"/>
        <v>0</v>
      </c>
      <c r="AA3712" s="12">
        <f t="shared" si="227"/>
        <v>0</v>
      </c>
      <c r="AB3712" s="12">
        <f t="shared" si="227"/>
        <v>0</v>
      </c>
      <c r="AC3712" s="12">
        <f t="shared" si="227"/>
        <v>0</v>
      </c>
      <c r="AD3712" s="12">
        <f t="shared" si="227"/>
        <v>14.049345519356896</v>
      </c>
      <c r="AE3712" s="12">
        <f t="shared" si="237"/>
        <v>8.127458306575111E-2</v>
      </c>
      <c r="AF3712" s="12">
        <f t="shared" si="237"/>
        <v>0</v>
      </c>
      <c r="AG3712" s="12">
        <f t="shared" si="237"/>
        <v>0</v>
      </c>
      <c r="AH3712" s="12">
        <f t="shared" si="237"/>
        <v>53.15129723262374</v>
      </c>
      <c r="AI3712" s="12">
        <f t="shared" si="237"/>
        <v>114.52925554708281</v>
      </c>
      <c r="AJ3712" s="12">
        <f t="shared" si="237"/>
        <v>8966.2552088945613</v>
      </c>
      <c r="AK3712" s="12">
        <f t="shared" si="237"/>
        <v>-0.25585133131767041</v>
      </c>
      <c r="AL3712" s="12">
        <f t="shared" si="228"/>
        <v>23133.906961492034</v>
      </c>
      <c r="AM3712">
        <f t="shared" si="229"/>
        <v>2.1076012814400675</v>
      </c>
      <c r="AN3712" s="12">
        <f t="shared" si="230"/>
        <v>10976.415304551938</v>
      </c>
    </row>
    <row r="3713" spans="14:40">
      <c r="N3713">
        <f t="shared" si="231"/>
        <v>1208</v>
      </c>
      <c r="O3713" s="12">
        <f t="shared" si="227"/>
        <v>0</v>
      </c>
      <c r="P3713" s="12">
        <f t="shared" si="227"/>
        <v>0</v>
      </c>
      <c r="Q3713" s="12">
        <f t="shared" si="227"/>
        <v>0</v>
      </c>
      <c r="R3713" s="12">
        <f t="shared" si="227"/>
        <v>0</v>
      </c>
      <c r="S3713" s="12">
        <f t="shared" si="227"/>
        <v>0</v>
      </c>
      <c r="T3713" s="12">
        <f t="shared" si="227"/>
        <v>0</v>
      </c>
      <c r="U3713" s="12">
        <f t="shared" si="227"/>
        <v>0</v>
      </c>
      <c r="V3713" s="12">
        <f t="shared" si="227"/>
        <v>0</v>
      </c>
      <c r="W3713" s="12">
        <f t="shared" si="227"/>
        <v>1494.6312896780344</v>
      </c>
      <c r="X3713" s="12">
        <f t="shared" si="227"/>
        <v>4653.7600641181589</v>
      </c>
      <c r="Y3713" s="12">
        <f t="shared" si="227"/>
        <v>0</v>
      </c>
      <c r="Z3713" s="12">
        <f t="shared" si="227"/>
        <v>0</v>
      </c>
      <c r="AA3713" s="12">
        <f t="shared" si="227"/>
        <v>0</v>
      </c>
      <c r="AB3713" s="12">
        <f t="shared" si="227"/>
        <v>0</v>
      </c>
      <c r="AC3713" s="12">
        <f t="shared" si="227"/>
        <v>0</v>
      </c>
      <c r="AD3713" s="12">
        <f t="shared" si="227"/>
        <v>8.6898111266263509</v>
      </c>
      <c r="AE3713" s="12">
        <f t="shared" si="237"/>
        <v>6.0883218645441821E-2</v>
      </c>
      <c r="AF3713" s="12">
        <f t="shared" si="237"/>
        <v>0</v>
      </c>
      <c r="AG3713" s="12">
        <f t="shared" si="237"/>
        <v>0</v>
      </c>
      <c r="AH3713" s="12">
        <f t="shared" si="237"/>
        <v>48.559131757685954</v>
      </c>
      <c r="AI3713" s="12">
        <f t="shared" si="237"/>
        <v>139.79989968108148</v>
      </c>
      <c r="AJ3713" s="12">
        <f t="shared" si="237"/>
        <v>9118.4832137936446</v>
      </c>
      <c r="AK3713" s="12">
        <f t="shared" si="237"/>
        <v>-0.24859210680763077</v>
      </c>
      <c r="AL3713" s="12">
        <f t="shared" si="228"/>
        <v>15463.735701267069</v>
      </c>
      <c r="AM3713">
        <f t="shared" si="229"/>
        <v>2.0893616168573161</v>
      </c>
      <c r="AN3713" s="12">
        <f t="shared" si="230"/>
        <v>7401.1772670193059</v>
      </c>
    </row>
    <row r="3714" spans="14:40">
      <c r="N3714">
        <f t="shared" si="231"/>
        <v>1209</v>
      </c>
      <c r="O3714" s="12">
        <f t="shared" si="227"/>
        <v>0</v>
      </c>
      <c r="P3714" s="12">
        <f t="shared" si="227"/>
        <v>0</v>
      </c>
      <c r="Q3714" s="12">
        <f t="shared" si="227"/>
        <v>0</v>
      </c>
      <c r="R3714" s="12">
        <f t="shared" si="227"/>
        <v>0</v>
      </c>
      <c r="S3714" s="12">
        <f t="shared" si="227"/>
        <v>0</v>
      </c>
      <c r="T3714" s="12">
        <f t="shared" si="227"/>
        <v>0</v>
      </c>
      <c r="U3714" s="12">
        <f t="shared" si="227"/>
        <v>0</v>
      </c>
      <c r="V3714" s="12">
        <f t="shared" si="227"/>
        <v>0</v>
      </c>
      <c r="W3714" s="12">
        <f t="shared" si="227"/>
        <v>-392.8348831149753</v>
      </c>
      <c r="X3714" s="12">
        <f t="shared" si="227"/>
        <v>-1538.1825531440327</v>
      </c>
      <c r="Y3714" s="12">
        <f t="shared" si="227"/>
        <v>0</v>
      </c>
      <c r="Z3714" s="12">
        <f t="shared" si="227"/>
        <v>0</v>
      </c>
      <c r="AA3714" s="12">
        <f t="shared" si="227"/>
        <v>0</v>
      </c>
      <c r="AB3714" s="12">
        <f t="shared" si="227"/>
        <v>0</v>
      </c>
      <c r="AC3714" s="12">
        <f t="shared" si="227"/>
        <v>0</v>
      </c>
      <c r="AD3714" s="12">
        <f t="shared" si="227"/>
        <v>-0.96090489846090088</v>
      </c>
      <c r="AE3714" s="12">
        <f t="shared" si="237"/>
        <v>1.1365533834143458E-2</v>
      </c>
      <c r="AF3714" s="12">
        <f t="shared" si="237"/>
        <v>0</v>
      </c>
      <c r="AG3714" s="12">
        <f t="shared" si="237"/>
        <v>0</v>
      </c>
      <c r="AH3714" s="12">
        <f t="shared" si="237"/>
        <v>24.424090249924586</v>
      </c>
      <c r="AI3714" s="12">
        <f t="shared" si="237"/>
        <v>83.618500470381107</v>
      </c>
      <c r="AJ3714" s="12">
        <f t="shared" si="237"/>
        <v>6295.6369229259562</v>
      </c>
      <c r="AK3714" s="12">
        <f t="shared" si="237"/>
        <v>-0.17448086781020969</v>
      </c>
      <c r="AL3714" s="12">
        <f t="shared" si="228"/>
        <v>4471.5380571548167</v>
      </c>
      <c r="AM3714">
        <f t="shared" si="229"/>
        <v>2.1061635068377789</v>
      </c>
      <c r="AN3714" s="12">
        <f t="shared" si="230"/>
        <v>2123.0726117121085</v>
      </c>
    </row>
    <row r="3715" spans="14:40">
      <c r="N3715">
        <f t="shared" si="231"/>
        <v>1210</v>
      </c>
      <c r="O3715" s="12">
        <f t="shared" si="227"/>
        <v>0</v>
      </c>
      <c r="P3715" s="12">
        <f t="shared" si="227"/>
        <v>0</v>
      </c>
      <c r="Q3715" s="12">
        <f t="shared" si="227"/>
        <v>0</v>
      </c>
      <c r="R3715" s="12">
        <f t="shared" si="227"/>
        <v>0</v>
      </c>
      <c r="S3715" s="12">
        <f t="shared" si="227"/>
        <v>0</v>
      </c>
      <c r="T3715" s="12">
        <f t="shared" si="227"/>
        <v>0</v>
      </c>
      <c r="U3715" s="12">
        <f t="shared" si="227"/>
        <v>0</v>
      </c>
      <c r="V3715" s="12">
        <f t="shared" si="227"/>
        <v>0</v>
      </c>
      <c r="W3715" s="12">
        <f t="shared" si="227"/>
        <v>-1434.2337643468452</v>
      </c>
      <c r="X3715" s="12">
        <f t="shared" si="227"/>
        <v>-4882.6301193553354</v>
      </c>
      <c r="Y3715" s="12">
        <f t="shared" si="227"/>
        <v>0</v>
      </c>
      <c r="Z3715" s="12">
        <f t="shared" si="227"/>
        <v>0</v>
      </c>
      <c r="AA3715" s="12">
        <f t="shared" si="227"/>
        <v>0</v>
      </c>
      <c r="AB3715" s="12">
        <f t="shared" si="227"/>
        <v>0</v>
      </c>
      <c r="AC3715" s="12">
        <f t="shared" si="227"/>
        <v>0</v>
      </c>
      <c r="AD3715" s="12">
        <f t="shared" si="227"/>
        <v>-5.4504346033372277</v>
      </c>
      <c r="AE3715" s="12">
        <f t="shared" si="237"/>
        <v>-2.4055121824705577E-2</v>
      </c>
      <c r="AF3715" s="12">
        <f t="shared" si="237"/>
        <v>0</v>
      </c>
      <c r="AG3715" s="12">
        <f t="shared" si="237"/>
        <v>0</v>
      </c>
      <c r="AH3715" s="12">
        <f t="shared" si="237"/>
        <v>-2.720357316440873</v>
      </c>
      <c r="AI3715" s="12">
        <f t="shared" si="237"/>
        <v>-22.342899999287727</v>
      </c>
      <c r="AJ3715" s="12">
        <f t="shared" si="237"/>
        <v>-1219.7607897385781</v>
      </c>
      <c r="AK3715" s="12">
        <f t="shared" si="237"/>
        <v>5.8716900928892264E-2</v>
      </c>
      <c r="AL3715" s="12">
        <f t="shared" si="228"/>
        <v>-7567.1037035807203</v>
      </c>
      <c r="AM3715">
        <f t="shared" si="229"/>
        <v>2.1135835947529333</v>
      </c>
      <c r="AN3715" s="12">
        <f t="shared" si="230"/>
        <v>-3580.2244691747214</v>
      </c>
    </row>
    <row r="3716" spans="14:40">
      <c r="N3716">
        <f t="shared" si="231"/>
        <v>1211</v>
      </c>
      <c r="O3716" s="12">
        <f t="shared" si="227"/>
        <v>0</v>
      </c>
      <c r="P3716" s="12">
        <f t="shared" si="227"/>
        <v>0</v>
      </c>
      <c r="Q3716" s="12">
        <f t="shared" si="227"/>
        <v>0</v>
      </c>
      <c r="R3716" s="12">
        <f t="shared" si="227"/>
        <v>0</v>
      </c>
      <c r="S3716" s="12">
        <f t="shared" si="227"/>
        <v>0</v>
      </c>
      <c r="T3716" s="12">
        <f t="shared" si="227"/>
        <v>0</v>
      </c>
      <c r="U3716" s="12">
        <f t="shared" si="227"/>
        <v>0</v>
      </c>
      <c r="V3716" s="12">
        <f t="shared" si="227"/>
        <v>0</v>
      </c>
      <c r="W3716" s="12">
        <f t="shared" si="227"/>
        <v>-499.62737836011399</v>
      </c>
      <c r="X3716" s="12">
        <f t="shared" si="227"/>
        <v>-1055.3135334032786</v>
      </c>
      <c r="Y3716" s="12">
        <f t="shared" si="227"/>
        <v>0</v>
      </c>
      <c r="Z3716" s="12">
        <f t="shared" si="227"/>
        <v>0</v>
      </c>
      <c r="AA3716" s="12">
        <f t="shared" si="227"/>
        <v>0</v>
      </c>
      <c r="AB3716" s="12">
        <f t="shared" si="227"/>
        <v>0</v>
      </c>
      <c r="AC3716" s="12">
        <f t="shared" si="227"/>
        <v>0</v>
      </c>
      <c r="AD3716" s="12">
        <f t="shared" si="227"/>
        <v>-3.5088860977530074</v>
      </c>
      <c r="AE3716" s="12">
        <f t="shared" si="237"/>
        <v>-1.0498878984159708E-2</v>
      </c>
      <c r="AF3716" s="12">
        <f t="shared" si="237"/>
        <v>0</v>
      </c>
      <c r="AG3716" s="12">
        <f t="shared" si="237"/>
        <v>0</v>
      </c>
      <c r="AH3716" s="12">
        <f t="shared" si="237"/>
        <v>5.9621631742993682</v>
      </c>
      <c r="AI3716" s="12">
        <f t="shared" si="237"/>
        <v>-15.193912461561117</v>
      </c>
      <c r="AJ3716" s="12">
        <f t="shared" si="237"/>
        <v>-1340.229320513472</v>
      </c>
      <c r="AK3716" s="12">
        <f t="shared" si="237"/>
        <v>4.6539837023855751E-2</v>
      </c>
      <c r="AL3716" s="12">
        <f t="shared" si="228"/>
        <v>-2907.8748267038395</v>
      </c>
      <c r="AM3716">
        <f t="shared" si="229"/>
        <v>2.1071089499301596</v>
      </c>
      <c r="AN3716" s="12">
        <f t="shared" si="230"/>
        <v>-1380.0305991772382</v>
      </c>
    </row>
    <row r="3717" spans="14:40">
      <c r="N3717">
        <f t="shared" si="231"/>
        <v>1212</v>
      </c>
      <c r="O3717" s="12">
        <f t="shared" si="227"/>
        <v>0</v>
      </c>
      <c r="P3717" s="12">
        <f t="shared" si="227"/>
        <v>0</v>
      </c>
      <c r="Q3717" s="12">
        <f t="shared" si="227"/>
        <v>0</v>
      </c>
      <c r="R3717" s="12">
        <f t="shared" si="227"/>
        <v>0</v>
      </c>
      <c r="S3717" s="12">
        <f t="shared" si="227"/>
        <v>0</v>
      </c>
      <c r="T3717" s="12">
        <f t="shared" si="227"/>
        <v>0</v>
      </c>
      <c r="U3717" s="12">
        <f t="shared" si="227"/>
        <v>0</v>
      </c>
      <c r="V3717" s="12">
        <f t="shared" si="227"/>
        <v>0</v>
      </c>
      <c r="W3717" s="12">
        <f t="shared" si="227"/>
        <v>-1545.2634401163943</v>
      </c>
      <c r="X3717" s="12">
        <f t="shared" si="227"/>
        <v>-6943.8219266594833</v>
      </c>
      <c r="Y3717" s="12">
        <f t="shared" si="227"/>
        <v>0</v>
      </c>
      <c r="Z3717" s="12">
        <f t="shared" si="227"/>
        <v>0</v>
      </c>
      <c r="AA3717" s="12">
        <f t="shared" si="227"/>
        <v>0</v>
      </c>
      <c r="AB3717" s="12">
        <f t="shared" si="227"/>
        <v>0</v>
      </c>
      <c r="AC3717" s="12">
        <f t="shared" si="227"/>
        <v>0</v>
      </c>
      <c r="AD3717" s="12">
        <f t="shared" si="227"/>
        <v>-9.0182446867538846E-2</v>
      </c>
      <c r="AE3717" s="12">
        <f t="shared" ref="AE3717:AK3726" si="238">AE$2503*AE1213+0.5*AE$2504*AE1213*AE1213</f>
        <v>2.829369968616833E-3</v>
      </c>
      <c r="AF3717" s="12">
        <f t="shared" si="238"/>
        <v>0</v>
      </c>
      <c r="AG3717" s="12">
        <f t="shared" si="238"/>
        <v>0</v>
      </c>
      <c r="AH3717" s="12">
        <f t="shared" si="238"/>
        <v>4.6029769903642741</v>
      </c>
      <c r="AI3717" s="12">
        <f t="shared" si="238"/>
        <v>-24.609602469706147</v>
      </c>
      <c r="AJ3717" s="12">
        <f t="shared" si="238"/>
        <v>-1385.7834939744259</v>
      </c>
      <c r="AK3717" s="12">
        <f t="shared" si="238"/>
        <v>2.6581831169826601E-2</v>
      </c>
      <c r="AL3717" s="12">
        <f t="shared" si="228"/>
        <v>-9894.9362574753759</v>
      </c>
      <c r="AM3717">
        <f t="shared" si="229"/>
        <v>2.1118751811609715</v>
      </c>
      <c r="AN3717" s="12">
        <f t="shared" si="230"/>
        <v>-4685.3792997537785</v>
      </c>
    </row>
    <row r="3718" spans="14:40">
      <c r="N3718">
        <f t="shared" si="231"/>
        <v>1213</v>
      </c>
      <c r="O3718" s="12">
        <f t="shared" si="227"/>
        <v>0</v>
      </c>
      <c r="P3718" s="12">
        <f t="shared" si="227"/>
        <v>0</v>
      </c>
      <c r="Q3718" s="12">
        <f t="shared" si="227"/>
        <v>0</v>
      </c>
      <c r="R3718" s="12">
        <f t="shared" si="227"/>
        <v>0</v>
      </c>
      <c r="S3718" s="12">
        <f t="shared" si="227"/>
        <v>0</v>
      </c>
      <c r="T3718" s="12">
        <f t="shared" si="227"/>
        <v>0</v>
      </c>
      <c r="U3718" s="12">
        <f t="shared" si="227"/>
        <v>0</v>
      </c>
      <c r="V3718" s="12">
        <f t="shared" si="227"/>
        <v>0</v>
      </c>
      <c r="W3718" s="12">
        <f t="shared" si="227"/>
        <v>-1172.7125427572109</v>
      </c>
      <c r="X3718" s="12">
        <f t="shared" si="227"/>
        <v>-3847.6771097685237</v>
      </c>
      <c r="Y3718" s="12">
        <f t="shared" si="227"/>
        <v>0</v>
      </c>
      <c r="Z3718" s="12">
        <f t="shared" si="227"/>
        <v>0</v>
      </c>
      <c r="AA3718" s="12">
        <f t="shared" si="227"/>
        <v>0</v>
      </c>
      <c r="AB3718" s="12">
        <f t="shared" si="227"/>
        <v>0</v>
      </c>
      <c r="AC3718" s="12">
        <f t="shared" si="227"/>
        <v>0</v>
      </c>
      <c r="AD3718" s="12">
        <f t="shared" si="227"/>
        <v>2.4641146392255302</v>
      </c>
      <c r="AE3718" s="12">
        <f t="shared" si="238"/>
        <v>2.5944975269185714E-2</v>
      </c>
      <c r="AF3718" s="12">
        <f t="shared" si="238"/>
        <v>0</v>
      </c>
      <c r="AG3718" s="12">
        <f t="shared" si="238"/>
        <v>0</v>
      </c>
      <c r="AH3718" s="12">
        <f t="shared" si="238"/>
        <v>26.535026761080601</v>
      </c>
      <c r="AI3718" s="12">
        <f t="shared" si="238"/>
        <v>28.962144094403182</v>
      </c>
      <c r="AJ3718" s="12">
        <f t="shared" si="238"/>
        <v>3861.7840223785715</v>
      </c>
      <c r="AK3718" s="12">
        <f t="shared" si="238"/>
        <v>-0.13945882844104562</v>
      </c>
      <c r="AL3718" s="12">
        <f t="shared" si="228"/>
        <v>-1100.7578585056262</v>
      </c>
      <c r="AM3718">
        <f t="shared" si="229"/>
        <v>2.1274919545352384</v>
      </c>
      <c r="AN3718" s="12">
        <f t="shared" si="230"/>
        <v>-517.39695473776419</v>
      </c>
    </row>
    <row r="3719" spans="14:40">
      <c r="N3719">
        <f t="shared" si="231"/>
        <v>1214</v>
      </c>
      <c r="O3719" s="12">
        <f t="shared" si="227"/>
        <v>0</v>
      </c>
      <c r="P3719" s="12">
        <f t="shared" si="227"/>
        <v>0</v>
      </c>
      <c r="Q3719" s="12">
        <f t="shared" si="227"/>
        <v>0</v>
      </c>
      <c r="R3719" s="12">
        <f t="shared" si="227"/>
        <v>0</v>
      </c>
      <c r="S3719" s="12">
        <f t="shared" si="227"/>
        <v>0</v>
      </c>
      <c r="T3719" s="12">
        <f t="shared" si="227"/>
        <v>0</v>
      </c>
      <c r="U3719" s="12">
        <f t="shared" si="227"/>
        <v>0</v>
      </c>
      <c r="V3719" s="12">
        <f t="shared" si="227"/>
        <v>0</v>
      </c>
      <c r="W3719" s="12">
        <f t="shared" si="227"/>
        <v>2498.7684705281417</v>
      </c>
      <c r="X3719" s="12">
        <f t="shared" si="227"/>
        <v>12659.421147149909</v>
      </c>
      <c r="Y3719" s="12">
        <f t="shared" si="227"/>
        <v>0</v>
      </c>
      <c r="Z3719" s="12">
        <f t="shared" si="227"/>
        <v>0</v>
      </c>
      <c r="AA3719" s="12">
        <f t="shared" si="227"/>
        <v>0</v>
      </c>
      <c r="AB3719" s="12">
        <f t="shared" si="227"/>
        <v>0</v>
      </c>
      <c r="AC3719" s="12">
        <f t="shared" si="227"/>
        <v>0</v>
      </c>
      <c r="AD3719" s="12">
        <f t="shared" si="227"/>
        <v>20.056553103969762</v>
      </c>
      <c r="AE3719" s="12">
        <f t="shared" si="238"/>
        <v>0.1064498103138361</v>
      </c>
      <c r="AF3719" s="12">
        <f t="shared" si="238"/>
        <v>0</v>
      </c>
      <c r="AG3719" s="12">
        <f t="shared" si="238"/>
        <v>0</v>
      </c>
      <c r="AH3719" s="12">
        <f t="shared" si="238"/>
        <v>67.873576219221661</v>
      </c>
      <c r="AI3719" s="12">
        <f t="shared" si="238"/>
        <v>107.99787627119235</v>
      </c>
      <c r="AJ3719" s="12">
        <f t="shared" si="238"/>
        <v>7541.2377766132395</v>
      </c>
      <c r="AK3719" s="12">
        <f t="shared" si="238"/>
        <v>-0.23636843265913374</v>
      </c>
      <c r="AL3719" s="12">
        <f t="shared" si="228"/>
        <v>22895.225481263329</v>
      </c>
      <c r="AM3719">
        <f t="shared" si="229"/>
        <v>2.0995389043538273</v>
      </c>
      <c r="AN3719" s="12">
        <f t="shared" si="230"/>
        <v>10904.882702475936</v>
      </c>
    </row>
    <row r="3720" spans="14:40">
      <c r="N3720">
        <f t="shared" si="231"/>
        <v>1215</v>
      </c>
      <c r="O3720" s="12">
        <f t="shared" si="227"/>
        <v>0</v>
      </c>
      <c r="P3720" s="12">
        <f t="shared" si="227"/>
        <v>0</v>
      </c>
      <c r="Q3720" s="12">
        <f t="shared" si="227"/>
        <v>0</v>
      </c>
      <c r="R3720" s="12">
        <f t="shared" si="227"/>
        <v>0</v>
      </c>
      <c r="S3720" s="12">
        <f t="shared" si="227"/>
        <v>0</v>
      </c>
      <c r="T3720" s="12">
        <f t="shared" si="227"/>
        <v>0</v>
      </c>
      <c r="U3720" s="12">
        <f t="shared" si="227"/>
        <v>0</v>
      </c>
      <c r="V3720" s="12">
        <f t="shared" si="227"/>
        <v>0</v>
      </c>
      <c r="W3720" s="12">
        <f t="shared" si="227"/>
        <v>3024.2421224111363</v>
      </c>
      <c r="X3720" s="12">
        <f t="shared" si="227"/>
        <v>14430.457312252109</v>
      </c>
      <c r="Y3720" s="12">
        <f t="shared" si="227"/>
        <v>0</v>
      </c>
      <c r="Z3720" s="12">
        <f t="shared" si="227"/>
        <v>0</v>
      </c>
      <c r="AA3720" s="12">
        <f t="shared" si="227"/>
        <v>0</v>
      </c>
      <c r="AB3720" s="12">
        <f t="shared" si="227"/>
        <v>0</v>
      </c>
      <c r="AC3720" s="12">
        <f t="shared" si="227"/>
        <v>0</v>
      </c>
      <c r="AD3720" s="12">
        <f t="shared" si="227"/>
        <v>21.357888626535871</v>
      </c>
      <c r="AE3720" s="12">
        <f t="shared" si="238"/>
        <v>0.11799934483914234</v>
      </c>
      <c r="AF3720" s="12">
        <f t="shared" si="238"/>
        <v>0</v>
      </c>
      <c r="AG3720" s="12">
        <f t="shared" si="238"/>
        <v>0</v>
      </c>
      <c r="AH3720" s="12">
        <f t="shared" si="238"/>
        <v>84.976850037296217</v>
      </c>
      <c r="AI3720" s="12">
        <f t="shared" si="238"/>
        <v>180.43217192737961</v>
      </c>
      <c r="AJ3720" s="12">
        <f t="shared" si="238"/>
        <v>12722.633523858414</v>
      </c>
      <c r="AK3720" s="12">
        <f t="shared" si="238"/>
        <v>-0.44109728884121896</v>
      </c>
      <c r="AL3720" s="12">
        <f t="shared" si="228"/>
        <v>30463.776771168868</v>
      </c>
      <c r="AM3720">
        <f t="shared" si="229"/>
        <v>2.1303685589170414</v>
      </c>
      <c r="AN3720" s="12">
        <f t="shared" si="230"/>
        <v>14299.768292982566</v>
      </c>
    </row>
    <row r="3721" spans="14:40">
      <c r="N3721">
        <f t="shared" si="231"/>
        <v>1216</v>
      </c>
      <c r="O3721" s="12">
        <f t="shared" si="227"/>
        <v>0</v>
      </c>
      <c r="P3721" s="12">
        <f t="shared" si="227"/>
        <v>0</v>
      </c>
      <c r="Q3721" s="12">
        <f t="shared" si="227"/>
        <v>0</v>
      </c>
      <c r="R3721" s="12">
        <f t="shared" si="227"/>
        <v>0</v>
      </c>
      <c r="S3721" s="12">
        <f t="shared" si="227"/>
        <v>0</v>
      </c>
      <c r="T3721" s="12">
        <f t="shared" si="227"/>
        <v>0</v>
      </c>
      <c r="U3721" s="12">
        <f t="shared" si="227"/>
        <v>0</v>
      </c>
      <c r="V3721" s="12">
        <f t="shared" si="227"/>
        <v>0</v>
      </c>
      <c r="W3721" s="12">
        <f t="shared" si="227"/>
        <v>2166.583879321297</v>
      </c>
      <c r="X3721" s="12">
        <f t="shared" si="227"/>
        <v>12347.011239571048</v>
      </c>
      <c r="Y3721" s="12">
        <f t="shared" si="227"/>
        <v>0</v>
      </c>
      <c r="Z3721" s="12">
        <f t="shared" si="227"/>
        <v>0</v>
      </c>
      <c r="AA3721" s="12">
        <f t="shared" si="227"/>
        <v>0</v>
      </c>
      <c r="AB3721" s="12">
        <f t="shared" si="227"/>
        <v>0</v>
      </c>
      <c r="AC3721" s="12">
        <f t="shared" si="227"/>
        <v>0</v>
      </c>
      <c r="AD3721" s="12">
        <f t="shared" si="227"/>
        <v>28.682186384777523</v>
      </c>
      <c r="AE3721" s="12">
        <f t="shared" si="238"/>
        <v>0.13978309825123669</v>
      </c>
      <c r="AF3721" s="12">
        <f t="shared" si="238"/>
        <v>0</v>
      </c>
      <c r="AG3721" s="12">
        <f t="shared" si="238"/>
        <v>0</v>
      </c>
      <c r="AH3721" s="12">
        <f t="shared" si="238"/>
        <v>90.739742119429039</v>
      </c>
      <c r="AI3721" s="12">
        <f t="shared" si="238"/>
        <v>191.24643725999289</v>
      </c>
      <c r="AJ3721" s="12">
        <f t="shared" si="238"/>
        <v>13567.86376863767</v>
      </c>
      <c r="AK3721" s="12">
        <f t="shared" si="238"/>
        <v>-0.47766444935380403</v>
      </c>
      <c r="AL3721" s="12">
        <f t="shared" si="228"/>
        <v>28391.789371943112</v>
      </c>
      <c r="AM3721">
        <f t="shared" si="229"/>
        <v>2.1608298362823763</v>
      </c>
      <c r="AN3721" s="12">
        <f t="shared" si="230"/>
        <v>13139.299030038423</v>
      </c>
    </row>
    <row r="3722" spans="14:40">
      <c r="N3722">
        <f t="shared" si="231"/>
        <v>1217</v>
      </c>
      <c r="O3722" s="12">
        <f t="shared" si="227"/>
        <v>0</v>
      </c>
      <c r="P3722" s="12">
        <f t="shared" si="227"/>
        <v>0</v>
      </c>
      <c r="Q3722" s="12">
        <f t="shared" si="227"/>
        <v>0</v>
      </c>
      <c r="R3722" s="12">
        <f t="shared" si="227"/>
        <v>0</v>
      </c>
      <c r="S3722" s="12">
        <f t="shared" si="227"/>
        <v>0</v>
      </c>
      <c r="T3722" s="12">
        <f t="shared" si="227"/>
        <v>0</v>
      </c>
      <c r="U3722" s="12">
        <f t="shared" si="227"/>
        <v>0</v>
      </c>
      <c r="V3722" s="12">
        <f t="shared" si="227"/>
        <v>0</v>
      </c>
      <c r="W3722" s="12">
        <f t="shared" si="227"/>
        <v>4505.6751132659901</v>
      </c>
      <c r="X3722" s="12">
        <f t="shared" si="227"/>
        <v>17003.220970807975</v>
      </c>
      <c r="Y3722" s="12">
        <f t="shared" si="227"/>
        <v>0</v>
      </c>
      <c r="Z3722" s="12">
        <f t="shared" si="227"/>
        <v>0</v>
      </c>
      <c r="AA3722" s="12">
        <f t="shared" si="227"/>
        <v>0</v>
      </c>
      <c r="AB3722" s="12">
        <f t="shared" si="227"/>
        <v>0</v>
      </c>
      <c r="AC3722" s="12">
        <f t="shared" si="227"/>
        <v>0</v>
      </c>
      <c r="AD3722" s="12">
        <f t="shared" si="227"/>
        <v>18.780119367516569</v>
      </c>
      <c r="AE3722" s="12">
        <f t="shared" si="238"/>
        <v>0.1028280581881017</v>
      </c>
      <c r="AF3722" s="12">
        <f t="shared" si="238"/>
        <v>0</v>
      </c>
      <c r="AG3722" s="12">
        <f t="shared" si="238"/>
        <v>0</v>
      </c>
      <c r="AH3722" s="12">
        <f t="shared" si="238"/>
        <v>68.329044034954094</v>
      </c>
      <c r="AI3722" s="12">
        <f t="shared" si="238"/>
        <v>163.52691694452358</v>
      </c>
      <c r="AJ3722" s="12">
        <f t="shared" si="238"/>
        <v>11310.740889428183</v>
      </c>
      <c r="AK3722" s="12">
        <f t="shared" si="238"/>
        <v>-0.39561768062014069</v>
      </c>
      <c r="AL3722" s="12">
        <f t="shared" si="228"/>
        <v>33069.980264226717</v>
      </c>
      <c r="AM3722">
        <f t="shared" si="229"/>
        <v>2.1662132279932331</v>
      </c>
      <c r="AN3722" s="12">
        <f t="shared" si="230"/>
        <v>15266.262728375335</v>
      </c>
    </row>
    <row r="3723" spans="14:40">
      <c r="N3723">
        <f t="shared" si="231"/>
        <v>1218</v>
      </c>
      <c r="O3723" s="12">
        <f t="shared" ref="O3723:AD3786" si="239">O$2503*O1219+0.5*O$2504*O1219*O1219</f>
        <v>0</v>
      </c>
      <c r="P3723" s="12">
        <f t="shared" si="239"/>
        <v>0</v>
      </c>
      <c r="Q3723" s="12">
        <f t="shared" si="239"/>
        <v>0</v>
      </c>
      <c r="R3723" s="12">
        <f t="shared" si="239"/>
        <v>0</v>
      </c>
      <c r="S3723" s="12">
        <f t="shared" si="239"/>
        <v>0</v>
      </c>
      <c r="T3723" s="12">
        <f t="shared" si="239"/>
        <v>0</v>
      </c>
      <c r="U3723" s="12">
        <f t="shared" si="239"/>
        <v>0</v>
      </c>
      <c r="V3723" s="12">
        <f t="shared" si="239"/>
        <v>0</v>
      </c>
      <c r="W3723" s="12">
        <f t="shared" si="239"/>
        <v>4663.7379311394716</v>
      </c>
      <c r="X3723" s="12">
        <f t="shared" si="239"/>
        <v>13326.475565767181</v>
      </c>
      <c r="Y3723" s="12">
        <f t="shared" si="239"/>
        <v>0</v>
      </c>
      <c r="Z3723" s="12">
        <f t="shared" si="239"/>
        <v>0</v>
      </c>
      <c r="AA3723" s="12">
        <f t="shared" si="239"/>
        <v>0</v>
      </c>
      <c r="AB3723" s="12">
        <f t="shared" si="239"/>
        <v>0</v>
      </c>
      <c r="AC3723" s="12">
        <f t="shared" si="239"/>
        <v>0</v>
      </c>
      <c r="AD3723" s="12">
        <f t="shared" si="239"/>
        <v>20.433304727602014</v>
      </c>
      <c r="AE3723" s="12">
        <f t="shared" si="238"/>
        <v>0.1000690718635899</v>
      </c>
      <c r="AF3723" s="12">
        <f t="shared" si="238"/>
        <v>0</v>
      </c>
      <c r="AG3723" s="12">
        <f t="shared" si="238"/>
        <v>0</v>
      </c>
      <c r="AH3723" s="12">
        <f t="shared" si="238"/>
        <v>51.244403651835945</v>
      </c>
      <c r="AI3723" s="12">
        <f t="shared" si="238"/>
        <v>102.63115498441719</v>
      </c>
      <c r="AJ3723" s="12">
        <f t="shared" si="238"/>
        <v>6566.4774604505938</v>
      </c>
      <c r="AK3723" s="12">
        <f t="shared" si="238"/>
        <v>-0.22297409996684706</v>
      </c>
      <c r="AL3723" s="12">
        <f t="shared" ref="AL3723:AL3786" si="240">SUM(O3723:AK3723)</f>
        <v>24730.876915692999</v>
      </c>
      <c r="AM3723">
        <f t="shared" ref="AM3723:AM3786" si="241">$AM$2504*(1+J1219/100)</f>
        <v>2.152410594390108</v>
      </c>
      <c r="AN3723" s="12">
        <f t="shared" ref="AN3723:AN3786" si="242">AL3723/AM3723</f>
        <v>11489.850951370441</v>
      </c>
    </row>
    <row r="3724" spans="14:40">
      <c r="N3724">
        <f t="shared" ref="N3724:N3787" si="243">N3723+1</f>
        <v>1219</v>
      </c>
      <c r="O3724" s="12">
        <f t="shared" si="239"/>
        <v>0</v>
      </c>
      <c r="P3724" s="12">
        <f t="shared" ref="P3724:AD3724" si="244">P$2503*P1220+0.5*P$2504*P1220*P1220</f>
        <v>0</v>
      </c>
      <c r="Q3724" s="12">
        <f t="shared" si="244"/>
        <v>0</v>
      </c>
      <c r="R3724" s="12">
        <f t="shared" si="244"/>
        <v>0</v>
      </c>
      <c r="S3724" s="12">
        <f t="shared" si="244"/>
        <v>0</v>
      </c>
      <c r="T3724" s="12">
        <f t="shared" si="244"/>
        <v>0</v>
      </c>
      <c r="U3724" s="12">
        <f t="shared" si="244"/>
        <v>0</v>
      </c>
      <c r="V3724" s="12">
        <f t="shared" si="244"/>
        <v>0</v>
      </c>
      <c r="W3724" s="12">
        <f t="shared" si="244"/>
        <v>1164.6728328919392</v>
      </c>
      <c r="X3724" s="12">
        <f t="shared" si="244"/>
        <v>5547.3494136328254</v>
      </c>
      <c r="Y3724" s="12">
        <f t="shared" si="244"/>
        <v>0</v>
      </c>
      <c r="Z3724" s="12">
        <f t="shared" si="244"/>
        <v>0</v>
      </c>
      <c r="AA3724" s="12">
        <f t="shared" si="244"/>
        <v>0</v>
      </c>
      <c r="AB3724" s="12">
        <f t="shared" si="244"/>
        <v>0</v>
      </c>
      <c r="AC3724" s="12">
        <f t="shared" si="244"/>
        <v>0</v>
      </c>
      <c r="AD3724" s="12">
        <f t="shared" si="244"/>
        <v>9.7184625729374989</v>
      </c>
      <c r="AE3724" s="12">
        <f t="shared" si="238"/>
        <v>4.9764143479161554E-2</v>
      </c>
      <c r="AF3724" s="12">
        <f t="shared" si="238"/>
        <v>0</v>
      </c>
      <c r="AG3724" s="12">
        <f t="shared" si="238"/>
        <v>0</v>
      </c>
      <c r="AH3724" s="12">
        <f t="shared" si="238"/>
        <v>22.163635511605705</v>
      </c>
      <c r="AI3724" s="12">
        <f t="shared" si="238"/>
        <v>7.9186133485653674</v>
      </c>
      <c r="AJ3724" s="12">
        <f t="shared" si="238"/>
        <v>-667.88770275402624</v>
      </c>
      <c r="AK3724" s="12">
        <f t="shared" si="238"/>
        <v>2.5538108844477603E-4</v>
      </c>
      <c r="AL3724" s="12">
        <f t="shared" si="240"/>
        <v>6083.9852747284149</v>
      </c>
      <c r="AM3724">
        <f t="shared" si="241"/>
        <v>2.1503885223834094</v>
      </c>
      <c r="AN3724" s="12">
        <f t="shared" si="242"/>
        <v>2829.2493246686208</v>
      </c>
    </row>
    <row r="3725" spans="14:40">
      <c r="N3725">
        <f t="shared" si="243"/>
        <v>1220</v>
      </c>
      <c r="O3725" s="12">
        <f t="shared" si="239"/>
        <v>0</v>
      </c>
      <c r="P3725" s="12">
        <f t="shared" si="239"/>
        <v>0</v>
      </c>
      <c r="Q3725" s="12">
        <f t="shared" si="239"/>
        <v>0</v>
      </c>
      <c r="R3725" s="12">
        <f t="shared" si="239"/>
        <v>0</v>
      </c>
      <c r="S3725" s="12">
        <f t="shared" si="239"/>
        <v>0</v>
      </c>
      <c r="T3725" s="12">
        <f t="shared" si="239"/>
        <v>0</v>
      </c>
      <c r="U3725" s="12">
        <f t="shared" si="239"/>
        <v>0</v>
      </c>
      <c r="V3725" s="12">
        <f t="shared" si="239"/>
        <v>0</v>
      </c>
      <c r="W3725" s="12">
        <f t="shared" si="239"/>
        <v>905.61009633848516</v>
      </c>
      <c r="X3725" s="12">
        <f t="shared" si="239"/>
        <v>3545.3216261269827</v>
      </c>
      <c r="Y3725" s="12">
        <f t="shared" si="239"/>
        <v>0</v>
      </c>
      <c r="Z3725" s="12">
        <f t="shared" si="239"/>
        <v>0</v>
      </c>
      <c r="AA3725" s="12">
        <f t="shared" si="239"/>
        <v>0</v>
      </c>
      <c r="AB3725" s="12">
        <f t="shared" si="239"/>
        <v>0</v>
      </c>
      <c r="AC3725" s="12">
        <f t="shared" si="239"/>
        <v>0</v>
      </c>
      <c r="AD3725" s="12">
        <f t="shared" si="239"/>
        <v>9.3312590695794899</v>
      </c>
      <c r="AE3725" s="12">
        <f t="shared" si="238"/>
        <v>3.7561669481212555E-2</v>
      </c>
      <c r="AF3725" s="12">
        <f t="shared" si="238"/>
        <v>0</v>
      </c>
      <c r="AG3725" s="12">
        <f t="shared" si="238"/>
        <v>0</v>
      </c>
      <c r="AH3725" s="12">
        <f t="shared" si="238"/>
        <v>3.1693938498727561</v>
      </c>
      <c r="AI3725" s="12">
        <f t="shared" si="238"/>
        <v>-19.573301505592461</v>
      </c>
      <c r="AJ3725" s="12">
        <f t="shared" si="238"/>
        <v>-2044.8235194961487</v>
      </c>
      <c r="AK3725" s="12">
        <f t="shared" si="238"/>
        <v>1.7225205509625068E-2</v>
      </c>
      <c r="AL3725" s="12">
        <f t="shared" si="240"/>
        <v>2399.0903412581697</v>
      </c>
      <c r="AM3725">
        <f t="shared" si="241"/>
        <v>2.1176367281886015</v>
      </c>
      <c r="AN3725" s="12">
        <f t="shared" si="242"/>
        <v>1132.9092989949791</v>
      </c>
    </row>
    <row r="3726" spans="14:40">
      <c r="N3726">
        <f t="shared" si="243"/>
        <v>1221</v>
      </c>
      <c r="O3726" s="12">
        <f t="shared" si="239"/>
        <v>0</v>
      </c>
      <c r="P3726" s="12">
        <f t="shared" si="239"/>
        <v>0</v>
      </c>
      <c r="Q3726" s="12">
        <f t="shared" si="239"/>
        <v>0</v>
      </c>
      <c r="R3726" s="12">
        <f t="shared" si="239"/>
        <v>0</v>
      </c>
      <c r="S3726" s="12">
        <f t="shared" si="239"/>
        <v>0</v>
      </c>
      <c r="T3726" s="12">
        <f t="shared" si="239"/>
        <v>0</v>
      </c>
      <c r="U3726" s="12">
        <f t="shared" si="239"/>
        <v>0</v>
      </c>
      <c r="V3726" s="12">
        <f t="shared" si="239"/>
        <v>0</v>
      </c>
      <c r="W3726" s="12">
        <f t="shared" si="239"/>
        <v>117.71639703160919</v>
      </c>
      <c r="X3726" s="12">
        <f t="shared" si="239"/>
        <v>-3006.4655060200475</v>
      </c>
      <c r="Y3726" s="12">
        <f t="shared" si="239"/>
        <v>0</v>
      </c>
      <c r="Z3726" s="12">
        <f t="shared" si="239"/>
        <v>0</v>
      </c>
      <c r="AA3726" s="12">
        <f t="shared" si="239"/>
        <v>0</v>
      </c>
      <c r="AB3726" s="12">
        <f t="shared" si="239"/>
        <v>0</v>
      </c>
      <c r="AC3726" s="12">
        <f t="shared" si="239"/>
        <v>0</v>
      </c>
      <c r="AD3726" s="12">
        <f t="shared" si="239"/>
        <v>-6.8800406924752053</v>
      </c>
      <c r="AE3726" s="12">
        <f t="shared" si="238"/>
        <v>-5.0384946736714759E-2</v>
      </c>
      <c r="AF3726" s="12">
        <f t="shared" si="238"/>
        <v>0</v>
      </c>
      <c r="AG3726" s="12">
        <f t="shared" si="238"/>
        <v>0</v>
      </c>
      <c r="AH3726" s="12">
        <f t="shared" si="238"/>
        <v>-32.645219377719634</v>
      </c>
      <c r="AI3726" s="12">
        <f t="shared" si="238"/>
        <v>-62.392474882936206</v>
      </c>
      <c r="AJ3726" s="12">
        <f t="shared" si="238"/>
        <v>-4850.4495346403619</v>
      </c>
      <c r="AK3726" s="12">
        <f t="shared" si="238"/>
        <v>0.10688184808294064</v>
      </c>
      <c r="AL3726" s="12">
        <f t="shared" si="240"/>
        <v>-7841.0598816805859</v>
      </c>
      <c r="AM3726">
        <f t="shared" si="241"/>
        <v>2.1070815604520687</v>
      </c>
      <c r="AN3726" s="12">
        <f t="shared" si="242"/>
        <v>-3721.2892129331281</v>
      </c>
    </row>
    <row r="3727" spans="14:40">
      <c r="N3727">
        <f t="shared" si="243"/>
        <v>1222</v>
      </c>
      <c r="O3727" s="12">
        <f t="shared" si="239"/>
        <v>0</v>
      </c>
      <c r="P3727" s="12">
        <f t="shared" si="239"/>
        <v>0</v>
      </c>
      <c r="Q3727" s="12">
        <f t="shared" si="239"/>
        <v>0</v>
      </c>
      <c r="R3727" s="12">
        <f t="shared" si="239"/>
        <v>0</v>
      </c>
      <c r="S3727" s="12">
        <f t="shared" si="239"/>
        <v>0</v>
      </c>
      <c r="T3727" s="12">
        <f t="shared" si="239"/>
        <v>0</v>
      </c>
      <c r="U3727" s="12">
        <f t="shared" si="239"/>
        <v>0</v>
      </c>
      <c r="V3727" s="12">
        <f t="shared" si="239"/>
        <v>0</v>
      </c>
      <c r="W3727" s="12">
        <f t="shared" si="239"/>
        <v>-3010.2869711798899</v>
      </c>
      <c r="X3727" s="12">
        <f t="shared" si="239"/>
        <v>-10043.685800463621</v>
      </c>
      <c r="Y3727" s="12">
        <f t="shared" si="239"/>
        <v>0</v>
      </c>
      <c r="Z3727" s="12">
        <f t="shared" si="239"/>
        <v>0</v>
      </c>
      <c r="AA3727" s="12">
        <f t="shared" si="239"/>
        <v>0</v>
      </c>
      <c r="AB3727" s="12">
        <f t="shared" si="239"/>
        <v>0</v>
      </c>
      <c r="AC3727" s="12">
        <f t="shared" si="239"/>
        <v>0</v>
      </c>
      <c r="AD3727" s="12">
        <f t="shared" si="239"/>
        <v>-10.672390939205551</v>
      </c>
      <c r="AE3727" s="12">
        <f t="shared" ref="AE3727:AK3736" si="245">AE$2503*AE1223+0.5*AE$2504*AE1223*AE1223</f>
        <v>-8.0938599132661576E-2</v>
      </c>
      <c r="AF3727" s="12">
        <f t="shared" si="245"/>
        <v>0</v>
      </c>
      <c r="AG3727" s="12">
        <f t="shared" si="245"/>
        <v>0</v>
      </c>
      <c r="AH3727" s="12">
        <f t="shared" si="245"/>
        <v>-51.766178720569698</v>
      </c>
      <c r="AI3727" s="12">
        <f t="shared" si="245"/>
        <v>-67.798308782617269</v>
      </c>
      <c r="AJ3727" s="12">
        <f t="shared" si="245"/>
        <v>-7337.8401764407154</v>
      </c>
      <c r="AK3727" s="12">
        <f t="shared" si="245"/>
        <v>0.15904544058211142</v>
      </c>
      <c r="AL3727" s="12">
        <f t="shared" si="240"/>
        <v>-20521.971719685171</v>
      </c>
      <c r="AM3727">
        <f t="shared" si="241"/>
        <v>2.1155262447947978</v>
      </c>
      <c r="AN3727" s="12">
        <f t="shared" si="242"/>
        <v>-9700.6462435429457</v>
      </c>
    </row>
    <row r="3728" spans="14:40">
      <c r="N3728">
        <f t="shared" si="243"/>
        <v>1223</v>
      </c>
      <c r="O3728" s="12">
        <f t="shared" si="239"/>
        <v>0</v>
      </c>
      <c r="P3728" s="12">
        <f t="shared" si="239"/>
        <v>0</v>
      </c>
      <c r="Q3728" s="12">
        <f t="shared" si="239"/>
        <v>0</v>
      </c>
      <c r="R3728" s="12">
        <f t="shared" si="239"/>
        <v>0</v>
      </c>
      <c r="S3728" s="12">
        <f t="shared" si="239"/>
        <v>0</v>
      </c>
      <c r="T3728" s="12">
        <f t="shared" si="239"/>
        <v>0</v>
      </c>
      <c r="U3728" s="12">
        <f t="shared" si="239"/>
        <v>0</v>
      </c>
      <c r="V3728" s="12">
        <f t="shared" si="239"/>
        <v>0</v>
      </c>
      <c r="W3728" s="12">
        <f t="shared" si="239"/>
        <v>-4778.3319281985578</v>
      </c>
      <c r="X3728" s="12">
        <f t="shared" si="239"/>
        <v>-13193.156876181953</v>
      </c>
      <c r="Y3728" s="12">
        <f t="shared" si="239"/>
        <v>0</v>
      </c>
      <c r="Z3728" s="12">
        <f t="shared" si="239"/>
        <v>0</v>
      </c>
      <c r="AA3728" s="12">
        <f t="shared" si="239"/>
        <v>0</v>
      </c>
      <c r="AB3728" s="12">
        <f t="shared" si="239"/>
        <v>0</v>
      </c>
      <c r="AC3728" s="12">
        <f t="shared" si="239"/>
        <v>0</v>
      </c>
      <c r="AD3728" s="12">
        <f t="shared" si="239"/>
        <v>-19.369281966953103</v>
      </c>
      <c r="AE3728" s="12">
        <f t="shared" si="245"/>
        <v>-0.14231200315867917</v>
      </c>
      <c r="AF3728" s="12">
        <f t="shared" si="245"/>
        <v>0</v>
      </c>
      <c r="AG3728" s="12">
        <f t="shared" si="245"/>
        <v>0</v>
      </c>
      <c r="AH3728" s="12">
        <f t="shared" si="245"/>
        <v>-76.488139762849173</v>
      </c>
      <c r="AI3728" s="12">
        <f t="shared" si="245"/>
        <v>-163.78434182765977</v>
      </c>
      <c r="AJ3728" s="12">
        <f t="shared" si="245"/>
        <v>-10782.415027624129</v>
      </c>
      <c r="AK3728" s="12">
        <f t="shared" si="245"/>
        <v>0.22248900283703044</v>
      </c>
      <c r="AL3728" s="12">
        <f t="shared" si="240"/>
        <v>-29013.465418562424</v>
      </c>
      <c r="AM3728">
        <f t="shared" si="241"/>
        <v>2.1388576660060723</v>
      </c>
      <c r="AN3728" s="12">
        <f t="shared" si="242"/>
        <v>-13564.935095816729</v>
      </c>
    </row>
    <row r="3729" spans="14:40">
      <c r="N3729">
        <f t="shared" si="243"/>
        <v>1224</v>
      </c>
      <c r="O3729" s="12">
        <f t="shared" si="239"/>
        <v>0</v>
      </c>
      <c r="P3729" s="12">
        <f t="shared" si="239"/>
        <v>0</v>
      </c>
      <c r="Q3729" s="12">
        <f t="shared" si="239"/>
        <v>0</v>
      </c>
      <c r="R3729" s="12">
        <f t="shared" si="239"/>
        <v>0</v>
      </c>
      <c r="S3729" s="12">
        <f t="shared" si="239"/>
        <v>0</v>
      </c>
      <c r="T3729" s="12">
        <f t="shared" si="239"/>
        <v>0</v>
      </c>
      <c r="U3729" s="12">
        <f t="shared" si="239"/>
        <v>0</v>
      </c>
      <c r="V3729" s="12">
        <f t="shared" si="239"/>
        <v>0</v>
      </c>
      <c r="W3729" s="12">
        <f t="shared" si="239"/>
        <v>-4986.7982945551248</v>
      </c>
      <c r="X3729" s="12">
        <f t="shared" si="239"/>
        <v>-23545.311766311163</v>
      </c>
      <c r="Y3729" s="12">
        <f t="shared" si="239"/>
        <v>0</v>
      </c>
      <c r="Z3729" s="12">
        <f t="shared" si="239"/>
        <v>0</v>
      </c>
      <c r="AA3729" s="12">
        <f t="shared" si="239"/>
        <v>0</v>
      </c>
      <c r="AB3729" s="12">
        <f t="shared" si="239"/>
        <v>0</v>
      </c>
      <c r="AC3729" s="12">
        <f t="shared" si="239"/>
        <v>0</v>
      </c>
      <c r="AD3729" s="12">
        <f t="shared" si="239"/>
        <v>-25.150034743169968</v>
      </c>
      <c r="AE3729" s="12">
        <f t="shared" si="245"/>
        <v>-0.18028322941257227</v>
      </c>
      <c r="AF3729" s="12">
        <f t="shared" si="245"/>
        <v>0</v>
      </c>
      <c r="AG3729" s="12">
        <f t="shared" si="245"/>
        <v>0</v>
      </c>
      <c r="AH3729" s="12">
        <f t="shared" si="245"/>
        <v>-86.550868248341757</v>
      </c>
      <c r="AI3729" s="12">
        <f t="shared" si="245"/>
        <v>-147.94963494075057</v>
      </c>
      <c r="AJ3729" s="12">
        <f t="shared" si="245"/>
        <v>-8587.2221875935793</v>
      </c>
      <c r="AK3729" s="12">
        <f t="shared" si="245"/>
        <v>0.17296619538918334</v>
      </c>
      <c r="AL3729" s="12">
        <f t="shared" si="240"/>
        <v>-37378.990103426157</v>
      </c>
      <c r="AM3729">
        <f t="shared" si="241"/>
        <v>2.1607478483672216</v>
      </c>
      <c r="AN3729" s="12">
        <f t="shared" si="242"/>
        <v>-17299.098611469984</v>
      </c>
    </row>
    <row r="3730" spans="14:40">
      <c r="N3730">
        <f t="shared" si="243"/>
        <v>1225</v>
      </c>
      <c r="O3730" s="12">
        <f t="shared" si="239"/>
        <v>0</v>
      </c>
      <c r="P3730" s="12">
        <f t="shared" si="239"/>
        <v>0</v>
      </c>
      <c r="Q3730" s="12">
        <f t="shared" si="239"/>
        <v>0</v>
      </c>
      <c r="R3730" s="12">
        <f t="shared" si="239"/>
        <v>0</v>
      </c>
      <c r="S3730" s="12">
        <f t="shared" si="239"/>
        <v>0</v>
      </c>
      <c r="T3730" s="12">
        <f t="shared" si="239"/>
        <v>0</v>
      </c>
      <c r="U3730" s="12">
        <f t="shared" si="239"/>
        <v>0</v>
      </c>
      <c r="V3730" s="12">
        <f t="shared" si="239"/>
        <v>0</v>
      </c>
      <c r="W3730" s="12">
        <f t="shared" si="239"/>
        <v>-4216.4782056273471</v>
      </c>
      <c r="X3730" s="12">
        <f t="shared" si="239"/>
        <v>-16969.859750195305</v>
      </c>
      <c r="Y3730" s="12">
        <f t="shared" si="239"/>
        <v>0</v>
      </c>
      <c r="Z3730" s="12">
        <f t="shared" si="239"/>
        <v>0</v>
      </c>
      <c r="AA3730" s="12">
        <f t="shared" si="239"/>
        <v>0</v>
      </c>
      <c r="AB3730" s="12">
        <f t="shared" si="239"/>
        <v>0</v>
      </c>
      <c r="AC3730" s="12">
        <f t="shared" si="239"/>
        <v>0</v>
      </c>
      <c r="AD3730" s="12">
        <f t="shared" si="239"/>
        <v>-21.382386025678663</v>
      </c>
      <c r="AE3730" s="12">
        <f t="shared" si="245"/>
        <v>-0.1388661907832853</v>
      </c>
      <c r="AF3730" s="12">
        <f t="shared" si="245"/>
        <v>0</v>
      </c>
      <c r="AG3730" s="12">
        <f t="shared" si="245"/>
        <v>0</v>
      </c>
      <c r="AH3730" s="12">
        <f t="shared" si="245"/>
        <v>-59.619944139449011</v>
      </c>
      <c r="AI3730" s="12">
        <f t="shared" si="245"/>
        <v>-99.173064283291652</v>
      </c>
      <c r="AJ3730" s="12">
        <f t="shared" si="245"/>
        <v>-5377.8935674900995</v>
      </c>
      <c r="AK3730" s="12">
        <f t="shared" si="245"/>
        <v>0.10084529752915929</v>
      </c>
      <c r="AL3730" s="12">
        <f t="shared" si="240"/>
        <v>-26744.444938654426</v>
      </c>
      <c r="AM3730">
        <f t="shared" si="241"/>
        <v>2.144151808205347</v>
      </c>
      <c r="AN3730" s="12">
        <f t="shared" si="242"/>
        <v>-12473.20494580069</v>
      </c>
    </row>
    <row r="3731" spans="14:40">
      <c r="N3731">
        <f t="shared" si="243"/>
        <v>1226</v>
      </c>
      <c r="O3731" s="12">
        <f t="shared" si="239"/>
        <v>0</v>
      </c>
      <c r="P3731" s="12">
        <f t="shared" si="239"/>
        <v>0</v>
      </c>
      <c r="Q3731" s="12">
        <f t="shared" si="239"/>
        <v>0</v>
      </c>
      <c r="R3731" s="12">
        <f t="shared" si="239"/>
        <v>0</v>
      </c>
      <c r="S3731" s="12">
        <f t="shared" si="239"/>
        <v>0</v>
      </c>
      <c r="T3731" s="12">
        <f t="shared" si="239"/>
        <v>0</v>
      </c>
      <c r="U3731" s="12">
        <f t="shared" si="239"/>
        <v>0</v>
      </c>
      <c r="V3731" s="12">
        <f t="shared" si="239"/>
        <v>0</v>
      </c>
      <c r="W3731" s="12">
        <f t="shared" si="239"/>
        <v>-4763.6166716127382</v>
      </c>
      <c r="X3731" s="12">
        <f t="shared" si="239"/>
        <v>-20219.300142151016</v>
      </c>
      <c r="Y3731" s="12">
        <f t="shared" si="239"/>
        <v>0</v>
      </c>
      <c r="Z3731" s="12">
        <f t="shared" si="239"/>
        <v>0</v>
      </c>
      <c r="AA3731" s="12">
        <f t="shared" si="239"/>
        <v>0</v>
      </c>
      <c r="AB3731" s="12">
        <f t="shared" si="239"/>
        <v>0</v>
      </c>
      <c r="AC3731" s="12">
        <f t="shared" si="239"/>
        <v>0</v>
      </c>
      <c r="AD3731" s="12">
        <f t="shared" si="239"/>
        <v>-18.84229211729366</v>
      </c>
      <c r="AE3731" s="12">
        <f t="shared" si="245"/>
        <v>-0.12610659607808364</v>
      </c>
      <c r="AF3731" s="12">
        <f t="shared" si="245"/>
        <v>0</v>
      </c>
      <c r="AG3731" s="12">
        <f t="shared" si="245"/>
        <v>0</v>
      </c>
      <c r="AH3731" s="12">
        <f t="shared" si="245"/>
        <v>-59.777406913968022</v>
      </c>
      <c r="AI3731" s="12">
        <f t="shared" si="245"/>
        <v>-93.551132300546342</v>
      </c>
      <c r="AJ3731" s="12">
        <f t="shared" si="245"/>
        <v>-6350.025653595585</v>
      </c>
      <c r="AK3731" s="12">
        <f t="shared" si="245"/>
        <v>0.14359375176415376</v>
      </c>
      <c r="AL3731" s="12">
        <f t="shared" si="240"/>
        <v>-31505.095811535459</v>
      </c>
      <c r="AM3731">
        <f t="shared" si="241"/>
        <v>2.1538473116661336</v>
      </c>
      <c r="AN3731" s="12">
        <f t="shared" si="242"/>
        <v>-14627.358049426599</v>
      </c>
    </row>
    <row r="3732" spans="14:40">
      <c r="N3732">
        <f t="shared" si="243"/>
        <v>1227</v>
      </c>
      <c r="O3732" s="12">
        <f t="shared" si="239"/>
        <v>0</v>
      </c>
      <c r="P3732" s="12">
        <f t="shared" si="239"/>
        <v>0</v>
      </c>
      <c r="Q3732" s="12">
        <f t="shared" si="239"/>
        <v>0</v>
      </c>
      <c r="R3732" s="12">
        <f t="shared" si="239"/>
        <v>0</v>
      </c>
      <c r="S3732" s="12">
        <f t="shared" si="239"/>
        <v>0</v>
      </c>
      <c r="T3732" s="12">
        <f t="shared" si="239"/>
        <v>0</v>
      </c>
      <c r="U3732" s="12">
        <f t="shared" si="239"/>
        <v>0</v>
      </c>
      <c r="V3732" s="12">
        <f t="shared" si="239"/>
        <v>0</v>
      </c>
      <c r="W3732" s="12">
        <f t="shared" si="239"/>
        <v>-2346.7764843435807</v>
      </c>
      <c r="X3732" s="12">
        <f t="shared" si="239"/>
        <v>-7548.3475719712997</v>
      </c>
      <c r="Y3732" s="12">
        <f t="shared" si="239"/>
        <v>0</v>
      </c>
      <c r="Z3732" s="12">
        <f t="shared" si="239"/>
        <v>0</v>
      </c>
      <c r="AA3732" s="12">
        <f t="shared" si="239"/>
        <v>0</v>
      </c>
      <c r="AB3732" s="12">
        <f t="shared" si="239"/>
        <v>0</v>
      </c>
      <c r="AC3732" s="12">
        <f t="shared" si="239"/>
        <v>0</v>
      </c>
      <c r="AD3732" s="12">
        <f t="shared" si="239"/>
        <v>-11.959662798173218</v>
      </c>
      <c r="AE3732" s="12">
        <f t="shared" si="245"/>
        <v>-7.5455717802430433E-2</v>
      </c>
      <c r="AF3732" s="12">
        <f t="shared" si="245"/>
        <v>0</v>
      </c>
      <c r="AG3732" s="12">
        <f t="shared" si="245"/>
        <v>0</v>
      </c>
      <c r="AH3732" s="12">
        <f t="shared" si="245"/>
        <v>-35.643699367648956</v>
      </c>
      <c r="AI3732" s="12">
        <f t="shared" si="245"/>
        <v>-123.90193647815303</v>
      </c>
      <c r="AJ3732" s="12">
        <f t="shared" si="245"/>
        <v>-6100.0765640355648</v>
      </c>
      <c r="AK3732" s="12">
        <f t="shared" si="245"/>
        <v>0.15887080602305598</v>
      </c>
      <c r="AL3732" s="12">
        <f t="shared" si="240"/>
        <v>-16166.622503906201</v>
      </c>
      <c r="AM3732">
        <f t="shared" si="241"/>
        <v>2.1447766708344282</v>
      </c>
      <c r="AN3732" s="12">
        <f t="shared" si="242"/>
        <v>-7537.6717416534348</v>
      </c>
    </row>
    <row r="3733" spans="14:40">
      <c r="N3733">
        <f t="shared" si="243"/>
        <v>1228</v>
      </c>
      <c r="O3733" s="12">
        <f t="shared" si="239"/>
        <v>0</v>
      </c>
      <c r="P3733" s="12">
        <f t="shared" si="239"/>
        <v>0</v>
      </c>
      <c r="Q3733" s="12">
        <f t="shared" si="239"/>
        <v>0</v>
      </c>
      <c r="R3733" s="12">
        <f t="shared" si="239"/>
        <v>0</v>
      </c>
      <c r="S3733" s="12">
        <f t="shared" si="239"/>
        <v>0</v>
      </c>
      <c r="T3733" s="12">
        <f t="shared" si="239"/>
        <v>0</v>
      </c>
      <c r="U3733" s="12">
        <f t="shared" si="239"/>
        <v>0</v>
      </c>
      <c r="V3733" s="12">
        <f t="shared" si="239"/>
        <v>0</v>
      </c>
      <c r="W3733" s="12">
        <f t="shared" si="239"/>
        <v>1063.0097387590979</v>
      </c>
      <c r="X3733" s="12">
        <f t="shared" si="239"/>
        <v>-5043.5912153020045</v>
      </c>
      <c r="Y3733" s="12">
        <f t="shared" si="239"/>
        <v>0</v>
      </c>
      <c r="Z3733" s="12">
        <f t="shared" si="239"/>
        <v>0</v>
      </c>
      <c r="AA3733" s="12">
        <f t="shared" si="239"/>
        <v>0</v>
      </c>
      <c r="AB3733" s="12">
        <f t="shared" si="239"/>
        <v>0</v>
      </c>
      <c r="AC3733" s="12">
        <f t="shared" si="239"/>
        <v>0</v>
      </c>
      <c r="AD3733" s="12">
        <f t="shared" si="239"/>
        <v>1.7515786189264189</v>
      </c>
      <c r="AE3733" s="12">
        <f t="shared" si="245"/>
        <v>-3.2960012769004871E-3</v>
      </c>
      <c r="AF3733" s="12">
        <f t="shared" si="245"/>
        <v>0</v>
      </c>
      <c r="AG3733" s="12">
        <f t="shared" si="245"/>
        <v>0</v>
      </c>
      <c r="AH3733" s="12">
        <f t="shared" si="245"/>
        <v>-18.519308648423301</v>
      </c>
      <c r="AI3733" s="12">
        <f t="shared" si="245"/>
        <v>-21.850057854017219</v>
      </c>
      <c r="AJ3733" s="12">
        <f t="shared" si="245"/>
        <v>-1252.5124078763756</v>
      </c>
      <c r="AK3733" s="12">
        <f t="shared" si="245"/>
        <v>5.0145073228442028E-2</v>
      </c>
      <c r="AL3733" s="12">
        <f t="shared" si="240"/>
        <v>-5271.6648232308453</v>
      </c>
      <c r="AM3733">
        <f t="shared" si="241"/>
        <v>2.1336948063354058</v>
      </c>
      <c r="AN3733" s="12">
        <f t="shared" si="242"/>
        <v>-2470.6742536833858</v>
      </c>
    </row>
    <row r="3734" spans="14:40">
      <c r="N3734">
        <f t="shared" si="243"/>
        <v>1229</v>
      </c>
      <c r="O3734" s="12">
        <f t="shared" si="239"/>
        <v>0</v>
      </c>
      <c r="P3734" s="12">
        <f t="shared" si="239"/>
        <v>0</v>
      </c>
      <c r="Q3734" s="12">
        <f t="shared" si="239"/>
        <v>0</v>
      </c>
      <c r="R3734" s="12">
        <f t="shared" si="239"/>
        <v>0</v>
      </c>
      <c r="S3734" s="12">
        <f t="shared" si="239"/>
        <v>0</v>
      </c>
      <c r="T3734" s="12">
        <f t="shared" si="239"/>
        <v>0</v>
      </c>
      <c r="U3734" s="12">
        <f t="shared" si="239"/>
        <v>0</v>
      </c>
      <c r="V3734" s="12">
        <f t="shared" si="239"/>
        <v>0</v>
      </c>
      <c r="W3734" s="12">
        <f t="shared" si="239"/>
        <v>1734.7422696181366</v>
      </c>
      <c r="X3734" s="12">
        <f t="shared" si="239"/>
        <v>5036.8317551648333</v>
      </c>
      <c r="Y3734" s="12">
        <f t="shared" si="239"/>
        <v>0</v>
      </c>
      <c r="Z3734" s="12">
        <f t="shared" si="239"/>
        <v>0</v>
      </c>
      <c r="AA3734" s="12">
        <f t="shared" si="239"/>
        <v>0</v>
      </c>
      <c r="AB3734" s="12">
        <f t="shared" si="239"/>
        <v>0</v>
      </c>
      <c r="AC3734" s="12">
        <f t="shared" si="239"/>
        <v>0</v>
      </c>
      <c r="AD3734" s="12">
        <f t="shared" si="239"/>
        <v>2.1686816752214546</v>
      </c>
      <c r="AE3734" s="12">
        <f t="shared" si="245"/>
        <v>1.19329260401328E-2</v>
      </c>
      <c r="AF3734" s="12">
        <f t="shared" si="245"/>
        <v>0</v>
      </c>
      <c r="AG3734" s="12">
        <f t="shared" si="245"/>
        <v>0</v>
      </c>
      <c r="AH3734" s="12">
        <f t="shared" si="245"/>
        <v>5.6516066142346375</v>
      </c>
      <c r="AI3734" s="12">
        <f t="shared" si="245"/>
        <v>14.667072758582281</v>
      </c>
      <c r="AJ3734" s="12">
        <f t="shared" si="245"/>
        <v>1502.2740904308066</v>
      </c>
      <c r="AK3734" s="12">
        <f t="shared" si="245"/>
        <v>-2.0647389828744544E-2</v>
      </c>
      <c r="AL3734" s="12">
        <f t="shared" si="240"/>
        <v>8296.3267617980273</v>
      </c>
      <c r="AM3734">
        <f t="shared" si="241"/>
        <v>2.1282284596426901</v>
      </c>
      <c r="AN3734" s="12">
        <f t="shared" si="242"/>
        <v>3898.2312844321723</v>
      </c>
    </row>
    <row r="3735" spans="14:40">
      <c r="N3735">
        <f t="shared" si="243"/>
        <v>1230</v>
      </c>
      <c r="O3735" s="12">
        <f t="shared" si="239"/>
        <v>0</v>
      </c>
      <c r="P3735" s="12">
        <f t="shared" si="239"/>
        <v>0</v>
      </c>
      <c r="Q3735" s="12">
        <f t="shared" si="239"/>
        <v>0</v>
      </c>
      <c r="R3735" s="12">
        <f t="shared" si="239"/>
        <v>0</v>
      </c>
      <c r="S3735" s="12">
        <f t="shared" si="239"/>
        <v>0</v>
      </c>
      <c r="T3735" s="12">
        <f t="shared" si="239"/>
        <v>0</v>
      </c>
      <c r="U3735" s="12">
        <f t="shared" si="239"/>
        <v>0</v>
      </c>
      <c r="V3735" s="12">
        <f t="shared" si="239"/>
        <v>0</v>
      </c>
      <c r="W3735" s="12">
        <f t="shared" si="239"/>
        <v>2057.3417269146494</v>
      </c>
      <c r="X3735" s="12">
        <f t="shared" si="239"/>
        <v>2515.5282901183241</v>
      </c>
      <c r="Y3735" s="12">
        <f t="shared" si="239"/>
        <v>0</v>
      </c>
      <c r="Z3735" s="12">
        <f t="shared" si="239"/>
        <v>0</v>
      </c>
      <c r="AA3735" s="12">
        <f t="shared" si="239"/>
        <v>0</v>
      </c>
      <c r="AB3735" s="12">
        <f t="shared" si="239"/>
        <v>0</v>
      </c>
      <c r="AC3735" s="12">
        <f t="shared" si="239"/>
        <v>0</v>
      </c>
      <c r="AD3735" s="12">
        <f t="shared" si="239"/>
        <v>2.6969631415983648</v>
      </c>
      <c r="AE3735" s="12">
        <f t="shared" si="245"/>
        <v>1.4674498269469632E-2</v>
      </c>
      <c r="AF3735" s="12">
        <f t="shared" si="245"/>
        <v>0</v>
      </c>
      <c r="AG3735" s="12">
        <f t="shared" si="245"/>
        <v>0</v>
      </c>
      <c r="AH3735" s="12">
        <f t="shared" si="245"/>
        <v>6.766811362525579</v>
      </c>
      <c r="AI3735" s="12">
        <f t="shared" si="245"/>
        <v>20.204036635367398</v>
      </c>
      <c r="AJ3735" s="12">
        <f t="shared" si="245"/>
        <v>1140.9175703845826</v>
      </c>
      <c r="AK3735" s="12">
        <f t="shared" si="245"/>
        <v>-1.6486564719143778E-2</v>
      </c>
      <c r="AL3735" s="12">
        <f t="shared" si="240"/>
        <v>5743.4535864905984</v>
      </c>
      <c r="AM3735">
        <f t="shared" si="241"/>
        <v>2.145646947055472</v>
      </c>
      <c r="AN3735" s="12">
        <f t="shared" si="242"/>
        <v>2676.7933999451734</v>
      </c>
    </row>
    <row r="3736" spans="14:40">
      <c r="N3736">
        <f t="shared" si="243"/>
        <v>1231</v>
      </c>
      <c r="O3736" s="12">
        <f t="shared" si="239"/>
        <v>0</v>
      </c>
      <c r="P3736" s="12">
        <f t="shared" si="239"/>
        <v>0</v>
      </c>
      <c r="Q3736" s="12">
        <f t="shared" si="239"/>
        <v>0</v>
      </c>
      <c r="R3736" s="12">
        <f t="shared" si="239"/>
        <v>0</v>
      </c>
      <c r="S3736" s="12">
        <f t="shared" si="239"/>
        <v>0</v>
      </c>
      <c r="T3736" s="12">
        <f t="shared" si="239"/>
        <v>0</v>
      </c>
      <c r="U3736" s="12">
        <f t="shared" si="239"/>
        <v>0</v>
      </c>
      <c r="V3736" s="12">
        <f t="shared" si="239"/>
        <v>0</v>
      </c>
      <c r="W3736" s="12">
        <f t="shared" si="239"/>
        <v>1831.9458087143043</v>
      </c>
      <c r="X3736" s="12">
        <f t="shared" si="239"/>
        <v>7035.194172889107</v>
      </c>
      <c r="Y3736" s="12">
        <f t="shared" si="239"/>
        <v>0</v>
      </c>
      <c r="Z3736" s="12">
        <f t="shared" si="239"/>
        <v>0</v>
      </c>
      <c r="AA3736" s="12">
        <f t="shared" si="239"/>
        <v>0</v>
      </c>
      <c r="AB3736" s="12">
        <f t="shared" si="239"/>
        <v>0</v>
      </c>
      <c r="AC3736" s="12">
        <f t="shared" si="239"/>
        <v>0</v>
      </c>
      <c r="AD3736" s="12">
        <f t="shared" si="239"/>
        <v>1.2361305259234303</v>
      </c>
      <c r="AE3736" s="12">
        <f t="shared" si="245"/>
        <v>-1.3164206747863678E-3</v>
      </c>
      <c r="AF3736" s="12">
        <f t="shared" si="245"/>
        <v>0</v>
      </c>
      <c r="AG3736" s="12">
        <f t="shared" si="245"/>
        <v>0</v>
      </c>
      <c r="AH3736" s="12">
        <f t="shared" si="245"/>
        <v>-9.8001649584217567</v>
      </c>
      <c r="AI3736" s="12">
        <f t="shared" si="245"/>
        <v>-14.746578016043427</v>
      </c>
      <c r="AJ3736" s="12">
        <f t="shared" si="245"/>
        <v>329.3787480627177</v>
      </c>
      <c r="AK3736" s="12">
        <f t="shared" si="245"/>
        <v>-3.9692971744527461E-2</v>
      </c>
      <c r="AL3736" s="12">
        <f t="shared" si="240"/>
        <v>9173.1671078251693</v>
      </c>
      <c r="AM3736">
        <f t="shared" si="241"/>
        <v>2.1414770177504208</v>
      </c>
      <c r="AN3736" s="12">
        <f t="shared" si="242"/>
        <v>4283.570186273304</v>
      </c>
    </row>
    <row r="3737" spans="14:40">
      <c r="N3737">
        <f t="shared" si="243"/>
        <v>1232</v>
      </c>
      <c r="O3737" s="12">
        <f t="shared" si="239"/>
        <v>0</v>
      </c>
      <c r="P3737" s="12">
        <f t="shared" si="239"/>
        <v>0</v>
      </c>
      <c r="Q3737" s="12">
        <f t="shared" si="239"/>
        <v>0</v>
      </c>
      <c r="R3737" s="12">
        <f t="shared" si="239"/>
        <v>0</v>
      </c>
      <c r="S3737" s="12">
        <f t="shared" si="239"/>
        <v>0</v>
      </c>
      <c r="T3737" s="12">
        <f t="shared" si="239"/>
        <v>0</v>
      </c>
      <c r="U3737" s="12">
        <f t="shared" si="239"/>
        <v>0</v>
      </c>
      <c r="V3737" s="12">
        <f t="shared" si="239"/>
        <v>0</v>
      </c>
      <c r="W3737" s="12">
        <f t="shared" si="239"/>
        <v>540.42414103817782</v>
      </c>
      <c r="X3737" s="12">
        <f t="shared" si="239"/>
        <v>1545.4464098595608</v>
      </c>
      <c r="Y3737" s="12">
        <f t="shared" si="239"/>
        <v>0</v>
      </c>
      <c r="Z3737" s="12">
        <f t="shared" si="239"/>
        <v>0</v>
      </c>
      <c r="AA3737" s="12">
        <f t="shared" si="239"/>
        <v>0</v>
      </c>
      <c r="AB3737" s="12">
        <f t="shared" si="239"/>
        <v>0</v>
      </c>
      <c r="AC3737" s="12">
        <f t="shared" si="239"/>
        <v>0</v>
      </c>
      <c r="AD3737" s="12">
        <f t="shared" si="239"/>
        <v>3.8013495877418926</v>
      </c>
      <c r="AE3737" s="12">
        <f t="shared" ref="AE3737:AK3746" si="246">AE$2503*AE1233+0.5*AE$2504*AE1233*AE1233</f>
        <v>2.4460760025721992E-2</v>
      </c>
      <c r="AF3737" s="12">
        <f t="shared" si="246"/>
        <v>0</v>
      </c>
      <c r="AG3737" s="12">
        <f t="shared" si="246"/>
        <v>0</v>
      </c>
      <c r="AH3737" s="12">
        <f t="shared" si="246"/>
        <v>15.774086953739861</v>
      </c>
      <c r="AI3737" s="12">
        <f t="shared" si="246"/>
        <v>41.1726851822744</v>
      </c>
      <c r="AJ3737" s="12">
        <f t="shared" si="246"/>
        <v>4818.89491363653</v>
      </c>
      <c r="AK3737" s="12">
        <f t="shared" si="246"/>
        <v>-0.19548862633458122</v>
      </c>
      <c r="AL3737" s="12">
        <f t="shared" si="240"/>
        <v>6965.3425583917151</v>
      </c>
      <c r="AM3737">
        <f t="shared" si="241"/>
        <v>2.1391376812446996</v>
      </c>
      <c r="AN3737" s="12">
        <f t="shared" si="242"/>
        <v>3256.1450436134587</v>
      </c>
    </row>
    <row r="3738" spans="14:40">
      <c r="N3738">
        <f t="shared" si="243"/>
        <v>1233</v>
      </c>
      <c r="O3738" s="12">
        <f t="shared" si="239"/>
        <v>0</v>
      </c>
      <c r="P3738" s="12">
        <f t="shared" si="239"/>
        <v>0</v>
      </c>
      <c r="Q3738" s="12">
        <f t="shared" si="239"/>
        <v>0</v>
      </c>
      <c r="R3738" s="12">
        <f t="shared" si="239"/>
        <v>0</v>
      </c>
      <c r="S3738" s="12">
        <f t="shared" si="239"/>
        <v>0</v>
      </c>
      <c r="T3738" s="12">
        <f t="shared" si="239"/>
        <v>0</v>
      </c>
      <c r="U3738" s="12">
        <f t="shared" si="239"/>
        <v>0</v>
      </c>
      <c r="V3738" s="12">
        <f t="shared" si="239"/>
        <v>0</v>
      </c>
      <c r="W3738" s="12">
        <f t="shared" si="239"/>
        <v>-1757.5132820599649</v>
      </c>
      <c r="X3738" s="12">
        <f t="shared" si="239"/>
        <v>3760.1642784186579</v>
      </c>
      <c r="Y3738" s="12">
        <f t="shared" si="239"/>
        <v>0</v>
      </c>
      <c r="Z3738" s="12">
        <f t="shared" si="239"/>
        <v>0</v>
      </c>
      <c r="AA3738" s="12">
        <f t="shared" si="239"/>
        <v>0</v>
      </c>
      <c r="AB3738" s="12">
        <f t="shared" si="239"/>
        <v>0</v>
      </c>
      <c r="AC3738" s="12">
        <f t="shared" si="239"/>
        <v>0</v>
      </c>
      <c r="AD3738" s="12">
        <f t="shared" si="239"/>
        <v>-7.087599895032267</v>
      </c>
      <c r="AE3738" s="12">
        <f t="shared" si="246"/>
        <v>-2.6625563447659008E-2</v>
      </c>
      <c r="AF3738" s="12">
        <f t="shared" si="246"/>
        <v>0</v>
      </c>
      <c r="AG3738" s="12">
        <f t="shared" si="246"/>
        <v>0</v>
      </c>
      <c r="AH3738" s="12">
        <f t="shared" si="246"/>
        <v>6.620442450625128</v>
      </c>
      <c r="AI3738" s="12">
        <f t="shared" si="246"/>
        <v>27.220211954288853</v>
      </c>
      <c r="AJ3738" s="12">
        <f t="shared" si="246"/>
        <v>3785.4192552710456</v>
      </c>
      <c r="AK3738" s="12">
        <f t="shared" si="246"/>
        <v>-0.1588078432664374</v>
      </c>
      <c r="AL3738" s="12">
        <f t="shared" si="240"/>
        <v>5814.6378727329065</v>
      </c>
      <c r="AM3738">
        <f t="shared" si="241"/>
        <v>2.1500878054702084</v>
      </c>
      <c r="AN3738" s="12">
        <f t="shared" si="242"/>
        <v>2704.3722856059303</v>
      </c>
    </row>
    <row r="3739" spans="14:40">
      <c r="N3739">
        <f t="shared" si="243"/>
        <v>1234</v>
      </c>
      <c r="O3739" s="12">
        <f t="shared" si="239"/>
        <v>0</v>
      </c>
      <c r="P3739" s="12">
        <f t="shared" si="239"/>
        <v>0</v>
      </c>
      <c r="Q3739" s="12">
        <f t="shared" si="239"/>
        <v>0</v>
      </c>
      <c r="R3739" s="12">
        <f t="shared" si="239"/>
        <v>0</v>
      </c>
      <c r="S3739" s="12">
        <f t="shared" si="239"/>
        <v>0</v>
      </c>
      <c r="T3739" s="12">
        <f t="shared" si="239"/>
        <v>0</v>
      </c>
      <c r="U3739" s="12">
        <f t="shared" si="239"/>
        <v>0</v>
      </c>
      <c r="V3739" s="12">
        <f t="shared" si="239"/>
        <v>0</v>
      </c>
      <c r="W3739" s="12">
        <f t="shared" si="239"/>
        <v>-2518.896391587889</v>
      </c>
      <c r="X3739" s="12">
        <f t="shared" si="239"/>
        <v>-9013.7882262783569</v>
      </c>
      <c r="Y3739" s="12">
        <f t="shared" si="239"/>
        <v>0</v>
      </c>
      <c r="Z3739" s="12">
        <f t="shared" si="239"/>
        <v>0</v>
      </c>
      <c r="AA3739" s="12">
        <f t="shared" si="239"/>
        <v>0</v>
      </c>
      <c r="AB3739" s="12">
        <f t="shared" si="239"/>
        <v>0</v>
      </c>
      <c r="AC3739" s="12">
        <f t="shared" si="239"/>
        <v>0</v>
      </c>
      <c r="AD3739" s="12">
        <f t="shared" si="239"/>
        <v>-8.4118474957179306</v>
      </c>
      <c r="AE3739" s="12">
        <f t="shared" si="246"/>
        <v>-4.6048093129638847E-2</v>
      </c>
      <c r="AF3739" s="12">
        <f t="shared" si="246"/>
        <v>0</v>
      </c>
      <c r="AG3739" s="12">
        <f t="shared" si="246"/>
        <v>0</v>
      </c>
      <c r="AH3739" s="12">
        <f t="shared" si="246"/>
        <v>-16.768824297223166</v>
      </c>
      <c r="AI3739" s="12">
        <f t="shared" si="246"/>
        <v>8.8615188156877664</v>
      </c>
      <c r="AJ3739" s="12">
        <f t="shared" si="246"/>
        <v>2563.3844628954816</v>
      </c>
      <c r="AK3739" s="12">
        <f t="shared" si="246"/>
        <v>-0.13048228738750017</v>
      </c>
      <c r="AL3739" s="12">
        <f t="shared" si="240"/>
        <v>-8985.795838328535</v>
      </c>
      <c r="AM3739">
        <f t="shared" si="241"/>
        <v>2.1694840796817623</v>
      </c>
      <c r="AN3739" s="12">
        <f t="shared" si="242"/>
        <v>-4141.9044843355778</v>
      </c>
    </row>
    <row r="3740" spans="14:40">
      <c r="N3740">
        <f t="shared" si="243"/>
        <v>1235</v>
      </c>
      <c r="O3740" s="12">
        <f t="shared" si="239"/>
        <v>0</v>
      </c>
      <c r="P3740" s="12">
        <f t="shared" si="239"/>
        <v>0</v>
      </c>
      <c r="Q3740" s="12">
        <f t="shared" si="239"/>
        <v>0</v>
      </c>
      <c r="R3740" s="12">
        <f t="shared" si="239"/>
        <v>0</v>
      </c>
      <c r="S3740" s="12">
        <f t="shared" si="239"/>
        <v>0</v>
      </c>
      <c r="T3740" s="12">
        <f t="shared" si="239"/>
        <v>0</v>
      </c>
      <c r="U3740" s="12">
        <f t="shared" si="239"/>
        <v>0</v>
      </c>
      <c r="V3740" s="12">
        <f t="shared" si="239"/>
        <v>0</v>
      </c>
      <c r="W3740" s="12">
        <f t="shared" si="239"/>
        <v>-4221.8291786513191</v>
      </c>
      <c r="X3740" s="12">
        <f t="shared" si="239"/>
        <v>-13755.466781814384</v>
      </c>
      <c r="Y3740" s="12">
        <f t="shared" si="239"/>
        <v>0</v>
      </c>
      <c r="Z3740" s="12">
        <f t="shared" si="239"/>
        <v>0</v>
      </c>
      <c r="AA3740" s="12">
        <f t="shared" si="239"/>
        <v>0</v>
      </c>
      <c r="AB3740" s="12">
        <f t="shared" si="239"/>
        <v>0</v>
      </c>
      <c r="AC3740" s="12">
        <f t="shared" si="239"/>
        <v>0</v>
      </c>
      <c r="AD3740" s="12">
        <f t="shared" si="239"/>
        <v>-17.687256430802279</v>
      </c>
      <c r="AE3740" s="12">
        <f t="shared" si="246"/>
        <v>-0.11340712686144511</v>
      </c>
      <c r="AF3740" s="12">
        <f t="shared" si="246"/>
        <v>0</v>
      </c>
      <c r="AG3740" s="12">
        <f t="shared" si="246"/>
        <v>0</v>
      </c>
      <c r="AH3740" s="12">
        <f t="shared" si="246"/>
        <v>-50.502858511837005</v>
      </c>
      <c r="AI3740" s="12">
        <f t="shared" si="246"/>
        <v>-60.279236872293595</v>
      </c>
      <c r="AJ3740" s="12">
        <f t="shared" si="246"/>
        <v>-1654.0107631482672</v>
      </c>
      <c r="AK3740" s="12">
        <f t="shared" si="246"/>
        <v>8.198565921756747E-3</v>
      </c>
      <c r="AL3740" s="12">
        <f t="shared" si="240"/>
        <v>-19759.881283989846</v>
      </c>
      <c r="AM3740">
        <f t="shared" si="241"/>
        <v>2.2008353592798633</v>
      </c>
      <c r="AN3740" s="12">
        <f t="shared" si="242"/>
        <v>-8978.3550598966613</v>
      </c>
    </row>
    <row r="3741" spans="14:40">
      <c r="N3741">
        <f t="shared" si="243"/>
        <v>1236</v>
      </c>
      <c r="O3741" s="12">
        <f t="shared" si="239"/>
        <v>0</v>
      </c>
      <c r="P3741" s="12">
        <f t="shared" si="239"/>
        <v>0</v>
      </c>
      <c r="Q3741" s="12">
        <f t="shared" si="239"/>
        <v>0</v>
      </c>
      <c r="R3741" s="12">
        <f t="shared" si="239"/>
        <v>0</v>
      </c>
      <c r="S3741" s="12">
        <f t="shared" si="239"/>
        <v>0</v>
      </c>
      <c r="T3741" s="12">
        <f t="shared" si="239"/>
        <v>0</v>
      </c>
      <c r="U3741" s="12">
        <f t="shared" si="239"/>
        <v>0</v>
      </c>
      <c r="V3741" s="12">
        <f t="shared" si="239"/>
        <v>0</v>
      </c>
      <c r="W3741" s="12">
        <f t="shared" si="239"/>
        <v>-2067.6396446824529</v>
      </c>
      <c r="X3741" s="12">
        <f t="shared" si="239"/>
        <v>-11991.337252154086</v>
      </c>
      <c r="Y3741" s="12">
        <f t="shared" si="239"/>
        <v>0</v>
      </c>
      <c r="Z3741" s="12">
        <f t="shared" si="239"/>
        <v>0</v>
      </c>
      <c r="AA3741" s="12">
        <f t="shared" si="239"/>
        <v>0</v>
      </c>
      <c r="AB3741" s="12">
        <f t="shared" si="239"/>
        <v>0</v>
      </c>
      <c r="AC3741" s="12">
        <f t="shared" si="239"/>
        <v>0</v>
      </c>
      <c r="AD3741" s="12">
        <f t="shared" si="239"/>
        <v>-10.47455677480457</v>
      </c>
      <c r="AE3741" s="12">
        <f t="shared" si="246"/>
        <v>-4.7776574671763966E-2</v>
      </c>
      <c r="AF3741" s="12">
        <f t="shared" si="246"/>
        <v>0</v>
      </c>
      <c r="AG3741" s="12">
        <f t="shared" si="246"/>
        <v>0</v>
      </c>
      <c r="AH3741" s="12">
        <f t="shared" si="246"/>
        <v>-5.8096355827593751</v>
      </c>
      <c r="AI3741" s="12">
        <f t="shared" si="246"/>
        <v>35.262366318385766</v>
      </c>
      <c r="AJ3741" s="12">
        <f t="shared" si="246"/>
        <v>4604.6947691017313</v>
      </c>
      <c r="AK3741" s="12">
        <f t="shared" si="246"/>
        <v>-0.17822551553090957</v>
      </c>
      <c r="AL3741" s="12">
        <f t="shared" si="240"/>
        <v>-9435.5299558641891</v>
      </c>
      <c r="AM3741">
        <f t="shared" si="241"/>
        <v>2.1819497392687004</v>
      </c>
      <c r="AN3741" s="12">
        <f t="shared" si="242"/>
        <v>-4324.3571499619375</v>
      </c>
    </row>
    <row r="3742" spans="14:40">
      <c r="N3742">
        <f t="shared" si="243"/>
        <v>1237</v>
      </c>
      <c r="O3742" s="12">
        <f t="shared" si="239"/>
        <v>0</v>
      </c>
      <c r="P3742" s="12">
        <f t="shared" si="239"/>
        <v>0</v>
      </c>
      <c r="Q3742" s="12">
        <f t="shared" si="239"/>
        <v>0</v>
      </c>
      <c r="R3742" s="12">
        <f t="shared" si="239"/>
        <v>0</v>
      </c>
      <c r="S3742" s="12">
        <f t="shared" si="239"/>
        <v>0</v>
      </c>
      <c r="T3742" s="12">
        <f t="shared" si="239"/>
        <v>0</v>
      </c>
      <c r="U3742" s="12">
        <f t="shared" si="239"/>
        <v>0</v>
      </c>
      <c r="V3742" s="12">
        <f t="shared" si="239"/>
        <v>0</v>
      </c>
      <c r="W3742" s="12">
        <f t="shared" si="239"/>
        <v>-421.37232376397566</v>
      </c>
      <c r="X3742" s="12">
        <f t="shared" si="239"/>
        <v>-1481.3743356396744</v>
      </c>
      <c r="Y3742" s="12">
        <f t="shared" si="239"/>
        <v>0</v>
      </c>
      <c r="Z3742" s="12">
        <f t="shared" si="239"/>
        <v>0</v>
      </c>
      <c r="AA3742" s="12">
        <f t="shared" si="239"/>
        <v>0</v>
      </c>
      <c r="AB3742" s="12">
        <f t="shared" si="239"/>
        <v>0</v>
      </c>
      <c r="AC3742" s="12">
        <f t="shared" si="239"/>
        <v>0</v>
      </c>
      <c r="AD3742" s="12">
        <f t="shared" si="239"/>
        <v>-2.4574395428557412</v>
      </c>
      <c r="AE3742" s="12">
        <f t="shared" si="246"/>
        <v>-1.3684721995627168E-2</v>
      </c>
      <c r="AF3742" s="12">
        <f t="shared" si="246"/>
        <v>0</v>
      </c>
      <c r="AG3742" s="12">
        <f t="shared" si="246"/>
        <v>0</v>
      </c>
      <c r="AH3742" s="12">
        <f t="shared" si="246"/>
        <v>-5.5648398392179237</v>
      </c>
      <c r="AI3742" s="12">
        <f t="shared" si="246"/>
        <v>16.102155858187519</v>
      </c>
      <c r="AJ3742" s="12">
        <f t="shared" si="246"/>
        <v>2919.5837900706952</v>
      </c>
      <c r="AK3742" s="12">
        <f t="shared" si="246"/>
        <v>-0.11144296925945059</v>
      </c>
      <c r="AL3742" s="12">
        <f t="shared" si="240"/>
        <v>1024.7918794519037</v>
      </c>
      <c r="AM3742">
        <f t="shared" si="241"/>
        <v>2.1851911598938747</v>
      </c>
      <c r="AN3742" s="12">
        <f t="shared" si="242"/>
        <v>468.9712727474485</v>
      </c>
    </row>
    <row r="3743" spans="14:40">
      <c r="N3743">
        <f t="shared" si="243"/>
        <v>1238</v>
      </c>
      <c r="O3743" s="12">
        <f t="shared" si="239"/>
        <v>0</v>
      </c>
      <c r="P3743" s="12">
        <f t="shared" si="239"/>
        <v>0</v>
      </c>
      <c r="Q3743" s="12">
        <f t="shared" si="239"/>
        <v>0</v>
      </c>
      <c r="R3743" s="12">
        <f t="shared" si="239"/>
        <v>0</v>
      </c>
      <c r="S3743" s="12">
        <f t="shared" si="239"/>
        <v>0</v>
      </c>
      <c r="T3743" s="12">
        <f t="shared" si="239"/>
        <v>0</v>
      </c>
      <c r="U3743" s="12">
        <f t="shared" si="239"/>
        <v>0</v>
      </c>
      <c r="V3743" s="12">
        <f t="shared" si="239"/>
        <v>0</v>
      </c>
      <c r="W3743" s="12">
        <f t="shared" si="239"/>
        <v>-531.95498279738808</v>
      </c>
      <c r="X3743" s="12">
        <f t="shared" si="239"/>
        <v>-2492.2731696276251</v>
      </c>
      <c r="Y3743" s="12">
        <f t="shared" si="239"/>
        <v>0</v>
      </c>
      <c r="Z3743" s="12">
        <f t="shared" si="239"/>
        <v>0</v>
      </c>
      <c r="AA3743" s="12">
        <f t="shared" si="239"/>
        <v>0</v>
      </c>
      <c r="AB3743" s="12">
        <f t="shared" si="239"/>
        <v>0</v>
      </c>
      <c r="AC3743" s="12">
        <f t="shared" si="239"/>
        <v>0</v>
      </c>
      <c r="AD3743" s="12">
        <f t="shared" si="239"/>
        <v>3.3251517381986813</v>
      </c>
      <c r="AE3743" s="12">
        <f t="shared" si="246"/>
        <v>3.0471497660982502E-2</v>
      </c>
      <c r="AF3743" s="12">
        <f t="shared" si="246"/>
        <v>0</v>
      </c>
      <c r="AG3743" s="12">
        <f t="shared" si="246"/>
        <v>0</v>
      </c>
      <c r="AH3743" s="12">
        <f t="shared" si="246"/>
        <v>28.826977837261094</v>
      </c>
      <c r="AI3743" s="12">
        <f t="shared" si="246"/>
        <v>88.821503008670646</v>
      </c>
      <c r="AJ3743" s="12">
        <f t="shared" si="246"/>
        <v>7256.5231368175409</v>
      </c>
      <c r="AK3743" s="12">
        <f t="shared" si="246"/>
        <v>-0.24940907901407192</v>
      </c>
      <c r="AL3743" s="12">
        <f t="shared" si="240"/>
        <v>4353.0496793953052</v>
      </c>
      <c r="AM3743">
        <f t="shared" si="241"/>
        <v>2.1640014712251618</v>
      </c>
      <c r="AN3743" s="12">
        <f t="shared" si="242"/>
        <v>2011.5742698320817</v>
      </c>
    </row>
    <row r="3744" spans="14:40">
      <c r="N3744">
        <f t="shared" si="243"/>
        <v>1239</v>
      </c>
      <c r="O3744" s="12">
        <f t="shared" si="239"/>
        <v>0</v>
      </c>
      <c r="P3744" s="12">
        <f t="shared" si="239"/>
        <v>0</v>
      </c>
      <c r="Q3744" s="12">
        <f t="shared" si="239"/>
        <v>0</v>
      </c>
      <c r="R3744" s="12">
        <f t="shared" si="239"/>
        <v>0</v>
      </c>
      <c r="S3744" s="12">
        <f t="shared" si="239"/>
        <v>0</v>
      </c>
      <c r="T3744" s="12">
        <f t="shared" si="239"/>
        <v>0</v>
      </c>
      <c r="U3744" s="12">
        <f t="shared" si="239"/>
        <v>0</v>
      </c>
      <c r="V3744" s="12">
        <f t="shared" si="239"/>
        <v>0</v>
      </c>
      <c r="W3744" s="12">
        <f t="shared" si="239"/>
        <v>986.76235068656536</v>
      </c>
      <c r="X3744" s="12">
        <f t="shared" si="239"/>
        <v>6472.9759304776017</v>
      </c>
      <c r="Y3744" s="12">
        <f t="shared" si="239"/>
        <v>0</v>
      </c>
      <c r="Z3744" s="12">
        <f t="shared" si="239"/>
        <v>0</v>
      </c>
      <c r="AA3744" s="12">
        <f t="shared" si="239"/>
        <v>0</v>
      </c>
      <c r="AB3744" s="12">
        <f t="shared" si="239"/>
        <v>0</v>
      </c>
      <c r="AC3744" s="12">
        <f t="shared" si="239"/>
        <v>0</v>
      </c>
      <c r="AD3744" s="12">
        <f t="shared" si="239"/>
        <v>10.976885395211109</v>
      </c>
      <c r="AE3744" s="12">
        <f t="shared" si="246"/>
        <v>7.4877449542452235E-2</v>
      </c>
      <c r="AF3744" s="12">
        <f t="shared" si="246"/>
        <v>0</v>
      </c>
      <c r="AG3744" s="12">
        <f t="shared" si="246"/>
        <v>0</v>
      </c>
      <c r="AH3744" s="12">
        <f t="shared" si="246"/>
        <v>61.241272206790391</v>
      </c>
      <c r="AI3744" s="12">
        <f t="shared" si="246"/>
        <v>114.58356578046056</v>
      </c>
      <c r="AJ3744" s="12">
        <f t="shared" si="246"/>
        <v>8598.1009899398432</v>
      </c>
      <c r="AK3744" s="12">
        <f t="shared" si="246"/>
        <v>-0.28259942536037425</v>
      </c>
      <c r="AL3744" s="12">
        <f t="shared" si="240"/>
        <v>16244.433272510656</v>
      </c>
      <c r="AM3744">
        <f t="shared" si="241"/>
        <v>2.1380854331565051</v>
      </c>
      <c r="AN3744" s="12">
        <f t="shared" si="242"/>
        <v>7597.65396676812</v>
      </c>
    </row>
    <row r="3745" spans="14:40">
      <c r="N3745">
        <f t="shared" si="243"/>
        <v>1240</v>
      </c>
      <c r="O3745" s="12">
        <f t="shared" si="239"/>
        <v>-1042.7013256523994</v>
      </c>
      <c r="P3745" s="12">
        <f t="shared" si="239"/>
        <v>0</v>
      </c>
      <c r="Q3745" s="12">
        <f t="shared" si="239"/>
        <v>0</v>
      </c>
      <c r="R3745" s="12">
        <f t="shared" si="239"/>
        <v>0</v>
      </c>
      <c r="S3745" s="12">
        <f t="shared" si="239"/>
        <v>0</v>
      </c>
      <c r="T3745" s="12">
        <f t="shared" si="239"/>
        <v>0</v>
      </c>
      <c r="U3745" s="12">
        <f t="shared" si="239"/>
        <v>0</v>
      </c>
      <c r="V3745" s="12">
        <f t="shared" si="239"/>
        <v>0</v>
      </c>
      <c r="W3745" s="12">
        <f t="shared" si="239"/>
        <v>2203.8153612810479</v>
      </c>
      <c r="X3745" s="12">
        <f t="shared" si="239"/>
        <v>11893.323655850567</v>
      </c>
      <c r="Y3745" s="12">
        <f t="shared" si="239"/>
        <v>0</v>
      </c>
      <c r="Z3745" s="12">
        <f t="shared" si="239"/>
        <v>0</v>
      </c>
      <c r="AA3745" s="12">
        <f t="shared" si="239"/>
        <v>0</v>
      </c>
      <c r="AB3745" s="12">
        <f t="shared" si="239"/>
        <v>0</v>
      </c>
      <c r="AC3745" s="12">
        <f t="shared" si="239"/>
        <v>0</v>
      </c>
      <c r="AD3745" s="12">
        <f t="shared" si="239"/>
        <v>19.082604931571037</v>
      </c>
      <c r="AE3745" s="12">
        <f t="shared" si="246"/>
        <v>0.10215091124738106</v>
      </c>
      <c r="AF3745" s="12">
        <f t="shared" si="246"/>
        <v>0</v>
      </c>
      <c r="AG3745" s="12">
        <f t="shared" si="246"/>
        <v>0</v>
      </c>
      <c r="AH3745" s="12">
        <f t="shared" si="246"/>
        <v>64.998368060076785</v>
      </c>
      <c r="AI3745" s="12">
        <f t="shared" si="246"/>
        <v>136.27760069999468</v>
      </c>
      <c r="AJ3745" s="12">
        <f t="shared" si="246"/>
        <v>9520.8951870390392</v>
      </c>
      <c r="AK3745" s="12">
        <f t="shared" si="246"/>
        <v>-0.30087279599475802</v>
      </c>
      <c r="AL3745" s="12">
        <f t="shared" si="240"/>
        <v>22795.49273032515</v>
      </c>
      <c r="AM3745">
        <f t="shared" si="241"/>
        <v>2.1268935572982861</v>
      </c>
      <c r="AN3745" s="12">
        <f t="shared" si="242"/>
        <v>10717.740270595119</v>
      </c>
    </row>
    <row r="3746" spans="14:40">
      <c r="N3746">
        <f t="shared" si="243"/>
        <v>1241</v>
      </c>
      <c r="O3746" s="12">
        <f t="shared" si="239"/>
        <v>-1052.0184970192515</v>
      </c>
      <c r="P3746" s="12">
        <f t="shared" si="239"/>
        <v>0</v>
      </c>
      <c r="Q3746" s="12">
        <f t="shared" si="239"/>
        <v>0</v>
      </c>
      <c r="R3746" s="12">
        <f t="shared" si="239"/>
        <v>0</v>
      </c>
      <c r="S3746" s="12">
        <f t="shared" si="239"/>
        <v>0</v>
      </c>
      <c r="T3746" s="12">
        <f t="shared" si="239"/>
        <v>0</v>
      </c>
      <c r="U3746" s="12">
        <f t="shared" si="239"/>
        <v>0</v>
      </c>
      <c r="V3746" s="12">
        <f t="shared" si="239"/>
        <v>0</v>
      </c>
      <c r="W3746" s="12">
        <f t="shared" si="239"/>
        <v>26766.675905876789</v>
      </c>
      <c r="X3746" s="12">
        <f t="shared" si="239"/>
        <v>95095.743508188243</v>
      </c>
      <c r="Y3746" s="12">
        <f t="shared" si="239"/>
        <v>0</v>
      </c>
      <c r="Z3746" s="12">
        <f t="shared" si="239"/>
        <v>0</v>
      </c>
      <c r="AA3746" s="12">
        <f t="shared" si="239"/>
        <v>0</v>
      </c>
      <c r="AB3746" s="12">
        <f t="shared" si="239"/>
        <v>0</v>
      </c>
      <c r="AC3746" s="12">
        <f t="shared" si="239"/>
        <v>0</v>
      </c>
      <c r="AD3746" s="12">
        <f t="shared" si="239"/>
        <v>58.465675514129671</v>
      </c>
      <c r="AE3746" s="12">
        <f t="shared" si="246"/>
        <v>0.20653106438311286</v>
      </c>
      <c r="AF3746" s="12">
        <f t="shared" si="246"/>
        <v>0</v>
      </c>
      <c r="AG3746" s="12">
        <f t="shared" si="246"/>
        <v>0</v>
      </c>
      <c r="AH3746" s="12">
        <f t="shared" si="246"/>
        <v>124.06308255877715</v>
      </c>
      <c r="AI3746" s="12">
        <f t="shared" si="246"/>
        <v>191.0849690751721</v>
      </c>
      <c r="AJ3746" s="12">
        <f t="shared" si="246"/>
        <v>12127.236877522259</v>
      </c>
      <c r="AK3746" s="12">
        <f t="shared" si="246"/>
        <v>-0.34477684553346699</v>
      </c>
      <c r="AL3746" s="12">
        <f t="shared" si="240"/>
        <v>133311.11327593497</v>
      </c>
      <c r="AM3746">
        <f t="shared" si="241"/>
        <v>2.1156164957576782</v>
      </c>
      <c r="AN3746" s="12">
        <f t="shared" si="242"/>
        <v>63012.891770912138</v>
      </c>
    </row>
    <row r="3747" spans="14:40">
      <c r="N3747">
        <f t="shared" si="243"/>
        <v>1242</v>
      </c>
      <c r="O3747" s="12">
        <f t="shared" si="239"/>
        <v>-1061.9332043317156</v>
      </c>
      <c r="P3747" s="12">
        <f t="shared" si="239"/>
        <v>0</v>
      </c>
      <c r="Q3747" s="12">
        <f t="shared" si="239"/>
        <v>0</v>
      </c>
      <c r="R3747" s="12">
        <f t="shared" si="239"/>
        <v>0</v>
      </c>
      <c r="S3747" s="12">
        <f t="shared" si="239"/>
        <v>0</v>
      </c>
      <c r="T3747" s="12">
        <f t="shared" si="239"/>
        <v>0</v>
      </c>
      <c r="U3747" s="12">
        <f t="shared" si="239"/>
        <v>0</v>
      </c>
      <c r="V3747" s="12">
        <f t="shared" si="239"/>
        <v>0</v>
      </c>
      <c r="W3747" s="12">
        <f t="shared" si="239"/>
        <v>27802.210449774047</v>
      </c>
      <c r="X3747" s="12">
        <f t="shared" si="239"/>
        <v>93066.051081508602</v>
      </c>
      <c r="Y3747" s="12">
        <f t="shared" si="239"/>
        <v>0</v>
      </c>
      <c r="Z3747" s="12">
        <f t="shared" si="239"/>
        <v>0</v>
      </c>
      <c r="AA3747" s="12">
        <f t="shared" si="239"/>
        <v>0</v>
      </c>
      <c r="AB3747" s="12">
        <f t="shared" si="239"/>
        <v>0</v>
      </c>
      <c r="AC3747" s="12">
        <f t="shared" si="239"/>
        <v>0</v>
      </c>
      <c r="AD3747" s="12">
        <f t="shared" si="239"/>
        <v>54.734376299701609</v>
      </c>
      <c r="AE3747" s="12">
        <f t="shared" ref="AE3747:AK3756" si="247">AE$2503*AE1243+0.5*AE$2504*AE1243*AE1243</f>
        <v>0.20125074555231054</v>
      </c>
      <c r="AF3747" s="12">
        <f t="shared" si="247"/>
        <v>0</v>
      </c>
      <c r="AG3747" s="12">
        <f t="shared" si="247"/>
        <v>0</v>
      </c>
      <c r="AH3747" s="12">
        <f t="shared" si="247"/>
        <v>123.44991807480338</v>
      </c>
      <c r="AI3747" s="12">
        <f t="shared" si="247"/>
        <v>232.2671897245522</v>
      </c>
      <c r="AJ3747" s="12">
        <f t="shared" si="247"/>
        <v>14355.665613224946</v>
      </c>
      <c r="AK3747" s="12">
        <f t="shared" si="247"/>
        <v>-0.4255271683622448</v>
      </c>
      <c r="AL3747" s="12">
        <f t="shared" si="240"/>
        <v>134572.22114785213</v>
      </c>
      <c r="AM3747">
        <f t="shared" si="241"/>
        <v>2.1112296899245773</v>
      </c>
      <c r="AN3747" s="12">
        <f t="shared" si="242"/>
        <v>63741.156061830327</v>
      </c>
    </row>
    <row r="3748" spans="14:40">
      <c r="N3748">
        <f t="shared" si="243"/>
        <v>1243</v>
      </c>
      <c r="O3748" s="12">
        <f t="shared" si="239"/>
        <v>-1073.3915488691432</v>
      </c>
      <c r="P3748" s="12">
        <f t="shared" si="239"/>
        <v>0</v>
      </c>
      <c r="Q3748" s="12">
        <f t="shared" si="239"/>
        <v>0</v>
      </c>
      <c r="R3748" s="12">
        <f t="shared" si="239"/>
        <v>0</v>
      </c>
      <c r="S3748" s="12">
        <f t="shared" si="239"/>
        <v>0</v>
      </c>
      <c r="T3748" s="12">
        <f t="shared" si="239"/>
        <v>0</v>
      </c>
      <c r="U3748" s="12">
        <f t="shared" si="239"/>
        <v>0</v>
      </c>
      <c r="V3748" s="12">
        <f t="shared" si="239"/>
        <v>0</v>
      </c>
      <c r="W3748" s="12">
        <f t="shared" si="239"/>
        <v>29200.142865591846</v>
      </c>
      <c r="X3748" s="12">
        <f t="shared" si="239"/>
        <v>96050.538914322198</v>
      </c>
      <c r="Y3748" s="12">
        <f t="shared" si="239"/>
        <v>0</v>
      </c>
      <c r="Z3748" s="12">
        <f t="shared" si="239"/>
        <v>0</v>
      </c>
      <c r="AA3748" s="12">
        <f t="shared" si="239"/>
        <v>0</v>
      </c>
      <c r="AB3748" s="12">
        <f t="shared" si="239"/>
        <v>0</v>
      </c>
      <c r="AC3748" s="12">
        <f t="shared" si="239"/>
        <v>0</v>
      </c>
      <c r="AD3748" s="12">
        <f t="shared" si="239"/>
        <v>52.178604724423074</v>
      </c>
      <c r="AE3748" s="12">
        <f t="shared" si="247"/>
        <v>0.19079864783321243</v>
      </c>
      <c r="AF3748" s="12">
        <f t="shared" si="247"/>
        <v>0</v>
      </c>
      <c r="AG3748" s="12">
        <f t="shared" si="247"/>
        <v>0</v>
      </c>
      <c r="AH3748" s="12">
        <f t="shared" si="247"/>
        <v>97.118485885764159</v>
      </c>
      <c r="AI3748" s="12">
        <f t="shared" si="247"/>
        <v>144.3789581509848</v>
      </c>
      <c r="AJ3748" s="12">
        <f t="shared" si="247"/>
        <v>8785.781871341751</v>
      </c>
      <c r="AK3748" s="12">
        <f t="shared" si="247"/>
        <v>-0.24463235480568221</v>
      </c>
      <c r="AL3748" s="12">
        <f t="shared" si="240"/>
        <v>133256.69431744088</v>
      </c>
      <c r="AM3748">
        <f t="shared" si="241"/>
        <v>2.1229073083448955</v>
      </c>
      <c r="AN3748" s="12">
        <f t="shared" si="242"/>
        <v>62770.849105669709</v>
      </c>
    </row>
    <row r="3749" spans="14:40">
      <c r="N3749">
        <f t="shared" si="243"/>
        <v>1244</v>
      </c>
      <c r="O3749" s="12">
        <f t="shared" si="239"/>
        <v>-1085.7683278004515</v>
      </c>
      <c r="P3749" s="12">
        <f t="shared" si="239"/>
        <v>0</v>
      </c>
      <c r="Q3749" s="12">
        <f t="shared" si="239"/>
        <v>0</v>
      </c>
      <c r="R3749" s="12">
        <f t="shared" si="239"/>
        <v>0</v>
      </c>
      <c r="S3749" s="12">
        <f t="shared" si="239"/>
        <v>0</v>
      </c>
      <c r="T3749" s="12">
        <f t="shared" si="239"/>
        <v>0</v>
      </c>
      <c r="U3749" s="12">
        <f t="shared" si="239"/>
        <v>0</v>
      </c>
      <c r="V3749" s="12">
        <f t="shared" si="239"/>
        <v>0</v>
      </c>
      <c r="W3749" s="12">
        <f t="shared" si="239"/>
        <v>30831.188019754609</v>
      </c>
      <c r="X3749" s="12">
        <f t="shared" si="239"/>
        <v>96517.74557032944</v>
      </c>
      <c r="Y3749" s="12">
        <f t="shared" si="239"/>
        <v>0</v>
      </c>
      <c r="Z3749" s="12">
        <f t="shared" si="239"/>
        <v>0</v>
      </c>
      <c r="AA3749" s="12">
        <f t="shared" si="239"/>
        <v>0</v>
      </c>
      <c r="AB3749" s="12">
        <f t="shared" si="239"/>
        <v>0</v>
      </c>
      <c r="AC3749" s="12">
        <f t="shared" si="239"/>
        <v>0</v>
      </c>
      <c r="AD3749" s="12">
        <f t="shared" si="239"/>
        <v>48.317274356908122</v>
      </c>
      <c r="AE3749" s="12">
        <f t="shared" si="247"/>
        <v>0.17049098968393753</v>
      </c>
      <c r="AF3749" s="12">
        <f t="shared" si="247"/>
        <v>0</v>
      </c>
      <c r="AG3749" s="12">
        <f t="shared" si="247"/>
        <v>0</v>
      </c>
      <c r="AH3749" s="12">
        <f t="shared" si="247"/>
        <v>52.513870788076034</v>
      </c>
      <c r="AI3749" s="12">
        <f t="shared" si="247"/>
        <v>113.08661116487295</v>
      </c>
      <c r="AJ3749" s="12">
        <f t="shared" si="247"/>
        <v>6726.3239084554962</v>
      </c>
      <c r="AK3749" s="12">
        <f t="shared" si="247"/>
        <v>-0.20222479288891337</v>
      </c>
      <c r="AL3749" s="12">
        <f t="shared" si="240"/>
        <v>133203.37519324577</v>
      </c>
      <c r="AM3749">
        <f t="shared" si="241"/>
        <v>2.1321430768908063</v>
      </c>
      <c r="AN3749" s="12">
        <f t="shared" si="242"/>
        <v>62473.938375415848</v>
      </c>
    </row>
    <row r="3750" spans="14:40">
      <c r="N3750">
        <f t="shared" si="243"/>
        <v>1245</v>
      </c>
      <c r="O3750" s="12">
        <f t="shared" si="239"/>
        <v>0</v>
      </c>
      <c r="P3750" s="12">
        <f t="shared" si="239"/>
        <v>0</v>
      </c>
      <c r="Q3750" s="12">
        <f t="shared" si="239"/>
        <v>0</v>
      </c>
      <c r="R3750" s="12">
        <f t="shared" si="239"/>
        <v>0</v>
      </c>
      <c r="S3750" s="12">
        <f t="shared" si="239"/>
        <v>0</v>
      </c>
      <c r="T3750" s="12">
        <f t="shared" si="239"/>
        <v>0</v>
      </c>
      <c r="U3750" s="12">
        <f t="shared" si="239"/>
        <v>0</v>
      </c>
      <c r="V3750" s="12">
        <f t="shared" si="239"/>
        <v>0</v>
      </c>
      <c r="W3750" s="12">
        <f t="shared" si="239"/>
        <v>17163.066786845749</v>
      </c>
      <c r="X3750" s="12">
        <f t="shared" si="239"/>
        <v>50335.091784189179</v>
      </c>
      <c r="Y3750" s="12">
        <f t="shared" si="239"/>
        <v>0</v>
      </c>
      <c r="Z3750" s="12">
        <f t="shared" si="239"/>
        <v>0</v>
      </c>
      <c r="AA3750" s="12">
        <f t="shared" si="239"/>
        <v>0</v>
      </c>
      <c r="AB3750" s="12">
        <f t="shared" si="239"/>
        <v>0</v>
      </c>
      <c r="AC3750" s="12">
        <f t="shared" si="239"/>
        <v>0</v>
      </c>
      <c r="AD3750" s="12">
        <f t="shared" si="239"/>
        <v>16.114168831061786</v>
      </c>
      <c r="AE3750" s="12">
        <f t="shared" si="247"/>
        <v>6.3802100779160778E-2</v>
      </c>
      <c r="AF3750" s="12">
        <f t="shared" si="247"/>
        <v>0</v>
      </c>
      <c r="AG3750" s="12">
        <f t="shared" si="247"/>
        <v>0</v>
      </c>
      <c r="AH3750" s="12">
        <f t="shared" si="247"/>
        <v>8.0144110994215012</v>
      </c>
      <c r="AI3750" s="12">
        <f t="shared" si="247"/>
        <v>2.9858461865735508</v>
      </c>
      <c r="AJ3750" s="12">
        <f t="shared" si="247"/>
        <v>297.33118300462382</v>
      </c>
      <c r="AK3750" s="12">
        <f t="shared" si="247"/>
        <v>-6.8992209749647367E-3</v>
      </c>
      <c r="AL3750" s="12">
        <f t="shared" si="240"/>
        <v>67822.661083036422</v>
      </c>
      <c r="AM3750">
        <f t="shared" si="241"/>
        <v>2.1431811031816235</v>
      </c>
      <c r="AN3750" s="12">
        <f t="shared" si="242"/>
        <v>31645.790914426892</v>
      </c>
    </row>
    <row r="3751" spans="14:40">
      <c r="N3751">
        <f t="shared" si="243"/>
        <v>1246</v>
      </c>
      <c r="O3751" s="12">
        <f t="shared" si="239"/>
        <v>0</v>
      </c>
      <c r="P3751" s="12">
        <f t="shared" si="239"/>
        <v>0</v>
      </c>
      <c r="Q3751" s="12">
        <f t="shared" si="239"/>
        <v>0</v>
      </c>
      <c r="R3751" s="12">
        <f t="shared" si="239"/>
        <v>0</v>
      </c>
      <c r="S3751" s="12">
        <f t="shared" si="239"/>
        <v>0</v>
      </c>
      <c r="T3751" s="12">
        <f t="shared" si="239"/>
        <v>0</v>
      </c>
      <c r="U3751" s="12">
        <f t="shared" si="239"/>
        <v>0</v>
      </c>
      <c r="V3751" s="12">
        <f t="shared" si="239"/>
        <v>0</v>
      </c>
      <c r="W3751" s="12">
        <f t="shared" si="239"/>
        <v>-10319.670978699187</v>
      </c>
      <c r="X3751" s="12">
        <f t="shared" si="239"/>
        <v>-40343.541977508248</v>
      </c>
      <c r="Y3751" s="12">
        <f t="shared" si="239"/>
        <v>0</v>
      </c>
      <c r="Z3751" s="12">
        <f t="shared" si="239"/>
        <v>0</v>
      </c>
      <c r="AA3751" s="12">
        <f t="shared" si="239"/>
        <v>0</v>
      </c>
      <c r="AB3751" s="12">
        <f t="shared" si="239"/>
        <v>0</v>
      </c>
      <c r="AC3751" s="12">
        <f t="shared" si="239"/>
        <v>0</v>
      </c>
      <c r="AD3751" s="12">
        <f t="shared" si="239"/>
        <v>-26.711066119484713</v>
      </c>
      <c r="AE3751" s="12">
        <f t="shared" si="247"/>
        <v>-0.16212540131887451</v>
      </c>
      <c r="AF3751" s="12">
        <f t="shared" si="247"/>
        <v>0</v>
      </c>
      <c r="AG3751" s="12">
        <f t="shared" si="247"/>
        <v>0</v>
      </c>
      <c r="AH3751" s="12">
        <f t="shared" si="247"/>
        <v>-54.75828366597765</v>
      </c>
      <c r="AI3751" s="12">
        <f t="shared" si="247"/>
        <v>-70.655584029757634</v>
      </c>
      <c r="AJ3751" s="12">
        <f t="shared" si="247"/>
        <v>-3814.3240668657663</v>
      </c>
      <c r="AK3751" s="12">
        <f t="shared" si="247"/>
        <v>5.3866442677942411E-2</v>
      </c>
      <c r="AL3751" s="12">
        <f t="shared" si="240"/>
        <v>-54629.770215847057</v>
      </c>
      <c r="AM3751">
        <f t="shared" si="241"/>
        <v>2.1989405854869526</v>
      </c>
      <c r="AN3751" s="12">
        <f t="shared" si="242"/>
        <v>-24843.677258223583</v>
      </c>
    </row>
    <row r="3752" spans="14:40">
      <c r="N3752">
        <f t="shared" si="243"/>
        <v>1247</v>
      </c>
      <c r="O3752" s="12">
        <f t="shared" si="239"/>
        <v>0</v>
      </c>
      <c r="P3752" s="12">
        <f t="shared" si="239"/>
        <v>0</v>
      </c>
      <c r="Q3752" s="12">
        <f t="shared" si="239"/>
        <v>0</v>
      </c>
      <c r="R3752" s="12">
        <f t="shared" si="239"/>
        <v>0</v>
      </c>
      <c r="S3752" s="12">
        <f t="shared" si="239"/>
        <v>0</v>
      </c>
      <c r="T3752" s="12">
        <f t="shared" si="239"/>
        <v>0</v>
      </c>
      <c r="U3752" s="12">
        <f t="shared" si="239"/>
        <v>0</v>
      </c>
      <c r="V3752" s="12">
        <f t="shared" si="239"/>
        <v>0</v>
      </c>
      <c r="W3752" s="12">
        <f t="shared" si="239"/>
        <v>-6084.653970308631</v>
      </c>
      <c r="X3752" s="12">
        <f t="shared" si="239"/>
        <v>-23581.005322298559</v>
      </c>
      <c r="Y3752" s="12">
        <f t="shared" si="239"/>
        <v>0</v>
      </c>
      <c r="Z3752" s="12">
        <f t="shared" si="239"/>
        <v>0</v>
      </c>
      <c r="AA3752" s="12">
        <f t="shared" si="239"/>
        <v>0</v>
      </c>
      <c r="AB3752" s="12">
        <f t="shared" si="239"/>
        <v>0</v>
      </c>
      <c r="AC3752" s="12">
        <f t="shared" si="239"/>
        <v>0</v>
      </c>
      <c r="AD3752" s="12">
        <f t="shared" si="239"/>
        <v>-15.920862776005178</v>
      </c>
      <c r="AE3752" s="12">
        <f t="shared" si="247"/>
        <v>-9.5883594146802059E-2</v>
      </c>
      <c r="AF3752" s="12">
        <f t="shared" si="247"/>
        <v>0</v>
      </c>
      <c r="AG3752" s="12">
        <f t="shared" si="247"/>
        <v>0</v>
      </c>
      <c r="AH3752" s="12">
        <f t="shared" si="247"/>
        <v>-38.519125701205397</v>
      </c>
      <c r="AI3752" s="12">
        <f t="shared" si="247"/>
        <v>-54.097073710505029</v>
      </c>
      <c r="AJ3752" s="12">
        <f t="shared" si="247"/>
        <v>-3062.1906895378497</v>
      </c>
      <c r="AK3752" s="12">
        <f t="shared" si="247"/>
        <v>4.4908015587601824E-2</v>
      </c>
      <c r="AL3752" s="12">
        <f t="shared" si="240"/>
        <v>-32836.438019911315</v>
      </c>
      <c r="AM3752">
        <f t="shared" si="241"/>
        <v>2.1854507377894929</v>
      </c>
      <c r="AN3752" s="12">
        <f t="shared" si="242"/>
        <v>-15025.018616125031</v>
      </c>
    </row>
    <row r="3753" spans="14:40">
      <c r="N3753">
        <f t="shared" si="243"/>
        <v>1248</v>
      </c>
      <c r="O3753" s="12">
        <f t="shared" si="239"/>
        <v>0</v>
      </c>
      <c r="P3753" s="12">
        <f t="shared" si="239"/>
        <v>0</v>
      </c>
      <c r="Q3753" s="12">
        <f t="shared" si="239"/>
        <v>0</v>
      </c>
      <c r="R3753" s="12">
        <f t="shared" si="239"/>
        <v>0</v>
      </c>
      <c r="S3753" s="12">
        <f t="shared" si="239"/>
        <v>0</v>
      </c>
      <c r="T3753" s="12">
        <f t="shared" si="239"/>
        <v>0</v>
      </c>
      <c r="U3753" s="12">
        <f t="shared" si="239"/>
        <v>0</v>
      </c>
      <c r="V3753" s="12">
        <f t="shared" si="239"/>
        <v>0</v>
      </c>
      <c r="W3753" s="12">
        <f t="shared" si="239"/>
        <v>-5369.1735553725148</v>
      </c>
      <c r="X3753" s="12">
        <f t="shared" si="239"/>
        <v>-18410.645731608052</v>
      </c>
      <c r="Y3753" s="12">
        <f t="shared" si="239"/>
        <v>0</v>
      </c>
      <c r="Z3753" s="12">
        <f t="shared" si="239"/>
        <v>0</v>
      </c>
      <c r="AA3753" s="12">
        <f t="shared" si="239"/>
        <v>0</v>
      </c>
      <c r="AB3753" s="12">
        <f t="shared" si="239"/>
        <v>0</v>
      </c>
      <c r="AC3753" s="12">
        <f t="shared" si="239"/>
        <v>0</v>
      </c>
      <c r="AD3753" s="12">
        <f t="shared" si="239"/>
        <v>-10.706205379823681</v>
      </c>
      <c r="AE3753" s="12">
        <f t="shared" si="247"/>
        <v>-5.0994115207349248E-2</v>
      </c>
      <c r="AF3753" s="12">
        <f t="shared" si="247"/>
        <v>0</v>
      </c>
      <c r="AG3753" s="12">
        <f t="shared" si="247"/>
        <v>0</v>
      </c>
      <c r="AH3753" s="12">
        <f t="shared" si="247"/>
        <v>-9.230729877803407</v>
      </c>
      <c r="AI3753" s="12">
        <f t="shared" si="247"/>
        <v>2.9971944477611587</v>
      </c>
      <c r="AJ3753" s="12">
        <f t="shared" si="247"/>
        <v>597.32313241788665</v>
      </c>
      <c r="AK3753" s="12">
        <f t="shared" si="247"/>
        <v>-5.2941299430657382E-2</v>
      </c>
      <c r="AL3753" s="12">
        <f t="shared" si="240"/>
        <v>-23199.539830787187</v>
      </c>
      <c r="AM3753">
        <f t="shared" si="241"/>
        <v>2.1805386814958845</v>
      </c>
      <c r="AN3753" s="12">
        <f t="shared" si="242"/>
        <v>-10639.361744718939</v>
      </c>
    </row>
    <row r="3754" spans="14:40">
      <c r="N3754">
        <f t="shared" si="243"/>
        <v>1249</v>
      </c>
      <c r="O3754" s="12">
        <f t="shared" si="239"/>
        <v>0</v>
      </c>
      <c r="P3754" s="12">
        <f t="shared" si="239"/>
        <v>0</v>
      </c>
      <c r="Q3754" s="12">
        <f t="shared" si="239"/>
        <v>0</v>
      </c>
      <c r="R3754" s="12">
        <f t="shared" si="239"/>
        <v>0</v>
      </c>
      <c r="S3754" s="12">
        <f t="shared" si="239"/>
        <v>0</v>
      </c>
      <c r="T3754" s="12">
        <f t="shared" si="239"/>
        <v>0</v>
      </c>
      <c r="U3754" s="12">
        <f t="shared" si="239"/>
        <v>0</v>
      </c>
      <c r="V3754" s="12">
        <f t="shared" si="239"/>
        <v>0</v>
      </c>
      <c r="W3754" s="12">
        <f t="shared" si="239"/>
        <v>-6513.6325161083287</v>
      </c>
      <c r="X3754" s="12">
        <f t="shared" si="239"/>
        <v>-16483.288687271459</v>
      </c>
      <c r="Y3754" s="12">
        <f t="shared" si="239"/>
        <v>0</v>
      </c>
      <c r="Z3754" s="12">
        <f t="shared" si="239"/>
        <v>0</v>
      </c>
      <c r="AA3754" s="12">
        <f t="shared" si="239"/>
        <v>0</v>
      </c>
      <c r="AB3754" s="12">
        <f t="shared" si="239"/>
        <v>0</v>
      </c>
      <c r="AC3754" s="12">
        <f t="shared" si="239"/>
        <v>0</v>
      </c>
      <c r="AD3754" s="12">
        <f t="shared" si="239"/>
        <v>-9.3645008684640363</v>
      </c>
      <c r="AE3754" s="12">
        <f t="shared" si="247"/>
        <v>-3.6544515156701173E-2</v>
      </c>
      <c r="AF3754" s="12">
        <f t="shared" si="247"/>
        <v>0</v>
      </c>
      <c r="AG3754" s="12">
        <f t="shared" si="247"/>
        <v>0</v>
      </c>
      <c r="AH3754" s="12">
        <f t="shared" si="247"/>
        <v>3.1631978129368812</v>
      </c>
      <c r="AI3754" s="12">
        <f t="shared" si="247"/>
        <v>4.2352692290216938</v>
      </c>
      <c r="AJ3754" s="12">
        <f t="shared" si="247"/>
        <v>1489.8691216500504</v>
      </c>
      <c r="AK3754" s="12">
        <f t="shared" si="247"/>
        <v>-6.0990951378796489E-2</v>
      </c>
      <c r="AL3754" s="12">
        <f t="shared" si="240"/>
        <v>-21509.115651022781</v>
      </c>
      <c r="AM3754">
        <f t="shared" si="241"/>
        <v>2.1756194775048154</v>
      </c>
      <c r="AN3754" s="12">
        <f t="shared" si="242"/>
        <v>-9886.4327486584443</v>
      </c>
    </row>
    <row r="3755" spans="14:40">
      <c r="N3755">
        <f t="shared" si="243"/>
        <v>1250</v>
      </c>
      <c r="O3755" s="12">
        <f t="shared" si="239"/>
        <v>0</v>
      </c>
      <c r="P3755" s="12">
        <f t="shared" si="239"/>
        <v>0</v>
      </c>
      <c r="Q3755" s="12">
        <f t="shared" si="239"/>
        <v>0</v>
      </c>
      <c r="R3755" s="12">
        <f t="shared" si="239"/>
        <v>0</v>
      </c>
      <c r="S3755" s="12">
        <f t="shared" si="239"/>
        <v>0</v>
      </c>
      <c r="T3755" s="12">
        <f t="shared" si="239"/>
        <v>0</v>
      </c>
      <c r="U3755" s="12">
        <f t="shared" si="239"/>
        <v>0</v>
      </c>
      <c r="V3755" s="12">
        <f t="shared" si="239"/>
        <v>0</v>
      </c>
      <c r="W3755" s="12">
        <f t="shared" si="239"/>
        <v>5149.9634613794951</v>
      </c>
      <c r="X3755" s="12">
        <f t="shared" si="239"/>
        <v>15586.86037335201</v>
      </c>
      <c r="Y3755" s="12">
        <f t="shared" si="239"/>
        <v>0</v>
      </c>
      <c r="Z3755" s="12">
        <f t="shared" si="239"/>
        <v>0</v>
      </c>
      <c r="AA3755" s="12">
        <f t="shared" si="239"/>
        <v>0</v>
      </c>
      <c r="AB3755" s="12">
        <f t="shared" si="239"/>
        <v>0</v>
      </c>
      <c r="AC3755" s="12">
        <f t="shared" si="239"/>
        <v>0</v>
      </c>
      <c r="AD3755" s="12">
        <f t="shared" si="239"/>
        <v>15.297720168841677</v>
      </c>
      <c r="AE3755" s="12">
        <f t="shared" si="247"/>
        <v>8.9993744891327943E-2</v>
      </c>
      <c r="AF3755" s="12">
        <f t="shared" si="247"/>
        <v>0</v>
      </c>
      <c r="AG3755" s="12">
        <f t="shared" si="247"/>
        <v>0</v>
      </c>
      <c r="AH3755" s="12">
        <f t="shared" si="247"/>
        <v>63.796567643839893</v>
      </c>
      <c r="AI3755" s="12">
        <f t="shared" si="247"/>
        <v>78.823626413451024</v>
      </c>
      <c r="AJ3755" s="12">
        <f t="shared" si="247"/>
        <v>7042.6775161580999</v>
      </c>
      <c r="AK3755" s="12">
        <f t="shared" si="247"/>
        <v>-0.25201395517225017</v>
      </c>
      <c r="AL3755" s="12">
        <f t="shared" si="240"/>
        <v>27937.257244905457</v>
      </c>
      <c r="AM3755">
        <f t="shared" si="241"/>
        <v>2.1400764902594913</v>
      </c>
      <c r="AN3755" s="12">
        <f t="shared" si="242"/>
        <v>13054.326502842883</v>
      </c>
    </row>
    <row r="3756" spans="14:40">
      <c r="N3756">
        <f t="shared" si="243"/>
        <v>1251</v>
      </c>
      <c r="O3756" s="12">
        <f t="shared" si="239"/>
        <v>0</v>
      </c>
      <c r="P3756" s="12">
        <f t="shared" si="239"/>
        <v>0</v>
      </c>
      <c r="Q3756" s="12">
        <f t="shared" si="239"/>
        <v>0</v>
      </c>
      <c r="R3756" s="12">
        <f t="shared" si="239"/>
        <v>0</v>
      </c>
      <c r="S3756" s="12">
        <f t="shared" si="239"/>
        <v>0</v>
      </c>
      <c r="T3756" s="12">
        <f t="shared" si="239"/>
        <v>0</v>
      </c>
      <c r="U3756" s="12">
        <f t="shared" si="239"/>
        <v>0</v>
      </c>
      <c r="V3756" s="12">
        <f t="shared" si="239"/>
        <v>0</v>
      </c>
      <c r="W3756" s="12">
        <f t="shared" si="239"/>
        <v>9529.900073428129</v>
      </c>
      <c r="X3756" s="12">
        <f t="shared" si="239"/>
        <v>35574.617548351525</v>
      </c>
      <c r="Y3756" s="12">
        <f t="shared" si="239"/>
        <v>0</v>
      </c>
      <c r="Z3756" s="12">
        <f t="shared" si="239"/>
        <v>0</v>
      </c>
      <c r="AA3756" s="12">
        <f t="shared" si="239"/>
        <v>0</v>
      </c>
      <c r="AB3756" s="12">
        <f t="shared" si="239"/>
        <v>0</v>
      </c>
      <c r="AC3756" s="12">
        <f t="shared" si="239"/>
        <v>0</v>
      </c>
      <c r="AD3756" s="12">
        <f t="shared" si="239"/>
        <v>23.936897722773224</v>
      </c>
      <c r="AE3756" s="12">
        <f t="shared" si="247"/>
        <v>0.1137512864466825</v>
      </c>
      <c r="AF3756" s="12">
        <f t="shared" si="247"/>
        <v>0</v>
      </c>
      <c r="AG3756" s="12">
        <f t="shared" si="247"/>
        <v>0</v>
      </c>
      <c r="AH3756" s="12">
        <f t="shared" si="247"/>
        <v>59.63794472563734</v>
      </c>
      <c r="AI3756" s="12">
        <f t="shared" si="247"/>
        <v>88.493152026250669</v>
      </c>
      <c r="AJ3756" s="12">
        <f t="shared" si="247"/>
        <v>5996.4819015203511</v>
      </c>
      <c r="AK3756" s="12">
        <f t="shared" si="247"/>
        <v>-0.16854729222519482</v>
      </c>
      <c r="AL3756" s="12">
        <f t="shared" si="240"/>
        <v>51273.012721768886</v>
      </c>
      <c r="AM3756">
        <f t="shared" si="241"/>
        <v>2.1253621341054312</v>
      </c>
      <c r="AN3756" s="12">
        <f t="shared" si="242"/>
        <v>24124.365395899833</v>
      </c>
    </row>
    <row r="3757" spans="14:40">
      <c r="N3757">
        <f t="shared" si="243"/>
        <v>1252</v>
      </c>
      <c r="O3757" s="12">
        <f t="shared" si="239"/>
        <v>0</v>
      </c>
      <c r="P3757" s="12">
        <f t="shared" si="239"/>
        <v>0</v>
      </c>
      <c r="Q3757" s="12">
        <f t="shared" si="239"/>
        <v>0</v>
      </c>
      <c r="R3757" s="12">
        <f t="shared" si="239"/>
        <v>0</v>
      </c>
      <c r="S3757" s="12">
        <f t="shared" si="239"/>
        <v>0</v>
      </c>
      <c r="T3757" s="12">
        <f t="shared" si="239"/>
        <v>0</v>
      </c>
      <c r="U3757" s="12">
        <f t="shared" si="239"/>
        <v>0</v>
      </c>
      <c r="V3757" s="12">
        <f t="shared" si="239"/>
        <v>0</v>
      </c>
      <c r="W3757" s="12">
        <f t="shared" si="239"/>
        <v>3824.820585473452</v>
      </c>
      <c r="X3757" s="12">
        <f t="shared" si="239"/>
        <v>11564.89067786425</v>
      </c>
      <c r="Y3757" s="12">
        <f t="shared" si="239"/>
        <v>0</v>
      </c>
      <c r="Z3757" s="12">
        <f t="shared" si="239"/>
        <v>0</v>
      </c>
      <c r="AA3757" s="12">
        <f t="shared" si="239"/>
        <v>0</v>
      </c>
      <c r="AB3757" s="12">
        <f t="shared" si="239"/>
        <v>0</v>
      </c>
      <c r="AC3757" s="12">
        <f t="shared" si="239"/>
        <v>0</v>
      </c>
      <c r="AD3757" s="12">
        <f t="shared" si="239"/>
        <v>7.9414609370382019</v>
      </c>
      <c r="AE3757" s="12">
        <f t="shared" ref="AE3757:AK3766" si="248">AE$2503*AE1253+0.5*AE$2504*AE1253*AE1253</f>
        <v>4.3575346405113728E-2</v>
      </c>
      <c r="AF3757" s="12">
        <f t="shared" si="248"/>
        <v>0</v>
      </c>
      <c r="AG3757" s="12">
        <f t="shared" si="248"/>
        <v>0</v>
      </c>
      <c r="AH3757" s="12">
        <f t="shared" si="248"/>
        <v>22.809271134911018</v>
      </c>
      <c r="AI3757" s="12">
        <f t="shared" si="248"/>
        <v>-7.8078963906907237</v>
      </c>
      <c r="AJ3757" s="12">
        <f t="shared" si="248"/>
        <v>510.06863216013699</v>
      </c>
      <c r="AK3757" s="12">
        <f t="shared" si="248"/>
        <v>-2.9014324602398105E-2</v>
      </c>
      <c r="AL3757" s="12">
        <f t="shared" si="240"/>
        <v>15922.7372922009</v>
      </c>
      <c r="AM3757">
        <f t="shared" si="241"/>
        <v>2.12655426946686</v>
      </c>
      <c r="AN3757" s="12">
        <f t="shared" si="242"/>
        <v>7487.5762734203936</v>
      </c>
    </row>
    <row r="3758" spans="14:40">
      <c r="N3758">
        <f t="shared" si="243"/>
        <v>1253</v>
      </c>
      <c r="O3758" s="12">
        <f t="shared" si="239"/>
        <v>0</v>
      </c>
      <c r="P3758" s="12">
        <f t="shared" si="239"/>
        <v>0</v>
      </c>
      <c r="Q3758" s="12">
        <f t="shared" si="239"/>
        <v>0</v>
      </c>
      <c r="R3758" s="12">
        <f t="shared" si="239"/>
        <v>0</v>
      </c>
      <c r="S3758" s="12">
        <f t="shared" si="239"/>
        <v>0</v>
      </c>
      <c r="T3758" s="12">
        <f t="shared" si="239"/>
        <v>0</v>
      </c>
      <c r="U3758" s="12">
        <f t="shared" si="239"/>
        <v>0</v>
      </c>
      <c r="V3758" s="12">
        <f t="shared" si="239"/>
        <v>0</v>
      </c>
      <c r="W3758" s="12">
        <f t="shared" si="239"/>
        <v>6107.2479340569898</v>
      </c>
      <c r="X3758" s="12">
        <f t="shared" si="239"/>
        <v>15979.365007130897</v>
      </c>
      <c r="Y3758" s="12">
        <f t="shared" si="239"/>
        <v>0</v>
      </c>
      <c r="Z3758" s="12">
        <f t="shared" si="239"/>
        <v>0</v>
      </c>
      <c r="AA3758" s="12">
        <f t="shared" si="239"/>
        <v>0</v>
      </c>
      <c r="AB3758" s="12">
        <f t="shared" si="239"/>
        <v>0</v>
      </c>
      <c r="AC3758" s="12">
        <f t="shared" si="239"/>
        <v>0</v>
      </c>
      <c r="AD3758" s="12">
        <f t="shared" si="239"/>
        <v>9.9050672622639198</v>
      </c>
      <c r="AE3758" s="12">
        <f t="shared" si="248"/>
        <v>4.5220527019250001E-2</v>
      </c>
      <c r="AF3758" s="12">
        <f t="shared" si="248"/>
        <v>0</v>
      </c>
      <c r="AG3758" s="12">
        <f t="shared" si="248"/>
        <v>0</v>
      </c>
      <c r="AH3758" s="12">
        <f t="shared" si="248"/>
        <v>12.610303235177588</v>
      </c>
      <c r="AI3758" s="12">
        <f t="shared" si="248"/>
        <v>40.43918944188151</v>
      </c>
      <c r="AJ3758" s="12">
        <f t="shared" si="248"/>
        <v>3758.8372775463627</v>
      </c>
      <c r="AK3758" s="12">
        <f t="shared" si="248"/>
        <v>-0.1332244678975254</v>
      </c>
      <c r="AL3758" s="12">
        <f t="shared" si="240"/>
        <v>25908.316774732695</v>
      </c>
      <c r="AM3758">
        <f t="shared" si="241"/>
        <v>2.1409341881662733</v>
      </c>
      <c r="AN3758" s="12">
        <f t="shared" si="242"/>
        <v>12101.407375311881</v>
      </c>
    </row>
    <row r="3759" spans="14:40">
      <c r="N3759">
        <f t="shared" si="243"/>
        <v>1254</v>
      </c>
      <c r="O3759" s="12">
        <f t="shared" si="239"/>
        <v>0</v>
      </c>
      <c r="P3759" s="12">
        <f t="shared" si="239"/>
        <v>0</v>
      </c>
      <c r="Q3759" s="12">
        <f t="shared" si="239"/>
        <v>0</v>
      </c>
      <c r="R3759" s="12">
        <f t="shared" si="239"/>
        <v>0</v>
      </c>
      <c r="S3759" s="12">
        <f t="shared" si="239"/>
        <v>0</v>
      </c>
      <c r="T3759" s="12">
        <f t="shared" si="239"/>
        <v>0</v>
      </c>
      <c r="U3759" s="12">
        <f t="shared" si="239"/>
        <v>0</v>
      </c>
      <c r="V3759" s="12">
        <f t="shared" si="239"/>
        <v>0</v>
      </c>
      <c r="W3759" s="12">
        <f t="shared" si="239"/>
        <v>1143.938920724227</v>
      </c>
      <c r="X3759" s="12">
        <f t="shared" si="239"/>
        <v>1329.8716286476076</v>
      </c>
      <c r="Y3759" s="12">
        <f t="shared" si="239"/>
        <v>0</v>
      </c>
      <c r="Z3759" s="12">
        <f t="shared" si="239"/>
        <v>0</v>
      </c>
      <c r="AA3759" s="12">
        <f t="shared" si="239"/>
        <v>0</v>
      </c>
      <c r="AB3759" s="12">
        <f t="shared" si="239"/>
        <v>0</v>
      </c>
      <c r="AC3759" s="12">
        <f t="shared" si="239"/>
        <v>0</v>
      </c>
      <c r="AD3759" s="12">
        <f t="shared" si="239"/>
        <v>1.3348662078799662</v>
      </c>
      <c r="AE3759" s="12">
        <f t="shared" si="248"/>
        <v>1.0781563382247972E-2</v>
      </c>
      <c r="AF3759" s="12">
        <f t="shared" si="248"/>
        <v>0</v>
      </c>
      <c r="AG3759" s="12">
        <f t="shared" si="248"/>
        <v>0</v>
      </c>
      <c r="AH3759" s="12">
        <f t="shared" si="248"/>
        <v>8.9738989331377699</v>
      </c>
      <c r="AI3759" s="12">
        <f t="shared" si="248"/>
        <v>-15.307449966528338</v>
      </c>
      <c r="AJ3759" s="12">
        <f t="shared" si="248"/>
        <v>-1194.7645361739528</v>
      </c>
      <c r="AK3759" s="12">
        <f t="shared" si="248"/>
        <v>1.1995396384221436E-2</v>
      </c>
      <c r="AL3759" s="12">
        <f t="shared" si="240"/>
        <v>1274.0701053321379</v>
      </c>
      <c r="AM3759">
        <f t="shared" si="241"/>
        <v>2.1605690828634536</v>
      </c>
      <c r="AN3759" s="12">
        <f t="shared" si="242"/>
        <v>589.69190822798521</v>
      </c>
    </row>
    <row r="3760" spans="14:40">
      <c r="N3760">
        <f t="shared" si="243"/>
        <v>1255</v>
      </c>
      <c r="O3760" s="12">
        <f t="shared" si="239"/>
        <v>0</v>
      </c>
      <c r="P3760" s="12">
        <f t="shared" si="239"/>
        <v>0</v>
      </c>
      <c r="Q3760" s="12">
        <f t="shared" si="239"/>
        <v>0</v>
      </c>
      <c r="R3760" s="12">
        <f t="shared" si="239"/>
        <v>0</v>
      </c>
      <c r="S3760" s="12">
        <f t="shared" si="239"/>
        <v>0</v>
      </c>
      <c r="T3760" s="12">
        <f t="shared" si="239"/>
        <v>0</v>
      </c>
      <c r="U3760" s="12">
        <f t="shared" si="239"/>
        <v>0</v>
      </c>
      <c r="V3760" s="12">
        <f t="shared" si="239"/>
        <v>0</v>
      </c>
      <c r="W3760" s="12">
        <f t="shared" si="239"/>
        <v>761.80992430148603</v>
      </c>
      <c r="X3760" s="12">
        <f t="shared" si="239"/>
        <v>4907.19926208385</v>
      </c>
      <c r="Y3760" s="12">
        <f t="shared" si="239"/>
        <v>0</v>
      </c>
      <c r="Z3760" s="12">
        <f t="shared" si="239"/>
        <v>0</v>
      </c>
      <c r="AA3760" s="12">
        <f t="shared" si="239"/>
        <v>0</v>
      </c>
      <c r="AB3760" s="12">
        <f t="shared" si="239"/>
        <v>0</v>
      </c>
      <c r="AC3760" s="12">
        <f t="shared" si="239"/>
        <v>0</v>
      </c>
      <c r="AD3760" s="12">
        <f t="shared" si="239"/>
        <v>-2.0030398211977927</v>
      </c>
      <c r="AE3760" s="12">
        <f t="shared" si="248"/>
        <v>-1.7707350753868607E-2</v>
      </c>
      <c r="AF3760" s="12">
        <f t="shared" si="248"/>
        <v>0</v>
      </c>
      <c r="AG3760" s="12">
        <f t="shared" si="248"/>
        <v>0</v>
      </c>
      <c r="AH3760" s="12">
        <f t="shared" si="248"/>
        <v>-15.104421636619501</v>
      </c>
      <c r="AI3760" s="12">
        <f t="shared" si="248"/>
        <v>34.777073507866405</v>
      </c>
      <c r="AJ3760" s="12">
        <f t="shared" si="248"/>
        <v>1362.4315096891096</v>
      </c>
      <c r="AK3760" s="12">
        <f t="shared" si="248"/>
        <v>-5.9055076656688604E-2</v>
      </c>
      <c r="AL3760" s="12">
        <f t="shared" si="240"/>
        <v>7049.0335456970843</v>
      </c>
      <c r="AM3760">
        <f t="shared" si="241"/>
        <v>2.1639753840635656</v>
      </c>
      <c r="AN3760" s="12">
        <f t="shared" si="242"/>
        <v>3257.446271158703</v>
      </c>
    </row>
    <row r="3761" spans="14:40">
      <c r="N3761">
        <f t="shared" si="243"/>
        <v>1256</v>
      </c>
      <c r="O3761" s="12">
        <f t="shared" si="239"/>
        <v>0</v>
      </c>
      <c r="P3761" s="12">
        <f t="shared" si="239"/>
        <v>0</v>
      </c>
      <c r="Q3761" s="12">
        <f t="shared" si="239"/>
        <v>0</v>
      </c>
      <c r="R3761" s="12">
        <f t="shared" si="239"/>
        <v>0</v>
      </c>
      <c r="S3761" s="12">
        <f t="shared" si="239"/>
        <v>0</v>
      </c>
      <c r="T3761" s="12">
        <f t="shared" si="239"/>
        <v>0</v>
      </c>
      <c r="U3761" s="12">
        <f t="shared" si="239"/>
        <v>0</v>
      </c>
      <c r="V3761" s="12">
        <f t="shared" si="239"/>
        <v>0</v>
      </c>
      <c r="W3761" s="12">
        <f t="shared" si="239"/>
        <v>-5950.6542903787913</v>
      </c>
      <c r="X3761" s="12">
        <f t="shared" si="239"/>
        <v>-22345.577191933004</v>
      </c>
      <c r="Y3761" s="12">
        <f t="shared" si="239"/>
        <v>0</v>
      </c>
      <c r="Z3761" s="12">
        <f t="shared" si="239"/>
        <v>0</v>
      </c>
      <c r="AA3761" s="12">
        <f t="shared" si="239"/>
        <v>0</v>
      </c>
      <c r="AB3761" s="12">
        <f t="shared" si="239"/>
        <v>0</v>
      </c>
      <c r="AC3761" s="12">
        <f t="shared" si="239"/>
        <v>0</v>
      </c>
      <c r="AD3761" s="12">
        <f t="shared" si="239"/>
        <v>-17.211557769946339</v>
      </c>
      <c r="AE3761" s="12">
        <f t="shared" si="248"/>
        <v>-9.1184780281223718E-2</v>
      </c>
      <c r="AF3761" s="12">
        <f t="shared" si="248"/>
        <v>0</v>
      </c>
      <c r="AG3761" s="12">
        <f t="shared" si="248"/>
        <v>0</v>
      </c>
      <c r="AH3761" s="12">
        <f t="shared" si="248"/>
        <v>-24.109109757235487</v>
      </c>
      <c r="AI3761" s="12">
        <f t="shared" si="248"/>
        <v>-38.419439492487214</v>
      </c>
      <c r="AJ3761" s="12">
        <f t="shared" si="248"/>
        <v>-1968.6730617202832</v>
      </c>
      <c r="AK3761" s="12">
        <f t="shared" si="248"/>
        <v>2.089612860098912E-2</v>
      </c>
      <c r="AL3761" s="12">
        <f t="shared" si="240"/>
        <v>-30344.714939703434</v>
      </c>
      <c r="AM3761">
        <f t="shared" si="241"/>
        <v>2.1351557368126595</v>
      </c>
      <c r="AN3761" s="12">
        <f t="shared" si="242"/>
        <v>-14211.944551174398</v>
      </c>
    </row>
    <row r="3762" spans="14:40">
      <c r="N3762">
        <f t="shared" si="243"/>
        <v>1257</v>
      </c>
      <c r="O3762" s="12">
        <f t="shared" si="239"/>
        <v>0</v>
      </c>
      <c r="P3762" s="12">
        <f t="shared" si="239"/>
        <v>0</v>
      </c>
      <c r="Q3762" s="12">
        <f t="shared" si="239"/>
        <v>0</v>
      </c>
      <c r="R3762" s="12">
        <f t="shared" si="239"/>
        <v>0</v>
      </c>
      <c r="S3762" s="12">
        <f t="shared" si="239"/>
        <v>0</v>
      </c>
      <c r="T3762" s="12">
        <f t="shared" si="239"/>
        <v>0</v>
      </c>
      <c r="U3762" s="12">
        <f t="shared" si="239"/>
        <v>0</v>
      </c>
      <c r="V3762" s="12">
        <f t="shared" si="239"/>
        <v>0</v>
      </c>
      <c r="W3762" s="12">
        <f t="shared" si="239"/>
        <v>-7395.2293068680838</v>
      </c>
      <c r="X3762" s="12">
        <f t="shared" si="239"/>
        <v>-26856.114872808979</v>
      </c>
      <c r="Y3762" s="12">
        <f t="shared" si="239"/>
        <v>0</v>
      </c>
      <c r="Z3762" s="12">
        <f t="shared" si="239"/>
        <v>0</v>
      </c>
      <c r="AA3762" s="12">
        <f t="shared" si="239"/>
        <v>0</v>
      </c>
      <c r="AB3762" s="12">
        <f t="shared" si="239"/>
        <v>0</v>
      </c>
      <c r="AC3762" s="12">
        <f t="shared" si="239"/>
        <v>0</v>
      </c>
      <c r="AD3762" s="12">
        <f t="shared" si="239"/>
        <v>-19.693791151257823</v>
      </c>
      <c r="AE3762" s="12">
        <f t="shared" si="248"/>
        <v>-0.10203914851309315</v>
      </c>
      <c r="AF3762" s="12">
        <f t="shared" si="248"/>
        <v>0</v>
      </c>
      <c r="AG3762" s="12">
        <f t="shared" si="248"/>
        <v>0</v>
      </c>
      <c r="AH3762" s="12">
        <f t="shared" si="248"/>
        <v>-22.32196542007053</v>
      </c>
      <c r="AI3762" s="12">
        <f t="shared" si="248"/>
        <v>4.8003897577242727</v>
      </c>
      <c r="AJ3762" s="12">
        <f t="shared" si="248"/>
        <v>650.12517922899121</v>
      </c>
      <c r="AK3762" s="12">
        <f t="shared" si="248"/>
        <v>-4.342730938412849E-2</v>
      </c>
      <c r="AL3762" s="12">
        <f t="shared" si="240"/>
        <v>-33638.579833719581</v>
      </c>
      <c r="AM3762">
        <f t="shared" si="241"/>
        <v>2.1549524110242135</v>
      </c>
      <c r="AN3762" s="12">
        <f t="shared" si="242"/>
        <v>-15609.894520933627</v>
      </c>
    </row>
    <row r="3763" spans="14:40">
      <c r="N3763">
        <f t="shared" si="243"/>
        <v>1258</v>
      </c>
      <c r="O3763" s="12">
        <f t="shared" si="239"/>
        <v>0</v>
      </c>
      <c r="P3763" s="12">
        <f t="shared" si="239"/>
        <v>0</v>
      </c>
      <c r="Q3763" s="12">
        <f t="shared" si="239"/>
        <v>0</v>
      </c>
      <c r="R3763" s="12">
        <f t="shared" si="239"/>
        <v>0</v>
      </c>
      <c r="S3763" s="12">
        <f t="shared" si="239"/>
        <v>0</v>
      </c>
      <c r="T3763" s="12">
        <f t="shared" si="239"/>
        <v>0</v>
      </c>
      <c r="U3763" s="12">
        <f t="shared" si="239"/>
        <v>0</v>
      </c>
      <c r="V3763" s="12">
        <f t="shared" si="239"/>
        <v>0</v>
      </c>
      <c r="W3763" s="12">
        <f t="shared" si="239"/>
        <v>-14430.889498265906</v>
      </c>
      <c r="X3763" s="12">
        <f t="shared" si="239"/>
        <v>-49683.755460350105</v>
      </c>
      <c r="Y3763" s="12">
        <f t="shared" si="239"/>
        <v>0</v>
      </c>
      <c r="Z3763" s="12">
        <f t="shared" si="239"/>
        <v>0</v>
      </c>
      <c r="AA3763" s="12">
        <f t="shared" si="239"/>
        <v>0</v>
      </c>
      <c r="AB3763" s="12">
        <f t="shared" si="239"/>
        <v>0</v>
      </c>
      <c r="AC3763" s="12">
        <f t="shared" si="239"/>
        <v>0</v>
      </c>
      <c r="AD3763" s="12">
        <f t="shared" si="239"/>
        <v>-36.169166595773412</v>
      </c>
      <c r="AE3763" s="12">
        <f t="shared" si="248"/>
        <v>-0.21480253060298254</v>
      </c>
      <c r="AF3763" s="12">
        <f t="shared" si="248"/>
        <v>0</v>
      </c>
      <c r="AG3763" s="12">
        <f t="shared" si="248"/>
        <v>0</v>
      </c>
      <c r="AH3763" s="12">
        <f t="shared" si="248"/>
        <v>-55.903065092112087</v>
      </c>
      <c r="AI3763" s="12">
        <f t="shared" si="248"/>
        <v>-114.95898071436882</v>
      </c>
      <c r="AJ3763" s="12">
        <f t="shared" si="248"/>
        <v>-7718.3478342103981</v>
      </c>
      <c r="AK3763" s="12">
        <f t="shared" si="248"/>
        <v>0.17907055171084929</v>
      </c>
      <c r="AL3763" s="12">
        <f t="shared" si="240"/>
        <v>-72040.059737207557</v>
      </c>
      <c r="AM3763">
        <f t="shared" si="241"/>
        <v>2.1332339517721906</v>
      </c>
      <c r="AN3763" s="12">
        <f t="shared" si="242"/>
        <v>-33770.351197232754</v>
      </c>
    </row>
    <row r="3764" spans="14:40">
      <c r="N3764">
        <f t="shared" si="243"/>
        <v>1259</v>
      </c>
      <c r="O3764" s="12">
        <f t="shared" si="239"/>
        <v>0</v>
      </c>
      <c r="P3764" s="12">
        <f t="shared" si="239"/>
        <v>0</v>
      </c>
      <c r="Q3764" s="12">
        <f t="shared" si="239"/>
        <v>0</v>
      </c>
      <c r="R3764" s="12">
        <f t="shared" si="239"/>
        <v>0</v>
      </c>
      <c r="S3764" s="12">
        <f t="shared" si="239"/>
        <v>0</v>
      </c>
      <c r="T3764" s="12">
        <f t="shared" si="239"/>
        <v>0</v>
      </c>
      <c r="U3764" s="12">
        <f t="shared" si="239"/>
        <v>0</v>
      </c>
      <c r="V3764" s="12">
        <f t="shared" si="239"/>
        <v>0</v>
      </c>
      <c r="W3764" s="12">
        <f t="shared" si="239"/>
        <v>0</v>
      </c>
      <c r="X3764" s="12">
        <f t="shared" si="239"/>
        <v>-2407.7885136402024</v>
      </c>
      <c r="Y3764" s="12">
        <f t="shared" si="239"/>
        <v>0</v>
      </c>
      <c r="Z3764" s="12">
        <f t="shared" si="239"/>
        <v>0</v>
      </c>
      <c r="AA3764" s="12">
        <f t="shared" si="239"/>
        <v>0</v>
      </c>
      <c r="AB3764" s="12">
        <f t="shared" si="239"/>
        <v>0</v>
      </c>
      <c r="AC3764" s="12">
        <f t="shared" si="239"/>
        <v>0</v>
      </c>
      <c r="AD3764" s="12">
        <f t="shared" si="239"/>
        <v>-1.3371787946405471</v>
      </c>
      <c r="AE3764" s="12">
        <f t="shared" si="248"/>
        <v>3.5465781029708249E-3</v>
      </c>
      <c r="AF3764" s="12">
        <f t="shared" si="248"/>
        <v>0</v>
      </c>
      <c r="AG3764" s="12">
        <f t="shared" si="248"/>
        <v>0</v>
      </c>
      <c r="AH3764" s="12">
        <f t="shared" si="248"/>
        <v>14.061368649011936</v>
      </c>
      <c r="AI3764" s="12">
        <f t="shared" si="248"/>
        <v>62.305276525894357</v>
      </c>
      <c r="AJ3764" s="12">
        <f t="shared" si="248"/>
        <v>4241.5341712275213</v>
      </c>
      <c r="AK3764" s="12">
        <f t="shared" si="248"/>
        <v>-0.12004131088437746</v>
      </c>
      <c r="AL3764" s="12">
        <f t="shared" si="240"/>
        <v>1908.6586292348031</v>
      </c>
      <c r="AM3764">
        <f t="shared" si="241"/>
        <v>2.1113149723136369</v>
      </c>
      <c r="AN3764" s="12">
        <f t="shared" si="242"/>
        <v>904.01415907321621</v>
      </c>
    </row>
    <row r="3765" spans="14:40">
      <c r="N3765">
        <f t="shared" si="243"/>
        <v>1260</v>
      </c>
      <c r="O3765" s="12">
        <f t="shared" si="239"/>
        <v>0</v>
      </c>
      <c r="P3765" s="12">
        <f t="shared" si="239"/>
        <v>0</v>
      </c>
      <c r="Q3765" s="12">
        <f t="shared" si="239"/>
        <v>0</v>
      </c>
      <c r="R3765" s="12">
        <f t="shared" si="239"/>
        <v>0</v>
      </c>
      <c r="S3765" s="12">
        <f t="shared" si="239"/>
        <v>0</v>
      </c>
      <c r="T3765" s="12">
        <f t="shared" si="239"/>
        <v>0</v>
      </c>
      <c r="U3765" s="12">
        <f t="shared" si="239"/>
        <v>0</v>
      </c>
      <c r="V3765" s="12">
        <f t="shared" si="239"/>
        <v>0</v>
      </c>
      <c r="W3765" s="12">
        <f t="shared" si="239"/>
        <v>5283.0564220836322</v>
      </c>
      <c r="X3765" s="12">
        <f t="shared" si="239"/>
        <v>17394.264723825032</v>
      </c>
      <c r="Y3765" s="12">
        <f t="shared" si="239"/>
        <v>0</v>
      </c>
      <c r="Z3765" s="12">
        <f t="shared" si="239"/>
        <v>0</v>
      </c>
      <c r="AA3765" s="12">
        <f t="shared" si="239"/>
        <v>0</v>
      </c>
      <c r="AB3765" s="12">
        <f t="shared" si="239"/>
        <v>0</v>
      </c>
      <c r="AC3765" s="12">
        <f t="shared" si="239"/>
        <v>0</v>
      </c>
      <c r="AD3765" s="12">
        <f t="shared" si="239"/>
        <v>17.147958913092026</v>
      </c>
      <c r="AE3765" s="12">
        <f t="shared" si="248"/>
        <v>8.499597529180343E-2</v>
      </c>
      <c r="AF3765" s="12">
        <f t="shared" si="248"/>
        <v>0</v>
      </c>
      <c r="AG3765" s="12">
        <f t="shared" si="248"/>
        <v>0</v>
      </c>
      <c r="AH3765" s="12">
        <f t="shared" si="248"/>
        <v>41.917537510831174</v>
      </c>
      <c r="AI3765" s="12">
        <f t="shared" si="248"/>
        <v>20.650951308146734</v>
      </c>
      <c r="AJ3765" s="12">
        <f t="shared" si="248"/>
        <v>1498.6653807028731</v>
      </c>
      <c r="AK3765" s="12">
        <f t="shared" si="248"/>
        <v>-2.3718678713529291E-2</v>
      </c>
      <c r="AL3765" s="12">
        <f t="shared" si="240"/>
        <v>24255.764251640187</v>
      </c>
      <c r="AM3765">
        <f t="shared" si="241"/>
        <v>2.1056902824169024</v>
      </c>
      <c r="AN3765" s="12">
        <f t="shared" si="242"/>
        <v>11519.150966399258</v>
      </c>
    </row>
    <row r="3766" spans="14:40">
      <c r="N3766">
        <f t="shared" si="243"/>
        <v>1261</v>
      </c>
      <c r="O3766" s="12">
        <f t="shared" si="239"/>
        <v>0</v>
      </c>
      <c r="P3766" s="12">
        <f t="shared" si="239"/>
        <v>0</v>
      </c>
      <c r="Q3766" s="12">
        <f t="shared" si="239"/>
        <v>0</v>
      </c>
      <c r="R3766" s="12">
        <f t="shared" si="239"/>
        <v>0</v>
      </c>
      <c r="S3766" s="12">
        <f t="shared" si="239"/>
        <v>0</v>
      </c>
      <c r="T3766" s="12">
        <f t="shared" si="239"/>
        <v>0</v>
      </c>
      <c r="U3766" s="12">
        <f t="shared" si="239"/>
        <v>0</v>
      </c>
      <c r="V3766" s="12">
        <f t="shared" si="239"/>
        <v>0</v>
      </c>
      <c r="W3766" s="12">
        <f t="shared" si="239"/>
        <v>-18994.275775919177</v>
      </c>
      <c r="X3766" s="12">
        <f t="shared" si="239"/>
        <v>-62045.682918526174</v>
      </c>
      <c r="Y3766" s="12">
        <f t="shared" si="239"/>
        <v>0</v>
      </c>
      <c r="Z3766" s="12">
        <f t="shared" si="239"/>
        <v>0</v>
      </c>
      <c r="AA3766" s="12">
        <f t="shared" si="239"/>
        <v>0</v>
      </c>
      <c r="AB3766" s="12">
        <f t="shared" si="239"/>
        <v>0</v>
      </c>
      <c r="AC3766" s="12">
        <f t="shared" si="239"/>
        <v>0</v>
      </c>
      <c r="AD3766" s="12">
        <f t="shared" si="239"/>
        <v>-23.775512075020472</v>
      </c>
      <c r="AE3766" s="12">
        <f t="shared" si="248"/>
        <v>-0.12876865548041672</v>
      </c>
      <c r="AF3766" s="12">
        <f t="shared" si="248"/>
        <v>0</v>
      </c>
      <c r="AG3766" s="12">
        <f t="shared" si="248"/>
        <v>0</v>
      </c>
      <c r="AH3766" s="12">
        <f t="shared" si="248"/>
        <v>-32.107252346505007</v>
      </c>
      <c r="AI3766" s="12">
        <f t="shared" si="248"/>
        <v>-1.2802071536688215</v>
      </c>
      <c r="AJ3766" s="12">
        <f t="shared" si="248"/>
        <v>469.67444285787741</v>
      </c>
      <c r="AK3766" s="12">
        <f t="shared" si="248"/>
        <v>-2.4025675831428148E-2</v>
      </c>
      <c r="AL3766" s="12">
        <f t="shared" si="240"/>
        <v>-80627.600017493984</v>
      </c>
      <c r="AM3766">
        <f t="shared" si="241"/>
        <v>2.1248233576052917</v>
      </c>
      <c r="AN3766" s="12">
        <f t="shared" si="242"/>
        <v>-37945.554264031867</v>
      </c>
    </row>
    <row r="3767" spans="14:40">
      <c r="N3767">
        <f t="shared" si="243"/>
        <v>1262</v>
      </c>
      <c r="O3767" s="12">
        <f t="shared" si="239"/>
        <v>-1.1895746800537967</v>
      </c>
      <c r="P3767" s="12">
        <f t="shared" si="239"/>
        <v>0</v>
      </c>
      <c r="Q3767" s="12">
        <f t="shared" si="239"/>
        <v>0</v>
      </c>
      <c r="R3767" s="12">
        <f t="shared" si="239"/>
        <v>0</v>
      </c>
      <c r="S3767" s="12">
        <f t="shared" si="239"/>
        <v>0</v>
      </c>
      <c r="T3767" s="12">
        <f t="shared" si="239"/>
        <v>0</v>
      </c>
      <c r="U3767" s="12">
        <f t="shared" si="239"/>
        <v>0</v>
      </c>
      <c r="V3767" s="12">
        <f t="shared" si="239"/>
        <v>0</v>
      </c>
      <c r="W3767" s="12">
        <f t="shared" si="239"/>
        <v>-14884.877508017844</v>
      </c>
      <c r="X3767" s="12">
        <f t="shared" si="239"/>
        <v>-49700.513105017591</v>
      </c>
      <c r="Y3767" s="12">
        <f t="shared" si="239"/>
        <v>0</v>
      </c>
      <c r="Z3767" s="12">
        <f t="shared" si="239"/>
        <v>0</v>
      </c>
      <c r="AA3767" s="12">
        <f t="shared" si="239"/>
        <v>0</v>
      </c>
      <c r="AB3767" s="12">
        <f t="shared" si="239"/>
        <v>0</v>
      </c>
      <c r="AC3767" s="12">
        <f t="shared" si="239"/>
        <v>0</v>
      </c>
      <c r="AD3767" s="12">
        <f t="shared" si="239"/>
        <v>-14.382187265855169</v>
      </c>
      <c r="AE3767" s="12">
        <f t="shared" ref="AE3767:AK3776" si="249">AE$2503*AE1263+0.5*AE$2504*AE1263*AE1263</f>
        <v>-8.0679438130205172E-2</v>
      </c>
      <c r="AF3767" s="12">
        <f t="shared" si="249"/>
        <v>0</v>
      </c>
      <c r="AG3767" s="12">
        <f t="shared" si="249"/>
        <v>0</v>
      </c>
      <c r="AH3767" s="12">
        <f t="shared" si="249"/>
        <v>-30.056995234848696</v>
      </c>
      <c r="AI3767" s="12">
        <f t="shared" si="249"/>
        <v>-13.900744381248529</v>
      </c>
      <c r="AJ3767" s="12">
        <f t="shared" si="249"/>
        <v>-1078.5212639587014</v>
      </c>
      <c r="AK3767" s="12">
        <f t="shared" si="249"/>
        <v>3.6188077685946715E-2</v>
      </c>
      <c r="AL3767" s="12">
        <f t="shared" si="240"/>
        <v>-65723.485869916578</v>
      </c>
      <c r="AM3767">
        <f t="shared" si="241"/>
        <v>2.1317363329332286</v>
      </c>
      <c r="AN3767" s="12">
        <f t="shared" si="242"/>
        <v>-30830.963874168392</v>
      </c>
    </row>
    <row r="3768" spans="14:40">
      <c r="N3768">
        <f t="shared" si="243"/>
        <v>1263</v>
      </c>
      <c r="O3768" s="12">
        <f t="shared" si="239"/>
        <v>0</v>
      </c>
      <c r="P3768" s="12">
        <f t="shared" si="239"/>
        <v>0</v>
      </c>
      <c r="Q3768" s="12">
        <f t="shared" si="239"/>
        <v>0</v>
      </c>
      <c r="R3768" s="12">
        <f t="shared" si="239"/>
        <v>0</v>
      </c>
      <c r="S3768" s="12">
        <f t="shared" si="239"/>
        <v>0</v>
      </c>
      <c r="T3768" s="12">
        <f t="shared" si="239"/>
        <v>0</v>
      </c>
      <c r="U3768" s="12">
        <f t="shared" si="239"/>
        <v>0</v>
      </c>
      <c r="V3768" s="12">
        <f t="shared" si="239"/>
        <v>0</v>
      </c>
      <c r="W3768" s="12">
        <f t="shared" si="239"/>
        <v>-4548.9079455060873</v>
      </c>
      <c r="X3768" s="12">
        <f t="shared" si="239"/>
        <v>-12493.91495176601</v>
      </c>
      <c r="Y3768" s="12">
        <f t="shared" si="239"/>
        <v>0</v>
      </c>
      <c r="Z3768" s="12">
        <f t="shared" si="239"/>
        <v>0</v>
      </c>
      <c r="AA3768" s="12">
        <f t="shared" si="239"/>
        <v>0</v>
      </c>
      <c r="AB3768" s="12">
        <f t="shared" si="239"/>
        <v>0</v>
      </c>
      <c r="AC3768" s="12">
        <f t="shared" si="239"/>
        <v>0</v>
      </c>
      <c r="AD3768" s="12">
        <f t="shared" si="239"/>
        <v>9.1520419443937513</v>
      </c>
      <c r="AE3768" s="12">
        <f t="shared" si="249"/>
        <v>5.6347444755442511E-2</v>
      </c>
      <c r="AF3768" s="12">
        <f t="shared" si="249"/>
        <v>0</v>
      </c>
      <c r="AG3768" s="12">
        <f t="shared" si="249"/>
        <v>0</v>
      </c>
      <c r="AH3768" s="12">
        <f t="shared" si="249"/>
        <v>36.79634442968046</v>
      </c>
      <c r="AI3768" s="12">
        <f t="shared" si="249"/>
        <v>118.4993524896032</v>
      </c>
      <c r="AJ3768" s="12">
        <f t="shared" si="249"/>
        <v>8378.3420195281924</v>
      </c>
      <c r="AK3768" s="12">
        <f t="shared" si="249"/>
        <v>-0.25680161228500537</v>
      </c>
      <c r="AL3768" s="12">
        <f t="shared" si="240"/>
        <v>-8500.2335930477566</v>
      </c>
      <c r="AM3768">
        <f t="shared" si="241"/>
        <v>2.1381287813842471</v>
      </c>
      <c r="AN3768" s="12">
        <f t="shared" si="242"/>
        <v>-3975.5479964797141</v>
      </c>
    </row>
    <row r="3769" spans="14:40">
      <c r="N3769">
        <f t="shared" si="243"/>
        <v>1264</v>
      </c>
      <c r="O3769" s="12">
        <f t="shared" si="239"/>
        <v>0</v>
      </c>
      <c r="P3769" s="12">
        <f t="shared" si="239"/>
        <v>0</v>
      </c>
      <c r="Q3769" s="12">
        <f t="shared" si="239"/>
        <v>0</v>
      </c>
      <c r="R3769" s="12">
        <f t="shared" si="239"/>
        <v>0</v>
      </c>
      <c r="S3769" s="12">
        <f t="shared" si="239"/>
        <v>0</v>
      </c>
      <c r="T3769" s="12">
        <f t="shared" si="239"/>
        <v>0</v>
      </c>
      <c r="U3769" s="12">
        <f t="shared" si="239"/>
        <v>0</v>
      </c>
      <c r="V3769" s="12">
        <f t="shared" si="239"/>
        <v>0</v>
      </c>
      <c r="W3769" s="12">
        <f t="shared" si="239"/>
        <v>-19695.135706982055</v>
      </c>
      <c r="X3769" s="12">
        <f t="shared" si="239"/>
        <v>-61838.013359824297</v>
      </c>
      <c r="Y3769" s="12">
        <f t="shared" si="239"/>
        <v>0</v>
      </c>
      <c r="Z3769" s="12">
        <f t="shared" si="239"/>
        <v>0</v>
      </c>
      <c r="AA3769" s="12">
        <f t="shared" si="239"/>
        <v>0</v>
      </c>
      <c r="AB3769" s="12">
        <f t="shared" si="239"/>
        <v>0</v>
      </c>
      <c r="AC3769" s="12">
        <f t="shared" si="239"/>
        <v>0</v>
      </c>
      <c r="AD3769" s="12">
        <f t="shared" si="239"/>
        <v>-31.444125800488237</v>
      </c>
      <c r="AE3769" s="12">
        <f t="shared" si="249"/>
        <v>-0.18139578935133882</v>
      </c>
      <c r="AF3769" s="12">
        <f t="shared" si="249"/>
        <v>0</v>
      </c>
      <c r="AG3769" s="12">
        <f t="shared" si="249"/>
        <v>0</v>
      </c>
      <c r="AH3769" s="12">
        <f t="shared" si="249"/>
        <v>-48.194238137586517</v>
      </c>
      <c r="AI3769" s="12">
        <f t="shared" si="249"/>
        <v>-103.13998065601723</v>
      </c>
      <c r="AJ3769" s="12">
        <f t="shared" si="249"/>
        <v>-6074.4116601044489</v>
      </c>
      <c r="AK3769" s="12">
        <f t="shared" si="249"/>
        <v>0.14099985764684364</v>
      </c>
      <c r="AL3769" s="12">
        <f t="shared" si="240"/>
        <v>-87790.379467436607</v>
      </c>
      <c r="AM3769">
        <f t="shared" si="241"/>
        <v>2.1516987602287903</v>
      </c>
      <c r="AN3769" s="12">
        <f t="shared" si="242"/>
        <v>-40800.497304790864</v>
      </c>
    </row>
    <row r="3770" spans="14:40">
      <c r="N3770">
        <f t="shared" si="243"/>
        <v>1265</v>
      </c>
      <c r="O3770" s="12">
        <f t="shared" si="239"/>
        <v>0</v>
      </c>
      <c r="P3770" s="12">
        <f t="shared" si="239"/>
        <v>0</v>
      </c>
      <c r="Q3770" s="12">
        <f t="shared" si="239"/>
        <v>0</v>
      </c>
      <c r="R3770" s="12">
        <f t="shared" si="239"/>
        <v>0</v>
      </c>
      <c r="S3770" s="12">
        <f t="shared" si="239"/>
        <v>0</v>
      </c>
      <c r="T3770" s="12">
        <f t="shared" si="239"/>
        <v>0</v>
      </c>
      <c r="U3770" s="12">
        <f t="shared" si="239"/>
        <v>0</v>
      </c>
      <c r="V3770" s="12">
        <f t="shared" si="239"/>
        <v>0</v>
      </c>
      <c r="W3770" s="12">
        <f t="shared" si="239"/>
        <v>-21202.346740916844</v>
      </c>
      <c r="X3770" s="12">
        <f t="shared" si="239"/>
        <v>-70749.171303315234</v>
      </c>
      <c r="Y3770" s="12">
        <f t="shared" si="239"/>
        <v>0</v>
      </c>
      <c r="Z3770" s="12">
        <f t="shared" si="239"/>
        <v>0</v>
      </c>
      <c r="AA3770" s="12">
        <f t="shared" si="239"/>
        <v>0</v>
      </c>
      <c r="AB3770" s="12">
        <f t="shared" si="239"/>
        <v>0</v>
      </c>
      <c r="AC3770" s="12">
        <f t="shared" si="239"/>
        <v>0</v>
      </c>
      <c r="AD3770" s="12">
        <f t="shared" si="239"/>
        <v>-38.797752254183806</v>
      </c>
      <c r="AE3770" s="12">
        <f t="shared" si="249"/>
        <v>-0.22425529221024645</v>
      </c>
      <c r="AF3770" s="12">
        <f t="shared" si="249"/>
        <v>0</v>
      </c>
      <c r="AG3770" s="12">
        <f t="shared" si="249"/>
        <v>0</v>
      </c>
      <c r="AH3770" s="12">
        <f t="shared" si="249"/>
        <v>-51.331883830980324</v>
      </c>
      <c r="AI3770" s="12">
        <f t="shared" si="249"/>
        <v>-66.034932982299594</v>
      </c>
      <c r="AJ3770" s="12">
        <f t="shared" si="249"/>
        <v>-3898.3150845463051</v>
      </c>
      <c r="AK3770" s="12">
        <f t="shared" si="249"/>
        <v>9.7607910211735996E-2</v>
      </c>
      <c r="AL3770" s="12">
        <f t="shared" si="240"/>
        <v>-96006.124345227829</v>
      </c>
      <c r="AM3770">
        <f t="shared" si="241"/>
        <v>2.1606197528606628</v>
      </c>
      <c r="AN3770" s="12">
        <f t="shared" si="242"/>
        <v>-44434.530517512685</v>
      </c>
    </row>
    <row r="3771" spans="14:40">
      <c r="N3771">
        <f t="shared" si="243"/>
        <v>1266</v>
      </c>
      <c r="O3771" s="12">
        <f t="shared" si="239"/>
        <v>0</v>
      </c>
      <c r="P3771" s="12">
        <f t="shared" si="239"/>
        <v>0</v>
      </c>
      <c r="Q3771" s="12">
        <f t="shared" si="239"/>
        <v>0</v>
      </c>
      <c r="R3771" s="12">
        <f t="shared" si="239"/>
        <v>0</v>
      </c>
      <c r="S3771" s="12">
        <f t="shared" si="239"/>
        <v>0</v>
      </c>
      <c r="T3771" s="12">
        <f t="shared" si="239"/>
        <v>0</v>
      </c>
      <c r="U3771" s="12">
        <f t="shared" si="239"/>
        <v>0</v>
      </c>
      <c r="V3771" s="12">
        <f t="shared" si="239"/>
        <v>0</v>
      </c>
      <c r="W3771" s="12">
        <f t="shared" si="239"/>
        <v>8259.878550936437</v>
      </c>
      <c r="X3771" s="12">
        <f t="shared" si="239"/>
        <v>24313.423471427934</v>
      </c>
      <c r="Y3771" s="12">
        <f t="shared" si="239"/>
        <v>0</v>
      </c>
      <c r="Z3771" s="12">
        <f t="shared" si="239"/>
        <v>0</v>
      </c>
      <c r="AA3771" s="12">
        <f t="shared" si="239"/>
        <v>0</v>
      </c>
      <c r="AB3771" s="12">
        <f t="shared" si="239"/>
        <v>0</v>
      </c>
      <c r="AC3771" s="12">
        <f t="shared" si="239"/>
        <v>0</v>
      </c>
      <c r="AD3771" s="12">
        <f t="shared" si="239"/>
        <v>9.4867622856056038</v>
      </c>
      <c r="AE3771" s="12">
        <f t="shared" si="249"/>
        <v>4.8903871585925345E-2</v>
      </c>
      <c r="AF3771" s="12">
        <f t="shared" si="249"/>
        <v>0</v>
      </c>
      <c r="AG3771" s="12">
        <f t="shared" si="249"/>
        <v>0</v>
      </c>
      <c r="AH3771" s="12">
        <f t="shared" si="249"/>
        <v>22.477939003201659</v>
      </c>
      <c r="AI3771" s="12">
        <f t="shared" si="249"/>
        <v>-0.95674645584345064</v>
      </c>
      <c r="AJ3771" s="12">
        <f t="shared" si="249"/>
        <v>-1030.189064815529</v>
      </c>
      <c r="AK3771" s="12">
        <f t="shared" si="249"/>
        <v>5.7232815492406407E-2</v>
      </c>
      <c r="AL3771" s="12">
        <f t="shared" si="240"/>
        <v>31574.227049068886</v>
      </c>
      <c r="AM3771">
        <f t="shared" si="241"/>
        <v>2.1383082496231531</v>
      </c>
      <c r="AN3771" s="12">
        <f t="shared" si="242"/>
        <v>14765.984770733312</v>
      </c>
    </row>
    <row r="3772" spans="14:40">
      <c r="N3772">
        <f t="shared" si="243"/>
        <v>1267</v>
      </c>
      <c r="O3772" s="12">
        <f t="shared" si="239"/>
        <v>1.1840418093565268</v>
      </c>
      <c r="P3772" s="12">
        <f t="shared" si="239"/>
        <v>0</v>
      </c>
      <c r="Q3772" s="12">
        <f t="shared" si="239"/>
        <v>0</v>
      </c>
      <c r="R3772" s="12">
        <f t="shared" si="239"/>
        <v>0</v>
      </c>
      <c r="S3772" s="12">
        <f t="shared" si="239"/>
        <v>0</v>
      </c>
      <c r="T3772" s="12">
        <f t="shared" si="239"/>
        <v>0</v>
      </c>
      <c r="U3772" s="12">
        <f t="shared" si="239"/>
        <v>0</v>
      </c>
      <c r="V3772" s="12">
        <f t="shared" si="239"/>
        <v>0</v>
      </c>
      <c r="W3772" s="12">
        <f t="shared" si="239"/>
        <v>7795.9611232071447</v>
      </c>
      <c r="X3772" s="12">
        <f t="shared" si="239"/>
        <v>27483.786749022784</v>
      </c>
      <c r="Y3772" s="12">
        <f t="shared" si="239"/>
        <v>0</v>
      </c>
      <c r="Z3772" s="12">
        <f t="shared" si="239"/>
        <v>0</v>
      </c>
      <c r="AA3772" s="12">
        <f t="shared" si="239"/>
        <v>0</v>
      </c>
      <c r="AB3772" s="12">
        <f t="shared" si="239"/>
        <v>0</v>
      </c>
      <c r="AC3772" s="12">
        <f t="shared" si="239"/>
        <v>0</v>
      </c>
      <c r="AD3772" s="12">
        <f t="shared" si="239"/>
        <v>10.291884457778735</v>
      </c>
      <c r="AE3772" s="12">
        <f t="shared" si="249"/>
        <v>4.9963623397614058E-2</v>
      </c>
      <c r="AF3772" s="12">
        <f t="shared" si="249"/>
        <v>0</v>
      </c>
      <c r="AG3772" s="12">
        <f t="shared" si="249"/>
        <v>0</v>
      </c>
      <c r="AH3772" s="12">
        <f t="shared" si="249"/>
        <v>20.612985085638851</v>
      </c>
      <c r="AI3772" s="12">
        <f t="shared" si="249"/>
        <v>18.209870514939091</v>
      </c>
      <c r="AJ3772" s="12">
        <f t="shared" si="249"/>
        <v>1309.7998810620941</v>
      </c>
      <c r="AK3772" s="12">
        <f t="shared" si="249"/>
        <v>-3.6128703955061348E-2</v>
      </c>
      <c r="AL3772" s="12">
        <f t="shared" si="240"/>
        <v>36639.860370079172</v>
      </c>
      <c r="AM3772">
        <f t="shared" si="241"/>
        <v>2.1272750285793354</v>
      </c>
      <c r="AN3772" s="12">
        <f t="shared" si="242"/>
        <v>17223.847352990593</v>
      </c>
    </row>
    <row r="3773" spans="14:40">
      <c r="N3773">
        <f t="shared" si="243"/>
        <v>1268</v>
      </c>
      <c r="O3773" s="12">
        <f t="shared" si="239"/>
        <v>0</v>
      </c>
      <c r="P3773" s="12">
        <f t="shared" si="239"/>
        <v>0</v>
      </c>
      <c r="Q3773" s="12">
        <f t="shared" si="239"/>
        <v>0</v>
      </c>
      <c r="R3773" s="12">
        <f t="shared" si="239"/>
        <v>0</v>
      </c>
      <c r="S3773" s="12">
        <f t="shared" si="239"/>
        <v>0</v>
      </c>
      <c r="T3773" s="12">
        <f t="shared" si="239"/>
        <v>0</v>
      </c>
      <c r="U3773" s="12">
        <f t="shared" si="239"/>
        <v>0</v>
      </c>
      <c r="V3773" s="12">
        <f t="shared" si="239"/>
        <v>0</v>
      </c>
      <c r="W3773" s="12">
        <f t="shared" si="239"/>
        <v>-582.56442579348322</v>
      </c>
      <c r="X3773" s="12">
        <f t="shared" si="239"/>
        <v>925.66790431567154</v>
      </c>
      <c r="Y3773" s="12">
        <f t="shared" si="239"/>
        <v>0</v>
      </c>
      <c r="Z3773" s="12">
        <f t="shared" si="239"/>
        <v>0</v>
      </c>
      <c r="AA3773" s="12">
        <f t="shared" si="239"/>
        <v>0</v>
      </c>
      <c r="AB3773" s="12">
        <f t="shared" si="239"/>
        <v>0</v>
      </c>
      <c r="AC3773" s="12">
        <f t="shared" si="239"/>
        <v>0</v>
      </c>
      <c r="AD3773" s="12">
        <f t="shared" si="239"/>
        <v>-1.9766076029396333</v>
      </c>
      <c r="AE3773" s="12">
        <f t="shared" si="249"/>
        <v>-8.5593541409536879E-3</v>
      </c>
      <c r="AF3773" s="12">
        <f t="shared" si="249"/>
        <v>0</v>
      </c>
      <c r="AG3773" s="12">
        <f t="shared" si="249"/>
        <v>0</v>
      </c>
      <c r="AH3773" s="12">
        <f t="shared" si="249"/>
        <v>-0.7404896017576279</v>
      </c>
      <c r="AI3773" s="12">
        <f t="shared" si="249"/>
        <v>-56.324763801057614</v>
      </c>
      <c r="AJ3773" s="12">
        <f t="shared" si="249"/>
        <v>-4113.4366040714222</v>
      </c>
      <c r="AK3773" s="12">
        <f t="shared" si="249"/>
        <v>0.11713612487379627</v>
      </c>
      <c r="AL3773" s="12">
        <f t="shared" si="240"/>
        <v>-3829.2664097842558</v>
      </c>
      <c r="AM3773">
        <f t="shared" si="241"/>
        <v>2.1299527417247441</v>
      </c>
      <c r="AN3773" s="12">
        <f t="shared" si="242"/>
        <v>-1797.8175453242593</v>
      </c>
    </row>
    <row r="3774" spans="14:40">
      <c r="N3774">
        <f t="shared" si="243"/>
        <v>1269</v>
      </c>
      <c r="O3774" s="12">
        <f t="shared" si="239"/>
        <v>0</v>
      </c>
      <c r="P3774" s="12">
        <f t="shared" si="239"/>
        <v>0</v>
      </c>
      <c r="Q3774" s="12">
        <f t="shared" si="239"/>
        <v>0</v>
      </c>
      <c r="R3774" s="12">
        <f t="shared" si="239"/>
        <v>0</v>
      </c>
      <c r="S3774" s="12">
        <f t="shared" si="239"/>
        <v>0</v>
      </c>
      <c r="T3774" s="12">
        <f t="shared" si="239"/>
        <v>0</v>
      </c>
      <c r="U3774" s="12">
        <f t="shared" si="239"/>
        <v>0</v>
      </c>
      <c r="V3774" s="12">
        <f t="shared" si="239"/>
        <v>0</v>
      </c>
      <c r="W3774" s="12">
        <f t="shared" si="239"/>
        <v>5202.5764451328769</v>
      </c>
      <c r="X3774" s="12">
        <f t="shared" si="239"/>
        <v>11638.442262907967</v>
      </c>
      <c r="Y3774" s="12">
        <f t="shared" si="239"/>
        <v>0</v>
      </c>
      <c r="Z3774" s="12">
        <f t="shared" si="239"/>
        <v>0</v>
      </c>
      <c r="AA3774" s="12">
        <f t="shared" si="239"/>
        <v>0</v>
      </c>
      <c r="AB3774" s="12">
        <f t="shared" si="239"/>
        <v>0</v>
      </c>
      <c r="AC3774" s="12">
        <f t="shared" si="239"/>
        <v>0</v>
      </c>
      <c r="AD3774" s="12">
        <f t="shared" si="239"/>
        <v>7.7435865183456674</v>
      </c>
      <c r="AE3774" s="12">
        <f t="shared" si="249"/>
        <v>3.3272893386193977E-2</v>
      </c>
      <c r="AF3774" s="12">
        <f t="shared" si="249"/>
        <v>0</v>
      </c>
      <c r="AG3774" s="12">
        <f t="shared" si="249"/>
        <v>0</v>
      </c>
      <c r="AH3774" s="12">
        <f t="shared" si="249"/>
        <v>6.0396083378831875</v>
      </c>
      <c r="AI3774" s="12">
        <f t="shared" si="249"/>
        <v>53.690923629059519</v>
      </c>
      <c r="AJ3774" s="12">
        <f t="shared" si="249"/>
        <v>3348.1953669653858</v>
      </c>
      <c r="AK3774" s="12">
        <f t="shared" si="249"/>
        <v>-8.2173820823274152E-2</v>
      </c>
      <c r="AL3774" s="12">
        <f t="shared" si="240"/>
        <v>20256.639292564083</v>
      </c>
      <c r="AM3774">
        <f t="shared" si="241"/>
        <v>2.1356452595310516</v>
      </c>
      <c r="AN3774" s="12">
        <f t="shared" si="242"/>
        <v>9485.0206054408445</v>
      </c>
    </row>
    <row r="3775" spans="14:40">
      <c r="N3775">
        <f t="shared" si="243"/>
        <v>1270</v>
      </c>
      <c r="O3775" s="12">
        <f t="shared" si="239"/>
        <v>0</v>
      </c>
      <c r="P3775" s="12">
        <f t="shared" si="239"/>
        <v>0</v>
      </c>
      <c r="Q3775" s="12">
        <f t="shared" si="239"/>
        <v>0</v>
      </c>
      <c r="R3775" s="12">
        <f t="shared" si="239"/>
        <v>0</v>
      </c>
      <c r="S3775" s="12">
        <f t="shared" si="239"/>
        <v>0</v>
      </c>
      <c r="T3775" s="12">
        <f t="shared" si="239"/>
        <v>0</v>
      </c>
      <c r="U3775" s="12">
        <f t="shared" si="239"/>
        <v>0</v>
      </c>
      <c r="V3775" s="12">
        <f t="shared" si="239"/>
        <v>0</v>
      </c>
      <c r="W3775" s="12">
        <f t="shared" si="239"/>
        <v>8545.0050185474993</v>
      </c>
      <c r="X3775" s="12">
        <f t="shared" si="239"/>
        <v>27952.708199422304</v>
      </c>
      <c r="Y3775" s="12">
        <f t="shared" si="239"/>
        <v>0</v>
      </c>
      <c r="Z3775" s="12">
        <f t="shared" si="239"/>
        <v>0</v>
      </c>
      <c r="AA3775" s="12">
        <f t="shared" si="239"/>
        <v>0</v>
      </c>
      <c r="AB3775" s="12">
        <f t="shared" si="239"/>
        <v>0</v>
      </c>
      <c r="AC3775" s="12">
        <f t="shared" si="239"/>
        <v>0</v>
      </c>
      <c r="AD3775" s="12">
        <f t="shared" si="239"/>
        <v>8.5451944000145659</v>
      </c>
      <c r="AE3775" s="12">
        <f t="shared" si="249"/>
        <v>3.5164457645771703E-2</v>
      </c>
      <c r="AF3775" s="12">
        <f t="shared" si="249"/>
        <v>0</v>
      </c>
      <c r="AG3775" s="12">
        <f t="shared" si="249"/>
        <v>0</v>
      </c>
      <c r="AH3775" s="12">
        <f t="shared" si="249"/>
        <v>4.3776033479801244</v>
      </c>
      <c r="AI3775" s="12">
        <f t="shared" si="249"/>
        <v>-15.375572633460411</v>
      </c>
      <c r="AJ3775" s="12">
        <f t="shared" si="249"/>
        <v>-2106.0624723886335</v>
      </c>
      <c r="AK3775" s="12">
        <f t="shared" si="249"/>
        <v>7.3010257122582828E-2</v>
      </c>
      <c r="AL3775" s="12">
        <f t="shared" si="240"/>
        <v>34389.306145410468</v>
      </c>
      <c r="AM3775">
        <f t="shared" si="241"/>
        <v>2.1380603238067981</v>
      </c>
      <c r="AN3775" s="12">
        <f t="shared" si="242"/>
        <v>16084.347930923017</v>
      </c>
    </row>
    <row r="3776" spans="14:40">
      <c r="N3776">
        <f t="shared" si="243"/>
        <v>1271</v>
      </c>
      <c r="O3776" s="12">
        <f t="shared" si="239"/>
        <v>0</v>
      </c>
      <c r="P3776" s="12">
        <f t="shared" si="239"/>
        <v>0</v>
      </c>
      <c r="Q3776" s="12">
        <f t="shared" si="239"/>
        <v>0</v>
      </c>
      <c r="R3776" s="12">
        <f t="shared" si="239"/>
        <v>0</v>
      </c>
      <c r="S3776" s="12">
        <f t="shared" si="239"/>
        <v>0</v>
      </c>
      <c r="T3776" s="12">
        <f t="shared" si="239"/>
        <v>0</v>
      </c>
      <c r="U3776" s="12">
        <f t="shared" si="239"/>
        <v>0</v>
      </c>
      <c r="V3776" s="12">
        <f t="shared" si="239"/>
        <v>0</v>
      </c>
      <c r="W3776" s="12">
        <f t="shared" si="239"/>
        <v>11478.483604407595</v>
      </c>
      <c r="X3776" s="12">
        <f t="shared" si="239"/>
        <v>42018.799206957163</v>
      </c>
      <c r="Y3776" s="12">
        <f t="shared" si="239"/>
        <v>0</v>
      </c>
      <c r="Z3776" s="12">
        <f t="shared" si="239"/>
        <v>0</v>
      </c>
      <c r="AA3776" s="12">
        <f t="shared" si="239"/>
        <v>0</v>
      </c>
      <c r="AB3776" s="12">
        <f t="shared" si="239"/>
        <v>0</v>
      </c>
      <c r="AC3776" s="12">
        <f t="shared" si="239"/>
        <v>0</v>
      </c>
      <c r="AD3776" s="12">
        <f t="shared" si="239"/>
        <v>22.002536812342662</v>
      </c>
      <c r="AE3776" s="12">
        <f t="shared" si="249"/>
        <v>8.4330179756063106E-2</v>
      </c>
      <c r="AF3776" s="12">
        <f t="shared" si="249"/>
        <v>0</v>
      </c>
      <c r="AG3776" s="12">
        <f t="shared" si="249"/>
        <v>0</v>
      </c>
      <c r="AH3776" s="12">
        <f t="shared" si="249"/>
        <v>10.183487925130544</v>
      </c>
      <c r="AI3776" s="12">
        <f t="shared" si="249"/>
        <v>11.660595011036683</v>
      </c>
      <c r="AJ3776" s="12">
        <f t="shared" si="249"/>
        <v>510.29429558095916</v>
      </c>
      <c r="AK3776" s="12">
        <f t="shared" si="249"/>
        <v>4.0904837510685847E-3</v>
      </c>
      <c r="AL3776" s="12">
        <f t="shared" si="240"/>
        <v>54051.512147357738</v>
      </c>
      <c r="AM3776">
        <f t="shared" si="241"/>
        <v>2.1540979259279252</v>
      </c>
      <c r="AN3776" s="12">
        <f t="shared" si="242"/>
        <v>25092.411768640395</v>
      </c>
    </row>
    <row r="3777" spans="14:40">
      <c r="N3777">
        <f t="shared" si="243"/>
        <v>1272</v>
      </c>
      <c r="O3777" s="12">
        <f t="shared" si="239"/>
        <v>0</v>
      </c>
      <c r="P3777" s="12">
        <f t="shared" si="239"/>
        <v>0</v>
      </c>
      <c r="Q3777" s="12">
        <f t="shared" si="239"/>
        <v>0</v>
      </c>
      <c r="R3777" s="12">
        <f t="shared" si="239"/>
        <v>0</v>
      </c>
      <c r="S3777" s="12">
        <f t="shared" si="239"/>
        <v>0</v>
      </c>
      <c r="T3777" s="12">
        <f t="shared" si="239"/>
        <v>0</v>
      </c>
      <c r="U3777" s="12">
        <f t="shared" si="239"/>
        <v>0</v>
      </c>
      <c r="V3777" s="12">
        <f t="shared" si="239"/>
        <v>0</v>
      </c>
      <c r="W3777" s="12">
        <f t="shared" si="239"/>
        <v>15534.697619795857</v>
      </c>
      <c r="X3777" s="12">
        <f t="shared" si="239"/>
        <v>51329.544126281282</v>
      </c>
      <c r="Y3777" s="12">
        <f t="shared" si="239"/>
        <v>0</v>
      </c>
      <c r="Z3777" s="12">
        <f t="shared" si="239"/>
        <v>0</v>
      </c>
      <c r="AA3777" s="12">
        <f t="shared" si="239"/>
        <v>0</v>
      </c>
      <c r="AB3777" s="12">
        <f t="shared" si="239"/>
        <v>0</v>
      </c>
      <c r="AC3777" s="12">
        <f t="shared" si="239"/>
        <v>0</v>
      </c>
      <c r="AD3777" s="12">
        <f t="shared" si="239"/>
        <v>31.157969513806414</v>
      </c>
      <c r="AE3777" s="12">
        <f t="shared" ref="AE3777:AK3786" si="250">AE$2503*AE1273+0.5*AE$2504*AE1273*AE1273</f>
        <v>0.14692264280325043</v>
      </c>
      <c r="AF3777" s="12">
        <f t="shared" si="250"/>
        <v>0</v>
      </c>
      <c r="AG3777" s="12">
        <f t="shared" si="250"/>
        <v>0</v>
      </c>
      <c r="AH3777" s="12">
        <f t="shared" si="250"/>
        <v>94.055204524564644</v>
      </c>
      <c r="AI3777" s="12">
        <f t="shared" si="250"/>
        <v>135.39329895858822</v>
      </c>
      <c r="AJ3777" s="12">
        <f t="shared" si="250"/>
        <v>8052.7005129280642</v>
      </c>
      <c r="AK3777" s="12">
        <f t="shared" si="250"/>
        <v>-0.18864213182798445</v>
      </c>
      <c r="AL3777" s="12">
        <f t="shared" si="240"/>
        <v>75177.507012513131</v>
      </c>
      <c r="AM3777">
        <f t="shared" si="241"/>
        <v>2.1293293361428298</v>
      </c>
      <c r="AN3777" s="12">
        <f t="shared" si="242"/>
        <v>35305.720790327956</v>
      </c>
    </row>
    <row r="3778" spans="14:40">
      <c r="N3778">
        <f t="shared" si="243"/>
        <v>1273</v>
      </c>
      <c r="O3778" s="12">
        <f t="shared" si="239"/>
        <v>0</v>
      </c>
      <c r="P3778" s="12">
        <f t="shared" si="239"/>
        <v>0</v>
      </c>
      <c r="Q3778" s="12">
        <f t="shared" si="239"/>
        <v>0</v>
      </c>
      <c r="R3778" s="12">
        <f t="shared" si="239"/>
        <v>0</v>
      </c>
      <c r="S3778" s="12">
        <f t="shared" si="239"/>
        <v>0</v>
      </c>
      <c r="T3778" s="12">
        <f t="shared" si="239"/>
        <v>0</v>
      </c>
      <c r="U3778" s="12">
        <f t="shared" si="239"/>
        <v>0</v>
      </c>
      <c r="V3778" s="12">
        <f t="shared" si="239"/>
        <v>0</v>
      </c>
      <c r="W3778" s="12">
        <f t="shared" si="239"/>
        <v>19706.658143226112</v>
      </c>
      <c r="X3778" s="12">
        <f t="shared" si="239"/>
        <v>65232.841364363878</v>
      </c>
      <c r="Y3778" s="12">
        <f t="shared" si="239"/>
        <v>0</v>
      </c>
      <c r="Z3778" s="12">
        <f t="shared" si="239"/>
        <v>0</v>
      </c>
      <c r="AA3778" s="12">
        <f t="shared" si="239"/>
        <v>0</v>
      </c>
      <c r="AB3778" s="12">
        <f t="shared" si="239"/>
        <v>0</v>
      </c>
      <c r="AC3778" s="12">
        <f t="shared" si="239"/>
        <v>0</v>
      </c>
      <c r="AD3778" s="12">
        <f t="shared" si="239"/>
        <v>40.960277471956211</v>
      </c>
      <c r="AE3778" s="12">
        <f t="shared" si="250"/>
        <v>0.16399906379087509</v>
      </c>
      <c r="AF3778" s="12">
        <f t="shared" si="250"/>
        <v>0</v>
      </c>
      <c r="AG3778" s="12">
        <f t="shared" si="250"/>
        <v>0</v>
      </c>
      <c r="AH3778" s="12">
        <f t="shared" si="250"/>
        <v>78.661942096242413</v>
      </c>
      <c r="AI3778" s="12">
        <f t="shared" si="250"/>
        <v>153.76145082322765</v>
      </c>
      <c r="AJ3778" s="12">
        <f t="shared" si="250"/>
        <v>9248.3127019422427</v>
      </c>
      <c r="AK3778" s="12">
        <f t="shared" si="250"/>
        <v>-0.23748091429356125</v>
      </c>
      <c r="AL3778" s="12">
        <f t="shared" si="240"/>
        <v>94461.122398073145</v>
      </c>
      <c r="AM3778">
        <f t="shared" si="241"/>
        <v>2.1282556728997375</v>
      </c>
      <c r="AN3778" s="12">
        <f t="shared" si="242"/>
        <v>44384.292545721422</v>
      </c>
    </row>
    <row r="3779" spans="14:40">
      <c r="N3779">
        <f t="shared" si="243"/>
        <v>1274</v>
      </c>
      <c r="O3779" s="12">
        <f t="shared" si="239"/>
        <v>0</v>
      </c>
      <c r="P3779" s="12">
        <f t="shared" si="239"/>
        <v>0</v>
      </c>
      <c r="Q3779" s="12">
        <f t="shared" si="239"/>
        <v>0</v>
      </c>
      <c r="R3779" s="12">
        <f t="shared" si="239"/>
        <v>0</v>
      </c>
      <c r="S3779" s="12">
        <f t="shared" si="239"/>
        <v>0</v>
      </c>
      <c r="T3779" s="12">
        <f t="shared" si="239"/>
        <v>0</v>
      </c>
      <c r="U3779" s="12">
        <f t="shared" si="239"/>
        <v>0</v>
      </c>
      <c r="V3779" s="12">
        <f t="shared" si="239"/>
        <v>0</v>
      </c>
      <c r="W3779" s="12">
        <f t="shared" si="239"/>
        <v>16271.200782308269</v>
      </c>
      <c r="X3779" s="12">
        <f t="shared" si="239"/>
        <v>59341.656053448329</v>
      </c>
      <c r="Y3779" s="12">
        <f t="shared" si="239"/>
        <v>0</v>
      </c>
      <c r="Z3779" s="12">
        <f t="shared" si="239"/>
        <v>0</v>
      </c>
      <c r="AA3779" s="12">
        <f t="shared" si="239"/>
        <v>0</v>
      </c>
      <c r="AB3779" s="12">
        <f t="shared" si="239"/>
        <v>0</v>
      </c>
      <c r="AC3779" s="12">
        <f t="shared" si="239"/>
        <v>0</v>
      </c>
      <c r="AD3779" s="12">
        <f t="shared" si="239"/>
        <v>37.927347885781089</v>
      </c>
      <c r="AE3779" s="12">
        <f t="shared" si="250"/>
        <v>0.16143024480049645</v>
      </c>
      <c r="AF3779" s="12">
        <f t="shared" si="250"/>
        <v>0</v>
      </c>
      <c r="AG3779" s="12">
        <f t="shared" si="250"/>
        <v>0</v>
      </c>
      <c r="AH3779" s="12">
        <f t="shared" si="250"/>
        <v>90.912090902004664</v>
      </c>
      <c r="AI3779" s="12">
        <f t="shared" si="250"/>
        <v>135.45097144798495</v>
      </c>
      <c r="AJ3779" s="12">
        <f t="shared" si="250"/>
        <v>8880.064524726029</v>
      </c>
      <c r="AK3779" s="12">
        <f t="shared" si="250"/>
        <v>-0.22270653190265818</v>
      </c>
      <c r="AL3779" s="12">
        <f t="shared" si="240"/>
        <v>84757.150494431276</v>
      </c>
      <c r="AM3779">
        <f t="shared" si="241"/>
        <v>2.1227410781746467</v>
      </c>
      <c r="AN3779" s="12">
        <f t="shared" si="242"/>
        <v>39928.162396194959</v>
      </c>
    </row>
    <row r="3780" spans="14:40">
      <c r="N3780">
        <f t="shared" si="243"/>
        <v>1275</v>
      </c>
      <c r="O3780" s="12">
        <f t="shared" si="239"/>
        <v>0</v>
      </c>
      <c r="P3780" s="12">
        <f t="shared" si="239"/>
        <v>0</v>
      </c>
      <c r="Q3780" s="12">
        <f t="shared" si="239"/>
        <v>0</v>
      </c>
      <c r="R3780" s="12">
        <f t="shared" si="239"/>
        <v>0</v>
      </c>
      <c r="S3780" s="12">
        <f t="shared" si="239"/>
        <v>0</v>
      </c>
      <c r="T3780" s="12">
        <f t="shared" si="239"/>
        <v>0</v>
      </c>
      <c r="U3780" s="12">
        <f t="shared" si="239"/>
        <v>0</v>
      </c>
      <c r="V3780" s="12">
        <f t="shared" si="239"/>
        <v>0</v>
      </c>
      <c r="W3780" s="12">
        <f t="shared" si="239"/>
        <v>11940.823585027569</v>
      </c>
      <c r="X3780" s="12">
        <f t="shared" si="239"/>
        <v>42056.658057653272</v>
      </c>
      <c r="Y3780" s="12">
        <f t="shared" si="239"/>
        <v>0</v>
      </c>
      <c r="Z3780" s="12">
        <f t="shared" si="239"/>
        <v>0</v>
      </c>
      <c r="AA3780" s="12">
        <f t="shared" si="239"/>
        <v>0</v>
      </c>
      <c r="AB3780" s="12">
        <f t="shared" si="239"/>
        <v>0</v>
      </c>
      <c r="AC3780" s="12">
        <f t="shared" si="239"/>
        <v>0</v>
      </c>
      <c r="AD3780" s="12">
        <f t="shared" si="239"/>
        <v>36.581053686829769</v>
      </c>
      <c r="AE3780" s="12">
        <f t="shared" si="250"/>
        <v>0.165641352081077</v>
      </c>
      <c r="AF3780" s="12">
        <f t="shared" si="250"/>
        <v>0</v>
      </c>
      <c r="AG3780" s="12">
        <f t="shared" si="250"/>
        <v>0</v>
      </c>
      <c r="AH3780" s="12">
        <f t="shared" si="250"/>
        <v>111.33071097578259</v>
      </c>
      <c r="AI3780" s="12">
        <f t="shared" si="250"/>
        <v>206.84571170697276</v>
      </c>
      <c r="AJ3780" s="12">
        <f t="shared" si="250"/>
        <v>15129.474267571013</v>
      </c>
      <c r="AK3780" s="12">
        <f t="shared" si="250"/>
        <v>-0.50211435643512181</v>
      </c>
      <c r="AL3780" s="12">
        <f t="shared" si="240"/>
        <v>69481.376913617074</v>
      </c>
      <c r="AM3780">
        <f t="shared" si="241"/>
        <v>2.1433837509349027</v>
      </c>
      <c r="AN3780" s="12">
        <f t="shared" si="242"/>
        <v>32416.676147381742</v>
      </c>
    </row>
    <row r="3781" spans="14:40">
      <c r="N3781">
        <f t="shared" si="243"/>
        <v>1276</v>
      </c>
      <c r="O3781" s="12">
        <f t="shared" si="239"/>
        <v>0</v>
      </c>
      <c r="P3781" s="12">
        <f t="shared" si="239"/>
        <v>0</v>
      </c>
      <c r="Q3781" s="12">
        <f t="shared" si="239"/>
        <v>0</v>
      </c>
      <c r="R3781" s="12">
        <f t="shared" si="239"/>
        <v>0</v>
      </c>
      <c r="S3781" s="12">
        <f t="shared" si="239"/>
        <v>0</v>
      </c>
      <c r="T3781" s="12">
        <f t="shared" si="239"/>
        <v>0</v>
      </c>
      <c r="U3781" s="12">
        <f t="shared" si="239"/>
        <v>0</v>
      </c>
      <c r="V3781" s="12">
        <f t="shared" si="239"/>
        <v>0</v>
      </c>
      <c r="W3781" s="12">
        <f t="shared" si="239"/>
        <v>8118.7640578157288</v>
      </c>
      <c r="X3781" s="12">
        <f t="shared" si="239"/>
        <v>24732.842281846599</v>
      </c>
      <c r="Y3781" s="12">
        <f t="shared" si="239"/>
        <v>0</v>
      </c>
      <c r="Z3781" s="12">
        <f t="shared" si="239"/>
        <v>0</v>
      </c>
      <c r="AA3781" s="12">
        <f t="shared" si="239"/>
        <v>0</v>
      </c>
      <c r="AB3781" s="12">
        <f t="shared" si="239"/>
        <v>0</v>
      </c>
      <c r="AC3781" s="12">
        <f t="shared" si="239"/>
        <v>0</v>
      </c>
      <c r="AD3781" s="12">
        <f t="shared" si="239"/>
        <v>22.221049482390708</v>
      </c>
      <c r="AE3781" s="12">
        <f t="shared" si="250"/>
        <v>0.13145494317050654</v>
      </c>
      <c r="AF3781" s="12">
        <f t="shared" si="250"/>
        <v>0</v>
      </c>
      <c r="AG3781" s="12">
        <f t="shared" si="250"/>
        <v>0</v>
      </c>
      <c r="AH3781" s="12">
        <f t="shared" si="250"/>
        <v>111.17080723395182</v>
      </c>
      <c r="AI3781" s="12">
        <f t="shared" si="250"/>
        <v>190.94156667506579</v>
      </c>
      <c r="AJ3781" s="12">
        <f t="shared" si="250"/>
        <v>13582.57884890089</v>
      </c>
      <c r="AK3781" s="12">
        <f t="shared" si="250"/>
        <v>-0.44134129202323108</v>
      </c>
      <c r="AL3781" s="12">
        <f t="shared" si="240"/>
        <v>46758.208725605771</v>
      </c>
      <c r="AM3781">
        <f t="shared" si="241"/>
        <v>2.1405479997487462</v>
      </c>
      <c r="AN3781" s="12">
        <f t="shared" si="242"/>
        <v>21844.036541621197</v>
      </c>
    </row>
    <row r="3782" spans="14:40">
      <c r="N3782">
        <f t="shared" si="243"/>
        <v>1277</v>
      </c>
      <c r="O3782" s="12">
        <f t="shared" si="239"/>
        <v>0</v>
      </c>
      <c r="P3782" s="12">
        <f t="shared" si="239"/>
        <v>0</v>
      </c>
      <c r="Q3782" s="12">
        <f t="shared" si="239"/>
        <v>0</v>
      </c>
      <c r="R3782" s="12">
        <f t="shared" si="239"/>
        <v>0</v>
      </c>
      <c r="S3782" s="12">
        <f t="shared" si="239"/>
        <v>0</v>
      </c>
      <c r="T3782" s="12">
        <f t="shared" si="239"/>
        <v>0</v>
      </c>
      <c r="U3782" s="12">
        <f t="shared" si="239"/>
        <v>0</v>
      </c>
      <c r="V3782" s="12">
        <f t="shared" si="239"/>
        <v>0</v>
      </c>
      <c r="W3782" s="12">
        <f t="shared" si="239"/>
        <v>3610.7985631491047</v>
      </c>
      <c r="X3782" s="12">
        <f t="shared" si="239"/>
        <v>12223.940453897121</v>
      </c>
      <c r="Y3782" s="12">
        <f t="shared" si="239"/>
        <v>0</v>
      </c>
      <c r="Z3782" s="12">
        <f t="shared" si="239"/>
        <v>0</v>
      </c>
      <c r="AA3782" s="12">
        <f t="shared" si="239"/>
        <v>0</v>
      </c>
      <c r="AB3782" s="12">
        <f t="shared" si="239"/>
        <v>0</v>
      </c>
      <c r="AC3782" s="12">
        <f t="shared" si="239"/>
        <v>0</v>
      </c>
      <c r="AD3782" s="12">
        <f t="shared" si="239"/>
        <v>12.909066929468208</v>
      </c>
      <c r="AE3782" s="12">
        <f t="shared" si="250"/>
        <v>6.7559208808860544E-2</v>
      </c>
      <c r="AF3782" s="12">
        <f t="shared" si="250"/>
        <v>0</v>
      </c>
      <c r="AG3782" s="12">
        <f t="shared" si="250"/>
        <v>0</v>
      </c>
      <c r="AH3782" s="12">
        <f t="shared" si="250"/>
        <v>34.387972825855421</v>
      </c>
      <c r="AI3782" s="12">
        <f t="shared" si="250"/>
        <v>39.519748775728168</v>
      </c>
      <c r="AJ3782" s="12">
        <f t="shared" si="250"/>
        <v>4698.5886041764261</v>
      </c>
      <c r="AK3782" s="12">
        <f t="shared" si="250"/>
        <v>-0.16127040156931224</v>
      </c>
      <c r="AL3782" s="12">
        <f t="shared" si="240"/>
        <v>20620.050698560943</v>
      </c>
      <c r="AM3782">
        <f t="shared" si="241"/>
        <v>2.1552685881104541</v>
      </c>
      <c r="AN3782" s="12">
        <f t="shared" si="242"/>
        <v>9567.2765855316211</v>
      </c>
    </row>
    <row r="3783" spans="14:40">
      <c r="N3783">
        <f t="shared" si="243"/>
        <v>1278</v>
      </c>
      <c r="O3783" s="12">
        <f t="shared" si="239"/>
        <v>0</v>
      </c>
      <c r="P3783" s="12">
        <f t="shared" si="239"/>
        <v>0</v>
      </c>
      <c r="Q3783" s="12">
        <f t="shared" si="239"/>
        <v>0</v>
      </c>
      <c r="R3783" s="12">
        <f t="shared" si="239"/>
        <v>0</v>
      </c>
      <c r="S3783" s="12">
        <f t="shared" si="239"/>
        <v>0</v>
      </c>
      <c r="T3783" s="12">
        <f t="shared" si="239"/>
        <v>0</v>
      </c>
      <c r="U3783" s="12">
        <f t="shared" si="239"/>
        <v>0</v>
      </c>
      <c r="V3783" s="12">
        <f t="shared" si="239"/>
        <v>0</v>
      </c>
      <c r="W3783" s="12">
        <f t="shared" si="239"/>
        <v>730.15156422413872</v>
      </c>
      <c r="X3783" s="12">
        <f t="shared" si="239"/>
        <v>3704.0867406499897</v>
      </c>
      <c r="Y3783" s="12">
        <f t="shared" si="239"/>
        <v>0</v>
      </c>
      <c r="Z3783" s="12">
        <f t="shared" si="239"/>
        <v>0</v>
      </c>
      <c r="AA3783" s="12">
        <f t="shared" si="239"/>
        <v>0</v>
      </c>
      <c r="AB3783" s="12">
        <f t="shared" si="239"/>
        <v>0</v>
      </c>
      <c r="AC3783" s="12">
        <f t="shared" si="239"/>
        <v>0</v>
      </c>
      <c r="AD3783" s="12">
        <f t="shared" si="239"/>
        <v>7.686051405069092</v>
      </c>
      <c r="AE3783" s="12">
        <f t="shared" si="250"/>
        <v>4.6780561301994275E-2</v>
      </c>
      <c r="AF3783" s="12">
        <f t="shared" si="250"/>
        <v>0</v>
      </c>
      <c r="AG3783" s="12">
        <f t="shared" si="250"/>
        <v>0</v>
      </c>
      <c r="AH3783" s="12">
        <f t="shared" si="250"/>
        <v>29.145100833151677</v>
      </c>
      <c r="AI3783" s="12">
        <f t="shared" si="250"/>
        <v>40.935746081449409</v>
      </c>
      <c r="AJ3783" s="12">
        <f t="shared" si="250"/>
        <v>4620.9069911803035</v>
      </c>
      <c r="AK3783" s="12">
        <f t="shared" si="250"/>
        <v>-0.16669516073380336</v>
      </c>
      <c r="AL3783" s="12">
        <f t="shared" si="240"/>
        <v>9132.7922797746705</v>
      </c>
      <c r="AM3783">
        <f t="shared" si="241"/>
        <v>2.1487936897012996</v>
      </c>
      <c r="AN3783" s="12">
        <f t="shared" si="242"/>
        <v>4250.1950389868307</v>
      </c>
    </row>
    <row r="3784" spans="14:40">
      <c r="N3784">
        <f t="shared" si="243"/>
        <v>1279</v>
      </c>
      <c r="O3784" s="12">
        <f t="shared" si="239"/>
        <v>0</v>
      </c>
      <c r="P3784" s="12">
        <f t="shared" si="239"/>
        <v>0</v>
      </c>
      <c r="Q3784" s="12">
        <f t="shared" si="239"/>
        <v>0</v>
      </c>
      <c r="R3784" s="12">
        <f t="shared" si="239"/>
        <v>0</v>
      </c>
      <c r="S3784" s="12">
        <f t="shared" si="239"/>
        <v>0</v>
      </c>
      <c r="T3784" s="12">
        <f t="shared" si="239"/>
        <v>0</v>
      </c>
      <c r="U3784" s="12">
        <f t="shared" si="239"/>
        <v>0</v>
      </c>
      <c r="V3784" s="12">
        <f t="shared" si="239"/>
        <v>0</v>
      </c>
      <c r="W3784" s="12">
        <f t="shared" si="239"/>
        <v>17889.750056127257</v>
      </c>
      <c r="X3784" s="12">
        <f t="shared" si="239"/>
        <v>66591.130047897706</v>
      </c>
      <c r="Y3784" s="12">
        <f t="shared" si="239"/>
        <v>0</v>
      </c>
      <c r="Z3784" s="12">
        <f t="shared" si="239"/>
        <v>0</v>
      </c>
      <c r="AA3784" s="12">
        <f t="shared" si="239"/>
        <v>0</v>
      </c>
      <c r="AB3784" s="12">
        <f t="shared" si="239"/>
        <v>0</v>
      </c>
      <c r="AC3784" s="12">
        <f t="shared" si="239"/>
        <v>0</v>
      </c>
      <c r="AD3784" s="12">
        <f t="shared" si="239"/>
        <v>48.349944068732754</v>
      </c>
      <c r="AE3784" s="12">
        <f t="shared" si="250"/>
        <v>0.18305422353962902</v>
      </c>
      <c r="AF3784" s="12">
        <f t="shared" si="250"/>
        <v>0</v>
      </c>
      <c r="AG3784" s="12">
        <f t="shared" si="250"/>
        <v>0</v>
      </c>
      <c r="AH3784" s="12">
        <f t="shared" si="250"/>
        <v>93.006496156135952</v>
      </c>
      <c r="AI3784" s="12">
        <f t="shared" si="250"/>
        <v>154.85893568248102</v>
      </c>
      <c r="AJ3784" s="12">
        <f t="shared" si="250"/>
        <v>11428.078218722543</v>
      </c>
      <c r="AK3784" s="12">
        <f t="shared" si="250"/>
        <v>-0.39301441907694418</v>
      </c>
      <c r="AL3784" s="12">
        <f t="shared" si="240"/>
        <v>96204.963738459308</v>
      </c>
      <c r="AM3784">
        <f t="shared" si="241"/>
        <v>2.1213825020373318</v>
      </c>
      <c r="AN3784" s="12">
        <f t="shared" si="242"/>
        <v>45350.125989097229</v>
      </c>
    </row>
    <row r="3785" spans="14:40">
      <c r="N3785">
        <f t="shared" si="243"/>
        <v>1280</v>
      </c>
      <c r="O3785" s="12">
        <f t="shared" si="239"/>
        <v>0</v>
      </c>
      <c r="P3785" s="12">
        <f t="shared" si="239"/>
        <v>0</v>
      </c>
      <c r="Q3785" s="12">
        <f t="shared" si="239"/>
        <v>0</v>
      </c>
      <c r="R3785" s="12">
        <f t="shared" si="239"/>
        <v>0</v>
      </c>
      <c r="S3785" s="12">
        <f t="shared" si="239"/>
        <v>0</v>
      </c>
      <c r="T3785" s="12">
        <f t="shared" si="239"/>
        <v>0</v>
      </c>
      <c r="U3785" s="12">
        <f t="shared" si="239"/>
        <v>0</v>
      </c>
      <c r="V3785" s="12">
        <f t="shared" si="239"/>
        <v>0</v>
      </c>
      <c r="W3785" s="12">
        <f t="shared" si="239"/>
        <v>15680.705788304278</v>
      </c>
      <c r="X3785" s="12">
        <f t="shared" si="239"/>
        <v>59235.374839540287</v>
      </c>
      <c r="Y3785" s="12">
        <f t="shared" si="239"/>
        <v>0</v>
      </c>
      <c r="Z3785" s="12">
        <f t="shared" si="239"/>
        <v>0</v>
      </c>
      <c r="AA3785" s="12">
        <f t="shared" si="239"/>
        <v>0</v>
      </c>
      <c r="AB3785" s="12">
        <f t="shared" si="239"/>
        <v>0</v>
      </c>
      <c r="AC3785" s="12">
        <f t="shared" si="239"/>
        <v>0</v>
      </c>
      <c r="AD3785" s="12">
        <f t="shared" si="239"/>
        <v>43.84980220136562</v>
      </c>
      <c r="AE3785" s="12">
        <f t="shared" si="250"/>
        <v>0.17659535255728043</v>
      </c>
      <c r="AF3785" s="12">
        <f t="shared" si="250"/>
        <v>0</v>
      </c>
      <c r="AG3785" s="12">
        <f t="shared" si="250"/>
        <v>0</v>
      </c>
      <c r="AH3785" s="12">
        <f t="shared" si="250"/>
        <v>99.840782420744986</v>
      </c>
      <c r="AI3785" s="12">
        <f t="shared" si="250"/>
        <v>171.07331761025711</v>
      </c>
      <c r="AJ3785" s="12">
        <f t="shared" si="250"/>
        <v>12112.061704831014</v>
      </c>
      <c r="AK3785" s="12">
        <f t="shared" si="250"/>
        <v>-0.39387634973978025</v>
      </c>
      <c r="AL3785" s="12">
        <f t="shared" si="240"/>
        <v>87342.688953910751</v>
      </c>
      <c r="AM3785">
        <f t="shared" si="241"/>
        <v>2.1191799345519846</v>
      </c>
      <c r="AN3785" s="12">
        <f t="shared" si="242"/>
        <v>41215.324630928924</v>
      </c>
    </row>
    <row r="3786" spans="14:40">
      <c r="N3786">
        <f t="shared" si="243"/>
        <v>1281</v>
      </c>
      <c r="O3786" s="12">
        <f t="shared" si="239"/>
        <v>0</v>
      </c>
      <c r="P3786" s="12">
        <f t="shared" si="239"/>
        <v>0</v>
      </c>
      <c r="Q3786" s="12">
        <f t="shared" si="239"/>
        <v>0</v>
      </c>
      <c r="R3786" s="12">
        <f t="shared" si="239"/>
        <v>0</v>
      </c>
      <c r="S3786" s="12">
        <f t="shared" si="239"/>
        <v>0</v>
      </c>
      <c r="T3786" s="12">
        <f t="shared" si="239"/>
        <v>0</v>
      </c>
      <c r="U3786" s="12">
        <f t="shared" si="239"/>
        <v>0</v>
      </c>
      <c r="V3786" s="12">
        <f t="shared" si="239"/>
        <v>0</v>
      </c>
      <c r="W3786" s="12">
        <f t="shared" si="239"/>
        <v>16093.539950468485</v>
      </c>
      <c r="X3786" s="12">
        <f t="shared" si="239"/>
        <v>65426.467563383318</v>
      </c>
      <c r="Y3786" s="12">
        <f t="shared" si="239"/>
        <v>0</v>
      </c>
      <c r="Z3786" s="12">
        <f t="shared" si="239"/>
        <v>0</v>
      </c>
      <c r="AA3786" s="12">
        <f t="shared" si="239"/>
        <v>0</v>
      </c>
      <c r="AB3786" s="12">
        <f t="shared" si="239"/>
        <v>0</v>
      </c>
      <c r="AC3786" s="12">
        <f t="shared" si="239"/>
        <v>0</v>
      </c>
      <c r="AD3786" s="12">
        <f t="shared" si="239"/>
        <v>45.20437156144682</v>
      </c>
      <c r="AE3786" s="12">
        <f t="shared" si="250"/>
        <v>0.17375734910753132</v>
      </c>
      <c r="AF3786" s="12">
        <f t="shared" si="250"/>
        <v>0</v>
      </c>
      <c r="AG3786" s="12">
        <f t="shared" si="250"/>
        <v>0</v>
      </c>
      <c r="AH3786" s="12">
        <f t="shared" si="250"/>
        <v>82.164674683127714</v>
      </c>
      <c r="AI3786" s="12">
        <f t="shared" si="250"/>
        <v>146.54731430284599</v>
      </c>
      <c r="AJ3786" s="12">
        <f t="shared" si="250"/>
        <v>10674.417547108735</v>
      </c>
      <c r="AK3786" s="12">
        <f t="shared" si="250"/>
        <v>-0.32579474926332302</v>
      </c>
      <c r="AL3786" s="12">
        <f t="shared" si="240"/>
        <v>92468.189384107798</v>
      </c>
      <c r="AM3786">
        <f t="shared" si="241"/>
        <v>2.1163723486463186</v>
      </c>
      <c r="AN3786" s="12">
        <f t="shared" si="242"/>
        <v>43691.83402119793</v>
      </c>
    </row>
    <row r="3787" spans="14:40">
      <c r="N3787">
        <f t="shared" si="243"/>
        <v>1282</v>
      </c>
      <c r="O3787" s="12">
        <f t="shared" ref="O3787:AD3850" si="251">O$2503*O1283+0.5*O$2504*O1283*O1283</f>
        <v>0</v>
      </c>
      <c r="P3787" s="12">
        <f t="shared" si="251"/>
        <v>0</v>
      </c>
      <c r="Q3787" s="12">
        <f t="shared" si="251"/>
        <v>0</v>
      </c>
      <c r="R3787" s="12">
        <f t="shared" si="251"/>
        <v>0</v>
      </c>
      <c r="S3787" s="12">
        <f t="shared" si="251"/>
        <v>0</v>
      </c>
      <c r="T3787" s="12">
        <f t="shared" si="251"/>
        <v>0</v>
      </c>
      <c r="U3787" s="12">
        <f t="shared" si="251"/>
        <v>0</v>
      </c>
      <c r="V3787" s="12">
        <f t="shared" si="251"/>
        <v>0</v>
      </c>
      <c r="W3787" s="12">
        <f t="shared" si="251"/>
        <v>16774.534281757948</v>
      </c>
      <c r="X3787" s="12">
        <f t="shared" si="251"/>
        <v>64940.217737710438</v>
      </c>
      <c r="Y3787" s="12">
        <f t="shared" si="251"/>
        <v>0</v>
      </c>
      <c r="Z3787" s="12">
        <f t="shared" si="251"/>
        <v>0</v>
      </c>
      <c r="AA3787" s="12">
        <f t="shared" si="251"/>
        <v>0</v>
      </c>
      <c r="AB3787" s="12">
        <f t="shared" si="251"/>
        <v>0</v>
      </c>
      <c r="AC3787" s="12">
        <f t="shared" si="251"/>
        <v>0</v>
      </c>
      <c r="AD3787" s="12">
        <f t="shared" si="251"/>
        <v>53.350493472294303</v>
      </c>
      <c r="AE3787" s="12">
        <f t="shared" ref="AE3787:AK3796" si="252">AE$2503*AE1283+0.5*AE$2504*AE1283*AE1283</f>
        <v>0.19230562202410406</v>
      </c>
      <c r="AF3787" s="12">
        <f t="shared" si="252"/>
        <v>0</v>
      </c>
      <c r="AG3787" s="12">
        <f t="shared" si="252"/>
        <v>0</v>
      </c>
      <c r="AH3787" s="12">
        <f t="shared" si="252"/>
        <v>93.933874116738309</v>
      </c>
      <c r="AI3787" s="12">
        <f t="shared" si="252"/>
        <v>165.28852034650919</v>
      </c>
      <c r="AJ3787" s="12">
        <f t="shared" si="252"/>
        <v>10648.981024638615</v>
      </c>
      <c r="AK3787" s="12">
        <f t="shared" si="252"/>
        <v>-0.32270028686987862</v>
      </c>
      <c r="AL3787" s="12">
        <f t="shared" ref="AL3787:AL3850" si="253">SUM(O3787:AK3787)</f>
        <v>92676.175537377712</v>
      </c>
      <c r="AM3787">
        <f t="shared" ref="AM3787:AM3850" si="254">$AM$2504*(1+J1283/100)</f>
        <v>2.1222924236951606</v>
      </c>
      <c r="AN3787" s="12">
        <f t="shared" ref="AN3787:AN3850" si="255">AL3787/AM3787</f>
        <v>43667.957583346404</v>
      </c>
    </row>
    <row r="3788" spans="14:40">
      <c r="N3788">
        <f t="shared" ref="N3788:N3851" si="256">N3787+1</f>
        <v>1283</v>
      </c>
      <c r="O3788" s="12">
        <f t="shared" si="251"/>
        <v>0</v>
      </c>
      <c r="P3788" s="12">
        <f t="shared" ref="P3788:AD3788" si="257">P$2503*P1284+0.5*P$2504*P1284*P1284</f>
        <v>0</v>
      </c>
      <c r="Q3788" s="12">
        <f t="shared" si="257"/>
        <v>0</v>
      </c>
      <c r="R3788" s="12">
        <f t="shared" si="257"/>
        <v>0</v>
      </c>
      <c r="S3788" s="12">
        <f t="shared" si="257"/>
        <v>0</v>
      </c>
      <c r="T3788" s="12">
        <f t="shared" si="257"/>
        <v>0</v>
      </c>
      <c r="U3788" s="12">
        <f t="shared" si="257"/>
        <v>0</v>
      </c>
      <c r="V3788" s="12">
        <f t="shared" si="257"/>
        <v>0</v>
      </c>
      <c r="W3788" s="12">
        <f t="shared" si="257"/>
        <v>20204.847665634796</v>
      </c>
      <c r="X3788" s="12">
        <f t="shared" si="257"/>
        <v>72937.620359219203</v>
      </c>
      <c r="Y3788" s="12">
        <f t="shared" si="257"/>
        <v>0</v>
      </c>
      <c r="Z3788" s="12">
        <f t="shared" si="257"/>
        <v>0</v>
      </c>
      <c r="AA3788" s="12">
        <f t="shared" si="257"/>
        <v>0</v>
      </c>
      <c r="AB3788" s="12">
        <f t="shared" si="257"/>
        <v>0</v>
      </c>
      <c r="AC3788" s="12">
        <f t="shared" si="257"/>
        <v>0</v>
      </c>
      <c r="AD3788" s="12">
        <f t="shared" si="257"/>
        <v>56.592033012616277</v>
      </c>
      <c r="AE3788" s="12">
        <f t="shared" si="252"/>
        <v>0.20799818099732953</v>
      </c>
      <c r="AF3788" s="12">
        <f t="shared" si="252"/>
        <v>0</v>
      </c>
      <c r="AG3788" s="12">
        <f t="shared" si="252"/>
        <v>0</v>
      </c>
      <c r="AH3788" s="12">
        <f t="shared" si="252"/>
        <v>143.50353988016374</v>
      </c>
      <c r="AI3788" s="12">
        <f t="shared" si="252"/>
        <v>245.54251060473572</v>
      </c>
      <c r="AJ3788" s="12">
        <f t="shared" si="252"/>
        <v>16558.443843835255</v>
      </c>
      <c r="AK3788" s="12">
        <f t="shared" si="252"/>
        <v>-0.52709008983479344</v>
      </c>
      <c r="AL3788" s="12">
        <f t="shared" si="253"/>
        <v>110146.23086027792</v>
      </c>
      <c r="AM3788">
        <f t="shared" si="254"/>
        <v>2.1232415158525706</v>
      </c>
      <c r="AN3788" s="12">
        <f t="shared" si="255"/>
        <v>51876.449305414782</v>
      </c>
    </row>
    <row r="3789" spans="14:40">
      <c r="N3789">
        <f t="shared" si="256"/>
        <v>1284</v>
      </c>
      <c r="O3789" s="12">
        <f t="shared" si="251"/>
        <v>0</v>
      </c>
      <c r="P3789" s="12">
        <f t="shared" si="251"/>
        <v>0</v>
      </c>
      <c r="Q3789" s="12">
        <f t="shared" si="251"/>
        <v>0</v>
      </c>
      <c r="R3789" s="12">
        <f t="shared" si="251"/>
        <v>0</v>
      </c>
      <c r="S3789" s="12">
        <f t="shared" si="251"/>
        <v>0</v>
      </c>
      <c r="T3789" s="12">
        <f t="shared" si="251"/>
        <v>0</v>
      </c>
      <c r="U3789" s="12">
        <f t="shared" si="251"/>
        <v>0</v>
      </c>
      <c r="V3789" s="12">
        <f t="shared" si="251"/>
        <v>0</v>
      </c>
      <c r="W3789" s="12">
        <f t="shared" si="251"/>
        <v>5969.0285686973739</v>
      </c>
      <c r="X3789" s="12">
        <f t="shared" si="251"/>
        <v>33433.278221790853</v>
      </c>
      <c r="Y3789" s="12">
        <f t="shared" si="251"/>
        <v>0</v>
      </c>
      <c r="Z3789" s="12">
        <f t="shared" si="251"/>
        <v>0</v>
      </c>
      <c r="AA3789" s="12">
        <f t="shared" si="251"/>
        <v>0</v>
      </c>
      <c r="AB3789" s="12">
        <f t="shared" si="251"/>
        <v>0</v>
      </c>
      <c r="AC3789" s="12">
        <f t="shared" si="251"/>
        <v>0</v>
      </c>
      <c r="AD3789" s="12">
        <f t="shared" si="251"/>
        <v>31.644035087607485</v>
      </c>
      <c r="AE3789" s="12">
        <f t="shared" si="252"/>
        <v>0.14361360382020727</v>
      </c>
      <c r="AF3789" s="12">
        <f t="shared" si="252"/>
        <v>0</v>
      </c>
      <c r="AG3789" s="12">
        <f t="shared" si="252"/>
        <v>0</v>
      </c>
      <c r="AH3789" s="12">
        <f t="shared" si="252"/>
        <v>81.95672997612877</v>
      </c>
      <c r="AI3789" s="12">
        <f t="shared" si="252"/>
        <v>178.97964167911093</v>
      </c>
      <c r="AJ3789" s="12">
        <f t="shared" si="252"/>
        <v>12155.119999153021</v>
      </c>
      <c r="AK3789" s="12">
        <f t="shared" si="252"/>
        <v>-0.38746905696304296</v>
      </c>
      <c r="AL3789" s="12">
        <f t="shared" si="253"/>
        <v>51849.763340930949</v>
      </c>
      <c r="AM3789">
        <f t="shared" si="254"/>
        <v>2.1388599439854192</v>
      </c>
      <c r="AN3789" s="12">
        <f t="shared" si="255"/>
        <v>24241.775852007078</v>
      </c>
    </row>
    <row r="3790" spans="14:40">
      <c r="N3790">
        <f t="shared" si="256"/>
        <v>1285</v>
      </c>
      <c r="O3790" s="12">
        <f t="shared" si="251"/>
        <v>0</v>
      </c>
      <c r="P3790" s="12">
        <f t="shared" si="251"/>
        <v>0</v>
      </c>
      <c r="Q3790" s="12">
        <f t="shared" si="251"/>
        <v>0</v>
      </c>
      <c r="R3790" s="12">
        <f t="shared" si="251"/>
        <v>0</v>
      </c>
      <c r="S3790" s="12">
        <f t="shared" si="251"/>
        <v>0</v>
      </c>
      <c r="T3790" s="12">
        <f t="shared" si="251"/>
        <v>0</v>
      </c>
      <c r="U3790" s="12">
        <f t="shared" si="251"/>
        <v>0</v>
      </c>
      <c r="V3790" s="12">
        <f t="shared" si="251"/>
        <v>0</v>
      </c>
      <c r="W3790" s="12">
        <f t="shared" si="251"/>
        <v>14937.733771453932</v>
      </c>
      <c r="X3790" s="12">
        <f t="shared" si="251"/>
        <v>56920.460038377569</v>
      </c>
      <c r="Y3790" s="12">
        <f t="shared" si="251"/>
        <v>0</v>
      </c>
      <c r="Z3790" s="12">
        <f t="shared" si="251"/>
        <v>0</v>
      </c>
      <c r="AA3790" s="12">
        <f t="shared" si="251"/>
        <v>0</v>
      </c>
      <c r="AB3790" s="12">
        <f t="shared" si="251"/>
        <v>0</v>
      </c>
      <c r="AC3790" s="12">
        <f t="shared" si="251"/>
        <v>0</v>
      </c>
      <c r="AD3790" s="12">
        <f t="shared" si="251"/>
        <v>50.755089490818158</v>
      </c>
      <c r="AE3790" s="12">
        <f t="shared" si="252"/>
        <v>0.1942236056669093</v>
      </c>
      <c r="AF3790" s="12">
        <f t="shared" si="252"/>
        <v>0</v>
      </c>
      <c r="AG3790" s="12">
        <f t="shared" si="252"/>
        <v>0</v>
      </c>
      <c r="AH3790" s="12">
        <f t="shared" si="252"/>
        <v>118.64931247396376</v>
      </c>
      <c r="AI3790" s="12">
        <f t="shared" si="252"/>
        <v>210.12436476063692</v>
      </c>
      <c r="AJ3790" s="12">
        <f t="shared" si="252"/>
        <v>13584.894409255905</v>
      </c>
      <c r="AK3790" s="12">
        <f t="shared" si="252"/>
        <v>-0.42762087476245375</v>
      </c>
      <c r="AL3790" s="12">
        <f t="shared" si="253"/>
        <v>85822.383588543729</v>
      </c>
      <c r="AM3790">
        <f t="shared" si="254"/>
        <v>2.0987971362544693</v>
      </c>
      <c r="AN3790" s="12">
        <f t="shared" si="255"/>
        <v>40891.22388536467</v>
      </c>
    </row>
    <row r="3791" spans="14:40">
      <c r="N3791">
        <f t="shared" si="256"/>
        <v>1286</v>
      </c>
      <c r="O3791" s="12">
        <f t="shared" si="251"/>
        <v>0</v>
      </c>
      <c r="P3791" s="12">
        <f t="shared" si="251"/>
        <v>0</v>
      </c>
      <c r="Q3791" s="12">
        <f t="shared" si="251"/>
        <v>0</v>
      </c>
      <c r="R3791" s="12">
        <f t="shared" si="251"/>
        <v>0</v>
      </c>
      <c r="S3791" s="12">
        <f t="shared" si="251"/>
        <v>0</v>
      </c>
      <c r="T3791" s="12">
        <f t="shared" si="251"/>
        <v>0</v>
      </c>
      <c r="U3791" s="12">
        <f t="shared" si="251"/>
        <v>0</v>
      </c>
      <c r="V3791" s="12">
        <f t="shared" si="251"/>
        <v>0</v>
      </c>
      <c r="W3791" s="12">
        <f t="shared" si="251"/>
        <v>13390.91662214196</v>
      </c>
      <c r="X3791" s="12">
        <f t="shared" si="251"/>
        <v>49509.530119695373</v>
      </c>
      <c r="Y3791" s="12">
        <f t="shared" si="251"/>
        <v>0</v>
      </c>
      <c r="Z3791" s="12">
        <f t="shared" si="251"/>
        <v>0</v>
      </c>
      <c r="AA3791" s="12">
        <f t="shared" si="251"/>
        <v>0</v>
      </c>
      <c r="AB3791" s="12">
        <f t="shared" si="251"/>
        <v>0</v>
      </c>
      <c r="AC3791" s="12">
        <f t="shared" si="251"/>
        <v>0</v>
      </c>
      <c r="AD3791" s="12">
        <f t="shared" si="251"/>
        <v>40.252494079232584</v>
      </c>
      <c r="AE3791" s="12">
        <f t="shared" si="252"/>
        <v>0.17400357316294485</v>
      </c>
      <c r="AF3791" s="12">
        <f t="shared" si="252"/>
        <v>0</v>
      </c>
      <c r="AG3791" s="12">
        <f t="shared" si="252"/>
        <v>0</v>
      </c>
      <c r="AH3791" s="12">
        <f t="shared" si="252"/>
        <v>113.71915100940035</v>
      </c>
      <c r="AI3791" s="12">
        <f t="shared" si="252"/>
        <v>172.45159423597826</v>
      </c>
      <c r="AJ3791" s="12">
        <f t="shared" si="252"/>
        <v>11688.153252990831</v>
      </c>
      <c r="AK3791" s="12">
        <f t="shared" si="252"/>
        <v>-0.41024963803976222</v>
      </c>
      <c r="AL3791" s="12">
        <f t="shared" si="253"/>
        <v>74914.786988087901</v>
      </c>
      <c r="AM3791">
        <f t="shared" si="254"/>
        <v>2.0990459582193028</v>
      </c>
      <c r="AN3791" s="12">
        <f t="shared" si="255"/>
        <v>35689.922221446184</v>
      </c>
    </row>
    <row r="3792" spans="14:40">
      <c r="N3792">
        <f t="shared" si="256"/>
        <v>1287</v>
      </c>
      <c r="O3792" s="12">
        <f t="shared" si="251"/>
        <v>0</v>
      </c>
      <c r="P3792" s="12">
        <f t="shared" si="251"/>
        <v>0</v>
      </c>
      <c r="Q3792" s="12">
        <f t="shared" si="251"/>
        <v>0</v>
      </c>
      <c r="R3792" s="12">
        <f t="shared" si="251"/>
        <v>0</v>
      </c>
      <c r="S3792" s="12">
        <f t="shared" si="251"/>
        <v>0</v>
      </c>
      <c r="T3792" s="12">
        <f t="shared" si="251"/>
        <v>0</v>
      </c>
      <c r="U3792" s="12">
        <f t="shared" si="251"/>
        <v>0</v>
      </c>
      <c r="V3792" s="12">
        <f t="shared" si="251"/>
        <v>0</v>
      </c>
      <c r="W3792" s="12">
        <f t="shared" si="251"/>
        <v>10077.629521033241</v>
      </c>
      <c r="X3792" s="12">
        <f t="shared" si="251"/>
        <v>38652.227497290995</v>
      </c>
      <c r="Y3792" s="12">
        <f t="shared" si="251"/>
        <v>0</v>
      </c>
      <c r="Z3792" s="12">
        <f t="shared" si="251"/>
        <v>0</v>
      </c>
      <c r="AA3792" s="12">
        <f t="shared" si="251"/>
        <v>0</v>
      </c>
      <c r="AB3792" s="12">
        <f t="shared" si="251"/>
        <v>0</v>
      </c>
      <c r="AC3792" s="12">
        <f t="shared" si="251"/>
        <v>0</v>
      </c>
      <c r="AD3792" s="12">
        <f t="shared" si="251"/>
        <v>26.249631083766808</v>
      </c>
      <c r="AE3792" s="12">
        <f t="shared" si="252"/>
        <v>0.11600549612270741</v>
      </c>
      <c r="AF3792" s="12">
        <f t="shared" si="252"/>
        <v>0</v>
      </c>
      <c r="AG3792" s="12">
        <f t="shared" si="252"/>
        <v>0</v>
      </c>
      <c r="AH3792" s="12">
        <f t="shared" si="252"/>
        <v>49.375330513913248</v>
      </c>
      <c r="AI3792" s="12">
        <f t="shared" si="252"/>
        <v>82.094263485146428</v>
      </c>
      <c r="AJ3792" s="12">
        <f t="shared" si="252"/>
        <v>5616.8632293668015</v>
      </c>
      <c r="AK3792" s="12">
        <f t="shared" si="252"/>
        <v>-0.1929422708847886</v>
      </c>
      <c r="AL3792" s="12">
        <f t="shared" si="253"/>
        <v>54504.362535999091</v>
      </c>
      <c r="AM3792">
        <f t="shared" si="254"/>
        <v>2.1063563399385323</v>
      </c>
      <c r="AN3792" s="12">
        <f t="shared" si="255"/>
        <v>25876.135724304673</v>
      </c>
    </row>
    <row r="3793" spans="14:40">
      <c r="N3793">
        <f t="shared" si="256"/>
        <v>1288</v>
      </c>
      <c r="O3793" s="12">
        <f t="shared" si="251"/>
        <v>0</v>
      </c>
      <c r="P3793" s="12">
        <f t="shared" si="251"/>
        <v>0</v>
      </c>
      <c r="Q3793" s="12">
        <f t="shared" si="251"/>
        <v>0</v>
      </c>
      <c r="R3793" s="12">
        <f t="shared" si="251"/>
        <v>0</v>
      </c>
      <c r="S3793" s="12">
        <f t="shared" si="251"/>
        <v>0</v>
      </c>
      <c r="T3793" s="12">
        <f t="shared" si="251"/>
        <v>0</v>
      </c>
      <c r="U3793" s="12">
        <f t="shared" si="251"/>
        <v>0</v>
      </c>
      <c r="V3793" s="12">
        <f t="shared" si="251"/>
        <v>0</v>
      </c>
      <c r="W3793" s="12">
        <f t="shared" si="251"/>
        <v>6009.379725648585</v>
      </c>
      <c r="X3793" s="12">
        <f t="shared" si="251"/>
        <v>24742.308315020342</v>
      </c>
      <c r="Y3793" s="12">
        <f t="shared" si="251"/>
        <v>0</v>
      </c>
      <c r="Z3793" s="12">
        <f t="shared" si="251"/>
        <v>0</v>
      </c>
      <c r="AA3793" s="12">
        <f t="shared" si="251"/>
        <v>0</v>
      </c>
      <c r="AB3793" s="12">
        <f t="shared" si="251"/>
        <v>0</v>
      </c>
      <c r="AC3793" s="12">
        <f t="shared" si="251"/>
        <v>0</v>
      </c>
      <c r="AD3793" s="12">
        <f t="shared" si="251"/>
        <v>15.716440777460228</v>
      </c>
      <c r="AE3793" s="12">
        <f t="shared" si="252"/>
        <v>7.5241064097440913E-2</v>
      </c>
      <c r="AF3793" s="12">
        <f t="shared" si="252"/>
        <v>0</v>
      </c>
      <c r="AG3793" s="12">
        <f t="shared" si="252"/>
        <v>0</v>
      </c>
      <c r="AH3793" s="12">
        <f t="shared" si="252"/>
        <v>30.80456411219355</v>
      </c>
      <c r="AI3793" s="12">
        <f t="shared" si="252"/>
        <v>10.688260123847877</v>
      </c>
      <c r="AJ3793" s="12">
        <f t="shared" si="252"/>
        <v>504.65270192306531</v>
      </c>
      <c r="AK3793" s="12">
        <f t="shared" si="252"/>
        <v>-2.6659535585056491E-2</v>
      </c>
      <c r="AL3793" s="12">
        <f t="shared" si="253"/>
        <v>31313.598589134006</v>
      </c>
      <c r="AM3793">
        <f t="shared" si="254"/>
        <v>2.0880929070052368</v>
      </c>
      <c r="AN3793" s="12">
        <f t="shared" si="255"/>
        <v>14996.266920921767</v>
      </c>
    </row>
    <row r="3794" spans="14:40">
      <c r="N3794">
        <f t="shared" si="256"/>
        <v>1289</v>
      </c>
      <c r="O3794" s="12">
        <f t="shared" si="251"/>
        <v>0</v>
      </c>
      <c r="P3794" s="12">
        <f t="shared" si="251"/>
        <v>0</v>
      </c>
      <c r="Q3794" s="12">
        <f t="shared" si="251"/>
        <v>0</v>
      </c>
      <c r="R3794" s="12">
        <f t="shared" si="251"/>
        <v>0</v>
      </c>
      <c r="S3794" s="12">
        <f t="shared" si="251"/>
        <v>0</v>
      </c>
      <c r="T3794" s="12">
        <f t="shared" si="251"/>
        <v>0</v>
      </c>
      <c r="U3794" s="12">
        <f t="shared" si="251"/>
        <v>0</v>
      </c>
      <c r="V3794" s="12">
        <f t="shared" si="251"/>
        <v>0</v>
      </c>
      <c r="W3794" s="12">
        <f t="shared" si="251"/>
        <v>6002.0228860859443</v>
      </c>
      <c r="X3794" s="12">
        <f t="shared" si="251"/>
        <v>11124.308488120005</v>
      </c>
      <c r="Y3794" s="12">
        <f t="shared" si="251"/>
        <v>0</v>
      </c>
      <c r="Z3794" s="12">
        <f t="shared" si="251"/>
        <v>0</v>
      </c>
      <c r="AA3794" s="12">
        <f t="shared" si="251"/>
        <v>0</v>
      </c>
      <c r="AB3794" s="12">
        <f t="shared" si="251"/>
        <v>0</v>
      </c>
      <c r="AC3794" s="12">
        <f t="shared" si="251"/>
        <v>0</v>
      </c>
      <c r="AD3794" s="12">
        <f t="shared" si="251"/>
        <v>7.904529529406898</v>
      </c>
      <c r="AE3794" s="12">
        <f t="shared" si="252"/>
        <v>4.2297287102129995E-2</v>
      </c>
      <c r="AF3794" s="12">
        <f t="shared" si="252"/>
        <v>0</v>
      </c>
      <c r="AG3794" s="12">
        <f t="shared" si="252"/>
        <v>0</v>
      </c>
      <c r="AH3794" s="12">
        <f t="shared" si="252"/>
        <v>20.414794924394172</v>
      </c>
      <c r="AI3794" s="12">
        <f t="shared" si="252"/>
        <v>-3.0485080069928947</v>
      </c>
      <c r="AJ3794" s="12">
        <f t="shared" si="252"/>
        <v>-596.83574560234695</v>
      </c>
      <c r="AK3794" s="12">
        <f t="shared" si="252"/>
        <v>1.6272410307820874E-2</v>
      </c>
      <c r="AL3794" s="12">
        <f t="shared" si="253"/>
        <v>16554.825014747814</v>
      </c>
      <c r="AM3794">
        <f t="shared" si="254"/>
        <v>2.0912574587216755</v>
      </c>
      <c r="AN3794" s="12">
        <f t="shared" si="255"/>
        <v>7916.2060824721666</v>
      </c>
    </row>
    <row r="3795" spans="14:40">
      <c r="N3795">
        <f t="shared" si="256"/>
        <v>1290</v>
      </c>
      <c r="O3795" s="12">
        <f t="shared" si="251"/>
        <v>0</v>
      </c>
      <c r="P3795" s="12">
        <f t="shared" si="251"/>
        <v>0</v>
      </c>
      <c r="Q3795" s="12">
        <f t="shared" si="251"/>
        <v>0</v>
      </c>
      <c r="R3795" s="12">
        <f t="shared" si="251"/>
        <v>0</v>
      </c>
      <c r="S3795" s="12">
        <f t="shared" si="251"/>
        <v>0</v>
      </c>
      <c r="T3795" s="12">
        <f t="shared" si="251"/>
        <v>0</v>
      </c>
      <c r="U3795" s="12">
        <f t="shared" si="251"/>
        <v>0</v>
      </c>
      <c r="V3795" s="12">
        <f t="shared" si="251"/>
        <v>0</v>
      </c>
      <c r="W3795" s="12">
        <f t="shared" si="251"/>
        <v>-5188.3533528214966</v>
      </c>
      <c r="X3795" s="12">
        <f t="shared" si="251"/>
        <v>-28685.28951026584</v>
      </c>
      <c r="Y3795" s="12">
        <f t="shared" si="251"/>
        <v>0</v>
      </c>
      <c r="Z3795" s="12">
        <f t="shared" si="251"/>
        <v>0</v>
      </c>
      <c r="AA3795" s="12">
        <f t="shared" si="251"/>
        <v>0</v>
      </c>
      <c r="AB3795" s="12">
        <f t="shared" si="251"/>
        <v>0</v>
      </c>
      <c r="AC3795" s="12">
        <f t="shared" si="251"/>
        <v>0</v>
      </c>
      <c r="AD3795" s="12">
        <f t="shared" si="251"/>
        <v>-25.048218965391957</v>
      </c>
      <c r="AE3795" s="12">
        <f t="shared" si="252"/>
        <v>-0.14999058552621058</v>
      </c>
      <c r="AF3795" s="12">
        <f t="shared" si="252"/>
        <v>0</v>
      </c>
      <c r="AG3795" s="12">
        <f t="shared" si="252"/>
        <v>0</v>
      </c>
      <c r="AH3795" s="12">
        <f t="shared" si="252"/>
        <v>-50.042209871498649</v>
      </c>
      <c r="AI3795" s="12">
        <f t="shared" si="252"/>
        <v>-76.748338004301473</v>
      </c>
      <c r="AJ3795" s="12">
        <f t="shared" si="252"/>
        <v>-7512.4849817166705</v>
      </c>
      <c r="AK3795" s="12">
        <f t="shared" si="252"/>
        <v>0.18674092844648182</v>
      </c>
      <c r="AL3795" s="12">
        <f t="shared" si="253"/>
        <v>-41537.929861302277</v>
      </c>
      <c r="AM3795">
        <f t="shared" si="254"/>
        <v>2.125688979011934</v>
      </c>
      <c r="AN3795" s="12">
        <f t="shared" si="255"/>
        <v>-19540.925446492176</v>
      </c>
    </row>
    <row r="3796" spans="14:40">
      <c r="N3796">
        <f t="shared" si="256"/>
        <v>1291</v>
      </c>
      <c r="O3796" s="12">
        <f t="shared" si="251"/>
        <v>0</v>
      </c>
      <c r="P3796" s="12">
        <f t="shared" si="251"/>
        <v>0</v>
      </c>
      <c r="Q3796" s="12">
        <f t="shared" si="251"/>
        <v>0</v>
      </c>
      <c r="R3796" s="12">
        <f t="shared" si="251"/>
        <v>0</v>
      </c>
      <c r="S3796" s="12">
        <f t="shared" si="251"/>
        <v>0</v>
      </c>
      <c r="T3796" s="12">
        <f t="shared" si="251"/>
        <v>0</v>
      </c>
      <c r="U3796" s="12">
        <f t="shared" si="251"/>
        <v>0</v>
      </c>
      <c r="V3796" s="12">
        <f t="shared" si="251"/>
        <v>0</v>
      </c>
      <c r="W3796" s="12">
        <f t="shared" si="251"/>
        <v>-7727.0006625883934</v>
      </c>
      <c r="X3796" s="12">
        <f t="shared" si="251"/>
        <v>-32842.008798905183</v>
      </c>
      <c r="Y3796" s="12">
        <f t="shared" si="251"/>
        <v>0</v>
      </c>
      <c r="Z3796" s="12">
        <f t="shared" si="251"/>
        <v>0</v>
      </c>
      <c r="AA3796" s="12">
        <f t="shared" si="251"/>
        <v>0</v>
      </c>
      <c r="AB3796" s="12">
        <f t="shared" si="251"/>
        <v>0</v>
      </c>
      <c r="AC3796" s="12">
        <f t="shared" si="251"/>
        <v>0</v>
      </c>
      <c r="AD3796" s="12">
        <f t="shared" si="251"/>
        <v>-22.373376398037099</v>
      </c>
      <c r="AE3796" s="12">
        <f t="shared" si="252"/>
        <v>-0.15130401729476881</v>
      </c>
      <c r="AF3796" s="12">
        <f t="shared" si="252"/>
        <v>0</v>
      </c>
      <c r="AG3796" s="12">
        <f t="shared" si="252"/>
        <v>0</v>
      </c>
      <c r="AH3796" s="12">
        <f t="shared" si="252"/>
        <v>-68.53343097406767</v>
      </c>
      <c r="AI3796" s="12">
        <f t="shared" si="252"/>
        <v>-135.10324216532797</v>
      </c>
      <c r="AJ3796" s="12">
        <f t="shared" si="252"/>
        <v>-10797.776554375305</v>
      </c>
      <c r="AK3796" s="12">
        <f t="shared" si="252"/>
        <v>0.27239752267550588</v>
      </c>
      <c r="AL3796" s="12">
        <f t="shared" si="253"/>
        <v>-51592.674971900924</v>
      </c>
      <c r="AM3796">
        <f t="shared" si="254"/>
        <v>2.137147122718325</v>
      </c>
      <c r="AN3796" s="12">
        <f t="shared" si="255"/>
        <v>-24140.909356899159</v>
      </c>
    </row>
    <row r="3797" spans="14:40">
      <c r="N3797">
        <f t="shared" si="256"/>
        <v>1292</v>
      </c>
      <c r="O3797" s="12">
        <f t="shared" si="251"/>
        <v>0</v>
      </c>
      <c r="P3797" s="12">
        <f t="shared" si="251"/>
        <v>0</v>
      </c>
      <c r="Q3797" s="12">
        <f t="shared" si="251"/>
        <v>0</v>
      </c>
      <c r="R3797" s="12">
        <f t="shared" si="251"/>
        <v>0</v>
      </c>
      <c r="S3797" s="12">
        <f t="shared" si="251"/>
        <v>0</v>
      </c>
      <c r="T3797" s="12">
        <f t="shared" si="251"/>
        <v>0</v>
      </c>
      <c r="U3797" s="12">
        <f t="shared" si="251"/>
        <v>0</v>
      </c>
      <c r="V3797" s="12">
        <f t="shared" si="251"/>
        <v>0</v>
      </c>
      <c r="W3797" s="12">
        <f t="shared" si="251"/>
        <v>-7810.6125681015574</v>
      </c>
      <c r="X3797" s="12">
        <f t="shared" si="251"/>
        <v>-28869.592551519723</v>
      </c>
      <c r="Y3797" s="12">
        <f t="shared" si="251"/>
        <v>0</v>
      </c>
      <c r="Z3797" s="12">
        <f t="shared" si="251"/>
        <v>0</v>
      </c>
      <c r="AA3797" s="12">
        <f t="shared" si="251"/>
        <v>0</v>
      </c>
      <c r="AB3797" s="12">
        <f t="shared" si="251"/>
        <v>0</v>
      </c>
      <c r="AC3797" s="12">
        <f t="shared" si="251"/>
        <v>0</v>
      </c>
      <c r="AD3797" s="12">
        <f t="shared" si="251"/>
        <v>-22.214430045648747</v>
      </c>
      <c r="AE3797" s="12">
        <f t="shared" ref="AE3797:AK3806" si="258">AE$2503*AE1293+0.5*AE$2504*AE1293*AE1293</f>
        <v>-0.11694173879792814</v>
      </c>
      <c r="AF3797" s="12">
        <f t="shared" si="258"/>
        <v>0</v>
      </c>
      <c r="AG3797" s="12">
        <f t="shared" si="258"/>
        <v>0</v>
      </c>
      <c r="AH3797" s="12">
        <f t="shared" si="258"/>
        <v>-25.489433067651113</v>
      </c>
      <c r="AI3797" s="12">
        <f t="shared" si="258"/>
        <v>-47.629560032749232</v>
      </c>
      <c r="AJ3797" s="12">
        <f t="shared" si="258"/>
        <v>-2227.7930465580371</v>
      </c>
      <c r="AK3797" s="12">
        <f t="shared" si="258"/>
        <v>7.7877984990103483E-2</v>
      </c>
      <c r="AL3797" s="12">
        <f t="shared" si="253"/>
        <v>-39003.370653079175</v>
      </c>
      <c r="AM3797">
        <f t="shared" si="254"/>
        <v>2.131058180630689</v>
      </c>
      <c r="AN3797" s="12">
        <f t="shared" si="255"/>
        <v>-18302.349043110633</v>
      </c>
    </row>
    <row r="3798" spans="14:40">
      <c r="N3798">
        <f t="shared" si="256"/>
        <v>1293</v>
      </c>
      <c r="O3798" s="12">
        <f t="shared" si="251"/>
        <v>0</v>
      </c>
      <c r="P3798" s="12">
        <f t="shared" si="251"/>
        <v>0</v>
      </c>
      <c r="Q3798" s="12">
        <f t="shared" si="251"/>
        <v>0</v>
      </c>
      <c r="R3798" s="12">
        <f t="shared" si="251"/>
        <v>0</v>
      </c>
      <c r="S3798" s="12">
        <f t="shared" si="251"/>
        <v>0</v>
      </c>
      <c r="T3798" s="12">
        <f t="shared" si="251"/>
        <v>0</v>
      </c>
      <c r="U3798" s="12">
        <f t="shared" si="251"/>
        <v>0</v>
      </c>
      <c r="V3798" s="12">
        <f t="shared" si="251"/>
        <v>0</v>
      </c>
      <c r="W3798" s="12">
        <f t="shared" si="251"/>
        <v>-8938.8226789105702</v>
      </c>
      <c r="X3798" s="12">
        <f t="shared" si="251"/>
        <v>-33883.031620433743</v>
      </c>
      <c r="Y3798" s="12">
        <f t="shared" si="251"/>
        <v>0</v>
      </c>
      <c r="Z3798" s="12">
        <f t="shared" si="251"/>
        <v>0</v>
      </c>
      <c r="AA3798" s="12">
        <f t="shared" si="251"/>
        <v>0</v>
      </c>
      <c r="AB3798" s="12">
        <f t="shared" si="251"/>
        <v>0</v>
      </c>
      <c r="AC3798" s="12">
        <f t="shared" si="251"/>
        <v>0</v>
      </c>
      <c r="AD3798" s="12">
        <f t="shared" si="251"/>
        <v>-27.583864055594052</v>
      </c>
      <c r="AE3798" s="12">
        <f t="shared" si="258"/>
        <v>-0.16450670643813278</v>
      </c>
      <c r="AF3798" s="12">
        <f t="shared" si="258"/>
        <v>0</v>
      </c>
      <c r="AG3798" s="12">
        <f t="shared" si="258"/>
        <v>0</v>
      </c>
      <c r="AH3798" s="12">
        <f t="shared" si="258"/>
        <v>-51.472253646998261</v>
      </c>
      <c r="AI3798" s="12">
        <f t="shared" si="258"/>
        <v>-52.734383081398796</v>
      </c>
      <c r="AJ3798" s="12">
        <f t="shared" si="258"/>
        <v>-3205.5387274730906</v>
      </c>
      <c r="AK3798" s="12">
        <f t="shared" si="258"/>
        <v>0.10092874293729104</v>
      </c>
      <c r="AL3798" s="12">
        <f t="shared" si="253"/>
        <v>-46159.247105564893</v>
      </c>
      <c r="AM3798">
        <f t="shared" si="254"/>
        <v>2.153785950209254</v>
      </c>
      <c r="AN3798" s="12">
        <f t="shared" si="255"/>
        <v>-21431.678064888587</v>
      </c>
    </row>
    <row r="3799" spans="14:40">
      <c r="N3799">
        <f t="shared" si="256"/>
        <v>1294</v>
      </c>
      <c r="O3799" s="12">
        <f t="shared" si="251"/>
        <v>0</v>
      </c>
      <c r="P3799" s="12">
        <f t="shared" si="251"/>
        <v>0</v>
      </c>
      <c r="Q3799" s="12">
        <f t="shared" si="251"/>
        <v>0</v>
      </c>
      <c r="R3799" s="12">
        <f t="shared" si="251"/>
        <v>0</v>
      </c>
      <c r="S3799" s="12">
        <f t="shared" si="251"/>
        <v>0</v>
      </c>
      <c r="T3799" s="12">
        <f t="shared" si="251"/>
        <v>0</v>
      </c>
      <c r="U3799" s="12">
        <f t="shared" si="251"/>
        <v>0</v>
      </c>
      <c r="V3799" s="12">
        <f t="shared" si="251"/>
        <v>0</v>
      </c>
      <c r="W3799" s="12">
        <f t="shared" si="251"/>
        <v>-9603.4915181646902</v>
      </c>
      <c r="X3799" s="12">
        <f t="shared" si="251"/>
        <v>-30971.977832835048</v>
      </c>
      <c r="Y3799" s="12">
        <f t="shared" si="251"/>
        <v>0</v>
      </c>
      <c r="Z3799" s="12">
        <f t="shared" si="251"/>
        <v>0</v>
      </c>
      <c r="AA3799" s="12">
        <f t="shared" si="251"/>
        <v>0</v>
      </c>
      <c r="AB3799" s="12">
        <f t="shared" si="251"/>
        <v>0</v>
      </c>
      <c r="AC3799" s="12">
        <f t="shared" si="251"/>
        <v>0</v>
      </c>
      <c r="AD3799" s="12">
        <f t="shared" si="251"/>
        <v>-32.191755600528246</v>
      </c>
      <c r="AE3799" s="12">
        <f t="shared" si="258"/>
        <v>-0.19240352173947844</v>
      </c>
      <c r="AF3799" s="12">
        <f t="shared" si="258"/>
        <v>0</v>
      </c>
      <c r="AG3799" s="12">
        <f t="shared" si="258"/>
        <v>0</v>
      </c>
      <c r="AH3799" s="12">
        <f t="shared" si="258"/>
        <v>-55.755699860899227</v>
      </c>
      <c r="AI3799" s="12">
        <f t="shared" si="258"/>
        <v>-108.63585836105706</v>
      </c>
      <c r="AJ3799" s="12">
        <f t="shared" si="258"/>
        <v>-7260.9471828136202</v>
      </c>
      <c r="AK3799" s="12">
        <f t="shared" si="258"/>
        <v>0.18140199723004594</v>
      </c>
      <c r="AL3799" s="12">
        <f t="shared" si="253"/>
        <v>-48033.010849160353</v>
      </c>
      <c r="AM3799">
        <f t="shared" si="254"/>
        <v>2.1690219399943493</v>
      </c>
      <c r="AN3799" s="12">
        <f t="shared" si="255"/>
        <v>-22145.009215206686</v>
      </c>
    </row>
    <row r="3800" spans="14:40">
      <c r="N3800">
        <f t="shared" si="256"/>
        <v>1295</v>
      </c>
      <c r="O3800" s="12">
        <f t="shared" si="251"/>
        <v>0</v>
      </c>
      <c r="P3800" s="12">
        <f t="shared" si="251"/>
        <v>0</v>
      </c>
      <c r="Q3800" s="12">
        <f t="shared" si="251"/>
        <v>0</v>
      </c>
      <c r="R3800" s="12">
        <f t="shared" si="251"/>
        <v>0</v>
      </c>
      <c r="S3800" s="12">
        <f t="shared" si="251"/>
        <v>0</v>
      </c>
      <c r="T3800" s="12">
        <f t="shared" si="251"/>
        <v>0</v>
      </c>
      <c r="U3800" s="12">
        <f t="shared" si="251"/>
        <v>0</v>
      </c>
      <c r="V3800" s="12">
        <f t="shared" si="251"/>
        <v>0</v>
      </c>
      <c r="W3800" s="12">
        <f t="shared" si="251"/>
        <v>-8015.7407375098128</v>
      </c>
      <c r="X3800" s="12">
        <f t="shared" si="251"/>
        <v>-18178.283261627956</v>
      </c>
      <c r="Y3800" s="12">
        <f t="shared" si="251"/>
        <v>0</v>
      </c>
      <c r="Z3800" s="12">
        <f t="shared" si="251"/>
        <v>0</v>
      </c>
      <c r="AA3800" s="12">
        <f t="shared" si="251"/>
        <v>0</v>
      </c>
      <c r="AB3800" s="12">
        <f t="shared" si="251"/>
        <v>0</v>
      </c>
      <c r="AC3800" s="12">
        <f t="shared" si="251"/>
        <v>0</v>
      </c>
      <c r="AD3800" s="12">
        <f t="shared" si="251"/>
        <v>-26.214430231286919</v>
      </c>
      <c r="AE3800" s="12">
        <f t="shared" si="258"/>
        <v>-0.20257503904235696</v>
      </c>
      <c r="AF3800" s="12">
        <f t="shared" si="258"/>
        <v>0</v>
      </c>
      <c r="AG3800" s="12">
        <f t="shared" si="258"/>
        <v>0</v>
      </c>
      <c r="AH3800" s="12">
        <f t="shared" si="258"/>
        <v>-105.26799030417602</v>
      </c>
      <c r="AI3800" s="12">
        <f t="shared" si="258"/>
        <v>-184.26698545246006</v>
      </c>
      <c r="AJ3800" s="12">
        <f t="shared" si="258"/>
        <v>-9810.1999398711396</v>
      </c>
      <c r="AK3800" s="12">
        <f t="shared" si="258"/>
        <v>0.22955925728158211</v>
      </c>
      <c r="AL3800" s="12">
        <f t="shared" si="253"/>
        <v>-36319.946360778587</v>
      </c>
      <c r="AM3800">
        <f t="shared" si="254"/>
        <v>2.175376745911179</v>
      </c>
      <c r="AN3800" s="12">
        <f t="shared" si="255"/>
        <v>-16695.93390158522</v>
      </c>
    </row>
    <row r="3801" spans="14:40">
      <c r="N3801">
        <f t="shared" si="256"/>
        <v>1296</v>
      </c>
      <c r="O3801" s="12">
        <f t="shared" si="251"/>
        <v>0</v>
      </c>
      <c r="P3801" s="12">
        <f t="shared" si="251"/>
        <v>0</v>
      </c>
      <c r="Q3801" s="12">
        <f t="shared" si="251"/>
        <v>0</v>
      </c>
      <c r="R3801" s="12">
        <f t="shared" si="251"/>
        <v>0</v>
      </c>
      <c r="S3801" s="12">
        <f t="shared" si="251"/>
        <v>0</v>
      </c>
      <c r="T3801" s="12">
        <f t="shared" si="251"/>
        <v>0</v>
      </c>
      <c r="U3801" s="12">
        <f t="shared" si="251"/>
        <v>0</v>
      </c>
      <c r="V3801" s="12">
        <f t="shared" si="251"/>
        <v>0</v>
      </c>
      <c r="W3801" s="12">
        <f t="shared" si="251"/>
        <v>-2223.0376139366272</v>
      </c>
      <c r="X3801" s="12">
        <f t="shared" si="251"/>
        <v>-10702.853868238417</v>
      </c>
      <c r="Y3801" s="12">
        <f t="shared" si="251"/>
        <v>0</v>
      </c>
      <c r="Z3801" s="12">
        <f t="shared" si="251"/>
        <v>0</v>
      </c>
      <c r="AA3801" s="12">
        <f t="shared" si="251"/>
        <v>0</v>
      </c>
      <c r="AB3801" s="12">
        <f t="shared" si="251"/>
        <v>0</v>
      </c>
      <c r="AC3801" s="12">
        <f t="shared" si="251"/>
        <v>0</v>
      </c>
      <c r="AD3801" s="12">
        <f t="shared" si="251"/>
        <v>-13.527528970299768</v>
      </c>
      <c r="AE3801" s="12">
        <f t="shared" si="258"/>
        <v>-7.8281427262744577E-2</v>
      </c>
      <c r="AF3801" s="12">
        <f t="shared" si="258"/>
        <v>0</v>
      </c>
      <c r="AG3801" s="12">
        <f t="shared" si="258"/>
        <v>0</v>
      </c>
      <c r="AH3801" s="12">
        <f t="shared" si="258"/>
        <v>-29.620601973015784</v>
      </c>
      <c r="AI3801" s="12">
        <f t="shared" si="258"/>
        <v>-42.622002921150383</v>
      </c>
      <c r="AJ3801" s="12">
        <f t="shared" si="258"/>
        <v>-1297.6879893776252</v>
      </c>
      <c r="AK3801" s="12">
        <f t="shared" si="258"/>
        <v>2.337202855787646E-2</v>
      </c>
      <c r="AL3801" s="12">
        <f t="shared" si="253"/>
        <v>-14309.404514815842</v>
      </c>
      <c r="AM3801">
        <f t="shared" si="254"/>
        <v>2.1403450532793071</v>
      </c>
      <c r="AN3801" s="12">
        <f t="shared" si="255"/>
        <v>-6685.5596451104175</v>
      </c>
    </row>
    <row r="3802" spans="14:40">
      <c r="N3802">
        <f t="shared" si="256"/>
        <v>1297</v>
      </c>
      <c r="O3802" s="12">
        <f t="shared" si="251"/>
        <v>0</v>
      </c>
      <c r="P3802" s="12">
        <f t="shared" si="251"/>
        <v>0</v>
      </c>
      <c r="Q3802" s="12">
        <f t="shared" si="251"/>
        <v>0</v>
      </c>
      <c r="R3802" s="12">
        <f t="shared" si="251"/>
        <v>0</v>
      </c>
      <c r="S3802" s="12">
        <f t="shared" si="251"/>
        <v>0</v>
      </c>
      <c r="T3802" s="12">
        <f t="shared" si="251"/>
        <v>0</v>
      </c>
      <c r="U3802" s="12">
        <f t="shared" si="251"/>
        <v>0</v>
      </c>
      <c r="V3802" s="12">
        <f t="shared" si="251"/>
        <v>0</v>
      </c>
      <c r="W3802" s="12">
        <f t="shared" si="251"/>
        <v>-5053.9089493925921</v>
      </c>
      <c r="X3802" s="12">
        <f t="shared" si="251"/>
        <v>-21047.516779260521</v>
      </c>
      <c r="Y3802" s="12">
        <f t="shared" si="251"/>
        <v>0</v>
      </c>
      <c r="Z3802" s="12">
        <f t="shared" si="251"/>
        <v>0</v>
      </c>
      <c r="AA3802" s="12">
        <f t="shared" si="251"/>
        <v>0</v>
      </c>
      <c r="AB3802" s="12">
        <f t="shared" si="251"/>
        <v>0</v>
      </c>
      <c r="AC3802" s="12">
        <f t="shared" si="251"/>
        <v>0</v>
      </c>
      <c r="AD3802" s="12">
        <f t="shared" si="251"/>
        <v>-23.319664916518395</v>
      </c>
      <c r="AE3802" s="12">
        <f t="shared" si="258"/>
        <v>-0.1331543666047669</v>
      </c>
      <c r="AF3802" s="12">
        <f t="shared" si="258"/>
        <v>0</v>
      </c>
      <c r="AG3802" s="12">
        <f t="shared" si="258"/>
        <v>0</v>
      </c>
      <c r="AH3802" s="12">
        <f t="shared" si="258"/>
        <v>-38.63619365034986</v>
      </c>
      <c r="AI3802" s="12">
        <f t="shared" si="258"/>
        <v>-38.059306433944528</v>
      </c>
      <c r="AJ3802" s="12">
        <f t="shared" si="258"/>
        <v>-4045.1198566304033</v>
      </c>
      <c r="AK3802" s="12">
        <f t="shared" si="258"/>
        <v>0.10682422754126986</v>
      </c>
      <c r="AL3802" s="12">
        <f t="shared" si="253"/>
        <v>-30246.587080423396</v>
      </c>
      <c r="AM3802">
        <f t="shared" si="254"/>
        <v>2.1541268906502249</v>
      </c>
      <c r="AN3802" s="12">
        <f t="shared" si="255"/>
        <v>-14041.228124353176</v>
      </c>
    </row>
    <row r="3803" spans="14:40">
      <c r="N3803">
        <f t="shared" si="256"/>
        <v>1298</v>
      </c>
      <c r="O3803" s="12">
        <f t="shared" si="251"/>
        <v>0</v>
      </c>
      <c r="P3803" s="12">
        <f t="shared" si="251"/>
        <v>0</v>
      </c>
      <c r="Q3803" s="12">
        <f t="shared" si="251"/>
        <v>0</v>
      </c>
      <c r="R3803" s="12">
        <f t="shared" si="251"/>
        <v>0</v>
      </c>
      <c r="S3803" s="12">
        <f t="shared" si="251"/>
        <v>0</v>
      </c>
      <c r="T3803" s="12">
        <f t="shared" si="251"/>
        <v>0</v>
      </c>
      <c r="U3803" s="12">
        <f t="shared" si="251"/>
        <v>0</v>
      </c>
      <c r="V3803" s="12">
        <f t="shared" si="251"/>
        <v>0</v>
      </c>
      <c r="W3803" s="12">
        <f t="shared" si="251"/>
        <v>-2567.9461600429408</v>
      </c>
      <c r="X3803" s="12">
        <f t="shared" si="251"/>
        <v>-10729.803355455055</v>
      </c>
      <c r="Y3803" s="12">
        <f t="shared" si="251"/>
        <v>0</v>
      </c>
      <c r="Z3803" s="12">
        <f t="shared" si="251"/>
        <v>0</v>
      </c>
      <c r="AA3803" s="12">
        <f t="shared" si="251"/>
        <v>0</v>
      </c>
      <c r="AB3803" s="12">
        <f t="shared" si="251"/>
        <v>0</v>
      </c>
      <c r="AC3803" s="12">
        <f t="shared" si="251"/>
        <v>0</v>
      </c>
      <c r="AD3803" s="12">
        <f t="shared" si="251"/>
        <v>-11.05950722787451</v>
      </c>
      <c r="AE3803" s="12">
        <f t="shared" si="258"/>
        <v>-9.0418897846563887E-2</v>
      </c>
      <c r="AF3803" s="12">
        <f t="shared" si="258"/>
        <v>0</v>
      </c>
      <c r="AG3803" s="12">
        <f t="shared" si="258"/>
        <v>0</v>
      </c>
      <c r="AH3803" s="12">
        <f t="shared" si="258"/>
        <v>-61.957125318654917</v>
      </c>
      <c r="AI3803" s="12">
        <f t="shared" si="258"/>
        <v>-102.11578005442423</v>
      </c>
      <c r="AJ3803" s="12">
        <f t="shared" si="258"/>
        <v>-7960.5769668022022</v>
      </c>
      <c r="AK3803" s="12">
        <f t="shared" si="258"/>
        <v>0.19672207870149633</v>
      </c>
      <c r="AL3803" s="12">
        <f t="shared" si="253"/>
        <v>-21433.352591720297</v>
      </c>
      <c r="AM3803">
        <f t="shared" si="254"/>
        <v>2.1576644528885729</v>
      </c>
      <c r="AN3803" s="12">
        <f t="shared" si="255"/>
        <v>-9933.5893322181764</v>
      </c>
    </row>
    <row r="3804" spans="14:40">
      <c r="N3804">
        <f t="shared" si="256"/>
        <v>1299</v>
      </c>
      <c r="O3804" s="12">
        <f t="shared" si="251"/>
        <v>0</v>
      </c>
      <c r="P3804" s="12">
        <f t="shared" si="251"/>
        <v>0</v>
      </c>
      <c r="Q3804" s="12">
        <f t="shared" si="251"/>
        <v>0</v>
      </c>
      <c r="R3804" s="12">
        <f t="shared" si="251"/>
        <v>0</v>
      </c>
      <c r="S3804" s="12">
        <f t="shared" si="251"/>
        <v>0</v>
      </c>
      <c r="T3804" s="12">
        <f t="shared" si="251"/>
        <v>0</v>
      </c>
      <c r="U3804" s="12">
        <f t="shared" si="251"/>
        <v>0</v>
      </c>
      <c r="V3804" s="12">
        <f t="shared" si="251"/>
        <v>0</v>
      </c>
      <c r="W3804" s="12">
        <f t="shared" si="251"/>
        <v>-3011.8476528906281</v>
      </c>
      <c r="X3804" s="12">
        <f t="shared" si="251"/>
        <v>-17074.021168745308</v>
      </c>
      <c r="Y3804" s="12">
        <f t="shared" si="251"/>
        <v>0</v>
      </c>
      <c r="Z3804" s="12">
        <f t="shared" si="251"/>
        <v>0</v>
      </c>
      <c r="AA3804" s="12">
        <f t="shared" si="251"/>
        <v>0</v>
      </c>
      <c r="AB3804" s="12">
        <f t="shared" si="251"/>
        <v>0</v>
      </c>
      <c r="AC3804" s="12">
        <f t="shared" si="251"/>
        <v>0</v>
      </c>
      <c r="AD3804" s="12">
        <f t="shared" si="251"/>
        <v>-12.440053039288923</v>
      </c>
      <c r="AE3804" s="12">
        <f t="shared" si="258"/>
        <v>-7.8868320176729567E-2</v>
      </c>
      <c r="AF3804" s="12">
        <f t="shared" si="258"/>
        <v>0</v>
      </c>
      <c r="AG3804" s="12">
        <f t="shared" si="258"/>
        <v>0</v>
      </c>
      <c r="AH3804" s="12">
        <f t="shared" si="258"/>
        <v>-37.333734397603436</v>
      </c>
      <c r="AI3804" s="12">
        <f t="shared" si="258"/>
        <v>-71.182037501832497</v>
      </c>
      <c r="AJ3804" s="12">
        <f t="shared" si="258"/>
        <v>-5726.4601438399823</v>
      </c>
      <c r="AK3804" s="12">
        <f t="shared" si="258"/>
        <v>0.15668585723678458</v>
      </c>
      <c r="AL3804" s="12">
        <f t="shared" si="253"/>
        <v>-25933.206972877579</v>
      </c>
      <c r="AM3804">
        <f t="shared" si="254"/>
        <v>2.1439141397431642</v>
      </c>
      <c r="AN3804" s="12">
        <f t="shared" si="255"/>
        <v>-12096.196621001023</v>
      </c>
    </row>
    <row r="3805" spans="14:40">
      <c r="N3805">
        <f t="shared" si="256"/>
        <v>1300</v>
      </c>
      <c r="O3805" s="12">
        <f t="shared" si="251"/>
        <v>0</v>
      </c>
      <c r="P3805" s="12">
        <f t="shared" si="251"/>
        <v>0</v>
      </c>
      <c r="Q3805" s="12">
        <f t="shared" si="251"/>
        <v>0</v>
      </c>
      <c r="R3805" s="12">
        <f t="shared" si="251"/>
        <v>0</v>
      </c>
      <c r="S3805" s="12">
        <f t="shared" si="251"/>
        <v>0</v>
      </c>
      <c r="T3805" s="12">
        <f t="shared" si="251"/>
        <v>0</v>
      </c>
      <c r="U3805" s="12">
        <f t="shared" si="251"/>
        <v>0</v>
      </c>
      <c r="V3805" s="12">
        <f t="shared" si="251"/>
        <v>0</v>
      </c>
      <c r="W3805" s="12">
        <f t="shared" si="251"/>
        <v>-1221.9846049546302</v>
      </c>
      <c r="X3805" s="12">
        <f t="shared" si="251"/>
        <v>-10302.25407268273</v>
      </c>
      <c r="Y3805" s="12">
        <f t="shared" si="251"/>
        <v>0</v>
      </c>
      <c r="Z3805" s="12">
        <f t="shared" si="251"/>
        <v>0</v>
      </c>
      <c r="AA3805" s="12">
        <f t="shared" si="251"/>
        <v>0</v>
      </c>
      <c r="AB3805" s="12">
        <f t="shared" si="251"/>
        <v>0</v>
      </c>
      <c r="AC3805" s="12">
        <f t="shared" si="251"/>
        <v>0</v>
      </c>
      <c r="AD3805" s="12">
        <f t="shared" si="251"/>
        <v>-5.9261950910530885</v>
      </c>
      <c r="AE3805" s="12">
        <f t="shared" si="258"/>
        <v>-2.6535605802935291E-2</v>
      </c>
      <c r="AF3805" s="12">
        <f t="shared" si="258"/>
        <v>0</v>
      </c>
      <c r="AG3805" s="12">
        <f t="shared" si="258"/>
        <v>0</v>
      </c>
      <c r="AH3805" s="12">
        <f t="shared" si="258"/>
        <v>-3.7118759045265</v>
      </c>
      <c r="AI3805" s="12">
        <f t="shared" si="258"/>
        <v>-50.078470832235404</v>
      </c>
      <c r="AJ3805" s="12">
        <f t="shared" si="258"/>
        <v>-4834.2309470933878</v>
      </c>
      <c r="AK3805" s="12">
        <f t="shared" si="258"/>
        <v>0.14642799311923402</v>
      </c>
      <c r="AL3805" s="12">
        <f t="shared" si="253"/>
        <v>-16418.066274171244</v>
      </c>
      <c r="AM3805">
        <f t="shared" si="254"/>
        <v>2.1362008028187995</v>
      </c>
      <c r="AN3805" s="12">
        <f t="shared" si="255"/>
        <v>-7685.6380975547672</v>
      </c>
    </row>
    <row r="3806" spans="14:40">
      <c r="N3806">
        <f t="shared" si="256"/>
        <v>1301</v>
      </c>
      <c r="O3806" s="12">
        <f t="shared" si="251"/>
        <v>0</v>
      </c>
      <c r="P3806" s="12">
        <f t="shared" si="251"/>
        <v>0</v>
      </c>
      <c r="Q3806" s="12">
        <f t="shared" si="251"/>
        <v>0</v>
      </c>
      <c r="R3806" s="12">
        <f t="shared" si="251"/>
        <v>0</v>
      </c>
      <c r="S3806" s="12">
        <f t="shared" si="251"/>
        <v>0</v>
      </c>
      <c r="T3806" s="12">
        <f t="shared" si="251"/>
        <v>0</v>
      </c>
      <c r="U3806" s="12">
        <f t="shared" si="251"/>
        <v>0</v>
      </c>
      <c r="V3806" s="12">
        <f t="shared" si="251"/>
        <v>0</v>
      </c>
      <c r="W3806" s="12">
        <f t="shared" si="251"/>
        <v>-5936.607745254043</v>
      </c>
      <c r="X3806" s="12">
        <f t="shared" si="251"/>
        <v>-22871.506767854367</v>
      </c>
      <c r="Y3806" s="12">
        <f t="shared" si="251"/>
        <v>0</v>
      </c>
      <c r="Z3806" s="12">
        <f t="shared" si="251"/>
        <v>0</v>
      </c>
      <c r="AA3806" s="12">
        <f t="shared" si="251"/>
        <v>0</v>
      </c>
      <c r="AB3806" s="12">
        <f t="shared" si="251"/>
        <v>0</v>
      </c>
      <c r="AC3806" s="12">
        <f t="shared" si="251"/>
        <v>0</v>
      </c>
      <c r="AD3806" s="12">
        <f t="shared" si="251"/>
        <v>-18.560530060858287</v>
      </c>
      <c r="AE3806" s="12">
        <f t="shared" si="258"/>
        <v>-0.12676487762715549</v>
      </c>
      <c r="AF3806" s="12">
        <f t="shared" si="258"/>
        <v>0</v>
      </c>
      <c r="AG3806" s="12">
        <f t="shared" si="258"/>
        <v>0</v>
      </c>
      <c r="AH3806" s="12">
        <f t="shared" si="258"/>
        <v>-62.031594585833872</v>
      </c>
      <c r="AI3806" s="12">
        <f t="shared" si="258"/>
        <v>-69.798265105126305</v>
      </c>
      <c r="AJ3806" s="12">
        <f t="shared" si="258"/>
        <v>-6413.8959274037261</v>
      </c>
      <c r="AK3806" s="12">
        <f t="shared" si="258"/>
        <v>0.17606962899433665</v>
      </c>
      <c r="AL3806" s="12">
        <f t="shared" si="253"/>
        <v>-35372.351525512589</v>
      </c>
      <c r="AM3806">
        <f t="shared" si="254"/>
        <v>2.1567439106892983</v>
      </c>
      <c r="AN3806" s="12">
        <f t="shared" si="255"/>
        <v>-16400.812052928221</v>
      </c>
    </row>
    <row r="3807" spans="14:40">
      <c r="N3807">
        <f t="shared" si="256"/>
        <v>1302</v>
      </c>
      <c r="O3807" s="12">
        <f t="shared" si="251"/>
        <v>0</v>
      </c>
      <c r="P3807" s="12">
        <f t="shared" si="251"/>
        <v>0</v>
      </c>
      <c r="Q3807" s="12">
        <f t="shared" si="251"/>
        <v>0</v>
      </c>
      <c r="R3807" s="12">
        <f t="shared" si="251"/>
        <v>0</v>
      </c>
      <c r="S3807" s="12">
        <f t="shared" si="251"/>
        <v>0</v>
      </c>
      <c r="T3807" s="12">
        <f t="shared" si="251"/>
        <v>0</v>
      </c>
      <c r="U3807" s="12">
        <f t="shared" si="251"/>
        <v>0</v>
      </c>
      <c r="V3807" s="12">
        <f t="shared" si="251"/>
        <v>0</v>
      </c>
      <c r="W3807" s="12">
        <f t="shared" si="251"/>
        <v>-3558.310695627978</v>
      </c>
      <c r="X3807" s="12">
        <f t="shared" si="251"/>
        <v>-12080.198668311981</v>
      </c>
      <c r="Y3807" s="12">
        <f t="shared" si="251"/>
        <v>0</v>
      </c>
      <c r="Z3807" s="12">
        <f t="shared" si="251"/>
        <v>0</v>
      </c>
      <c r="AA3807" s="12">
        <f t="shared" si="251"/>
        <v>0</v>
      </c>
      <c r="AB3807" s="12">
        <f t="shared" si="251"/>
        <v>0</v>
      </c>
      <c r="AC3807" s="12">
        <f t="shared" si="251"/>
        <v>0</v>
      </c>
      <c r="AD3807" s="12">
        <f t="shared" si="251"/>
        <v>-11.663498611821403</v>
      </c>
      <c r="AE3807" s="12">
        <f t="shared" ref="AE3807:AK3816" si="259">AE$2503*AE1303+0.5*AE$2504*AE1303*AE1303</f>
        <v>-7.5049433238330659E-2</v>
      </c>
      <c r="AF3807" s="12">
        <f t="shared" si="259"/>
        <v>0</v>
      </c>
      <c r="AG3807" s="12">
        <f t="shared" si="259"/>
        <v>0</v>
      </c>
      <c r="AH3807" s="12">
        <f t="shared" si="259"/>
        <v>-37.101931944343804</v>
      </c>
      <c r="AI3807" s="12">
        <f t="shared" si="259"/>
        <v>-60.022337017446283</v>
      </c>
      <c r="AJ3807" s="12">
        <f t="shared" si="259"/>
        <v>-4680.6516010317637</v>
      </c>
      <c r="AK3807" s="12">
        <f t="shared" si="259"/>
        <v>0.1574940258499129</v>
      </c>
      <c r="AL3807" s="12">
        <f t="shared" si="253"/>
        <v>-20427.866287952722</v>
      </c>
      <c r="AM3807">
        <f t="shared" si="254"/>
        <v>2.145367052162924</v>
      </c>
      <c r="AN3807" s="12">
        <f t="shared" si="255"/>
        <v>-9521.8514087636795</v>
      </c>
    </row>
    <row r="3808" spans="14:40">
      <c r="N3808">
        <f t="shared" si="256"/>
        <v>1303</v>
      </c>
      <c r="O3808" s="12">
        <f t="shared" si="251"/>
        <v>0</v>
      </c>
      <c r="P3808" s="12">
        <f t="shared" si="251"/>
        <v>0</v>
      </c>
      <c r="Q3808" s="12">
        <f t="shared" si="251"/>
        <v>0</v>
      </c>
      <c r="R3808" s="12">
        <f t="shared" si="251"/>
        <v>0</v>
      </c>
      <c r="S3808" s="12">
        <f t="shared" si="251"/>
        <v>0</v>
      </c>
      <c r="T3808" s="12">
        <f t="shared" si="251"/>
        <v>0</v>
      </c>
      <c r="U3808" s="12">
        <f t="shared" si="251"/>
        <v>0</v>
      </c>
      <c r="V3808" s="12">
        <f t="shared" si="251"/>
        <v>0</v>
      </c>
      <c r="W3808" s="12">
        <f t="shared" si="251"/>
        <v>-1835.1005210036353</v>
      </c>
      <c r="X3808" s="12">
        <f t="shared" si="251"/>
        <v>-6100.4043206111255</v>
      </c>
      <c r="Y3808" s="12">
        <f t="shared" si="251"/>
        <v>0</v>
      </c>
      <c r="Z3808" s="12">
        <f t="shared" si="251"/>
        <v>0</v>
      </c>
      <c r="AA3808" s="12">
        <f t="shared" si="251"/>
        <v>0</v>
      </c>
      <c r="AB3808" s="12">
        <f t="shared" si="251"/>
        <v>0</v>
      </c>
      <c r="AC3808" s="12">
        <f t="shared" si="251"/>
        <v>0</v>
      </c>
      <c r="AD3808" s="12">
        <f t="shared" si="251"/>
        <v>-7.7549733560671505</v>
      </c>
      <c r="AE3808" s="12">
        <f t="shared" si="259"/>
        <v>-3.79761378458967E-2</v>
      </c>
      <c r="AF3808" s="12">
        <f t="shared" si="259"/>
        <v>0</v>
      </c>
      <c r="AG3808" s="12">
        <f t="shared" si="259"/>
        <v>0</v>
      </c>
      <c r="AH3808" s="12">
        <f t="shared" si="259"/>
        <v>-8.3366938420099927</v>
      </c>
      <c r="AI3808" s="12">
        <f t="shared" si="259"/>
        <v>-28.121215855939898</v>
      </c>
      <c r="AJ3808" s="12">
        <f t="shared" si="259"/>
        <v>-2959.1707316932834</v>
      </c>
      <c r="AK3808" s="12">
        <f t="shared" si="259"/>
        <v>0.10754598487679706</v>
      </c>
      <c r="AL3808" s="12">
        <f t="shared" si="253"/>
        <v>-10938.818886515033</v>
      </c>
      <c r="AM3808">
        <f t="shared" si="254"/>
        <v>2.1527569289142496</v>
      </c>
      <c r="AN3808" s="12">
        <f t="shared" si="255"/>
        <v>-5081.3070159444633</v>
      </c>
    </row>
    <row r="3809" spans="14:40">
      <c r="N3809">
        <f t="shared" si="256"/>
        <v>1304</v>
      </c>
      <c r="O3809" s="12">
        <f t="shared" si="251"/>
        <v>0</v>
      </c>
      <c r="P3809" s="12">
        <f t="shared" si="251"/>
        <v>0</v>
      </c>
      <c r="Q3809" s="12">
        <f t="shared" si="251"/>
        <v>0</v>
      </c>
      <c r="R3809" s="12">
        <f t="shared" si="251"/>
        <v>0</v>
      </c>
      <c r="S3809" s="12">
        <f t="shared" si="251"/>
        <v>0</v>
      </c>
      <c r="T3809" s="12">
        <f t="shared" si="251"/>
        <v>0</v>
      </c>
      <c r="U3809" s="12">
        <f t="shared" si="251"/>
        <v>0</v>
      </c>
      <c r="V3809" s="12">
        <f t="shared" si="251"/>
        <v>0</v>
      </c>
      <c r="W3809" s="12">
        <f t="shared" si="251"/>
        <v>-2872.0552586225035</v>
      </c>
      <c r="X3809" s="12">
        <f t="shared" si="251"/>
        <v>-11816.528094600044</v>
      </c>
      <c r="Y3809" s="12">
        <f t="shared" si="251"/>
        <v>0</v>
      </c>
      <c r="Z3809" s="12">
        <f t="shared" si="251"/>
        <v>0</v>
      </c>
      <c r="AA3809" s="12">
        <f t="shared" si="251"/>
        <v>0</v>
      </c>
      <c r="AB3809" s="12">
        <f t="shared" si="251"/>
        <v>0</v>
      </c>
      <c r="AC3809" s="12">
        <f t="shared" si="251"/>
        <v>0</v>
      </c>
      <c r="AD3809" s="12">
        <f t="shared" si="251"/>
        <v>-9.7866035632532977</v>
      </c>
      <c r="AE3809" s="12">
        <f t="shared" si="259"/>
        <v>-6.3636036731359411E-2</v>
      </c>
      <c r="AF3809" s="12">
        <f t="shared" si="259"/>
        <v>0</v>
      </c>
      <c r="AG3809" s="12">
        <f t="shared" si="259"/>
        <v>0</v>
      </c>
      <c r="AH3809" s="12">
        <f t="shared" si="259"/>
        <v>-33.108000629960763</v>
      </c>
      <c r="AI3809" s="12">
        <f t="shared" si="259"/>
        <v>-31.109524372178562</v>
      </c>
      <c r="AJ3809" s="12">
        <f t="shared" si="259"/>
        <v>-2870.3233674868661</v>
      </c>
      <c r="AK3809" s="12">
        <f t="shared" si="259"/>
        <v>0.11069174884092264</v>
      </c>
      <c r="AL3809" s="12">
        <f t="shared" si="253"/>
        <v>-17632.863793562701</v>
      </c>
      <c r="AM3809">
        <f t="shared" si="254"/>
        <v>2.1563714180853353</v>
      </c>
      <c r="AN3809" s="12">
        <f t="shared" si="255"/>
        <v>-8177.0995690617647</v>
      </c>
    </row>
    <row r="3810" spans="14:40">
      <c r="N3810">
        <f t="shared" si="256"/>
        <v>1305</v>
      </c>
      <c r="O3810" s="12">
        <f t="shared" si="251"/>
        <v>0</v>
      </c>
      <c r="P3810" s="12">
        <f t="shared" si="251"/>
        <v>0</v>
      </c>
      <c r="Q3810" s="12">
        <f t="shared" si="251"/>
        <v>0</v>
      </c>
      <c r="R3810" s="12">
        <f t="shared" si="251"/>
        <v>0</v>
      </c>
      <c r="S3810" s="12">
        <f t="shared" si="251"/>
        <v>0</v>
      </c>
      <c r="T3810" s="12">
        <f t="shared" si="251"/>
        <v>0</v>
      </c>
      <c r="U3810" s="12">
        <f t="shared" si="251"/>
        <v>0</v>
      </c>
      <c r="V3810" s="12">
        <f t="shared" si="251"/>
        <v>0</v>
      </c>
      <c r="W3810" s="12">
        <f t="shared" si="251"/>
        <v>-1112.9618390987296</v>
      </c>
      <c r="X3810" s="12">
        <f t="shared" si="251"/>
        <v>-1453.6985467904913</v>
      </c>
      <c r="Y3810" s="12">
        <f t="shared" si="251"/>
        <v>0</v>
      </c>
      <c r="Z3810" s="12">
        <f t="shared" si="251"/>
        <v>0</v>
      </c>
      <c r="AA3810" s="12">
        <f t="shared" si="251"/>
        <v>0</v>
      </c>
      <c r="AB3810" s="12">
        <f t="shared" si="251"/>
        <v>0</v>
      </c>
      <c r="AC3810" s="12">
        <f t="shared" si="251"/>
        <v>0</v>
      </c>
      <c r="AD3810" s="12">
        <f t="shared" si="251"/>
        <v>0.65188182456893107</v>
      </c>
      <c r="AE3810" s="12">
        <f t="shared" si="259"/>
        <v>7.4950498256456249E-3</v>
      </c>
      <c r="AF3810" s="12">
        <f t="shared" si="259"/>
        <v>0</v>
      </c>
      <c r="AG3810" s="12">
        <f t="shared" si="259"/>
        <v>0</v>
      </c>
      <c r="AH3810" s="12">
        <f t="shared" si="259"/>
        <v>7.8889558416398025</v>
      </c>
      <c r="AI3810" s="12">
        <f t="shared" si="259"/>
        <v>43.096484747107375</v>
      </c>
      <c r="AJ3810" s="12">
        <f t="shared" si="259"/>
        <v>2042.2993551022907</v>
      </c>
      <c r="AK3810" s="12">
        <f t="shared" si="259"/>
        <v>-2.9170661150507256E-2</v>
      </c>
      <c r="AL3810" s="12">
        <f t="shared" si="253"/>
        <v>-472.74538398493871</v>
      </c>
      <c r="AM3810">
        <f t="shared" si="254"/>
        <v>2.1370715561260836</v>
      </c>
      <c r="AN3810" s="12">
        <f t="shared" si="255"/>
        <v>-221.21177114064193</v>
      </c>
    </row>
    <row r="3811" spans="14:40">
      <c r="N3811">
        <f t="shared" si="256"/>
        <v>1306</v>
      </c>
      <c r="O3811" s="12">
        <f t="shared" si="251"/>
        <v>0</v>
      </c>
      <c r="P3811" s="12">
        <f t="shared" si="251"/>
        <v>0</v>
      </c>
      <c r="Q3811" s="12">
        <f t="shared" si="251"/>
        <v>0</v>
      </c>
      <c r="R3811" s="12">
        <f t="shared" si="251"/>
        <v>0</v>
      </c>
      <c r="S3811" s="12">
        <f t="shared" si="251"/>
        <v>0</v>
      </c>
      <c r="T3811" s="12">
        <f t="shared" si="251"/>
        <v>0</v>
      </c>
      <c r="U3811" s="12">
        <f t="shared" si="251"/>
        <v>0</v>
      </c>
      <c r="V3811" s="12">
        <f t="shared" si="251"/>
        <v>0</v>
      </c>
      <c r="W3811" s="12">
        <f t="shared" si="251"/>
        <v>2219.1984246517059</v>
      </c>
      <c r="X3811" s="12">
        <f t="shared" si="251"/>
        <v>9522.9064896134551</v>
      </c>
      <c r="Y3811" s="12">
        <f t="shared" si="251"/>
        <v>0</v>
      </c>
      <c r="Z3811" s="12">
        <f t="shared" si="251"/>
        <v>0</v>
      </c>
      <c r="AA3811" s="12">
        <f t="shared" si="251"/>
        <v>0</v>
      </c>
      <c r="AB3811" s="12">
        <f t="shared" si="251"/>
        <v>0</v>
      </c>
      <c r="AC3811" s="12">
        <f t="shared" si="251"/>
        <v>0</v>
      </c>
      <c r="AD3811" s="12">
        <f t="shared" si="251"/>
        <v>8.4200155919885837</v>
      </c>
      <c r="AE3811" s="12">
        <f t="shared" si="259"/>
        <v>3.7398226115048228E-2</v>
      </c>
      <c r="AF3811" s="12">
        <f t="shared" si="259"/>
        <v>0</v>
      </c>
      <c r="AG3811" s="12">
        <f t="shared" si="259"/>
        <v>0</v>
      </c>
      <c r="AH3811" s="12">
        <f t="shared" si="259"/>
        <v>8.5046122606306778</v>
      </c>
      <c r="AI3811" s="12">
        <f t="shared" si="259"/>
        <v>11.218112000150755</v>
      </c>
      <c r="AJ3811" s="12">
        <f t="shared" si="259"/>
        <v>138.74034684191275</v>
      </c>
      <c r="AK3811" s="12">
        <f t="shared" si="259"/>
        <v>2.3965777901406058E-2</v>
      </c>
      <c r="AL3811" s="12">
        <f t="shared" si="253"/>
        <v>11909.049364963861</v>
      </c>
      <c r="AM3811">
        <f t="shared" si="254"/>
        <v>2.1498941600334236</v>
      </c>
      <c r="AN3811" s="12">
        <f t="shared" si="255"/>
        <v>5539.3654191696187</v>
      </c>
    </row>
    <row r="3812" spans="14:40">
      <c r="N3812">
        <f t="shared" si="256"/>
        <v>1307</v>
      </c>
      <c r="O3812" s="12">
        <f t="shared" si="251"/>
        <v>-1.1176469096968713</v>
      </c>
      <c r="P3812" s="12">
        <f t="shared" si="251"/>
        <v>0</v>
      </c>
      <c r="Q3812" s="12">
        <f t="shared" si="251"/>
        <v>0</v>
      </c>
      <c r="R3812" s="12">
        <f t="shared" si="251"/>
        <v>0</v>
      </c>
      <c r="S3812" s="12">
        <f t="shared" si="251"/>
        <v>0</v>
      </c>
      <c r="T3812" s="12">
        <f t="shared" si="251"/>
        <v>0</v>
      </c>
      <c r="U3812" s="12">
        <f t="shared" si="251"/>
        <v>0</v>
      </c>
      <c r="V3812" s="12">
        <f t="shared" si="251"/>
        <v>0</v>
      </c>
      <c r="W3812" s="12">
        <f t="shared" si="251"/>
        <v>2127.568838518881</v>
      </c>
      <c r="X3812" s="12">
        <f t="shared" si="251"/>
        <v>7391.3129591601391</v>
      </c>
      <c r="Y3812" s="12">
        <f t="shared" si="251"/>
        <v>0</v>
      </c>
      <c r="Z3812" s="12">
        <f t="shared" si="251"/>
        <v>0</v>
      </c>
      <c r="AA3812" s="12">
        <f t="shared" si="251"/>
        <v>0</v>
      </c>
      <c r="AB3812" s="12">
        <f t="shared" si="251"/>
        <v>0</v>
      </c>
      <c r="AC3812" s="12">
        <f t="shared" si="251"/>
        <v>0</v>
      </c>
      <c r="AD3812" s="12">
        <f t="shared" si="251"/>
        <v>9.1310490722469826</v>
      </c>
      <c r="AE3812" s="12">
        <f t="shared" si="259"/>
        <v>5.2507658351665085E-2</v>
      </c>
      <c r="AF3812" s="12">
        <f t="shared" si="259"/>
        <v>0</v>
      </c>
      <c r="AG3812" s="12">
        <f t="shared" si="259"/>
        <v>0</v>
      </c>
      <c r="AH3812" s="12">
        <f t="shared" si="259"/>
        <v>31.104870318891898</v>
      </c>
      <c r="AI3812" s="12">
        <f t="shared" si="259"/>
        <v>45.433933222305853</v>
      </c>
      <c r="AJ3812" s="12">
        <f t="shared" si="259"/>
        <v>2092.806012481682</v>
      </c>
      <c r="AK3812" s="12">
        <f t="shared" si="259"/>
        <v>-6.1139011373044699E-2</v>
      </c>
      <c r="AL3812" s="12">
        <f t="shared" si="253"/>
        <v>11696.231384511426</v>
      </c>
      <c r="AM3812">
        <f t="shared" si="254"/>
        <v>2.1588871131732503</v>
      </c>
      <c r="AN3812" s="12">
        <f t="shared" si="255"/>
        <v>5417.7132806724967</v>
      </c>
    </row>
    <row r="3813" spans="14:40">
      <c r="N3813">
        <f t="shared" si="256"/>
        <v>1308</v>
      </c>
      <c r="O3813" s="12">
        <f t="shared" si="251"/>
        <v>0</v>
      </c>
      <c r="P3813" s="12">
        <f t="shared" si="251"/>
        <v>0</v>
      </c>
      <c r="Q3813" s="12">
        <f t="shared" si="251"/>
        <v>0</v>
      </c>
      <c r="R3813" s="12">
        <f t="shared" si="251"/>
        <v>0</v>
      </c>
      <c r="S3813" s="12">
        <f t="shared" si="251"/>
        <v>0</v>
      </c>
      <c r="T3813" s="12">
        <f t="shared" si="251"/>
        <v>0</v>
      </c>
      <c r="U3813" s="12">
        <f t="shared" si="251"/>
        <v>0</v>
      </c>
      <c r="V3813" s="12">
        <f t="shared" si="251"/>
        <v>0</v>
      </c>
      <c r="W3813" s="12">
        <f t="shared" si="251"/>
        <v>-1449.1714846705688</v>
      </c>
      <c r="X3813" s="12">
        <f t="shared" si="251"/>
        <v>-4853.4969116354059</v>
      </c>
      <c r="Y3813" s="12">
        <f t="shared" si="251"/>
        <v>0</v>
      </c>
      <c r="Z3813" s="12">
        <f t="shared" si="251"/>
        <v>0</v>
      </c>
      <c r="AA3813" s="12">
        <f t="shared" si="251"/>
        <v>0</v>
      </c>
      <c r="AB3813" s="12">
        <f t="shared" si="251"/>
        <v>0</v>
      </c>
      <c r="AC3813" s="12">
        <f t="shared" si="251"/>
        <v>0</v>
      </c>
      <c r="AD3813" s="12">
        <f t="shared" si="251"/>
        <v>-4.9855551097688577</v>
      </c>
      <c r="AE3813" s="12">
        <f t="shared" si="259"/>
        <v>-2.7208525566707199E-2</v>
      </c>
      <c r="AF3813" s="12">
        <f t="shared" si="259"/>
        <v>0</v>
      </c>
      <c r="AG3813" s="12">
        <f t="shared" si="259"/>
        <v>0</v>
      </c>
      <c r="AH3813" s="12">
        <f t="shared" si="259"/>
        <v>-10.502091614576214</v>
      </c>
      <c r="AI3813" s="12">
        <f t="shared" si="259"/>
        <v>-19.020314580180788</v>
      </c>
      <c r="AJ3813" s="12">
        <f t="shared" si="259"/>
        <v>-1922.7281825901975</v>
      </c>
      <c r="AK3813" s="12">
        <f t="shared" si="259"/>
        <v>3.8459018051834638E-2</v>
      </c>
      <c r="AL3813" s="12">
        <f t="shared" si="253"/>
        <v>-8259.8932897082141</v>
      </c>
      <c r="AM3813">
        <f t="shared" si="254"/>
        <v>2.1487984025397031</v>
      </c>
      <c r="AN3813" s="12">
        <f t="shared" si="255"/>
        <v>-3843.9591540768547</v>
      </c>
    </row>
    <row r="3814" spans="14:40">
      <c r="N3814">
        <f t="shared" si="256"/>
        <v>1309</v>
      </c>
      <c r="O3814" s="12">
        <f t="shared" si="251"/>
        <v>0</v>
      </c>
      <c r="P3814" s="12">
        <f t="shared" si="251"/>
        <v>0</v>
      </c>
      <c r="Q3814" s="12">
        <f t="shared" si="251"/>
        <v>0</v>
      </c>
      <c r="R3814" s="12">
        <f t="shared" si="251"/>
        <v>0</v>
      </c>
      <c r="S3814" s="12">
        <f t="shared" si="251"/>
        <v>0</v>
      </c>
      <c r="T3814" s="12">
        <f t="shared" si="251"/>
        <v>0</v>
      </c>
      <c r="U3814" s="12">
        <f t="shared" si="251"/>
        <v>0</v>
      </c>
      <c r="V3814" s="12">
        <f t="shared" si="251"/>
        <v>0</v>
      </c>
      <c r="W3814" s="12">
        <f t="shared" si="251"/>
        <v>24.747208546750436</v>
      </c>
      <c r="X3814" s="12">
        <f t="shared" si="251"/>
        <v>2055.9784349748479</v>
      </c>
      <c r="Y3814" s="12">
        <f t="shared" si="251"/>
        <v>0</v>
      </c>
      <c r="Z3814" s="12">
        <f t="shared" si="251"/>
        <v>0</v>
      </c>
      <c r="AA3814" s="12">
        <f t="shared" si="251"/>
        <v>0</v>
      </c>
      <c r="AB3814" s="12">
        <f t="shared" si="251"/>
        <v>0</v>
      </c>
      <c r="AC3814" s="12">
        <f t="shared" si="251"/>
        <v>0</v>
      </c>
      <c r="AD3814" s="12">
        <f t="shared" si="251"/>
        <v>3.9090289589328573</v>
      </c>
      <c r="AE3814" s="12">
        <f t="shared" si="259"/>
        <v>1.7346181490599737E-2</v>
      </c>
      <c r="AF3814" s="12">
        <f t="shared" si="259"/>
        <v>0</v>
      </c>
      <c r="AG3814" s="12">
        <f t="shared" si="259"/>
        <v>0</v>
      </c>
      <c r="AH3814" s="12">
        <f t="shared" si="259"/>
        <v>3.4729985248339488</v>
      </c>
      <c r="AI3814" s="12">
        <f t="shared" si="259"/>
        <v>-63.437201502253302</v>
      </c>
      <c r="AJ3814" s="12">
        <f t="shared" si="259"/>
        <v>-5391.7021912337013</v>
      </c>
      <c r="AK3814" s="12">
        <f t="shared" si="259"/>
        <v>0.12231216326538603</v>
      </c>
      <c r="AL3814" s="12">
        <f t="shared" si="253"/>
        <v>-3366.8920633858338</v>
      </c>
      <c r="AM3814">
        <f t="shared" si="254"/>
        <v>2.1332528396594359</v>
      </c>
      <c r="AN3814" s="12">
        <f t="shared" si="255"/>
        <v>-1578.2902058263955</v>
      </c>
    </row>
    <row r="3815" spans="14:40">
      <c r="N3815">
        <f t="shared" si="256"/>
        <v>1310</v>
      </c>
      <c r="O3815" s="12">
        <f t="shared" si="251"/>
        <v>0</v>
      </c>
      <c r="P3815" s="12">
        <f t="shared" si="251"/>
        <v>0</v>
      </c>
      <c r="Q3815" s="12">
        <f t="shared" si="251"/>
        <v>0</v>
      </c>
      <c r="R3815" s="12">
        <f t="shared" si="251"/>
        <v>0</v>
      </c>
      <c r="S3815" s="12">
        <f t="shared" si="251"/>
        <v>0</v>
      </c>
      <c r="T3815" s="12">
        <f t="shared" si="251"/>
        <v>0</v>
      </c>
      <c r="U3815" s="12">
        <f t="shared" si="251"/>
        <v>0</v>
      </c>
      <c r="V3815" s="12">
        <f t="shared" si="251"/>
        <v>0</v>
      </c>
      <c r="W3815" s="12">
        <f t="shared" si="251"/>
        <v>-15945.380078878961</v>
      </c>
      <c r="X3815" s="12">
        <f t="shared" si="251"/>
        <v>-59796.312187512412</v>
      </c>
      <c r="Y3815" s="12">
        <f t="shared" si="251"/>
        <v>0</v>
      </c>
      <c r="Z3815" s="12">
        <f t="shared" si="251"/>
        <v>0</v>
      </c>
      <c r="AA3815" s="12">
        <f t="shared" si="251"/>
        <v>0</v>
      </c>
      <c r="AB3815" s="12">
        <f t="shared" si="251"/>
        <v>0</v>
      </c>
      <c r="AC3815" s="12">
        <f t="shared" si="251"/>
        <v>0</v>
      </c>
      <c r="AD3815" s="12">
        <f t="shared" si="251"/>
        <v>-41.414993866046245</v>
      </c>
      <c r="AE3815" s="12">
        <f t="shared" si="259"/>
        <v>-0.29438868380017935</v>
      </c>
      <c r="AF3815" s="12">
        <f t="shared" si="259"/>
        <v>0</v>
      </c>
      <c r="AG3815" s="12">
        <f t="shared" si="259"/>
        <v>0</v>
      </c>
      <c r="AH3815" s="12">
        <f t="shared" si="259"/>
        <v>-111.1599297373334</v>
      </c>
      <c r="AI3815" s="12">
        <f t="shared" si="259"/>
        <v>-170.73340927296428</v>
      </c>
      <c r="AJ3815" s="12">
        <f t="shared" si="259"/>
        <v>-11434.140420102362</v>
      </c>
      <c r="AK3815" s="12">
        <f t="shared" si="259"/>
        <v>0.25299360715048352</v>
      </c>
      <c r="AL3815" s="12">
        <f t="shared" si="253"/>
        <v>-87499.18241444671</v>
      </c>
      <c r="AM3815">
        <f t="shared" si="254"/>
        <v>2.1717815937760965</v>
      </c>
      <c r="AN3815" s="12">
        <f t="shared" si="255"/>
        <v>-40289.12606368999</v>
      </c>
    </row>
    <row r="3816" spans="14:40">
      <c r="N3816">
        <f t="shared" si="256"/>
        <v>1311</v>
      </c>
      <c r="O3816" s="12">
        <f t="shared" si="251"/>
        <v>0</v>
      </c>
      <c r="P3816" s="12">
        <f t="shared" si="251"/>
        <v>0</v>
      </c>
      <c r="Q3816" s="12">
        <f t="shared" si="251"/>
        <v>0</v>
      </c>
      <c r="R3816" s="12">
        <f t="shared" si="251"/>
        <v>0</v>
      </c>
      <c r="S3816" s="12">
        <f t="shared" si="251"/>
        <v>0</v>
      </c>
      <c r="T3816" s="12">
        <f t="shared" si="251"/>
        <v>0</v>
      </c>
      <c r="U3816" s="12">
        <f t="shared" si="251"/>
        <v>0</v>
      </c>
      <c r="V3816" s="12">
        <f t="shared" si="251"/>
        <v>0</v>
      </c>
      <c r="W3816" s="12">
        <f t="shared" si="251"/>
        <v>-14406.138737399811</v>
      </c>
      <c r="X3816" s="12">
        <f t="shared" si="251"/>
        <v>-48407.995325592907</v>
      </c>
      <c r="Y3816" s="12">
        <f t="shared" si="251"/>
        <v>0</v>
      </c>
      <c r="Z3816" s="12">
        <f t="shared" si="251"/>
        <v>0</v>
      </c>
      <c r="AA3816" s="12">
        <f t="shared" si="251"/>
        <v>0</v>
      </c>
      <c r="AB3816" s="12">
        <f t="shared" si="251"/>
        <v>0</v>
      </c>
      <c r="AC3816" s="12">
        <f t="shared" si="251"/>
        <v>0</v>
      </c>
      <c r="AD3816" s="12">
        <f t="shared" si="251"/>
        <v>-28.479580697698175</v>
      </c>
      <c r="AE3816" s="12">
        <f t="shared" si="259"/>
        <v>-0.17410102279823439</v>
      </c>
      <c r="AF3816" s="12">
        <f t="shared" si="259"/>
        <v>0</v>
      </c>
      <c r="AG3816" s="12">
        <f t="shared" si="259"/>
        <v>0</v>
      </c>
      <c r="AH3816" s="12">
        <f t="shared" si="259"/>
        <v>-57.758360494508871</v>
      </c>
      <c r="AI3816" s="12">
        <f t="shared" si="259"/>
        <v>-134.98820586597861</v>
      </c>
      <c r="AJ3816" s="12">
        <f t="shared" si="259"/>
        <v>-8733.3331597546403</v>
      </c>
      <c r="AK3816" s="12">
        <f t="shared" si="259"/>
        <v>0.19474836771316226</v>
      </c>
      <c r="AL3816" s="12">
        <f t="shared" si="253"/>
        <v>-71768.672722460629</v>
      </c>
      <c r="AM3816">
        <f t="shared" si="254"/>
        <v>2.1673797984090859</v>
      </c>
      <c r="AN3816" s="12">
        <f t="shared" si="255"/>
        <v>-33113.104023180771</v>
      </c>
    </row>
    <row r="3817" spans="14:40">
      <c r="N3817">
        <f t="shared" si="256"/>
        <v>1312</v>
      </c>
      <c r="O3817" s="12">
        <f t="shared" si="251"/>
        <v>1.1121140349007055</v>
      </c>
      <c r="P3817" s="12">
        <f t="shared" si="251"/>
        <v>0</v>
      </c>
      <c r="Q3817" s="12">
        <f t="shared" si="251"/>
        <v>0</v>
      </c>
      <c r="R3817" s="12">
        <f t="shared" si="251"/>
        <v>0</v>
      </c>
      <c r="S3817" s="12">
        <f t="shared" si="251"/>
        <v>0</v>
      </c>
      <c r="T3817" s="12">
        <f t="shared" si="251"/>
        <v>0</v>
      </c>
      <c r="U3817" s="12">
        <f t="shared" si="251"/>
        <v>0</v>
      </c>
      <c r="V3817" s="12">
        <f t="shared" si="251"/>
        <v>0</v>
      </c>
      <c r="W3817" s="12">
        <f t="shared" si="251"/>
        <v>-12725.33105158332</v>
      </c>
      <c r="X3817" s="12">
        <f t="shared" si="251"/>
        <v>-43005.649798963008</v>
      </c>
      <c r="Y3817" s="12">
        <f t="shared" si="251"/>
        <v>0</v>
      </c>
      <c r="Z3817" s="12">
        <f t="shared" si="251"/>
        <v>0</v>
      </c>
      <c r="AA3817" s="12">
        <f t="shared" si="251"/>
        <v>0</v>
      </c>
      <c r="AB3817" s="12">
        <f t="shared" si="251"/>
        <v>0</v>
      </c>
      <c r="AC3817" s="12">
        <f t="shared" si="251"/>
        <v>0</v>
      </c>
      <c r="AD3817" s="12">
        <f t="shared" si="251"/>
        <v>-25.888390008464249</v>
      </c>
      <c r="AE3817" s="12">
        <f t="shared" ref="AE3817:AK3826" si="260">AE$2503*AE1313+0.5*AE$2504*AE1313*AE1313</f>
        <v>-0.19204953728513646</v>
      </c>
      <c r="AF3817" s="12">
        <f t="shared" si="260"/>
        <v>0</v>
      </c>
      <c r="AG3817" s="12">
        <f t="shared" si="260"/>
        <v>0</v>
      </c>
      <c r="AH3817" s="12">
        <f t="shared" si="260"/>
        <v>-96.612148514704401</v>
      </c>
      <c r="AI3817" s="12">
        <f t="shared" si="260"/>
        <v>-165.96718805375025</v>
      </c>
      <c r="AJ3817" s="12">
        <f t="shared" si="260"/>
        <v>-10584.618089871448</v>
      </c>
      <c r="AK3817" s="12">
        <f t="shared" si="260"/>
        <v>0.23866883147833787</v>
      </c>
      <c r="AL3817" s="12">
        <f t="shared" si="253"/>
        <v>-66602.9079336656</v>
      </c>
      <c r="AM3817">
        <f t="shared" si="254"/>
        <v>2.1571107298352654</v>
      </c>
      <c r="AN3817" s="12">
        <f t="shared" si="255"/>
        <v>-30875.980084134088</v>
      </c>
    </row>
    <row r="3818" spans="14:40">
      <c r="N3818">
        <f t="shared" si="256"/>
        <v>1313</v>
      </c>
      <c r="O3818" s="12">
        <f t="shared" si="251"/>
        <v>0</v>
      </c>
      <c r="P3818" s="12">
        <f t="shared" si="251"/>
        <v>0</v>
      </c>
      <c r="Q3818" s="12">
        <f t="shared" si="251"/>
        <v>0</v>
      </c>
      <c r="R3818" s="12">
        <f t="shared" si="251"/>
        <v>0</v>
      </c>
      <c r="S3818" s="12">
        <f t="shared" si="251"/>
        <v>0</v>
      </c>
      <c r="T3818" s="12">
        <f t="shared" si="251"/>
        <v>0</v>
      </c>
      <c r="U3818" s="12">
        <f t="shared" si="251"/>
        <v>0</v>
      </c>
      <c r="V3818" s="12">
        <f t="shared" si="251"/>
        <v>0</v>
      </c>
      <c r="W3818" s="12">
        <f t="shared" si="251"/>
        <v>-10276.637635430259</v>
      </c>
      <c r="X3818" s="12">
        <f t="shared" si="251"/>
        <v>-38119.334192133669</v>
      </c>
      <c r="Y3818" s="12">
        <f t="shared" si="251"/>
        <v>0</v>
      </c>
      <c r="Z3818" s="12">
        <f t="shared" si="251"/>
        <v>0</v>
      </c>
      <c r="AA3818" s="12">
        <f t="shared" si="251"/>
        <v>0</v>
      </c>
      <c r="AB3818" s="12">
        <f t="shared" si="251"/>
        <v>0</v>
      </c>
      <c r="AC3818" s="12">
        <f t="shared" si="251"/>
        <v>0</v>
      </c>
      <c r="AD3818" s="12">
        <f t="shared" si="251"/>
        <v>-20.281402424948283</v>
      </c>
      <c r="AE3818" s="12">
        <f t="shared" si="260"/>
        <v>-0.12047185057525869</v>
      </c>
      <c r="AF3818" s="12">
        <f t="shared" si="260"/>
        <v>0</v>
      </c>
      <c r="AG3818" s="12">
        <f t="shared" si="260"/>
        <v>0</v>
      </c>
      <c r="AH3818" s="12">
        <f t="shared" si="260"/>
        <v>-43.215282419746124</v>
      </c>
      <c r="AI3818" s="12">
        <f t="shared" si="260"/>
        <v>-71.338951616213294</v>
      </c>
      <c r="AJ3818" s="12">
        <f t="shared" si="260"/>
        <v>-4574.3753701208343</v>
      </c>
      <c r="AK3818" s="12">
        <f t="shared" si="260"/>
        <v>0.1163021118080346</v>
      </c>
      <c r="AL3818" s="12">
        <f t="shared" si="253"/>
        <v>-53105.187003884443</v>
      </c>
      <c r="AM3818">
        <f t="shared" si="254"/>
        <v>2.1753174948087506</v>
      </c>
      <c r="AN3818" s="12">
        <f t="shared" si="255"/>
        <v>-24412.61431060818</v>
      </c>
    </row>
    <row r="3819" spans="14:40">
      <c r="N3819">
        <f t="shared" si="256"/>
        <v>1314</v>
      </c>
      <c r="O3819" s="12">
        <f t="shared" si="251"/>
        <v>0</v>
      </c>
      <c r="P3819" s="12">
        <f t="shared" si="251"/>
        <v>0</v>
      </c>
      <c r="Q3819" s="12">
        <f t="shared" si="251"/>
        <v>0</v>
      </c>
      <c r="R3819" s="12">
        <f t="shared" si="251"/>
        <v>0</v>
      </c>
      <c r="S3819" s="12">
        <f t="shared" si="251"/>
        <v>0</v>
      </c>
      <c r="T3819" s="12">
        <f t="shared" si="251"/>
        <v>0</v>
      </c>
      <c r="U3819" s="12">
        <f t="shared" si="251"/>
        <v>0</v>
      </c>
      <c r="V3819" s="12">
        <f t="shared" si="251"/>
        <v>0</v>
      </c>
      <c r="W3819" s="12">
        <f t="shared" si="251"/>
        <v>-9631.808604205462</v>
      </c>
      <c r="X3819" s="12">
        <f t="shared" si="251"/>
        <v>-33499.112460938079</v>
      </c>
      <c r="Y3819" s="12">
        <f t="shared" si="251"/>
        <v>0</v>
      </c>
      <c r="Z3819" s="12">
        <f t="shared" si="251"/>
        <v>0</v>
      </c>
      <c r="AA3819" s="12">
        <f t="shared" si="251"/>
        <v>0</v>
      </c>
      <c r="AB3819" s="12">
        <f t="shared" si="251"/>
        <v>0</v>
      </c>
      <c r="AC3819" s="12">
        <f t="shared" si="251"/>
        <v>0</v>
      </c>
      <c r="AD3819" s="12">
        <f t="shared" si="251"/>
        <v>-18.773503392747809</v>
      </c>
      <c r="AE3819" s="12">
        <f t="shared" si="260"/>
        <v>-0.10643114225846326</v>
      </c>
      <c r="AF3819" s="12">
        <f t="shared" si="260"/>
        <v>0</v>
      </c>
      <c r="AG3819" s="12">
        <f t="shared" si="260"/>
        <v>0</v>
      </c>
      <c r="AH3819" s="12">
        <f t="shared" si="260"/>
        <v>-34.454514119362749</v>
      </c>
      <c r="AI3819" s="12">
        <f t="shared" si="260"/>
        <v>8.0434277011005264</v>
      </c>
      <c r="AJ3819" s="12">
        <f t="shared" si="260"/>
        <v>537.44892920529719</v>
      </c>
      <c r="AK3819" s="12">
        <f t="shared" si="260"/>
        <v>-1.4428779744679775E-2</v>
      </c>
      <c r="AL3819" s="12">
        <f t="shared" si="253"/>
        <v>-42638.777585671254</v>
      </c>
      <c r="AM3819">
        <f t="shared" si="254"/>
        <v>2.1739204251185473</v>
      </c>
      <c r="AN3819" s="12">
        <f t="shared" si="255"/>
        <v>-19613.771089779468</v>
      </c>
    </row>
    <row r="3820" spans="14:40">
      <c r="N3820">
        <f t="shared" si="256"/>
        <v>1315</v>
      </c>
      <c r="O3820" s="12">
        <f t="shared" si="251"/>
        <v>0</v>
      </c>
      <c r="P3820" s="12">
        <f t="shared" si="251"/>
        <v>0</v>
      </c>
      <c r="Q3820" s="12">
        <f t="shared" si="251"/>
        <v>0</v>
      </c>
      <c r="R3820" s="12">
        <f t="shared" si="251"/>
        <v>0</v>
      </c>
      <c r="S3820" s="12">
        <f t="shared" si="251"/>
        <v>0</v>
      </c>
      <c r="T3820" s="12">
        <f t="shared" si="251"/>
        <v>0</v>
      </c>
      <c r="U3820" s="12">
        <f t="shared" si="251"/>
        <v>0</v>
      </c>
      <c r="V3820" s="12">
        <f t="shared" si="251"/>
        <v>0</v>
      </c>
      <c r="W3820" s="12">
        <f t="shared" si="251"/>
        <v>6245.0212413447143</v>
      </c>
      <c r="X3820" s="12">
        <f t="shared" si="251"/>
        <v>21707.315430651539</v>
      </c>
      <c r="Y3820" s="12">
        <f t="shared" si="251"/>
        <v>0</v>
      </c>
      <c r="Z3820" s="12">
        <f t="shared" si="251"/>
        <v>0</v>
      </c>
      <c r="AA3820" s="12">
        <f t="shared" si="251"/>
        <v>0</v>
      </c>
      <c r="AB3820" s="12">
        <f t="shared" si="251"/>
        <v>0</v>
      </c>
      <c r="AC3820" s="12">
        <f t="shared" si="251"/>
        <v>0</v>
      </c>
      <c r="AD3820" s="12">
        <f t="shared" si="251"/>
        <v>18.068621317229947</v>
      </c>
      <c r="AE3820" s="12">
        <f t="shared" si="260"/>
        <v>8.2851017756512477E-2</v>
      </c>
      <c r="AF3820" s="12">
        <f t="shared" si="260"/>
        <v>0</v>
      </c>
      <c r="AG3820" s="12">
        <f t="shared" si="260"/>
        <v>0</v>
      </c>
      <c r="AH3820" s="12">
        <f t="shared" si="260"/>
        <v>31.663681738005891</v>
      </c>
      <c r="AI3820" s="12">
        <f t="shared" si="260"/>
        <v>76.172253441969389</v>
      </c>
      <c r="AJ3820" s="12">
        <f t="shared" si="260"/>
        <v>5940.7553246529778</v>
      </c>
      <c r="AK3820" s="12">
        <f t="shared" si="260"/>
        <v>-0.16678864172686017</v>
      </c>
      <c r="AL3820" s="12">
        <f t="shared" si="253"/>
        <v>34018.912615522466</v>
      </c>
      <c r="AM3820">
        <f t="shared" si="254"/>
        <v>2.135492398520725</v>
      </c>
      <c r="AN3820" s="12">
        <f t="shared" si="255"/>
        <v>15930.24289811927</v>
      </c>
    </row>
    <row r="3821" spans="14:40">
      <c r="N3821">
        <f t="shared" si="256"/>
        <v>1316</v>
      </c>
      <c r="O3821" s="12">
        <f t="shared" si="251"/>
        <v>0</v>
      </c>
      <c r="P3821" s="12">
        <f t="shared" si="251"/>
        <v>0</v>
      </c>
      <c r="Q3821" s="12">
        <f t="shared" si="251"/>
        <v>0</v>
      </c>
      <c r="R3821" s="12">
        <f t="shared" si="251"/>
        <v>0</v>
      </c>
      <c r="S3821" s="12">
        <f t="shared" si="251"/>
        <v>0</v>
      </c>
      <c r="T3821" s="12">
        <f t="shared" si="251"/>
        <v>0</v>
      </c>
      <c r="U3821" s="12">
        <f t="shared" si="251"/>
        <v>0</v>
      </c>
      <c r="V3821" s="12">
        <f t="shared" si="251"/>
        <v>0</v>
      </c>
      <c r="W3821" s="12">
        <f t="shared" si="251"/>
        <v>8496.1835775759409</v>
      </c>
      <c r="X3821" s="12">
        <f t="shared" si="251"/>
        <v>31087.300615166481</v>
      </c>
      <c r="Y3821" s="12">
        <f t="shared" si="251"/>
        <v>0</v>
      </c>
      <c r="Z3821" s="12">
        <f t="shared" si="251"/>
        <v>0</v>
      </c>
      <c r="AA3821" s="12">
        <f t="shared" si="251"/>
        <v>0</v>
      </c>
      <c r="AB3821" s="12">
        <f t="shared" si="251"/>
        <v>0</v>
      </c>
      <c r="AC3821" s="12">
        <f t="shared" si="251"/>
        <v>0</v>
      </c>
      <c r="AD3821" s="12">
        <f t="shared" si="251"/>
        <v>23.218360444899417</v>
      </c>
      <c r="AE3821" s="12">
        <f t="shared" si="260"/>
        <v>0.11024621845022502</v>
      </c>
      <c r="AF3821" s="12">
        <f t="shared" si="260"/>
        <v>0</v>
      </c>
      <c r="AG3821" s="12">
        <f t="shared" si="260"/>
        <v>0</v>
      </c>
      <c r="AH3821" s="12">
        <f t="shared" si="260"/>
        <v>56.060590938523227</v>
      </c>
      <c r="AI3821" s="12">
        <f t="shared" si="260"/>
        <v>134.27036396009655</v>
      </c>
      <c r="AJ3821" s="12">
        <f t="shared" si="260"/>
        <v>10473.085419531117</v>
      </c>
      <c r="AK3821" s="12">
        <f t="shared" si="260"/>
        <v>-0.30879765815499594</v>
      </c>
      <c r="AL3821" s="12">
        <f t="shared" si="253"/>
        <v>50269.920376177361</v>
      </c>
      <c r="AM3821">
        <f t="shared" si="254"/>
        <v>2.1190214129778844</v>
      </c>
      <c r="AN3821" s="12">
        <f t="shared" si="255"/>
        <v>23723.177155408015</v>
      </c>
    </row>
    <row r="3822" spans="14:40">
      <c r="N3822">
        <f t="shared" si="256"/>
        <v>1317</v>
      </c>
      <c r="O3822" s="12">
        <f t="shared" si="251"/>
        <v>0</v>
      </c>
      <c r="P3822" s="12">
        <f t="shared" si="251"/>
        <v>0</v>
      </c>
      <c r="Q3822" s="12">
        <f t="shared" si="251"/>
        <v>0</v>
      </c>
      <c r="R3822" s="12">
        <f t="shared" si="251"/>
        <v>0</v>
      </c>
      <c r="S3822" s="12">
        <f t="shared" si="251"/>
        <v>0</v>
      </c>
      <c r="T3822" s="12">
        <f t="shared" si="251"/>
        <v>0</v>
      </c>
      <c r="U3822" s="12">
        <f t="shared" si="251"/>
        <v>0</v>
      </c>
      <c r="V3822" s="12">
        <f t="shared" si="251"/>
        <v>0</v>
      </c>
      <c r="W3822" s="12">
        <f t="shared" si="251"/>
        <v>6595.6958138186974</v>
      </c>
      <c r="X3822" s="12">
        <f t="shared" si="251"/>
        <v>20307.028561733303</v>
      </c>
      <c r="Y3822" s="12">
        <f t="shared" si="251"/>
        <v>0</v>
      </c>
      <c r="Z3822" s="12">
        <f t="shared" si="251"/>
        <v>0</v>
      </c>
      <c r="AA3822" s="12">
        <f t="shared" si="251"/>
        <v>0</v>
      </c>
      <c r="AB3822" s="12">
        <f t="shared" si="251"/>
        <v>0</v>
      </c>
      <c r="AC3822" s="12">
        <f t="shared" si="251"/>
        <v>0</v>
      </c>
      <c r="AD3822" s="12">
        <f t="shared" si="251"/>
        <v>16.653028980748601</v>
      </c>
      <c r="AE3822" s="12">
        <f t="shared" si="260"/>
        <v>0.10667343115340053</v>
      </c>
      <c r="AF3822" s="12">
        <f t="shared" si="260"/>
        <v>0</v>
      </c>
      <c r="AG3822" s="12">
        <f t="shared" si="260"/>
        <v>0</v>
      </c>
      <c r="AH3822" s="12">
        <f t="shared" si="260"/>
        <v>90.71501039650073</v>
      </c>
      <c r="AI3822" s="12">
        <f t="shared" si="260"/>
        <v>120.79930457986431</v>
      </c>
      <c r="AJ3822" s="12">
        <f t="shared" si="260"/>
        <v>8174.5886473513492</v>
      </c>
      <c r="AK3822" s="12">
        <f t="shared" si="260"/>
        <v>-0.25395999630096322</v>
      </c>
      <c r="AL3822" s="12">
        <f t="shared" si="253"/>
        <v>35305.333080295321</v>
      </c>
      <c r="AM3822">
        <f t="shared" si="254"/>
        <v>2.1174707000278428</v>
      </c>
      <c r="AN3822" s="12">
        <f t="shared" si="255"/>
        <v>16673.351409221901</v>
      </c>
    </row>
    <row r="3823" spans="14:40">
      <c r="N3823">
        <f t="shared" si="256"/>
        <v>1318</v>
      </c>
      <c r="O3823" s="12">
        <f t="shared" si="251"/>
        <v>0</v>
      </c>
      <c r="P3823" s="12">
        <f t="shared" si="251"/>
        <v>0</v>
      </c>
      <c r="Q3823" s="12">
        <f t="shared" si="251"/>
        <v>0</v>
      </c>
      <c r="R3823" s="12">
        <f t="shared" si="251"/>
        <v>0</v>
      </c>
      <c r="S3823" s="12">
        <f t="shared" si="251"/>
        <v>0</v>
      </c>
      <c r="T3823" s="12">
        <f t="shared" si="251"/>
        <v>0</v>
      </c>
      <c r="U3823" s="12">
        <f t="shared" si="251"/>
        <v>0</v>
      </c>
      <c r="V3823" s="12">
        <f t="shared" si="251"/>
        <v>0</v>
      </c>
      <c r="W3823" s="12">
        <f t="shared" si="251"/>
        <v>5779.0880984965688</v>
      </c>
      <c r="X3823" s="12">
        <f t="shared" si="251"/>
        <v>25608.811368612533</v>
      </c>
      <c r="Y3823" s="12">
        <f t="shared" si="251"/>
        <v>0</v>
      </c>
      <c r="Z3823" s="12">
        <f t="shared" si="251"/>
        <v>0</v>
      </c>
      <c r="AA3823" s="12">
        <f t="shared" si="251"/>
        <v>0</v>
      </c>
      <c r="AB3823" s="12">
        <f t="shared" si="251"/>
        <v>0</v>
      </c>
      <c r="AC3823" s="12">
        <f t="shared" si="251"/>
        <v>0</v>
      </c>
      <c r="AD3823" s="12">
        <f t="shared" si="251"/>
        <v>20.593492683328851</v>
      </c>
      <c r="AE3823" s="12">
        <f t="shared" si="260"/>
        <v>9.6881926721248443E-2</v>
      </c>
      <c r="AF3823" s="12">
        <f t="shared" si="260"/>
        <v>0</v>
      </c>
      <c r="AG3823" s="12">
        <f t="shared" si="260"/>
        <v>0</v>
      </c>
      <c r="AH3823" s="12">
        <f t="shared" si="260"/>
        <v>44.109598176757736</v>
      </c>
      <c r="AI3823" s="12">
        <f t="shared" si="260"/>
        <v>73.664546072838661</v>
      </c>
      <c r="AJ3823" s="12">
        <f t="shared" si="260"/>
        <v>6092.7807045526042</v>
      </c>
      <c r="AK3823" s="12">
        <f t="shared" si="260"/>
        <v>-0.16980922548808006</v>
      </c>
      <c r="AL3823" s="12">
        <f t="shared" si="253"/>
        <v>37618.974881295864</v>
      </c>
      <c r="AM3823">
        <f t="shared" si="254"/>
        <v>2.1093937610660793</v>
      </c>
      <c r="AN3823" s="12">
        <f t="shared" si="255"/>
        <v>17834.022066265799</v>
      </c>
    </row>
    <row r="3824" spans="14:40">
      <c r="N3824">
        <f t="shared" si="256"/>
        <v>1319</v>
      </c>
      <c r="O3824" s="12">
        <f t="shared" si="251"/>
        <v>0</v>
      </c>
      <c r="P3824" s="12">
        <f t="shared" si="251"/>
        <v>0</v>
      </c>
      <c r="Q3824" s="12">
        <f t="shared" si="251"/>
        <v>0</v>
      </c>
      <c r="R3824" s="12">
        <f t="shared" si="251"/>
        <v>0</v>
      </c>
      <c r="S3824" s="12">
        <f t="shared" si="251"/>
        <v>0</v>
      </c>
      <c r="T3824" s="12">
        <f t="shared" si="251"/>
        <v>0</v>
      </c>
      <c r="U3824" s="12">
        <f t="shared" si="251"/>
        <v>0</v>
      </c>
      <c r="V3824" s="12">
        <f t="shared" si="251"/>
        <v>0</v>
      </c>
      <c r="W3824" s="12">
        <f t="shared" si="251"/>
        <v>4354.9690074895252</v>
      </c>
      <c r="X3824" s="12">
        <f t="shared" si="251"/>
        <v>14450.847384026114</v>
      </c>
      <c r="Y3824" s="12">
        <f t="shared" si="251"/>
        <v>0</v>
      </c>
      <c r="Z3824" s="12">
        <f t="shared" si="251"/>
        <v>0</v>
      </c>
      <c r="AA3824" s="12">
        <f t="shared" si="251"/>
        <v>0</v>
      </c>
      <c r="AB3824" s="12">
        <f t="shared" si="251"/>
        <v>0</v>
      </c>
      <c r="AC3824" s="12">
        <f t="shared" si="251"/>
        <v>0</v>
      </c>
      <c r="AD3824" s="12">
        <f t="shared" si="251"/>
        <v>7.741642763921992</v>
      </c>
      <c r="AE3824" s="12">
        <f t="shared" si="260"/>
        <v>4.0067798091505152E-2</v>
      </c>
      <c r="AF3824" s="12">
        <f t="shared" si="260"/>
        <v>0</v>
      </c>
      <c r="AG3824" s="12">
        <f t="shared" si="260"/>
        <v>0</v>
      </c>
      <c r="AH3824" s="12">
        <f t="shared" si="260"/>
        <v>17.756168000300558</v>
      </c>
      <c r="AI3824" s="12">
        <f t="shared" si="260"/>
        <v>-33.410830719824652</v>
      </c>
      <c r="AJ3824" s="12">
        <f t="shared" si="260"/>
        <v>-907.70788639398233</v>
      </c>
      <c r="AK3824" s="12">
        <f t="shared" si="260"/>
        <v>4.4873182242585005E-2</v>
      </c>
      <c r="AL3824" s="12">
        <f t="shared" si="253"/>
        <v>17890.28042614639</v>
      </c>
      <c r="AM3824">
        <f t="shared" si="254"/>
        <v>2.1485110676806465</v>
      </c>
      <c r="AN3824" s="12">
        <f t="shared" si="255"/>
        <v>8326.8272131636004</v>
      </c>
    </row>
    <row r="3825" spans="14:40">
      <c r="N3825">
        <f t="shared" si="256"/>
        <v>1320</v>
      </c>
      <c r="O3825" s="12">
        <f t="shared" si="251"/>
        <v>0</v>
      </c>
      <c r="P3825" s="12">
        <f t="shared" si="251"/>
        <v>0</v>
      </c>
      <c r="Q3825" s="12">
        <f t="shared" si="251"/>
        <v>0</v>
      </c>
      <c r="R3825" s="12">
        <f t="shared" si="251"/>
        <v>0</v>
      </c>
      <c r="S3825" s="12">
        <f t="shared" si="251"/>
        <v>0</v>
      </c>
      <c r="T3825" s="12">
        <f t="shared" si="251"/>
        <v>0</v>
      </c>
      <c r="U3825" s="12">
        <f t="shared" si="251"/>
        <v>0</v>
      </c>
      <c r="V3825" s="12">
        <f t="shared" si="251"/>
        <v>0</v>
      </c>
      <c r="W3825" s="12">
        <f t="shared" si="251"/>
        <v>6641.3971142699938</v>
      </c>
      <c r="X3825" s="12">
        <f t="shared" si="251"/>
        <v>26001.284289104464</v>
      </c>
      <c r="Y3825" s="12">
        <f t="shared" si="251"/>
        <v>0</v>
      </c>
      <c r="Z3825" s="12">
        <f t="shared" si="251"/>
        <v>0</v>
      </c>
      <c r="AA3825" s="12">
        <f t="shared" si="251"/>
        <v>0</v>
      </c>
      <c r="AB3825" s="12">
        <f t="shared" si="251"/>
        <v>0</v>
      </c>
      <c r="AC3825" s="12">
        <f t="shared" si="251"/>
        <v>0</v>
      </c>
      <c r="AD3825" s="12">
        <f t="shared" si="251"/>
        <v>23.161593132378826</v>
      </c>
      <c r="AE3825" s="12">
        <f t="shared" si="260"/>
        <v>0.10796500886925001</v>
      </c>
      <c r="AF3825" s="12">
        <f t="shared" si="260"/>
        <v>0</v>
      </c>
      <c r="AG3825" s="12">
        <f t="shared" si="260"/>
        <v>0</v>
      </c>
      <c r="AH3825" s="12">
        <f t="shared" si="260"/>
        <v>51.54146709690675</v>
      </c>
      <c r="AI3825" s="12">
        <f t="shared" si="260"/>
        <v>82.79410657504107</v>
      </c>
      <c r="AJ3825" s="12">
        <f t="shared" si="260"/>
        <v>4548.6264170644381</v>
      </c>
      <c r="AK3825" s="12">
        <f t="shared" si="260"/>
        <v>-0.13325180553573429</v>
      </c>
      <c r="AL3825" s="12">
        <f t="shared" si="253"/>
        <v>37348.779700446554</v>
      </c>
      <c r="AM3825">
        <f t="shared" si="254"/>
        <v>2.1635865738207518</v>
      </c>
      <c r="AN3825" s="12">
        <f t="shared" si="255"/>
        <v>17262.438282971529</v>
      </c>
    </row>
    <row r="3826" spans="14:40">
      <c r="N3826">
        <f t="shared" si="256"/>
        <v>1321</v>
      </c>
      <c r="O3826" s="12">
        <f t="shared" si="251"/>
        <v>0</v>
      </c>
      <c r="P3826" s="12">
        <f t="shared" si="251"/>
        <v>0</v>
      </c>
      <c r="Q3826" s="12">
        <f t="shared" si="251"/>
        <v>0</v>
      </c>
      <c r="R3826" s="12">
        <f t="shared" si="251"/>
        <v>0</v>
      </c>
      <c r="S3826" s="12">
        <f t="shared" si="251"/>
        <v>0</v>
      </c>
      <c r="T3826" s="12">
        <f t="shared" si="251"/>
        <v>0</v>
      </c>
      <c r="U3826" s="12">
        <f t="shared" si="251"/>
        <v>0</v>
      </c>
      <c r="V3826" s="12">
        <f t="shared" si="251"/>
        <v>0</v>
      </c>
      <c r="W3826" s="12">
        <f t="shared" si="251"/>
        <v>1413.0335558958691</v>
      </c>
      <c r="X3826" s="12">
        <f t="shared" si="251"/>
        <v>6980.5746367250877</v>
      </c>
      <c r="Y3826" s="12">
        <f t="shared" si="251"/>
        <v>0</v>
      </c>
      <c r="Z3826" s="12">
        <f t="shared" si="251"/>
        <v>0</v>
      </c>
      <c r="AA3826" s="12">
        <f t="shared" si="251"/>
        <v>0</v>
      </c>
      <c r="AB3826" s="12">
        <f t="shared" si="251"/>
        <v>0</v>
      </c>
      <c r="AC3826" s="12">
        <f t="shared" si="251"/>
        <v>0</v>
      </c>
      <c r="AD3826" s="12">
        <f t="shared" si="251"/>
        <v>3.8919246459270682</v>
      </c>
      <c r="AE3826" s="12">
        <f t="shared" si="260"/>
        <v>2.228711902784717E-2</v>
      </c>
      <c r="AF3826" s="12">
        <f t="shared" si="260"/>
        <v>0</v>
      </c>
      <c r="AG3826" s="12">
        <f t="shared" si="260"/>
        <v>0</v>
      </c>
      <c r="AH3826" s="12">
        <f t="shared" si="260"/>
        <v>11.874685021742312</v>
      </c>
      <c r="AI3826" s="12">
        <f t="shared" si="260"/>
        <v>22.336475179946891</v>
      </c>
      <c r="AJ3826" s="12">
        <f t="shared" si="260"/>
        <v>996.31034991855461</v>
      </c>
      <c r="AK3826" s="12">
        <f t="shared" si="260"/>
        <v>-1.9050045533285258E-2</v>
      </c>
      <c r="AL3826" s="12">
        <f t="shared" si="253"/>
        <v>9428.0248644606218</v>
      </c>
      <c r="AM3826">
        <f t="shared" si="254"/>
        <v>2.180613306809867</v>
      </c>
      <c r="AN3826" s="12">
        <f t="shared" si="255"/>
        <v>4323.5656844878067</v>
      </c>
    </row>
    <row r="3827" spans="14:40">
      <c r="N3827">
        <f t="shared" si="256"/>
        <v>1322</v>
      </c>
      <c r="O3827" s="12">
        <f t="shared" si="251"/>
        <v>0</v>
      </c>
      <c r="P3827" s="12">
        <f t="shared" si="251"/>
        <v>0</v>
      </c>
      <c r="Q3827" s="12">
        <f t="shared" si="251"/>
        <v>0</v>
      </c>
      <c r="R3827" s="12">
        <f t="shared" si="251"/>
        <v>0</v>
      </c>
      <c r="S3827" s="12">
        <f t="shared" si="251"/>
        <v>0</v>
      </c>
      <c r="T3827" s="12">
        <f t="shared" si="251"/>
        <v>0</v>
      </c>
      <c r="U3827" s="12">
        <f t="shared" si="251"/>
        <v>0</v>
      </c>
      <c r="V3827" s="12">
        <f t="shared" si="251"/>
        <v>0</v>
      </c>
      <c r="W3827" s="12">
        <f t="shared" si="251"/>
        <v>-365.41219387404465</v>
      </c>
      <c r="X3827" s="12">
        <f t="shared" si="251"/>
        <v>879.05693971287337</v>
      </c>
      <c r="Y3827" s="12">
        <f t="shared" si="251"/>
        <v>0</v>
      </c>
      <c r="Z3827" s="12">
        <f t="shared" si="251"/>
        <v>0</v>
      </c>
      <c r="AA3827" s="12">
        <f t="shared" si="251"/>
        <v>0</v>
      </c>
      <c r="AB3827" s="12">
        <f t="shared" si="251"/>
        <v>0</v>
      </c>
      <c r="AC3827" s="12">
        <f t="shared" si="251"/>
        <v>0</v>
      </c>
      <c r="AD3827" s="12">
        <f t="shared" si="251"/>
        <v>2.5162042354964536</v>
      </c>
      <c r="AE3827" s="12">
        <f t="shared" ref="AE3827:AK3836" si="261">AE$2503*AE1323+0.5*AE$2504*AE1323*AE1323</f>
        <v>-1.1337536738635228E-2</v>
      </c>
      <c r="AF3827" s="12">
        <f t="shared" si="261"/>
        <v>0</v>
      </c>
      <c r="AG3827" s="12">
        <f t="shared" si="261"/>
        <v>0</v>
      </c>
      <c r="AH3827" s="12">
        <f t="shared" si="261"/>
        <v>-34.728938460952371</v>
      </c>
      <c r="AI3827" s="12">
        <f t="shared" si="261"/>
        <v>-14.84421909239032</v>
      </c>
      <c r="AJ3827" s="12">
        <f t="shared" si="261"/>
        <v>-713.35032157955834</v>
      </c>
      <c r="AK3827" s="12">
        <f t="shared" si="261"/>
        <v>4.5323978950611916E-2</v>
      </c>
      <c r="AL3827" s="12">
        <f t="shared" si="253"/>
        <v>-246.72854261636385</v>
      </c>
      <c r="AM3827">
        <f t="shared" si="254"/>
        <v>2.1819941168852224</v>
      </c>
      <c r="AN3827" s="12">
        <f t="shared" si="255"/>
        <v>-113.0747973640583</v>
      </c>
    </row>
    <row r="3828" spans="14:40">
      <c r="N3828">
        <f t="shared" si="256"/>
        <v>1323</v>
      </c>
      <c r="O3828" s="12">
        <f t="shared" si="251"/>
        <v>0</v>
      </c>
      <c r="P3828" s="12">
        <f t="shared" si="251"/>
        <v>0</v>
      </c>
      <c r="Q3828" s="12">
        <f t="shared" si="251"/>
        <v>0</v>
      </c>
      <c r="R3828" s="12">
        <f t="shared" si="251"/>
        <v>0</v>
      </c>
      <c r="S3828" s="12">
        <f t="shared" si="251"/>
        <v>0</v>
      </c>
      <c r="T3828" s="12">
        <f t="shared" si="251"/>
        <v>0</v>
      </c>
      <c r="U3828" s="12">
        <f t="shared" si="251"/>
        <v>0</v>
      </c>
      <c r="V3828" s="12">
        <f t="shared" si="251"/>
        <v>0</v>
      </c>
      <c r="W3828" s="12">
        <f t="shared" si="251"/>
        <v>2144.7354583375377</v>
      </c>
      <c r="X3828" s="12">
        <f t="shared" si="251"/>
        <v>5100.1914075588138</v>
      </c>
      <c r="Y3828" s="12">
        <f t="shared" si="251"/>
        <v>0</v>
      </c>
      <c r="Z3828" s="12">
        <f t="shared" si="251"/>
        <v>0</v>
      </c>
      <c r="AA3828" s="12">
        <f t="shared" si="251"/>
        <v>0</v>
      </c>
      <c r="AB3828" s="12">
        <f t="shared" si="251"/>
        <v>0</v>
      </c>
      <c r="AC3828" s="12">
        <f t="shared" si="251"/>
        <v>0</v>
      </c>
      <c r="AD3828" s="12">
        <f t="shared" si="251"/>
        <v>7.6242400741143754</v>
      </c>
      <c r="AE3828" s="12">
        <f t="shared" si="261"/>
        <v>2.9035925995576514E-2</v>
      </c>
      <c r="AF3828" s="12">
        <f t="shared" si="261"/>
        <v>0</v>
      </c>
      <c r="AG3828" s="12">
        <f t="shared" si="261"/>
        <v>0</v>
      </c>
      <c r="AH3828" s="12">
        <f t="shared" si="261"/>
        <v>-1.3903653303339996</v>
      </c>
      <c r="AI3828" s="12">
        <f t="shared" si="261"/>
        <v>11.196555002802336</v>
      </c>
      <c r="AJ3828" s="12">
        <f t="shared" si="261"/>
        <v>-750.6094133993397</v>
      </c>
      <c r="AK3828" s="12">
        <f t="shared" si="261"/>
        <v>4.4290496582434835E-2</v>
      </c>
      <c r="AL3828" s="12">
        <f t="shared" si="253"/>
        <v>6511.8212086661733</v>
      </c>
      <c r="AM3828">
        <f t="shared" si="254"/>
        <v>2.1621161188109839</v>
      </c>
      <c r="AN3828" s="12">
        <f t="shared" si="255"/>
        <v>3011.7814450443252</v>
      </c>
    </row>
    <row r="3829" spans="14:40">
      <c r="N3829">
        <f t="shared" si="256"/>
        <v>1324</v>
      </c>
      <c r="O3829" s="12">
        <f t="shared" si="251"/>
        <v>0</v>
      </c>
      <c r="P3829" s="12">
        <f t="shared" si="251"/>
        <v>0</v>
      </c>
      <c r="Q3829" s="12">
        <f t="shared" si="251"/>
        <v>0</v>
      </c>
      <c r="R3829" s="12">
        <f t="shared" si="251"/>
        <v>0</v>
      </c>
      <c r="S3829" s="12">
        <f t="shared" si="251"/>
        <v>0</v>
      </c>
      <c r="T3829" s="12">
        <f t="shared" si="251"/>
        <v>0</v>
      </c>
      <c r="U3829" s="12">
        <f t="shared" si="251"/>
        <v>0</v>
      </c>
      <c r="V3829" s="12">
        <f t="shared" si="251"/>
        <v>0</v>
      </c>
      <c r="W3829" s="12">
        <f t="shared" si="251"/>
        <v>15195.199943775813</v>
      </c>
      <c r="X3829" s="12">
        <f t="shared" si="251"/>
        <v>56436.360754427173</v>
      </c>
      <c r="Y3829" s="12">
        <f t="shared" si="251"/>
        <v>0</v>
      </c>
      <c r="Z3829" s="12">
        <f t="shared" si="251"/>
        <v>0</v>
      </c>
      <c r="AA3829" s="12">
        <f t="shared" si="251"/>
        <v>0</v>
      </c>
      <c r="AB3829" s="12">
        <f t="shared" si="251"/>
        <v>0</v>
      </c>
      <c r="AC3829" s="12">
        <f t="shared" si="251"/>
        <v>0</v>
      </c>
      <c r="AD3829" s="12">
        <f t="shared" si="251"/>
        <v>48.709700602930688</v>
      </c>
      <c r="AE3829" s="12">
        <f t="shared" si="261"/>
        <v>0.17904733001293099</v>
      </c>
      <c r="AF3829" s="12">
        <f t="shared" si="261"/>
        <v>0</v>
      </c>
      <c r="AG3829" s="12">
        <f t="shared" si="261"/>
        <v>0</v>
      </c>
      <c r="AH3829" s="12">
        <f t="shared" si="261"/>
        <v>76.59077589667946</v>
      </c>
      <c r="AI3829" s="12">
        <f t="shared" si="261"/>
        <v>180.68630243989207</v>
      </c>
      <c r="AJ3829" s="12">
        <f t="shared" si="261"/>
        <v>11749.614769137261</v>
      </c>
      <c r="AK3829" s="12">
        <f t="shared" si="261"/>
        <v>-0.36607088225929013</v>
      </c>
      <c r="AL3829" s="12">
        <f t="shared" si="253"/>
        <v>83686.975222727502</v>
      </c>
      <c r="AM3829">
        <f t="shared" si="254"/>
        <v>2.1021665298910861</v>
      </c>
      <c r="AN3829" s="12">
        <f t="shared" si="255"/>
        <v>39809.86950023572</v>
      </c>
    </row>
    <row r="3830" spans="14:40">
      <c r="N3830">
        <f t="shared" si="256"/>
        <v>1325</v>
      </c>
      <c r="O3830" s="12">
        <f t="shared" si="251"/>
        <v>0</v>
      </c>
      <c r="P3830" s="12">
        <f t="shared" si="251"/>
        <v>0</v>
      </c>
      <c r="Q3830" s="12">
        <f t="shared" si="251"/>
        <v>0</v>
      </c>
      <c r="R3830" s="12">
        <f t="shared" si="251"/>
        <v>0</v>
      </c>
      <c r="S3830" s="12">
        <f t="shared" si="251"/>
        <v>0</v>
      </c>
      <c r="T3830" s="12">
        <f t="shared" si="251"/>
        <v>0</v>
      </c>
      <c r="U3830" s="12">
        <f t="shared" si="251"/>
        <v>0</v>
      </c>
      <c r="V3830" s="12">
        <f t="shared" si="251"/>
        <v>0</v>
      </c>
      <c r="W3830" s="12">
        <f t="shared" si="251"/>
        <v>10856.305278373015</v>
      </c>
      <c r="X3830" s="12">
        <f t="shared" si="251"/>
        <v>40289.656685984359</v>
      </c>
      <c r="Y3830" s="12">
        <f t="shared" si="251"/>
        <v>0</v>
      </c>
      <c r="Z3830" s="12">
        <f t="shared" si="251"/>
        <v>0</v>
      </c>
      <c r="AA3830" s="12">
        <f t="shared" si="251"/>
        <v>0</v>
      </c>
      <c r="AB3830" s="12">
        <f t="shared" si="251"/>
        <v>0</v>
      </c>
      <c r="AC3830" s="12">
        <f t="shared" si="251"/>
        <v>0</v>
      </c>
      <c r="AD3830" s="12">
        <f t="shared" si="251"/>
        <v>29.54852780244039</v>
      </c>
      <c r="AE3830" s="12">
        <f t="shared" si="261"/>
        <v>0.13929182630155706</v>
      </c>
      <c r="AF3830" s="12">
        <f t="shared" si="261"/>
        <v>0</v>
      </c>
      <c r="AG3830" s="12">
        <f t="shared" si="261"/>
        <v>0</v>
      </c>
      <c r="AH3830" s="12">
        <f t="shared" si="261"/>
        <v>84.194592895304439</v>
      </c>
      <c r="AI3830" s="12">
        <f t="shared" si="261"/>
        <v>53.492595761215071</v>
      </c>
      <c r="AJ3830" s="12">
        <f t="shared" si="261"/>
        <v>3521.1595915435264</v>
      </c>
      <c r="AK3830" s="12">
        <f t="shared" si="261"/>
        <v>-6.33858802597633E-2</v>
      </c>
      <c r="AL3830" s="12">
        <f t="shared" si="253"/>
        <v>54834.433178305902</v>
      </c>
      <c r="AM3830">
        <f t="shared" si="254"/>
        <v>2.092789952135016</v>
      </c>
      <c r="AN3830" s="12">
        <f t="shared" si="255"/>
        <v>26201.594250949591</v>
      </c>
    </row>
    <row r="3831" spans="14:40">
      <c r="N3831">
        <f t="shared" si="256"/>
        <v>1326</v>
      </c>
      <c r="O3831" s="12">
        <f t="shared" si="251"/>
        <v>0</v>
      </c>
      <c r="P3831" s="12">
        <f t="shared" si="251"/>
        <v>0</v>
      </c>
      <c r="Q3831" s="12">
        <f t="shared" si="251"/>
        <v>0</v>
      </c>
      <c r="R3831" s="12">
        <f t="shared" si="251"/>
        <v>0</v>
      </c>
      <c r="S3831" s="12">
        <f t="shared" si="251"/>
        <v>0</v>
      </c>
      <c r="T3831" s="12">
        <f t="shared" si="251"/>
        <v>0</v>
      </c>
      <c r="U3831" s="12">
        <f t="shared" si="251"/>
        <v>0</v>
      </c>
      <c r="V3831" s="12">
        <f t="shared" si="251"/>
        <v>0</v>
      </c>
      <c r="W3831" s="12">
        <f t="shared" si="251"/>
        <v>13818.918561659159</v>
      </c>
      <c r="X3831" s="12">
        <f t="shared" si="251"/>
        <v>49853.878819129837</v>
      </c>
      <c r="Y3831" s="12">
        <f t="shared" si="251"/>
        <v>0</v>
      </c>
      <c r="Z3831" s="12">
        <f t="shared" si="251"/>
        <v>0</v>
      </c>
      <c r="AA3831" s="12">
        <f t="shared" si="251"/>
        <v>0</v>
      </c>
      <c r="AB3831" s="12">
        <f t="shared" si="251"/>
        <v>0</v>
      </c>
      <c r="AC3831" s="12">
        <f t="shared" si="251"/>
        <v>0</v>
      </c>
      <c r="AD3831" s="12">
        <f t="shared" si="251"/>
        <v>37.241365326043123</v>
      </c>
      <c r="AE3831" s="12">
        <f t="shared" si="261"/>
        <v>0.15604478760133733</v>
      </c>
      <c r="AF3831" s="12">
        <f t="shared" si="261"/>
        <v>0</v>
      </c>
      <c r="AG3831" s="12">
        <f t="shared" si="261"/>
        <v>0</v>
      </c>
      <c r="AH3831" s="12">
        <f t="shared" si="261"/>
        <v>79.707922719071561</v>
      </c>
      <c r="AI3831" s="12">
        <f t="shared" si="261"/>
        <v>73.610176579105357</v>
      </c>
      <c r="AJ3831" s="12">
        <f t="shared" si="261"/>
        <v>3275.189603313012</v>
      </c>
      <c r="AK3831" s="12">
        <f t="shared" si="261"/>
        <v>-7.7865699756198406E-2</v>
      </c>
      <c r="AL3831" s="12">
        <f t="shared" si="253"/>
        <v>67138.624627814075</v>
      </c>
      <c r="AM3831">
        <f t="shared" si="254"/>
        <v>2.0690510047166524</v>
      </c>
      <c r="AN3831" s="12">
        <f t="shared" si="255"/>
        <v>32448.994478513796</v>
      </c>
    </row>
    <row r="3832" spans="14:40">
      <c r="N3832">
        <f t="shared" si="256"/>
        <v>1327</v>
      </c>
      <c r="O3832" s="12">
        <f t="shared" si="251"/>
        <v>0</v>
      </c>
      <c r="P3832" s="12">
        <f t="shared" si="251"/>
        <v>0</v>
      </c>
      <c r="Q3832" s="12">
        <f t="shared" si="251"/>
        <v>0</v>
      </c>
      <c r="R3832" s="12">
        <f t="shared" si="251"/>
        <v>0</v>
      </c>
      <c r="S3832" s="12">
        <f t="shared" si="251"/>
        <v>0</v>
      </c>
      <c r="T3832" s="12">
        <f t="shared" si="251"/>
        <v>0</v>
      </c>
      <c r="U3832" s="12">
        <f t="shared" si="251"/>
        <v>0</v>
      </c>
      <c r="V3832" s="12">
        <f t="shared" si="251"/>
        <v>0</v>
      </c>
      <c r="W3832" s="12">
        <f t="shared" si="251"/>
        <v>15380.664344905586</v>
      </c>
      <c r="X3832" s="12">
        <f t="shared" si="251"/>
        <v>56073.103057706088</v>
      </c>
      <c r="Y3832" s="12">
        <f t="shared" si="251"/>
        <v>0</v>
      </c>
      <c r="Z3832" s="12">
        <f t="shared" si="251"/>
        <v>0</v>
      </c>
      <c r="AA3832" s="12">
        <f t="shared" si="251"/>
        <v>0</v>
      </c>
      <c r="AB3832" s="12">
        <f t="shared" si="251"/>
        <v>0</v>
      </c>
      <c r="AC3832" s="12">
        <f t="shared" si="251"/>
        <v>0</v>
      </c>
      <c r="AD3832" s="12">
        <f t="shared" si="251"/>
        <v>39.561438376272768</v>
      </c>
      <c r="AE3832" s="12">
        <f t="shared" si="261"/>
        <v>0.16066633105515171</v>
      </c>
      <c r="AF3832" s="12">
        <f t="shared" si="261"/>
        <v>0</v>
      </c>
      <c r="AG3832" s="12">
        <f t="shared" si="261"/>
        <v>0</v>
      </c>
      <c r="AH3832" s="12">
        <f t="shared" si="261"/>
        <v>77.771330169230964</v>
      </c>
      <c r="AI3832" s="12">
        <f t="shared" si="261"/>
        <v>96.067138292500047</v>
      </c>
      <c r="AJ3832" s="12">
        <f t="shared" si="261"/>
        <v>4945.6472065727221</v>
      </c>
      <c r="AK3832" s="12">
        <f t="shared" si="261"/>
        <v>-0.13763563624733344</v>
      </c>
      <c r="AL3832" s="12">
        <f t="shared" si="253"/>
        <v>76612.837546717215</v>
      </c>
      <c r="AM3832">
        <f t="shared" si="254"/>
        <v>2.0777310473066604</v>
      </c>
      <c r="AN3832" s="12">
        <f t="shared" si="255"/>
        <v>36873.317961932364</v>
      </c>
    </row>
    <row r="3833" spans="14:40">
      <c r="N3833">
        <f t="shared" si="256"/>
        <v>1328</v>
      </c>
      <c r="O3833" s="12">
        <f t="shared" si="251"/>
        <v>0</v>
      </c>
      <c r="P3833" s="12">
        <f t="shared" si="251"/>
        <v>0</v>
      </c>
      <c r="Q3833" s="12">
        <f t="shared" si="251"/>
        <v>0</v>
      </c>
      <c r="R3833" s="12">
        <f t="shared" si="251"/>
        <v>0</v>
      </c>
      <c r="S3833" s="12">
        <f t="shared" si="251"/>
        <v>0</v>
      </c>
      <c r="T3833" s="12">
        <f t="shared" si="251"/>
        <v>0</v>
      </c>
      <c r="U3833" s="12">
        <f t="shared" si="251"/>
        <v>0</v>
      </c>
      <c r="V3833" s="12">
        <f t="shared" si="251"/>
        <v>0</v>
      </c>
      <c r="W3833" s="12">
        <f t="shared" si="251"/>
        <v>12307.751486881769</v>
      </c>
      <c r="X3833" s="12">
        <f t="shared" si="251"/>
        <v>44976.851110558826</v>
      </c>
      <c r="Y3833" s="12">
        <f t="shared" si="251"/>
        <v>0</v>
      </c>
      <c r="Z3833" s="12">
        <f t="shared" si="251"/>
        <v>0</v>
      </c>
      <c r="AA3833" s="12">
        <f t="shared" si="251"/>
        <v>0</v>
      </c>
      <c r="AB3833" s="12">
        <f t="shared" si="251"/>
        <v>0</v>
      </c>
      <c r="AC3833" s="12">
        <f t="shared" si="251"/>
        <v>0</v>
      </c>
      <c r="AD3833" s="12">
        <f t="shared" si="251"/>
        <v>30.782728674844503</v>
      </c>
      <c r="AE3833" s="12">
        <f t="shared" si="261"/>
        <v>0.13537467822494662</v>
      </c>
      <c r="AF3833" s="12">
        <f t="shared" si="261"/>
        <v>0</v>
      </c>
      <c r="AG3833" s="12">
        <f t="shared" si="261"/>
        <v>0</v>
      </c>
      <c r="AH3833" s="12">
        <f t="shared" si="261"/>
        <v>66.333145307440873</v>
      </c>
      <c r="AI3833" s="12">
        <f t="shared" si="261"/>
        <v>120.84681808794394</v>
      </c>
      <c r="AJ3833" s="12">
        <f t="shared" si="261"/>
        <v>7928.7065487821037</v>
      </c>
      <c r="AK3833" s="12">
        <f t="shared" si="261"/>
        <v>-0.24980286875418187</v>
      </c>
      <c r="AL3833" s="12">
        <f t="shared" si="253"/>
        <v>65431.157410102394</v>
      </c>
      <c r="AM3833">
        <f t="shared" si="254"/>
        <v>2.0761241563772717</v>
      </c>
      <c r="AN3833" s="12">
        <f t="shared" si="255"/>
        <v>31516.013726402736</v>
      </c>
    </row>
    <row r="3834" spans="14:40">
      <c r="N3834">
        <f t="shared" si="256"/>
        <v>1329</v>
      </c>
      <c r="O3834" s="12">
        <f t="shared" si="251"/>
        <v>0</v>
      </c>
      <c r="P3834" s="12">
        <f t="shared" si="251"/>
        <v>0</v>
      </c>
      <c r="Q3834" s="12">
        <f t="shared" si="251"/>
        <v>0</v>
      </c>
      <c r="R3834" s="12">
        <f t="shared" si="251"/>
        <v>0</v>
      </c>
      <c r="S3834" s="12">
        <f t="shared" si="251"/>
        <v>0</v>
      </c>
      <c r="T3834" s="12">
        <f t="shared" si="251"/>
        <v>0</v>
      </c>
      <c r="U3834" s="12">
        <f t="shared" si="251"/>
        <v>0</v>
      </c>
      <c r="V3834" s="12">
        <f t="shared" si="251"/>
        <v>0</v>
      </c>
      <c r="W3834" s="12">
        <f t="shared" si="251"/>
        <v>-1410.3780066417289</v>
      </c>
      <c r="X3834" s="12">
        <f t="shared" si="251"/>
        <v>-4731.137513905067</v>
      </c>
      <c r="Y3834" s="12">
        <f t="shared" si="251"/>
        <v>0</v>
      </c>
      <c r="Z3834" s="12">
        <f t="shared" si="251"/>
        <v>0</v>
      </c>
      <c r="AA3834" s="12">
        <f t="shared" si="251"/>
        <v>0</v>
      </c>
      <c r="AB3834" s="12">
        <f t="shared" si="251"/>
        <v>0</v>
      </c>
      <c r="AC3834" s="12">
        <f t="shared" si="251"/>
        <v>0</v>
      </c>
      <c r="AD3834" s="12">
        <f t="shared" si="251"/>
        <v>-8.9606641270872505</v>
      </c>
      <c r="AE3834" s="12">
        <f t="shared" si="261"/>
        <v>-2.3605604532133371E-2</v>
      </c>
      <c r="AF3834" s="12">
        <f t="shared" si="261"/>
        <v>0</v>
      </c>
      <c r="AG3834" s="12">
        <f t="shared" si="261"/>
        <v>0</v>
      </c>
      <c r="AH3834" s="12">
        <f t="shared" si="261"/>
        <v>20.369892334171244</v>
      </c>
      <c r="AI3834" s="12">
        <f t="shared" si="261"/>
        <v>-37.538994070613064</v>
      </c>
      <c r="AJ3834" s="12">
        <f t="shared" si="261"/>
        <v>-3145.6206346454715</v>
      </c>
      <c r="AK3834" s="12">
        <f t="shared" si="261"/>
        <v>7.5882232149323908E-2</v>
      </c>
      <c r="AL3834" s="12">
        <f t="shared" si="253"/>
        <v>-9313.2136444281805</v>
      </c>
      <c r="AM3834">
        <f t="shared" si="254"/>
        <v>2.1536871159921174</v>
      </c>
      <c r="AN3834" s="12">
        <f t="shared" si="255"/>
        <v>-4324.3113520405477</v>
      </c>
    </row>
    <row r="3835" spans="14:40">
      <c r="N3835">
        <f t="shared" si="256"/>
        <v>1330</v>
      </c>
      <c r="O3835" s="12">
        <f t="shared" si="251"/>
        <v>0</v>
      </c>
      <c r="P3835" s="12">
        <f t="shared" si="251"/>
        <v>0</v>
      </c>
      <c r="Q3835" s="12">
        <f t="shared" si="251"/>
        <v>0</v>
      </c>
      <c r="R3835" s="12">
        <f t="shared" si="251"/>
        <v>0</v>
      </c>
      <c r="S3835" s="12">
        <f t="shared" si="251"/>
        <v>0</v>
      </c>
      <c r="T3835" s="12">
        <f t="shared" si="251"/>
        <v>0</v>
      </c>
      <c r="U3835" s="12">
        <f t="shared" si="251"/>
        <v>0</v>
      </c>
      <c r="V3835" s="12">
        <f t="shared" si="251"/>
        <v>0</v>
      </c>
      <c r="W3835" s="12">
        <f t="shared" si="251"/>
        <v>-4281.3587727520053</v>
      </c>
      <c r="X3835" s="12">
        <f t="shared" si="251"/>
        <v>-14429.950677209692</v>
      </c>
      <c r="Y3835" s="12">
        <f t="shared" si="251"/>
        <v>0</v>
      </c>
      <c r="Z3835" s="12">
        <f t="shared" si="251"/>
        <v>0</v>
      </c>
      <c r="AA3835" s="12">
        <f t="shared" si="251"/>
        <v>0</v>
      </c>
      <c r="AB3835" s="12">
        <f t="shared" si="251"/>
        <v>0</v>
      </c>
      <c r="AC3835" s="12">
        <f t="shared" si="251"/>
        <v>0</v>
      </c>
      <c r="AD3835" s="12">
        <f t="shared" si="251"/>
        <v>-15.386468462744155</v>
      </c>
      <c r="AE3835" s="12">
        <f t="shared" si="261"/>
        <v>-7.1305208385873176E-2</v>
      </c>
      <c r="AF3835" s="12">
        <f t="shared" si="261"/>
        <v>0</v>
      </c>
      <c r="AG3835" s="12">
        <f t="shared" si="261"/>
        <v>0</v>
      </c>
      <c r="AH3835" s="12">
        <f t="shared" si="261"/>
        <v>-8.1840743653543875</v>
      </c>
      <c r="AI3835" s="12">
        <f t="shared" si="261"/>
        <v>-46.383006041231262</v>
      </c>
      <c r="AJ3835" s="12">
        <f t="shared" si="261"/>
        <v>-3149.0121739471588</v>
      </c>
      <c r="AK3835" s="12">
        <f t="shared" si="261"/>
        <v>5.9120879041327408E-2</v>
      </c>
      <c r="AL3835" s="12">
        <f t="shared" si="253"/>
        <v>-21930.287357107529</v>
      </c>
      <c r="AM3835">
        <f t="shared" si="254"/>
        <v>2.1625999917107883</v>
      </c>
      <c r="AN3835" s="12">
        <f t="shared" si="255"/>
        <v>-10140.704448888364</v>
      </c>
    </row>
    <row r="3836" spans="14:40">
      <c r="N3836">
        <f t="shared" si="256"/>
        <v>1331</v>
      </c>
      <c r="O3836" s="12">
        <f t="shared" si="251"/>
        <v>0</v>
      </c>
      <c r="P3836" s="12">
        <f t="shared" si="251"/>
        <v>0</v>
      </c>
      <c r="Q3836" s="12">
        <f t="shared" si="251"/>
        <v>0</v>
      </c>
      <c r="R3836" s="12">
        <f t="shared" si="251"/>
        <v>0</v>
      </c>
      <c r="S3836" s="12">
        <f t="shared" si="251"/>
        <v>0</v>
      </c>
      <c r="T3836" s="12">
        <f t="shared" si="251"/>
        <v>0</v>
      </c>
      <c r="U3836" s="12">
        <f t="shared" si="251"/>
        <v>0</v>
      </c>
      <c r="V3836" s="12">
        <f t="shared" si="251"/>
        <v>0</v>
      </c>
      <c r="W3836" s="12">
        <f t="shared" si="251"/>
        <v>-9782.31293550396</v>
      </c>
      <c r="X3836" s="12">
        <f t="shared" si="251"/>
        <v>-39561.822744587291</v>
      </c>
      <c r="Y3836" s="12">
        <f t="shared" si="251"/>
        <v>0</v>
      </c>
      <c r="Z3836" s="12">
        <f t="shared" si="251"/>
        <v>0</v>
      </c>
      <c r="AA3836" s="12">
        <f t="shared" si="251"/>
        <v>0</v>
      </c>
      <c r="AB3836" s="12">
        <f t="shared" si="251"/>
        <v>0</v>
      </c>
      <c r="AC3836" s="12">
        <f t="shared" si="251"/>
        <v>0</v>
      </c>
      <c r="AD3836" s="12">
        <f t="shared" si="251"/>
        <v>-34.26752278411945</v>
      </c>
      <c r="AE3836" s="12">
        <f t="shared" si="261"/>
        <v>-0.22246985387451479</v>
      </c>
      <c r="AF3836" s="12">
        <f t="shared" si="261"/>
        <v>0</v>
      </c>
      <c r="AG3836" s="12">
        <f t="shared" si="261"/>
        <v>0</v>
      </c>
      <c r="AH3836" s="12">
        <f t="shared" si="261"/>
        <v>-77.559022443284348</v>
      </c>
      <c r="AI3836" s="12">
        <f t="shared" si="261"/>
        <v>-180.39650031337101</v>
      </c>
      <c r="AJ3836" s="12">
        <f t="shared" si="261"/>
        <v>-12135.386342231293</v>
      </c>
      <c r="AK3836" s="12">
        <f t="shared" si="261"/>
        <v>0.28156743800758272</v>
      </c>
      <c r="AL3836" s="12">
        <f t="shared" si="253"/>
        <v>-61771.685970279177</v>
      </c>
      <c r="AM3836">
        <f t="shared" si="254"/>
        <v>2.2256971012279507</v>
      </c>
      <c r="AN3836" s="12">
        <f t="shared" si="255"/>
        <v>-27753.86009902192</v>
      </c>
    </row>
    <row r="3837" spans="14:40">
      <c r="N3837">
        <f t="shared" si="256"/>
        <v>1332</v>
      </c>
      <c r="O3837" s="12">
        <f t="shared" si="251"/>
        <v>0</v>
      </c>
      <c r="P3837" s="12">
        <f t="shared" si="251"/>
        <v>0</v>
      </c>
      <c r="Q3837" s="12">
        <f t="shared" si="251"/>
        <v>0</v>
      </c>
      <c r="R3837" s="12">
        <f t="shared" si="251"/>
        <v>0</v>
      </c>
      <c r="S3837" s="12">
        <f t="shared" si="251"/>
        <v>0</v>
      </c>
      <c r="T3837" s="12">
        <f t="shared" si="251"/>
        <v>0</v>
      </c>
      <c r="U3837" s="12">
        <f t="shared" si="251"/>
        <v>0</v>
      </c>
      <c r="V3837" s="12">
        <f t="shared" si="251"/>
        <v>0</v>
      </c>
      <c r="W3837" s="12">
        <f t="shared" si="251"/>
        <v>-9340.8342025114725</v>
      </c>
      <c r="X3837" s="12">
        <f t="shared" si="251"/>
        <v>-37019.265802990682</v>
      </c>
      <c r="Y3837" s="12">
        <f t="shared" si="251"/>
        <v>0</v>
      </c>
      <c r="Z3837" s="12">
        <f t="shared" si="251"/>
        <v>0</v>
      </c>
      <c r="AA3837" s="12">
        <f t="shared" si="251"/>
        <v>0</v>
      </c>
      <c r="AB3837" s="12">
        <f t="shared" si="251"/>
        <v>0</v>
      </c>
      <c r="AC3837" s="12">
        <f t="shared" si="251"/>
        <v>0</v>
      </c>
      <c r="AD3837" s="12">
        <f t="shared" si="251"/>
        <v>-33.937625867010134</v>
      </c>
      <c r="AE3837" s="12">
        <f t="shared" ref="AE3837:AK3846" si="262">AE$2503*AE1333+0.5*AE$2504*AE1333*AE1333</f>
        <v>-0.24152501091232981</v>
      </c>
      <c r="AF3837" s="12">
        <f t="shared" si="262"/>
        <v>0</v>
      </c>
      <c r="AG3837" s="12">
        <f t="shared" si="262"/>
        <v>0</v>
      </c>
      <c r="AH3837" s="12">
        <f t="shared" si="262"/>
        <v>-101.03457129097356</v>
      </c>
      <c r="AI3837" s="12">
        <f t="shared" si="262"/>
        <v>-207.61912035872268</v>
      </c>
      <c r="AJ3837" s="12">
        <f t="shared" si="262"/>
        <v>-13173.722964244731</v>
      </c>
      <c r="AK3837" s="12">
        <f t="shared" si="262"/>
        <v>0.30411016047695782</v>
      </c>
      <c r="AL3837" s="12">
        <f t="shared" si="253"/>
        <v>-59876.351702114029</v>
      </c>
      <c r="AM3837">
        <f t="shared" si="254"/>
        <v>2.2225172290258857</v>
      </c>
      <c r="AN3837" s="12">
        <f t="shared" si="255"/>
        <v>-26940.781794684863</v>
      </c>
    </row>
    <row r="3838" spans="14:40">
      <c r="N3838">
        <f t="shared" si="256"/>
        <v>1333</v>
      </c>
      <c r="O3838" s="12">
        <f t="shared" si="251"/>
        <v>0</v>
      </c>
      <c r="P3838" s="12">
        <f t="shared" si="251"/>
        <v>0</v>
      </c>
      <c r="Q3838" s="12">
        <f t="shared" si="251"/>
        <v>0</v>
      </c>
      <c r="R3838" s="12">
        <f t="shared" si="251"/>
        <v>0</v>
      </c>
      <c r="S3838" s="12">
        <f t="shared" si="251"/>
        <v>0</v>
      </c>
      <c r="T3838" s="12">
        <f t="shared" si="251"/>
        <v>0</v>
      </c>
      <c r="U3838" s="12">
        <f t="shared" si="251"/>
        <v>0</v>
      </c>
      <c r="V3838" s="12">
        <f t="shared" si="251"/>
        <v>0</v>
      </c>
      <c r="W3838" s="12">
        <f t="shared" si="251"/>
        <v>-10670.850504691922</v>
      </c>
      <c r="X3838" s="12">
        <f t="shared" si="251"/>
        <v>-39689.316225788636</v>
      </c>
      <c r="Y3838" s="12">
        <f t="shared" si="251"/>
        <v>0</v>
      </c>
      <c r="Z3838" s="12">
        <f t="shared" si="251"/>
        <v>0</v>
      </c>
      <c r="AA3838" s="12">
        <f t="shared" si="251"/>
        <v>0</v>
      </c>
      <c r="AB3838" s="12">
        <f t="shared" si="251"/>
        <v>0</v>
      </c>
      <c r="AC3838" s="12">
        <f t="shared" si="251"/>
        <v>0</v>
      </c>
      <c r="AD3838" s="12">
        <f t="shared" si="251"/>
        <v>-41.396343956227525</v>
      </c>
      <c r="AE3838" s="12">
        <f t="shared" si="262"/>
        <v>-0.29586007789289015</v>
      </c>
      <c r="AF3838" s="12">
        <f t="shared" si="262"/>
        <v>0</v>
      </c>
      <c r="AG3838" s="12">
        <f t="shared" si="262"/>
        <v>0</v>
      </c>
      <c r="AH3838" s="12">
        <f t="shared" si="262"/>
        <v>-111.60261601615115</v>
      </c>
      <c r="AI3838" s="12">
        <f t="shared" si="262"/>
        <v>-263.93406178402461</v>
      </c>
      <c r="AJ3838" s="12">
        <f t="shared" si="262"/>
        <v>-17218.988952762662</v>
      </c>
      <c r="AK3838" s="12">
        <f t="shared" si="262"/>
        <v>0.37349449635528498</v>
      </c>
      <c r="AL3838" s="12">
        <f t="shared" si="253"/>
        <v>-67996.011070581168</v>
      </c>
      <c r="AM3838">
        <f t="shared" si="254"/>
        <v>2.235394699999929</v>
      </c>
      <c r="AN3838" s="12">
        <f t="shared" si="255"/>
        <v>-30417.899385098895</v>
      </c>
    </row>
    <row r="3839" spans="14:40">
      <c r="N3839">
        <f t="shared" si="256"/>
        <v>1334</v>
      </c>
      <c r="O3839" s="12">
        <f t="shared" si="251"/>
        <v>0</v>
      </c>
      <c r="P3839" s="12">
        <f t="shared" si="251"/>
        <v>0</v>
      </c>
      <c r="Q3839" s="12">
        <f t="shared" si="251"/>
        <v>0</v>
      </c>
      <c r="R3839" s="12">
        <f t="shared" si="251"/>
        <v>0</v>
      </c>
      <c r="S3839" s="12">
        <f t="shared" si="251"/>
        <v>0</v>
      </c>
      <c r="T3839" s="12">
        <f t="shared" si="251"/>
        <v>0</v>
      </c>
      <c r="U3839" s="12">
        <f t="shared" si="251"/>
        <v>0</v>
      </c>
      <c r="V3839" s="12">
        <f t="shared" si="251"/>
        <v>0</v>
      </c>
      <c r="W3839" s="12">
        <f t="shared" si="251"/>
        <v>-8208.3832255060515</v>
      </c>
      <c r="X3839" s="12">
        <f t="shared" si="251"/>
        <v>-35278.846387730664</v>
      </c>
      <c r="Y3839" s="12">
        <f t="shared" si="251"/>
        <v>0</v>
      </c>
      <c r="Z3839" s="12">
        <f t="shared" si="251"/>
        <v>0</v>
      </c>
      <c r="AA3839" s="12">
        <f t="shared" si="251"/>
        <v>0</v>
      </c>
      <c r="AB3839" s="12">
        <f t="shared" si="251"/>
        <v>0</v>
      </c>
      <c r="AC3839" s="12">
        <f t="shared" si="251"/>
        <v>0</v>
      </c>
      <c r="AD3839" s="12">
        <f t="shared" si="251"/>
        <v>-34.455590688369696</v>
      </c>
      <c r="AE3839" s="12">
        <f t="shared" si="262"/>
        <v>-0.27127826388442233</v>
      </c>
      <c r="AF3839" s="12">
        <f t="shared" si="262"/>
        <v>0</v>
      </c>
      <c r="AG3839" s="12">
        <f t="shared" si="262"/>
        <v>0</v>
      </c>
      <c r="AH3839" s="12">
        <f t="shared" si="262"/>
        <v>-130.36596357313687</v>
      </c>
      <c r="AI3839" s="12">
        <f t="shared" si="262"/>
        <v>-221.68065079728891</v>
      </c>
      <c r="AJ3839" s="12">
        <f t="shared" si="262"/>
        <v>-10943.906449499631</v>
      </c>
      <c r="AK3839" s="12">
        <f t="shared" si="262"/>
        <v>0.26378455861558892</v>
      </c>
      <c r="AL3839" s="12">
        <f t="shared" si="253"/>
        <v>-54817.645761500418</v>
      </c>
      <c r="AM3839">
        <f t="shared" si="254"/>
        <v>2.2059293530560287</v>
      </c>
      <c r="AN3839" s="12">
        <f t="shared" si="255"/>
        <v>-24850.136603675764</v>
      </c>
    </row>
    <row r="3840" spans="14:40">
      <c r="N3840">
        <f t="shared" si="256"/>
        <v>1335</v>
      </c>
      <c r="O3840" s="12">
        <f t="shared" si="251"/>
        <v>0</v>
      </c>
      <c r="P3840" s="12">
        <f t="shared" si="251"/>
        <v>0</v>
      </c>
      <c r="Q3840" s="12">
        <f t="shared" si="251"/>
        <v>0</v>
      </c>
      <c r="R3840" s="12">
        <f t="shared" si="251"/>
        <v>0</v>
      </c>
      <c r="S3840" s="12">
        <f t="shared" si="251"/>
        <v>0</v>
      </c>
      <c r="T3840" s="12">
        <f t="shared" si="251"/>
        <v>0</v>
      </c>
      <c r="U3840" s="12">
        <f t="shared" si="251"/>
        <v>0</v>
      </c>
      <c r="V3840" s="12">
        <f t="shared" si="251"/>
        <v>0</v>
      </c>
      <c r="W3840" s="12">
        <f t="shared" si="251"/>
        <v>-6547.7457534607893</v>
      </c>
      <c r="X3840" s="12">
        <f t="shared" si="251"/>
        <v>-30081.045835052144</v>
      </c>
      <c r="Y3840" s="12">
        <f t="shared" si="251"/>
        <v>0</v>
      </c>
      <c r="Z3840" s="12">
        <f t="shared" si="251"/>
        <v>0</v>
      </c>
      <c r="AA3840" s="12">
        <f t="shared" si="251"/>
        <v>0</v>
      </c>
      <c r="AB3840" s="12">
        <f t="shared" si="251"/>
        <v>0</v>
      </c>
      <c r="AC3840" s="12">
        <f t="shared" si="251"/>
        <v>0</v>
      </c>
      <c r="AD3840" s="12">
        <f t="shared" si="251"/>
        <v>-34.365831055574311</v>
      </c>
      <c r="AE3840" s="12">
        <f t="shared" si="262"/>
        <v>-0.28404960151520342</v>
      </c>
      <c r="AF3840" s="12">
        <f t="shared" si="262"/>
        <v>0</v>
      </c>
      <c r="AG3840" s="12">
        <f t="shared" si="262"/>
        <v>0</v>
      </c>
      <c r="AH3840" s="12">
        <f t="shared" si="262"/>
        <v>-144.63405667196253</v>
      </c>
      <c r="AI3840" s="12">
        <f t="shared" si="262"/>
        <v>-217.27901699948077</v>
      </c>
      <c r="AJ3840" s="12">
        <f t="shared" si="262"/>
        <v>-15670.60576069275</v>
      </c>
      <c r="AK3840" s="12">
        <f t="shared" si="262"/>
        <v>0.34890911440373762</v>
      </c>
      <c r="AL3840" s="12">
        <f t="shared" si="253"/>
        <v>-52695.611394419815</v>
      </c>
      <c r="AM3840">
        <f t="shared" si="254"/>
        <v>2.2309203230532368</v>
      </c>
      <c r="AN3840" s="12">
        <f t="shared" si="255"/>
        <v>-23620.57077964157</v>
      </c>
    </row>
    <row r="3841" spans="14:40">
      <c r="N3841">
        <f t="shared" si="256"/>
        <v>1336</v>
      </c>
      <c r="O3841" s="12">
        <f t="shared" si="251"/>
        <v>0</v>
      </c>
      <c r="P3841" s="12">
        <f t="shared" si="251"/>
        <v>0</v>
      </c>
      <c r="Q3841" s="12">
        <f t="shared" si="251"/>
        <v>0</v>
      </c>
      <c r="R3841" s="12">
        <f t="shared" si="251"/>
        <v>0</v>
      </c>
      <c r="S3841" s="12">
        <f t="shared" si="251"/>
        <v>0</v>
      </c>
      <c r="T3841" s="12">
        <f t="shared" si="251"/>
        <v>0</v>
      </c>
      <c r="U3841" s="12">
        <f t="shared" si="251"/>
        <v>0</v>
      </c>
      <c r="V3841" s="12">
        <f t="shared" si="251"/>
        <v>0</v>
      </c>
      <c r="W3841" s="12">
        <f t="shared" si="251"/>
        <v>-5799.9327340288655</v>
      </c>
      <c r="X3841" s="12">
        <f t="shared" si="251"/>
        <v>-22996.069362240858</v>
      </c>
      <c r="Y3841" s="12">
        <f t="shared" si="251"/>
        <v>0</v>
      </c>
      <c r="Z3841" s="12">
        <f t="shared" si="251"/>
        <v>0</v>
      </c>
      <c r="AA3841" s="12">
        <f t="shared" si="251"/>
        <v>0</v>
      </c>
      <c r="AB3841" s="12">
        <f t="shared" si="251"/>
        <v>0</v>
      </c>
      <c r="AC3841" s="12">
        <f t="shared" si="251"/>
        <v>0</v>
      </c>
      <c r="AD3841" s="12">
        <f t="shared" si="251"/>
        <v>-26.524925131838419</v>
      </c>
      <c r="AE3841" s="12">
        <f t="shared" si="262"/>
        <v>-0.20144538995810202</v>
      </c>
      <c r="AF3841" s="12">
        <f t="shared" si="262"/>
        <v>0</v>
      </c>
      <c r="AG3841" s="12">
        <f t="shared" si="262"/>
        <v>0</v>
      </c>
      <c r="AH3841" s="12">
        <f t="shared" si="262"/>
        <v>-102.33592135247819</v>
      </c>
      <c r="AI3841" s="12">
        <f t="shared" si="262"/>
        <v>-146.36253936365125</v>
      </c>
      <c r="AJ3841" s="12">
        <f t="shared" si="262"/>
        <v>-10568.57731295612</v>
      </c>
      <c r="AK3841" s="12">
        <f t="shared" si="262"/>
        <v>0.25229612311274002</v>
      </c>
      <c r="AL3841" s="12">
        <f t="shared" si="253"/>
        <v>-39639.751944340649</v>
      </c>
      <c r="AM3841">
        <f t="shared" si="254"/>
        <v>2.2008694322633966</v>
      </c>
      <c r="AN3841" s="12">
        <f t="shared" si="255"/>
        <v>-18010.951201032731</v>
      </c>
    </row>
    <row r="3842" spans="14:40">
      <c r="N3842">
        <f t="shared" si="256"/>
        <v>1337</v>
      </c>
      <c r="O3842" s="12">
        <f t="shared" si="251"/>
        <v>0</v>
      </c>
      <c r="P3842" s="12">
        <f t="shared" si="251"/>
        <v>0</v>
      </c>
      <c r="Q3842" s="12">
        <f t="shared" si="251"/>
        <v>0</v>
      </c>
      <c r="R3842" s="12">
        <f t="shared" si="251"/>
        <v>0</v>
      </c>
      <c r="S3842" s="12">
        <f t="shared" si="251"/>
        <v>0</v>
      </c>
      <c r="T3842" s="12">
        <f t="shared" si="251"/>
        <v>0</v>
      </c>
      <c r="U3842" s="12">
        <f t="shared" si="251"/>
        <v>0</v>
      </c>
      <c r="V3842" s="12">
        <f t="shared" si="251"/>
        <v>0</v>
      </c>
      <c r="W3842" s="12">
        <f t="shared" si="251"/>
        <v>-1723.6246217705668</v>
      </c>
      <c r="X3842" s="12">
        <f t="shared" si="251"/>
        <v>-6517.0140278458484</v>
      </c>
      <c r="Y3842" s="12">
        <f t="shared" si="251"/>
        <v>0</v>
      </c>
      <c r="Z3842" s="12">
        <f t="shared" si="251"/>
        <v>0</v>
      </c>
      <c r="AA3842" s="12">
        <f t="shared" si="251"/>
        <v>0</v>
      </c>
      <c r="AB3842" s="12">
        <f t="shared" si="251"/>
        <v>0</v>
      </c>
      <c r="AC3842" s="12">
        <f t="shared" si="251"/>
        <v>0</v>
      </c>
      <c r="AD3842" s="12">
        <f t="shared" si="251"/>
        <v>-9.5969296677249787</v>
      </c>
      <c r="AE3842" s="12">
        <f t="shared" si="262"/>
        <v>-6.1055884272142404E-2</v>
      </c>
      <c r="AF3842" s="12">
        <f t="shared" si="262"/>
        <v>0</v>
      </c>
      <c r="AG3842" s="12">
        <f t="shared" si="262"/>
        <v>0</v>
      </c>
      <c r="AH3842" s="12">
        <f t="shared" si="262"/>
        <v>-30.109703790179303</v>
      </c>
      <c r="AI3842" s="12">
        <f t="shared" si="262"/>
        <v>-45.50464765111672</v>
      </c>
      <c r="AJ3842" s="12">
        <f t="shared" si="262"/>
        <v>-4682.6881805611874</v>
      </c>
      <c r="AK3842" s="12">
        <f t="shared" si="262"/>
        <v>0.11607255731599339</v>
      </c>
      <c r="AL3842" s="12">
        <f t="shared" si="253"/>
        <v>-13008.483094613583</v>
      </c>
      <c r="AM3842">
        <f t="shared" si="254"/>
        <v>2.1768256288863395</v>
      </c>
      <c r="AN3842" s="12">
        <f t="shared" si="255"/>
        <v>-5975.8957823685223</v>
      </c>
    </row>
    <row r="3843" spans="14:40">
      <c r="N3843">
        <f t="shared" si="256"/>
        <v>1338</v>
      </c>
      <c r="O3843" s="12">
        <f t="shared" si="251"/>
        <v>0</v>
      </c>
      <c r="P3843" s="12">
        <f t="shared" si="251"/>
        <v>0</v>
      </c>
      <c r="Q3843" s="12">
        <f t="shared" si="251"/>
        <v>0</v>
      </c>
      <c r="R3843" s="12">
        <f t="shared" si="251"/>
        <v>0</v>
      </c>
      <c r="S3843" s="12">
        <f t="shared" si="251"/>
        <v>0</v>
      </c>
      <c r="T3843" s="12">
        <f t="shared" si="251"/>
        <v>0</v>
      </c>
      <c r="U3843" s="12">
        <f t="shared" si="251"/>
        <v>0</v>
      </c>
      <c r="V3843" s="12">
        <f t="shared" si="251"/>
        <v>0</v>
      </c>
      <c r="W3843" s="12">
        <f t="shared" si="251"/>
        <v>424.93770812586223</v>
      </c>
      <c r="X3843" s="12">
        <f t="shared" si="251"/>
        <v>-4325.4587072315444</v>
      </c>
      <c r="Y3843" s="12">
        <f t="shared" si="251"/>
        <v>0</v>
      </c>
      <c r="Z3843" s="12">
        <f t="shared" si="251"/>
        <v>0</v>
      </c>
      <c r="AA3843" s="12">
        <f t="shared" si="251"/>
        <v>0</v>
      </c>
      <c r="AB3843" s="12">
        <f t="shared" si="251"/>
        <v>0</v>
      </c>
      <c r="AC3843" s="12">
        <f t="shared" si="251"/>
        <v>0</v>
      </c>
      <c r="AD3843" s="12">
        <f t="shared" si="251"/>
        <v>-0.59901189667016619</v>
      </c>
      <c r="AE3843" s="12">
        <f t="shared" si="262"/>
        <v>-4.9312052308573082E-3</v>
      </c>
      <c r="AF3843" s="12">
        <f t="shared" si="262"/>
        <v>0</v>
      </c>
      <c r="AG3843" s="12">
        <f t="shared" si="262"/>
        <v>0</v>
      </c>
      <c r="AH3843" s="12">
        <f t="shared" si="262"/>
        <v>-3.7986349093955512</v>
      </c>
      <c r="AI3843" s="12">
        <f t="shared" si="262"/>
        <v>-8.7296503597355617</v>
      </c>
      <c r="AJ3843" s="12">
        <f t="shared" si="262"/>
        <v>-1909.7734357510292</v>
      </c>
      <c r="AK3843" s="12">
        <f t="shared" si="262"/>
        <v>5.6057925767761849E-2</v>
      </c>
      <c r="AL3843" s="12">
        <f t="shared" si="253"/>
        <v>-5823.370605301975</v>
      </c>
      <c r="AM3843">
        <f t="shared" si="254"/>
        <v>2.162850189059379</v>
      </c>
      <c r="AN3843" s="12">
        <f t="shared" si="255"/>
        <v>-2692.4521331893784</v>
      </c>
    </row>
    <row r="3844" spans="14:40">
      <c r="N3844">
        <f t="shared" si="256"/>
        <v>1339</v>
      </c>
      <c r="O3844" s="12">
        <f t="shared" si="251"/>
        <v>0</v>
      </c>
      <c r="P3844" s="12">
        <f t="shared" si="251"/>
        <v>0</v>
      </c>
      <c r="Q3844" s="12">
        <f t="shared" si="251"/>
        <v>0</v>
      </c>
      <c r="R3844" s="12">
        <f t="shared" si="251"/>
        <v>0</v>
      </c>
      <c r="S3844" s="12">
        <f t="shared" si="251"/>
        <v>0</v>
      </c>
      <c r="T3844" s="12">
        <f t="shared" si="251"/>
        <v>0</v>
      </c>
      <c r="U3844" s="12">
        <f t="shared" si="251"/>
        <v>0</v>
      </c>
      <c r="V3844" s="12">
        <f t="shared" si="251"/>
        <v>0</v>
      </c>
      <c r="W3844" s="12">
        <f t="shared" si="251"/>
        <v>-1761.7493653993886</v>
      </c>
      <c r="X3844" s="12">
        <f t="shared" si="251"/>
        <v>-5052.3311902891783</v>
      </c>
      <c r="Y3844" s="12">
        <f t="shared" si="251"/>
        <v>0</v>
      </c>
      <c r="Z3844" s="12">
        <f t="shared" si="251"/>
        <v>0</v>
      </c>
      <c r="AA3844" s="12">
        <f t="shared" si="251"/>
        <v>0</v>
      </c>
      <c r="AB3844" s="12">
        <f t="shared" si="251"/>
        <v>0</v>
      </c>
      <c r="AC3844" s="12">
        <f t="shared" si="251"/>
        <v>0</v>
      </c>
      <c r="AD3844" s="12">
        <f t="shared" si="251"/>
        <v>-1.3776048226658568</v>
      </c>
      <c r="AE3844" s="12">
        <f t="shared" si="262"/>
        <v>-9.4215522078302666E-3</v>
      </c>
      <c r="AF3844" s="12">
        <f t="shared" si="262"/>
        <v>0</v>
      </c>
      <c r="AG3844" s="12">
        <f t="shared" si="262"/>
        <v>0</v>
      </c>
      <c r="AH3844" s="12">
        <f t="shared" si="262"/>
        <v>-5.9366820447415476</v>
      </c>
      <c r="AI3844" s="12">
        <f t="shared" si="262"/>
        <v>-16.633593317926561</v>
      </c>
      <c r="AJ3844" s="12">
        <f t="shared" si="262"/>
        <v>-6283.9682424634293</v>
      </c>
      <c r="AK3844" s="12">
        <f t="shared" si="262"/>
        <v>0.1875618444507198</v>
      </c>
      <c r="AL3844" s="12">
        <f t="shared" si="253"/>
        <v>-13121.818538045087</v>
      </c>
      <c r="AM3844">
        <f t="shared" si="254"/>
        <v>2.1499302509628127</v>
      </c>
      <c r="AN3844" s="12">
        <f t="shared" si="255"/>
        <v>-6103.369414969944</v>
      </c>
    </row>
    <row r="3845" spans="14:40">
      <c r="N3845">
        <f t="shared" si="256"/>
        <v>1340</v>
      </c>
      <c r="O3845" s="12">
        <f t="shared" si="251"/>
        <v>0</v>
      </c>
      <c r="P3845" s="12">
        <f t="shared" si="251"/>
        <v>0</v>
      </c>
      <c r="Q3845" s="12">
        <f t="shared" si="251"/>
        <v>0</v>
      </c>
      <c r="R3845" s="12">
        <f t="shared" si="251"/>
        <v>0</v>
      </c>
      <c r="S3845" s="12">
        <f t="shared" si="251"/>
        <v>0</v>
      </c>
      <c r="T3845" s="12">
        <f t="shared" si="251"/>
        <v>0</v>
      </c>
      <c r="U3845" s="12">
        <f t="shared" si="251"/>
        <v>0</v>
      </c>
      <c r="V3845" s="12">
        <f t="shared" si="251"/>
        <v>0</v>
      </c>
      <c r="W3845" s="12">
        <f t="shared" si="251"/>
        <v>2262.0034581634991</v>
      </c>
      <c r="X3845" s="12">
        <f t="shared" si="251"/>
        <v>10295.572790550417</v>
      </c>
      <c r="Y3845" s="12">
        <f t="shared" si="251"/>
        <v>0</v>
      </c>
      <c r="Z3845" s="12">
        <f t="shared" si="251"/>
        <v>0</v>
      </c>
      <c r="AA3845" s="12">
        <f t="shared" si="251"/>
        <v>0</v>
      </c>
      <c r="AB3845" s="12">
        <f t="shared" si="251"/>
        <v>0</v>
      </c>
      <c r="AC3845" s="12">
        <f t="shared" si="251"/>
        <v>0</v>
      </c>
      <c r="AD3845" s="12">
        <f t="shared" si="251"/>
        <v>16.028635768862056</v>
      </c>
      <c r="AE3845" s="12">
        <f t="shared" si="262"/>
        <v>7.0917433562109625E-2</v>
      </c>
      <c r="AF3845" s="12">
        <f t="shared" si="262"/>
        <v>0</v>
      </c>
      <c r="AG3845" s="12">
        <f t="shared" si="262"/>
        <v>0</v>
      </c>
      <c r="AH3845" s="12">
        <f t="shared" si="262"/>
        <v>21.213743215600662</v>
      </c>
      <c r="AI3845" s="12">
        <f t="shared" si="262"/>
        <v>40.01858497062841</v>
      </c>
      <c r="AJ3845" s="12">
        <f t="shared" si="262"/>
        <v>3601.51529938365</v>
      </c>
      <c r="AK3845" s="12">
        <f t="shared" si="262"/>
        <v>-7.0518702195365351E-2</v>
      </c>
      <c r="AL3845" s="12">
        <f t="shared" si="253"/>
        <v>16236.352910784026</v>
      </c>
      <c r="AM3845">
        <f t="shared" si="254"/>
        <v>2.1140950634383926</v>
      </c>
      <c r="AN3845" s="12">
        <f t="shared" si="255"/>
        <v>7680.0486371587303</v>
      </c>
    </row>
    <row r="3846" spans="14:40">
      <c r="N3846">
        <f t="shared" si="256"/>
        <v>1341</v>
      </c>
      <c r="O3846" s="12">
        <f t="shared" si="251"/>
        <v>0</v>
      </c>
      <c r="P3846" s="12">
        <f t="shared" si="251"/>
        <v>0</v>
      </c>
      <c r="Q3846" s="12">
        <f t="shared" si="251"/>
        <v>0</v>
      </c>
      <c r="R3846" s="12">
        <f t="shared" si="251"/>
        <v>0</v>
      </c>
      <c r="S3846" s="12">
        <f t="shared" si="251"/>
        <v>0</v>
      </c>
      <c r="T3846" s="12">
        <f t="shared" si="251"/>
        <v>0</v>
      </c>
      <c r="U3846" s="12">
        <f t="shared" si="251"/>
        <v>0</v>
      </c>
      <c r="V3846" s="12">
        <f t="shared" si="251"/>
        <v>0</v>
      </c>
      <c r="W3846" s="12">
        <f t="shared" si="251"/>
        <v>4696.2868021248141</v>
      </c>
      <c r="X3846" s="12">
        <f t="shared" si="251"/>
        <v>17699.379943058382</v>
      </c>
      <c r="Y3846" s="12">
        <f t="shared" si="251"/>
        <v>0</v>
      </c>
      <c r="Z3846" s="12">
        <f t="shared" si="251"/>
        <v>0</v>
      </c>
      <c r="AA3846" s="12">
        <f t="shared" si="251"/>
        <v>0</v>
      </c>
      <c r="AB3846" s="12">
        <f t="shared" si="251"/>
        <v>0</v>
      </c>
      <c r="AC3846" s="12">
        <f t="shared" si="251"/>
        <v>0</v>
      </c>
      <c r="AD3846" s="12">
        <f t="shared" si="251"/>
        <v>17.19811300062722</v>
      </c>
      <c r="AE3846" s="12">
        <f t="shared" si="262"/>
        <v>7.9947702948492363E-2</v>
      </c>
      <c r="AF3846" s="12">
        <f t="shared" si="262"/>
        <v>0</v>
      </c>
      <c r="AG3846" s="12">
        <f t="shared" si="262"/>
        <v>0</v>
      </c>
      <c r="AH3846" s="12">
        <f t="shared" si="262"/>
        <v>31.402078439665445</v>
      </c>
      <c r="AI3846" s="12">
        <f t="shared" si="262"/>
        <v>20.876675231576641</v>
      </c>
      <c r="AJ3846" s="12">
        <f t="shared" si="262"/>
        <v>2571.5745775810574</v>
      </c>
      <c r="AK3846" s="12">
        <f t="shared" si="262"/>
        <v>-3.6183256798146136E-2</v>
      </c>
      <c r="AL3846" s="12">
        <f t="shared" si="253"/>
        <v>25036.761953882273</v>
      </c>
      <c r="AM3846">
        <f t="shared" si="254"/>
        <v>2.119456573653296</v>
      </c>
      <c r="AN3846" s="12">
        <f t="shared" si="255"/>
        <v>11812.82139257354</v>
      </c>
    </row>
    <row r="3847" spans="14:40">
      <c r="N3847">
        <f t="shared" si="256"/>
        <v>1342</v>
      </c>
      <c r="O3847" s="12">
        <f t="shared" si="251"/>
        <v>-1.0733836663366358</v>
      </c>
      <c r="P3847" s="12">
        <f t="shared" si="251"/>
        <v>0</v>
      </c>
      <c r="Q3847" s="12">
        <f t="shared" si="251"/>
        <v>0</v>
      </c>
      <c r="R3847" s="12">
        <f t="shared" si="251"/>
        <v>0</v>
      </c>
      <c r="S3847" s="12">
        <f t="shared" si="251"/>
        <v>0</v>
      </c>
      <c r="T3847" s="12">
        <f t="shared" si="251"/>
        <v>0</v>
      </c>
      <c r="U3847" s="12">
        <f t="shared" si="251"/>
        <v>0</v>
      </c>
      <c r="V3847" s="12">
        <f t="shared" si="251"/>
        <v>0</v>
      </c>
      <c r="W3847" s="12">
        <f t="shared" si="251"/>
        <v>1454.0553756939951</v>
      </c>
      <c r="X3847" s="12">
        <f t="shared" si="251"/>
        <v>4492.0830639001415</v>
      </c>
      <c r="Y3847" s="12">
        <f t="shared" si="251"/>
        <v>0</v>
      </c>
      <c r="Z3847" s="12">
        <f t="shared" si="251"/>
        <v>0</v>
      </c>
      <c r="AA3847" s="12">
        <f t="shared" si="251"/>
        <v>0</v>
      </c>
      <c r="AB3847" s="12">
        <f t="shared" si="251"/>
        <v>0</v>
      </c>
      <c r="AC3847" s="12">
        <f t="shared" si="251"/>
        <v>0</v>
      </c>
      <c r="AD3847" s="12">
        <f t="shared" si="251"/>
        <v>3.1587746310536216</v>
      </c>
      <c r="AE3847" s="12">
        <f t="shared" ref="AE3847:AK3856" si="263">AE$2503*AE1343+0.5*AE$2504*AE1343*AE1343</f>
        <v>1.720762280858663E-2</v>
      </c>
      <c r="AF3847" s="12">
        <f t="shared" si="263"/>
        <v>0</v>
      </c>
      <c r="AG3847" s="12">
        <f t="shared" si="263"/>
        <v>0</v>
      </c>
      <c r="AH3847" s="12">
        <f t="shared" si="263"/>
        <v>7.9663974036637404</v>
      </c>
      <c r="AI3847" s="12">
        <f t="shared" si="263"/>
        <v>-10.633393327864574</v>
      </c>
      <c r="AJ3847" s="12">
        <f t="shared" si="263"/>
        <v>709.84536245352331</v>
      </c>
      <c r="AK3847" s="12">
        <f t="shared" si="263"/>
        <v>1.6569510735922666E-2</v>
      </c>
      <c r="AL3847" s="12">
        <f t="shared" si="253"/>
        <v>6655.4359742217202</v>
      </c>
      <c r="AM3847">
        <f t="shared" si="254"/>
        <v>2.1353475362265582</v>
      </c>
      <c r="AN3847" s="12">
        <f t="shared" si="255"/>
        <v>3116.792869222008</v>
      </c>
    </row>
    <row r="3848" spans="14:40">
      <c r="N3848">
        <f t="shared" si="256"/>
        <v>1343</v>
      </c>
      <c r="O3848" s="12">
        <f t="shared" si="251"/>
        <v>0</v>
      </c>
      <c r="P3848" s="12">
        <f t="shared" si="251"/>
        <v>0</v>
      </c>
      <c r="Q3848" s="12">
        <f t="shared" si="251"/>
        <v>0</v>
      </c>
      <c r="R3848" s="12">
        <f t="shared" si="251"/>
        <v>0</v>
      </c>
      <c r="S3848" s="12">
        <f t="shared" si="251"/>
        <v>0</v>
      </c>
      <c r="T3848" s="12">
        <f t="shared" si="251"/>
        <v>0</v>
      </c>
      <c r="U3848" s="12">
        <f t="shared" si="251"/>
        <v>0</v>
      </c>
      <c r="V3848" s="12">
        <f t="shared" si="251"/>
        <v>0</v>
      </c>
      <c r="W3848" s="12">
        <f t="shared" si="251"/>
        <v>963.13010755522646</v>
      </c>
      <c r="X3848" s="12">
        <f t="shared" si="251"/>
        <v>7842.1039853731309</v>
      </c>
      <c r="Y3848" s="12">
        <f t="shared" si="251"/>
        <v>0</v>
      </c>
      <c r="Z3848" s="12">
        <f t="shared" si="251"/>
        <v>0</v>
      </c>
      <c r="AA3848" s="12">
        <f t="shared" si="251"/>
        <v>0</v>
      </c>
      <c r="AB3848" s="12">
        <f t="shared" si="251"/>
        <v>0</v>
      </c>
      <c r="AC3848" s="12">
        <f t="shared" si="251"/>
        <v>0</v>
      </c>
      <c r="AD3848" s="12">
        <f t="shared" si="251"/>
        <v>8.5871798774918275</v>
      </c>
      <c r="AE3848" s="12">
        <f t="shared" si="263"/>
        <v>3.0312661981961347E-2</v>
      </c>
      <c r="AF3848" s="12">
        <f t="shared" si="263"/>
        <v>0</v>
      </c>
      <c r="AG3848" s="12">
        <f t="shared" si="263"/>
        <v>0</v>
      </c>
      <c r="AH3848" s="12">
        <f t="shared" si="263"/>
        <v>-6.4580414200922807</v>
      </c>
      <c r="AI3848" s="12">
        <f t="shared" si="263"/>
        <v>-9.9647451693308859</v>
      </c>
      <c r="AJ3848" s="12">
        <f t="shared" si="263"/>
        <v>1173.3267081857623</v>
      </c>
      <c r="AK3848" s="12">
        <f t="shared" si="263"/>
        <v>-1.2477640840773978E-2</v>
      </c>
      <c r="AL3848" s="12">
        <f t="shared" si="253"/>
        <v>9970.7430294233291</v>
      </c>
      <c r="AM3848">
        <f t="shared" si="254"/>
        <v>2.1304457072006024</v>
      </c>
      <c r="AN3848" s="12">
        <f t="shared" si="255"/>
        <v>4680.1206882314063</v>
      </c>
    </row>
    <row r="3849" spans="14:40">
      <c r="N3849">
        <f t="shared" si="256"/>
        <v>1344</v>
      </c>
      <c r="O3849" s="12">
        <f t="shared" si="251"/>
        <v>0</v>
      </c>
      <c r="P3849" s="12">
        <f t="shared" si="251"/>
        <v>0</v>
      </c>
      <c r="Q3849" s="12">
        <f t="shared" si="251"/>
        <v>0</v>
      </c>
      <c r="R3849" s="12">
        <f t="shared" si="251"/>
        <v>0</v>
      </c>
      <c r="S3849" s="12">
        <f t="shared" si="251"/>
        <v>0</v>
      </c>
      <c r="T3849" s="12">
        <f t="shared" si="251"/>
        <v>0</v>
      </c>
      <c r="U3849" s="12">
        <f t="shared" si="251"/>
        <v>0</v>
      </c>
      <c r="V3849" s="12">
        <f t="shared" si="251"/>
        <v>0</v>
      </c>
      <c r="W3849" s="12">
        <f t="shared" si="251"/>
        <v>8444.6869634543746</v>
      </c>
      <c r="X3849" s="12">
        <f t="shared" si="251"/>
        <v>32777.981681334939</v>
      </c>
      <c r="Y3849" s="12">
        <f t="shared" si="251"/>
        <v>0</v>
      </c>
      <c r="Z3849" s="12">
        <f t="shared" si="251"/>
        <v>0</v>
      </c>
      <c r="AA3849" s="12">
        <f t="shared" si="251"/>
        <v>0</v>
      </c>
      <c r="AB3849" s="12">
        <f t="shared" si="251"/>
        <v>0</v>
      </c>
      <c r="AC3849" s="12">
        <f t="shared" si="251"/>
        <v>0</v>
      </c>
      <c r="AD3849" s="12">
        <f t="shared" si="251"/>
        <v>27.971388214235766</v>
      </c>
      <c r="AE3849" s="12">
        <f t="shared" si="263"/>
        <v>0.11872433274954444</v>
      </c>
      <c r="AF3849" s="12">
        <f t="shared" si="263"/>
        <v>0</v>
      </c>
      <c r="AG3849" s="12">
        <f t="shared" si="263"/>
        <v>0</v>
      </c>
      <c r="AH3849" s="12">
        <f t="shared" si="263"/>
        <v>44.876366413622428</v>
      </c>
      <c r="AI3849" s="12">
        <f t="shared" si="263"/>
        <v>66.94138800744787</v>
      </c>
      <c r="AJ3849" s="12">
        <f t="shared" si="263"/>
        <v>6480.5505850467116</v>
      </c>
      <c r="AK3849" s="12">
        <f t="shared" si="263"/>
        <v>-0.18767120694162073</v>
      </c>
      <c r="AL3849" s="12">
        <f t="shared" si="253"/>
        <v>47842.939425597142</v>
      </c>
      <c r="AM3849">
        <f t="shared" si="254"/>
        <v>2.1132089574099249</v>
      </c>
      <c r="AN3849" s="12">
        <f t="shared" si="255"/>
        <v>22639.947298082774</v>
      </c>
    </row>
    <row r="3850" spans="14:40">
      <c r="N3850">
        <f t="shared" si="256"/>
        <v>1345</v>
      </c>
      <c r="O3850" s="12">
        <f t="shared" si="251"/>
        <v>0</v>
      </c>
      <c r="P3850" s="12">
        <f t="shared" si="251"/>
        <v>0</v>
      </c>
      <c r="Q3850" s="12">
        <f t="shared" si="251"/>
        <v>0</v>
      </c>
      <c r="R3850" s="12">
        <f t="shared" si="251"/>
        <v>0</v>
      </c>
      <c r="S3850" s="12">
        <f t="shared" si="251"/>
        <v>0</v>
      </c>
      <c r="T3850" s="12">
        <f t="shared" si="251"/>
        <v>0</v>
      </c>
      <c r="U3850" s="12">
        <f t="shared" si="251"/>
        <v>0</v>
      </c>
      <c r="V3850" s="12">
        <f t="shared" si="251"/>
        <v>0</v>
      </c>
      <c r="W3850" s="12">
        <f t="shared" si="251"/>
        <v>7023.0578949478841</v>
      </c>
      <c r="X3850" s="12">
        <f t="shared" si="251"/>
        <v>28999.76553539819</v>
      </c>
      <c r="Y3850" s="12">
        <f t="shared" si="251"/>
        <v>0</v>
      </c>
      <c r="Z3850" s="12">
        <f t="shared" si="251"/>
        <v>0</v>
      </c>
      <c r="AA3850" s="12">
        <f t="shared" si="251"/>
        <v>0</v>
      </c>
      <c r="AB3850" s="12">
        <f t="shared" si="251"/>
        <v>0</v>
      </c>
      <c r="AC3850" s="12">
        <f t="shared" si="251"/>
        <v>0</v>
      </c>
      <c r="AD3850" s="12">
        <f t="shared" si="251"/>
        <v>20.714800255811475</v>
      </c>
      <c r="AE3850" s="12">
        <f t="shared" si="263"/>
        <v>9.7098475504659415E-2</v>
      </c>
      <c r="AF3850" s="12">
        <f t="shared" si="263"/>
        <v>0</v>
      </c>
      <c r="AG3850" s="12">
        <f t="shared" si="263"/>
        <v>0</v>
      </c>
      <c r="AH3850" s="12">
        <f t="shared" si="263"/>
        <v>43.9904421997214</v>
      </c>
      <c r="AI3850" s="12">
        <f t="shared" si="263"/>
        <v>81.293617932319407</v>
      </c>
      <c r="AJ3850" s="12">
        <f t="shared" si="263"/>
        <v>5712.8065552700327</v>
      </c>
      <c r="AK3850" s="12">
        <f t="shared" si="263"/>
        <v>-0.15970723093726219</v>
      </c>
      <c r="AL3850" s="12">
        <f t="shared" si="253"/>
        <v>41881.566237248531</v>
      </c>
      <c r="AM3850">
        <f t="shared" si="254"/>
        <v>2.1143365636337594</v>
      </c>
      <c r="AN3850" s="12">
        <f t="shared" si="255"/>
        <v>19808.372497361379</v>
      </c>
    </row>
    <row r="3851" spans="14:40">
      <c r="N3851">
        <f t="shared" si="256"/>
        <v>1346</v>
      </c>
      <c r="O3851" s="12">
        <f t="shared" ref="O3851:AD3914" si="264">O$2503*O1347+0.5*O$2504*O1347*O1347</f>
        <v>0</v>
      </c>
      <c r="P3851" s="12">
        <f t="shared" si="264"/>
        <v>0</v>
      </c>
      <c r="Q3851" s="12">
        <f t="shared" si="264"/>
        <v>0</v>
      </c>
      <c r="R3851" s="12">
        <f t="shared" si="264"/>
        <v>0</v>
      </c>
      <c r="S3851" s="12">
        <f t="shared" si="264"/>
        <v>0</v>
      </c>
      <c r="T3851" s="12">
        <f t="shared" si="264"/>
        <v>0</v>
      </c>
      <c r="U3851" s="12">
        <f t="shared" si="264"/>
        <v>0</v>
      </c>
      <c r="V3851" s="12">
        <f t="shared" si="264"/>
        <v>0</v>
      </c>
      <c r="W3851" s="12">
        <f t="shared" si="264"/>
        <v>9261.0500949020097</v>
      </c>
      <c r="X3851" s="12">
        <f t="shared" si="264"/>
        <v>37296.54499506874</v>
      </c>
      <c r="Y3851" s="12">
        <f t="shared" si="264"/>
        <v>0</v>
      </c>
      <c r="Z3851" s="12">
        <f t="shared" si="264"/>
        <v>0</v>
      </c>
      <c r="AA3851" s="12">
        <f t="shared" si="264"/>
        <v>0</v>
      </c>
      <c r="AB3851" s="12">
        <f t="shared" si="264"/>
        <v>0</v>
      </c>
      <c r="AC3851" s="12">
        <f t="shared" si="264"/>
        <v>0</v>
      </c>
      <c r="AD3851" s="12">
        <f t="shared" si="264"/>
        <v>32.376249191862641</v>
      </c>
      <c r="AE3851" s="12">
        <f t="shared" si="263"/>
        <v>0.14819758872677002</v>
      </c>
      <c r="AF3851" s="12">
        <f t="shared" si="263"/>
        <v>0</v>
      </c>
      <c r="AG3851" s="12">
        <f t="shared" si="263"/>
        <v>0</v>
      </c>
      <c r="AH3851" s="12">
        <f t="shared" si="263"/>
        <v>89.079592320569986</v>
      </c>
      <c r="AI3851" s="12">
        <f t="shared" si="263"/>
        <v>161.54939280555544</v>
      </c>
      <c r="AJ3851" s="12">
        <f t="shared" si="263"/>
        <v>10719.080245082781</v>
      </c>
      <c r="AK3851" s="12">
        <f t="shared" si="263"/>
        <v>-0.31987048505295657</v>
      </c>
      <c r="AL3851" s="12">
        <f t="shared" ref="AL3851:AL3914" si="265">SUM(O3851:AK3851)</f>
        <v>57559.508896475207</v>
      </c>
      <c r="AM3851">
        <f t="shared" ref="AM3851:AM3914" si="266">$AM$2504*(1+J1347/100)</f>
        <v>2.0813950545910589</v>
      </c>
      <c r="AN3851" s="12">
        <f t="shared" ref="AN3851:AN3914" si="267">AL3851/AM3851</f>
        <v>27654.293099963277</v>
      </c>
    </row>
    <row r="3852" spans="14:40">
      <c r="N3852">
        <f t="shared" ref="N3852:N3915" si="268">N3851+1</f>
        <v>1347</v>
      </c>
      <c r="O3852" s="12">
        <f t="shared" si="264"/>
        <v>1.0678507891454045</v>
      </c>
      <c r="P3852" s="12">
        <f t="shared" ref="P3852:AD3852" si="269">P$2503*P1348+0.5*P$2504*P1348*P1348</f>
        <v>0</v>
      </c>
      <c r="Q3852" s="12">
        <f t="shared" si="269"/>
        <v>0</v>
      </c>
      <c r="R3852" s="12">
        <f t="shared" si="269"/>
        <v>0</v>
      </c>
      <c r="S3852" s="12">
        <f t="shared" si="269"/>
        <v>0</v>
      </c>
      <c r="T3852" s="12">
        <f t="shared" si="269"/>
        <v>0</v>
      </c>
      <c r="U3852" s="12">
        <f t="shared" si="269"/>
        <v>0</v>
      </c>
      <c r="V3852" s="12">
        <f t="shared" si="269"/>
        <v>0</v>
      </c>
      <c r="W3852" s="12">
        <f t="shared" si="269"/>
        <v>2724.3858353432347</v>
      </c>
      <c r="X3852" s="12">
        <f t="shared" si="269"/>
        <v>11109.015524508433</v>
      </c>
      <c r="Y3852" s="12">
        <f t="shared" si="269"/>
        <v>0</v>
      </c>
      <c r="Z3852" s="12">
        <f t="shared" si="269"/>
        <v>0</v>
      </c>
      <c r="AA3852" s="12">
        <f t="shared" si="269"/>
        <v>0</v>
      </c>
      <c r="AB3852" s="12">
        <f t="shared" si="269"/>
        <v>0</v>
      </c>
      <c r="AC3852" s="12">
        <f t="shared" si="269"/>
        <v>0</v>
      </c>
      <c r="AD3852" s="12">
        <f t="shared" si="269"/>
        <v>8.6750384396588345</v>
      </c>
      <c r="AE3852" s="12">
        <f t="shared" si="263"/>
        <v>5.611971382926615E-2</v>
      </c>
      <c r="AF3852" s="12">
        <f t="shared" si="263"/>
        <v>0</v>
      </c>
      <c r="AG3852" s="12">
        <f t="shared" si="263"/>
        <v>0</v>
      </c>
      <c r="AH3852" s="12">
        <f t="shared" si="263"/>
        <v>41.128274374727539</v>
      </c>
      <c r="AI3852" s="12">
        <f t="shared" si="263"/>
        <v>86.210467180779816</v>
      </c>
      <c r="AJ3852" s="12">
        <f t="shared" si="263"/>
        <v>5212.4067998811797</v>
      </c>
      <c r="AK3852" s="12">
        <f t="shared" si="263"/>
        <v>-0.14813861942706477</v>
      </c>
      <c r="AL3852" s="12">
        <f t="shared" si="265"/>
        <v>19182.797771611557</v>
      </c>
      <c r="AM3852">
        <f t="shared" si="266"/>
        <v>2.1071878432318618</v>
      </c>
      <c r="AN3852" s="12">
        <f t="shared" si="267"/>
        <v>9103.5062836117559</v>
      </c>
    </row>
    <row r="3853" spans="14:40">
      <c r="N3853">
        <f t="shared" si="268"/>
        <v>1348</v>
      </c>
      <c r="O3853" s="12">
        <f t="shared" si="264"/>
        <v>0</v>
      </c>
      <c r="P3853" s="12">
        <f t="shared" si="264"/>
        <v>0</v>
      </c>
      <c r="Q3853" s="12">
        <f t="shared" si="264"/>
        <v>0</v>
      </c>
      <c r="R3853" s="12">
        <f t="shared" si="264"/>
        <v>0</v>
      </c>
      <c r="S3853" s="12">
        <f t="shared" si="264"/>
        <v>0</v>
      </c>
      <c r="T3853" s="12">
        <f t="shared" si="264"/>
        <v>0</v>
      </c>
      <c r="U3853" s="12">
        <f t="shared" si="264"/>
        <v>0</v>
      </c>
      <c r="V3853" s="12">
        <f t="shared" si="264"/>
        <v>0</v>
      </c>
      <c r="W3853" s="12">
        <f t="shared" si="264"/>
        <v>4940.8488723448327</v>
      </c>
      <c r="X3853" s="12">
        <f t="shared" si="264"/>
        <v>17322.901151361279</v>
      </c>
      <c r="Y3853" s="12">
        <f t="shared" si="264"/>
        <v>0</v>
      </c>
      <c r="Z3853" s="12">
        <f t="shared" si="264"/>
        <v>0</v>
      </c>
      <c r="AA3853" s="12">
        <f t="shared" si="264"/>
        <v>0</v>
      </c>
      <c r="AB3853" s="12">
        <f t="shared" si="264"/>
        <v>0</v>
      </c>
      <c r="AC3853" s="12">
        <f t="shared" si="264"/>
        <v>0</v>
      </c>
      <c r="AD3853" s="12">
        <f t="shared" si="264"/>
        <v>6.6395407256821271</v>
      </c>
      <c r="AE3853" s="12">
        <f t="shared" si="263"/>
        <v>3.0064828884523428E-2</v>
      </c>
      <c r="AF3853" s="12">
        <f t="shared" si="263"/>
        <v>0</v>
      </c>
      <c r="AG3853" s="12">
        <f t="shared" si="263"/>
        <v>0</v>
      </c>
      <c r="AH3853" s="12">
        <f t="shared" si="263"/>
        <v>8.5301676123308958</v>
      </c>
      <c r="AI3853" s="12">
        <f t="shared" si="263"/>
        <v>19.48828153237913</v>
      </c>
      <c r="AJ3853" s="12">
        <f t="shared" si="263"/>
        <v>-1575.0145376652451</v>
      </c>
      <c r="AK3853" s="12">
        <f t="shared" si="263"/>
        <v>7.1431675208908155E-2</v>
      </c>
      <c r="AL3853" s="12">
        <f t="shared" si="265"/>
        <v>20723.494972415352</v>
      </c>
      <c r="AM3853">
        <f t="shared" si="266"/>
        <v>2.1448129659223434</v>
      </c>
      <c r="AN3853" s="12">
        <f t="shared" si="267"/>
        <v>9662.1455118365229</v>
      </c>
    </row>
    <row r="3854" spans="14:40">
      <c r="N3854">
        <f t="shared" si="268"/>
        <v>1349</v>
      </c>
      <c r="O3854" s="12">
        <f t="shared" si="264"/>
        <v>0</v>
      </c>
      <c r="P3854" s="12">
        <f t="shared" si="264"/>
        <v>0</v>
      </c>
      <c r="Q3854" s="12">
        <f t="shared" si="264"/>
        <v>0</v>
      </c>
      <c r="R3854" s="12">
        <f t="shared" si="264"/>
        <v>0</v>
      </c>
      <c r="S3854" s="12">
        <f t="shared" si="264"/>
        <v>0</v>
      </c>
      <c r="T3854" s="12">
        <f t="shared" si="264"/>
        <v>0</v>
      </c>
      <c r="U3854" s="12">
        <f t="shared" si="264"/>
        <v>0</v>
      </c>
      <c r="V3854" s="12">
        <f t="shared" si="264"/>
        <v>0</v>
      </c>
      <c r="W3854" s="12">
        <f t="shared" si="264"/>
        <v>1435.5509699228005</v>
      </c>
      <c r="X3854" s="12">
        <f t="shared" si="264"/>
        <v>6908.4768121677289</v>
      </c>
      <c r="Y3854" s="12">
        <f t="shared" si="264"/>
        <v>0</v>
      </c>
      <c r="Z3854" s="12">
        <f t="shared" si="264"/>
        <v>0</v>
      </c>
      <c r="AA3854" s="12">
        <f t="shared" si="264"/>
        <v>0</v>
      </c>
      <c r="AB3854" s="12">
        <f t="shared" si="264"/>
        <v>0</v>
      </c>
      <c r="AC3854" s="12">
        <f t="shared" si="264"/>
        <v>0</v>
      </c>
      <c r="AD3854" s="12">
        <f t="shared" si="264"/>
        <v>1.3993836014767608E-2</v>
      </c>
      <c r="AE3854" s="12">
        <f t="shared" si="263"/>
        <v>-6.0313407125509718E-3</v>
      </c>
      <c r="AF3854" s="12">
        <f t="shared" si="263"/>
        <v>0</v>
      </c>
      <c r="AG3854" s="12">
        <f t="shared" si="263"/>
        <v>0</v>
      </c>
      <c r="AH3854" s="12">
        <f t="shared" si="263"/>
        <v>-9.563093076755985</v>
      </c>
      <c r="AI3854" s="12">
        <f t="shared" si="263"/>
        <v>27.146495600793116</v>
      </c>
      <c r="AJ3854" s="12">
        <f t="shared" si="263"/>
        <v>-1768.1055410129306</v>
      </c>
      <c r="AK3854" s="12">
        <f t="shared" si="263"/>
        <v>6.4556741873880233E-2</v>
      </c>
      <c r="AL3854" s="12">
        <f t="shared" si="265"/>
        <v>6593.5781628388122</v>
      </c>
      <c r="AM3854">
        <f t="shared" si="266"/>
        <v>2.1452520808260558</v>
      </c>
      <c r="AN3854" s="12">
        <f t="shared" si="267"/>
        <v>3073.5680071219758</v>
      </c>
    </row>
    <row r="3855" spans="14:40">
      <c r="N3855">
        <f t="shared" si="268"/>
        <v>1350</v>
      </c>
      <c r="O3855" s="12">
        <f t="shared" si="264"/>
        <v>0</v>
      </c>
      <c r="P3855" s="12">
        <f t="shared" si="264"/>
        <v>0</v>
      </c>
      <c r="Q3855" s="12">
        <f t="shared" si="264"/>
        <v>0</v>
      </c>
      <c r="R3855" s="12">
        <f t="shared" si="264"/>
        <v>0</v>
      </c>
      <c r="S3855" s="12">
        <f t="shared" si="264"/>
        <v>0</v>
      </c>
      <c r="T3855" s="12">
        <f t="shared" si="264"/>
        <v>0</v>
      </c>
      <c r="U3855" s="12">
        <f t="shared" si="264"/>
        <v>0</v>
      </c>
      <c r="V3855" s="12">
        <f t="shared" si="264"/>
        <v>0</v>
      </c>
      <c r="W3855" s="12">
        <f t="shared" si="264"/>
        <v>766.49179360750293</v>
      </c>
      <c r="X3855" s="12">
        <f t="shared" si="264"/>
        <v>157.31304990769101</v>
      </c>
      <c r="Y3855" s="12">
        <f t="shared" si="264"/>
        <v>0</v>
      </c>
      <c r="Z3855" s="12">
        <f t="shared" si="264"/>
        <v>0</v>
      </c>
      <c r="AA3855" s="12">
        <f t="shared" si="264"/>
        <v>0</v>
      </c>
      <c r="AB3855" s="12">
        <f t="shared" si="264"/>
        <v>0</v>
      </c>
      <c r="AC3855" s="12">
        <f t="shared" si="264"/>
        <v>0</v>
      </c>
      <c r="AD3855" s="12">
        <f t="shared" si="264"/>
        <v>-3.7759243684046351</v>
      </c>
      <c r="AE3855" s="12">
        <f t="shared" si="263"/>
        <v>-8.3528216022582882E-3</v>
      </c>
      <c r="AF3855" s="12">
        <f t="shared" si="263"/>
        <v>0</v>
      </c>
      <c r="AG3855" s="12">
        <f t="shared" si="263"/>
        <v>0</v>
      </c>
      <c r="AH3855" s="12">
        <f t="shared" si="263"/>
        <v>10.988828487216152</v>
      </c>
      <c r="AI3855" s="12">
        <f t="shared" si="263"/>
        <v>10.672375798418068</v>
      </c>
      <c r="AJ3855" s="12">
        <f t="shared" si="263"/>
        <v>-2686.0104754449621</v>
      </c>
      <c r="AK3855" s="12">
        <f t="shared" si="263"/>
        <v>8.0915882506510647E-2</v>
      </c>
      <c r="AL3855" s="12">
        <f t="shared" si="265"/>
        <v>-1744.2477889516342</v>
      </c>
      <c r="AM3855">
        <f t="shared" si="266"/>
        <v>2.1552069988556393</v>
      </c>
      <c r="AN3855" s="12">
        <f t="shared" si="267"/>
        <v>-809.31798656824424</v>
      </c>
    </row>
    <row r="3856" spans="14:40">
      <c r="N3856">
        <f t="shared" si="268"/>
        <v>1351</v>
      </c>
      <c r="O3856" s="12">
        <f t="shared" si="264"/>
        <v>0</v>
      </c>
      <c r="P3856" s="12">
        <f t="shared" si="264"/>
        <v>0</v>
      </c>
      <c r="Q3856" s="12">
        <f t="shared" si="264"/>
        <v>0</v>
      </c>
      <c r="R3856" s="12">
        <f t="shared" si="264"/>
        <v>0</v>
      </c>
      <c r="S3856" s="12">
        <f t="shared" si="264"/>
        <v>0</v>
      </c>
      <c r="T3856" s="12">
        <f t="shared" si="264"/>
        <v>0</v>
      </c>
      <c r="U3856" s="12">
        <f t="shared" si="264"/>
        <v>0</v>
      </c>
      <c r="V3856" s="12">
        <f t="shared" si="264"/>
        <v>0</v>
      </c>
      <c r="W3856" s="12">
        <f t="shared" si="264"/>
        <v>-692.47841397772913</v>
      </c>
      <c r="X3856" s="12">
        <f t="shared" si="264"/>
        <v>-4544.6853303305215</v>
      </c>
      <c r="Y3856" s="12">
        <f t="shared" si="264"/>
        <v>0</v>
      </c>
      <c r="Z3856" s="12">
        <f t="shared" si="264"/>
        <v>0</v>
      </c>
      <c r="AA3856" s="12">
        <f t="shared" si="264"/>
        <v>0</v>
      </c>
      <c r="AB3856" s="12">
        <f t="shared" si="264"/>
        <v>0</v>
      </c>
      <c r="AC3856" s="12">
        <f t="shared" si="264"/>
        <v>0</v>
      </c>
      <c r="AD3856" s="12">
        <f t="shared" si="264"/>
        <v>-9.4379608712101533</v>
      </c>
      <c r="AE3856" s="12">
        <f t="shared" si="263"/>
        <v>-6.3844495975416929E-2</v>
      </c>
      <c r="AF3856" s="12">
        <f t="shared" si="263"/>
        <v>0</v>
      </c>
      <c r="AG3856" s="12">
        <f t="shared" si="263"/>
        <v>0</v>
      </c>
      <c r="AH3856" s="12">
        <f t="shared" si="263"/>
        <v>-35.245233240767085</v>
      </c>
      <c r="AI3856" s="12">
        <f t="shared" si="263"/>
        <v>-26.929820121357352</v>
      </c>
      <c r="AJ3856" s="12">
        <f t="shared" si="263"/>
        <v>-4674.315589879584</v>
      </c>
      <c r="AK3856" s="12">
        <f t="shared" si="263"/>
        <v>9.9356352322783212E-2</v>
      </c>
      <c r="AL3856" s="12">
        <f t="shared" si="265"/>
        <v>-9983.0568365648214</v>
      </c>
      <c r="AM3856">
        <f t="shared" si="266"/>
        <v>2.1992503734858362</v>
      </c>
      <c r="AN3856" s="12">
        <f t="shared" si="267"/>
        <v>-4539.2998254862478</v>
      </c>
    </row>
    <row r="3857" spans="14:40">
      <c r="N3857">
        <f t="shared" si="268"/>
        <v>1352</v>
      </c>
      <c r="O3857" s="12">
        <f t="shared" si="264"/>
        <v>0</v>
      </c>
      <c r="P3857" s="12">
        <f t="shared" si="264"/>
        <v>0</v>
      </c>
      <c r="Q3857" s="12">
        <f t="shared" si="264"/>
        <v>0</v>
      </c>
      <c r="R3857" s="12">
        <f t="shared" si="264"/>
        <v>0</v>
      </c>
      <c r="S3857" s="12">
        <f t="shared" si="264"/>
        <v>0</v>
      </c>
      <c r="T3857" s="12">
        <f t="shared" si="264"/>
        <v>0</v>
      </c>
      <c r="U3857" s="12">
        <f t="shared" si="264"/>
        <v>0</v>
      </c>
      <c r="V3857" s="12">
        <f t="shared" si="264"/>
        <v>0</v>
      </c>
      <c r="W3857" s="12">
        <f t="shared" si="264"/>
        <v>5506.6611167638976</v>
      </c>
      <c r="X3857" s="12">
        <f t="shared" si="264"/>
        <v>20522.570367638891</v>
      </c>
      <c r="Y3857" s="12">
        <f t="shared" si="264"/>
        <v>0</v>
      </c>
      <c r="Z3857" s="12">
        <f t="shared" si="264"/>
        <v>0</v>
      </c>
      <c r="AA3857" s="12">
        <f t="shared" si="264"/>
        <v>0</v>
      </c>
      <c r="AB3857" s="12">
        <f t="shared" si="264"/>
        <v>0</v>
      </c>
      <c r="AC3857" s="12">
        <f t="shared" si="264"/>
        <v>0</v>
      </c>
      <c r="AD3857" s="12">
        <f t="shared" si="264"/>
        <v>11.28362132008283</v>
      </c>
      <c r="AE3857" s="12">
        <f t="shared" ref="AE3857:AK3866" si="270">AE$2503*AE1353+0.5*AE$2504*AE1353*AE1353</f>
        <v>4.0911828302786626E-2</v>
      </c>
      <c r="AF3857" s="12">
        <f t="shared" si="270"/>
        <v>0</v>
      </c>
      <c r="AG3857" s="12">
        <f t="shared" si="270"/>
        <v>0</v>
      </c>
      <c r="AH3857" s="12">
        <f t="shared" si="270"/>
        <v>-4.0480680598707437</v>
      </c>
      <c r="AI3857" s="12">
        <f t="shared" si="270"/>
        <v>-25.899730370971742</v>
      </c>
      <c r="AJ3857" s="12">
        <f t="shared" si="270"/>
        <v>-4112.0038875038908</v>
      </c>
      <c r="AK3857" s="12">
        <f t="shared" si="270"/>
        <v>9.6733196146485428E-2</v>
      </c>
      <c r="AL3857" s="12">
        <f t="shared" si="265"/>
        <v>21898.701064812587</v>
      </c>
      <c r="AM3857">
        <f t="shared" si="266"/>
        <v>2.2010537573261937</v>
      </c>
      <c r="AN3857" s="12">
        <f t="shared" si="267"/>
        <v>9949.1895606469843</v>
      </c>
    </row>
    <row r="3858" spans="14:40">
      <c r="N3858">
        <f t="shared" si="268"/>
        <v>1353</v>
      </c>
      <c r="O3858" s="12">
        <f t="shared" si="264"/>
        <v>0</v>
      </c>
      <c r="P3858" s="12">
        <f t="shared" si="264"/>
        <v>0</v>
      </c>
      <c r="Q3858" s="12">
        <f t="shared" si="264"/>
        <v>0</v>
      </c>
      <c r="R3858" s="12">
        <f t="shared" si="264"/>
        <v>0</v>
      </c>
      <c r="S3858" s="12">
        <f t="shared" si="264"/>
        <v>0</v>
      </c>
      <c r="T3858" s="12">
        <f t="shared" si="264"/>
        <v>0</v>
      </c>
      <c r="U3858" s="12">
        <f t="shared" si="264"/>
        <v>0</v>
      </c>
      <c r="V3858" s="12">
        <f t="shared" si="264"/>
        <v>0</v>
      </c>
      <c r="W3858" s="12">
        <f t="shared" si="264"/>
        <v>6895.3176197778967</v>
      </c>
      <c r="X3858" s="12">
        <f t="shared" si="264"/>
        <v>25514.151665711001</v>
      </c>
      <c r="Y3858" s="12">
        <f t="shared" si="264"/>
        <v>0</v>
      </c>
      <c r="Z3858" s="12">
        <f t="shared" si="264"/>
        <v>0</v>
      </c>
      <c r="AA3858" s="12">
        <f t="shared" si="264"/>
        <v>0</v>
      </c>
      <c r="AB3858" s="12">
        <f t="shared" si="264"/>
        <v>0</v>
      </c>
      <c r="AC3858" s="12">
        <f t="shared" si="264"/>
        <v>0</v>
      </c>
      <c r="AD3858" s="12">
        <f t="shared" si="264"/>
        <v>16.44969248694709</v>
      </c>
      <c r="AE3858" s="12">
        <f t="shared" si="270"/>
        <v>6.1966640585146691E-2</v>
      </c>
      <c r="AF3858" s="12">
        <f t="shared" si="270"/>
        <v>0</v>
      </c>
      <c r="AG3858" s="12">
        <f t="shared" si="270"/>
        <v>0</v>
      </c>
      <c r="AH3858" s="12">
        <f t="shared" si="270"/>
        <v>1.4972047691095418</v>
      </c>
      <c r="AI3858" s="12">
        <f t="shared" si="270"/>
        <v>-27.48292290445988</v>
      </c>
      <c r="AJ3858" s="12">
        <f t="shared" si="270"/>
        <v>-2871.9058538682948</v>
      </c>
      <c r="AK3858" s="12">
        <f t="shared" si="270"/>
        <v>4.4129757827935663E-2</v>
      </c>
      <c r="AL3858" s="12">
        <f t="shared" si="265"/>
        <v>29528.133502370609</v>
      </c>
      <c r="AM3858">
        <f t="shared" si="266"/>
        <v>2.1696753053027504</v>
      </c>
      <c r="AN3858" s="12">
        <f t="shared" si="267"/>
        <v>13609.471163820217</v>
      </c>
    </row>
    <row r="3859" spans="14:40">
      <c r="N3859">
        <f t="shared" si="268"/>
        <v>1354</v>
      </c>
      <c r="O3859" s="12">
        <f t="shared" si="264"/>
        <v>0</v>
      </c>
      <c r="P3859" s="12">
        <f t="shared" si="264"/>
        <v>0</v>
      </c>
      <c r="Q3859" s="12">
        <f t="shared" si="264"/>
        <v>0</v>
      </c>
      <c r="R3859" s="12">
        <f t="shared" si="264"/>
        <v>0</v>
      </c>
      <c r="S3859" s="12">
        <f t="shared" si="264"/>
        <v>0</v>
      </c>
      <c r="T3859" s="12">
        <f t="shared" si="264"/>
        <v>0</v>
      </c>
      <c r="U3859" s="12">
        <f t="shared" si="264"/>
        <v>0</v>
      </c>
      <c r="V3859" s="12">
        <f t="shared" si="264"/>
        <v>0</v>
      </c>
      <c r="W3859" s="12">
        <f t="shared" si="264"/>
        <v>10523.479533431762</v>
      </c>
      <c r="X3859" s="12">
        <f t="shared" si="264"/>
        <v>43308.177787743494</v>
      </c>
      <c r="Y3859" s="12">
        <f t="shared" si="264"/>
        <v>0</v>
      </c>
      <c r="Z3859" s="12">
        <f t="shared" si="264"/>
        <v>0</v>
      </c>
      <c r="AA3859" s="12">
        <f t="shared" si="264"/>
        <v>0</v>
      </c>
      <c r="AB3859" s="12">
        <f t="shared" si="264"/>
        <v>0</v>
      </c>
      <c r="AC3859" s="12">
        <f t="shared" si="264"/>
        <v>0</v>
      </c>
      <c r="AD3859" s="12">
        <f t="shared" si="264"/>
        <v>30.322720523711041</v>
      </c>
      <c r="AE3859" s="12">
        <f t="shared" si="270"/>
        <v>0.13322697853238138</v>
      </c>
      <c r="AF3859" s="12">
        <f t="shared" si="270"/>
        <v>0</v>
      </c>
      <c r="AG3859" s="12">
        <f t="shared" si="270"/>
        <v>0</v>
      </c>
      <c r="AH3859" s="12">
        <f t="shared" si="270"/>
        <v>64.369631276001471</v>
      </c>
      <c r="AI3859" s="12">
        <f t="shared" si="270"/>
        <v>0.65597583234223833</v>
      </c>
      <c r="AJ3859" s="12">
        <f t="shared" si="270"/>
        <v>22.873300618086972</v>
      </c>
      <c r="AK3859" s="12">
        <f t="shared" si="270"/>
        <v>5.4462609775305353E-3</v>
      </c>
      <c r="AL3859" s="12">
        <f t="shared" si="265"/>
        <v>53950.017622664906</v>
      </c>
      <c r="AM3859">
        <f t="shared" si="266"/>
        <v>2.1635341287188821</v>
      </c>
      <c r="AN3859" s="12">
        <f t="shared" si="267"/>
        <v>24936.060359080602</v>
      </c>
    </row>
    <row r="3860" spans="14:40">
      <c r="N3860">
        <f t="shared" si="268"/>
        <v>1355</v>
      </c>
      <c r="O3860" s="12">
        <f t="shared" si="264"/>
        <v>0</v>
      </c>
      <c r="P3860" s="12">
        <f t="shared" si="264"/>
        <v>0</v>
      </c>
      <c r="Q3860" s="12">
        <f t="shared" si="264"/>
        <v>0</v>
      </c>
      <c r="R3860" s="12">
        <f t="shared" si="264"/>
        <v>0</v>
      </c>
      <c r="S3860" s="12">
        <f t="shared" si="264"/>
        <v>0</v>
      </c>
      <c r="T3860" s="12">
        <f t="shared" si="264"/>
        <v>0</v>
      </c>
      <c r="U3860" s="12">
        <f t="shared" si="264"/>
        <v>0</v>
      </c>
      <c r="V3860" s="12">
        <f t="shared" si="264"/>
        <v>0</v>
      </c>
      <c r="W3860" s="12">
        <f t="shared" si="264"/>
        <v>12619.839778037049</v>
      </c>
      <c r="X3860" s="12">
        <f t="shared" si="264"/>
        <v>50766.798648966876</v>
      </c>
      <c r="Y3860" s="12">
        <f t="shared" si="264"/>
        <v>0</v>
      </c>
      <c r="Z3860" s="12">
        <f t="shared" si="264"/>
        <v>0</v>
      </c>
      <c r="AA3860" s="12">
        <f t="shared" si="264"/>
        <v>0</v>
      </c>
      <c r="AB3860" s="12">
        <f t="shared" si="264"/>
        <v>0</v>
      </c>
      <c r="AC3860" s="12">
        <f t="shared" si="264"/>
        <v>0</v>
      </c>
      <c r="AD3860" s="12">
        <f t="shared" si="264"/>
        <v>37.876015677700863</v>
      </c>
      <c r="AE3860" s="12">
        <f t="shared" si="270"/>
        <v>0.14043736340372831</v>
      </c>
      <c r="AF3860" s="12">
        <f t="shared" si="270"/>
        <v>0</v>
      </c>
      <c r="AG3860" s="12">
        <f t="shared" si="270"/>
        <v>0</v>
      </c>
      <c r="AH3860" s="12">
        <f t="shared" si="270"/>
        <v>34.249440760991071</v>
      </c>
      <c r="AI3860" s="12">
        <f t="shared" si="270"/>
        <v>42.726923341805161</v>
      </c>
      <c r="AJ3860" s="12">
        <f t="shared" si="270"/>
        <v>3229.1464384476753</v>
      </c>
      <c r="AK3860" s="12">
        <f t="shared" si="270"/>
        <v>-9.4318518346481667E-2</v>
      </c>
      <c r="AL3860" s="12">
        <f t="shared" si="265"/>
        <v>66730.683364077166</v>
      </c>
      <c r="AM3860">
        <f t="shared" si="266"/>
        <v>2.139310575579056</v>
      </c>
      <c r="AN3860" s="12">
        <f t="shared" si="267"/>
        <v>31192.611360795472</v>
      </c>
    </row>
    <row r="3861" spans="14:40">
      <c r="N3861">
        <f t="shared" si="268"/>
        <v>1356</v>
      </c>
      <c r="O3861" s="12">
        <f t="shared" si="264"/>
        <v>0</v>
      </c>
      <c r="P3861" s="12">
        <f t="shared" si="264"/>
        <v>0</v>
      </c>
      <c r="Q3861" s="12">
        <f t="shared" si="264"/>
        <v>0</v>
      </c>
      <c r="R3861" s="12">
        <f t="shared" si="264"/>
        <v>0</v>
      </c>
      <c r="S3861" s="12">
        <f t="shared" si="264"/>
        <v>0</v>
      </c>
      <c r="T3861" s="12">
        <f t="shared" si="264"/>
        <v>0</v>
      </c>
      <c r="U3861" s="12">
        <f t="shared" si="264"/>
        <v>0</v>
      </c>
      <c r="V3861" s="12">
        <f t="shared" si="264"/>
        <v>0</v>
      </c>
      <c r="W3861" s="12">
        <f t="shared" si="264"/>
        <v>1430.8691317780911</v>
      </c>
      <c r="X3861" s="12">
        <f t="shared" si="264"/>
        <v>4827.0892267330264</v>
      </c>
      <c r="Y3861" s="12">
        <f t="shared" si="264"/>
        <v>0</v>
      </c>
      <c r="Z3861" s="12">
        <f t="shared" si="264"/>
        <v>0</v>
      </c>
      <c r="AA3861" s="12">
        <f t="shared" si="264"/>
        <v>0</v>
      </c>
      <c r="AB3861" s="12">
        <f t="shared" si="264"/>
        <v>0</v>
      </c>
      <c r="AC3861" s="12">
        <f t="shared" si="264"/>
        <v>0</v>
      </c>
      <c r="AD3861" s="12">
        <f t="shared" si="264"/>
        <v>1.2544005061967936</v>
      </c>
      <c r="AE3861" s="12">
        <f t="shared" si="270"/>
        <v>9.5855119084985705E-4</v>
      </c>
      <c r="AF3861" s="12">
        <f t="shared" si="270"/>
        <v>0</v>
      </c>
      <c r="AG3861" s="12">
        <f t="shared" si="270"/>
        <v>0</v>
      </c>
      <c r="AH3861" s="12">
        <f t="shared" si="270"/>
        <v>-6.4890288107865652</v>
      </c>
      <c r="AI3861" s="12">
        <f t="shared" si="270"/>
        <v>-25.105887651553818</v>
      </c>
      <c r="AJ3861" s="12">
        <f t="shared" si="270"/>
        <v>-2720.2192733048319</v>
      </c>
      <c r="AK3861" s="12">
        <f t="shared" si="270"/>
        <v>8.4041102593186354E-2</v>
      </c>
      <c r="AL3861" s="12">
        <f t="shared" si="265"/>
        <v>3507.4835689039264</v>
      </c>
      <c r="AM3861">
        <f t="shared" si="266"/>
        <v>2.1388128650292377</v>
      </c>
      <c r="AN3861" s="12">
        <f t="shared" si="267"/>
        <v>1639.9207365231455</v>
      </c>
    </row>
    <row r="3862" spans="14:40">
      <c r="N3862">
        <f t="shared" si="268"/>
        <v>1357</v>
      </c>
      <c r="O3862" s="12">
        <f t="shared" si="264"/>
        <v>0</v>
      </c>
      <c r="P3862" s="12">
        <f t="shared" si="264"/>
        <v>0</v>
      </c>
      <c r="Q3862" s="12">
        <f t="shared" si="264"/>
        <v>0</v>
      </c>
      <c r="R3862" s="12">
        <f t="shared" si="264"/>
        <v>0</v>
      </c>
      <c r="S3862" s="12">
        <f t="shared" si="264"/>
        <v>0</v>
      </c>
      <c r="T3862" s="12">
        <f t="shared" si="264"/>
        <v>0</v>
      </c>
      <c r="U3862" s="12">
        <f t="shared" si="264"/>
        <v>0</v>
      </c>
      <c r="V3862" s="12">
        <f t="shared" si="264"/>
        <v>0</v>
      </c>
      <c r="W3862" s="12">
        <f t="shared" si="264"/>
        <v>5430.6400351004422</v>
      </c>
      <c r="X3862" s="12">
        <f t="shared" si="264"/>
        <v>20642.720198205563</v>
      </c>
      <c r="Y3862" s="12">
        <f t="shared" si="264"/>
        <v>0</v>
      </c>
      <c r="Z3862" s="12">
        <f t="shared" si="264"/>
        <v>0</v>
      </c>
      <c r="AA3862" s="12">
        <f t="shared" si="264"/>
        <v>0</v>
      </c>
      <c r="AB3862" s="12">
        <f t="shared" si="264"/>
        <v>0</v>
      </c>
      <c r="AC3862" s="12">
        <f t="shared" si="264"/>
        <v>0</v>
      </c>
      <c r="AD3862" s="12">
        <f t="shared" si="264"/>
        <v>17.545304461337892</v>
      </c>
      <c r="AE3862" s="12">
        <f t="shared" si="270"/>
        <v>7.5206055378734524E-2</v>
      </c>
      <c r="AF3862" s="12">
        <f t="shared" si="270"/>
        <v>0</v>
      </c>
      <c r="AG3862" s="12">
        <f t="shared" si="270"/>
        <v>0</v>
      </c>
      <c r="AH3862" s="12">
        <f t="shared" si="270"/>
        <v>19.723444474531444</v>
      </c>
      <c r="AI3862" s="12">
        <f t="shared" si="270"/>
        <v>33.852958915714829</v>
      </c>
      <c r="AJ3862" s="12">
        <f t="shared" si="270"/>
        <v>839.65875299213212</v>
      </c>
      <c r="AK3862" s="12">
        <f t="shared" si="270"/>
        <v>-5.4206726104768866E-3</v>
      </c>
      <c r="AL3862" s="12">
        <f t="shared" si="265"/>
        <v>26984.210479532489</v>
      </c>
      <c r="AM3862">
        <f t="shared" si="266"/>
        <v>2.1102116287188837</v>
      </c>
      <c r="AN3862" s="12">
        <f t="shared" si="267"/>
        <v>12787.442791183314</v>
      </c>
    </row>
    <row r="3863" spans="14:40">
      <c r="N3863">
        <f t="shared" si="268"/>
        <v>1358</v>
      </c>
      <c r="O3863" s="12">
        <f t="shared" si="264"/>
        <v>0</v>
      </c>
      <c r="P3863" s="12">
        <f t="shared" si="264"/>
        <v>0</v>
      </c>
      <c r="Q3863" s="12">
        <f t="shared" si="264"/>
        <v>0</v>
      </c>
      <c r="R3863" s="12">
        <f t="shared" si="264"/>
        <v>0</v>
      </c>
      <c r="S3863" s="12">
        <f t="shared" si="264"/>
        <v>0</v>
      </c>
      <c r="T3863" s="12">
        <f t="shared" si="264"/>
        <v>0</v>
      </c>
      <c r="U3863" s="12">
        <f t="shared" si="264"/>
        <v>0</v>
      </c>
      <c r="V3863" s="12">
        <f t="shared" si="264"/>
        <v>0</v>
      </c>
      <c r="W3863" s="12">
        <f t="shared" si="264"/>
        <v>-508.32238818671317</v>
      </c>
      <c r="X3863" s="12">
        <f t="shared" si="264"/>
        <v>1753.0096121534461</v>
      </c>
      <c r="Y3863" s="12">
        <f t="shared" si="264"/>
        <v>0</v>
      </c>
      <c r="Z3863" s="12">
        <f t="shared" si="264"/>
        <v>0</v>
      </c>
      <c r="AA3863" s="12">
        <f t="shared" si="264"/>
        <v>0</v>
      </c>
      <c r="AB3863" s="12">
        <f t="shared" si="264"/>
        <v>0</v>
      </c>
      <c r="AC3863" s="12">
        <f t="shared" si="264"/>
        <v>0</v>
      </c>
      <c r="AD3863" s="12">
        <f t="shared" si="264"/>
        <v>9.9614375044701173</v>
      </c>
      <c r="AE3863" s="12">
        <f t="shared" si="270"/>
        <v>7.9454787092615164E-2</v>
      </c>
      <c r="AF3863" s="12">
        <f t="shared" si="270"/>
        <v>0</v>
      </c>
      <c r="AG3863" s="12">
        <f t="shared" si="270"/>
        <v>0</v>
      </c>
      <c r="AH3863" s="12">
        <f t="shared" si="270"/>
        <v>76.664223283343276</v>
      </c>
      <c r="AI3863" s="12">
        <f t="shared" si="270"/>
        <v>101.70531223023575</v>
      </c>
      <c r="AJ3863" s="12">
        <f t="shared" si="270"/>
        <v>6020.6320681340785</v>
      </c>
      <c r="AK3863" s="12">
        <f t="shared" si="270"/>
        <v>-0.18554182541537242</v>
      </c>
      <c r="AL3863" s="12">
        <f t="shared" si="265"/>
        <v>7453.5441780805377</v>
      </c>
      <c r="AM3863">
        <f t="shared" si="266"/>
        <v>2.1245581277420484</v>
      </c>
      <c r="AN3863" s="12">
        <f t="shared" si="267"/>
        <v>3508.2797127335193</v>
      </c>
    </row>
    <row r="3864" spans="14:40">
      <c r="N3864">
        <f t="shared" si="268"/>
        <v>1359</v>
      </c>
      <c r="O3864" s="12">
        <f t="shared" si="264"/>
        <v>0</v>
      </c>
      <c r="P3864" s="12">
        <f t="shared" si="264"/>
        <v>0</v>
      </c>
      <c r="Q3864" s="12">
        <f t="shared" si="264"/>
        <v>0</v>
      </c>
      <c r="R3864" s="12">
        <f t="shared" si="264"/>
        <v>0</v>
      </c>
      <c r="S3864" s="12">
        <f t="shared" si="264"/>
        <v>0</v>
      </c>
      <c r="T3864" s="12">
        <f t="shared" si="264"/>
        <v>0</v>
      </c>
      <c r="U3864" s="12">
        <f t="shared" si="264"/>
        <v>0</v>
      </c>
      <c r="V3864" s="12">
        <f t="shared" si="264"/>
        <v>0</v>
      </c>
      <c r="W3864" s="12">
        <f t="shared" si="264"/>
        <v>-14704.263172180354</v>
      </c>
      <c r="X3864" s="12">
        <f t="shared" si="264"/>
        <v>-62938.301642255479</v>
      </c>
      <c r="Y3864" s="12">
        <f t="shared" si="264"/>
        <v>0</v>
      </c>
      <c r="Z3864" s="12">
        <f t="shared" si="264"/>
        <v>0</v>
      </c>
      <c r="AA3864" s="12">
        <f t="shared" si="264"/>
        <v>0</v>
      </c>
      <c r="AB3864" s="12">
        <f t="shared" si="264"/>
        <v>0</v>
      </c>
      <c r="AC3864" s="12">
        <f t="shared" si="264"/>
        <v>0</v>
      </c>
      <c r="AD3864" s="12">
        <f t="shared" si="264"/>
        <v>-56.583478958962985</v>
      </c>
      <c r="AE3864" s="12">
        <f t="shared" si="270"/>
        <v>-0.36713449787162145</v>
      </c>
      <c r="AF3864" s="12">
        <f t="shared" si="270"/>
        <v>0</v>
      </c>
      <c r="AG3864" s="12">
        <f t="shared" si="270"/>
        <v>0</v>
      </c>
      <c r="AH3864" s="12">
        <f t="shared" si="270"/>
        <v>-88.991248600721605</v>
      </c>
      <c r="AI3864" s="12">
        <f t="shared" si="270"/>
        <v>-35.629350057503949</v>
      </c>
      <c r="AJ3864" s="12">
        <f t="shared" si="270"/>
        <v>-2822.1712031209554</v>
      </c>
      <c r="AK3864" s="12">
        <f t="shared" si="270"/>
        <v>4.8853061213043544E-2</v>
      </c>
      <c r="AL3864" s="12">
        <f t="shared" si="265"/>
        <v>-80646.258376610611</v>
      </c>
      <c r="AM3864">
        <f t="shared" si="266"/>
        <v>2.1772538051911114</v>
      </c>
      <c r="AN3864" s="12">
        <f t="shared" si="267"/>
        <v>-37040.357070144964</v>
      </c>
    </row>
    <row r="3865" spans="14:40">
      <c r="N3865">
        <f t="shared" si="268"/>
        <v>1360</v>
      </c>
      <c r="O3865" s="12">
        <f t="shared" si="264"/>
        <v>0</v>
      </c>
      <c r="P3865" s="12">
        <f t="shared" si="264"/>
        <v>0</v>
      </c>
      <c r="Q3865" s="12">
        <f t="shared" si="264"/>
        <v>0</v>
      </c>
      <c r="R3865" s="12">
        <f t="shared" si="264"/>
        <v>0</v>
      </c>
      <c r="S3865" s="12">
        <f t="shared" si="264"/>
        <v>0</v>
      </c>
      <c r="T3865" s="12">
        <f t="shared" si="264"/>
        <v>0</v>
      </c>
      <c r="U3865" s="12">
        <f t="shared" si="264"/>
        <v>0</v>
      </c>
      <c r="V3865" s="12">
        <f t="shared" si="264"/>
        <v>0</v>
      </c>
      <c r="W3865" s="12">
        <f t="shared" si="264"/>
        <v>-20180.366443092309</v>
      </c>
      <c r="X3865" s="12">
        <f t="shared" si="264"/>
        <v>-84367.448357760484</v>
      </c>
      <c r="Y3865" s="12">
        <f t="shared" si="264"/>
        <v>0</v>
      </c>
      <c r="Z3865" s="12">
        <f t="shared" si="264"/>
        <v>0</v>
      </c>
      <c r="AA3865" s="12">
        <f t="shared" si="264"/>
        <v>0</v>
      </c>
      <c r="AB3865" s="12">
        <f t="shared" si="264"/>
        <v>0</v>
      </c>
      <c r="AC3865" s="12">
        <f t="shared" si="264"/>
        <v>0</v>
      </c>
      <c r="AD3865" s="12">
        <f t="shared" si="264"/>
        <v>-80.516171248452011</v>
      </c>
      <c r="AE3865" s="12">
        <f t="shared" si="270"/>
        <v>-0.59385500936793745</v>
      </c>
      <c r="AF3865" s="12">
        <f t="shared" si="270"/>
        <v>0</v>
      </c>
      <c r="AG3865" s="12">
        <f t="shared" si="270"/>
        <v>0</v>
      </c>
      <c r="AH3865" s="12">
        <f t="shared" si="270"/>
        <v>-143.3461531771419</v>
      </c>
      <c r="AI3865" s="12">
        <f t="shared" si="270"/>
        <v>-230.37125897956119</v>
      </c>
      <c r="AJ3865" s="12">
        <f t="shared" si="270"/>
        <v>-15393.105631753237</v>
      </c>
      <c r="AK3865" s="12">
        <f t="shared" si="270"/>
        <v>0.30616808097444748</v>
      </c>
      <c r="AL3865" s="12">
        <f t="shared" si="265"/>
        <v>-120395.44170293958</v>
      </c>
      <c r="AM3865">
        <f t="shared" si="266"/>
        <v>2.2675825847054822</v>
      </c>
      <c r="AN3865" s="12">
        <f t="shared" si="267"/>
        <v>-53094.181669496618</v>
      </c>
    </row>
    <row r="3866" spans="14:40">
      <c r="N3866">
        <f t="shared" si="268"/>
        <v>1361</v>
      </c>
      <c r="O3866" s="12">
        <f t="shared" si="264"/>
        <v>0</v>
      </c>
      <c r="P3866" s="12">
        <f t="shared" si="264"/>
        <v>0</v>
      </c>
      <c r="Q3866" s="12">
        <f t="shared" si="264"/>
        <v>0</v>
      </c>
      <c r="R3866" s="12">
        <f t="shared" si="264"/>
        <v>0</v>
      </c>
      <c r="S3866" s="12">
        <f t="shared" si="264"/>
        <v>0</v>
      </c>
      <c r="T3866" s="12">
        <f t="shared" si="264"/>
        <v>0</v>
      </c>
      <c r="U3866" s="12">
        <f t="shared" si="264"/>
        <v>0</v>
      </c>
      <c r="V3866" s="12">
        <f t="shared" si="264"/>
        <v>0</v>
      </c>
      <c r="W3866" s="12">
        <f t="shared" si="264"/>
        <v>-12155.405824314525</v>
      </c>
      <c r="X3866" s="12">
        <f t="shared" si="264"/>
        <v>-49670.640783492177</v>
      </c>
      <c r="Y3866" s="12">
        <f t="shared" si="264"/>
        <v>0</v>
      </c>
      <c r="Z3866" s="12">
        <f t="shared" si="264"/>
        <v>0</v>
      </c>
      <c r="AA3866" s="12">
        <f t="shared" si="264"/>
        <v>0</v>
      </c>
      <c r="AB3866" s="12">
        <f t="shared" si="264"/>
        <v>0</v>
      </c>
      <c r="AC3866" s="12">
        <f t="shared" si="264"/>
        <v>0</v>
      </c>
      <c r="AD3866" s="12">
        <f t="shared" si="264"/>
        <v>-50.187407325679779</v>
      </c>
      <c r="AE3866" s="12">
        <f t="shared" si="270"/>
        <v>-0.39810386732801761</v>
      </c>
      <c r="AF3866" s="12">
        <f t="shared" si="270"/>
        <v>0</v>
      </c>
      <c r="AG3866" s="12">
        <f t="shared" si="270"/>
        <v>0</v>
      </c>
      <c r="AH3866" s="12">
        <f t="shared" si="270"/>
        <v>-159.71177853203287</v>
      </c>
      <c r="AI3866" s="12">
        <f t="shared" si="270"/>
        <v>-152.47430348054505</v>
      </c>
      <c r="AJ3866" s="12">
        <f t="shared" si="270"/>
        <v>-9357.9654442140127</v>
      </c>
      <c r="AK3866" s="12">
        <f t="shared" si="270"/>
        <v>0.20854936562616708</v>
      </c>
      <c r="AL3866" s="12">
        <f t="shared" si="265"/>
        <v>-71546.57509586068</v>
      </c>
      <c r="AM3866">
        <f t="shared" si="266"/>
        <v>2.251115800530211</v>
      </c>
      <c r="AN3866" s="12">
        <f t="shared" si="267"/>
        <v>-31782.716410683599</v>
      </c>
    </row>
    <row r="3867" spans="14:40">
      <c r="N3867">
        <f t="shared" si="268"/>
        <v>1362</v>
      </c>
      <c r="O3867" s="12">
        <f t="shared" si="264"/>
        <v>0</v>
      </c>
      <c r="P3867" s="12">
        <f t="shared" si="264"/>
        <v>0</v>
      </c>
      <c r="Q3867" s="12">
        <f t="shared" si="264"/>
        <v>0</v>
      </c>
      <c r="R3867" s="12">
        <f t="shared" si="264"/>
        <v>0</v>
      </c>
      <c r="S3867" s="12">
        <f t="shared" si="264"/>
        <v>0</v>
      </c>
      <c r="T3867" s="12">
        <f t="shared" si="264"/>
        <v>0</v>
      </c>
      <c r="U3867" s="12">
        <f t="shared" si="264"/>
        <v>0</v>
      </c>
      <c r="V3867" s="12">
        <f t="shared" si="264"/>
        <v>0</v>
      </c>
      <c r="W3867" s="12">
        <f t="shared" si="264"/>
        <v>-20946.125961329391</v>
      </c>
      <c r="X3867" s="12">
        <f t="shared" si="264"/>
        <v>-83251.665657130434</v>
      </c>
      <c r="Y3867" s="12">
        <f t="shared" si="264"/>
        <v>0</v>
      </c>
      <c r="Z3867" s="12">
        <f t="shared" si="264"/>
        <v>0</v>
      </c>
      <c r="AA3867" s="12">
        <f t="shared" si="264"/>
        <v>0</v>
      </c>
      <c r="AB3867" s="12">
        <f t="shared" si="264"/>
        <v>0</v>
      </c>
      <c r="AC3867" s="12">
        <f t="shared" si="264"/>
        <v>0</v>
      </c>
      <c r="AD3867" s="12">
        <f t="shared" si="264"/>
        <v>-76.458760773133591</v>
      </c>
      <c r="AE3867" s="12">
        <f t="shared" ref="AE3867:AK3876" si="271">AE$2503*AE1363+0.5*AE$2504*AE1363*AE1363</f>
        <v>-0.57343071272641444</v>
      </c>
      <c r="AF3867" s="12">
        <f t="shared" si="271"/>
        <v>0</v>
      </c>
      <c r="AG3867" s="12">
        <f t="shared" si="271"/>
        <v>0</v>
      </c>
      <c r="AH3867" s="12">
        <f t="shared" si="271"/>
        <v>-150.16619793855656</v>
      </c>
      <c r="AI3867" s="12">
        <f t="shared" si="271"/>
        <v>-199.81332897935079</v>
      </c>
      <c r="AJ3867" s="12">
        <f t="shared" si="271"/>
        <v>-11739.909999667865</v>
      </c>
      <c r="AK3867" s="12">
        <f t="shared" si="271"/>
        <v>0.24968718263571815</v>
      </c>
      <c r="AL3867" s="12">
        <f t="shared" si="265"/>
        <v>-116364.46364934884</v>
      </c>
      <c r="AM3867">
        <f t="shared" si="266"/>
        <v>2.2690606773931741</v>
      </c>
      <c r="AN3867" s="12">
        <f t="shared" si="267"/>
        <v>-51283.099129387294</v>
      </c>
    </row>
    <row r="3868" spans="14:40">
      <c r="N3868">
        <f t="shared" si="268"/>
        <v>1363</v>
      </c>
      <c r="O3868" s="12">
        <f t="shared" si="264"/>
        <v>0</v>
      </c>
      <c r="P3868" s="12">
        <f t="shared" si="264"/>
        <v>0</v>
      </c>
      <c r="Q3868" s="12">
        <f t="shared" si="264"/>
        <v>0</v>
      </c>
      <c r="R3868" s="12">
        <f t="shared" si="264"/>
        <v>0</v>
      </c>
      <c r="S3868" s="12">
        <f t="shared" si="264"/>
        <v>0</v>
      </c>
      <c r="T3868" s="12">
        <f t="shared" si="264"/>
        <v>0</v>
      </c>
      <c r="U3868" s="12">
        <f t="shared" si="264"/>
        <v>0</v>
      </c>
      <c r="V3868" s="12">
        <f t="shared" si="264"/>
        <v>0</v>
      </c>
      <c r="W3868" s="12">
        <f t="shared" si="264"/>
        <v>-18246.14719539872</v>
      </c>
      <c r="X3868" s="12">
        <f t="shared" si="264"/>
        <v>-75161.629825051263</v>
      </c>
      <c r="Y3868" s="12">
        <f t="shared" si="264"/>
        <v>0</v>
      </c>
      <c r="Z3868" s="12">
        <f t="shared" si="264"/>
        <v>0</v>
      </c>
      <c r="AA3868" s="12">
        <f t="shared" si="264"/>
        <v>0</v>
      </c>
      <c r="AB3868" s="12">
        <f t="shared" si="264"/>
        <v>0</v>
      </c>
      <c r="AC3868" s="12">
        <f t="shared" si="264"/>
        <v>0</v>
      </c>
      <c r="AD3868" s="12">
        <f t="shared" si="264"/>
        <v>-75.81364407365183</v>
      </c>
      <c r="AE3868" s="12">
        <f t="shared" si="271"/>
        <v>-0.65434849685042495</v>
      </c>
      <c r="AF3868" s="12">
        <f t="shared" si="271"/>
        <v>0</v>
      </c>
      <c r="AG3868" s="12">
        <f t="shared" si="271"/>
        <v>0</v>
      </c>
      <c r="AH3868" s="12">
        <f t="shared" si="271"/>
        <v>-222.52531593390847</v>
      </c>
      <c r="AI3868" s="12">
        <f t="shared" si="271"/>
        <v>-287.19662095884809</v>
      </c>
      <c r="AJ3868" s="12">
        <f t="shared" si="271"/>
        <v>-18052.861812459505</v>
      </c>
      <c r="AK3868" s="12">
        <f t="shared" si="271"/>
        <v>0.3613677808645957</v>
      </c>
      <c r="AL3868" s="12">
        <f t="shared" si="265"/>
        <v>-112046.46739459189</v>
      </c>
      <c r="AM3868">
        <f t="shared" si="266"/>
        <v>2.2800554693552169</v>
      </c>
      <c r="AN3868" s="12">
        <f t="shared" si="267"/>
        <v>-49141.991894731327</v>
      </c>
    </row>
    <row r="3869" spans="14:40">
      <c r="N3869">
        <f t="shared" si="268"/>
        <v>1364</v>
      </c>
      <c r="O3869" s="12">
        <f t="shared" si="264"/>
        <v>0</v>
      </c>
      <c r="P3869" s="12">
        <f t="shared" si="264"/>
        <v>0</v>
      </c>
      <c r="Q3869" s="12">
        <f t="shared" si="264"/>
        <v>0</v>
      </c>
      <c r="R3869" s="12">
        <f t="shared" si="264"/>
        <v>0</v>
      </c>
      <c r="S3869" s="12">
        <f t="shared" si="264"/>
        <v>0</v>
      </c>
      <c r="T3869" s="12">
        <f t="shared" si="264"/>
        <v>0</v>
      </c>
      <c r="U3869" s="12">
        <f t="shared" si="264"/>
        <v>0</v>
      </c>
      <c r="V3869" s="12">
        <f t="shared" si="264"/>
        <v>0</v>
      </c>
      <c r="W3869" s="12">
        <f t="shared" si="264"/>
        <v>-7627.3353620572443</v>
      </c>
      <c r="X3869" s="12">
        <f t="shared" si="264"/>
        <v>-31698.277904677609</v>
      </c>
      <c r="Y3869" s="12">
        <f t="shared" si="264"/>
        <v>0</v>
      </c>
      <c r="Z3869" s="12">
        <f t="shared" si="264"/>
        <v>0</v>
      </c>
      <c r="AA3869" s="12">
        <f t="shared" si="264"/>
        <v>0</v>
      </c>
      <c r="AB3869" s="12">
        <f t="shared" si="264"/>
        <v>0</v>
      </c>
      <c r="AC3869" s="12">
        <f t="shared" si="264"/>
        <v>0</v>
      </c>
      <c r="AD3869" s="12">
        <f t="shared" si="264"/>
        <v>-29.252493483000563</v>
      </c>
      <c r="AE3869" s="12">
        <f t="shared" si="271"/>
        <v>-0.24514435739063428</v>
      </c>
      <c r="AF3869" s="12">
        <f t="shared" si="271"/>
        <v>0</v>
      </c>
      <c r="AG3869" s="12">
        <f t="shared" si="271"/>
        <v>0</v>
      </c>
      <c r="AH3869" s="12">
        <f t="shared" si="271"/>
        <v>-134.68317881256152</v>
      </c>
      <c r="AI3869" s="12">
        <f t="shared" si="271"/>
        <v>-228.6368610533676</v>
      </c>
      <c r="AJ3869" s="12">
        <f t="shared" si="271"/>
        <v>-15482.541536896368</v>
      </c>
      <c r="AK3869" s="12">
        <f t="shared" si="271"/>
        <v>0.3292692394030699</v>
      </c>
      <c r="AL3869" s="12">
        <f t="shared" si="265"/>
        <v>-55200.643212098134</v>
      </c>
      <c r="AM3869">
        <f t="shared" si="266"/>
        <v>2.2061717408037258</v>
      </c>
      <c r="AN3869" s="12">
        <f t="shared" si="267"/>
        <v>-25021.00910420877</v>
      </c>
    </row>
    <row r="3870" spans="14:40">
      <c r="N3870">
        <f t="shared" si="268"/>
        <v>1365</v>
      </c>
      <c r="O3870" s="12">
        <f t="shared" si="264"/>
        <v>0</v>
      </c>
      <c r="P3870" s="12">
        <f t="shared" si="264"/>
        <v>0</v>
      </c>
      <c r="Q3870" s="12">
        <f t="shared" si="264"/>
        <v>0</v>
      </c>
      <c r="R3870" s="12">
        <f t="shared" si="264"/>
        <v>0</v>
      </c>
      <c r="S3870" s="12">
        <f t="shared" si="264"/>
        <v>0</v>
      </c>
      <c r="T3870" s="12">
        <f t="shared" si="264"/>
        <v>0</v>
      </c>
      <c r="U3870" s="12">
        <f t="shared" si="264"/>
        <v>0</v>
      </c>
      <c r="V3870" s="12">
        <f t="shared" si="264"/>
        <v>0</v>
      </c>
      <c r="W3870" s="12">
        <f t="shared" si="264"/>
        <v>-4231.1933821285911</v>
      </c>
      <c r="X3870" s="12">
        <f t="shared" si="264"/>
        <v>-14306.125065328521</v>
      </c>
      <c r="Y3870" s="12">
        <f t="shared" si="264"/>
        <v>0</v>
      </c>
      <c r="Z3870" s="12">
        <f t="shared" si="264"/>
        <v>0</v>
      </c>
      <c r="AA3870" s="12">
        <f t="shared" si="264"/>
        <v>0</v>
      </c>
      <c r="AB3870" s="12">
        <f t="shared" si="264"/>
        <v>0</v>
      </c>
      <c r="AC3870" s="12">
        <f t="shared" si="264"/>
        <v>0</v>
      </c>
      <c r="AD3870" s="12">
        <f t="shared" si="264"/>
        <v>-3.8528872171864226</v>
      </c>
      <c r="AE3870" s="12">
        <f t="shared" si="271"/>
        <v>-6.7270495225117508E-2</v>
      </c>
      <c r="AF3870" s="12">
        <f t="shared" si="271"/>
        <v>0</v>
      </c>
      <c r="AG3870" s="12">
        <f t="shared" si="271"/>
        <v>0</v>
      </c>
      <c r="AH3870" s="12">
        <f t="shared" si="271"/>
        <v>-76.310437984922018</v>
      </c>
      <c r="AI3870" s="12">
        <f t="shared" si="271"/>
        <v>-138.46906237654409</v>
      </c>
      <c r="AJ3870" s="12">
        <f t="shared" si="271"/>
        <v>-10468.855144283181</v>
      </c>
      <c r="AK3870" s="12">
        <f t="shared" si="271"/>
        <v>0.25187516059783488</v>
      </c>
      <c r="AL3870" s="12">
        <f t="shared" si="265"/>
        <v>-29224.621374653572</v>
      </c>
      <c r="AM3870">
        <f t="shared" si="266"/>
        <v>2.1351258458553612</v>
      </c>
      <c r="AN3870" s="12">
        <f t="shared" si="267"/>
        <v>-13687.540447034296</v>
      </c>
    </row>
    <row r="3871" spans="14:40">
      <c r="N3871">
        <f t="shared" si="268"/>
        <v>1366</v>
      </c>
      <c r="O3871" s="12">
        <f t="shared" si="264"/>
        <v>0</v>
      </c>
      <c r="P3871" s="12">
        <f t="shared" si="264"/>
        <v>0</v>
      </c>
      <c r="Q3871" s="12">
        <f t="shared" si="264"/>
        <v>0</v>
      </c>
      <c r="R3871" s="12">
        <f t="shared" si="264"/>
        <v>0</v>
      </c>
      <c r="S3871" s="12">
        <f t="shared" si="264"/>
        <v>0</v>
      </c>
      <c r="T3871" s="12">
        <f t="shared" si="264"/>
        <v>0</v>
      </c>
      <c r="U3871" s="12">
        <f t="shared" si="264"/>
        <v>0</v>
      </c>
      <c r="V3871" s="12">
        <f t="shared" si="264"/>
        <v>0</v>
      </c>
      <c r="W3871" s="12">
        <f t="shared" si="264"/>
        <v>-1803.6643049053971</v>
      </c>
      <c r="X3871" s="12">
        <f t="shared" si="264"/>
        <v>-7648.1310038312886</v>
      </c>
      <c r="Y3871" s="12">
        <f t="shared" si="264"/>
        <v>0</v>
      </c>
      <c r="Z3871" s="12">
        <f t="shared" si="264"/>
        <v>0</v>
      </c>
      <c r="AA3871" s="12">
        <f t="shared" si="264"/>
        <v>0</v>
      </c>
      <c r="AB3871" s="12">
        <f t="shared" si="264"/>
        <v>0</v>
      </c>
      <c r="AC3871" s="12">
        <f t="shared" si="264"/>
        <v>0</v>
      </c>
      <c r="AD3871" s="12">
        <f t="shared" si="264"/>
        <v>-5.3742505020935116</v>
      </c>
      <c r="AE3871" s="12">
        <f t="shared" si="271"/>
        <v>-4.3725249788804939E-2</v>
      </c>
      <c r="AF3871" s="12">
        <f t="shared" si="271"/>
        <v>0</v>
      </c>
      <c r="AG3871" s="12">
        <f t="shared" si="271"/>
        <v>0</v>
      </c>
      <c r="AH3871" s="12">
        <f t="shared" si="271"/>
        <v>-32.451426416098485</v>
      </c>
      <c r="AI3871" s="12">
        <f t="shared" si="271"/>
        <v>-139.96811586256527</v>
      </c>
      <c r="AJ3871" s="12">
        <f t="shared" si="271"/>
        <v>-10407.571735177604</v>
      </c>
      <c r="AK3871" s="12">
        <f t="shared" si="271"/>
        <v>0.23407659139222753</v>
      </c>
      <c r="AL3871" s="12">
        <f t="shared" si="265"/>
        <v>-20036.970485353442</v>
      </c>
      <c r="AM3871">
        <f t="shared" si="266"/>
        <v>2.125959740496723</v>
      </c>
      <c r="AN3871" s="12">
        <f t="shared" si="267"/>
        <v>-9424.905892466184</v>
      </c>
    </row>
    <row r="3872" spans="14:40">
      <c r="N3872">
        <f t="shared" si="268"/>
        <v>1367</v>
      </c>
      <c r="O3872" s="12">
        <f t="shared" si="264"/>
        <v>0</v>
      </c>
      <c r="P3872" s="12">
        <f t="shared" si="264"/>
        <v>0</v>
      </c>
      <c r="Q3872" s="12">
        <f t="shared" si="264"/>
        <v>0</v>
      </c>
      <c r="R3872" s="12">
        <f t="shared" si="264"/>
        <v>0</v>
      </c>
      <c r="S3872" s="12">
        <f t="shared" si="264"/>
        <v>0</v>
      </c>
      <c r="T3872" s="12">
        <f t="shared" si="264"/>
        <v>0</v>
      </c>
      <c r="U3872" s="12">
        <f t="shared" si="264"/>
        <v>0</v>
      </c>
      <c r="V3872" s="12">
        <f t="shared" si="264"/>
        <v>0</v>
      </c>
      <c r="W3872" s="12">
        <f t="shared" si="264"/>
        <v>12838.523924584561</v>
      </c>
      <c r="X3872" s="12">
        <f t="shared" si="264"/>
        <v>51547.944011558109</v>
      </c>
      <c r="Y3872" s="12">
        <f t="shared" si="264"/>
        <v>0</v>
      </c>
      <c r="Z3872" s="12">
        <f t="shared" si="264"/>
        <v>0</v>
      </c>
      <c r="AA3872" s="12">
        <f t="shared" si="264"/>
        <v>0</v>
      </c>
      <c r="AB3872" s="12">
        <f t="shared" si="264"/>
        <v>0</v>
      </c>
      <c r="AC3872" s="12">
        <f t="shared" si="264"/>
        <v>0</v>
      </c>
      <c r="AD3872" s="12">
        <f t="shared" si="264"/>
        <v>42.856930889525692</v>
      </c>
      <c r="AE3872" s="12">
        <f t="shared" si="271"/>
        <v>0.15404150919734089</v>
      </c>
      <c r="AF3872" s="12">
        <f t="shared" si="271"/>
        <v>0</v>
      </c>
      <c r="AG3872" s="12">
        <f t="shared" si="271"/>
        <v>0</v>
      </c>
      <c r="AH3872" s="12">
        <f t="shared" si="271"/>
        <v>36.477506369003066</v>
      </c>
      <c r="AI3872" s="12">
        <f t="shared" si="271"/>
        <v>-1.3244704123306101</v>
      </c>
      <c r="AJ3872" s="12">
        <f t="shared" si="271"/>
        <v>-1588.9459476240054</v>
      </c>
      <c r="AK3872" s="12">
        <f t="shared" si="271"/>
        <v>3.0410040785815662E-2</v>
      </c>
      <c r="AL3872" s="12">
        <f t="shared" si="265"/>
        <v>62875.716406914842</v>
      </c>
      <c r="AM3872">
        <f t="shared" si="266"/>
        <v>2.1225815981299916</v>
      </c>
      <c r="AN3872" s="12">
        <f t="shared" si="267"/>
        <v>29622.284703828944</v>
      </c>
    </row>
    <row r="3873" spans="14:40">
      <c r="N3873">
        <f t="shared" si="268"/>
        <v>1368</v>
      </c>
      <c r="O3873" s="12">
        <f t="shared" si="264"/>
        <v>0</v>
      </c>
      <c r="P3873" s="12">
        <f t="shared" si="264"/>
        <v>0</v>
      </c>
      <c r="Q3873" s="12">
        <f t="shared" si="264"/>
        <v>0</v>
      </c>
      <c r="R3873" s="12">
        <f t="shared" si="264"/>
        <v>0</v>
      </c>
      <c r="S3873" s="12">
        <f t="shared" si="264"/>
        <v>0</v>
      </c>
      <c r="T3873" s="12">
        <f t="shared" si="264"/>
        <v>0</v>
      </c>
      <c r="U3873" s="12">
        <f t="shared" si="264"/>
        <v>0</v>
      </c>
      <c r="V3873" s="12">
        <f t="shared" si="264"/>
        <v>0</v>
      </c>
      <c r="W3873" s="12">
        <f t="shared" si="264"/>
        <v>-2738.5057684643834</v>
      </c>
      <c r="X3873" s="12">
        <f t="shared" si="264"/>
        <v>-13411.670785543007</v>
      </c>
      <c r="Y3873" s="12">
        <f t="shared" si="264"/>
        <v>0</v>
      </c>
      <c r="Z3873" s="12">
        <f t="shared" si="264"/>
        <v>0</v>
      </c>
      <c r="AA3873" s="12">
        <f t="shared" si="264"/>
        <v>0</v>
      </c>
      <c r="AB3873" s="12">
        <f t="shared" si="264"/>
        <v>0</v>
      </c>
      <c r="AC3873" s="12">
        <f t="shared" si="264"/>
        <v>0</v>
      </c>
      <c r="AD3873" s="12">
        <f t="shared" si="264"/>
        <v>-12.627777658979269</v>
      </c>
      <c r="AE3873" s="12">
        <f t="shared" si="271"/>
        <v>-3.2335307579315284E-2</v>
      </c>
      <c r="AF3873" s="12">
        <f t="shared" si="271"/>
        <v>0</v>
      </c>
      <c r="AG3873" s="12">
        <f t="shared" si="271"/>
        <v>0</v>
      </c>
      <c r="AH3873" s="12">
        <f t="shared" si="271"/>
        <v>32.041378257167985</v>
      </c>
      <c r="AI3873" s="12">
        <f t="shared" si="271"/>
        <v>-15.705969312476206</v>
      </c>
      <c r="AJ3873" s="12">
        <f t="shared" si="271"/>
        <v>-2264.4794844483022</v>
      </c>
      <c r="AK3873" s="12">
        <f t="shared" si="271"/>
        <v>6.1345201392205152E-2</v>
      </c>
      <c r="AL3873" s="12">
        <f t="shared" si="265"/>
        <v>-18410.919397276164</v>
      </c>
      <c r="AM3873">
        <f t="shared" si="266"/>
        <v>2.1075703503488028</v>
      </c>
      <c r="AN3873" s="12">
        <f t="shared" si="267"/>
        <v>-8735.6132117863381</v>
      </c>
    </row>
    <row r="3874" spans="14:40">
      <c r="N3874">
        <f t="shared" si="268"/>
        <v>1369</v>
      </c>
      <c r="O3874" s="12">
        <f t="shared" si="264"/>
        <v>0</v>
      </c>
      <c r="P3874" s="12">
        <f t="shared" si="264"/>
        <v>0</v>
      </c>
      <c r="Q3874" s="12">
        <f t="shared" si="264"/>
        <v>0</v>
      </c>
      <c r="R3874" s="12">
        <f t="shared" si="264"/>
        <v>0</v>
      </c>
      <c r="S3874" s="12">
        <f t="shared" si="264"/>
        <v>0</v>
      </c>
      <c r="T3874" s="12">
        <f t="shared" si="264"/>
        <v>0</v>
      </c>
      <c r="U3874" s="12">
        <f t="shared" si="264"/>
        <v>0</v>
      </c>
      <c r="V3874" s="12">
        <f t="shared" si="264"/>
        <v>0</v>
      </c>
      <c r="W3874" s="12">
        <f t="shared" si="264"/>
        <v>-9057.8874884163179</v>
      </c>
      <c r="X3874" s="12">
        <f t="shared" si="264"/>
        <v>-34252.381913418925</v>
      </c>
      <c r="Y3874" s="12">
        <f t="shared" si="264"/>
        <v>0</v>
      </c>
      <c r="Z3874" s="12">
        <f t="shared" si="264"/>
        <v>0</v>
      </c>
      <c r="AA3874" s="12">
        <f t="shared" si="264"/>
        <v>0</v>
      </c>
      <c r="AB3874" s="12">
        <f t="shared" si="264"/>
        <v>0</v>
      </c>
      <c r="AC3874" s="12">
        <f t="shared" si="264"/>
        <v>0</v>
      </c>
      <c r="AD3874" s="12">
        <f t="shared" si="264"/>
        <v>-27.907955179109166</v>
      </c>
      <c r="AE3874" s="12">
        <f t="shared" si="271"/>
        <v>-0.1753799742983212</v>
      </c>
      <c r="AF3874" s="12">
        <f t="shared" si="271"/>
        <v>0</v>
      </c>
      <c r="AG3874" s="12">
        <f t="shared" si="271"/>
        <v>0</v>
      </c>
      <c r="AH3874" s="12">
        <f t="shared" si="271"/>
        <v>-62.866280082929123</v>
      </c>
      <c r="AI3874" s="12">
        <f t="shared" si="271"/>
        <v>-127.66076998314311</v>
      </c>
      <c r="AJ3874" s="12">
        <f t="shared" si="271"/>
        <v>-8956.7164997891668</v>
      </c>
      <c r="AK3874" s="12">
        <f t="shared" si="271"/>
        <v>0.1981836198681188</v>
      </c>
      <c r="AL3874" s="12">
        <f t="shared" si="265"/>
        <v>-52485.398103224019</v>
      </c>
      <c r="AM3874">
        <f t="shared" si="266"/>
        <v>2.1408768196203622</v>
      </c>
      <c r="AN3874" s="12">
        <f t="shared" si="267"/>
        <v>-24515.842117684828</v>
      </c>
    </row>
    <row r="3875" spans="14:40">
      <c r="N3875">
        <f t="shared" si="268"/>
        <v>1370</v>
      </c>
      <c r="O3875" s="12">
        <f t="shared" si="264"/>
        <v>-938.50820347568538</v>
      </c>
      <c r="P3875" s="12">
        <f t="shared" si="264"/>
        <v>0</v>
      </c>
      <c r="Q3875" s="12">
        <f t="shared" si="264"/>
        <v>0</v>
      </c>
      <c r="R3875" s="12">
        <f t="shared" si="264"/>
        <v>0</v>
      </c>
      <c r="S3875" s="12">
        <f t="shared" si="264"/>
        <v>0</v>
      </c>
      <c r="T3875" s="12">
        <f t="shared" si="264"/>
        <v>0</v>
      </c>
      <c r="U3875" s="12">
        <f t="shared" si="264"/>
        <v>0</v>
      </c>
      <c r="V3875" s="12">
        <f t="shared" si="264"/>
        <v>0</v>
      </c>
      <c r="W3875" s="12">
        <f t="shared" si="264"/>
        <v>-10221.786872263472</v>
      </c>
      <c r="X3875" s="12">
        <f t="shared" si="264"/>
        <v>-42690.914864559076</v>
      </c>
      <c r="Y3875" s="12">
        <f t="shared" si="264"/>
        <v>0</v>
      </c>
      <c r="Z3875" s="12">
        <f t="shared" si="264"/>
        <v>0</v>
      </c>
      <c r="AA3875" s="12">
        <f t="shared" si="264"/>
        <v>0</v>
      </c>
      <c r="AB3875" s="12">
        <f t="shared" si="264"/>
        <v>0</v>
      </c>
      <c r="AC3875" s="12">
        <f t="shared" si="264"/>
        <v>0</v>
      </c>
      <c r="AD3875" s="12">
        <f t="shared" si="264"/>
        <v>-42.862681379142835</v>
      </c>
      <c r="AE3875" s="12">
        <f t="shared" si="271"/>
        <v>-0.26554090232190319</v>
      </c>
      <c r="AF3875" s="12">
        <f t="shared" si="271"/>
        <v>0</v>
      </c>
      <c r="AG3875" s="12">
        <f t="shared" si="271"/>
        <v>0</v>
      </c>
      <c r="AH3875" s="12">
        <f t="shared" si="271"/>
        <v>-70.244977065714494</v>
      </c>
      <c r="AI3875" s="12">
        <f t="shared" si="271"/>
        <v>-106.81026000656496</v>
      </c>
      <c r="AJ3875" s="12">
        <f t="shared" si="271"/>
        <v>-8026.9196061615958</v>
      </c>
      <c r="AK3875" s="12">
        <f t="shared" si="271"/>
        <v>0.18526062115962502</v>
      </c>
      <c r="AL3875" s="12">
        <f t="shared" si="265"/>
        <v>-62098.127745192411</v>
      </c>
      <c r="AM3875">
        <f t="shared" si="266"/>
        <v>2.1505830252860054</v>
      </c>
      <c r="AN3875" s="12">
        <f t="shared" si="267"/>
        <v>-28875.019943456497</v>
      </c>
    </row>
    <row r="3876" spans="14:40">
      <c r="N3876">
        <f t="shared" si="268"/>
        <v>1371</v>
      </c>
      <c r="O3876" s="12">
        <f t="shared" si="264"/>
        <v>-941.1639363511963</v>
      </c>
      <c r="P3876" s="12">
        <f t="shared" si="264"/>
        <v>0</v>
      </c>
      <c r="Q3876" s="12">
        <f t="shared" si="264"/>
        <v>0</v>
      </c>
      <c r="R3876" s="12">
        <f t="shared" si="264"/>
        <v>0</v>
      </c>
      <c r="S3876" s="12">
        <f t="shared" si="264"/>
        <v>0</v>
      </c>
      <c r="T3876" s="12">
        <f t="shared" si="264"/>
        <v>0</v>
      </c>
      <c r="U3876" s="12">
        <f t="shared" si="264"/>
        <v>0</v>
      </c>
      <c r="V3876" s="12">
        <f t="shared" si="264"/>
        <v>0</v>
      </c>
      <c r="W3876" s="12">
        <f t="shared" si="264"/>
        <v>-6398.8069983071846</v>
      </c>
      <c r="X3876" s="12">
        <f t="shared" si="264"/>
        <v>-30946.480916547145</v>
      </c>
      <c r="Y3876" s="12">
        <f t="shared" si="264"/>
        <v>0</v>
      </c>
      <c r="Z3876" s="12">
        <f t="shared" si="264"/>
        <v>0</v>
      </c>
      <c r="AA3876" s="12">
        <f t="shared" si="264"/>
        <v>0</v>
      </c>
      <c r="AB3876" s="12">
        <f t="shared" si="264"/>
        <v>0</v>
      </c>
      <c r="AC3876" s="12">
        <f t="shared" si="264"/>
        <v>0</v>
      </c>
      <c r="AD3876" s="12">
        <f t="shared" si="264"/>
        <v>-40.353108501100351</v>
      </c>
      <c r="AE3876" s="12">
        <f t="shared" si="271"/>
        <v>-0.2686513862979375</v>
      </c>
      <c r="AF3876" s="12">
        <f t="shared" si="271"/>
        <v>0</v>
      </c>
      <c r="AG3876" s="12">
        <f t="shared" si="271"/>
        <v>0</v>
      </c>
      <c r="AH3876" s="12">
        <f t="shared" si="271"/>
        <v>-89.751956206796905</v>
      </c>
      <c r="AI3876" s="12">
        <f t="shared" si="271"/>
        <v>-205.68834753707054</v>
      </c>
      <c r="AJ3876" s="12">
        <f t="shared" si="271"/>
        <v>-14633.107495606708</v>
      </c>
      <c r="AK3876" s="12">
        <f t="shared" si="271"/>
        <v>0.32800543066284249</v>
      </c>
      <c r="AL3876" s="12">
        <f t="shared" si="265"/>
        <v>-53255.293405012839</v>
      </c>
      <c r="AM3876">
        <f t="shared" si="266"/>
        <v>2.1696020317331159</v>
      </c>
      <c r="AN3876" s="12">
        <f t="shared" si="267"/>
        <v>-24546.111510815455</v>
      </c>
    </row>
    <row r="3877" spans="14:40">
      <c r="N3877">
        <f t="shared" si="268"/>
        <v>1372</v>
      </c>
      <c r="O3877" s="12">
        <f t="shared" si="264"/>
        <v>-943.70348075006871</v>
      </c>
      <c r="P3877" s="12">
        <f t="shared" si="264"/>
        <v>0</v>
      </c>
      <c r="Q3877" s="12">
        <f t="shared" si="264"/>
        <v>0</v>
      </c>
      <c r="R3877" s="12">
        <f t="shared" si="264"/>
        <v>0</v>
      </c>
      <c r="S3877" s="12">
        <f t="shared" si="264"/>
        <v>0</v>
      </c>
      <c r="T3877" s="12">
        <f t="shared" si="264"/>
        <v>0</v>
      </c>
      <c r="U3877" s="12">
        <f t="shared" si="264"/>
        <v>0</v>
      </c>
      <c r="V3877" s="12">
        <f t="shared" si="264"/>
        <v>0</v>
      </c>
      <c r="W3877" s="12">
        <f t="shared" si="264"/>
        <v>-9474.1694943180828</v>
      </c>
      <c r="X3877" s="12">
        <f t="shared" si="264"/>
        <v>-48146.433330589272</v>
      </c>
      <c r="Y3877" s="12">
        <f t="shared" si="264"/>
        <v>0</v>
      </c>
      <c r="Z3877" s="12">
        <f t="shared" si="264"/>
        <v>0</v>
      </c>
      <c r="AA3877" s="12">
        <f t="shared" si="264"/>
        <v>0</v>
      </c>
      <c r="AB3877" s="12">
        <f t="shared" si="264"/>
        <v>0</v>
      </c>
      <c r="AC3877" s="12">
        <f t="shared" si="264"/>
        <v>0</v>
      </c>
      <c r="AD3877" s="12">
        <f t="shared" si="264"/>
        <v>-59.70365289632381</v>
      </c>
      <c r="AE3877" s="12">
        <f t="shared" ref="AE3877:AK3886" si="272">AE$2503*AE1373+0.5*AE$2504*AE1373*AE1373</f>
        <v>-0.45376369582501624</v>
      </c>
      <c r="AF3877" s="12">
        <f t="shared" si="272"/>
        <v>0</v>
      </c>
      <c r="AG3877" s="12">
        <f t="shared" si="272"/>
        <v>0</v>
      </c>
      <c r="AH3877" s="12">
        <f t="shared" si="272"/>
        <v>-150.09468040467408</v>
      </c>
      <c r="AI3877" s="12">
        <f t="shared" si="272"/>
        <v>-218.36568020362034</v>
      </c>
      <c r="AJ3877" s="12">
        <f t="shared" si="272"/>
        <v>-15113.446337904683</v>
      </c>
      <c r="AK3877" s="12">
        <f t="shared" si="272"/>
        <v>0.33468482185546716</v>
      </c>
      <c r="AL3877" s="12">
        <f t="shared" si="265"/>
        <v>-74106.035735940706</v>
      </c>
      <c r="AM3877">
        <f t="shared" si="266"/>
        <v>2.1664513133686167</v>
      </c>
      <c r="AN3877" s="12">
        <f t="shared" si="267"/>
        <v>-34206.18560807313</v>
      </c>
    </row>
    <row r="3878" spans="14:40">
      <c r="N3878">
        <f t="shared" si="268"/>
        <v>1373</v>
      </c>
      <c r="O3878" s="12">
        <f t="shared" si="264"/>
        <v>-946.81290090770733</v>
      </c>
      <c r="P3878" s="12">
        <f t="shared" si="264"/>
        <v>0</v>
      </c>
      <c r="Q3878" s="12">
        <f t="shared" si="264"/>
        <v>0</v>
      </c>
      <c r="R3878" s="12">
        <f t="shared" si="264"/>
        <v>0</v>
      </c>
      <c r="S3878" s="12">
        <f t="shared" si="264"/>
        <v>0</v>
      </c>
      <c r="T3878" s="12">
        <f t="shared" si="264"/>
        <v>0</v>
      </c>
      <c r="U3878" s="12">
        <f t="shared" si="264"/>
        <v>0</v>
      </c>
      <c r="V3878" s="12">
        <f t="shared" si="264"/>
        <v>0</v>
      </c>
      <c r="W3878" s="12">
        <f t="shared" si="264"/>
        <v>8785.9908706146798</v>
      </c>
      <c r="X3878" s="12">
        <f t="shared" si="264"/>
        <v>24414.637515586855</v>
      </c>
      <c r="Y3878" s="12">
        <f t="shared" si="264"/>
        <v>0</v>
      </c>
      <c r="Z3878" s="12">
        <f t="shared" si="264"/>
        <v>0</v>
      </c>
      <c r="AA3878" s="12">
        <f t="shared" si="264"/>
        <v>0</v>
      </c>
      <c r="AB3878" s="12">
        <f t="shared" si="264"/>
        <v>0</v>
      </c>
      <c r="AC3878" s="12">
        <f t="shared" si="264"/>
        <v>0</v>
      </c>
      <c r="AD3878" s="12">
        <f t="shared" si="264"/>
        <v>-0.70629719094358778</v>
      </c>
      <c r="AE3878" s="12">
        <f t="shared" si="272"/>
        <v>-5.7869858897652345E-2</v>
      </c>
      <c r="AF3878" s="12">
        <f t="shared" si="272"/>
        <v>0</v>
      </c>
      <c r="AG3878" s="12">
        <f t="shared" si="272"/>
        <v>0</v>
      </c>
      <c r="AH3878" s="12">
        <f t="shared" si="272"/>
        <v>-83.596057234930967</v>
      </c>
      <c r="AI3878" s="12">
        <f t="shared" si="272"/>
        <v>-177.75558191373597</v>
      </c>
      <c r="AJ3878" s="12">
        <f t="shared" si="272"/>
        <v>-12492.392691492734</v>
      </c>
      <c r="AK3878" s="12">
        <f t="shared" si="272"/>
        <v>0.29059125485735149</v>
      </c>
      <c r="AL3878" s="12">
        <f t="shared" si="265"/>
        <v>19499.59757885744</v>
      </c>
      <c r="AM3878">
        <f t="shared" si="266"/>
        <v>2.1661945442645143</v>
      </c>
      <c r="AN3878" s="12">
        <f t="shared" si="267"/>
        <v>9001.7757779360109</v>
      </c>
    </row>
    <row r="3879" spans="14:40">
      <c r="N3879">
        <f t="shared" si="268"/>
        <v>1374</v>
      </c>
      <c r="O3879" s="12">
        <f t="shared" si="264"/>
        <v>-949.82273086787404</v>
      </c>
      <c r="P3879" s="12">
        <f t="shared" si="264"/>
        <v>0</v>
      </c>
      <c r="Q3879" s="12">
        <f t="shared" si="264"/>
        <v>0</v>
      </c>
      <c r="R3879" s="12">
        <f t="shared" si="264"/>
        <v>0</v>
      </c>
      <c r="S3879" s="12">
        <f t="shared" si="264"/>
        <v>0</v>
      </c>
      <c r="T3879" s="12">
        <f t="shared" si="264"/>
        <v>0</v>
      </c>
      <c r="U3879" s="12">
        <f t="shared" si="264"/>
        <v>0</v>
      </c>
      <c r="V3879" s="12">
        <f t="shared" si="264"/>
        <v>0</v>
      </c>
      <c r="W3879" s="12">
        <f t="shared" si="264"/>
        <v>17303.945671758487</v>
      </c>
      <c r="X3879" s="12">
        <f t="shared" si="264"/>
        <v>50295.779448635119</v>
      </c>
      <c r="Y3879" s="12">
        <f t="shared" si="264"/>
        <v>0</v>
      </c>
      <c r="Z3879" s="12">
        <f t="shared" si="264"/>
        <v>0</v>
      </c>
      <c r="AA3879" s="12">
        <f t="shared" si="264"/>
        <v>0</v>
      </c>
      <c r="AB3879" s="12">
        <f t="shared" si="264"/>
        <v>0</v>
      </c>
      <c r="AC3879" s="12">
        <f t="shared" si="264"/>
        <v>0</v>
      </c>
      <c r="AD3879" s="12">
        <f t="shared" si="264"/>
        <v>10.426396151216943</v>
      </c>
      <c r="AE3879" s="12">
        <f t="shared" si="272"/>
        <v>-1.2912884973490048E-2</v>
      </c>
      <c r="AF3879" s="12">
        <f t="shared" si="272"/>
        <v>0</v>
      </c>
      <c r="AG3879" s="12">
        <f t="shared" si="272"/>
        <v>0</v>
      </c>
      <c r="AH3879" s="12">
        <f t="shared" si="272"/>
        <v>-86.518268715963927</v>
      </c>
      <c r="AI3879" s="12">
        <f t="shared" si="272"/>
        <v>-46.30573695532032</v>
      </c>
      <c r="AJ3879" s="12">
        <f t="shared" si="272"/>
        <v>-3535.2353611720641</v>
      </c>
      <c r="AK3879" s="12">
        <f t="shared" si="272"/>
        <v>0.1124030228966942</v>
      </c>
      <c r="AL3879" s="12">
        <f t="shared" si="265"/>
        <v>62992.368908971519</v>
      </c>
      <c r="AM3879">
        <f t="shared" si="266"/>
        <v>2.1782771831146395</v>
      </c>
      <c r="AN3879" s="12">
        <f t="shared" si="267"/>
        <v>28918.435815822584</v>
      </c>
    </row>
    <row r="3880" spans="14:40">
      <c r="N3880">
        <f t="shared" si="268"/>
        <v>1375</v>
      </c>
      <c r="O3880" s="12">
        <f t="shared" si="264"/>
        <v>0</v>
      </c>
      <c r="P3880" s="12">
        <f t="shared" si="264"/>
        <v>0</v>
      </c>
      <c r="Q3880" s="12">
        <f t="shared" si="264"/>
        <v>0</v>
      </c>
      <c r="R3880" s="12">
        <f t="shared" si="264"/>
        <v>0</v>
      </c>
      <c r="S3880" s="12">
        <f t="shared" si="264"/>
        <v>0</v>
      </c>
      <c r="T3880" s="12">
        <f t="shared" si="264"/>
        <v>0</v>
      </c>
      <c r="U3880" s="12">
        <f t="shared" si="264"/>
        <v>0</v>
      </c>
      <c r="V3880" s="12">
        <f t="shared" si="264"/>
        <v>0</v>
      </c>
      <c r="W3880" s="12">
        <f t="shared" si="264"/>
        <v>23973.621535212606</v>
      </c>
      <c r="X3880" s="12">
        <f t="shared" si="264"/>
        <v>78251.709812309622</v>
      </c>
      <c r="Y3880" s="12">
        <f t="shared" si="264"/>
        <v>0</v>
      </c>
      <c r="Z3880" s="12">
        <f t="shared" si="264"/>
        <v>0</v>
      </c>
      <c r="AA3880" s="12">
        <f t="shared" si="264"/>
        <v>0</v>
      </c>
      <c r="AB3880" s="12">
        <f t="shared" si="264"/>
        <v>0</v>
      </c>
      <c r="AC3880" s="12">
        <f t="shared" si="264"/>
        <v>0</v>
      </c>
      <c r="AD3880" s="12">
        <f t="shared" si="264"/>
        <v>35.613538611188879</v>
      </c>
      <c r="AE3880" s="12">
        <f t="shared" si="272"/>
        <v>0.10316823251966183</v>
      </c>
      <c r="AF3880" s="12">
        <f t="shared" si="272"/>
        <v>0</v>
      </c>
      <c r="AG3880" s="12">
        <f t="shared" si="272"/>
        <v>0</v>
      </c>
      <c r="AH3880" s="12">
        <f t="shared" si="272"/>
        <v>-37.9485210847877</v>
      </c>
      <c r="AI3880" s="12">
        <f t="shared" si="272"/>
        <v>11.325896801934801</v>
      </c>
      <c r="AJ3880" s="12">
        <f t="shared" si="272"/>
        <v>1036.9940071440346</v>
      </c>
      <c r="AK3880" s="12">
        <f t="shared" si="272"/>
        <v>-4.7483842216512065E-3</v>
      </c>
      <c r="AL3880" s="12">
        <f t="shared" si="265"/>
        <v>103271.41468884289</v>
      </c>
      <c r="AM3880">
        <f t="shared" si="266"/>
        <v>2.1446579580239344</v>
      </c>
      <c r="AN3880" s="12">
        <f t="shared" si="267"/>
        <v>48152.860134394628</v>
      </c>
    </row>
    <row r="3881" spans="14:40">
      <c r="N3881">
        <f t="shared" si="268"/>
        <v>1376</v>
      </c>
      <c r="O3881" s="12">
        <f t="shared" si="264"/>
        <v>0</v>
      </c>
      <c r="P3881" s="12">
        <f t="shared" si="264"/>
        <v>0</v>
      </c>
      <c r="Q3881" s="12">
        <f t="shared" si="264"/>
        <v>0</v>
      </c>
      <c r="R3881" s="12">
        <f t="shared" si="264"/>
        <v>0</v>
      </c>
      <c r="S3881" s="12">
        <f t="shared" si="264"/>
        <v>0</v>
      </c>
      <c r="T3881" s="12">
        <f t="shared" si="264"/>
        <v>0</v>
      </c>
      <c r="U3881" s="12">
        <f t="shared" si="264"/>
        <v>0</v>
      </c>
      <c r="V3881" s="12">
        <f t="shared" si="264"/>
        <v>0</v>
      </c>
      <c r="W3881" s="12">
        <f t="shared" si="264"/>
        <v>17318.88060525776</v>
      </c>
      <c r="X3881" s="12">
        <f t="shared" si="264"/>
        <v>59405.715919185372</v>
      </c>
      <c r="Y3881" s="12">
        <f t="shared" si="264"/>
        <v>0</v>
      </c>
      <c r="Z3881" s="12">
        <f t="shared" si="264"/>
        <v>0</v>
      </c>
      <c r="AA3881" s="12">
        <f t="shared" si="264"/>
        <v>0</v>
      </c>
      <c r="AB3881" s="12">
        <f t="shared" si="264"/>
        <v>0</v>
      </c>
      <c r="AC3881" s="12">
        <f t="shared" si="264"/>
        <v>0</v>
      </c>
      <c r="AD3881" s="12">
        <f t="shared" si="264"/>
        <v>36.829156082228252</v>
      </c>
      <c r="AE3881" s="12">
        <f t="shared" si="272"/>
        <v>0.12291855837436437</v>
      </c>
      <c r="AF3881" s="12">
        <f t="shared" si="272"/>
        <v>0</v>
      </c>
      <c r="AG3881" s="12">
        <f t="shared" si="272"/>
        <v>0</v>
      </c>
      <c r="AH3881" s="12">
        <f t="shared" si="272"/>
        <v>-1.6413331780984906</v>
      </c>
      <c r="AI3881" s="12">
        <f t="shared" si="272"/>
        <v>64.235926167861052</v>
      </c>
      <c r="AJ3881" s="12">
        <f t="shared" si="272"/>
        <v>4782.7212792219507</v>
      </c>
      <c r="AK3881" s="12">
        <f t="shared" si="272"/>
        <v>-0.13170131849002614</v>
      </c>
      <c r="AL3881" s="12">
        <f t="shared" si="265"/>
        <v>81606.732769976967</v>
      </c>
      <c r="AM3881">
        <f t="shared" si="266"/>
        <v>2.1257274854590453</v>
      </c>
      <c r="AN3881" s="12">
        <f t="shared" si="267"/>
        <v>38390.02568683173</v>
      </c>
    </row>
    <row r="3882" spans="14:40">
      <c r="N3882">
        <f t="shared" si="268"/>
        <v>1377</v>
      </c>
      <c r="O3882" s="12">
        <f t="shared" si="264"/>
        <v>-0.94059393596488261</v>
      </c>
      <c r="P3882" s="12">
        <f t="shared" si="264"/>
        <v>0</v>
      </c>
      <c r="Q3882" s="12">
        <f t="shared" si="264"/>
        <v>0</v>
      </c>
      <c r="R3882" s="12">
        <f t="shared" si="264"/>
        <v>0</v>
      </c>
      <c r="S3882" s="12">
        <f t="shared" si="264"/>
        <v>0</v>
      </c>
      <c r="T3882" s="12">
        <f t="shared" si="264"/>
        <v>0</v>
      </c>
      <c r="U3882" s="12">
        <f t="shared" si="264"/>
        <v>0</v>
      </c>
      <c r="V3882" s="12">
        <f t="shared" si="264"/>
        <v>0</v>
      </c>
      <c r="W3882" s="12">
        <f t="shared" si="264"/>
        <v>12535.130194835361</v>
      </c>
      <c r="X3882" s="12">
        <f t="shared" si="264"/>
        <v>41807.663096845354</v>
      </c>
      <c r="Y3882" s="12">
        <f t="shared" si="264"/>
        <v>0</v>
      </c>
      <c r="Z3882" s="12">
        <f t="shared" si="264"/>
        <v>0</v>
      </c>
      <c r="AA3882" s="12">
        <f t="shared" si="264"/>
        <v>0</v>
      </c>
      <c r="AB3882" s="12">
        <f t="shared" si="264"/>
        <v>0</v>
      </c>
      <c r="AC3882" s="12">
        <f t="shared" si="264"/>
        <v>0</v>
      </c>
      <c r="AD3882" s="12">
        <f t="shared" si="264"/>
        <v>22.21132915668181</v>
      </c>
      <c r="AE3882" s="12">
        <f t="shared" si="272"/>
        <v>6.1537510120247156E-2</v>
      </c>
      <c r="AF3882" s="12">
        <f t="shared" si="272"/>
        <v>0</v>
      </c>
      <c r="AG3882" s="12">
        <f t="shared" si="272"/>
        <v>0</v>
      </c>
      <c r="AH3882" s="12">
        <f t="shared" si="272"/>
        <v>-36.897264633297084</v>
      </c>
      <c r="AI3882" s="12">
        <f t="shared" si="272"/>
        <v>-29.051416537405153</v>
      </c>
      <c r="AJ3882" s="12">
        <f t="shared" si="272"/>
        <v>-1833.1012363605278</v>
      </c>
      <c r="AK3882" s="12">
        <f t="shared" si="272"/>
        <v>6.1098116965388902E-2</v>
      </c>
      <c r="AL3882" s="12">
        <f t="shared" si="265"/>
        <v>52465.136744997282</v>
      </c>
      <c r="AM3882">
        <f t="shared" si="266"/>
        <v>2.1275777526932065</v>
      </c>
      <c r="AN3882" s="12">
        <f t="shared" si="267"/>
        <v>24659.562584062551</v>
      </c>
    </row>
    <row r="3883" spans="14:40">
      <c r="N3883">
        <f t="shared" si="268"/>
        <v>1378</v>
      </c>
      <c r="O3883" s="12">
        <f t="shared" si="264"/>
        <v>0</v>
      </c>
      <c r="P3883" s="12">
        <f t="shared" si="264"/>
        <v>0</v>
      </c>
      <c r="Q3883" s="12">
        <f t="shared" si="264"/>
        <v>0</v>
      </c>
      <c r="R3883" s="12">
        <f t="shared" si="264"/>
        <v>0</v>
      </c>
      <c r="S3883" s="12">
        <f t="shared" si="264"/>
        <v>0</v>
      </c>
      <c r="T3883" s="12">
        <f t="shared" si="264"/>
        <v>0</v>
      </c>
      <c r="U3883" s="12">
        <f t="shared" si="264"/>
        <v>0</v>
      </c>
      <c r="V3883" s="12">
        <f t="shared" si="264"/>
        <v>0</v>
      </c>
      <c r="W3883" s="12">
        <f t="shared" si="264"/>
        <v>7758.2858512614166</v>
      </c>
      <c r="X3883" s="12">
        <f t="shared" si="264"/>
        <v>25631.384056328403</v>
      </c>
      <c r="Y3883" s="12">
        <f t="shared" si="264"/>
        <v>0</v>
      </c>
      <c r="Z3883" s="12">
        <f t="shared" si="264"/>
        <v>0</v>
      </c>
      <c r="AA3883" s="12">
        <f t="shared" si="264"/>
        <v>0</v>
      </c>
      <c r="AB3883" s="12">
        <f t="shared" si="264"/>
        <v>0</v>
      </c>
      <c r="AC3883" s="12">
        <f t="shared" si="264"/>
        <v>0</v>
      </c>
      <c r="AD3883" s="12">
        <f t="shared" si="264"/>
        <v>5.8772127387120792</v>
      </c>
      <c r="AE3883" s="12">
        <f t="shared" si="272"/>
        <v>-2.9260526336789175E-2</v>
      </c>
      <c r="AF3883" s="12">
        <f t="shared" si="272"/>
        <v>0</v>
      </c>
      <c r="AG3883" s="12">
        <f t="shared" si="272"/>
        <v>0</v>
      </c>
      <c r="AH3883" s="12">
        <f t="shared" si="272"/>
        <v>-83.374086209307734</v>
      </c>
      <c r="AI3883" s="12">
        <f t="shared" si="272"/>
        <v>6.0588305389316668</v>
      </c>
      <c r="AJ3883" s="12">
        <f t="shared" si="272"/>
        <v>541.43558750370789</v>
      </c>
      <c r="AK3883" s="12">
        <f t="shared" si="272"/>
        <v>8.4840328361234334E-3</v>
      </c>
      <c r="AL3883" s="12">
        <f t="shared" si="265"/>
        <v>33859.646675668359</v>
      </c>
      <c r="AM3883">
        <f t="shared" si="266"/>
        <v>2.1320997394082495</v>
      </c>
      <c r="AN3883" s="12">
        <f t="shared" si="267"/>
        <v>15880.892460061876</v>
      </c>
    </row>
    <row r="3884" spans="14:40">
      <c r="N3884">
        <f t="shared" si="268"/>
        <v>1379</v>
      </c>
      <c r="O3884" s="12">
        <f t="shared" si="264"/>
        <v>0</v>
      </c>
      <c r="P3884" s="12">
        <f t="shared" si="264"/>
        <v>0</v>
      </c>
      <c r="Q3884" s="12">
        <f t="shared" si="264"/>
        <v>0</v>
      </c>
      <c r="R3884" s="12">
        <f t="shared" si="264"/>
        <v>0</v>
      </c>
      <c r="S3884" s="12">
        <f t="shared" si="264"/>
        <v>0</v>
      </c>
      <c r="T3884" s="12">
        <f t="shared" si="264"/>
        <v>0</v>
      </c>
      <c r="U3884" s="12">
        <f t="shared" si="264"/>
        <v>0</v>
      </c>
      <c r="V3884" s="12">
        <f t="shared" si="264"/>
        <v>0</v>
      </c>
      <c r="W3884" s="12">
        <f t="shared" si="264"/>
        <v>2020.3331340749862</v>
      </c>
      <c r="X3884" s="12">
        <f t="shared" si="264"/>
        <v>6964.5529015555167</v>
      </c>
      <c r="Y3884" s="12">
        <f t="shared" si="264"/>
        <v>0</v>
      </c>
      <c r="Z3884" s="12">
        <f t="shared" si="264"/>
        <v>0</v>
      </c>
      <c r="AA3884" s="12">
        <f t="shared" si="264"/>
        <v>0</v>
      </c>
      <c r="AB3884" s="12">
        <f t="shared" si="264"/>
        <v>0</v>
      </c>
      <c r="AC3884" s="12">
        <f t="shared" si="264"/>
        <v>0</v>
      </c>
      <c r="AD3884" s="12">
        <f t="shared" si="264"/>
        <v>4.5547191385933159</v>
      </c>
      <c r="AE3884" s="12">
        <f t="shared" si="272"/>
        <v>1.7158823882431354E-2</v>
      </c>
      <c r="AF3884" s="12">
        <f t="shared" si="272"/>
        <v>0</v>
      </c>
      <c r="AG3884" s="12">
        <f t="shared" si="272"/>
        <v>0</v>
      </c>
      <c r="AH3884" s="12">
        <f t="shared" si="272"/>
        <v>-2.9597139289551921</v>
      </c>
      <c r="AI3884" s="12">
        <f t="shared" si="272"/>
        <v>-23.947520495017461</v>
      </c>
      <c r="AJ3884" s="12">
        <f t="shared" si="272"/>
        <v>-2133.933258142838</v>
      </c>
      <c r="AK3884" s="12">
        <f t="shared" si="272"/>
        <v>7.5727082689910186E-2</v>
      </c>
      <c r="AL3884" s="12">
        <f t="shared" si="265"/>
        <v>6828.6931481088595</v>
      </c>
      <c r="AM3884">
        <f t="shared" si="266"/>
        <v>2.1304786992184646</v>
      </c>
      <c r="AN3884" s="12">
        <f t="shared" si="267"/>
        <v>3205.2388745373833</v>
      </c>
    </row>
    <row r="3885" spans="14:40">
      <c r="N3885">
        <f t="shared" si="268"/>
        <v>1380</v>
      </c>
      <c r="O3885" s="12">
        <f t="shared" si="264"/>
        <v>0</v>
      </c>
      <c r="P3885" s="12">
        <f t="shared" si="264"/>
        <v>0</v>
      </c>
      <c r="Q3885" s="12">
        <f t="shared" si="264"/>
        <v>0</v>
      </c>
      <c r="R3885" s="12">
        <f t="shared" si="264"/>
        <v>0</v>
      </c>
      <c r="S3885" s="12">
        <f t="shared" si="264"/>
        <v>0</v>
      </c>
      <c r="T3885" s="12">
        <f t="shared" si="264"/>
        <v>0</v>
      </c>
      <c r="U3885" s="12">
        <f t="shared" si="264"/>
        <v>0</v>
      </c>
      <c r="V3885" s="12">
        <f t="shared" si="264"/>
        <v>0</v>
      </c>
      <c r="W3885" s="12">
        <f t="shared" si="264"/>
        <v>-3472.695726481395</v>
      </c>
      <c r="X3885" s="12">
        <f t="shared" si="264"/>
        <v>-9434.0494996990055</v>
      </c>
      <c r="Y3885" s="12">
        <f t="shared" si="264"/>
        <v>0</v>
      </c>
      <c r="Z3885" s="12">
        <f t="shared" si="264"/>
        <v>0</v>
      </c>
      <c r="AA3885" s="12">
        <f t="shared" si="264"/>
        <v>0</v>
      </c>
      <c r="AB3885" s="12">
        <f t="shared" si="264"/>
        <v>0</v>
      </c>
      <c r="AC3885" s="12">
        <f t="shared" si="264"/>
        <v>0</v>
      </c>
      <c r="AD3885" s="12">
        <f t="shared" si="264"/>
        <v>-6.3358757292830044</v>
      </c>
      <c r="AE3885" s="12">
        <f t="shared" si="272"/>
        <v>-4.0191145991626799E-2</v>
      </c>
      <c r="AF3885" s="12">
        <f t="shared" si="272"/>
        <v>0</v>
      </c>
      <c r="AG3885" s="12">
        <f t="shared" si="272"/>
        <v>0</v>
      </c>
      <c r="AH3885" s="12">
        <f t="shared" si="272"/>
        <v>-21.345501035117298</v>
      </c>
      <c r="AI3885" s="12">
        <f t="shared" si="272"/>
        <v>-41.606255389008219</v>
      </c>
      <c r="AJ3885" s="12">
        <f t="shared" si="272"/>
        <v>-3562.8257595918326</v>
      </c>
      <c r="AK3885" s="12">
        <f t="shared" si="272"/>
        <v>0.12293335984532983</v>
      </c>
      <c r="AL3885" s="12">
        <f t="shared" si="265"/>
        <v>-16538.775875711788</v>
      </c>
      <c r="AM3885">
        <f t="shared" si="266"/>
        <v>2.1661805303934569</v>
      </c>
      <c r="AN3885" s="12">
        <f t="shared" si="267"/>
        <v>-7634.9942415500091</v>
      </c>
    </row>
    <row r="3886" spans="14:40">
      <c r="N3886">
        <f t="shared" si="268"/>
        <v>1381</v>
      </c>
      <c r="O3886" s="12">
        <f t="shared" si="264"/>
        <v>0</v>
      </c>
      <c r="P3886" s="12">
        <f t="shared" si="264"/>
        <v>0</v>
      </c>
      <c r="Q3886" s="12">
        <f t="shared" si="264"/>
        <v>0</v>
      </c>
      <c r="R3886" s="12">
        <f t="shared" si="264"/>
        <v>0</v>
      </c>
      <c r="S3886" s="12">
        <f t="shared" si="264"/>
        <v>0</v>
      </c>
      <c r="T3886" s="12">
        <f t="shared" si="264"/>
        <v>0</v>
      </c>
      <c r="U3886" s="12">
        <f t="shared" si="264"/>
        <v>0</v>
      </c>
      <c r="V3886" s="12">
        <f t="shared" si="264"/>
        <v>0</v>
      </c>
      <c r="W3886" s="12">
        <f t="shared" si="264"/>
        <v>7740.4513980782722</v>
      </c>
      <c r="X3886" s="12">
        <f t="shared" si="264"/>
        <v>29817.454372805823</v>
      </c>
      <c r="Y3886" s="12">
        <f t="shared" si="264"/>
        <v>0</v>
      </c>
      <c r="Z3886" s="12">
        <f t="shared" si="264"/>
        <v>0</v>
      </c>
      <c r="AA3886" s="12">
        <f t="shared" si="264"/>
        <v>0</v>
      </c>
      <c r="AB3886" s="12">
        <f t="shared" si="264"/>
        <v>0</v>
      </c>
      <c r="AC3886" s="12">
        <f t="shared" si="264"/>
        <v>0</v>
      </c>
      <c r="AD3886" s="12">
        <f t="shared" si="264"/>
        <v>18.983461094252306</v>
      </c>
      <c r="AE3886" s="12">
        <f t="shared" si="272"/>
        <v>8.9634982192835652E-2</v>
      </c>
      <c r="AF3886" s="12">
        <f t="shared" si="272"/>
        <v>0</v>
      </c>
      <c r="AG3886" s="12">
        <f t="shared" si="272"/>
        <v>0</v>
      </c>
      <c r="AH3886" s="12">
        <f t="shared" si="272"/>
        <v>39.734646515501652</v>
      </c>
      <c r="AI3886" s="12">
        <f t="shared" si="272"/>
        <v>93.943406393920455</v>
      </c>
      <c r="AJ3886" s="12">
        <f t="shared" si="272"/>
        <v>5855.4746904799276</v>
      </c>
      <c r="AK3886" s="12">
        <f t="shared" si="272"/>
        <v>-0.15275806864384003</v>
      </c>
      <c r="AL3886" s="12">
        <f t="shared" si="265"/>
        <v>43565.978852281238</v>
      </c>
      <c r="AM3886">
        <f t="shared" si="266"/>
        <v>2.1543156341333396</v>
      </c>
      <c r="AN3886" s="12">
        <f t="shared" si="267"/>
        <v>20222.653617703243</v>
      </c>
    </row>
    <row r="3887" spans="14:40">
      <c r="N3887">
        <f t="shared" si="268"/>
        <v>1382</v>
      </c>
      <c r="O3887" s="12">
        <f t="shared" si="264"/>
        <v>0.93506105217054791</v>
      </c>
      <c r="P3887" s="12">
        <f t="shared" si="264"/>
        <v>0</v>
      </c>
      <c r="Q3887" s="12">
        <f t="shared" si="264"/>
        <v>0</v>
      </c>
      <c r="R3887" s="12">
        <f t="shared" si="264"/>
        <v>0</v>
      </c>
      <c r="S3887" s="12">
        <f t="shared" si="264"/>
        <v>0</v>
      </c>
      <c r="T3887" s="12">
        <f t="shared" si="264"/>
        <v>0</v>
      </c>
      <c r="U3887" s="12">
        <f t="shared" si="264"/>
        <v>0</v>
      </c>
      <c r="V3887" s="12">
        <f t="shared" si="264"/>
        <v>0</v>
      </c>
      <c r="W3887" s="12">
        <f t="shared" si="264"/>
        <v>5929.1232649522735</v>
      </c>
      <c r="X3887" s="12">
        <f t="shared" si="264"/>
        <v>21370.898499312523</v>
      </c>
      <c r="Y3887" s="12">
        <f t="shared" si="264"/>
        <v>0</v>
      </c>
      <c r="Z3887" s="12">
        <f t="shared" si="264"/>
        <v>0</v>
      </c>
      <c r="AA3887" s="12">
        <f t="shared" si="264"/>
        <v>0</v>
      </c>
      <c r="AB3887" s="12">
        <f t="shared" si="264"/>
        <v>0</v>
      </c>
      <c r="AC3887" s="12">
        <f t="shared" si="264"/>
        <v>0</v>
      </c>
      <c r="AD3887" s="12">
        <f t="shared" si="264"/>
        <v>11.93636193687251</v>
      </c>
      <c r="AE3887" s="12">
        <f t="shared" ref="AE3887:AK3896" si="273">AE$2503*AE1383+0.5*AE$2504*AE1383*AE1383</f>
        <v>5.2880320959200103E-2</v>
      </c>
      <c r="AF3887" s="12">
        <f t="shared" si="273"/>
        <v>0</v>
      </c>
      <c r="AG3887" s="12">
        <f t="shared" si="273"/>
        <v>0</v>
      </c>
      <c r="AH3887" s="12">
        <f t="shared" si="273"/>
        <v>14.173642135751333</v>
      </c>
      <c r="AI3887" s="12">
        <f t="shared" si="273"/>
        <v>89.017379985400453</v>
      </c>
      <c r="AJ3887" s="12">
        <f t="shared" si="273"/>
        <v>5709.4309941752335</v>
      </c>
      <c r="AK3887" s="12">
        <f t="shared" si="273"/>
        <v>-0.15843618089081501</v>
      </c>
      <c r="AL3887" s="12">
        <f t="shared" si="265"/>
        <v>33125.4096476903</v>
      </c>
      <c r="AM3887">
        <f t="shared" si="266"/>
        <v>2.1492167040189103</v>
      </c>
      <c r="AN3887" s="12">
        <f t="shared" si="267"/>
        <v>15412.782520137551</v>
      </c>
    </row>
    <row r="3888" spans="14:40">
      <c r="N3888">
        <f t="shared" si="268"/>
        <v>1383</v>
      </c>
      <c r="O3888" s="12">
        <f t="shared" si="264"/>
        <v>0</v>
      </c>
      <c r="P3888" s="12">
        <f t="shared" si="264"/>
        <v>0</v>
      </c>
      <c r="Q3888" s="12">
        <f t="shared" si="264"/>
        <v>0</v>
      </c>
      <c r="R3888" s="12">
        <f t="shared" si="264"/>
        <v>0</v>
      </c>
      <c r="S3888" s="12">
        <f t="shared" si="264"/>
        <v>0</v>
      </c>
      <c r="T3888" s="12">
        <f t="shared" si="264"/>
        <v>0</v>
      </c>
      <c r="U3888" s="12">
        <f t="shared" si="264"/>
        <v>0</v>
      </c>
      <c r="V3888" s="12">
        <f t="shared" si="264"/>
        <v>0</v>
      </c>
      <c r="W3888" s="12">
        <f t="shared" si="264"/>
        <v>6323.0481115488801</v>
      </c>
      <c r="X3888" s="12">
        <f t="shared" si="264"/>
        <v>22848.3591354247</v>
      </c>
      <c r="Y3888" s="12">
        <f t="shared" si="264"/>
        <v>0</v>
      </c>
      <c r="Z3888" s="12">
        <f t="shared" si="264"/>
        <v>0</v>
      </c>
      <c r="AA3888" s="12">
        <f t="shared" si="264"/>
        <v>0</v>
      </c>
      <c r="AB3888" s="12">
        <f t="shared" si="264"/>
        <v>0</v>
      </c>
      <c r="AC3888" s="12">
        <f t="shared" si="264"/>
        <v>0</v>
      </c>
      <c r="AD3888" s="12">
        <f t="shared" si="264"/>
        <v>18.034796139284847</v>
      </c>
      <c r="AE3888" s="12">
        <f t="shared" si="273"/>
        <v>8.1333420267407308E-2</v>
      </c>
      <c r="AF3888" s="12">
        <f t="shared" si="273"/>
        <v>0</v>
      </c>
      <c r="AG3888" s="12">
        <f t="shared" si="273"/>
        <v>0</v>
      </c>
      <c r="AH3888" s="12">
        <f t="shared" si="273"/>
        <v>28.902058180829609</v>
      </c>
      <c r="AI3888" s="12">
        <f t="shared" si="273"/>
        <v>32.469579334515053</v>
      </c>
      <c r="AJ3888" s="12">
        <f t="shared" si="273"/>
        <v>1928.5792355659401</v>
      </c>
      <c r="AK3888" s="12">
        <f t="shared" si="273"/>
        <v>-4.8690760715905022E-2</v>
      </c>
      <c r="AL3888" s="12">
        <f t="shared" si="265"/>
        <v>31179.425558853702</v>
      </c>
      <c r="AM3888">
        <f t="shared" si="266"/>
        <v>2.1531996735416565</v>
      </c>
      <c r="AN3888" s="12">
        <f t="shared" si="267"/>
        <v>14480.508213884648</v>
      </c>
    </row>
    <row r="3889" spans="14:40">
      <c r="N3889">
        <f t="shared" si="268"/>
        <v>1384</v>
      </c>
      <c r="O3889" s="12">
        <f t="shared" si="264"/>
        <v>0</v>
      </c>
      <c r="P3889" s="12">
        <f t="shared" si="264"/>
        <v>0</v>
      </c>
      <c r="Q3889" s="12">
        <f t="shared" si="264"/>
        <v>0</v>
      </c>
      <c r="R3889" s="12">
        <f t="shared" si="264"/>
        <v>0</v>
      </c>
      <c r="S3889" s="12">
        <f t="shared" si="264"/>
        <v>0</v>
      </c>
      <c r="T3889" s="12">
        <f t="shared" si="264"/>
        <v>0</v>
      </c>
      <c r="U3889" s="12">
        <f t="shared" si="264"/>
        <v>0</v>
      </c>
      <c r="V3889" s="12">
        <f t="shared" si="264"/>
        <v>0</v>
      </c>
      <c r="W3889" s="12">
        <f t="shared" si="264"/>
        <v>8376.9164873447153</v>
      </c>
      <c r="X3889" s="12">
        <f t="shared" si="264"/>
        <v>29899.732648285553</v>
      </c>
      <c r="Y3889" s="12">
        <f t="shared" si="264"/>
        <v>0</v>
      </c>
      <c r="Z3889" s="12">
        <f t="shared" si="264"/>
        <v>0</v>
      </c>
      <c r="AA3889" s="12">
        <f t="shared" si="264"/>
        <v>0</v>
      </c>
      <c r="AB3889" s="12">
        <f t="shared" si="264"/>
        <v>0</v>
      </c>
      <c r="AC3889" s="12">
        <f t="shared" si="264"/>
        <v>0</v>
      </c>
      <c r="AD3889" s="12">
        <f t="shared" si="264"/>
        <v>20.722576387794646</v>
      </c>
      <c r="AE3889" s="12">
        <f t="shared" si="273"/>
        <v>9.7853483574018782E-2</v>
      </c>
      <c r="AF3889" s="12">
        <f t="shared" si="273"/>
        <v>0</v>
      </c>
      <c r="AG3889" s="12">
        <f t="shared" si="273"/>
        <v>0</v>
      </c>
      <c r="AH3889" s="12">
        <f t="shared" si="273"/>
        <v>47.656265644809366</v>
      </c>
      <c r="AI3889" s="12">
        <f t="shared" si="273"/>
        <v>14.698838035315141</v>
      </c>
      <c r="AJ3889" s="12">
        <f t="shared" si="273"/>
        <v>941.48753865839944</v>
      </c>
      <c r="AK3889" s="12">
        <f t="shared" si="273"/>
        <v>-2.6050343540261402E-2</v>
      </c>
      <c r="AL3889" s="12">
        <f t="shared" si="265"/>
        <v>39301.286157496623</v>
      </c>
      <c r="AM3889">
        <f t="shared" si="266"/>
        <v>2.1548928676527366</v>
      </c>
      <c r="AN3889" s="12">
        <f t="shared" si="267"/>
        <v>18238.162438351934</v>
      </c>
    </row>
    <row r="3890" spans="14:40">
      <c r="N3890">
        <f t="shared" si="268"/>
        <v>1385</v>
      </c>
      <c r="O3890" s="12">
        <f t="shared" si="264"/>
        <v>0</v>
      </c>
      <c r="P3890" s="12">
        <f t="shared" si="264"/>
        <v>0</v>
      </c>
      <c r="Q3890" s="12">
        <f t="shared" si="264"/>
        <v>0</v>
      </c>
      <c r="R3890" s="12">
        <f t="shared" si="264"/>
        <v>0</v>
      </c>
      <c r="S3890" s="12">
        <f t="shared" si="264"/>
        <v>0</v>
      </c>
      <c r="T3890" s="12">
        <f t="shared" si="264"/>
        <v>0</v>
      </c>
      <c r="U3890" s="12">
        <f t="shared" si="264"/>
        <v>0</v>
      </c>
      <c r="V3890" s="12">
        <f t="shared" si="264"/>
        <v>0</v>
      </c>
      <c r="W3890" s="12">
        <f t="shared" si="264"/>
        <v>8369.3368917807657</v>
      </c>
      <c r="X3890" s="12">
        <f t="shared" si="264"/>
        <v>25567.306738542218</v>
      </c>
      <c r="Y3890" s="12">
        <f t="shared" si="264"/>
        <v>0</v>
      </c>
      <c r="Z3890" s="12">
        <f t="shared" si="264"/>
        <v>0</v>
      </c>
      <c r="AA3890" s="12">
        <f t="shared" si="264"/>
        <v>0</v>
      </c>
      <c r="AB3890" s="12">
        <f t="shared" si="264"/>
        <v>0</v>
      </c>
      <c r="AC3890" s="12">
        <f t="shared" si="264"/>
        <v>0</v>
      </c>
      <c r="AD3890" s="12">
        <f t="shared" si="264"/>
        <v>15.144539668548985</v>
      </c>
      <c r="AE3890" s="12">
        <f t="shared" si="273"/>
        <v>7.1816871323187398E-2</v>
      </c>
      <c r="AF3890" s="12">
        <f t="shared" si="273"/>
        <v>0</v>
      </c>
      <c r="AG3890" s="12">
        <f t="shared" si="273"/>
        <v>0</v>
      </c>
      <c r="AH3890" s="12">
        <f t="shared" si="273"/>
        <v>28.971720233461415</v>
      </c>
      <c r="AI3890" s="12">
        <f t="shared" si="273"/>
        <v>15.981905933750111</v>
      </c>
      <c r="AJ3890" s="12">
        <f t="shared" si="273"/>
        <v>1755.5430570510737</v>
      </c>
      <c r="AK3890" s="12">
        <f t="shared" si="273"/>
        <v>-6.40160569439851E-2</v>
      </c>
      <c r="AL3890" s="12">
        <f t="shared" si="265"/>
        <v>35752.292654024204</v>
      </c>
      <c r="AM3890">
        <f t="shared" si="266"/>
        <v>2.1385315130895219</v>
      </c>
      <c r="AN3890" s="12">
        <f t="shared" si="267"/>
        <v>16718.150953208591</v>
      </c>
    </row>
    <row r="3891" spans="14:40">
      <c r="N3891">
        <f t="shared" si="268"/>
        <v>1386</v>
      </c>
      <c r="O3891" s="12">
        <f t="shared" si="264"/>
        <v>0</v>
      </c>
      <c r="P3891" s="12">
        <f t="shared" si="264"/>
        <v>0</v>
      </c>
      <c r="Q3891" s="12">
        <f t="shared" si="264"/>
        <v>0</v>
      </c>
      <c r="R3891" s="12">
        <f t="shared" si="264"/>
        <v>0</v>
      </c>
      <c r="S3891" s="12">
        <f t="shared" si="264"/>
        <v>0</v>
      </c>
      <c r="T3891" s="12">
        <f t="shared" si="264"/>
        <v>0</v>
      </c>
      <c r="U3891" s="12">
        <f t="shared" si="264"/>
        <v>0</v>
      </c>
      <c r="V3891" s="12">
        <f t="shared" si="264"/>
        <v>0</v>
      </c>
      <c r="W3891" s="12">
        <f t="shared" si="264"/>
        <v>-2057.8297378978118</v>
      </c>
      <c r="X3891" s="12">
        <f t="shared" si="264"/>
        <v>-9082.2535706546678</v>
      </c>
      <c r="Y3891" s="12">
        <f t="shared" si="264"/>
        <v>0</v>
      </c>
      <c r="Z3891" s="12">
        <f t="shared" si="264"/>
        <v>0</v>
      </c>
      <c r="AA3891" s="12">
        <f t="shared" si="264"/>
        <v>0</v>
      </c>
      <c r="AB3891" s="12">
        <f t="shared" si="264"/>
        <v>0</v>
      </c>
      <c r="AC3891" s="12">
        <f t="shared" si="264"/>
        <v>0</v>
      </c>
      <c r="AD3891" s="12">
        <f t="shared" si="264"/>
        <v>-10.061396801005786</v>
      </c>
      <c r="AE3891" s="12">
        <f t="shared" si="273"/>
        <v>-6.4032401367881728E-2</v>
      </c>
      <c r="AF3891" s="12">
        <f t="shared" si="273"/>
        <v>0</v>
      </c>
      <c r="AG3891" s="12">
        <f t="shared" si="273"/>
        <v>0</v>
      </c>
      <c r="AH3891" s="12">
        <f t="shared" si="273"/>
        <v>-31.880130030197297</v>
      </c>
      <c r="AI3891" s="12">
        <f t="shared" si="273"/>
        <v>-40.714374304812196</v>
      </c>
      <c r="AJ3891" s="12">
        <f t="shared" si="273"/>
        <v>-2335.4437808851276</v>
      </c>
      <c r="AK3891" s="12">
        <f t="shared" si="273"/>
        <v>5.9913061004973095E-2</v>
      </c>
      <c r="AL3891" s="12">
        <f t="shared" si="265"/>
        <v>-13558.187109913984</v>
      </c>
      <c r="AM3891">
        <f t="shared" si="266"/>
        <v>2.1587701389337863</v>
      </c>
      <c r="AN3891" s="12">
        <f t="shared" si="267"/>
        <v>-6280.5144769189528</v>
      </c>
    </row>
    <row r="3892" spans="14:40">
      <c r="N3892">
        <f t="shared" si="268"/>
        <v>1387</v>
      </c>
      <c r="O3892" s="12">
        <f t="shared" si="264"/>
        <v>0</v>
      </c>
      <c r="P3892" s="12">
        <f t="shared" si="264"/>
        <v>0</v>
      </c>
      <c r="Q3892" s="12">
        <f t="shared" si="264"/>
        <v>0</v>
      </c>
      <c r="R3892" s="12">
        <f t="shared" si="264"/>
        <v>0</v>
      </c>
      <c r="S3892" s="12">
        <f t="shared" si="264"/>
        <v>0</v>
      </c>
      <c r="T3892" s="12">
        <f t="shared" si="264"/>
        <v>0</v>
      </c>
      <c r="U3892" s="12">
        <f t="shared" si="264"/>
        <v>0</v>
      </c>
      <c r="V3892" s="12">
        <f t="shared" si="264"/>
        <v>0</v>
      </c>
      <c r="W3892" s="12">
        <f t="shared" si="264"/>
        <v>-2549.2180638084797</v>
      </c>
      <c r="X3892" s="12">
        <f t="shared" si="264"/>
        <v>-9127.4115844279913</v>
      </c>
      <c r="Y3892" s="12">
        <f t="shared" si="264"/>
        <v>0</v>
      </c>
      <c r="Z3892" s="12">
        <f t="shared" si="264"/>
        <v>0</v>
      </c>
      <c r="AA3892" s="12">
        <f t="shared" si="264"/>
        <v>0</v>
      </c>
      <c r="AB3892" s="12">
        <f t="shared" si="264"/>
        <v>0</v>
      </c>
      <c r="AC3892" s="12">
        <f t="shared" si="264"/>
        <v>0</v>
      </c>
      <c r="AD3892" s="12">
        <f t="shared" si="264"/>
        <v>-11.15084466497839</v>
      </c>
      <c r="AE3892" s="12">
        <f t="shared" si="273"/>
        <v>-5.9864486589759548E-2</v>
      </c>
      <c r="AF3892" s="12">
        <f t="shared" si="273"/>
        <v>0</v>
      </c>
      <c r="AG3892" s="12">
        <f t="shared" si="273"/>
        <v>0</v>
      </c>
      <c r="AH3892" s="12">
        <f t="shared" si="273"/>
        <v>-18.306208994895361</v>
      </c>
      <c r="AI3892" s="12">
        <f t="shared" si="273"/>
        <v>-83.522247836911646</v>
      </c>
      <c r="AJ3892" s="12">
        <f t="shared" si="273"/>
        <v>-5379.5536152802551</v>
      </c>
      <c r="AK3892" s="12">
        <f t="shared" si="273"/>
        <v>0.13160873685462243</v>
      </c>
      <c r="AL3892" s="12">
        <f t="shared" si="265"/>
        <v>-17169.090820763249</v>
      </c>
      <c r="AM3892">
        <f t="shared" si="266"/>
        <v>2.1685435320959403</v>
      </c>
      <c r="AN3892" s="12">
        <f t="shared" si="267"/>
        <v>-7917.337404875143</v>
      </c>
    </row>
    <row r="3893" spans="14:40">
      <c r="N3893">
        <f t="shared" si="268"/>
        <v>1388</v>
      </c>
      <c r="O3893" s="12">
        <f t="shared" si="264"/>
        <v>0</v>
      </c>
      <c r="P3893" s="12">
        <f t="shared" si="264"/>
        <v>0</v>
      </c>
      <c r="Q3893" s="12">
        <f t="shared" si="264"/>
        <v>0</v>
      </c>
      <c r="R3893" s="12">
        <f t="shared" si="264"/>
        <v>0</v>
      </c>
      <c r="S3893" s="12">
        <f t="shared" si="264"/>
        <v>0</v>
      </c>
      <c r="T3893" s="12">
        <f t="shared" si="264"/>
        <v>0</v>
      </c>
      <c r="U3893" s="12">
        <f t="shared" si="264"/>
        <v>0</v>
      </c>
      <c r="V3893" s="12">
        <f t="shared" si="264"/>
        <v>0</v>
      </c>
      <c r="W3893" s="12">
        <f t="shared" si="264"/>
        <v>-654.57702516640745</v>
      </c>
      <c r="X3893" s="12">
        <f t="shared" si="264"/>
        <v>-4320.3604182795871</v>
      </c>
      <c r="Y3893" s="12">
        <f t="shared" si="264"/>
        <v>0</v>
      </c>
      <c r="Z3893" s="12">
        <f t="shared" si="264"/>
        <v>0</v>
      </c>
      <c r="AA3893" s="12">
        <f t="shared" si="264"/>
        <v>0</v>
      </c>
      <c r="AB3893" s="12">
        <f t="shared" si="264"/>
        <v>0</v>
      </c>
      <c r="AC3893" s="12">
        <f t="shared" si="264"/>
        <v>0</v>
      </c>
      <c r="AD3893" s="12">
        <f t="shared" si="264"/>
        <v>-8.6827581043428861</v>
      </c>
      <c r="AE3893" s="12">
        <f t="shared" si="273"/>
        <v>-3.9354519287520207E-2</v>
      </c>
      <c r="AF3893" s="12">
        <f t="shared" si="273"/>
        <v>0</v>
      </c>
      <c r="AG3893" s="12">
        <f t="shared" si="273"/>
        <v>0</v>
      </c>
      <c r="AH3893" s="12">
        <f t="shared" si="273"/>
        <v>-4.1162363869811625</v>
      </c>
      <c r="AI3893" s="12">
        <f t="shared" si="273"/>
        <v>38.139978769796635</v>
      </c>
      <c r="AJ3893" s="12">
        <f t="shared" si="273"/>
        <v>3309.7400109788259</v>
      </c>
      <c r="AK3893" s="12">
        <f t="shared" si="273"/>
        <v>-0.10128863663801355</v>
      </c>
      <c r="AL3893" s="12">
        <f t="shared" si="265"/>
        <v>-1639.9970913446205</v>
      </c>
      <c r="AM3893">
        <f t="shared" si="266"/>
        <v>2.1639150949762085</v>
      </c>
      <c r="AN3893" s="12">
        <f t="shared" si="267"/>
        <v>-757.88421419679207</v>
      </c>
    </row>
    <row r="3894" spans="14:40">
      <c r="N3894">
        <f t="shared" si="268"/>
        <v>1389</v>
      </c>
      <c r="O3894" s="12">
        <f t="shared" si="264"/>
        <v>0</v>
      </c>
      <c r="P3894" s="12">
        <f t="shared" si="264"/>
        <v>0</v>
      </c>
      <c r="Q3894" s="12">
        <f t="shared" si="264"/>
        <v>0</v>
      </c>
      <c r="R3894" s="12">
        <f t="shared" si="264"/>
        <v>0</v>
      </c>
      <c r="S3894" s="12">
        <f t="shared" si="264"/>
        <v>0</v>
      </c>
      <c r="T3894" s="12">
        <f t="shared" si="264"/>
        <v>0</v>
      </c>
      <c r="U3894" s="12">
        <f t="shared" si="264"/>
        <v>0</v>
      </c>
      <c r="V3894" s="12">
        <f t="shared" si="264"/>
        <v>0</v>
      </c>
      <c r="W3894" s="12">
        <f t="shared" si="264"/>
        <v>-2750.0993732656125</v>
      </c>
      <c r="X3894" s="12">
        <f t="shared" si="264"/>
        <v>-11359.111964168857</v>
      </c>
      <c r="Y3894" s="12">
        <f t="shared" si="264"/>
        <v>0</v>
      </c>
      <c r="Z3894" s="12">
        <f t="shared" si="264"/>
        <v>0</v>
      </c>
      <c r="AA3894" s="12">
        <f t="shared" si="264"/>
        <v>0</v>
      </c>
      <c r="AB3894" s="12">
        <f t="shared" si="264"/>
        <v>0</v>
      </c>
      <c r="AC3894" s="12">
        <f t="shared" si="264"/>
        <v>0</v>
      </c>
      <c r="AD3894" s="12">
        <f t="shared" si="264"/>
        <v>-16.283471810929349</v>
      </c>
      <c r="AE3894" s="12">
        <f t="shared" si="273"/>
        <v>-3.9775965298942284E-2</v>
      </c>
      <c r="AF3894" s="12">
        <f t="shared" si="273"/>
        <v>0</v>
      </c>
      <c r="AG3894" s="12">
        <f t="shared" si="273"/>
        <v>0</v>
      </c>
      <c r="AH3894" s="12">
        <f t="shared" si="273"/>
        <v>43.000815332628058</v>
      </c>
      <c r="AI3894" s="12">
        <f t="shared" si="273"/>
        <v>31.972910984176409</v>
      </c>
      <c r="AJ3894" s="12">
        <f t="shared" si="273"/>
        <v>2944.6000956329249</v>
      </c>
      <c r="AK3894" s="12">
        <f t="shared" si="273"/>
        <v>-9.8782031967836068E-2</v>
      </c>
      <c r="AL3894" s="12">
        <f t="shared" si="265"/>
        <v>-11106.059545292937</v>
      </c>
      <c r="AM3894">
        <f t="shared" si="266"/>
        <v>2.1645009998603841</v>
      </c>
      <c r="AN3894" s="12">
        <f t="shared" si="267"/>
        <v>-5131.0022707355211</v>
      </c>
    </row>
    <row r="3895" spans="14:40">
      <c r="N3895">
        <f t="shared" si="268"/>
        <v>1390</v>
      </c>
      <c r="O3895" s="12">
        <f t="shared" si="264"/>
        <v>-937.68381969339532</v>
      </c>
      <c r="P3895" s="12">
        <f t="shared" si="264"/>
        <v>0</v>
      </c>
      <c r="Q3895" s="12">
        <f t="shared" si="264"/>
        <v>0</v>
      </c>
      <c r="R3895" s="12">
        <f t="shared" si="264"/>
        <v>0</v>
      </c>
      <c r="S3895" s="12">
        <f t="shared" si="264"/>
        <v>0</v>
      </c>
      <c r="T3895" s="12">
        <f t="shared" si="264"/>
        <v>0</v>
      </c>
      <c r="U3895" s="12">
        <f t="shared" si="264"/>
        <v>0</v>
      </c>
      <c r="V3895" s="12">
        <f t="shared" si="264"/>
        <v>0</v>
      </c>
      <c r="W3895" s="12">
        <f t="shared" si="264"/>
        <v>7896.0568954552846</v>
      </c>
      <c r="X3895" s="12">
        <f t="shared" si="264"/>
        <v>23965.363034486767</v>
      </c>
      <c r="Y3895" s="12">
        <f t="shared" si="264"/>
        <v>0</v>
      </c>
      <c r="Z3895" s="12">
        <f t="shared" si="264"/>
        <v>0</v>
      </c>
      <c r="AA3895" s="12">
        <f t="shared" si="264"/>
        <v>0</v>
      </c>
      <c r="AB3895" s="12">
        <f t="shared" si="264"/>
        <v>0</v>
      </c>
      <c r="AC3895" s="12">
        <f t="shared" si="264"/>
        <v>0</v>
      </c>
      <c r="AD3895" s="12">
        <f t="shared" si="264"/>
        <v>-4.7593336229669729</v>
      </c>
      <c r="AE3895" s="12">
        <f t="shared" si="273"/>
        <v>-1.4449411069792575E-2</v>
      </c>
      <c r="AF3895" s="12">
        <f t="shared" si="273"/>
        <v>0</v>
      </c>
      <c r="AG3895" s="12">
        <f t="shared" si="273"/>
        <v>0</v>
      </c>
      <c r="AH3895" s="12">
        <f t="shared" si="273"/>
        <v>8.1019197888835457</v>
      </c>
      <c r="AI3895" s="12">
        <f t="shared" si="273"/>
        <v>-32.27379066300157</v>
      </c>
      <c r="AJ3895" s="12">
        <f t="shared" si="273"/>
        <v>-1899.1536225793943</v>
      </c>
      <c r="AK3895" s="12">
        <f t="shared" si="273"/>
        <v>4.6630623671260509E-2</v>
      </c>
      <c r="AL3895" s="12">
        <f t="shared" si="265"/>
        <v>28995.68346438478</v>
      </c>
      <c r="AM3895">
        <f t="shared" si="266"/>
        <v>2.1666366463298226</v>
      </c>
      <c r="AN3895" s="12">
        <f t="shared" si="267"/>
        <v>13382.80856344882</v>
      </c>
    </row>
    <row r="3896" spans="14:40">
      <c r="N3896">
        <f t="shared" si="268"/>
        <v>1391</v>
      </c>
      <c r="O3896" s="12">
        <f t="shared" si="264"/>
        <v>-943.60389077665059</v>
      </c>
      <c r="P3896" s="12">
        <f t="shared" si="264"/>
        <v>0</v>
      </c>
      <c r="Q3896" s="12">
        <f t="shared" si="264"/>
        <v>0</v>
      </c>
      <c r="R3896" s="12">
        <f t="shared" si="264"/>
        <v>0</v>
      </c>
      <c r="S3896" s="12">
        <f t="shared" si="264"/>
        <v>0</v>
      </c>
      <c r="T3896" s="12">
        <f t="shared" si="264"/>
        <v>0</v>
      </c>
      <c r="U3896" s="12">
        <f t="shared" si="264"/>
        <v>0</v>
      </c>
      <c r="V3896" s="12">
        <f t="shared" si="264"/>
        <v>0</v>
      </c>
      <c r="W3896" s="12">
        <f t="shared" si="264"/>
        <v>14458.465979644474</v>
      </c>
      <c r="X3896" s="12">
        <f t="shared" si="264"/>
        <v>40666.065763817809</v>
      </c>
      <c r="Y3896" s="12">
        <f t="shared" si="264"/>
        <v>0</v>
      </c>
      <c r="Z3896" s="12">
        <f t="shared" si="264"/>
        <v>0</v>
      </c>
      <c r="AA3896" s="12">
        <f t="shared" si="264"/>
        <v>0</v>
      </c>
      <c r="AB3896" s="12">
        <f t="shared" si="264"/>
        <v>0</v>
      </c>
      <c r="AC3896" s="12">
        <f t="shared" si="264"/>
        <v>0</v>
      </c>
      <c r="AD3896" s="12">
        <f t="shared" si="264"/>
        <v>6.2286369795529408</v>
      </c>
      <c r="AE3896" s="12">
        <f t="shared" si="273"/>
        <v>3.1372269073782856E-2</v>
      </c>
      <c r="AF3896" s="12">
        <f t="shared" si="273"/>
        <v>0</v>
      </c>
      <c r="AG3896" s="12">
        <f t="shared" si="273"/>
        <v>0</v>
      </c>
      <c r="AH3896" s="12">
        <f t="shared" si="273"/>
        <v>12.951780513275239</v>
      </c>
      <c r="AI3896" s="12">
        <f t="shared" si="273"/>
        <v>24.985975302174477</v>
      </c>
      <c r="AJ3896" s="12">
        <f t="shared" si="273"/>
        <v>1829.5100850871845</v>
      </c>
      <c r="AK3896" s="12">
        <f t="shared" si="273"/>
        <v>-5.8438350429714132E-2</v>
      </c>
      <c r="AL3896" s="12">
        <f t="shared" si="265"/>
        <v>56054.57726448647</v>
      </c>
      <c r="AM3896">
        <f t="shared" si="266"/>
        <v>2.1432121245324471</v>
      </c>
      <c r="AN3896" s="12">
        <f t="shared" si="267"/>
        <v>26154.470023220434</v>
      </c>
    </row>
    <row r="3897" spans="14:40">
      <c r="N3897">
        <f t="shared" si="268"/>
        <v>1392</v>
      </c>
      <c r="O3897" s="12">
        <f t="shared" si="264"/>
        <v>-941.19713301103491</v>
      </c>
      <c r="P3897" s="12">
        <f t="shared" si="264"/>
        <v>0</v>
      </c>
      <c r="Q3897" s="12">
        <f t="shared" si="264"/>
        <v>0</v>
      </c>
      <c r="R3897" s="12">
        <f t="shared" si="264"/>
        <v>0</v>
      </c>
      <c r="S3897" s="12">
        <f t="shared" si="264"/>
        <v>0</v>
      </c>
      <c r="T3897" s="12">
        <f t="shared" si="264"/>
        <v>0</v>
      </c>
      <c r="U3897" s="12">
        <f t="shared" si="264"/>
        <v>0</v>
      </c>
      <c r="V3897" s="12">
        <f t="shared" si="264"/>
        <v>0</v>
      </c>
      <c r="W3897" s="12">
        <f t="shared" si="264"/>
        <v>8390.2922428279071</v>
      </c>
      <c r="X3897" s="12">
        <f t="shared" si="264"/>
        <v>23787.691639904653</v>
      </c>
      <c r="Y3897" s="12">
        <f t="shared" si="264"/>
        <v>0</v>
      </c>
      <c r="Z3897" s="12">
        <f t="shared" si="264"/>
        <v>0</v>
      </c>
      <c r="AA3897" s="12">
        <f t="shared" si="264"/>
        <v>0</v>
      </c>
      <c r="AB3897" s="12">
        <f t="shared" si="264"/>
        <v>0</v>
      </c>
      <c r="AC3897" s="12">
        <f t="shared" si="264"/>
        <v>0</v>
      </c>
      <c r="AD3897" s="12">
        <f t="shared" si="264"/>
        <v>2.6001696179569835</v>
      </c>
      <c r="AE3897" s="12">
        <f t="shared" ref="AE3897:AK3906" si="274">AE$2503*AE1393+0.5*AE$2504*AE1393*AE1393</f>
        <v>1.19329260401328E-2</v>
      </c>
      <c r="AF3897" s="12">
        <f t="shared" si="274"/>
        <v>0</v>
      </c>
      <c r="AG3897" s="12">
        <f t="shared" si="274"/>
        <v>0</v>
      </c>
      <c r="AH3897" s="12">
        <f t="shared" si="274"/>
        <v>3.2390992015634117</v>
      </c>
      <c r="AI3897" s="12">
        <f t="shared" si="274"/>
        <v>54.265501889523236</v>
      </c>
      <c r="AJ3897" s="12">
        <f t="shared" si="274"/>
        <v>3979.2910703840366</v>
      </c>
      <c r="AK3897" s="12">
        <f t="shared" si="274"/>
        <v>-0.11970768653275377</v>
      </c>
      <c r="AL3897" s="12">
        <f t="shared" si="265"/>
        <v>35276.074816054112</v>
      </c>
      <c r="AM3897">
        <f t="shared" si="266"/>
        <v>2.1379131469996535</v>
      </c>
      <c r="AN3897" s="12">
        <f t="shared" si="267"/>
        <v>16500.237563701099</v>
      </c>
    </row>
    <row r="3898" spans="14:40">
      <c r="N3898">
        <f t="shared" si="268"/>
        <v>1393</v>
      </c>
      <c r="O3898" s="12">
        <f t="shared" si="264"/>
        <v>-945.89446010313861</v>
      </c>
      <c r="P3898" s="12">
        <f t="shared" si="264"/>
        <v>0</v>
      </c>
      <c r="Q3898" s="12">
        <f t="shared" si="264"/>
        <v>0</v>
      </c>
      <c r="R3898" s="12">
        <f t="shared" si="264"/>
        <v>0</v>
      </c>
      <c r="S3898" s="12">
        <f t="shared" si="264"/>
        <v>0</v>
      </c>
      <c r="T3898" s="12">
        <f t="shared" si="264"/>
        <v>0</v>
      </c>
      <c r="U3898" s="12">
        <f t="shared" si="264"/>
        <v>0</v>
      </c>
      <c r="V3898" s="12">
        <f t="shared" si="264"/>
        <v>0</v>
      </c>
      <c r="W3898" s="12">
        <f t="shared" si="264"/>
        <v>6257.0596766993604</v>
      </c>
      <c r="X3898" s="12">
        <f t="shared" si="264"/>
        <v>15471.074910206273</v>
      </c>
      <c r="Y3898" s="12">
        <f t="shared" si="264"/>
        <v>0</v>
      </c>
      <c r="Z3898" s="12">
        <f t="shared" si="264"/>
        <v>0</v>
      </c>
      <c r="AA3898" s="12">
        <f t="shared" si="264"/>
        <v>0</v>
      </c>
      <c r="AB3898" s="12">
        <f t="shared" si="264"/>
        <v>0</v>
      </c>
      <c r="AC3898" s="12">
        <f t="shared" si="264"/>
        <v>0</v>
      </c>
      <c r="AD3898" s="12">
        <f t="shared" si="264"/>
        <v>-9.3404028651566087</v>
      </c>
      <c r="AE3898" s="12">
        <f t="shared" si="274"/>
        <v>-6.7775373429496896E-2</v>
      </c>
      <c r="AF3898" s="12">
        <f t="shared" si="274"/>
        <v>0</v>
      </c>
      <c r="AG3898" s="12">
        <f t="shared" si="274"/>
        <v>0</v>
      </c>
      <c r="AH3898" s="12">
        <f t="shared" si="274"/>
        <v>-41.210221369754407</v>
      </c>
      <c r="AI3898" s="12">
        <f t="shared" si="274"/>
        <v>-91.505552205707659</v>
      </c>
      <c r="AJ3898" s="12">
        <f t="shared" si="274"/>
        <v>-6178.5076501271396</v>
      </c>
      <c r="AK3898" s="12">
        <f t="shared" si="274"/>
        <v>0.14218707852012408</v>
      </c>
      <c r="AL3898" s="12">
        <f t="shared" si="265"/>
        <v>14461.750711939825</v>
      </c>
      <c r="AM3898">
        <f t="shared" si="266"/>
        <v>2.1513115338263344</v>
      </c>
      <c r="AN3898" s="12">
        <f t="shared" si="267"/>
        <v>6722.294974274635</v>
      </c>
    </row>
    <row r="3899" spans="14:40">
      <c r="N3899">
        <f t="shared" si="268"/>
        <v>1394</v>
      </c>
      <c r="O3899" s="12">
        <f t="shared" si="264"/>
        <v>-948.86002792707131</v>
      </c>
      <c r="P3899" s="12">
        <f t="shared" si="264"/>
        <v>0</v>
      </c>
      <c r="Q3899" s="12">
        <f t="shared" si="264"/>
        <v>0</v>
      </c>
      <c r="R3899" s="12">
        <f t="shared" si="264"/>
        <v>0</v>
      </c>
      <c r="S3899" s="12">
        <f t="shared" si="264"/>
        <v>0</v>
      </c>
      <c r="T3899" s="12">
        <f t="shared" si="264"/>
        <v>0</v>
      </c>
      <c r="U3899" s="12">
        <f t="shared" si="264"/>
        <v>0</v>
      </c>
      <c r="V3899" s="12">
        <f t="shared" si="264"/>
        <v>0</v>
      </c>
      <c r="W3899" s="12">
        <f t="shared" si="264"/>
        <v>10155.876341305398</v>
      </c>
      <c r="X3899" s="12">
        <f t="shared" si="264"/>
        <v>29378.393271935118</v>
      </c>
      <c r="Y3899" s="12">
        <f t="shared" si="264"/>
        <v>0</v>
      </c>
      <c r="Z3899" s="12">
        <f t="shared" si="264"/>
        <v>0</v>
      </c>
      <c r="AA3899" s="12">
        <f t="shared" si="264"/>
        <v>0</v>
      </c>
      <c r="AB3899" s="12">
        <f t="shared" si="264"/>
        <v>0</v>
      </c>
      <c r="AC3899" s="12">
        <f t="shared" si="264"/>
        <v>0</v>
      </c>
      <c r="AD3899" s="12">
        <f t="shared" si="264"/>
        <v>-0.99550039429244885</v>
      </c>
      <c r="AE3899" s="12">
        <f t="shared" si="274"/>
        <v>-6.6931843297748705E-2</v>
      </c>
      <c r="AF3899" s="12">
        <f t="shared" si="274"/>
        <v>0</v>
      </c>
      <c r="AG3899" s="12">
        <f t="shared" si="274"/>
        <v>0</v>
      </c>
      <c r="AH3899" s="12">
        <f t="shared" si="274"/>
        <v>-93.514558350182199</v>
      </c>
      <c r="AI3899" s="12">
        <f t="shared" si="274"/>
        <v>-54.505094885670651</v>
      </c>
      <c r="AJ3899" s="12">
        <f t="shared" si="274"/>
        <v>-3519.3296045617922</v>
      </c>
      <c r="AK3899" s="12">
        <f t="shared" si="274"/>
        <v>8.2464166666762401E-2</v>
      </c>
      <c r="AL3899" s="12">
        <f t="shared" si="265"/>
        <v>34917.080359444881</v>
      </c>
      <c r="AM3899">
        <f t="shared" si="266"/>
        <v>2.1567604410828234</v>
      </c>
      <c r="AN3899" s="12">
        <f t="shared" si="267"/>
        <v>16189.596069331839</v>
      </c>
    </row>
    <row r="3900" spans="14:40">
      <c r="N3900">
        <f t="shared" si="268"/>
        <v>1395</v>
      </c>
      <c r="O3900" s="12">
        <f t="shared" si="264"/>
        <v>-1.6709374476069851</v>
      </c>
      <c r="P3900" s="12">
        <f t="shared" si="264"/>
        <v>0</v>
      </c>
      <c r="Q3900" s="12">
        <f t="shared" si="264"/>
        <v>0</v>
      </c>
      <c r="R3900" s="12">
        <f t="shared" si="264"/>
        <v>0</v>
      </c>
      <c r="S3900" s="12">
        <f t="shared" si="264"/>
        <v>0</v>
      </c>
      <c r="T3900" s="12">
        <f t="shared" si="264"/>
        <v>0</v>
      </c>
      <c r="U3900" s="12">
        <f t="shared" si="264"/>
        <v>0</v>
      </c>
      <c r="V3900" s="12">
        <f t="shared" si="264"/>
        <v>0</v>
      </c>
      <c r="W3900" s="12">
        <f t="shared" si="264"/>
        <v>10456.37923299873</v>
      </c>
      <c r="X3900" s="12">
        <f t="shared" si="264"/>
        <v>31863.473165508669</v>
      </c>
      <c r="Y3900" s="12">
        <f t="shared" si="264"/>
        <v>0</v>
      </c>
      <c r="Z3900" s="12">
        <f t="shared" si="264"/>
        <v>0</v>
      </c>
      <c r="AA3900" s="12">
        <f t="shared" si="264"/>
        <v>0</v>
      </c>
      <c r="AB3900" s="12">
        <f t="shared" si="264"/>
        <v>0</v>
      </c>
      <c r="AC3900" s="12">
        <f t="shared" si="264"/>
        <v>0</v>
      </c>
      <c r="AD3900" s="12">
        <f t="shared" si="264"/>
        <v>11.857053117639506</v>
      </c>
      <c r="AE3900" s="12">
        <f t="shared" si="274"/>
        <v>7.9801554637745631E-2</v>
      </c>
      <c r="AF3900" s="12">
        <f t="shared" si="274"/>
        <v>0</v>
      </c>
      <c r="AG3900" s="12">
        <f t="shared" si="274"/>
        <v>0</v>
      </c>
      <c r="AH3900" s="12">
        <f t="shared" si="274"/>
        <v>67.653186763568996</v>
      </c>
      <c r="AI3900" s="12">
        <f t="shared" si="274"/>
        <v>71.675477538353618</v>
      </c>
      <c r="AJ3900" s="12">
        <f t="shared" si="274"/>
        <v>5132.1953319146151</v>
      </c>
      <c r="AK3900" s="12">
        <f t="shared" si="274"/>
        <v>-0.16937830318710617</v>
      </c>
      <c r="AL3900" s="12">
        <f t="shared" si="265"/>
        <v>47601.472933645418</v>
      </c>
      <c r="AM3900">
        <f t="shared" si="266"/>
        <v>2.1437285403013555</v>
      </c>
      <c r="AN3900" s="12">
        <f t="shared" si="267"/>
        <v>22204.990995246917</v>
      </c>
    </row>
    <row r="3901" spans="14:40">
      <c r="N3901">
        <f t="shared" si="268"/>
        <v>1396</v>
      </c>
      <c r="O3901" s="12">
        <f t="shared" si="264"/>
        <v>3.3363421965657483</v>
      </c>
      <c r="P3901" s="12">
        <f t="shared" si="264"/>
        <v>0</v>
      </c>
      <c r="Q3901" s="12">
        <f t="shared" si="264"/>
        <v>0</v>
      </c>
      <c r="R3901" s="12">
        <f t="shared" si="264"/>
        <v>0</v>
      </c>
      <c r="S3901" s="12">
        <f t="shared" si="264"/>
        <v>0</v>
      </c>
      <c r="T3901" s="12">
        <f t="shared" si="264"/>
        <v>0</v>
      </c>
      <c r="U3901" s="12">
        <f t="shared" si="264"/>
        <v>0</v>
      </c>
      <c r="V3901" s="12">
        <f t="shared" si="264"/>
        <v>0</v>
      </c>
      <c r="W3901" s="12">
        <f t="shared" si="264"/>
        <v>3402.126652635453</v>
      </c>
      <c r="X3901" s="12">
        <f t="shared" si="264"/>
        <v>15598.511734727545</v>
      </c>
      <c r="Y3901" s="12">
        <f t="shared" si="264"/>
        <v>0</v>
      </c>
      <c r="Z3901" s="12">
        <f t="shared" si="264"/>
        <v>0</v>
      </c>
      <c r="AA3901" s="12">
        <f t="shared" si="264"/>
        <v>0</v>
      </c>
      <c r="AB3901" s="12">
        <f t="shared" si="264"/>
        <v>0</v>
      </c>
      <c r="AC3901" s="12">
        <f t="shared" si="264"/>
        <v>0</v>
      </c>
      <c r="AD3901" s="12">
        <f t="shared" si="264"/>
        <v>0.13060922026908942</v>
      </c>
      <c r="AE3901" s="12">
        <f t="shared" si="274"/>
        <v>2.6769990050146835E-2</v>
      </c>
      <c r="AF3901" s="12">
        <f t="shared" si="274"/>
        <v>0</v>
      </c>
      <c r="AG3901" s="12">
        <f t="shared" si="274"/>
        <v>0</v>
      </c>
      <c r="AH3901" s="12">
        <f t="shared" si="274"/>
        <v>45.158001227436181</v>
      </c>
      <c r="AI3901" s="12">
        <f t="shared" si="274"/>
        <v>-62.948370439700234</v>
      </c>
      <c r="AJ3901" s="12">
        <f t="shared" si="274"/>
        <v>-4561.0252659119487</v>
      </c>
      <c r="AK3901" s="12">
        <f t="shared" si="274"/>
        <v>9.1991758390246647E-2</v>
      </c>
      <c r="AL3901" s="12">
        <f t="shared" si="265"/>
        <v>14425.40846540406</v>
      </c>
      <c r="AM3901">
        <f t="shared" si="266"/>
        <v>2.1819782290537963</v>
      </c>
      <c r="AN3901" s="12">
        <f t="shared" si="267"/>
        <v>6611.1605850712658</v>
      </c>
    </row>
    <row r="3902" spans="14:40">
      <c r="N3902">
        <f t="shared" si="268"/>
        <v>1397</v>
      </c>
      <c r="O3902" s="12">
        <f t="shared" si="264"/>
        <v>0</v>
      </c>
      <c r="P3902" s="12">
        <f t="shared" si="264"/>
        <v>0</v>
      </c>
      <c r="Q3902" s="12">
        <f t="shared" si="264"/>
        <v>0</v>
      </c>
      <c r="R3902" s="12">
        <f t="shared" si="264"/>
        <v>0</v>
      </c>
      <c r="S3902" s="12">
        <f t="shared" si="264"/>
        <v>0</v>
      </c>
      <c r="T3902" s="12">
        <f t="shared" si="264"/>
        <v>0</v>
      </c>
      <c r="U3902" s="12">
        <f t="shared" si="264"/>
        <v>0</v>
      </c>
      <c r="V3902" s="12">
        <f t="shared" si="264"/>
        <v>0</v>
      </c>
      <c r="W3902" s="12">
        <f t="shared" si="264"/>
        <v>12847.886537973303</v>
      </c>
      <c r="X3902" s="12">
        <f t="shared" si="264"/>
        <v>41578.325190573691</v>
      </c>
      <c r="Y3902" s="12">
        <f t="shared" si="264"/>
        <v>0</v>
      </c>
      <c r="Z3902" s="12">
        <f t="shared" si="264"/>
        <v>0</v>
      </c>
      <c r="AA3902" s="12">
        <f t="shared" si="264"/>
        <v>0</v>
      </c>
      <c r="AB3902" s="12">
        <f t="shared" si="264"/>
        <v>0</v>
      </c>
      <c r="AC3902" s="12">
        <f t="shared" si="264"/>
        <v>0</v>
      </c>
      <c r="AD3902" s="12">
        <f t="shared" si="264"/>
        <v>11.320942872346674</v>
      </c>
      <c r="AE3902" s="12">
        <f t="shared" si="274"/>
        <v>7.0313584922342479E-2</v>
      </c>
      <c r="AF3902" s="12">
        <f t="shared" si="274"/>
        <v>0</v>
      </c>
      <c r="AG3902" s="12">
        <f t="shared" si="274"/>
        <v>0</v>
      </c>
      <c r="AH3902" s="12">
        <f t="shared" si="274"/>
        <v>51.120626586406303</v>
      </c>
      <c r="AI3902" s="12">
        <f t="shared" si="274"/>
        <v>-65.211825019501575</v>
      </c>
      <c r="AJ3902" s="12">
        <f t="shared" si="274"/>
        <v>-3139.5158792820039</v>
      </c>
      <c r="AK3902" s="12">
        <f t="shared" si="274"/>
        <v>8.3392894656419747E-2</v>
      </c>
      <c r="AL3902" s="12">
        <f t="shared" si="265"/>
        <v>51284.079300183839</v>
      </c>
      <c r="AM3902">
        <f t="shared" si="266"/>
        <v>2.1691396685458431</v>
      </c>
      <c r="AN3902" s="12">
        <f t="shared" si="267"/>
        <v>23642.589752905988</v>
      </c>
    </row>
    <row r="3903" spans="14:40">
      <c r="N3903">
        <f t="shared" si="268"/>
        <v>1398</v>
      </c>
      <c r="O3903" s="12">
        <f t="shared" si="264"/>
        <v>0</v>
      </c>
      <c r="P3903" s="12">
        <f t="shared" si="264"/>
        <v>0</v>
      </c>
      <c r="Q3903" s="12">
        <f t="shared" si="264"/>
        <v>0</v>
      </c>
      <c r="R3903" s="12">
        <f t="shared" si="264"/>
        <v>0</v>
      </c>
      <c r="S3903" s="12">
        <f t="shared" si="264"/>
        <v>0</v>
      </c>
      <c r="T3903" s="12">
        <f t="shared" si="264"/>
        <v>0</v>
      </c>
      <c r="U3903" s="12">
        <f t="shared" si="264"/>
        <v>0</v>
      </c>
      <c r="V3903" s="12">
        <f t="shared" si="264"/>
        <v>0</v>
      </c>
      <c r="W3903" s="12">
        <f t="shared" si="264"/>
        <v>18734.345571762908</v>
      </c>
      <c r="X3903" s="12">
        <f t="shared" si="264"/>
        <v>63662.710977469542</v>
      </c>
      <c r="Y3903" s="12">
        <f t="shared" si="264"/>
        <v>0</v>
      </c>
      <c r="Z3903" s="12">
        <f t="shared" si="264"/>
        <v>0</v>
      </c>
      <c r="AA3903" s="12">
        <f t="shared" si="264"/>
        <v>0</v>
      </c>
      <c r="AB3903" s="12">
        <f t="shared" si="264"/>
        <v>0</v>
      </c>
      <c r="AC3903" s="12">
        <f t="shared" si="264"/>
        <v>0</v>
      </c>
      <c r="AD3903" s="12">
        <f t="shared" si="264"/>
        <v>36.140070855550874</v>
      </c>
      <c r="AE3903" s="12">
        <f t="shared" si="274"/>
        <v>0.1705253891489541</v>
      </c>
      <c r="AF3903" s="12">
        <f t="shared" si="274"/>
        <v>0</v>
      </c>
      <c r="AG3903" s="12">
        <f t="shared" si="274"/>
        <v>0</v>
      </c>
      <c r="AH3903" s="12">
        <f t="shared" si="274"/>
        <v>130.110835691266</v>
      </c>
      <c r="AI3903" s="12">
        <f t="shared" si="274"/>
        <v>103.45171778249913</v>
      </c>
      <c r="AJ3903" s="12">
        <f t="shared" si="274"/>
        <v>7076.9334419116285</v>
      </c>
      <c r="AK3903" s="12">
        <f t="shared" si="274"/>
        <v>-0.21752542280837503</v>
      </c>
      <c r="AL3903" s="12">
        <f t="shared" si="265"/>
        <v>89743.645615439746</v>
      </c>
      <c r="AM3903">
        <f t="shared" si="266"/>
        <v>2.1512856056934853</v>
      </c>
      <c r="AN3903" s="12">
        <f t="shared" si="267"/>
        <v>41716.286009597556</v>
      </c>
    </row>
    <row r="3904" spans="14:40">
      <c r="N3904">
        <f t="shared" si="268"/>
        <v>1399</v>
      </c>
      <c r="O3904" s="12">
        <f t="shared" si="264"/>
        <v>0</v>
      </c>
      <c r="P3904" s="12">
        <f t="shared" si="264"/>
        <v>0</v>
      </c>
      <c r="Q3904" s="12">
        <f t="shared" si="264"/>
        <v>0</v>
      </c>
      <c r="R3904" s="12">
        <f t="shared" si="264"/>
        <v>0</v>
      </c>
      <c r="S3904" s="12">
        <f t="shared" si="264"/>
        <v>0</v>
      </c>
      <c r="T3904" s="12">
        <f t="shared" si="264"/>
        <v>0</v>
      </c>
      <c r="U3904" s="12">
        <f t="shared" si="264"/>
        <v>0</v>
      </c>
      <c r="V3904" s="12">
        <f t="shared" si="264"/>
        <v>0</v>
      </c>
      <c r="W3904" s="12">
        <f t="shared" si="264"/>
        <v>15899.383274432692</v>
      </c>
      <c r="X3904" s="12">
        <f t="shared" si="264"/>
        <v>58815.344766837872</v>
      </c>
      <c r="Y3904" s="12">
        <f t="shared" si="264"/>
        <v>0</v>
      </c>
      <c r="Z3904" s="12">
        <f t="shared" si="264"/>
        <v>0</v>
      </c>
      <c r="AA3904" s="12">
        <f t="shared" si="264"/>
        <v>0</v>
      </c>
      <c r="AB3904" s="12">
        <f t="shared" si="264"/>
        <v>0</v>
      </c>
      <c r="AC3904" s="12">
        <f t="shared" si="264"/>
        <v>0</v>
      </c>
      <c r="AD3904" s="12">
        <f t="shared" si="264"/>
        <v>32.420578860304829</v>
      </c>
      <c r="AE3904" s="12">
        <f t="shared" si="274"/>
        <v>0.16532905641356063</v>
      </c>
      <c r="AF3904" s="12">
        <f t="shared" si="274"/>
        <v>0</v>
      </c>
      <c r="AG3904" s="12">
        <f t="shared" si="274"/>
        <v>0</v>
      </c>
      <c r="AH3904" s="12">
        <f t="shared" si="274"/>
        <v>138.17338261394434</v>
      </c>
      <c r="AI3904" s="12">
        <f t="shared" si="274"/>
        <v>118.1622104134274</v>
      </c>
      <c r="AJ3904" s="12">
        <f t="shared" si="274"/>
        <v>7899.4113009869161</v>
      </c>
      <c r="AK3904" s="12">
        <f t="shared" si="274"/>
        <v>-0.24112131383703195</v>
      </c>
      <c r="AL3904" s="12">
        <f t="shared" si="265"/>
        <v>82902.819721887718</v>
      </c>
      <c r="AM3904">
        <f t="shared" si="266"/>
        <v>2.1342429547864241</v>
      </c>
      <c r="AN3904" s="12">
        <f t="shared" si="267"/>
        <v>38844.134186299278</v>
      </c>
    </row>
    <row r="3905" spans="14:40">
      <c r="N3905">
        <f t="shared" si="268"/>
        <v>1400</v>
      </c>
      <c r="O3905" s="12">
        <f t="shared" si="264"/>
        <v>0</v>
      </c>
      <c r="P3905" s="12">
        <f t="shared" si="264"/>
        <v>0</v>
      </c>
      <c r="Q3905" s="12">
        <f t="shared" si="264"/>
        <v>0</v>
      </c>
      <c r="R3905" s="12">
        <f t="shared" si="264"/>
        <v>0</v>
      </c>
      <c r="S3905" s="12">
        <f t="shared" si="264"/>
        <v>0</v>
      </c>
      <c r="T3905" s="12">
        <f t="shared" si="264"/>
        <v>0</v>
      </c>
      <c r="U3905" s="12">
        <f t="shared" si="264"/>
        <v>0</v>
      </c>
      <c r="V3905" s="12">
        <f t="shared" si="264"/>
        <v>0</v>
      </c>
      <c r="W3905" s="12">
        <f t="shared" si="264"/>
        <v>8811.1817727654598</v>
      </c>
      <c r="X3905" s="12">
        <f t="shared" si="264"/>
        <v>31308.648629364732</v>
      </c>
      <c r="Y3905" s="12">
        <f t="shared" si="264"/>
        <v>0</v>
      </c>
      <c r="Z3905" s="12">
        <f t="shared" si="264"/>
        <v>0</v>
      </c>
      <c r="AA3905" s="12">
        <f t="shared" si="264"/>
        <v>0</v>
      </c>
      <c r="AB3905" s="12">
        <f t="shared" si="264"/>
        <v>0</v>
      </c>
      <c r="AC3905" s="12">
        <f t="shared" si="264"/>
        <v>0</v>
      </c>
      <c r="AD3905" s="12">
        <f t="shared" si="264"/>
        <v>16.120389420555171</v>
      </c>
      <c r="AE3905" s="12">
        <f t="shared" si="274"/>
        <v>7.4864097860151413E-2</v>
      </c>
      <c r="AF3905" s="12">
        <f t="shared" si="274"/>
        <v>0</v>
      </c>
      <c r="AG3905" s="12">
        <f t="shared" si="274"/>
        <v>0</v>
      </c>
      <c r="AH3905" s="12">
        <f t="shared" si="274"/>
        <v>28.665980352707134</v>
      </c>
      <c r="AI3905" s="12">
        <f t="shared" si="274"/>
        <v>46.353229372277866</v>
      </c>
      <c r="AJ3905" s="12">
        <f t="shared" si="274"/>
        <v>3232.7518168576717</v>
      </c>
      <c r="AK3905" s="12">
        <f t="shared" si="274"/>
        <v>-8.9875921013231622E-2</v>
      </c>
      <c r="AL3905" s="12">
        <f t="shared" si="265"/>
        <v>43443.706806310249</v>
      </c>
      <c r="AM3905">
        <f t="shared" si="266"/>
        <v>2.1601832382918658</v>
      </c>
      <c r="AN3905" s="12">
        <f t="shared" si="267"/>
        <v>20111.121147603546</v>
      </c>
    </row>
    <row r="3906" spans="14:40">
      <c r="N3906">
        <f t="shared" si="268"/>
        <v>1401</v>
      </c>
      <c r="O3906" s="12">
        <f t="shared" si="264"/>
        <v>0</v>
      </c>
      <c r="P3906" s="12">
        <f t="shared" si="264"/>
        <v>0</v>
      </c>
      <c r="Q3906" s="12">
        <f t="shared" si="264"/>
        <v>0</v>
      </c>
      <c r="R3906" s="12">
        <f t="shared" si="264"/>
        <v>0</v>
      </c>
      <c r="S3906" s="12">
        <f t="shared" si="264"/>
        <v>0</v>
      </c>
      <c r="T3906" s="12">
        <f t="shared" si="264"/>
        <v>0</v>
      </c>
      <c r="U3906" s="12">
        <f t="shared" si="264"/>
        <v>0</v>
      </c>
      <c r="V3906" s="12">
        <f t="shared" si="264"/>
        <v>0</v>
      </c>
      <c r="W3906" s="12">
        <f t="shared" si="264"/>
        <v>13758.507981719416</v>
      </c>
      <c r="X3906" s="12">
        <f t="shared" si="264"/>
        <v>44730.046131132789</v>
      </c>
      <c r="Y3906" s="12">
        <f t="shared" si="264"/>
        <v>0</v>
      </c>
      <c r="Z3906" s="12">
        <f t="shared" si="264"/>
        <v>0</v>
      </c>
      <c r="AA3906" s="12">
        <f t="shared" si="264"/>
        <v>0</v>
      </c>
      <c r="AB3906" s="12">
        <f t="shared" si="264"/>
        <v>0</v>
      </c>
      <c r="AC3906" s="12">
        <f t="shared" si="264"/>
        <v>0</v>
      </c>
      <c r="AD3906" s="12">
        <f t="shared" si="264"/>
        <v>30.4280983469788</v>
      </c>
      <c r="AE3906" s="12">
        <f t="shared" si="274"/>
        <v>0.1320012540701736</v>
      </c>
      <c r="AF3906" s="12">
        <f t="shared" si="274"/>
        <v>0</v>
      </c>
      <c r="AG3906" s="12">
        <f t="shared" si="274"/>
        <v>0</v>
      </c>
      <c r="AH3906" s="12">
        <f t="shared" si="274"/>
        <v>60.634907719354842</v>
      </c>
      <c r="AI3906" s="12">
        <f t="shared" si="274"/>
        <v>110.29620965421171</v>
      </c>
      <c r="AJ3906" s="12">
        <f t="shared" si="274"/>
        <v>7857.6778888574327</v>
      </c>
      <c r="AK3906" s="12">
        <f t="shared" si="274"/>
        <v>-0.22707401100181146</v>
      </c>
      <c r="AL3906" s="12">
        <f t="shared" si="265"/>
        <v>66547.496144673249</v>
      </c>
      <c r="AM3906">
        <f t="shared" si="266"/>
        <v>2.1191276979067153</v>
      </c>
      <c r="AN3906" s="12">
        <f t="shared" si="267"/>
        <v>31403.24965334047</v>
      </c>
    </row>
    <row r="3907" spans="14:40">
      <c r="N3907">
        <f t="shared" si="268"/>
        <v>1402</v>
      </c>
      <c r="O3907" s="12">
        <f t="shared" si="264"/>
        <v>0</v>
      </c>
      <c r="P3907" s="12">
        <f t="shared" si="264"/>
        <v>0</v>
      </c>
      <c r="Q3907" s="12">
        <f t="shared" si="264"/>
        <v>0</v>
      </c>
      <c r="R3907" s="12">
        <f t="shared" si="264"/>
        <v>0</v>
      </c>
      <c r="S3907" s="12">
        <f t="shared" si="264"/>
        <v>0</v>
      </c>
      <c r="T3907" s="12">
        <f t="shared" si="264"/>
        <v>0</v>
      </c>
      <c r="U3907" s="12">
        <f t="shared" si="264"/>
        <v>0</v>
      </c>
      <c r="V3907" s="12">
        <f t="shared" si="264"/>
        <v>0</v>
      </c>
      <c r="W3907" s="12">
        <f t="shared" si="264"/>
        <v>11364.793119429754</v>
      </c>
      <c r="X3907" s="12">
        <f t="shared" si="264"/>
        <v>36742.472852861058</v>
      </c>
      <c r="Y3907" s="12">
        <f t="shared" si="264"/>
        <v>0</v>
      </c>
      <c r="Z3907" s="12">
        <f t="shared" si="264"/>
        <v>0</v>
      </c>
      <c r="AA3907" s="12">
        <f t="shared" si="264"/>
        <v>0</v>
      </c>
      <c r="AB3907" s="12">
        <f t="shared" si="264"/>
        <v>0</v>
      </c>
      <c r="AC3907" s="12">
        <f t="shared" si="264"/>
        <v>0</v>
      </c>
      <c r="AD3907" s="12">
        <f t="shared" si="264"/>
        <v>24.104868298125012</v>
      </c>
      <c r="AE3907" s="12">
        <f t="shared" ref="AE3907:AK3916" si="275">AE$2503*AE1403+0.5*AE$2504*AE1403*AE1403</f>
        <v>0.11095602441338968</v>
      </c>
      <c r="AF3907" s="12">
        <f t="shared" si="275"/>
        <v>0</v>
      </c>
      <c r="AG3907" s="12">
        <f t="shared" si="275"/>
        <v>0</v>
      </c>
      <c r="AH3907" s="12">
        <f t="shared" si="275"/>
        <v>52.320474899155705</v>
      </c>
      <c r="AI3907" s="12">
        <f t="shared" si="275"/>
        <v>159.84863838326433</v>
      </c>
      <c r="AJ3907" s="12">
        <f t="shared" si="275"/>
        <v>10390.556134337046</v>
      </c>
      <c r="AK3907" s="12">
        <f t="shared" si="275"/>
        <v>-0.33187317027195257</v>
      </c>
      <c r="AL3907" s="12">
        <f t="shared" si="265"/>
        <v>58733.875171062551</v>
      </c>
      <c r="AM3907">
        <f t="shared" si="266"/>
        <v>2.1251850878313587</v>
      </c>
      <c r="AN3907" s="12">
        <f t="shared" si="267"/>
        <v>27637.063476196996</v>
      </c>
    </row>
    <row r="3908" spans="14:40">
      <c r="N3908">
        <f t="shared" si="268"/>
        <v>1403</v>
      </c>
      <c r="O3908" s="12">
        <f t="shared" si="264"/>
        <v>0</v>
      </c>
      <c r="P3908" s="12">
        <f t="shared" si="264"/>
        <v>0</v>
      </c>
      <c r="Q3908" s="12">
        <f t="shared" si="264"/>
        <v>0</v>
      </c>
      <c r="R3908" s="12">
        <f t="shared" si="264"/>
        <v>0</v>
      </c>
      <c r="S3908" s="12">
        <f t="shared" si="264"/>
        <v>0</v>
      </c>
      <c r="T3908" s="12">
        <f t="shared" si="264"/>
        <v>0</v>
      </c>
      <c r="U3908" s="12">
        <f t="shared" si="264"/>
        <v>0</v>
      </c>
      <c r="V3908" s="12">
        <f t="shared" si="264"/>
        <v>0</v>
      </c>
      <c r="W3908" s="12">
        <f t="shared" si="264"/>
        <v>6521.6819563278177</v>
      </c>
      <c r="X3908" s="12">
        <f t="shared" si="264"/>
        <v>23765.118616632961</v>
      </c>
      <c r="Y3908" s="12">
        <f t="shared" si="264"/>
        <v>0</v>
      </c>
      <c r="Z3908" s="12">
        <f t="shared" si="264"/>
        <v>0</v>
      </c>
      <c r="AA3908" s="12">
        <f t="shared" si="264"/>
        <v>0</v>
      </c>
      <c r="AB3908" s="12">
        <f t="shared" si="264"/>
        <v>0</v>
      </c>
      <c r="AC3908" s="12">
        <f t="shared" si="264"/>
        <v>0</v>
      </c>
      <c r="AD3908" s="12">
        <f t="shared" si="264"/>
        <v>10.019751585064322</v>
      </c>
      <c r="AE3908" s="12">
        <f t="shared" si="275"/>
        <v>7.2384256999782376E-2</v>
      </c>
      <c r="AF3908" s="12">
        <f t="shared" si="275"/>
        <v>0</v>
      </c>
      <c r="AG3908" s="12">
        <f t="shared" si="275"/>
        <v>0</v>
      </c>
      <c r="AH3908" s="12">
        <f t="shared" si="275"/>
        <v>63.327902408996778</v>
      </c>
      <c r="AI3908" s="12">
        <f t="shared" si="275"/>
        <v>139.38945300830878</v>
      </c>
      <c r="AJ3908" s="12">
        <f t="shared" si="275"/>
        <v>9334.9355264129208</v>
      </c>
      <c r="AK3908" s="12">
        <f t="shared" si="275"/>
        <v>-0.29166034611209823</v>
      </c>
      <c r="AL3908" s="12">
        <f t="shared" si="265"/>
        <v>39834.253930286955</v>
      </c>
      <c r="AM3908">
        <f t="shared" si="266"/>
        <v>2.1283420964275073</v>
      </c>
      <c r="AN3908" s="12">
        <f t="shared" si="267"/>
        <v>18716.095498533847</v>
      </c>
    </row>
    <row r="3909" spans="14:40">
      <c r="N3909">
        <f t="shared" si="268"/>
        <v>1404</v>
      </c>
      <c r="O3909" s="12">
        <f t="shared" si="264"/>
        <v>0</v>
      </c>
      <c r="P3909" s="12">
        <f t="shared" si="264"/>
        <v>0</v>
      </c>
      <c r="Q3909" s="12">
        <f t="shared" si="264"/>
        <v>0</v>
      </c>
      <c r="R3909" s="12">
        <f t="shared" si="264"/>
        <v>0</v>
      </c>
      <c r="S3909" s="12">
        <f t="shared" si="264"/>
        <v>0</v>
      </c>
      <c r="T3909" s="12">
        <f t="shared" si="264"/>
        <v>0</v>
      </c>
      <c r="U3909" s="12">
        <f t="shared" si="264"/>
        <v>0</v>
      </c>
      <c r="V3909" s="12">
        <f t="shared" si="264"/>
        <v>0</v>
      </c>
      <c r="W3909" s="12">
        <f t="shared" si="264"/>
        <v>4205.8232454387462</v>
      </c>
      <c r="X3909" s="12">
        <f t="shared" si="264"/>
        <v>9573.883679425071</v>
      </c>
      <c r="Y3909" s="12">
        <f t="shared" si="264"/>
        <v>0</v>
      </c>
      <c r="Z3909" s="12">
        <f t="shared" si="264"/>
        <v>0</v>
      </c>
      <c r="AA3909" s="12">
        <f t="shared" si="264"/>
        <v>0</v>
      </c>
      <c r="AB3909" s="12">
        <f t="shared" si="264"/>
        <v>0</v>
      </c>
      <c r="AC3909" s="12">
        <f t="shared" si="264"/>
        <v>0</v>
      </c>
      <c r="AD3909" s="12">
        <f t="shared" si="264"/>
        <v>8.0538102591937317</v>
      </c>
      <c r="AE3909" s="12">
        <f t="shared" si="275"/>
        <v>4.4562957274772788E-2</v>
      </c>
      <c r="AF3909" s="12">
        <f t="shared" si="275"/>
        <v>0</v>
      </c>
      <c r="AG3909" s="12">
        <f t="shared" si="275"/>
        <v>0</v>
      </c>
      <c r="AH3909" s="12">
        <f t="shared" si="275"/>
        <v>23.652298176541436</v>
      </c>
      <c r="AI3909" s="12">
        <f t="shared" si="275"/>
        <v>13.132097297188503</v>
      </c>
      <c r="AJ3909" s="12">
        <f t="shared" si="275"/>
        <v>1116.1779677567145</v>
      </c>
      <c r="AK3909" s="12">
        <f t="shared" si="275"/>
        <v>-2.8597538679343705E-2</v>
      </c>
      <c r="AL3909" s="12">
        <f t="shared" si="265"/>
        <v>14940.739063772051</v>
      </c>
      <c r="AM3909">
        <f t="shared" si="266"/>
        <v>2.1466261321796698</v>
      </c>
      <c r="AN3909" s="12">
        <f t="shared" si="267"/>
        <v>6960.1030378780142</v>
      </c>
    </row>
    <row r="3910" spans="14:40">
      <c r="N3910">
        <f t="shared" si="268"/>
        <v>1405</v>
      </c>
      <c r="O3910" s="12">
        <f t="shared" si="264"/>
        <v>0</v>
      </c>
      <c r="P3910" s="12">
        <f t="shared" si="264"/>
        <v>0</v>
      </c>
      <c r="Q3910" s="12">
        <f t="shared" si="264"/>
        <v>0</v>
      </c>
      <c r="R3910" s="12">
        <f t="shared" si="264"/>
        <v>0</v>
      </c>
      <c r="S3910" s="12">
        <f t="shared" si="264"/>
        <v>0</v>
      </c>
      <c r="T3910" s="12">
        <f t="shared" si="264"/>
        <v>0</v>
      </c>
      <c r="U3910" s="12">
        <f t="shared" si="264"/>
        <v>0</v>
      </c>
      <c r="V3910" s="12">
        <f t="shared" si="264"/>
        <v>0</v>
      </c>
      <c r="W3910" s="12">
        <f t="shared" si="264"/>
        <v>1004.1521109519535</v>
      </c>
      <c r="X3910" s="12">
        <f t="shared" si="264"/>
        <v>2256.2578996488528</v>
      </c>
      <c r="Y3910" s="12">
        <f t="shared" si="264"/>
        <v>0</v>
      </c>
      <c r="Z3910" s="12">
        <f t="shared" si="264"/>
        <v>0</v>
      </c>
      <c r="AA3910" s="12">
        <f t="shared" si="264"/>
        <v>0</v>
      </c>
      <c r="AB3910" s="12">
        <f t="shared" si="264"/>
        <v>0</v>
      </c>
      <c r="AC3910" s="12">
        <f t="shared" si="264"/>
        <v>0</v>
      </c>
      <c r="AD3910" s="12">
        <f t="shared" si="264"/>
        <v>-2.4294526284882814</v>
      </c>
      <c r="AE3910" s="12">
        <f t="shared" si="275"/>
        <v>-1.0953317997747422E-2</v>
      </c>
      <c r="AF3910" s="12">
        <f t="shared" si="275"/>
        <v>0</v>
      </c>
      <c r="AG3910" s="12">
        <f t="shared" si="275"/>
        <v>0</v>
      </c>
      <c r="AH3910" s="12">
        <f t="shared" si="275"/>
        <v>-1.5096523277471916</v>
      </c>
      <c r="AI3910" s="12">
        <f t="shared" si="275"/>
        <v>-14.345798105053881</v>
      </c>
      <c r="AJ3910" s="12">
        <f t="shared" si="275"/>
        <v>-644.70520120873618</v>
      </c>
      <c r="AK3910" s="12">
        <f t="shared" si="275"/>
        <v>8.966326203354474E-3</v>
      </c>
      <c r="AL3910" s="12">
        <f t="shared" si="265"/>
        <v>2597.4179193389864</v>
      </c>
      <c r="AM3910">
        <f t="shared" si="266"/>
        <v>2.127554773039285</v>
      </c>
      <c r="AN3910" s="12">
        <f t="shared" si="267"/>
        <v>1220.8465569271741</v>
      </c>
    </row>
    <row r="3911" spans="14:40">
      <c r="N3911">
        <f t="shared" si="268"/>
        <v>1406</v>
      </c>
      <c r="O3911" s="12">
        <f t="shared" si="264"/>
        <v>0</v>
      </c>
      <c r="P3911" s="12">
        <f t="shared" si="264"/>
        <v>0</v>
      </c>
      <c r="Q3911" s="12">
        <f t="shared" si="264"/>
        <v>0</v>
      </c>
      <c r="R3911" s="12">
        <f t="shared" si="264"/>
        <v>0</v>
      </c>
      <c r="S3911" s="12">
        <f t="shared" si="264"/>
        <v>0</v>
      </c>
      <c r="T3911" s="12">
        <f t="shared" si="264"/>
        <v>0</v>
      </c>
      <c r="U3911" s="12">
        <f t="shared" si="264"/>
        <v>0</v>
      </c>
      <c r="V3911" s="12">
        <f t="shared" si="264"/>
        <v>0</v>
      </c>
      <c r="W3911" s="12">
        <f t="shared" si="264"/>
        <v>-1987.8227036353494</v>
      </c>
      <c r="X3911" s="12">
        <f t="shared" si="264"/>
        <v>-10824.490789378451</v>
      </c>
      <c r="Y3911" s="12">
        <f t="shared" si="264"/>
        <v>0</v>
      </c>
      <c r="Z3911" s="12">
        <f t="shared" si="264"/>
        <v>0</v>
      </c>
      <c r="AA3911" s="12">
        <f t="shared" si="264"/>
        <v>0</v>
      </c>
      <c r="AB3911" s="12">
        <f t="shared" si="264"/>
        <v>0</v>
      </c>
      <c r="AC3911" s="12">
        <f t="shared" si="264"/>
        <v>0</v>
      </c>
      <c r="AD3911" s="12">
        <f t="shared" si="264"/>
        <v>-14.14782747236352</v>
      </c>
      <c r="AE3911" s="12">
        <f t="shared" si="275"/>
        <v>-7.5114794209732605E-2</v>
      </c>
      <c r="AF3911" s="12">
        <f t="shared" si="275"/>
        <v>0</v>
      </c>
      <c r="AG3911" s="12">
        <f t="shared" si="275"/>
        <v>0</v>
      </c>
      <c r="AH3911" s="12">
        <f t="shared" si="275"/>
        <v>-20.687562992562771</v>
      </c>
      <c r="AI3911" s="12">
        <f t="shared" si="275"/>
        <v>-43.711632691824278</v>
      </c>
      <c r="AJ3911" s="12">
        <f t="shared" si="275"/>
        <v>-2277.8886688679122</v>
      </c>
      <c r="AK3911" s="12">
        <f t="shared" si="275"/>
        <v>6.0742575304390187E-2</v>
      </c>
      <c r="AL3911" s="12">
        <f t="shared" si="265"/>
        <v>-15168.763557257369</v>
      </c>
      <c r="AM3911">
        <f t="shared" si="266"/>
        <v>2.1623445614568113</v>
      </c>
      <c r="AN3911" s="12">
        <f t="shared" si="267"/>
        <v>-7014.9613653792039</v>
      </c>
    </row>
    <row r="3912" spans="14:40">
      <c r="N3912">
        <f t="shared" si="268"/>
        <v>1407</v>
      </c>
      <c r="O3912" s="12">
        <f t="shared" si="264"/>
        <v>0</v>
      </c>
      <c r="P3912" s="12">
        <f t="shared" si="264"/>
        <v>0</v>
      </c>
      <c r="Q3912" s="12">
        <f t="shared" si="264"/>
        <v>0</v>
      </c>
      <c r="R3912" s="12">
        <f t="shared" si="264"/>
        <v>0</v>
      </c>
      <c r="S3912" s="12">
        <f t="shared" si="264"/>
        <v>0</v>
      </c>
      <c r="T3912" s="12">
        <f t="shared" si="264"/>
        <v>0</v>
      </c>
      <c r="U3912" s="12">
        <f t="shared" si="264"/>
        <v>0</v>
      </c>
      <c r="V3912" s="12">
        <f t="shared" si="264"/>
        <v>0</v>
      </c>
      <c r="W3912" s="12">
        <f t="shared" si="264"/>
        <v>784.32748420423866</v>
      </c>
      <c r="X3912" s="12">
        <f t="shared" si="264"/>
        <v>3243.0847227450095</v>
      </c>
      <c r="Y3912" s="12">
        <f t="shared" si="264"/>
        <v>0</v>
      </c>
      <c r="Z3912" s="12">
        <f t="shared" si="264"/>
        <v>0</v>
      </c>
      <c r="AA3912" s="12">
        <f t="shared" si="264"/>
        <v>0</v>
      </c>
      <c r="AB3912" s="12">
        <f t="shared" si="264"/>
        <v>0</v>
      </c>
      <c r="AC3912" s="12">
        <f t="shared" si="264"/>
        <v>0</v>
      </c>
      <c r="AD3912" s="12">
        <f t="shared" si="264"/>
        <v>5.0911780583852266</v>
      </c>
      <c r="AE3912" s="12">
        <f t="shared" si="275"/>
        <v>4.9819865100119813E-2</v>
      </c>
      <c r="AF3912" s="12">
        <f t="shared" si="275"/>
        <v>0</v>
      </c>
      <c r="AG3912" s="12">
        <f t="shared" si="275"/>
        <v>0</v>
      </c>
      <c r="AH3912" s="12">
        <f t="shared" si="275"/>
        <v>52.272512578694275</v>
      </c>
      <c r="AI3912" s="12">
        <f t="shared" si="275"/>
        <v>-1.8726581524115851</v>
      </c>
      <c r="AJ3912" s="12">
        <f t="shared" si="275"/>
        <v>73.660061117879778</v>
      </c>
      <c r="AK3912" s="12">
        <f t="shared" si="275"/>
        <v>-2.1315562091145126E-2</v>
      </c>
      <c r="AL3912" s="12">
        <f t="shared" si="265"/>
        <v>4156.5918048548046</v>
      </c>
      <c r="AM3912">
        <f t="shared" si="266"/>
        <v>2.1810612220205838</v>
      </c>
      <c r="AN3912" s="12">
        <f t="shared" si="267"/>
        <v>1905.7657634222871</v>
      </c>
    </row>
    <row r="3913" spans="14:40">
      <c r="N3913">
        <f t="shared" si="268"/>
        <v>1408</v>
      </c>
      <c r="O3913" s="12">
        <f t="shared" si="264"/>
        <v>0</v>
      </c>
      <c r="P3913" s="12">
        <f t="shared" si="264"/>
        <v>0</v>
      </c>
      <c r="Q3913" s="12">
        <f t="shared" si="264"/>
        <v>0</v>
      </c>
      <c r="R3913" s="12">
        <f t="shared" si="264"/>
        <v>0</v>
      </c>
      <c r="S3913" s="12">
        <f t="shared" si="264"/>
        <v>0</v>
      </c>
      <c r="T3913" s="12">
        <f t="shared" si="264"/>
        <v>0</v>
      </c>
      <c r="U3913" s="12">
        <f t="shared" si="264"/>
        <v>0</v>
      </c>
      <c r="V3913" s="12">
        <f t="shared" si="264"/>
        <v>0</v>
      </c>
      <c r="W3913" s="12">
        <f t="shared" si="264"/>
        <v>2491.1884316924752</v>
      </c>
      <c r="X3913" s="12">
        <f t="shared" si="264"/>
        <v>5908.5703394285456</v>
      </c>
      <c r="Y3913" s="12">
        <f t="shared" si="264"/>
        <v>0</v>
      </c>
      <c r="Z3913" s="12">
        <f t="shared" si="264"/>
        <v>0</v>
      </c>
      <c r="AA3913" s="12">
        <f t="shared" si="264"/>
        <v>0</v>
      </c>
      <c r="AB3913" s="12">
        <f t="shared" si="264"/>
        <v>0</v>
      </c>
      <c r="AC3913" s="12">
        <f t="shared" si="264"/>
        <v>0</v>
      </c>
      <c r="AD3913" s="12">
        <f t="shared" si="264"/>
        <v>14.780251042522416</v>
      </c>
      <c r="AE3913" s="12">
        <f t="shared" si="275"/>
        <v>5.2064952532950529E-2</v>
      </c>
      <c r="AF3913" s="12">
        <f t="shared" si="275"/>
        <v>0</v>
      </c>
      <c r="AG3913" s="12">
        <f t="shared" si="275"/>
        <v>0</v>
      </c>
      <c r="AH3913" s="12">
        <f t="shared" si="275"/>
        <v>-6.2581733065898888</v>
      </c>
      <c r="AI3913" s="12">
        <f t="shared" si="275"/>
        <v>-20.982489616679626</v>
      </c>
      <c r="AJ3913" s="12">
        <f t="shared" si="275"/>
        <v>-1467.1813834195398</v>
      </c>
      <c r="AK3913" s="12">
        <f t="shared" si="275"/>
        <v>4.0250031177961519E-2</v>
      </c>
      <c r="AL3913" s="12">
        <f t="shared" si="265"/>
        <v>6920.2092908044478</v>
      </c>
      <c r="AM3913">
        <f t="shared" si="266"/>
        <v>2.1709002779513686</v>
      </c>
      <c r="AN3913" s="12">
        <f t="shared" si="267"/>
        <v>3187.7140378529493</v>
      </c>
    </row>
    <row r="3914" spans="14:40">
      <c r="N3914">
        <f t="shared" si="268"/>
        <v>1409</v>
      </c>
      <c r="O3914" s="12">
        <f t="shared" si="264"/>
        <v>0</v>
      </c>
      <c r="P3914" s="12">
        <f t="shared" si="264"/>
        <v>0</v>
      </c>
      <c r="Q3914" s="12">
        <f t="shared" si="264"/>
        <v>0</v>
      </c>
      <c r="R3914" s="12">
        <f t="shared" si="264"/>
        <v>0</v>
      </c>
      <c r="S3914" s="12">
        <f t="shared" si="264"/>
        <v>0</v>
      </c>
      <c r="T3914" s="12">
        <f t="shared" si="264"/>
        <v>0</v>
      </c>
      <c r="U3914" s="12">
        <f t="shared" si="264"/>
        <v>0</v>
      </c>
      <c r="V3914" s="12">
        <f t="shared" si="264"/>
        <v>0</v>
      </c>
      <c r="W3914" s="12">
        <f t="shared" si="264"/>
        <v>6772.9275703375306</v>
      </c>
      <c r="X3914" s="12">
        <f t="shared" si="264"/>
        <v>24782.35690891492</v>
      </c>
      <c r="Y3914" s="12">
        <f t="shared" si="264"/>
        <v>0</v>
      </c>
      <c r="Z3914" s="12">
        <f t="shared" si="264"/>
        <v>0</v>
      </c>
      <c r="AA3914" s="12">
        <f t="shared" si="264"/>
        <v>0</v>
      </c>
      <c r="AB3914" s="12">
        <f t="shared" si="264"/>
        <v>0</v>
      </c>
      <c r="AC3914" s="12">
        <f t="shared" si="264"/>
        <v>0</v>
      </c>
      <c r="AD3914" s="12">
        <f t="shared" si="264"/>
        <v>24.120421144934017</v>
      </c>
      <c r="AE3914" s="12">
        <f t="shared" si="275"/>
        <v>0.11504309801717784</v>
      </c>
      <c r="AF3914" s="12">
        <f t="shared" si="275"/>
        <v>0</v>
      </c>
      <c r="AG3914" s="12">
        <f t="shared" si="275"/>
        <v>0</v>
      </c>
      <c r="AH3914" s="12">
        <f t="shared" si="275"/>
        <v>61.576161024173217</v>
      </c>
      <c r="AI3914" s="12">
        <f t="shared" si="275"/>
        <v>106.46331232611838</v>
      </c>
      <c r="AJ3914" s="12">
        <f t="shared" si="275"/>
        <v>6101.7803388014945</v>
      </c>
      <c r="AK3914" s="12">
        <f t="shared" si="275"/>
        <v>-0.15617360749609374</v>
      </c>
      <c r="AL3914" s="12">
        <f t="shared" si="265"/>
        <v>37849.183582039695</v>
      </c>
      <c r="AM3914">
        <f t="shared" si="266"/>
        <v>2.1428819228299631</v>
      </c>
      <c r="AN3914" s="12">
        <f t="shared" si="267"/>
        <v>17662.748086490352</v>
      </c>
    </row>
    <row r="3915" spans="14:40">
      <c r="N3915">
        <f t="shared" si="268"/>
        <v>1410</v>
      </c>
      <c r="O3915" s="12">
        <f t="shared" ref="O3915:AD3978" si="276">O$2503*O1411+0.5*O$2504*O1411*O1411</f>
        <v>0</v>
      </c>
      <c r="P3915" s="12">
        <f t="shared" si="276"/>
        <v>0</v>
      </c>
      <c r="Q3915" s="12">
        <f t="shared" si="276"/>
        <v>0</v>
      </c>
      <c r="R3915" s="12">
        <f t="shared" si="276"/>
        <v>0</v>
      </c>
      <c r="S3915" s="12">
        <f t="shared" si="276"/>
        <v>0</v>
      </c>
      <c r="T3915" s="12">
        <f t="shared" si="276"/>
        <v>0</v>
      </c>
      <c r="U3915" s="12">
        <f t="shared" si="276"/>
        <v>0</v>
      </c>
      <c r="V3915" s="12">
        <f t="shared" si="276"/>
        <v>0</v>
      </c>
      <c r="W3915" s="12">
        <f t="shared" si="276"/>
        <v>12410.071969122248</v>
      </c>
      <c r="X3915" s="12">
        <f t="shared" si="276"/>
        <v>46430.733598986226</v>
      </c>
      <c r="Y3915" s="12">
        <f t="shared" si="276"/>
        <v>0</v>
      </c>
      <c r="Z3915" s="12">
        <f t="shared" si="276"/>
        <v>0</v>
      </c>
      <c r="AA3915" s="12">
        <f t="shared" si="276"/>
        <v>0</v>
      </c>
      <c r="AB3915" s="12">
        <f t="shared" si="276"/>
        <v>0</v>
      </c>
      <c r="AC3915" s="12">
        <f t="shared" si="276"/>
        <v>0</v>
      </c>
      <c r="AD3915" s="12">
        <f t="shared" si="276"/>
        <v>48.974560110126106</v>
      </c>
      <c r="AE3915" s="12">
        <f t="shared" si="275"/>
        <v>0.18770687448693002</v>
      </c>
      <c r="AF3915" s="12">
        <f t="shared" si="275"/>
        <v>0</v>
      </c>
      <c r="AG3915" s="12">
        <f t="shared" si="275"/>
        <v>0</v>
      </c>
      <c r="AH3915" s="12">
        <f t="shared" si="275"/>
        <v>104.68529947518226</v>
      </c>
      <c r="AI3915" s="12">
        <f t="shared" si="275"/>
        <v>164.78795771407812</v>
      </c>
      <c r="AJ3915" s="12">
        <f t="shared" si="275"/>
        <v>10002.252663837382</v>
      </c>
      <c r="AK3915" s="12">
        <f t="shared" si="275"/>
        <v>-0.29364382343318668</v>
      </c>
      <c r="AL3915" s="12">
        <f t="shared" ref="AL3915:AL3978" si="277">SUM(O3915:AK3915)</f>
        <v>69161.400112296295</v>
      </c>
      <c r="AM3915">
        <f t="shared" ref="AM3915:AM3978" si="278">$AM$2504*(1+J1411/100)</f>
        <v>2.1368595278257767</v>
      </c>
      <c r="AN3915" s="12">
        <f t="shared" ref="AN3915:AN3978" si="279">AL3915/AM3915</f>
        <v>32365.908573628611</v>
      </c>
    </row>
    <row r="3916" spans="14:40">
      <c r="N3916">
        <f t="shared" ref="N3916:N3979" si="280">N3915+1</f>
        <v>1411</v>
      </c>
      <c r="O3916" s="12">
        <f t="shared" si="276"/>
        <v>0</v>
      </c>
      <c r="P3916" s="12">
        <f t="shared" ref="P3916:AD3916" si="281">P$2503*P1412+0.5*P$2504*P1412*P1412</f>
        <v>0</v>
      </c>
      <c r="Q3916" s="12">
        <f t="shared" si="281"/>
        <v>0</v>
      </c>
      <c r="R3916" s="12">
        <f t="shared" si="281"/>
        <v>0</v>
      </c>
      <c r="S3916" s="12">
        <f t="shared" si="281"/>
        <v>0</v>
      </c>
      <c r="T3916" s="12">
        <f t="shared" si="281"/>
        <v>0</v>
      </c>
      <c r="U3916" s="12">
        <f t="shared" si="281"/>
        <v>0</v>
      </c>
      <c r="V3916" s="12">
        <f t="shared" si="281"/>
        <v>0</v>
      </c>
      <c r="W3916" s="12">
        <f t="shared" si="281"/>
        <v>12261.161080277841</v>
      </c>
      <c r="X3916" s="12">
        <f t="shared" si="281"/>
        <v>50396.244281384061</v>
      </c>
      <c r="Y3916" s="12">
        <f t="shared" si="281"/>
        <v>0</v>
      </c>
      <c r="Z3916" s="12">
        <f t="shared" si="281"/>
        <v>0</v>
      </c>
      <c r="AA3916" s="12">
        <f t="shared" si="281"/>
        <v>0</v>
      </c>
      <c r="AB3916" s="12">
        <f t="shared" si="281"/>
        <v>0</v>
      </c>
      <c r="AC3916" s="12">
        <f t="shared" si="281"/>
        <v>0</v>
      </c>
      <c r="AD3916" s="12">
        <f t="shared" si="281"/>
        <v>49.245643256134016</v>
      </c>
      <c r="AE3916" s="12">
        <f t="shared" si="275"/>
        <v>0.19747225616413025</v>
      </c>
      <c r="AF3916" s="12">
        <f t="shared" si="275"/>
        <v>0</v>
      </c>
      <c r="AG3916" s="12">
        <f t="shared" si="275"/>
        <v>0</v>
      </c>
      <c r="AH3916" s="12">
        <f t="shared" si="275"/>
        <v>141.57071395140244</v>
      </c>
      <c r="AI3916" s="12">
        <f t="shared" si="275"/>
        <v>237.34015703911379</v>
      </c>
      <c r="AJ3916" s="12">
        <f t="shared" si="275"/>
        <v>14275.02636525118</v>
      </c>
      <c r="AK3916" s="12">
        <f t="shared" si="275"/>
        <v>-0.43390227702282458</v>
      </c>
      <c r="AL3916" s="12">
        <f t="shared" si="277"/>
        <v>77360.351811138884</v>
      </c>
      <c r="AM3916">
        <f t="shared" si="278"/>
        <v>2.1205641315098411</v>
      </c>
      <c r="AN3916" s="12">
        <f t="shared" si="279"/>
        <v>36481.024394229629</v>
      </c>
    </row>
    <row r="3917" spans="14:40">
      <c r="N3917">
        <f t="shared" si="280"/>
        <v>1412</v>
      </c>
      <c r="O3917" s="12">
        <f t="shared" si="276"/>
        <v>0</v>
      </c>
      <c r="P3917" s="12">
        <f t="shared" si="276"/>
        <v>0</v>
      </c>
      <c r="Q3917" s="12">
        <f t="shared" si="276"/>
        <v>0</v>
      </c>
      <c r="R3917" s="12">
        <f t="shared" si="276"/>
        <v>0</v>
      </c>
      <c r="S3917" s="12">
        <f t="shared" si="276"/>
        <v>0</v>
      </c>
      <c r="T3917" s="12">
        <f t="shared" si="276"/>
        <v>0</v>
      </c>
      <c r="U3917" s="12">
        <f t="shared" si="276"/>
        <v>0</v>
      </c>
      <c r="V3917" s="12">
        <f t="shared" si="276"/>
        <v>0</v>
      </c>
      <c r="W3917" s="12">
        <f t="shared" si="276"/>
        <v>10894.425236414449</v>
      </c>
      <c r="X3917" s="12">
        <f t="shared" si="276"/>
        <v>43051.904851772568</v>
      </c>
      <c r="Y3917" s="12">
        <f t="shared" si="276"/>
        <v>0</v>
      </c>
      <c r="Z3917" s="12">
        <f t="shared" si="276"/>
        <v>0</v>
      </c>
      <c r="AA3917" s="12">
        <f t="shared" si="276"/>
        <v>0</v>
      </c>
      <c r="AB3917" s="12">
        <f t="shared" si="276"/>
        <v>0</v>
      </c>
      <c r="AC3917" s="12">
        <f t="shared" si="276"/>
        <v>0</v>
      </c>
      <c r="AD3917" s="12">
        <f t="shared" si="276"/>
        <v>37.75624063862346</v>
      </c>
      <c r="AE3917" s="12">
        <f t="shared" ref="AE3917:AK3926" si="282">AE$2503*AE1413+0.5*AE$2504*AE1413*AE1413</f>
        <v>0.16168805320767574</v>
      </c>
      <c r="AF3917" s="12">
        <f t="shared" si="282"/>
        <v>0</v>
      </c>
      <c r="AG3917" s="12">
        <f t="shared" si="282"/>
        <v>0</v>
      </c>
      <c r="AH3917" s="12">
        <f t="shared" si="282"/>
        <v>92.997995095081521</v>
      </c>
      <c r="AI3917" s="12">
        <f t="shared" si="282"/>
        <v>154.7447806735899</v>
      </c>
      <c r="AJ3917" s="12">
        <f t="shared" si="282"/>
        <v>8696.9615946355152</v>
      </c>
      <c r="AK3917" s="12">
        <f t="shared" si="282"/>
        <v>-0.20208572641926534</v>
      </c>
      <c r="AL3917" s="12">
        <f t="shared" si="277"/>
        <v>62928.750301556611</v>
      </c>
      <c r="AM3917">
        <f t="shared" si="278"/>
        <v>2.1127036672061852</v>
      </c>
      <c r="AN3917" s="12">
        <f t="shared" si="279"/>
        <v>29785.885866697463</v>
      </c>
    </row>
    <row r="3918" spans="14:40">
      <c r="N3918">
        <f t="shared" si="280"/>
        <v>1413</v>
      </c>
      <c r="O3918" s="12">
        <f t="shared" si="276"/>
        <v>-933.80534274688068</v>
      </c>
      <c r="P3918" s="12">
        <f t="shared" si="276"/>
        <v>0</v>
      </c>
      <c r="Q3918" s="12">
        <f t="shared" si="276"/>
        <v>0</v>
      </c>
      <c r="R3918" s="12">
        <f t="shared" si="276"/>
        <v>0</v>
      </c>
      <c r="S3918" s="12">
        <f t="shared" si="276"/>
        <v>0</v>
      </c>
      <c r="T3918" s="12">
        <f t="shared" si="276"/>
        <v>0</v>
      </c>
      <c r="U3918" s="12">
        <f t="shared" si="276"/>
        <v>0</v>
      </c>
      <c r="V3918" s="12">
        <f t="shared" si="276"/>
        <v>0</v>
      </c>
      <c r="W3918" s="12">
        <f t="shared" si="276"/>
        <v>12815.563226153126</v>
      </c>
      <c r="X3918" s="12">
        <f t="shared" si="276"/>
        <v>48756.036500385359</v>
      </c>
      <c r="Y3918" s="12">
        <f t="shared" si="276"/>
        <v>0</v>
      </c>
      <c r="Z3918" s="12">
        <f t="shared" si="276"/>
        <v>0</v>
      </c>
      <c r="AA3918" s="12">
        <f t="shared" si="276"/>
        <v>0</v>
      </c>
      <c r="AB3918" s="12">
        <f t="shared" si="276"/>
        <v>0</v>
      </c>
      <c r="AC3918" s="12">
        <f t="shared" si="276"/>
        <v>0</v>
      </c>
      <c r="AD3918" s="12">
        <f t="shared" si="276"/>
        <v>38.578725022102191</v>
      </c>
      <c r="AE3918" s="12">
        <f t="shared" si="282"/>
        <v>0.17079191705913446</v>
      </c>
      <c r="AF3918" s="12">
        <f t="shared" si="282"/>
        <v>0</v>
      </c>
      <c r="AG3918" s="12">
        <f t="shared" si="282"/>
        <v>0</v>
      </c>
      <c r="AH3918" s="12">
        <f t="shared" si="282"/>
        <v>115.32269609532302</v>
      </c>
      <c r="AI3918" s="12">
        <f t="shared" si="282"/>
        <v>133.52737636880704</v>
      </c>
      <c r="AJ3918" s="12">
        <f t="shared" si="282"/>
        <v>8006.6251698323304</v>
      </c>
      <c r="AK3918" s="12">
        <f t="shared" si="282"/>
        <v>-0.18582381604111622</v>
      </c>
      <c r="AL3918" s="12">
        <f t="shared" si="277"/>
        <v>68931.83331921119</v>
      </c>
      <c r="AM3918">
        <f t="shared" si="278"/>
        <v>2.1367220367289308</v>
      </c>
      <c r="AN3918" s="12">
        <f t="shared" si="279"/>
        <v>32260.552441691336</v>
      </c>
    </row>
    <row r="3919" spans="14:40">
      <c r="N3919">
        <f t="shared" si="280"/>
        <v>1414</v>
      </c>
      <c r="O3919" s="12">
        <f t="shared" si="276"/>
        <v>-936.26742872614238</v>
      </c>
      <c r="P3919" s="12">
        <f t="shared" si="276"/>
        <v>0</v>
      </c>
      <c r="Q3919" s="12">
        <f t="shared" si="276"/>
        <v>0</v>
      </c>
      <c r="R3919" s="12">
        <f t="shared" si="276"/>
        <v>0</v>
      </c>
      <c r="S3919" s="12">
        <f t="shared" si="276"/>
        <v>0</v>
      </c>
      <c r="T3919" s="12">
        <f t="shared" si="276"/>
        <v>0</v>
      </c>
      <c r="U3919" s="12">
        <f t="shared" si="276"/>
        <v>0</v>
      </c>
      <c r="V3919" s="12">
        <f t="shared" si="276"/>
        <v>0</v>
      </c>
      <c r="W3919" s="12">
        <f t="shared" si="276"/>
        <v>18281.621859020212</v>
      </c>
      <c r="X3919" s="12">
        <f t="shared" si="276"/>
        <v>61727.86370053298</v>
      </c>
      <c r="Y3919" s="12">
        <f t="shared" si="276"/>
        <v>0</v>
      </c>
      <c r="Z3919" s="12">
        <f t="shared" si="276"/>
        <v>0</v>
      </c>
      <c r="AA3919" s="12">
        <f t="shared" si="276"/>
        <v>0</v>
      </c>
      <c r="AB3919" s="12">
        <f t="shared" si="276"/>
        <v>0</v>
      </c>
      <c r="AC3919" s="12">
        <f t="shared" si="276"/>
        <v>0</v>
      </c>
      <c r="AD3919" s="12">
        <f t="shared" si="276"/>
        <v>34.878187400344551</v>
      </c>
      <c r="AE3919" s="12">
        <f t="shared" si="282"/>
        <v>0.14736256891367727</v>
      </c>
      <c r="AF3919" s="12">
        <f t="shared" si="282"/>
        <v>0</v>
      </c>
      <c r="AG3919" s="12">
        <f t="shared" si="282"/>
        <v>0</v>
      </c>
      <c r="AH3919" s="12">
        <f t="shared" si="282"/>
        <v>71.701978746653879</v>
      </c>
      <c r="AI3919" s="12">
        <f t="shared" si="282"/>
        <v>70.058998600271664</v>
      </c>
      <c r="AJ3919" s="12">
        <f t="shared" si="282"/>
        <v>3903.1563553358437</v>
      </c>
      <c r="AK3919" s="12">
        <f t="shared" si="282"/>
        <v>-8.15664551540176E-2</v>
      </c>
      <c r="AL3919" s="12">
        <f t="shared" si="277"/>
        <v>83153.079447023934</v>
      </c>
      <c r="AM3919">
        <f t="shared" si="278"/>
        <v>2.1374245827518163</v>
      </c>
      <c r="AN3919" s="12">
        <f t="shared" si="279"/>
        <v>38903.398097896359</v>
      </c>
    </row>
    <row r="3920" spans="14:40">
      <c r="N3920">
        <f t="shared" si="280"/>
        <v>1415</v>
      </c>
      <c r="O3920" s="12">
        <f t="shared" si="276"/>
        <v>-938.63545734662023</v>
      </c>
      <c r="P3920" s="12">
        <f t="shared" si="276"/>
        <v>0</v>
      </c>
      <c r="Q3920" s="12">
        <f t="shared" si="276"/>
        <v>0</v>
      </c>
      <c r="R3920" s="12">
        <f t="shared" si="276"/>
        <v>0</v>
      </c>
      <c r="S3920" s="12">
        <f t="shared" si="276"/>
        <v>0</v>
      </c>
      <c r="T3920" s="12">
        <f t="shared" si="276"/>
        <v>0</v>
      </c>
      <c r="U3920" s="12">
        <f t="shared" si="276"/>
        <v>0</v>
      </c>
      <c r="V3920" s="12">
        <f t="shared" si="276"/>
        <v>0</v>
      </c>
      <c r="W3920" s="12">
        <f t="shared" si="276"/>
        <v>17421.418894722359</v>
      </c>
      <c r="X3920" s="12">
        <f t="shared" si="276"/>
        <v>56812.720812420986</v>
      </c>
      <c r="Y3920" s="12">
        <f t="shared" si="276"/>
        <v>0</v>
      </c>
      <c r="Z3920" s="12">
        <f t="shared" si="276"/>
        <v>0</v>
      </c>
      <c r="AA3920" s="12">
        <f t="shared" si="276"/>
        <v>0</v>
      </c>
      <c r="AB3920" s="12">
        <f t="shared" si="276"/>
        <v>0</v>
      </c>
      <c r="AC3920" s="12">
        <f t="shared" si="276"/>
        <v>0</v>
      </c>
      <c r="AD3920" s="12">
        <f t="shared" si="276"/>
        <v>29.50575491680976</v>
      </c>
      <c r="AE3920" s="12">
        <f t="shared" si="282"/>
        <v>0.12956611757046571</v>
      </c>
      <c r="AF3920" s="12">
        <f t="shared" si="282"/>
        <v>0</v>
      </c>
      <c r="AG3920" s="12">
        <f t="shared" si="282"/>
        <v>0</v>
      </c>
      <c r="AH3920" s="12">
        <f t="shared" si="282"/>
        <v>60.987590187456561</v>
      </c>
      <c r="AI3920" s="12">
        <f t="shared" si="282"/>
        <v>106.4191757082874</v>
      </c>
      <c r="AJ3920" s="12">
        <f t="shared" si="282"/>
        <v>5747.4619628726814</v>
      </c>
      <c r="AK3920" s="12">
        <f t="shared" si="282"/>
        <v>-0.11830203106317239</v>
      </c>
      <c r="AL3920" s="12">
        <f t="shared" si="277"/>
        <v>79239.889997568476</v>
      </c>
      <c r="AM3920">
        <f t="shared" si="278"/>
        <v>2.1143781904827685</v>
      </c>
      <c r="AN3920" s="12">
        <f t="shared" si="279"/>
        <v>37476.687167055912</v>
      </c>
    </row>
    <row r="3921" spans="14:40">
      <c r="N3921">
        <f t="shared" si="280"/>
        <v>1416</v>
      </c>
      <c r="O3921" s="12">
        <f t="shared" si="276"/>
        <v>-941.50143572495278</v>
      </c>
      <c r="P3921" s="12">
        <f t="shared" si="276"/>
        <v>0</v>
      </c>
      <c r="Q3921" s="12">
        <f t="shared" si="276"/>
        <v>0</v>
      </c>
      <c r="R3921" s="12">
        <f t="shared" si="276"/>
        <v>0</v>
      </c>
      <c r="S3921" s="12">
        <f t="shared" si="276"/>
        <v>0</v>
      </c>
      <c r="T3921" s="12">
        <f t="shared" si="276"/>
        <v>0</v>
      </c>
      <c r="U3921" s="12">
        <f t="shared" si="276"/>
        <v>0</v>
      </c>
      <c r="V3921" s="12">
        <f t="shared" si="276"/>
        <v>0</v>
      </c>
      <c r="W3921" s="12">
        <f t="shared" si="276"/>
        <v>18895.283790643734</v>
      </c>
      <c r="X3921" s="12">
        <f t="shared" si="276"/>
        <v>59988.076816485387</v>
      </c>
      <c r="Y3921" s="12">
        <f t="shared" si="276"/>
        <v>0</v>
      </c>
      <c r="Z3921" s="12">
        <f t="shared" si="276"/>
        <v>0</v>
      </c>
      <c r="AA3921" s="12">
        <f t="shared" si="276"/>
        <v>0</v>
      </c>
      <c r="AB3921" s="12">
        <f t="shared" si="276"/>
        <v>0</v>
      </c>
      <c r="AC3921" s="12">
        <f t="shared" si="276"/>
        <v>0</v>
      </c>
      <c r="AD3921" s="12">
        <f t="shared" si="276"/>
        <v>36.722993061845031</v>
      </c>
      <c r="AE3921" s="12">
        <f t="shared" si="282"/>
        <v>0.1439597174366582</v>
      </c>
      <c r="AF3921" s="12">
        <f t="shared" si="282"/>
        <v>0</v>
      </c>
      <c r="AG3921" s="12">
        <f t="shared" si="282"/>
        <v>0</v>
      </c>
      <c r="AH3921" s="12">
        <f t="shared" si="282"/>
        <v>50.354747753755092</v>
      </c>
      <c r="AI3921" s="12">
        <f t="shared" si="282"/>
        <v>-154.21891159012912</v>
      </c>
      <c r="AJ3921" s="12">
        <f t="shared" si="282"/>
        <v>1587.9789056246932</v>
      </c>
      <c r="AK3921" s="12">
        <f t="shared" si="282"/>
        <v>-1.6750254002873187E-2</v>
      </c>
      <c r="AL3921" s="12">
        <f t="shared" si="277"/>
        <v>79462.824115717769</v>
      </c>
      <c r="AM3921">
        <f t="shared" si="278"/>
        <v>2.0911440626290156</v>
      </c>
      <c r="AN3921" s="12">
        <f t="shared" si="279"/>
        <v>37999.689039030622</v>
      </c>
    </row>
    <row r="3922" spans="14:40">
      <c r="N3922">
        <f t="shared" si="280"/>
        <v>1417</v>
      </c>
      <c r="O3922" s="12">
        <f t="shared" si="276"/>
        <v>-944.27888948056523</v>
      </c>
      <c r="P3922" s="12">
        <f t="shared" si="276"/>
        <v>0</v>
      </c>
      <c r="Q3922" s="12">
        <f t="shared" si="276"/>
        <v>0</v>
      </c>
      <c r="R3922" s="12">
        <f t="shared" si="276"/>
        <v>0</v>
      </c>
      <c r="S3922" s="12">
        <f t="shared" si="276"/>
        <v>0</v>
      </c>
      <c r="T3922" s="12">
        <f t="shared" si="276"/>
        <v>0</v>
      </c>
      <c r="U3922" s="12">
        <f t="shared" si="276"/>
        <v>0</v>
      </c>
      <c r="V3922" s="12">
        <f t="shared" si="276"/>
        <v>0</v>
      </c>
      <c r="W3922" s="12">
        <f t="shared" si="276"/>
        <v>32882.326783632408</v>
      </c>
      <c r="X3922" s="12">
        <f t="shared" si="276"/>
        <v>45152.308039038413</v>
      </c>
      <c r="Y3922" s="12">
        <f t="shared" si="276"/>
        <v>0</v>
      </c>
      <c r="Z3922" s="12">
        <f t="shared" si="276"/>
        <v>0</v>
      </c>
      <c r="AA3922" s="12">
        <f t="shared" si="276"/>
        <v>0</v>
      </c>
      <c r="AB3922" s="12">
        <f t="shared" si="276"/>
        <v>0</v>
      </c>
      <c r="AC3922" s="12">
        <f t="shared" si="276"/>
        <v>0</v>
      </c>
      <c r="AD3922" s="12">
        <f t="shared" si="276"/>
        <v>21.272739420352419</v>
      </c>
      <c r="AE3922" s="12">
        <f t="shared" si="282"/>
        <v>8.1847754788495625E-2</v>
      </c>
      <c r="AF3922" s="12">
        <f t="shared" si="282"/>
        <v>0</v>
      </c>
      <c r="AG3922" s="12">
        <f t="shared" si="282"/>
        <v>0</v>
      </c>
      <c r="AH3922" s="12">
        <f t="shared" si="282"/>
        <v>9.5539175242798908</v>
      </c>
      <c r="AI3922" s="12">
        <f t="shared" si="282"/>
        <v>-62.316309870255481</v>
      </c>
      <c r="AJ3922" s="12">
        <f t="shared" si="282"/>
        <v>-5722.3092650981598</v>
      </c>
      <c r="AK3922" s="12">
        <f t="shared" si="282"/>
        <v>0.16373898839054385</v>
      </c>
      <c r="AL3922" s="12">
        <f t="shared" si="277"/>
        <v>71336.802601909658</v>
      </c>
      <c r="AM3922">
        <f t="shared" si="278"/>
        <v>2.0816014094333699</v>
      </c>
      <c r="AN3922" s="12">
        <f t="shared" si="279"/>
        <v>34270.154833017798</v>
      </c>
    </row>
    <row r="3923" spans="14:40">
      <c r="N3923">
        <f t="shared" si="280"/>
        <v>1418</v>
      </c>
      <c r="O3923" s="12">
        <f t="shared" si="276"/>
        <v>0</v>
      </c>
      <c r="P3923" s="12">
        <f t="shared" si="276"/>
        <v>0</v>
      </c>
      <c r="Q3923" s="12">
        <f t="shared" si="276"/>
        <v>0</v>
      </c>
      <c r="R3923" s="12">
        <f t="shared" si="276"/>
        <v>0</v>
      </c>
      <c r="S3923" s="12">
        <f t="shared" si="276"/>
        <v>0</v>
      </c>
      <c r="T3923" s="12">
        <f t="shared" si="276"/>
        <v>0</v>
      </c>
      <c r="U3923" s="12">
        <f t="shared" si="276"/>
        <v>0</v>
      </c>
      <c r="V3923" s="12">
        <f t="shared" si="276"/>
        <v>0</v>
      </c>
      <c r="W3923" s="12">
        <f t="shared" si="276"/>
        <v>17067.88426388297</v>
      </c>
      <c r="X3923" s="12">
        <f t="shared" si="276"/>
        <v>54679.75604830368</v>
      </c>
      <c r="Y3923" s="12">
        <f t="shared" si="276"/>
        <v>0</v>
      </c>
      <c r="Z3923" s="12">
        <f t="shared" si="276"/>
        <v>0</v>
      </c>
      <c r="AA3923" s="12">
        <f t="shared" si="276"/>
        <v>0</v>
      </c>
      <c r="AB3923" s="12">
        <f t="shared" si="276"/>
        <v>0</v>
      </c>
      <c r="AC3923" s="12">
        <f t="shared" si="276"/>
        <v>0</v>
      </c>
      <c r="AD3923" s="12">
        <f t="shared" si="276"/>
        <v>26.044328894533422</v>
      </c>
      <c r="AE3923" s="12">
        <f t="shared" si="282"/>
        <v>0.10651691754832951</v>
      </c>
      <c r="AF3923" s="12">
        <f t="shared" si="282"/>
        <v>0</v>
      </c>
      <c r="AG3923" s="12">
        <f t="shared" si="282"/>
        <v>0</v>
      </c>
      <c r="AH3923" s="12">
        <f t="shared" si="282"/>
        <v>30.477939939109834</v>
      </c>
      <c r="AI3923" s="12">
        <f t="shared" si="282"/>
        <v>-217.41484820707697</v>
      </c>
      <c r="AJ3923" s="12">
        <f t="shared" si="282"/>
        <v>-1578.5538590701094</v>
      </c>
      <c r="AK3923" s="12">
        <f t="shared" si="282"/>
        <v>5.1408358813019549E-2</v>
      </c>
      <c r="AL3923" s="12">
        <f t="shared" si="277"/>
        <v>70008.351799019467</v>
      </c>
      <c r="AM3923">
        <f t="shared" si="278"/>
        <v>2.0682889626011067</v>
      </c>
      <c r="AN3923" s="12">
        <f t="shared" si="279"/>
        <v>33848.438523298049</v>
      </c>
    </row>
    <row r="3924" spans="14:40">
      <c r="N3924">
        <f t="shared" si="280"/>
        <v>1419</v>
      </c>
      <c r="O3924" s="12">
        <f t="shared" si="276"/>
        <v>0</v>
      </c>
      <c r="P3924" s="12">
        <f t="shared" si="276"/>
        <v>0</v>
      </c>
      <c r="Q3924" s="12">
        <f t="shared" si="276"/>
        <v>0</v>
      </c>
      <c r="R3924" s="12">
        <f t="shared" si="276"/>
        <v>0</v>
      </c>
      <c r="S3924" s="12">
        <f t="shared" si="276"/>
        <v>0</v>
      </c>
      <c r="T3924" s="12">
        <f t="shared" si="276"/>
        <v>0</v>
      </c>
      <c r="U3924" s="12">
        <f t="shared" si="276"/>
        <v>0</v>
      </c>
      <c r="V3924" s="12">
        <f t="shared" si="276"/>
        <v>0</v>
      </c>
      <c r="W3924" s="12">
        <f t="shared" si="276"/>
        <v>6446.9992436776429</v>
      </c>
      <c r="X3924" s="12">
        <f t="shared" si="276"/>
        <v>22654.66643196212</v>
      </c>
      <c r="Y3924" s="12">
        <f t="shared" si="276"/>
        <v>0</v>
      </c>
      <c r="Z3924" s="12">
        <f t="shared" si="276"/>
        <v>0</v>
      </c>
      <c r="AA3924" s="12">
        <f t="shared" si="276"/>
        <v>0</v>
      </c>
      <c r="AB3924" s="12">
        <f t="shared" si="276"/>
        <v>0</v>
      </c>
      <c r="AC3924" s="12">
        <f t="shared" si="276"/>
        <v>0</v>
      </c>
      <c r="AD3924" s="12">
        <f t="shared" si="276"/>
        <v>10.549633918598184</v>
      </c>
      <c r="AE3924" s="12">
        <f t="shared" si="282"/>
        <v>3.7622943011541538E-2</v>
      </c>
      <c r="AF3924" s="12">
        <f t="shared" si="282"/>
        <v>0</v>
      </c>
      <c r="AG3924" s="12">
        <f t="shared" si="282"/>
        <v>0</v>
      </c>
      <c r="AH3924" s="12">
        <f t="shared" si="282"/>
        <v>-4.3346856449652904</v>
      </c>
      <c r="AI3924" s="12">
        <f t="shared" si="282"/>
        <v>-37.961605312801332</v>
      </c>
      <c r="AJ3924" s="12">
        <f t="shared" si="282"/>
        <v>-3216.4673900479411</v>
      </c>
      <c r="AK3924" s="12">
        <f t="shared" si="282"/>
        <v>9.2602192729733107E-2</v>
      </c>
      <c r="AL3924" s="12">
        <f t="shared" si="277"/>
        <v>25853.581853688396</v>
      </c>
      <c r="AM3924">
        <f t="shared" si="278"/>
        <v>2.0876681885011896</v>
      </c>
      <c r="AN3924" s="12">
        <f t="shared" si="279"/>
        <v>12383.951624156132</v>
      </c>
    </row>
    <row r="3925" spans="14:40">
      <c r="N3925">
        <f t="shared" si="280"/>
        <v>1420</v>
      </c>
      <c r="O3925" s="12">
        <f t="shared" si="276"/>
        <v>0</v>
      </c>
      <c r="P3925" s="12">
        <f t="shared" si="276"/>
        <v>0</v>
      </c>
      <c r="Q3925" s="12">
        <f t="shared" si="276"/>
        <v>0</v>
      </c>
      <c r="R3925" s="12">
        <f t="shared" si="276"/>
        <v>0</v>
      </c>
      <c r="S3925" s="12">
        <f t="shared" si="276"/>
        <v>0</v>
      </c>
      <c r="T3925" s="12">
        <f t="shared" si="276"/>
        <v>0</v>
      </c>
      <c r="U3925" s="12">
        <f t="shared" si="276"/>
        <v>0</v>
      </c>
      <c r="V3925" s="12">
        <f t="shared" si="276"/>
        <v>0</v>
      </c>
      <c r="W3925" s="12">
        <f t="shared" si="276"/>
        <v>4610.4558524625845</v>
      </c>
      <c r="X3925" s="12">
        <f t="shared" si="276"/>
        <v>12871.335112130761</v>
      </c>
      <c r="Y3925" s="12">
        <f t="shared" si="276"/>
        <v>0</v>
      </c>
      <c r="Z3925" s="12">
        <f t="shared" si="276"/>
        <v>0</v>
      </c>
      <c r="AA3925" s="12">
        <f t="shared" si="276"/>
        <v>0</v>
      </c>
      <c r="AB3925" s="12">
        <f t="shared" si="276"/>
        <v>0</v>
      </c>
      <c r="AC3925" s="12">
        <f t="shared" si="276"/>
        <v>0</v>
      </c>
      <c r="AD3925" s="12">
        <f t="shared" si="276"/>
        <v>-3.5178262563874618</v>
      </c>
      <c r="AE3925" s="12">
        <f t="shared" si="282"/>
        <v>-2.9592183311122171E-2</v>
      </c>
      <c r="AF3925" s="12">
        <f t="shared" si="282"/>
        <v>0</v>
      </c>
      <c r="AG3925" s="12">
        <f t="shared" si="282"/>
        <v>0</v>
      </c>
      <c r="AH3925" s="12">
        <f t="shared" si="282"/>
        <v>-22.708682668349162</v>
      </c>
      <c r="AI3925" s="12">
        <f t="shared" si="282"/>
        <v>-116.91589044979007</v>
      </c>
      <c r="AJ3925" s="12">
        <f t="shared" si="282"/>
        <v>-7927.3309599197328</v>
      </c>
      <c r="AK3925" s="12">
        <f t="shared" si="282"/>
        <v>0.19786880187481518</v>
      </c>
      <c r="AL3925" s="12">
        <f t="shared" si="277"/>
        <v>9411.485881917657</v>
      </c>
      <c r="AM3925">
        <f t="shared" si="278"/>
        <v>2.1244996717833544</v>
      </c>
      <c r="AN3925" s="12">
        <f t="shared" si="279"/>
        <v>4429.9775645610889</v>
      </c>
    </row>
    <row r="3926" spans="14:40">
      <c r="N3926">
        <f t="shared" si="280"/>
        <v>1421</v>
      </c>
      <c r="O3926" s="12">
        <f t="shared" si="276"/>
        <v>0</v>
      </c>
      <c r="P3926" s="12">
        <f t="shared" si="276"/>
        <v>0</v>
      </c>
      <c r="Q3926" s="12">
        <f t="shared" si="276"/>
        <v>0</v>
      </c>
      <c r="R3926" s="12">
        <f t="shared" si="276"/>
        <v>0</v>
      </c>
      <c r="S3926" s="12">
        <f t="shared" si="276"/>
        <v>0</v>
      </c>
      <c r="T3926" s="12">
        <f t="shared" si="276"/>
        <v>0</v>
      </c>
      <c r="U3926" s="12">
        <f t="shared" si="276"/>
        <v>0</v>
      </c>
      <c r="V3926" s="12">
        <f t="shared" si="276"/>
        <v>0</v>
      </c>
      <c r="W3926" s="12">
        <f t="shared" si="276"/>
        <v>1310.924823051796</v>
      </c>
      <c r="X3926" s="12">
        <f t="shared" si="276"/>
        <v>-2262.8537636519732</v>
      </c>
      <c r="Y3926" s="12">
        <f t="shared" si="276"/>
        <v>0</v>
      </c>
      <c r="Z3926" s="12">
        <f t="shared" si="276"/>
        <v>0</v>
      </c>
      <c r="AA3926" s="12">
        <f t="shared" si="276"/>
        <v>0</v>
      </c>
      <c r="AB3926" s="12">
        <f t="shared" si="276"/>
        <v>0</v>
      </c>
      <c r="AC3926" s="12">
        <f t="shared" si="276"/>
        <v>0</v>
      </c>
      <c r="AD3926" s="12">
        <f t="shared" si="276"/>
        <v>-11.013255469245031</v>
      </c>
      <c r="AE3926" s="12">
        <f t="shared" si="282"/>
        <v>-7.9371141461500774E-2</v>
      </c>
      <c r="AF3926" s="12">
        <f t="shared" si="282"/>
        <v>0</v>
      </c>
      <c r="AG3926" s="12">
        <f t="shared" si="282"/>
        <v>0</v>
      </c>
      <c r="AH3926" s="12">
        <f t="shared" si="282"/>
        <v>-47.274548053975892</v>
      </c>
      <c r="AI3926" s="12">
        <f t="shared" si="282"/>
        <v>77.78620417698248</v>
      </c>
      <c r="AJ3926" s="12">
        <f t="shared" si="282"/>
        <v>-7374.7015794841864</v>
      </c>
      <c r="AK3926" s="12">
        <f t="shared" si="282"/>
        <v>0.19012401227467998</v>
      </c>
      <c r="AL3926" s="12">
        <f t="shared" si="277"/>
        <v>-8307.0213665597876</v>
      </c>
      <c r="AM3926">
        <f t="shared" si="278"/>
        <v>2.1394069491486905</v>
      </c>
      <c r="AN3926" s="12">
        <f t="shared" si="279"/>
        <v>-3882.8617294457722</v>
      </c>
    </row>
    <row r="3927" spans="14:40">
      <c r="N3927">
        <f t="shared" si="280"/>
        <v>1422</v>
      </c>
      <c r="O3927" s="12">
        <f t="shared" si="276"/>
        <v>0</v>
      </c>
      <c r="P3927" s="12">
        <f t="shared" si="276"/>
        <v>0</v>
      </c>
      <c r="Q3927" s="12">
        <f t="shared" si="276"/>
        <v>0</v>
      </c>
      <c r="R3927" s="12">
        <f t="shared" si="276"/>
        <v>0</v>
      </c>
      <c r="S3927" s="12">
        <f t="shared" si="276"/>
        <v>0</v>
      </c>
      <c r="T3927" s="12">
        <f t="shared" si="276"/>
        <v>0</v>
      </c>
      <c r="U3927" s="12">
        <f t="shared" si="276"/>
        <v>0</v>
      </c>
      <c r="V3927" s="12">
        <f t="shared" si="276"/>
        <v>0</v>
      </c>
      <c r="W3927" s="12">
        <f t="shared" si="276"/>
        <v>-11014.227227203055</v>
      </c>
      <c r="X3927" s="12">
        <f t="shared" si="276"/>
        <v>21478.668524703819</v>
      </c>
      <c r="Y3927" s="12">
        <f t="shared" si="276"/>
        <v>0</v>
      </c>
      <c r="Z3927" s="12">
        <f t="shared" si="276"/>
        <v>0</v>
      </c>
      <c r="AA3927" s="12">
        <f t="shared" si="276"/>
        <v>0</v>
      </c>
      <c r="AB3927" s="12">
        <f t="shared" si="276"/>
        <v>0</v>
      </c>
      <c r="AC3927" s="12">
        <f t="shared" si="276"/>
        <v>0</v>
      </c>
      <c r="AD3927" s="12">
        <f t="shared" si="276"/>
        <v>9.2760554921271066</v>
      </c>
      <c r="AE3927" s="12">
        <f t="shared" ref="AE3927:AK3936" si="283">AE$2503*AE1423+0.5*AE$2504*AE1423*AE1423</f>
        <v>3.3783196172954069E-2</v>
      </c>
      <c r="AF3927" s="12">
        <f t="shared" si="283"/>
        <v>0</v>
      </c>
      <c r="AG3927" s="12">
        <f t="shared" si="283"/>
        <v>0</v>
      </c>
      <c r="AH3927" s="12">
        <f t="shared" si="283"/>
        <v>-2.95119311967072</v>
      </c>
      <c r="AI3927" s="12">
        <f t="shared" si="283"/>
        <v>4.5983998587996444</v>
      </c>
      <c r="AJ3927" s="12">
        <f t="shared" si="283"/>
        <v>701.64711228282283</v>
      </c>
      <c r="AK3927" s="12">
        <f t="shared" si="283"/>
        <v>-2.0000307718824537E-2</v>
      </c>
      <c r="AL3927" s="12">
        <f t="shared" si="277"/>
        <v>11177.025454903298</v>
      </c>
      <c r="AM3927">
        <f t="shared" si="278"/>
        <v>2.1294418876639014</v>
      </c>
      <c r="AN3927" s="12">
        <f t="shared" si="279"/>
        <v>5248.8051069404974</v>
      </c>
    </row>
    <row r="3928" spans="14:40">
      <c r="N3928">
        <f t="shared" si="280"/>
        <v>1423</v>
      </c>
      <c r="O3928" s="12">
        <f t="shared" si="276"/>
        <v>0</v>
      </c>
      <c r="P3928" s="12">
        <f t="shared" si="276"/>
        <v>0</v>
      </c>
      <c r="Q3928" s="12">
        <f t="shared" si="276"/>
        <v>0</v>
      </c>
      <c r="R3928" s="12">
        <f t="shared" si="276"/>
        <v>0</v>
      </c>
      <c r="S3928" s="12">
        <f t="shared" si="276"/>
        <v>0</v>
      </c>
      <c r="T3928" s="12">
        <f t="shared" si="276"/>
        <v>0</v>
      </c>
      <c r="U3928" s="12">
        <f t="shared" si="276"/>
        <v>0</v>
      </c>
      <c r="V3928" s="12">
        <f t="shared" si="276"/>
        <v>0</v>
      </c>
      <c r="W3928" s="12">
        <f t="shared" si="276"/>
        <v>365.4108655981538</v>
      </c>
      <c r="X3928" s="12">
        <f t="shared" si="276"/>
        <v>-2259.2121891993693</v>
      </c>
      <c r="Y3928" s="12">
        <f t="shared" si="276"/>
        <v>0</v>
      </c>
      <c r="Z3928" s="12">
        <f t="shared" si="276"/>
        <v>0</v>
      </c>
      <c r="AA3928" s="12">
        <f t="shared" si="276"/>
        <v>0</v>
      </c>
      <c r="AB3928" s="12">
        <f t="shared" si="276"/>
        <v>0</v>
      </c>
      <c r="AC3928" s="12">
        <f t="shared" si="276"/>
        <v>0</v>
      </c>
      <c r="AD3928" s="12">
        <f t="shared" si="276"/>
        <v>-3.0669301983540906</v>
      </c>
      <c r="AE3928" s="12">
        <f t="shared" si="283"/>
        <v>-3.7029310019412544E-2</v>
      </c>
      <c r="AF3928" s="12">
        <f t="shared" si="283"/>
        <v>0</v>
      </c>
      <c r="AG3928" s="12">
        <f t="shared" si="283"/>
        <v>0</v>
      </c>
      <c r="AH3928" s="12">
        <f t="shared" si="283"/>
        <v>-37.5259996216313</v>
      </c>
      <c r="AI3928" s="12">
        <f t="shared" si="283"/>
        <v>-67.337844892730629</v>
      </c>
      <c r="AJ3928" s="12">
        <f t="shared" si="283"/>
        <v>-4086.743010939254</v>
      </c>
      <c r="AK3928" s="12">
        <f t="shared" si="283"/>
        <v>0.11494159592634462</v>
      </c>
      <c r="AL3928" s="12">
        <f t="shared" si="277"/>
        <v>-6088.3971969672784</v>
      </c>
      <c r="AM3928">
        <f t="shared" si="278"/>
        <v>2.1299465546468768</v>
      </c>
      <c r="AN3928" s="12">
        <f t="shared" si="279"/>
        <v>-2858.4741639100293</v>
      </c>
    </row>
    <row r="3929" spans="14:40">
      <c r="N3929">
        <f t="shared" si="280"/>
        <v>1424</v>
      </c>
      <c r="O3929" s="12">
        <f t="shared" si="276"/>
        <v>0</v>
      </c>
      <c r="P3929" s="12">
        <f t="shared" si="276"/>
        <v>0</v>
      </c>
      <c r="Q3929" s="12">
        <f t="shared" si="276"/>
        <v>0</v>
      </c>
      <c r="R3929" s="12">
        <f t="shared" si="276"/>
        <v>0</v>
      </c>
      <c r="S3929" s="12">
        <f t="shared" si="276"/>
        <v>0</v>
      </c>
      <c r="T3929" s="12">
        <f t="shared" si="276"/>
        <v>0</v>
      </c>
      <c r="U3929" s="12">
        <f t="shared" si="276"/>
        <v>0</v>
      </c>
      <c r="V3929" s="12">
        <f t="shared" si="276"/>
        <v>0</v>
      </c>
      <c r="W3929" s="12">
        <f t="shared" si="276"/>
        <v>7198.0595790524731</v>
      </c>
      <c r="X3929" s="12">
        <f t="shared" si="276"/>
        <v>21897.368748247107</v>
      </c>
      <c r="Y3929" s="12">
        <f t="shared" si="276"/>
        <v>0</v>
      </c>
      <c r="Z3929" s="12">
        <f t="shared" si="276"/>
        <v>0</v>
      </c>
      <c r="AA3929" s="12">
        <f t="shared" si="276"/>
        <v>0</v>
      </c>
      <c r="AB3929" s="12">
        <f t="shared" si="276"/>
        <v>0</v>
      </c>
      <c r="AC3929" s="12">
        <f t="shared" si="276"/>
        <v>0</v>
      </c>
      <c r="AD3929" s="12">
        <f t="shared" si="276"/>
        <v>19.10437771038097</v>
      </c>
      <c r="AE3929" s="12">
        <f t="shared" si="283"/>
        <v>8.590013210025671E-2</v>
      </c>
      <c r="AF3929" s="12">
        <f t="shared" si="283"/>
        <v>0</v>
      </c>
      <c r="AG3929" s="12">
        <f t="shared" si="283"/>
        <v>0</v>
      </c>
      <c r="AH3929" s="12">
        <f t="shared" si="283"/>
        <v>31.438455328663593</v>
      </c>
      <c r="AI3929" s="12">
        <f t="shared" si="283"/>
        <v>-152.62243822392421</v>
      </c>
      <c r="AJ3929" s="12">
        <f t="shared" si="283"/>
        <v>4234.102078938753</v>
      </c>
      <c r="AK3929" s="12">
        <f t="shared" si="283"/>
        <v>-0.11365707751388036</v>
      </c>
      <c r="AL3929" s="12">
        <f t="shared" si="277"/>
        <v>33227.423044108044</v>
      </c>
      <c r="AM3929">
        <f t="shared" si="278"/>
        <v>2.1083155869940726</v>
      </c>
      <c r="AN3929" s="12">
        <f t="shared" si="279"/>
        <v>15760.175207679409</v>
      </c>
    </row>
    <row r="3930" spans="14:40">
      <c r="N3930">
        <f t="shared" si="280"/>
        <v>1425</v>
      </c>
      <c r="O3930" s="12">
        <f t="shared" si="276"/>
        <v>0</v>
      </c>
      <c r="P3930" s="12">
        <f t="shared" si="276"/>
        <v>0</v>
      </c>
      <c r="Q3930" s="12">
        <f t="shared" si="276"/>
        <v>0</v>
      </c>
      <c r="R3930" s="12">
        <f t="shared" si="276"/>
        <v>0</v>
      </c>
      <c r="S3930" s="12">
        <f t="shared" si="276"/>
        <v>0</v>
      </c>
      <c r="T3930" s="12">
        <f t="shared" si="276"/>
        <v>0</v>
      </c>
      <c r="U3930" s="12">
        <f t="shared" si="276"/>
        <v>0</v>
      </c>
      <c r="V3930" s="12">
        <f t="shared" si="276"/>
        <v>0</v>
      </c>
      <c r="W3930" s="12">
        <f t="shared" si="276"/>
        <v>1705.7595448157431</v>
      </c>
      <c r="X3930" s="12">
        <f t="shared" si="276"/>
        <v>8206.9594970084199</v>
      </c>
      <c r="Y3930" s="12">
        <f t="shared" si="276"/>
        <v>0</v>
      </c>
      <c r="Z3930" s="12">
        <f t="shared" si="276"/>
        <v>0</v>
      </c>
      <c r="AA3930" s="12">
        <f t="shared" si="276"/>
        <v>0</v>
      </c>
      <c r="AB3930" s="12">
        <f t="shared" si="276"/>
        <v>0</v>
      </c>
      <c r="AC3930" s="12">
        <f t="shared" si="276"/>
        <v>0</v>
      </c>
      <c r="AD3930" s="12">
        <f t="shared" si="276"/>
        <v>17.580684628935266</v>
      </c>
      <c r="AE3930" s="12">
        <f t="shared" si="283"/>
        <v>7.9836045412033721E-2</v>
      </c>
      <c r="AF3930" s="12">
        <f t="shared" si="283"/>
        <v>0</v>
      </c>
      <c r="AG3930" s="12">
        <f t="shared" si="283"/>
        <v>0</v>
      </c>
      <c r="AH3930" s="12">
        <f t="shared" si="283"/>
        <v>27.737910527196011</v>
      </c>
      <c r="AI3930" s="12">
        <f t="shared" si="283"/>
        <v>61.267398055733786</v>
      </c>
      <c r="AJ3930" s="12">
        <f t="shared" si="283"/>
        <v>3342.5623075674166</v>
      </c>
      <c r="AK3930" s="12">
        <f t="shared" si="283"/>
        <v>-7.7439022575559277E-2</v>
      </c>
      <c r="AL3930" s="12">
        <f t="shared" si="277"/>
        <v>13361.869739626281</v>
      </c>
      <c r="AM3930">
        <f t="shared" si="278"/>
        <v>2.0982853946412958</v>
      </c>
      <c r="AN3930" s="12">
        <f t="shared" si="279"/>
        <v>6367.9944462037811</v>
      </c>
    </row>
    <row r="3931" spans="14:40">
      <c r="N3931">
        <f t="shared" si="280"/>
        <v>1426</v>
      </c>
      <c r="O3931" s="12">
        <f t="shared" si="276"/>
        <v>0</v>
      </c>
      <c r="P3931" s="12">
        <f t="shared" si="276"/>
        <v>0</v>
      </c>
      <c r="Q3931" s="12">
        <f t="shared" si="276"/>
        <v>0</v>
      </c>
      <c r="R3931" s="12">
        <f t="shared" si="276"/>
        <v>0</v>
      </c>
      <c r="S3931" s="12">
        <f t="shared" si="276"/>
        <v>0</v>
      </c>
      <c r="T3931" s="12">
        <f t="shared" si="276"/>
        <v>0</v>
      </c>
      <c r="U3931" s="12">
        <f t="shared" si="276"/>
        <v>0</v>
      </c>
      <c r="V3931" s="12">
        <f t="shared" si="276"/>
        <v>0</v>
      </c>
      <c r="W3931" s="12">
        <f t="shared" si="276"/>
        <v>1051.1936268504619</v>
      </c>
      <c r="X3931" s="12">
        <f t="shared" si="276"/>
        <v>5634.0134009993581</v>
      </c>
      <c r="Y3931" s="12">
        <f t="shared" si="276"/>
        <v>0</v>
      </c>
      <c r="Z3931" s="12">
        <f t="shared" si="276"/>
        <v>0</v>
      </c>
      <c r="AA3931" s="12">
        <f t="shared" si="276"/>
        <v>0</v>
      </c>
      <c r="AB3931" s="12">
        <f t="shared" si="276"/>
        <v>0</v>
      </c>
      <c r="AC3931" s="12">
        <f t="shared" si="276"/>
        <v>0</v>
      </c>
      <c r="AD3931" s="12">
        <f t="shared" si="276"/>
        <v>6.7340060889739384</v>
      </c>
      <c r="AE3931" s="12">
        <f t="shared" si="283"/>
        <v>4.3443712361921509E-2</v>
      </c>
      <c r="AF3931" s="12">
        <f t="shared" si="283"/>
        <v>0</v>
      </c>
      <c r="AG3931" s="12">
        <f t="shared" si="283"/>
        <v>0</v>
      </c>
      <c r="AH3931" s="12">
        <f t="shared" si="283"/>
        <v>30.299146942157673</v>
      </c>
      <c r="AI3931" s="12">
        <f t="shared" si="283"/>
        <v>-11.950290224721341</v>
      </c>
      <c r="AJ3931" s="12">
        <f t="shared" si="283"/>
        <v>1083.2414555846851</v>
      </c>
      <c r="AK3931" s="12">
        <f t="shared" si="283"/>
        <v>-2.5798867527474213E-2</v>
      </c>
      <c r="AL3931" s="12">
        <f t="shared" si="277"/>
        <v>7793.5489910857495</v>
      </c>
      <c r="AM3931">
        <f t="shared" si="278"/>
        <v>2.1185459019815127</v>
      </c>
      <c r="AN3931" s="12">
        <f t="shared" si="279"/>
        <v>3678.7255748371126</v>
      </c>
    </row>
    <row r="3932" spans="14:40">
      <c r="N3932">
        <f t="shared" si="280"/>
        <v>1427</v>
      </c>
      <c r="O3932" s="12">
        <f t="shared" si="276"/>
        <v>0</v>
      </c>
      <c r="P3932" s="12">
        <f t="shared" si="276"/>
        <v>0</v>
      </c>
      <c r="Q3932" s="12">
        <f t="shared" si="276"/>
        <v>0</v>
      </c>
      <c r="R3932" s="12">
        <f t="shared" si="276"/>
        <v>0</v>
      </c>
      <c r="S3932" s="12">
        <f t="shared" si="276"/>
        <v>0</v>
      </c>
      <c r="T3932" s="12">
        <f t="shared" si="276"/>
        <v>0</v>
      </c>
      <c r="U3932" s="12">
        <f t="shared" si="276"/>
        <v>0</v>
      </c>
      <c r="V3932" s="12">
        <f t="shared" si="276"/>
        <v>0</v>
      </c>
      <c r="W3932" s="12">
        <f t="shared" si="276"/>
        <v>10628.253999336624</v>
      </c>
      <c r="X3932" s="12">
        <f t="shared" si="276"/>
        <v>37161.849629795899</v>
      </c>
      <c r="Y3932" s="12">
        <f t="shared" si="276"/>
        <v>0</v>
      </c>
      <c r="Z3932" s="12">
        <f t="shared" si="276"/>
        <v>0</v>
      </c>
      <c r="AA3932" s="12">
        <f t="shared" si="276"/>
        <v>0</v>
      </c>
      <c r="AB3932" s="12">
        <f t="shared" si="276"/>
        <v>0</v>
      </c>
      <c r="AC3932" s="12">
        <f t="shared" si="276"/>
        <v>0</v>
      </c>
      <c r="AD3932" s="12">
        <f t="shared" si="276"/>
        <v>27.0704556604916</v>
      </c>
      <c r="AE3932" s="12">
        <f t="shared" si="283"/>
        <v>0.12344748351593984</v>
      </c>
      <c r="AF3932" s="12">
        <f t="shared" si="283"/>
        <v>0</v>
      </c>
      <c r="AG3932" s="12">
        <f t="shared" si="283"/>
        <v>0</v>
      </c>
      <c r="AH3932" s="12">
        <f t="shared" si="283"/>
        <v>62.09357051223239</v>
      </c>
      <c r="AI3932" s="12">
        <f t="shared" si="283"/>
        <v>48.106744316507445</v>
      </c>
      <c r="AJ3932" s="12">
        <f t="shared" si="283"/>
        <v>5113.3612700060694</v>
      </c>
      <c r="AK3932" s="12">
        <f t="shared" si="283"/>
        <v>-0.12293041749420017</v>
      </c>
      <c r="AL3932" s="12">
        <f t="shared" si="277"/>
        <v>53040.736186693845</v>
      </c>
      <c r="AM3932">
        <f t="shared" si="278"/>
        <v>2.1071098740161212</v>
      </c>
      <c r="AN3932" s="12">
        <f t="shared" si="279"/>
        <v>25172.268822222813</v>
      </c>
    </row>
    <row r="3933" spans="14:40">
      <c r="N3933">
        <f t="shared" si="280"/>
        <v>1428</v>
      </c>
      <c r="O3933" s="12">
        <f t="shared" si="276"/>
        <v>0</v>
      </c>
      <c r="P3933" s="12">
        <f t="shared" si="276"/>
        <v>0</v>
      </c>
      <c r="Q3933" s="12">
        <f t="shared" si="276"/>
        <v>0</v>
      </c>
      <c r="R3933" s="12">
        <f t="shared" si="276"/>
        <v>0</v>
      </c>
      <c r="S3933" s="12">
        <f t="shared" si="276"/>
        <v>0</v>
      </c>
      <c r="T3933" s="12">
        <f t="shared" si="276"/>
        <v>0</v>
      </c>
      <c r="U3933" s="12">
        <f t="shared" si="276"/>
        <v>0</v>
      </c>
      <c r="V3933" s="12">
        <f t="shared" si="276"/>
        <v>0</v>
      </c>
      <c r="W3933" s="12">
        <f t="shared" si="276"/>
        <v>11274.509407389078</v>
      </c>
      <c r="X3933" s="12">
        <f t="shared" si="276"/>
        <v>37137.094789991977</v>
      </c>
      <c r="Y3933" s="12">
        <f t="shared" si="276"/>
        <v>0</v>
      </c>
      <c r="Z3933" s="12">
        <f t="shared" si="276"/>
        <v>0</v>
      </c>
      <c r="AA3933" s="12">
        <f t="shared" si="276"/>
        <v>0</v>
      </c>
      <c r="AB3933" s="12">
        <f t="shared" si="276"/>
        <v>0</v>
      </c>
      <c r="AC3933" s="12">
        <f t="shared" si="276"/>
        <v>0</v>
      </c>
      <c r="AD3933" s="12">
        <f t="shared" si="276"/>
        <v>26.426937894427198</v>
      </c>
      <c r="AE3933" s="12">
        <f t="shared" si="283"/>
        <v>0.12128484119620486</v>
      </c>
      <c r="AF3933" s="12">
        <f t="shared" si="283"/>
        <v>0</v>
      </c>
      <c r="AG3933" s="12">
        <f t="shared" si="283"/>
        <v>0</v>
      </c>
      <c r="AH3933" s="12">
        <f t="shared" si="283"/>
        <v>61.065705853254855</v>
      </c>
      <c r="AI3933" s="12">
        <f t="shared" si="283"/>
        <v>289.34834306127635</v>
      </c>
      <c r="AJ3933" s="12">
        <f t="shared" si="283"/>
        <v>6589.5705706185936</v>
      </c>
      <c r="AK3933" s="12">
        <f t="shared" si="283"/>
        <v>-0.16647083282769559</v>
      </c>
      <c r="AL3933" s="12">
        <f t="shared" si="277"/>
        <v>55377.970568816978</v>
      </c>
      <c r="AM3933">
        <f t="shared" si="278"/>
        <v>2.1016465574657444</v>
      </c>
      <c r="AN3933" s="12">
        <f t="shared" si="279"/>
        <v>26349.80195508902</v>
      </c>
    </row>
    <row r="3934" spans="14:40">
      <c r="N3934">
        <f t="shared" si="280"/>
        <v>1429</v>
      </c>
      <c r="O3934" s="12">
        <f t="shared" si="276"/>
        <v>0</v>
      </c>
      <c r="P3934" s="12">
        <f t="shared" si="276"/>
        <v>0</v>
      </c>
      <c r="Q3934" s="12">
        <f t="shared" si="276"/>
        <v>0</v>
      </c>
      <c r="R3934" s="12">
        <f t="shared" si="276"/>
        <v>0</v>
      </c>
      <c r="S3934" s="12">
        <f t="shared" si="276"/>
        <v>0</v>
      </c>
      <c r="T3934" s="12">
        <f t="shared" si="276"/>
        <v>0</v>
      </c>
      <c r="U3934" s="12">
        <f t="shared" si="276"/>
        <v>0</v>
      </c>
      <c r="V3934" s="12">
        <f t="shared" si="276"/>
        <v>0</v>
      </c>
      <c r="W3934" s="12">
        <f t="shared" si="276"/>
        <v>10324.630672247889</v>
      </c>
      <c r="X3934" s="12">
        <f t="shared" si="276"/>
        <v>38920.886770536752</v>
      </c>
      <c r="Y3934" s="12">
        <f t="shared" si="276"/>
        <v>0</v>
      </c>
      <c r="Z3934" s="12">
        <f t="shared" si="276"/>
        <v>0</v>
      </c>
      <c r="AA3934" s="12">
        <f t="shared" si="276"/>
        <v>0</v>
      </c>
      <c r="AB3934" s="12">
        <f t="shared" si="276"/>
        <v>0</v>
      </c>
      <c r="AC3934" s="12">
        <f t="shared" si="276"/>
        <v>0</v>
      </c>
      <c r="AD3934" s="12">
        <f t="shared" si="276"/>
        <v>31.938008812397154</v>
      </c>
      <c r="AE3934" s="12">
        <f t="shared" si="283"/>
        <v>0.13862190331414251</v>
      </c>
      <c r="AF3934" s="12">
        <f t="shared" si="283"/>
        <v>0</v>
      </c>
      <c r="AG3934" s="12">
        <f t="shared" si="283"/>
        <v>0</v>
      </c>
      <c r="AH3934" s="12">
        <f t="shared" si="283"/>
        <v>67.669426026743778</v>
      </c>
      <c r="AI3934" s="12">
        <f t="shared" si="283"/>
        <v>223.63321089029407</v>
      </c>
      <c r="AJ3934" s="12">
        <f t="shared" si="283"/>
        <v>7953.8806135730056</v>
      </c>
      <c r="AK3934" s="12">
        <f t="shared" si="283"/>
        <v>-0.185660301875057</v>
      </c>
      <c r="AL3934" s="12">
        <f t="shared" si="277"/>
        <v>57522.591663688523</v>
      </c>
      <c r="AM3934">
        <f t="shared" si="278"/>
        <v>2.1094611527211167</v>
      </c>
      <c r="AN3934" s="12">
        <f t="shared" si="279"/>
        <v>27268.855645664196</v>
      </c>
    </row>
    <row r="3935" spans="14:40">
      <c r="N3935">
        <f t="shared" si="280"/>
        <v>1430</v>
      </c>
      <c r="O3935" s="12">
        <f t="shared" si="276"/>
        <v>0</v>
      </c>
      <c r="P3935" s="12">
        <f t="shared" si="276"/>
        <v>0</v>
      </c>
      <c r="Q3935" s="12">
        <f t="shared" si="276"/>
        <v>0</v>
      </c>
      <c r="R3935" s="12">
        <f t="shared" si="276"/>
        <v>0</v>
      </c>
      <c r="S3935" s="12">
        <f t="shared" si="276"/>
        <v>0</v>
      </c>
      <c r="T3935" s="12">
        <f t="shared" si="276"/>
        <v>0</v>
      </c>
      <c r="U3935" s="12">
        <f t="shared" si="276"/>
        <v>0</v>
      </c>
      <c r="V3935" s="12">
        <f t="shared" si="276"/>
        <v>0</v>
      </c>
      <c r="W3935" s="12">
        <f t="shared" si="276"/>
        <v>83292.670016592485</v>
      </c>
      <c r="X3935" s="12">
        <f t="shared" si="276"/>
        <v>255162.65875733658</v>
      </c>
      <c r="Y3935" s="12">
        <f t="shared" si="276"/>
        <v>0</v>
      </c>
      <c r="Z3935" s="12">
        <f t="shared" si="276"/>
        <v>0</v>
      </c>
      <c r="AA3935" s="12">
        <f t="shared" si="276"/>
        <v>0</v>
      </c>
      <c r="AB3935" s="12">
        <f t="shared" si="276"/>
        <v>0</v>
      </c>
      <c r="AC3935" s="12">
        <f t="shared" si="276"/>
        <v>0</v>
      </c>
      <c r="AD3935" s="12">
        <f t="shared" si="276"/>
        <v>30.532309746642312</v>
      </c>
      <c r="AE3935" s="12">
        <f t="shared" si="283"/>
        <v>0.13801277583750665</v>
      </c>
      <c r="AF3935" s="12">
        <f t="shared" si="283"/>
        <v>0</v>
      </c>
      <c r="AG3935" s="12">
        <f t="shared" si="283"/>
        <v>0</v>
      </c>
      <c r="AH3935" s="12">
        <f t="shared" si="283"/>
        <v>75.322048314314074</v>
      </c>
      <c r="AI3935" s="12">
        <f t="shared" si="283"/>
        <v>143.7164426298217</v>
      </c>
      <c r="AJ3935" s="12">
        <f t="shared" si="283"/>
        <v>12096.512630590274</v>
      </c>
      <c r="AK3935" s="12">
        <f t="shared" si="283"/>
        <v>-0.35639211901410645</v>
      </c>
      <c r="AL3935" s="12">
        <f t="shared" si="277"/>
        <v>350801.19382586697</v>
      </c>
      <c r="AM3935">
        <f t="shared" si="278"/>
        <v>2.1101898804632322</v>
      </c>
      <c r="AN3935" s="12">
        <f t="shared" si="279"/>
        <v>166241.52976643908</v>
      </c>
    </row>
    <row r="3936" spans="14:40">
      <c r="N3936">
        <f t="shared" si="280"/>
        <v>1431</v>
      </c>
      <c r="O3936" s="12">
        <f t="shared" si="276"/>
        <v>0</v>
      </c>
      <c r="P3936" s="12">
        <f t="shared" si="276"/>
        <v>0</v>
      </c>
      <c r="Q3936" s="12">
        <f t="shared" si="276"/>
        <v>0</v>
      </c>
      <c r="R3936" s="12">
        <f t="shared" si="276"/>
        <v>0</v>
      </c>
      <c r="S3936" s="12">
        <f t="shared" si="276"/>
        <v>0</v>
      </c>
      <c r="T3936" s="12">
        <f t="shared" si="276"/>
        <v>0</v>
      </c>
      <c r="U3936" s="12">
        <f t="shared" si="276"/>
        <v>0</v>
      </c>
      <c r="V3936" s="12">
        <f t="shared" si="276"/>
        <v>0</v>
      </c>
      <c r="W3936" s="12">
        <f t="shared" si="276"/>
        <v>15332.737879813718</v>
      </c>
      <c r="X3936" s="12">
        <f t="shared" si="276"/>
        <v>56835.287820205194</v>
      </c>
      <c r="Y3936" s="12">
        <f t="shared" si="276"/>
        <v>0</v>
      </c>
      <c r="Z3936" s="12">
        <f t="shared" si="276"/>
        <v>0</v>
      </c>
      <c r="AA3936" s="12">
        <f t="shared" si="276"/>
        <v>0</v>
      </c>
      <c r="AB3936" s="12">
        <f t="shared" si="276"/>
        <v>0</v>
      </c>
      <c r="AC3936" s="12">
        <f t="shared" si="276"/>
        <v>0</v>
      </c>
      <c r="AD3936" s="12">
        <f t="shared" si="276"/>
        <v>40.513439950316219</v>
      </c>
      <c r="AE3936" s="12">
        <f t="shared" si="283"/>
        <v>0.16181956466587566</v>
      </c>
      <c r="AF3936" s="12">
        <f t="shared" si="283"/>
        <v>0</v>
      </c>
      <c r="AG3936" s="12">
        <f t="shared" si="283"/>
        <v>0</v>
      </c>
      <c r="AH3936" s="12">
        <f t="shared" si="283"/>
        <v>75.666873927961802</v>
      </c>
      <c r="AI3936" s="12">
        <f t="shared" si="283"/>
        <v>179.17843609149713</v>
      </c>
      <c r="AJ3936" s="12">
        <f t="shared" si="283"/>
        <v>10433.87885456368</v>
      </c>
      <c r="AK3936" s="12">
        <f t="shared" si="283"/>
        <v>-0.27918240952297774</v>
      </c>
      <c r="AL3936" s="12">
        <f t="shared" si="277"/>
        <v>82897.145941707495</v>
      </c>
      <c r="AM3936">
        <f t="shared" si="278"/>
        <v>2.0944528469717452</v>
      </c>
      <c r="AN3936" s="12">
        <f t="shared" si="279"/>
        <v>39579.380391190927</v>
      </c>
    </row>
    <row r="3937" spans="14:40">
      <c r="N3937">
        <f t="shared" si="280"/>
        <v>1432</v>
      </c>
      <c r="O3937" s="12">
        <f t="shared" si="276"/>
        <v>0</v>
      </c>
      <c r="P3937" s="12">
        <f t="shared" si="276"/>
        <v>0</v>
      </c>
      <c r="Q3937" s="12">
        <f t="shared" si="276"/>
        <v>0</v>
      </c>
      <c r="R3937" s="12">
        <f t="shared" si="276"/>
        <v>0</v>
      </c>
      <c r="S3937" s="12">
        <f t="shared" si="276"/>
        <v>0</v>
      </c>
      <c r="T3937" s="12">
        <f t="shared" si="276"/>
        <v>0</v>
      </c>
      <c r="U3937" s="12">
        <f t="shared" si="276"/>
        <v>0</v>
      </c>
      <c r="V3937" s="12">
        <f t="shared" si="276"/>
        <v>0</v>
      </c>
      <c r="W3937" s="12">
        <f t="shared" si="276"/>
        <v>-1734.5492544318815</v>
      </c>
      <c r="X3937" s="12">
        <f t="shared" si="276"/>
        <v>0</v>
      </c>
      <c r="Y3937" s="12">
        <f t="shared" si="276"/>
        <v>0</v>
      </c>
      <c r="Z3937" s="12">
        <f t="shared" si="276"/>
        <v>0</v>
      </c>
      <c r="AA3937" s="12">
        <f t="shared" si="276"/>
        <v>0</v>
      </c>
      <c r="AB3937" s="12">
        <f t="shared" si="276"/>
        <v>0</v>
      </c>
      <c r="AC3937" s="12">
        <f t="shared" si="276"/>
        <v>0</v>
      </c>
      <c r="AD3937" s="12">
        <f t="shared" si="276"/>
        <v>1.8308785860486956</v>
      </c>
      <c r="AE3937" s="12">
        <f t="shared" ref="AE3937:AK3946" si="284">AE$2503*AE1433+0.5*AE$2504*AE1433*AE1433</f>
        <v>1.9619142921406426E-2</v>
      </c>
      <c r="AF3937" s="12">
        <f t="shared" si="284"/>
        <v>0</v>
      </c>
      <c r="AG3937" s="12">
        <f t="shared" si="284"/>
        <v>0</v>
      </c>
      <c r="AH3937" s="12">
        <f t="shared" si="284"/>
        <v>20.380730894890473</v>
      </c>
      <c r="AI3937" s="12">
        <f t="shared" si="284"/>
        <v>-116.36603301619604</v>
      </c>
      <c r="AJ3937" s="12">
        <f t="shared" si="284"/>
        <v>2109.490948434483</v>
      </c>
      <c r="AK3937" s="12">
        <f t="shared" si="284"/>
        <v>-2.0271082870742297E-2</v>
      </c>
      <c r="AL3937" s="12">
        <f t="shared" si="277"/>
        <v>280.78661852739515</v>
      </c>
      <c r="AM3937">
        <f t="shared" si="278"/>
        <v>2.1323778591961369</v>
      </c>
      <c r="AN3937" s="12">
        <f t="shared" si="279"/>
        <v>131.67770304707909</v>
      </c>
    </row>
    <row r="3938" spans="14:40">
      <c r="N3938">
        <f t="shared" si="280"/>
        <v>1433</v>
      </c>
      <c r="O3938" s="12">
        <f t="shared" si="276"/>
        <v>0</v>
      </c>
      <c r="P3938" s="12">
        <f t="shared" si="276"/>
        <v>0</v>
      </c>
      <c r="Q3938" s="12">
        <f t="shared" si="276"/>
        <v>0</v>
      </c>
      <c r="R3938" s="12">
        <f t="shared" si="276"/>
        <v>0</v>
      </c>
      <c r="S3938" s="12">
        <f t="shared" si="276"/>
        <v>0</v>
      </c>
      <c r="T3938" s="12">
        <f t="shared" si="276"/>
        <v>0</v>
      </c>
      <c r="U3938" s="12">
        <f t="shared" si="276"/>
        <v>0</v>
      </c>
      <c r="V3938" s="12">
        <f t="shared" si="276"/>
        <v>0</v>
      </c>
      <c r="W3938" s="12">
        <f t="shared" si="276"/>
        <v>-21.625943988416946</v>
      </c>
      <c r="X3938" s="12">
        <f t="shared" si="276"/>
        <v>4543.062320946291</v>
      </c>
      <c r="Y3938" s="12">
        <f t="shared" si="276"/>
        <v>0</v>
      </c>
      <c r="Z3938" s="12">
        <f t="shared" si="276"/>
        <v>0</v>
      </c>
      <c r="AA3938" s="12">
        <f t="shared" si="276"/>
        <v>0</v>
      </c>
      <c r="AB3938" s="12">
        <f t="shared" si="276"/>
        <v>0</v>
      </c>
      <c r="AC3938" s="12">
        <f t="shared" si="276"/>
        <v>0</v>
      </c>
      <c r="AD3938" s="12">
        <f t="shared" si="276"/>
        <v>8.5805710510421882</v>
      </c>
      <c r="AE3938" s="12">
        <f t="shared" si="284"/>
        <v>5.92139929308396E-2</v>
      </c>
      <c r="AF3938" s="12">
        <f t="shared" si="284"/>
        <v>0</v>
      </c>
      <c r="AG3938" s="12">
        <f t="shared" si="284"/>
        <v>0</v>
      </c>
      <c r="AH3938" s="12">
        <f t="shared" si="284"/>
        <v>46.99631761716978</v>
      </c>
      <c r="AI3938" s="12">
        <f t="shared" si="284"/>
        <v>58.708837245107425</v>
      </c>
      <c r="AJ3938" s="12">
        <f t="shared" si="284"/>
        <v>1956.0140002588234</v>
      </c>
      <c r="AK3938" s="12">
        <f t="shared" si="284"/>
        <v>-4.2224016828257209E-2</v>
      </c>
      <c r="AL3938" s="12">
        <f t="shared" si="277"/>
        <v>6591.7530931061192</v>
      </c>
      <c r="AM3938">
        <f t="shared" si="278"/>
        <v>2.1325337739882104</v>
      </c>
      <c r="AN3938" s="12">
        <f t="shared" si="279"/>
        <v>3091.042764953912</v>
      </c>
    </row>
    <row r="3939" spans="14:40">
      <c r="N3939">
        <f t="shared" si="280"/>
        <v>1434</v>
      </c>
      <c r="O3939" s="12">
        <f t="shared" si="276"/>
        <v>0</v>
      </c>
      <c r="P3939" s="12">
        <f t="shared" si="276"/>
        <v>0</v>
      </c>
      <c r="Q3939" s="12">
        <f t="shared" si="276"/>
        <v>0</v>
      </c>
      <c r="R3939" s="12">
        <f t="shared" si="276"/>
        <v>0</v>
      </c>
      <c r="S3939" s="12">
        <f t="shared" si="276"/>
        <v>0</v>
      </c>
      <c r="T3939" s="12">
        <f t="shared" si="276"/>
        <v>0</v>
      </c>
      <c r="U3939" s="12">
        <f t="shared" si="276"/>
        <v>0</v>
      </c>
      <c r="V3939" s="12">
        <f t="shared" si="276"/>
        <v>0</v>
      </c>
      <c r="W3939" s="12">
        <f t="shared" si="276"/>
        <v>-31502.338215403346</v>
      </c>
      <c r="X3939" s="12">
        <f t="shared" si="276"/>
        <v>-102705.32582712962</v>
      </c>
      <c r="Y3939" s="12">
        <f t="shared" si="276"/>
        <v>0</v>
      </c>
      <c r="Z3939" s="12">
        <f t="shared" si="276"/>
        <v>0</v>
      </c>
      <c r="AA3939" s="12">
        <f t="shared" si="276"/>
        <v>0</v>
      </c>
      <c r="AB3939" s="12">
        <f t="shared" si="276"/>
        <v>0</v>
      </c>
      <c r="AC3939" s="12">
        <f t="shared" si="276"/>
        <v>0</v>
      </c>
      <c r="AD3939" s="12">
        <f t="shared" si="276"/>
        <v>-57.62691564445749</v>
      </c>
      <c r="AE3939" s="12">
        <f t="shared" si="284"/>
        <v>-0.36349704309257558</v>
      </c>
      <c r="AF3939" s="12">
        <f t="shared" si="284"/>
        <v>0</v>
      </c>
      <c r="AG3939" s="12">
        <f t="shared" si="284"/>
        <v>0</v>
      </c>
      <c r="AH3939" s="12">
        <f t="shared" si="284"/>
        <v>-79.586791036370741</v>
      </c>
      <c r="AI3939" s="12">
        <f t="shared" si="284"/>
        <v>-46.657994363481805</v>
      </c>
      <c r="AJ3939" s="12">
        <f t="shared" si="284"/>
        <v>-8719.9536732434317</v>
      </c>
      <c r="AK3939" s="12">
        <f t="shared" si="284"/>
        <v>0.15848611951023026</v>
      </c>
      <c r="AL3939" s="12">
        <f t="shared" si="277"/>
        <v>-143111.69442774428</v>
      </c>
      <c r="AM3939">
        <f t="shared" si="278"/>
        <v>2.1548314997487457</v>
      </c>
      <c r="AN3939" s="12">
        <f t="shared" si="279"/>
        <v>-66414.331906894426</v>
      </c>
    </row>
    <row r="3940" spans="14:40">
      <c r="N3940">
        <f t="shared" si="280"/>
        <v>1435</v>
      </c>
      <c r="O3940" s="12">
        <f t="shared" si="276"/>
        <v>0</v>
      </c>
      <c r="P3940" s="12">
        <f t="shared" si="276"/>
        <v>0</v>
      </c>
      <c r="Q3940" s="12">
        <f t="shared" si="276"/>
        <v>0</v>
      </c>
      <c r="R3940" s="12">
        <f t="shared" si="276"/>
        <v>0</v>
      </c>
      <c r="S3940" s="12">
        <f t="shared" si="276"/>
        <v>0</v>
      </c>
      <c r="T3940" s="12">
        <f t="shared" si="276"/>
        <v>0</v>
      </c>
      <c r="U3940" s="12">
        <f t="shared" si="276"/>
        <v>0</v>
      </c>
      <c r="V3940" s="12">
        <f t="shared" si="276"/>
        <v>0</v>
      </c>
      <c r="W3940" s="12">
        <f t="shared" si="276"/>
        <v>-99495.747914886335</v>
      </c>
      <c r="X3940" s="12">
        <f t="shared" si="276"/>
        <v>-314222.05037913407</v>
      </c>
      <c r="Y3940" s="12">
        <f t="shared" si="276"/>
        <v>0</v>
      </c>
      <c r="Z3940" s="12">
        <f t="shared" si="276"/>
        <v>0</v>
      </c>
      <c r="AA3940" s="12">
        <f t="shared" si="276"/>
        <v>0</v>
      </c>
      <c r="AB3940" s="12">
        <f t="shared" si="276"/>
        <v>0</v>
      </c>
      <c r="AC3940" s="12">
        <f t="shared" si="276"/>
        <v>0</v>
      </c>
      <c r="AD3940" s="12">
        <f t="shared" si="276"/>
        <v>-63.4592174442977</v>
      </c>
      <c r="AE3940" s="12">
        <f t="shared" si="284"/>
        <v>-0.39784300901587</v>
      </c>
      <c r="AF3940" s="12">
        <f t="shared" si="284"/>
        <v>0</v>
      </c>
      <c r="AG3940" s="12">
        <f t="shared" si="284"/>
        <v>0</v>
      </c>
      <c r="AH3940" s="12">
        <f t="shared" si="284"/>
        <v>-75.201564999579617</v>
      </c>
      <c r="AI3940" s="12">
        <f t="shared" si="284"/>
        <v>-129.10473468937357</v>
      </c>
      <c r="AJ3940" s="12">
        <f t="shared" si="284"/>
        <v>-8234.2742213070869</v>
      </c>
      <c r="AK3940" s="12">
        <f t="shared" si="284"/>
        <v>0.14007627805287726</v>
      </c>
      <c r="AL3940" s="12">
        <f t="shared" si="277"/>
        <v>-422220.09579919168</v>
      </c>
      <c r="AM3940">
        <f t="shared" si="278"/>
        <v>2.1565512516605514</v>
      </c>
      <c r="AN3940" s="12">
        <f t="shared" si="279"/>
        <v>-195784.86505900606</v>
      </c>
    </row>
    <row r="3941" spans="14:40">
      <c r="N3941">
        <f t="shared" si="280"/>
        <v>1436</v>
      </c>
      <c r="O3941" s="12">
        <f t="shared" si="276"/>
        <v>0</v>
      </c>
      <c r="P3941" s="12">
        <f t="shared" si="276"/>
        <v>0</v>
      </c>
      <c r="Q3941" s="12">
        <f t="shared" si="276"/>
        <v>0</v>
      </c>
      <c r="R3941" s="12">
        <f t="shared" si="276"/>
        <v>0</v>
      </c>
      <c r="S3941" s="12">
        <f t="shared" si="276"/>
        <v>0</v>
      </c>
      <c r="T3941" s="12">
        <f t="shared" si="276"/>
        <v>0</v>
      </c>
      <c r="U3941" s="12">
        <f t="shared" si="276"/>
        <v>0</v>
      </c>
      <c r="V3941" s="12">
        <f t="shared" si="276"/>
        <v>0</v>
      </c>
      <c r="W3941" s="12">
        <f t="shared" si="276"/>
        <v>-35706.532882338041</v>
      </c>
      <c r="X3941" s="12">
        <f t="shared" si="276"/>
        <v>-126426.13297110498</v>
      </c>
      <c r="Y3941" s="12">
        <f t="shared" si="276"/>
        <v>0</v>
      </c>
      <c r="Z3941" s="12">
        <f t="shared" si="276"/>
        <v>0</v>
      </c>
      <c r="AA3941" s="12">
        <f t="shared" si="276"/>
        <v>0</v>
      </c>
      <c r="AB3941" s="12">
        <f t="shared" si="276"/>
        <v>0</v>
      </c>
      <c r="AC3941" s="12">
        <f t="shared" si="276"/>
        <v>0</v>
      </c>
      <c r="AD3941" s="12">
        <f t="shared" si="276"/>
        <v>-75.00850400801464</v>
      </c>
      <c r="AE3941" s="12">
        <f t="shared" si="284"/>
        <v>-0.52386101931434503</v>
      </c>
      <c r="AF3941" s="12">
        <f t="shared" si="284"/>
        <v>0</v>
      </c>
      <c r="AG3941" s="12">
        <f t="shared" si="284"/>
        <v>0</v>
      </c>
      <c r="AH3941" s="12">
        <f t="shared" si="284"/>
        <v>-119.39699471285245</v>
      </c>
      <c r="AI3941" s="12">
        <f t="shared" si="284"/>
        <v>-147.09056708193054</v>
      </c>
      <c r="AJ3941" s="12">
        <f t="shared" si="284"/>
        <v>-7205.7341994704293</v>
      </c>
      <c r="AK3941" s="12">
        <f t="shared" si="284"/>
        <v>0.12295629214173887</v>
      </c>
      <c r="AL3941" s="12">
        <f t="shared" si="277"/>
        <v>-169680.29702344342</v>
      </c>
      <c r="AM3941">
        <f t="shared" si="278"/>
        <v>2.1653449417805621</v>
      </c>
      <c r="AN3941" s="12">
        <f t="shared" si="279"/>
        <v>-78361.786036692793</v>
      </c>
    </row>
    <row r="3942" spans="14:40">
      <c r="N3942">
        <f t="shared" si="280"/>
        <v>1437</v>
      </c>
      <c r="O3942" s="12">
        <f t="shared" si="276"/>
        <v>0</v>
      </c>
      <c r="P3942" s="12">
        <f t="shared" si="276"/>
        <v>0</v>
      </c>
      <c r="Q3942" s="12">
        <f t="shared" si="276"/>
        <v>0</v>
      </c>
      <c r="R3942" s="12">
        <f t="shared" si="276"/>
        <v>0</v>
      </c>
      <c r="S3942" s="12">
        <f t="shared" si="276"/>
        <v>0</v>
      </c>
      <c r="T3942" s="12">
        <f t="shared" si="276"/>
        <v>0</v>
      </c>
      <c r="U3942" s="12">
        <f t="shared" si="276"/>
        <v>0</v>
      </c>
      <c r="V3942" s="12">
        <f t="shared" si="276"/>
        <v>0</v>
      </c>
      <c r="W3942" s="12">
        <f t="shared" si="276"/>
        <v>-32423.40556594919</v>
      </c>
      <c r="X3942" s="12">
        <f t="shared" si="276"/>
        <v>-117479.6349516622</v>
      </c>
      <c r="Y3942" s="12">
        <f t="shared" si="276"/>
        <v>0</v>
      </c>
      <c r="Z3942" s="12">
        <f t="shared" si="276"/>
        <v>0</v>
      </c>
      <c r="AA3942" s="12">
        <f t="shared" si="276"/>
        <v>0</v>
      </c>
      <c r="AB3942" s="12">
        <f t="shared" si="276"/>
        <v>0</v>
      </c>
      <c r="AC3942" s="12">
        <f t="shared" si="276"/>
        <v>0</v>
      </c>
      <c r="AD3942" s="12">
        <f t="shared" si="276"/>
        <v>-68.969919074071328</v>
      </c>
      <c r="AE3942" s="12">
        <f t="shared" si="284"/>
        <v>-0.49912979432372917</v>
      </c>
      <c r="AF3942" s="12">
        <f t="shared" si="284"/>
        <v>0</v>
      </c>
      <c r="AG3942" s="12">
        <f t="shared" si="284"/>
        <v>0</v>
      </c>
      <c r="AH3942" s="12">
        <f t="shared" si="284"/>
        <v>-136.02054941196323</v>
      </c>
      <c r="AI3942" s="12">
        <f t="shared" si="284"/>
        <v>-1.9112472376301</v>
      </c>
      <c r="AJ3942" s="12">
        <f t="shared" si="284"/>
        <v>-9785.6192086300453</v>
      </c>
      <c r="AK3942" s="12">
        <f t="shared" si="284"/>
        <v>0.15816678584733848</v>
      </c>
      <c r="AL3942" s="12">
        <f t="shared" si="277"/>
        <v>-159895.90240497363</v>
      </c>
      <c r="AM3942">
        <f t="shared" si="278"/>
        <v>2.1440970056097561</v>
      </c>
      <c r="AN3942" s="12">
        <f t="shared" si="279"/>
        <v>-74574.938534323039</v>
      </c>
    </row>
    <row r="3943" spans="14:40">
      <c r="N3943">
        <f t="shared" si="280"/>
        <v>1438</v>
      </c>
      <c r="O3943" s="12">
        <f t="shared" si="276"/>
        <v>0</v>
      </c>
      <c r="P3943" s="12">
        <f t="shared" si="276"/>
        <v>0</v>
      </c>
      <c r="Q3943" s="12">
        <f t="shared" si="276"/>
        <v>0</v>
      </c>
      <c r="R3943" s="12">
        <f t="shared" si="276"/>
        <v>0</v>
      </c>
      <c r="S3943" s="12">
        <f t="shared" si="276"/>
        <v>0</v>
      </c>
      <c r="T3943" s="12">
        <f t="shared" si="276"/>
        <v>0</v>
      </c>
      <c r="U3943" s="12">
        <f t="shared" si="276"/>
        <v>0</v>
      </c>
      <c r="V3943" s="12">
        <f t="shared" si="276"/>
        <v>0</v>
      </c>
      <c r="W3943" s="12">
        <f t="shared" si="276"/>
        <v>-26325.338373983584</v>
      </c>
      <c r="X3943" s="12">
        <f t="shared" si="276"/>
        <v>-94451.488361413663</v>
      </c>
      <c r="Y3943" s="12">
        <f t="shared" si="276"/>
        <v>0</v>
      </c>
      <c r="Z3943" s="12">
        <f t="shared" si="276"/>
        <v>0</v>
      </c>
      <c r="AA3943" s="12">
        <f t="shared" si="276"/>
        <v>0</v>
      </c>
      <c r="AB3943" s="12">
        <f t="shared" si="276"/>
        <v>0</v>
      </c>
      <c r="AC3943" s="12">
        <f t="shared" si="276"/>
        <v>0</v>
      </c>
      <c r="AD3943" s="12">
        <f t="shared" si="276"/>
        <v>-64.766713953451358</v>
      </c>
      <c r="AE3943" s="12">
        <f t="shared" si="284"/>
        <v>-0.49835535965351319</v>
      </c>
      <c r="AF3943" s="12">
        <f t="shared" si="284"/>
        <v>0</v>
      </c>
      <c r="AG3943" s="12">
        <f t="shared" si="284"/>
        <v>0</v>
      </c>
      <c r="AH3943" s="12">
        <f t="shared" si="284"/>
        <v>-161.80886437350253</v>
      </c>
      <c r="AI3943" s="12">
        <f t="shared" si="284"/>
        <v>-182.73083244527706</v>
      </c>
      <c r="AJ3943" s="12">
        <f t="shared" si="284"/>
        <v>-9402.2766366263804</v>
      </c>
      <c r="AK3943" s="12">
        <f t="shared" si="284"/>
        <v>0.17060310243351162</v>
      </c>
      <c r="AL3943" s="12">
        <f t="shared" si="277"/>
        <v>-130588.73753505306</v>
      </c>
      <c r="AM3943">
        <f t="shared" si="278"/>
        <v>2.1625856791235711</v>
      </c>
      <c r="AN3943" s="12">
        <f t="shared" si="279"/>
        <v>-60385.463011100961</v>
      </c>
    </row>
    <row r="3944" spans="14:40">
      <c r="N3944">
        <f t="shared" si="280"/>
        <v>1439</v>
      </c>
      <c r="O3944" s="12">
        <f t="shared" si="276"/>
        <v>-0.71374481223652686</v>
      </c>
      <c r="P3944" s="12">
        <f t="shared" si="276"/>
        <v>0</v>
      </c>
      <c r="Q3944" s="12">
        <f t="shared" si="276"/>
        <v>0</v>
      </c>
      <c r="R3944" s="12">
        <f t="shared" si="276"/>
        <v>0</v>
      </c>
      <c r="S3944" s="12">
        <f t="shared" si="276"/>
        <v>0</v>
      </c>
      <c r="T3944" s="12">
        <f t="shared" si="276"/>
        <v>0</v>
      </c>
      <c r="U3944" s="12">
        <f t="shared" si="276"/>
        <v>0</v>
      </c>
      <c r="V3944" s="12">
        <f t="shared" si="276"/>
        <v>0</v>
      </c>
      <c r="W3944" s="12">
        <f t="shared" si="276"/>
        <v>2865.5079019462883</v>
      </c>
      <c r="X3944" s="12">
        <f t="shared" si="276"/>
        <v>-2186.3807225912146</v>
      </c>
      <c r="Y3944" s="12">
        <f t="shared" si="276"/>
        <v>0</v>
      </c>
      <c r="Z3944" s="12">
        <f t="shared" si="276"/>
        <v>0</v>
      </c>
      <c r="AA3944" s="12">
        <f t="shared" si="276"/>
        <v>0</v>
      </c>
      <c r="AB3944" s="12">
        <f t="shared" si="276"/>
        <v>0</v>
      </c>
      <c r="AC3944" s="12">
        <f t="shared" si="276"/>
        <v>0</v>
      </c>
      <c r="AD3944" s="12">
        <f t="shared" si="276"/>
        <v>-16.444371817576723</v>
      </c>
      <c r="AE3944" s="12">
        <f t="shared" si="284"/>
        <v>-0.11058796604126403</v>
      </c>
      <c r="AF3944" s="12">
        <f t="shared" si="284"/>
        <v>0</v>
      </c>
      <c r="AG3944" s="12">
        <f t="shared" si="284"/>
        <v>0</v>
      </c>
      <c r="AH3944" s="12">
        <f t="shared" si="284"/>
        <v>-54.347224859873009</v>
      </c>
      <c r="AI3944" s="12">
        <f t="shared" si="284"/>
        <v>-74.523993905612159</v>
      </c>
      <c r="AJ3944" s="12">
        <f t="shared" si="284"/>
        <v>-4583.2754920491216</v>
      </c>
      <c r="AK3944" s="12">
        <f t="shared" si="284"/>
        <v>9.0841161343193588E-2</v>
      </c>
      <c r="AL3944" s="12">
        <f t="shared" si="277"/>
        <v>-4050.1973948940445</v>
      </c>
      <c r="AM3944">
        <f t="shared" si="278"/>
        <v>2.1443937167177665</v>
      </c>
      <c r="AN3944" s="12">
        <f t="shared" si="279"/>
        <v>-1888.7377645805282</v>
      </c>
    </row>
    <row r="3945" spans="14:40">
      <c r="N3945">
        <f t="shared" si="280"/>
        <v>1440</v>
      </c>
      <c r="O3945" s="12">
        <f t="shared" si="276"/>
        <v>0</v>
      </c>
      <c r="P3945" s="12">
        <f t="shared" si="276"/>
        <v>0</v>
      </c>
      <c r="Q3945" s="12">
        <f t="shared" si="276"/>
        <v>0</v>
      </c>
      <c r="R3945" s="12">
        <f t="shared" si="276"/>
        <v>0</v>
      </c>
      <c r="S3945" s="12">
        <f t="shared" si="276"/>
        <v>0</v>
      </c>
      <c r="T3945" s="12">
        <f t="shared" si="276"/>
        <v>0</v>
      </c>
      <c r="U3945" s="12">
        <f t="shared" si="276"/>
        <v>0</v>
      </c>
      <c r="V3945" s="12">
        <f t="shared" si="276"/>
        <v>0</v>
      </c>
      <c r="W3945" s="12">
        <f t="shared" si="276"/>
        <v>-2041.1083080850606</v>
      </c>
      <c r="X3945" s="12">
        <f t="shared" si="276"/>
        <v>-8805.4790065450397</v>
      </c>
      <c r="Y3945" s="12">
        <f t="shared" si="276"/>
        <v>0</v>
      </c>
      <c r="Z3945" s="12">
        <f t="shared" si="276"/>
        <v>0</v>
      </c>
      <c r="AA3945" s="12">
        <f t="shared" si="276"/>
        <v>0</v>
      </c>
      <c r="AB3945" s="12">
        <f t="shared" si="276"/>
        <v>0</v>
      </c>
      <c r="AC3945" s="12">
        <f t="shared" si="276"/>
        <v>0</v>
      </c>
      <c r="AD3945" s="12">
        <f t="shared" si="276"/>
        <v>-12.791016142166143</v>
      </c>
      <c r="AE3945" s="12">
        <f t="shared" si="284"/>
        <v>-0.10953099209516527</v>
      </c>
      <c r="AF3945" s="12">
        <f t="shared" si="284"/>
        <v>0</v>
      </c>
      <c r="AG3945" s="12">
        <f t="shared" si="284"/>
        <v>0</v>
      </c>
      <c r="AH3945" s="12">
        <f t="shared" si="284"/>
        <v>-77.076345822668202</v>
      </c>
      <c r="AI3945" s="12">
        <f t="shared" si="284"/>
        <v>-151.57297298371796</v>
      </c>
      <c r="AJ3945" s="12">
        <f t="shared" si="284"/>
        <v>-9474.6437272375715</v>
      </c>
      <c r="AK3945" s="12">
        <f t="shared" si="284"/>
        <v>0.23005669402744555</v>
      </c>
      <c r="AL3945" s="12">
        <f t="shared" si="277"/>
        <v>-20562.550851114291</v>
      </c>
      <c r="AM3945">
        <f t="shared" si="278"/>
        <v>2.1711548700808692</v>
      </c>
      <c r="AN3945" s="12">
        <f t="shared" si="279"/>
        <v>-9470.7895482132953</v>
      </c>
    </row>
    <row r="3946" spans="14:40">
      <c r="N3946">
        <f t="shared" si="280"/>
        <v>1441</v>
      </c>
      <c r="O3946" s="12">
        <f t="shared" si="276"/>
        <v>0</v>
      </c>
      <c r="P3946" s="12">
        <f t="shared" si="276"/>
        <v>0</v>
      </c>
      <c r="Q3946" s="12">
        <f t="shared" si="276"/>
        <v>0</v>
      </c>
      <c r="R3946" s="12">
        <f t="shared" si="276"/>
        <v>0</v>
      </c>
      <c r="S3946" s="12">
        <f t="shared" si="276"/>
        <v>0</v>
      </c>
      <c r="T3946" s="12">
        <f t="shared" si="276"/>
        <v>0</v>
      </c>
      <c r="U3946" s="12">
        <f t="shared" si="276"/>
        <v>0</v>
      </c>
      <c r="V3946" s="12">
        <f t="shared" si="276"/>
        <v>0</v>
      </c>
      <c r="W3946" s="12">
        <f t="shared" si="276"/>
        <v>2496.316105085034</v>
      </c>
      <c r="X3946" s="12">
        <f t="shared" si="276"/>
        <v>6984.9442005031406</v>
      </c>
      <c r="Y3946" s="12">
        <f t="shared" si="276"/>
        <v>0</v>
      </c>
      <c r="Z3946" s="12">
        <f t="shared" si="276"/>
        <v>0</v>
      </c>
      <c r="AA3946" s="12">
        <f t="shared" si="276"/>
        <v>0</v>
      </c>
      <c r="AB3946" s="12">
        <f t="shared" si="276"/>
        <v>0</v>
      </c>
      <c r="AC3946" s="12">
        <f t="shared" si="276"/>
        <v>0</v>
      </c>
      <c r="AD3946" s="12">
        <f t="shared" si="276"/>
        <v>-4.1560735605425458</v>
      </c>
      <c r="AE3946" s="12">
        <f t="shared" si="284"/>
        <v>-6.1144823879468027E-2</v>
      </c>
      <c r="AF3946" s="12">
        <f t="shared" si="284"/>
        <v>0</v>
      </c>
      <c r="AG3946" s="12">
        <f t="shared" si="284"/>
        <v>0</v>
      </c>
      <c r="AH3946" s="12">
        <f t="shared" si="284"/>
        <v>-65.62567102636676</v>
      </c>
      <c r="AI3946" s="12">
        <f t="shared" si="284"/>
        <v>-74.940195592891129</v>
      </c>
      <c r="AJ3946" s="12">
        <f t="shared" si="284"/>
        <v>-5835.9711650202689</v>
      </c>
      <c r="AK3946" s="12">
        <f t="shared" si="284"/>
        <v>0.14287443830797047</v>
      </c>
      <c r="AL3946" s="12">
        <f t="shared" si="277"/>
        <v>3500.6489300025337</v>
      </c>
      <c r="AM3946">
        <f t="shared" si="278"/>
        <v>2.1649061814679751</v>
      </c>
      <c r="AN3946" s="12">
        <f t="shared" si="279"/>
        <v>1616.9979835471765</v>
      </c>
    </row>
    <row r="3947" spans="14:40">
      <c r="N3947">
        <f t="shared" si="280"/>
        <v>1442</v>
      </c>
      <c r="O3947" s="12">
        <f t="shared" si="276"/>
        <v>0</v>
      </c>
      <c r="P3947" s="12">
        <f t="shared" si="276"/>
        <v>0</v>
      </c>
      <c r="Q3947" s="12">
        <f t="shared" si="276"/>
        <v>0</v>
      </c>
      <c r="R3947" s="12">
        <f t="shared" si="276"/>
        <v>0</v>
      </c>
      <c r="S3947" s="12">
        <f t="shared" si="276"/>
        <v>0</v>
      </c>
      <c r="T3947" s="12">
        <f t="shared" si="276"/>
        <v>0</v>
      </c>
      <c r="U3947" s="12">
        <f t="shared" si="276"/>
        <v>0</v>
      </c>
      <c r="V3947" s="12">
        <f t="shared" si="276"/>
        <v>0</v>
      </c>
      <c r="W3947" s="12">
        <f t="shared" si="276"/>
        <v>3562.8664852763486</v>
      </c>
      <c r="X3947" s="12">
        <f t="shared" si="276"/>
        <v>11629.703463007421</v>
      </c>
      <c r="Y3947" s="12">
        <f t="shared" si="276"/>
        <v>0</v>
      </c>
      <c r="Z3947" s="12">
        <f t="shared" si="276"/>
        <v>0</v>
      </c>
      <c r="AA3947" s="12">
        <f t="shared" si="276"/>
        <v>0</v>
      </c>
      <c r="AB3947" s="12">
        <f t="shared" si="276"/>
        <v>0</v>
      </c>
      <c r="AC3947" s="12">
        <f t="shared" si="276"/>
        <v>0</v>
      </c>
      <c r="AD3947" s="12">
        <f t="shared" si="276"/>
        <v>0.66315471792638603</v>
      </c>
      <c r="AE3947" s="12">
        <f t="shared" ref="AE3947:AK3956" si="285">AE$2503*AE1443+0.5*AE$2504*AE1443*AE1443</f>
        <v>-5.7807124467118077E-3</v>
      </c>
      <c r="AF3947" s="12">
        <f t="shared" si="285"/>
        <v>0</v>
      </c>
      <c r="AG3947" s="12">
        <f t="shared" si="285"/>
        <v>0</v>
      </c>
      <c r="AH3947" s="12">
        <f t="shared" si="285"/>
        <v>-13.126286904913698</v>
      </c>
      <c r="AI3947" s="12">
        <f t="shared" si="285"/>
        <v>-186.83308081040724</v>
      </c>
      <c r="AJ3947" s="12">
        <f t="shared" si="285"/>
        <v>-1882.3578701662195</v>
      </c>
      <c r="AK3947" s="12">
        <f t="shared" si="285"/>
        <v>6.4908866263058029E-2</v>
      </c>
      <c r="AL3947" s="12">
        <f t="shared" si="277"/>
        <v>13110.974993273972</v>
      </c>
      <c r="AM3947">
        <f t="shared" si="278"/>
        <v>2.1635564271280368</v>
      </c>
      <c r="AN3947" s="12">
        <f t="shared" si="279"/>
        <v>6059.9182109975445</v>
      </c>
    </row>
    <row r="3948" spans="14:40">
      <c r="N3948">
        <f t="shared" si="280"/>
        <v>1443</v>
      </c>
      <c r="O3948" s="12">
        <f t="shared" si="276"/>
        <v>0</v>
      </c>
      <c r="P3948" s="12">
        <f t="shared" si="276"/>
        <v>0</v>
      </c>
      <c r="Q3948" s="12">
        <f t="shared" si="276"/>
        <v>0</v>
      </c>
      <c r="R3948" s="12">
        <f t="shared" si="276"/>
        <v>0</v>
      </c>
      <c r="S3948" s="12">
        <f t="shared" si="276"/>
        <v>0</v>
      </c>
      <c r="T3948" s="12">
        <f t="shared" si="276"/>
        <v>0</v>
      </c>
      <c r="U3948" s="12">
        <f t="shared" si="276"/>
        <v>0</v>
      </c>
      <c r="V3948" s="12">
        <f t="shared" si="276"/>
        <v>0</v>
      </c>
      <c r="W3948" s="12">
        <f t="shared" si="276"/>
        <v>-4583.4664322445442</v>
      </c>
      <c r="X3948" s="12">
        <f t="shared" si="276"/>
        <v>-18594.93351713194</v>
      </c>
      <c r="Y3948" s="12">
        <f t="shared" si="276"/>
        <v>0</v>
      </c>
      <c r="Z3948" s="12">
        <f t="shared" si="276"/>
        <v>0</v>
      </c>
      <c r="AA3948" s="12">
        <f t="shared" si="276"/>
        <v>0</v>
      </c>
      <c r="AB3948" s="12">
        <f t="shared" si="276"/>
        <v>0</v>
      </c>
      <c r="AC3948" s="12">
        <f t="shared" si="276"/>
        <v>0</v>
      </c>
      <c r="AD3948" s="12">
        <f t="shared" si="276"/>
        <v>-21.461665654910533</v>
      </c>
      <c r="AE3948" s="12">
        <f t="shared" si="285"/>
        <v>-0.11754421464633889</v>
      </c>
      <c r="AF3948" s="12">
        <f t="shared" si="285"/>
        <v>0</v>
      </c>
      <c r="AG3948" s="12">
        <f t="shared" si="285"/>
        <v>0</v>
      </c>
      <c r="AH3948" s="12">
        <f t="shared" si="285"/>
        <v>-31.646807716062959</v>
      </c>
      <c r="AI3948" s="12">
        <f t="shared" si="285"/>
        <v>-301.09413913341967</v>
      </c>
      <c r="AJ3948" s="12">
        <f t="shared" si="285"/>
        <v>-6415.3303909433353</v>
      </c>
      <c r="AK3948" s="12">
        <f t="shared" si="285"/>
        <v>0.14129426193088637</v>
      </c>
      <c r="AL3948" s="12">
        <f t="shared" si="277"/>
        <v>-29947.909202776929</v>
      </c>
      <c r="AM3948">
        <f t="shared" si="278"/>
        <v>2.1722474169131329</v>
      </c>
      <c r="AN3948" s="12">
        <f t="shared" si="279"/>
        <v>-13786.601364836393</v>
      </c>
    </row>
    <row r="3949" spans="14:40">
      <c r="N3949">
        <f t="shared" si="280"/>
        <v>1444</v>
      </c>
      <c r="O3949" s="12">
        <f t="shared" si="276"/>
        <v>0.70821191918177906</v>
      </c>
      <c r="P3949" s="12">
        <f t="shared" si="276"/>
        <v>0</v>
      </c>
      <c r="Q3949" s="12">
        <f t="shared" si="276"/>
        <v>0</v>
      </c>
      <c r="R3949" s="12">
        <f t="shared" si="276"/>
        <v>0</v>
      </c>
      <c r="S3949" s="12">
        <f t="shared" si="276"/>
        <v>0</v>
      </c>
      <c r="T3949" s="12">
        <f t="shared" si="276"/>
        <v>0</v>
      </c>
      <c r="U3949" s="12">
        <f t="shared" si="276"/>
        <v>0</v>
      </c>
      <c r="V3949" s="12">
        <f t="shared" si="276"/>
        <v>0</v>
      </c>
      <c r="W3949" s="12">
        <f t="shared" si="276"/>
        <v>-3761.6465395645796</v>
      </c>
      <c r="X3949" s="12">
        <f t="shared" si="276"/>
        <v>-15824.089915873968</v>
      </c>
      <c r="Y3949" s="12">
        <f t="shared" si="276"/>
        <v>0</v>
      </c>
      <c r="Z3949" s="12">
        <f t="shared" si="276"/>
        <v>0</v>
      </c>
      <c r="AA3949" s="12">
        <f t="shared" si="276"/>
        <v>0</v>
      </c>
      <c r="AB3949" s="12">
        <f t="shared" si="276"/>
        <v>0</v>
      </c>
      <c r="AC3949" s="12">
        <f t="shared" si="276"/>
        <v>0</v>
      </c>
      <c r="AD3949" s="12">
        <f t="shared" si="276"/>
        <v>-21.605845586886545</v>
      </c>
      <c r="AE3949" s="12">
        <f t="shared" si="285"/>
        <v>-0.14349598939572356</v>
      </c>
      <c r="AF3949" s="12">
        <f t="shared" si="285"/>
        <v>0</v>
      </c>
      <c r="AG3949" s="12">
        <f t="shared" si="285"/>
        <v>0</v>
      </c>
      <c r="AH3949" s="12">
        <f t="shared" si="285"/>
        <v>-64.107479097977361</v>
      </c>
      <c r="AI3949" s="12">
        <f t="shared" si="285"/>
        <v>-265.57406080095342</v>
      </c>
      <c r="AJ3949" s="12">
        <f t="shared" si="285"/>
        <v>-5780.0450333514318</v>
      </c>
      <c r="AK3949" s="12">
        <f t="shared" si="285"/>
        <v>0.14255661506875739</v>
      </c>
      <c r="AL3949" s="12">
        <f t="shared" si="277"/>
        <v>-25716.361601730943</v>
      </c>
      <c r="AM3949">
        <f t="shared" si="278"/>
        <v>2.1854336529443907</v>
      </c>
      <c r="AN3949" s="12">
        <f t="shared" si="279"/>
        <v>-11767.166469265176</v>
      </c>
    </row>
    <row r="3950" spans="14:40">
      <c r="N3950">
        <f t="shared" si="280"/>
        <v>1445</v>
      </c>
      <c r="O3950" s="12">
        <f t="shared" si="276"/>
        <v>0</v>
      </c>
      <c r="P3950" s="12">
        <f t="shared" si="276"/>
        <v>0</v>
      </c>
      <c r="Q3950" s="12">
        <f t="shared" si="276"/>
        <v>0</v>
      </c>
      <c r="R3950" s="12">
        <f t="shared" si="276"/>
        <v>0</v>
      </c>
      <c r="S3950" s="12">
        <f t="shared" si="276"/>
        <v>0</v>
      </c>
      <c r="T3950" s="12">
        <f t="shared" si="276"/>
        <v>0</v>
      </c>
      <c r="U3950" s="12">
        <f t="shared" si="276"/>
        <v>0</v>
      </c>
      <c r="V3950" s="12">
        <f t="shared" si="276"/>
        <v>0</v>
      </c>
      <c r="W3950" s="12">
        <f t="shared" si="276"/>
        <v>-1685.7228441907696</v>
      </c>
      <c r="X3950" s="12">
        <f t="shared" si="276"/>
        <v>-7809.824034573302</v>
      </c>
      <c r="Y3950" s="12">
        <f t="shared" si="276"/>
        <v>0</v>
      </c>
      <c r="Z3950" s="12">
        <f t="shared" si="276"/>
        <v>0</v>
      </c>
      <c r="AA3950" s="12">
        <f t="shared" si="276"/>
        <v>0</v>
      </c>
      <c r="AB3950" s="12">
        <f t="shared" si="276"/>
        <v>0</v>
      </c>
      <c r="AC3950" s="12">
        <f t="shared" si="276"/>
        <v>0</v>
      </c>
      <c r="AD3950" s="12">
        <f t="shared" si="276"/>
        <v>-13.871492010723754</v>
      </c>
      <c r="AE3950" s="12">
        <f t="shared" si="285"/>
        <v>-9.1793346909800511E-2</v>
      </c>
      <c r="AF3950" s="12">
        <f t="shared" si="285"/>
        <v>0</v>
      </c>
      <c r="AG3950" s="12">
        <f t="shared" si="285"/>
        <v>0</v>
      </c>
      <c r="AH3950" s="12">
        <f t="shared" si="285"/>
        <v>-45.408089543934906</v>
      </c>
      <c r="AI3950" s="12">
        <f t="shared" si="285"/>
        <v>-52.605958556571977</v>
      </c>
      <c r="AJ3950" s="12">
        <f t="shared" si="285"/>
        <v>-3538.3260687842594</v>
      </c>
      <c r="AK3950" s="12">
        <f t="shared" si="285"/>
        <v>8.9837907187750393E-2</v>
      </c>
      <c r="AL3950" s="12">
        <f t="shared" si="277"/>
        <v>-13145.760443099283</v>
      </c>
      <c r="AM3950">
        <f t="shared" si="278"/>
        <v>2.1740515400222589</v>
      </c>
      <c r="AN3950" s="12">
        <f t="shared" si="279"/>
        <v>-6046.6645804380014</v>
      </c>
    </row>
    <row r="3951" spans="14:40">
      <c r="N3951">
        <f t="shared" si="280"/>
        <v>1446</v>
      </c>
      <c r="O3951" s="12">
        <f t="shared" si="276"/>
        <v>0</v>
      </c>
      <c r="P3951" s="12">
        <f t="shared" si="276"/>
        <v>0</v>
      </c>
      <c r="Q3951" s="12">
        <f t="shared" si="276"/>
        <v>0</v>
      </c>
      <c r="R3951" s="12">
        <f t="shared" si="276"/>
        <v>0</v>
      </c>
      <c r="S3951" s="12">
        <f t="shared" si="276"/>
        <v>0</v>
      </c>
      <c r="T3951" s="12">
        <f t="shared" si="276"/>
        <v>0</v>
      </c>
      <c r="U3951" s="12">
        <f t="shared" si="276"/>
        <v>0</v>
      </c>
      <c r="V3951" s="12">
        <f t="shared" si="276"/>
        <v>0</v>
      </c>
      <c r="W3951" s="12">
        <f t="shared" si="276"/>
        <v>-1065.0275316134264</v>
      </c>
      <c r="X3951" s="12">
        <f t="shared" si="276"/>
        <v>-10429.717503721411</v>
      </c>
      <c r="Y3951" s="12">
        <f t="shared" si="276"/>
        <v>0</v>
      </c>
      <c r="Z3951" s="12">
        <f t="shared" si="276"/>
        <v>0</v>
      </c>
      <c r="AA3951" s="12">
        <f t="shared" si="276"/>
        <v>0</v>
      </c>
      <c r="AB3951" s="12">
        <f t="shared" si="276"/>
        <v>0</v>
      </c>
      <c r="AC3951" s="12">
        <f t="shared" si="276"/>
        <v>0</v>
      </c>
      <c r="AD3951" s="12">
        <f t="shared" si="276"/>
        <v>-20.028014962755829</v>
      </c>
      <c r="AE3951" s="12">
        <f t="shared" si="285"/>
        <v>-0.11493145277621741</v>
      </c>
      <c r="AF3951" s="12">
        <f t="shared" si="285"/>
        <v>0</v>
      </c>
      <c r="AG3951" s="12">
        <f t="shared" si="285"/>
        <v>0</v>
      </c>
      <c r="AH3951" s="12">
        <f t="shared" si="285"/>
        <v>-36.35459104114576</v>
      </c>
      <c r="AI3951" s="12">
        <f t="shared" si="285"/>
        <v>-162.97734736696964</v>
      </c>
      <c r="AJ3951" s="12">
        <f t="shared" si="285"/>
        <v>-10446.45999020622</v>
      </c>
      <c r="AK3951" s="12">
        <f t="shared" si="285"/>
        <v>0.23924048547211496</v>
      </c>
      <c r="AL3951" s="12">
        <f t="shared" si="277"/>
        <v>-22160.440669879234</v>
      </c>
      <c r="AM3951">
        <f t="shared" si="278"/>
        <v>2.1841570496789706</v>
      </c>
      <c r="AN3951" s="12">
        <f t="shared" si="279"/>
        <v>-10145.992328315582</v>
      </c>
    </row>
    <row r="3952" spans="14:40">
      <c r="N3952">
        <f t="shared" si="280"/>
        <v>1447</v>
      </c>
      <c r="O3952" s="12">
        <f t="shared" si="276"/>
        <v>0</v>
      </c>
      <c r="P3952" s="12">
        <f t="shared" si="276"/>
        <v>0</v>
      </c>
      <c r="Q3952" s="12">
        <f t="shared" si="276"/>
        <v>0</v>
      </c>
      <c r="R3952" s="12">
        <f t="shared" si="276"/>
        <v>0</v>
      </c>
      <c r="S3952" s="12">
        <f t="shared" si="276"/>
        <v>0</v>
      </c>
      <c r="T3952" s="12">
        <f t="shared" si="276"/>
        <v>0</v>
      </c>
      <c r="U3952" s="12">
        <f t="shared" si="276"/>
        <v>0</v>
      </c>
      <c r="V3952" s="12">
        <f t="shared" si="276"/>
        <v>0</v>
      </c>
      <c r="W3952" s="12">
        <f t="shared" si="276"/>
        <v>5631.9508678228794</v>
      </c>
      <c r="X3952" s="12">
        <f t="shared" si="276"/>
        <v>13895.216729454794</v>
      </c>
      <c r="Y3952" s="12">
        <f t="shared" si="276"/>
        <v>0</v>
      </c>
      <c r="Z3952" s="12">
        <f t="shared" si="276"/>
        <v>0</v>
      </c>
      <c r="AA3952" s="12">
        <f t="shared" si="276"/>
        <v>0</v>
      </c>
      <c r="AB3952" s="12">
        <f t="shared" si="276"/>
        <v>0</v>
      </c>
      <c r="AC3952" s="12">
        <f t="shared" si="276"/>
        <v>0</v>
      </c>
      <c r="AD3952" s="12">
        <f t="shared" si="276"/>
        <v>-5.4791979718246555</v>
      </c>
      <c r="AE3952" s="12">
        <f t="shared" si="285"/>
        <v>-3.3423547902020852E-2</v>
      </c>
      <c r="AF3952" s="12">
        <f t="shared" si="285"/>
        <v>0</v>
      </c>
      <c r="AG3952" s="12">
        <f t="shared" si="285"/>
        <v>0</v>
      </c>
      <c r="AH3952" s="12">
        <f t="shared" si="285"/>
        <v>-16.506141785066337</v>
      </c>
      <c r="AI3952" s="12">
        <f t="shared" si="285"/>
        <v>-89.057372370301906</v>
      </c>
      <c r="AJ3952" s="12">
        <f t="shared" si="285"/>
        <v>-4031.622690364311</v>
      </c>
      <c r="AK3952" s="12">
        <f t="shared" si="285"/>
        <v>8.5805409394440868E-2</v>
      </c>
      <c r="AL3952" s="12">
        <f t="shared" si="277"/>
        <v>15384.554576647661</v>
      </c>
      <c r="AM3952">
        <f t="shared" si="278"/>
        <v>2.1787375025676119</v>
      </c>
      <c r="AN3952" s="12">
        <f t="shared" si="279"/>
        <v>7061.2244745028611</v>
      </c>
    </row>
    <row r="3953" spans="14:40">
      <c r="N3953">
        <f t="shared" si="280"/>
        <v>1448</v>
      </c>
      <c r="O3953" s="12">
        <f t="shared" si="276"/>
        <v>0</v>
      </c>
      <c r="P3953" s="12">
        <f t="shared" si="276"/>
        <v>0</v>
      </c>
      <c r="Q3953" s="12">
        <f t="shared" si="276"/>
        <v>0</v>
      </c>
      <c r="R3953" s="12">
        <f t="shared" si="276"/>
        <v>0</v>
      </c>
      <c r="S3953" s="12">
        <f t="shared" si="276"/>
        <v>0</v>
      </c>
      <c r="T3953" s="12">
        <f t="shared" si="276"/>
        <v>0</v>
      </c>
      <c r="U3953" s="12">
        <f t="shared" si="276"/>
        <v>0</v>
      </c>
      <c r="V3953" s="12">
        <f t="shared" si="276"/>
        <v>0</v>
      </c>
      <c r="W3953" s="12">
        <f t="shared" si="276"/>
        <v>9184.3630703652943</v>
      </c>
      <c r="X3953" s="12">
        <f t="shared" si="276"/>
        <v>30076.667161971305</v>
      </c>
      <c r="Y3953" s="12">
        <f t="shared" si="276"/>
        <v>0</v>
      </c>
      <c r="Z3953" s="12">
        <f t="shared" si="276"/>
        <v>0</v>
      </c>
      <c r="AA3953" s="12">
        <f t="shared" si="276"/>
        <v>0</v>
      </c>
      <c r="AB3953" s="12">
        <f t="shared" si="276"/>
        <v>0</v>
      </c>
      <c r="AC3953" s="12">
        <f t="shared" si="276"/>
        <v>0</v>
      </c>
      <c r="AD3953" s="12">
        <f t="shared" si="276"/>
        <v>12.280811830366543</v>
      </c>
      <c r="AE3953" s="12">
        <f t="shared" si="285"/>
        <v>5.6888814647077429E-2</v>
      </c>
      <c r="AF3953" s="12">
        <f t="shared" si="285"/>
        <v>0</v>
      </c>
      <c r="AG3953" s="12">
        <f t="shared" si="285"/>
        <v>0</v>
      </c>
      <c r="AH3953" s="12">
        <f t="shared" si="285"/>
        <v>19.337893521169395</v>
      </c>
      <c r="AI3953" s="12">
        <f t="shared" si="285"/>
        <v>262.98651503808441</v>
      </c>
      <c r="AJ3953" s="12">
        <f t="shared" si="285"/>
        <v>5840.4732964715085</v>
      </c>
      <c r="AK3953" s="12">
        <f t="shared" si="285"/>
        <v>-0.1691675759845121</v>
      </c>
      <c r="AL3953" s="12">
        <f t="shared" si="277"/>
        <v>45395.996470436381</v>
      </c>
      <c r="AM3953">
        <f t="shared" si="278"/>
        <v>2.1739190755232358</v>
      </c>
      <c r="AN3953" s="12">
        <f t="shared" si="279"/>
        <v>20882.100433987001</v>
      </c>
    </row>
    <row r="3954" spans="14:40">
      <c r="N3954">
        <f t="shared" si="280"/>
        <v>1449</v>
      </c>
      <c r="O3954" s="12">
        <f t="shared" si="276"/>
        <v>0</v>
      </c>
      <c r="P3954" s="12">
        <f t="shared" si="276"/>
        <v>0</v>
      </c>
      <c r="Q3954" s="12">
        <f t="shared" si="276"/>
        <v>0</v>
      </c>
      <c r="R3954" s="12">
        <f t="shared" si="276"/>
        <v>0</v>
      </c>
      <c r="S3954" s="12">
        <f t="shared" si="276"/>
        <v>0</v>
      </c>
      <c r="T3954" s="12">
        <f t="shared" si="276"/>
        <v>0</v>
      </c>
      <c r="U3954" s="12">
        <f t="shared" si="276"/>
        <v>0</v>
      </c>
      <c r="V3954" s="12">
        <f t="shared" si="276"/>
        <v>0</v>
      </c>
      <c r="W3954" s="12">
        <f t="shared" si="276"/>
        <v>3949.6665547208577</v>
      </c>
      <c r="X3954" s="12">
        <f t="shared" si="276"/>
        <v>10403.352438748321</v>
      </c>
      <c r="Y3954" s="12">
        <f t="shared" si="276"/>
        <v>0</v>
      </c>
      <c r="Z3954" s="12">
        <f t="shared" si="276"/>
        <v>0</v>
      </c>
      <c r="AA3954" s="12">
        <f t="shared" si="276"/>
        <v>0</v>
      </c>
      <c r="AB3954" s="12">
        <f t="shared" si="276"/>
        <v>0</v>
      </c>
      <c r="AC3954" s="12">
        <f t="shared" si="276"/>
        <v>0</v>
      </c>
      <c r="AD3954" s="12">
        <f t="shared" si="276"/>
        <v>-2.4139043389894144</v>
      </c>
      <c r="AE3954" s="12">
        <f t="shared" si="285"/>
        <v>-1.7179342605549063E-2</v>
      </c>
      <c r="AF3954" s="12">
        <f t="shared" si="285"/>
        <v>0</v>
      </c>
      <c r="AG3954" s="12">
        <f t="shared" si="285"/>
        <v>0</v>
      </c>
      <c r="AH3954" s="12">
        <f t="shared" si="285"/>
        <v>-11.401597778378228</v>
      </c>
      <c r="AI3954" s="12">
        <f t="shared" si="285"/>
        <v>168.77080440773474</v>
      </c>
      <c r="AJ3954" s="12">
        <f t="shared" si="285"/>
        <v>596.34530272942857</v>
      </c>
      <c r="AK3954" s="12">
        <f t="shared" si="285"/>
        <v>1.2435946020622155E-2</v>
      </c>
      <c r="AL3954" s="12">
        <f t="shared" si="277"/>
        <v>15104.314855092391</v>
      </c>
      <c r="AM3954">
        <f t="shared" si="278"/>
        <v>2.1739420293887113</v>
      </c>
      <c r="AN3954" s="12">
        <f t="shared" si="279"/>
        <v>6947.8921934912678</v>
      </c>
    </row>
    <row r="3955" spans="14:40">
      <c r="N3955">
        <f t="shared" si="280"/>
        <v>1450</v>
      </c>
      <c r="O3955" s="12">
        <f t="shared" si="276"/>
        <v>0</v>
      </c>
      <c r="P3955" s="12">
        <f t="shared" si="276"/>
        <v>0</v>
      </c>
      <c r="Q3955" s="12">
        <f t="shared" si="276"/>
        <v>0</v>
      </c>
      <c r="R3955" s="12">
        <f t="shared" si="276"/>
        <v>0</v>
      </c>
      <c r="S3955" s="12">
        <f t="shared" si="276"/>
        <v>0</v>
      </c>
      <c r="T3955" s="12">
        <f t="shared" si="276"/>
        <v>0</v>
      </c>
      <c r="U3955" s="12">
        <f t="shared" si="276"/>
        <v>0</v>
      </c>
      <c r="V3955" s="12">
        <f t="shared" si="276"/>
        <v>0</v>
      </c>
      <c r="W3955" s="12">
        <f t="shared" si="276"/>
        <v>7547.8391020559229</v>
      </c>
      <c r="X3955" s="12">
        <f t="shared" si="276"/>
        <v>21005.353526527295</v>
      </c>
      <c r="Y3955" s="12">
        <f t="shared" si="276"/>
        <v>0</v>
      </c>
      <c r="Z3955" s="12">
        <f t="shared" si="276"/>
        <v>0</v>
      </c>
      <c r="AA3955" s="12">
        <f t="shared" si="276"/>
        <v>0</v>
      </c>
      <c r="AB3955" s="12">
        <f t="shared" si="276"/>
        <v>0</v>
      </c>
      <c r="AC3955" s="12">
        <f t="shared" si="276"/>
        <v>0</v>
      </c>
      <c r="AD3955" s="12">
        <f t="shared" si="276"/>
        <v>3.6893942762505407</v>
      </c>
      <c r="AE3955" s="12">
        <f t="shared" si="285"/>
        <v>1.3065515762889347E-2</v>
      </c>
      <c r="AF3955" s="12">
        <f t="shared" si="285"/>
        <v>0</v>
      </c>
      <c r="AG3955" s="12">
        <f t="shared" si="285"/>
        <v>0</v>
      </c>
      <c r="AH3955" s="12">
        <f t="shared" si="285"/>
        <v>-2.2044671816066375</v>
      </c>
      <c r="AI3955" s="12">
        <f t="shared" si="285"/>
        <v>5.2781256051322814</v>
      </c>
      <c r="AJ3955" s="12">
        <f t="shared" si="285"/>
        <v>606.19879398846592</v>
      </c>
      <c r="AK3955" s="12">
        <f t="shared" si="285"/>
        <v>2.0407735543692268E-2</v>
      </c>
      <c r="AL3955" s="12">
        <f t="shared" si="277"/>
        <v>29166.187948522766</v>
      </c>
      <c r="AM3955">
        <f t="shared" si="278"/>
        <v>2.1724388144570903</v>
      </c>
      <c r="AN3955" s="12">
        <f t="shared" si="279"/>
        <v>13425.550931252177</v>
      </c>
    </row>
    <row r="3956" spans="14:40">
      <c r="N3956">
        <f t="shared" si="280"/>
        <v>1451</v>
      </c>
      <c r="O3956" s="12">
        <f t="shared" si="276"/>
        <v>0</v>
      </c>
      <c r="P3956" s="12">
        <f t="shared" si="276"/>
        <v>0</v>
      </c>
      <c r="Q3956" s="12">
        <f t="shared" si="276"/>
        <v>0</v>
      </c>
      <c r="R3956" s="12">
        <f t="shared" si="276"/>
        <v>0</v>
      </c>
      <c r="S3956" s="12">
        <f t="shared" si="276"/>
        <v>0</v>
      </c>
      <c r="T3956" s="12">
        <f t="shared" si="276"/>
        <v>0</v>
      </c>
      <c r="U3956" s="12">
        <f t="shared" si="276"/>
        <v>0</v>
      </c>
      <c r="V3956" s="12">
        <f t="shared" si="276"/>
        <v>0</v>
      </c>
      <c r="W3956" s="12">
        <f t="shared" si="276"/>
        <v>9192.8343143226248</v>
      </c>
      <c r="X3956" s="12">
        <f t="shared" si="276"/>
        <v>31155.015674612394</v>
      </c>
      <c r="Y3956" s="12">
        <f t="shared" si="276"/>
        <v>0</v>
      </c>
      <c r="Z3956" s="12">
        <f t="shared" si="276"/>
        <v>0</v>
      </c>
      <c r="AA3956" s="12">
        <f t="shared" si="276"/>
        <v>0</v>
      </c>
      <c r="AB3956" s="12">
        <f t="shared" si="276"/>
        <v>0</v>
      </c>
      <c r="AC3956" s="12">
        <f t="shared" si="276"/>
        <v>0</v>
      </c>
      <c r="AD3956" s="12">
        <f t="shared" si="276"/>
        <v>11.683273741902436</v>
      </c>
      <c r="AE3956" s="12">
        <f t="shared" si="285"/>
        <v>5.3807613909108709E-2</v>
      </c>
      <c r="AF3956" s="12">
        <f t="shared" si="285"/>
        <v>0</v>
      </c>
      <c r="AG3956" s="12">
        <f t="shared" si="285"/>
        <v>0</v>
      </c>
      <c r="AH3956" s="12">
        <f t="shared" si="285"/>
        <v>17.740683359807665</v>
      </c>
      <c r="AI3956" s="12">
        <f t="shared" si="285"/>
        <v>97.001044168428464</v>
      </c>
      <c r="AJ3956" s="12">
        <f t="shared" si="285"/>
        <v>4772.5895341060586</v>
      </c>
      <c r="AK3956" s="12">
        <f t="shared" si="285"/>
        <v>-7.1691965070666983E-2</v>
      </c>
      <c r="AL3956" s="12">
        <f t="shared" si="277"/>
        <v>45246.846639960051</v>
      </c>
      <c r="AM3956">
        <f t="shared" si="278"/>
        <v>2.1692619143733616</v>
      </c>
      <c r="AN3956" s="12">
        <f t="shared" si="279"/>
        <v>20858.17592617929</v>
      </c>
    </row>
    <row r="3957" spans="14:40">
      <c r="N3957">
        <f t="shared" si="280"/>
        <v>1452</v>
      </c>
      <c r="O3957" s="12">
        <f t="shared" si="276"/>
        <v>0</v>
      </c>
      <c r="P3957" s="12">
        <f t="shared" si="276"/>
        <v>0</v>
      </c>
      <c r="Q3957" s="12">
        <f t="shared" si="276"/>
        <v>0</v>
      </c>
      <c r="R3957" s="12">
        <f t="shared" si="276"/>
        <v>0</v>
      </c>
      <c r="S3957" s="12">
        <f t="shared" si="276"/>
        <v>0</v>
      </c>
      <c r="T3957" s="12">
        <f t="shared" si="276"/>
        <v>0</v>
      </c>
      <c r="U3957" s="12">
        <f t="shared" si="276"/>
        <v>0</v>
      </c>
      <c r="V3957" s="12">
        <f t="shared" si="276"/>
        <v>0</v>
      </c>
      <c r="W3957" s="12">
        <f t="shared" si="276"/>
        <v>9584.9629570843699</v>
      </c>
      <c r="X3957" s="12">
        <f t="shared" si="276"/>
        <v>33448.568433059794</v>
      </c>
      <c r="Y3957" s="12">
        <f t="shared" si="276"/>
        <v>0</v>
      </c>
      <c r="Z3957" s="12">
        <f t="shared" si="276"/>
        <v>0</v>
      </c>
      <c r="AA3957" s="12">
        <f t="shared" si="276"/>
        <v>0</v>
      </c>
      <c r="AB3957" s="12">
        <f t="shared" si="276"/>
        <v>0</v>
      </c>
      <c r="AC3957" s="12">
        <f t="shared" si="276"/>
        <v>0</v>
      </c>
      <c r="AD3957" s="12">
        <f t="shared" si="276"/>
        <v>19.568994505934182</v>
      </c>
      <c r="AE3957" s="12">
        <f t="shared" ref="AE3957:AK3966" si="286">AE$2503*AE1453+0.5*AE$2504*AE1453*AE1453</f>
        <v>8.1811861637603692E-2</v>
      </c>
      <c r="AF3957" s="12">
        <f t="shared" si="286"/>
        <v>0</v>
      </c>
      <c r="AG3957" s="12">
        <f t="shared" si="286"/>
        <v>0</v>
      </c>
      <c r="AH3957" s="12">
        <f t="shared" si="286"/>
        <v>20.590533904082189</v>
      </c>
      <c r="AI3957" s="12">
        <f t="shared" si="286"/>
        <v>262.68786586669142</v>
      </c>
      <c r="AJ3957" s="12">
        <f t="shared" si="286"/>
        <v>3564.1165300350785</v>
      </c>
      <c r="AK3957" s="12">
        <f t="shared" si="286"/>
        <v>-6.39493664891254E-2</v>
      </c>
      <c r="AL3957" s="12">
        <f t="shared" si="277"/>
        <v>46900.513176951099</v>
      </c>
      <c r="AM3957">
        <f t="shared" si="278"/>
        <v>2.1717836826401768</v>
      </c>
      <c r="AN3957" s="12">
        <f t="shared" si="279"/>
        <v>21595.388874059248</v>
      </c>
    </row>
    <row r="3958" spans="14:40">
      <c r="N3958">
        <f t="shared" si="280"/>
        <v>1453</v>
      </c>
      <c r="O3958" s="12">
        <f t="shared" si="276"/>
        <v>0</v>
      </c>
      <c r="P3958" s="12">
        <f t="shared" si="276"/>
        <v>0</v>
      </c>
      <c r="Q3958" s="12">
        <f t="shared" si="276"/>
        <v>0</v>
      </c>
      <c r="R3958" s="12">
        <f t="shared" si="276"/>
        <v>0</v>
      </c>
      <c r="S3958" s="12">
        <f t="shared" si="276"/>
        <v>0</v>
      </c>
      <c r="T3958" s="12">
        <f t="shared" si="276"/>
        <v>0</v>
      </c>
      <c r="U3958" s="12">
        <f t="shared" si="276"/>
        <v>0</v>
      </c>
      <c r="V3958" s="12">
        <f t="shared" si="276"/>
        <v>0</v>
      </c>
      <c r="W3958" s="12">
        <f t="shared" si="276"/>
        <v>8837.4873098653443</v>
      </c>
      <c r="X3958" s="12">
        <f t="shared" si="276"/>
        <v>31123.706565700806</v>
      </c>
      <c r="Y3958" s="12">
        <f t="shared" si="276"/>
        <v>0</v>
      </c>
      <c r="Z3958" s="12">
        <f t="shared" si="276"/>
        <v>0</v>
      </c>
      <c r="AA3958" s="12">
        <f t="shared" si="276"/>
        <v>0</v>
      </c>
      <c r="AB3958" s="12">
        <f t="shared" si="276"/>
        <v>0</v>
      </c>
      <c r="AC3958" s="12">
        <f t="shared" si="276"/>
        <v>0</v>
      </c>
      <c r="AD3958" s="12">
        <f t="shared" si="276"/>
        <v>14.674113863686202</v>
      </c>
      <c r="AE3958" s="12">
        <f t="shared" si="286"/>
        <v>6.1335788173254822E-2</v>
      </c>
      <c r="AF3958" s="12">
        <f t="shared" si="286"/>
        <v>0</v>
      </c>
      <c r="AG3958" s="12">
        <f t="shared" si="286"/>
        <v>0</v>
      </c>
      <c r="AH3958" s="12">
        <f t="shared" si="286"/>
        <v>12.352451180092746</v>
      </c>
      <c r="AI3958" s="12">
        <f t="shared" si="286"/>
        <v>0.27010907764685493</v>
      </c>
      <c r="AJ3958" s="12">
        <f t="shared" si="286"/>
        <v>-2357.4417490910932</v>
      </c>
      <c r="AK3958" s="12">
        <f t="shared" si="286"/>
        <v>0.11922345836004067</v>
      </c>
      <c r="AL3958" s="12">
        <f t="shared" si="277"/>
        <v>37631.229359843019</v>
      </c>
      <c r="AM3958">
        <f t="shared" si="278"/>
        <v>2.1427713591682269</v>
      </c>
      <c r="AN3958" s="12">
        <f t="shared" si="279"/>
        <v>17561.943414462366</v>
      </c>
    </row>
    <row r="3959" spans="14:40">
      <c r="N3959">
        <f t="shared" si="280"/>
        <v>1454</v>
      </c>
      <c r="O3959" s="12">
        <f t="shared" si="276"/>
        <v>0</v>
      </c>
      <c r="P3959" s="12">
        <f t="shared" si="276"/>
        <v>0</v>
      </c>
      <c r="Q3959" s="12">
        <f t="shared" si="276"/>
        <v>0</v>
      </c>
      <c r="R3959" s="12">
        <f t="shared" si="276"/>
        <v>0</v>
      </c>
      <c r="S3959" s="12">
        <f t="shared" si="276"/>
        <v>0</v>
      </c>
      <c r="T3959" s="12">
        <f t="shared" si="276"/>
        <v>0</v>
      </c>
      <c r="U3959" s="12">
        <f t="shared" si="276"/>
        <v>0</v>
      </c>
      <c r="V3959" s="12">
        <f t="shared" si="276"/>
        <v>0</v>
      </c>
      <c r="W3959" s="12">
        <f t="shared" si="276"/>
        <v>12917.437352983674</v>
      </c>
      <c r="X3959" s="12">
        <f t="shared" si="276"/>
        <v>44917.152016038657</v>
      </c>
      <c r="Y3959" s="12">
        <f t="shared" si="276"/>
        <v>0</v>
      </c>
      <c r="Z3959" s="12">
        <f t="shared" si="276"/>
        <v>0</v>
      </c>
      <c r="AA3959" s="12">
        <f t="shared" si="276"/>
        <v>0</v>
      </c>
      <c r="AB3959" s="12">
        <f t="shared" si="276"/>
        <v>0</v>
      </c>
      <c r="AC3959" s="12">
        <f t="shared" si="276"/>
        <v>0</v>
      </c>
      <c r="AD3959" s="12">
        <f t="shared" si="276"/>
        <v>23.175201731452844</v>
      </c>
      <c r="AE3959" s="12">
        <f t="shared" si="286"/>
        <v>9.5013979328991111E-2</v>
      </c>
      <c r="AF3959" s="12">
        <f t="shared" si="286"/>
        <v>0</v>
      </c>
      <c r="AG3959" s="12">
        <f t="shared" si="286"/>
        <v>0</v>
      </c>
      <c r="AH3959" s="12">
        <f t="shared" si="286"/>
        <v>24.414026855095081</v>
      </c>
      <c r="AI3959" s="12">
        <f t="shared" si="286"/>
        <v>7.9174786707375384</v>
      </c>
      <c r="AJ3959" s="12">
        <f t="shared" si="286"/>
        <v>-934.20590388567791</v>
      </c>
      <c r="AK3959" s="12">
        <f t="shared" si="286"/>
        <v>5.5229806723866626E-2</v>
      </c>
      <c r="AL3959" s="12">
        <f t="shared" si="277"/>
        <v>56956.040416179996</v>
      </c>
      <c r="AM3959">
        <f t="shared" si="278"/>
        <v>2.125179867820195</v>
      </c>
      <c r="AN3959" s="12">
        <f t="shared" si="279"/>
        <v>26800.574049574458</v>
      </c>
    </row>
    <row r="3960" spans="14:40">
      <c r="N3960">
        <f t="shared" si="280"/>
        <v>1455</v>
      </c>
      <c r="O3960" s="12">
        <f t="shared" si="276"/>
        <v>-0.70267900129035732</v>
      </c>
      <c r="P3960" s="12">
        <f t="shared" si="276"/>
        <v>0</v>
      </c>
      <c r="Q3960" s="12">
        <f t="shared" si="276"/>
        <v>0</v>
      </c>
      <c r="R3960" s="12">
        <f t="shared" si="276"/>
        <v>0</v>
      </c>
      <c r="S3960" s="12">
        <f t="shared" si="276"/>
        <v>0</v>
      </c>
      <c r="T3960" s="12">
        <f t="shared" si="276"/>
        <v>0</v>
      </c>
      <c r="U3960" s="12">
        <f t="shared" si="276"/>
        <v>0</v>
      </c>
      <c r="V3960" s="12">
        <f t="shared" si="276"/>
        <v>0</v>
      </c>
      <c r="W3960" s="12">
        <f t="shared" si="276"/>
        <v>13415.437615816871</v>
      </c>
      <c r="X3960" s="12">
        <f t="shared" si="276"/>
        <v>46906.135641204717</v>
      </c>
      <c r="Y3960" s="12">
        <f t="shared" si="276"/>
        <v>0</v>
      </c>
      <c r="Z3960" s="12">
        <f t="shared" si="276"/>
        <v>0</v>
      </c>
      <c r="AA3960" s="12">
        <f t="shared" si="276"/>
        <v>0</v>
      </c>
      <c r="AB3960" s="12">
        <f t="shared" si="276"/>
        <v>0</v>
      </c>
      <c r="AC3960" s="12">
        <f t="shared" si="276"/>
        <v>0</v>
      </c>
      <c r="AD3960" s="12">
        <f t="shared" si="276"/>
        <v>24.595173078851449</v>
      </c>
      <c r="AE3960" s="12">
        <f t="shared" si="286"/>
        <v>9.4780166929161719E-2</v>
      </c>
      <c r="AF3960" s="12">
        <f t="shared" si="286"/>
        <v>0</v>
      </c>
      <c r="AG3960" s="12">
        <f t="shared" si="286"/>
        <v>0</v>
      </c>
      <c r="AH3960" s="12">
        <f t="shared" si="286"/>
        <v>15.215061007711476</v>
      </c>
      <c r="AI3960" s="12">
        <f t="shared" si="286"/>
        <v>69.963842802071923</v>
      </c>
      <c r="AJ3960" s="12">
        <f t="shared" si="286"/>
        <v>1424.0086404890826</v>
      </c>
      <c r="AK3960" s="12">
        <f t="shared" si="286"/>
        <v>-2.2104259701807457E-2</v>
      </c>
      <c r="AL3960" s="12">
        <f t="shared" si="277"/>
        <v>61854.725971305241</v>
      </c>
      <c r="AM3960">
        <f t="shared" si="278"/>
        <v>2.0823261614568138</v>
      </c>
      <c r="AN3960" s="12">
        <f t="shared" si="279"/>
        <v>29704.628946327564</v>
      </c>
    </row>
    <row r="3961" spans="14:40">
      <c r="N3961">
        <f t="shared" si="280"/>
        <v>1456</v>
      </c>
      <c r="O3961" s="12">
        <f t="shared" si="276"/>
        <v>0</v>
      </c>
      <c r="P3961" s="12">
        <f t="shared" si="276"/>
        <v>0</v>
      </c>
      <c r="Q3961" s="12">
        <f t="shared" si="276"/>
        <v>0</v>
      </c>
      <c r="R3961" s="12">
        <f t="shared" si="276"/>
        <v>0</v>
      </c>
      <c r="S3961" s="12">
        <f t="shared" si="276"/>
        <v>0</v>
      </c>
      <c r="T3961" s="12">
        <f t="shared" si="276"/>
        <v>0</v>
      </c>
      <c r="U3961" s="12">
        <f t="shared" si="276"/>
        <v>0</v>
      </c>
      <c r="V3961" s="12">
        <f t="shared" si="276"/>
        <v>0</v>
      </c>
      <c r="W3961" s="12">
        <f t="shared" si="276"/>
        <v>11988.974588974157</v>
      </c>
      <c r="X3961" s="12">
        <f t="shared" si="276"/>
        <v>46033.957145173743</v>
      </c>
      <c r="Y3961" s="12">
        <f t="shared" si="276"/>
        <v>0</v>
      </c>
      <c r="Z3961" s="12">
        <f t="shared" si="276"/>
        <v>0</v>
      </c>
      <c r="AA3961" s="12">
        <f t="shared" si="276"/>
        <v>0</v>
      </c>
      <c r="AB3961" s="12">
        <f t="shared" si="276"/>
        <v>0</v>
      </c>
      <c r="AC3961" s="12">
        <f t="shared" si="276"/>
        <v>0</v>
      </c>
      <c r="AD3961" s="12">
        <f t="shared" si="276"/>
        <v>23.903847993467711</v>
      </c>
      <c r="AE3961" s="12">
        <f t="shared" si="286"/>
        <v>0.10367689701941779</v>
      </c>
      <c r="AF3961" s="12">
        <f t="shared" si="286"/>
        <v>0</v>
      </c>
      <c r="AG3961" s="12">
        <f t="shared" si="286"/>
        <v>0</v>
      </c>
      <c r="AH3961" s="12">
        <f t="shared" si="286"/>
        <v>36.270879420419575</v>
      </c>
      <c r="AI3961" s="12">
        <f t="shared" si="286"/>
        <v>41.935641623085708</v>
      </c>
      <c r="AJ3961" s="12">
        <f t="shared" si="286"/>
        <v>2371.4700588047317</v>
      </c>
      <c r="AK3961" s="12">
        <f t="shared" si="286"/>
        <v>-5.99743655562259E-2</v>
      </c>
      <c r="AL3961" s="12">
        <f t="shared" si="277"/>
        <v>60496.555864521084</v>
      </c>
      <c r="AM3961">
        <f t="shared" si="278"/>
        <v>2.0859297141779969</v>
      </c>
      <c r="AN3961" s="12">
        <f t="shared" si="279"/>
        <v>29002.202448782406</v>
      </c>
    </row>
    <row r="3962" spans="14:40">
      <c r="N3962">
        <f t="shared" si="280"/>
        <v>1457</v>
      </c>
      <c r="O3962" s="12">
        <f t="shared" si="276"/>
        <v>0</v>
      </c>
      <c r="P3962" s="12">
        <f t="shared" si="276"/>
        <v>0</v>
      </c>
      <c r="Q3962" s="12">
        <f t="shared" si="276"/>
        <v>0</v>
      </c>
      <c r="R3962" s="12">
        <f t="shared" si="276"/>
        <v>0</v>
      </c>
      <c r="S3962" s="12">
        <f t="shared" si="276"/>
        <v>0</v>
      </c>
      <c r="T3962" s="12">
        <f t="shared" si="276"/>
        <v>0</v>
      </c>
      <c r="U3962" s="12">
        <f t="shared" si="276"/>
        <v>0</v>
      </c>
      <c r="V3962" s="12">
        <f t="shared" si="276"/>
        <v>0</v>
      </c>
      <c r="W3962" s="12">
        <f t="shared" si="276"/>
        <v>3525.8584467243577</v>
      </c>
      <c r="X3962" s="12">
        <f t="shared" si="276"/>
        <v>5794.9606454956784</v>
      </c>
      <c r="Y3962" s="12">
        <f t="shared" si="276"/>
        <v>0</v>
      </c>
      <c r="Z3962" s="12">
        <f t="shared" si="276"/>
        <v>0</v>
      </c>
      <c r="AA3962" s="12">
        <f t="shared" si="276"/>
        <v>0</v>
      </c>
      <c r="AB3962" s="12">
        <f t="shared" si="276"/>
        <v>0</v>
      </c>
      <c r="AC3962" s="12">
        <f t="shared" si="276"/>
        <v>0</v>
      </c>
      <c r="AD3962" s="12">
        <f t="shared" si="276"/>
        <v>-7.264063711592871</v>
      </c>
      <c r="AE3962" s="12">
        <f t="shared" si="286"/>
        <v>-4.6966167981563951E-2</v>
      </c>
      <c r="AF3962" s="12">
        <f t="shared" si="286"/>
        <v>0</v>
      </c>
      <c r="AG3962" s="12">
        <f t="shared" si="286"/>
        <v>0</v>
      </c>
      <c r="AH3962" s="12">
        <f t="shared" si="286"/>
        <v>-25.136791358755151</v>
      </c>
      <c r="AI3962" s="12">
        <f t="shared" si="286"/>
        <v>-72.603384740503799</v>
      </c>
      <c r="AJ3962" s="12">
        <f t="shared" si="286"/>
        <v>-6582.4905923260185</v>
      </c>
      <c r="AK3962" s="12">
        <f t="shared" si="286"/>
        <v>0.19164101054404142</v>
      </c>
      <c r="AL3962" s="12">
        <f t="shared" si="277"/>
        <v>2633.4689349257287</v>
      </c>
      <c r="AM3962">
        <f t="shared" si="278"/>
        <v>2.1140569782025569</v>
      </c>
      <c r="AN3962" s="12">
        <f t="shared" si="279"/>
        <v>1245.6943980595988</v>
      </c>
    </row>
    <row r="3963" spans="14:40">
      <c r="N3963">
        <f t="shared" si="280"/>
        <v>1458</v>
      </c>
      <c r="O3963" s="12">
        <f t="shared" si="276"/>
        <v>-2.7996501214416614</v>
      </c>
      <c r="P3963" s="12">
        <f t="shared" si="276"/>
        <v>0</v>
      </c>
      <c r="Q3963" s="12">
        <f t="shared" si="276"/>
        <v>0</v>
      </c>
      <c r="R3963" s="12">
        <f t="shared" si="276"/>
        <v>0</v>
      </c>
      <c r="S3963" s="12">
        <f t="shared" si="276"/>
        <v>0</v>
      </c>
      <c r="T3963" s="12">
        <f t="shared" si="276"/>
        <v>0</v>
      </c>
      <c r="U3963" s="12">
        <f t="shared" si="276"/>
        <v>0</v>
      </c>
      <c r="V3963" s="12">
        <f t="shared" si="276"/>
        <v>0</v>
      </c>
      <c r="W3963" s="12">
        <f t="shared" si="276"/>
        <v>9183.2484329493345</v>
      </c>
      <c r="X3963" s="12">
        <f t="shared" si="276"/>
        <v>29147.576116251403</v>
      </c>
      <c r="Y3963" s="12">
        <f t="shared" si="276"/>
        <v>0</v>
      </c>
      <c r="Z3963" s="12">
        <f t="shared" si="276"/>
        <v>0</v>
      </c>
      <c r="AA3963" s="12">
        <f t="shared" si="276"/>
        <v>0</v>
      </c>
      <c r="AB3963" s="12">
        <f t="shared" si="276"/>
        <v>0</v>
      </c>
      <c r="AC3963" s="12">
        <f t="shared" si="276"/>
        <v>0</v>
      </c>
      <c r="AD3963" s="12">
        <f t="shared" si="276"/>
        <v>23.738988347412626</v>
      </c>
      <c r="AE3963" s="12">
        <f t="shared" si="286"/>
        <v>9.9844213462641274E-2</v>
      </c>
      <c r="AF3963" s="12">
        <f t="shared" si="286"/>
        <v>0</v>
      </c>
      <c r="AG3963" s="12">
        <f t="shared" si="286"/>
        <v>0</v>
      </c>
      <c r="AH3963" s="12">
        <f t="shared" si="286"/>
        <v>31.540620037386894</v>
      </c>
      <c r="AI3963" s="12">
        <f t="shared" si="286"/>
        <v>72.024365057408815</v>
      </c>
      <c r="AJ3963" s="12">
        <f t="shared" si="286"/>
        <v>2244.6184251249324</v>
      </c>
      <c r="AK3963" s="12">
        <f t="shared" si="286"/>
        <v>-5.0579069144955739E-2</v>
      </c>
      <c r="AL3963" s="12">
        <f t="shared" si="277"/>
        <v>40699.996562790759</v>
      </c>
      <c r="AM3963">
        <f t="shared" si="278"/>
        <v>2.0986916056376672</v>
      </c>
      <c r="AN3963" s="12">
        <f t="shared" si="279"/>
        <v>19393.033475456465</v>
      </c>
    </row>
    <row r="3964" spans="14:40">
      <c r="N3964">
        <f t="shared" si="280"/>
        <v>1459</v>
      </c>
      <c r="O3964" s="12">
        <f t="shared" si="276"/>
        <v>-2.7996501214416614</v>
      </c>
      <c r="P3964" s="12">
        <f t="shared" si="276"/>
        <v>0</v>
      </c>
      <c r="Q3964" s="12">
        <f t="shared" si="276"/>
        <v>0</v>
      </c>
      <c r="R3964" s="12">
        <f t="shared" si="276"/>
        <v>0</v>
      </c>
      <c r="S3964" s="12">
        <f t="shared" si="276"/>
        <v>0</v>
      </c>
      <c r="T3964" s="12">
        <f t="shared" si="276"/>
        <v>0</v>
      </c>
      <c r="U3964" s="12">
        <f t="shared" si="276"/>
        <v>0</v>
      </c>
      <c r="V3964" s="12">
        <f t="shared" si="276"/>
        <v>0</v>
      </c>
      <c r="W3964" s="12">
        <f t="shared" si="276"/>
        <v>9579.6127187000511</v>
      </c>
      <c r="X3964" s="12">
        <f t="shared" si="276"/>
        <v>32571.92660910805</v>
      </c>
      <c r="Y3964" s="12">
        <f t="shared" si="276"/>
        <v>0</v>
      </c>
      <c r="Z3964" s="12">
        <f t="shared" si="276"/>
        <v>0</v>
      </c>
      <c r="AA3964" s="12">
        <f t="shared" si="276"/>
        <v>0</v>
      </c>
      <c r="AB3964" s="12">
        <f t="shared" si="276"/>
        <v>0</v>
      </c>
      <c r="AC3964" s="12">
        <f t="shared" si="276"/>
        <v>0</v>
      </c>
      <c r="AD3964" s="12">
        <f t="shared" si="276"/>
        <v>32.214484971743147</v>
      </c>
      <c r="AE3964" s="12">
        <f t="shared" si="286"/>
        <v>0.13679505109479315</v>
      </c>
      <c r="AF3964" s="12">
        <f t="shared" si="286"/>
        <v>0</v>
      </c>
      <c r="AG3964" s="12">
        <f t="shared" si="286"/>
        <v>0</v>
      </c>
      <c r="AH3964" s="12">
        <f t="shared" si="286"/>
        <v>62.176324493055475</v>
      </c>
      <c r="AI3964" s="12">
        <f t="shared" si="286"/>
        <v>128.17901395112807</v>
      </c>
      <c r="AJ3964" s="12">
        <f t="shared" si="286"/>
        <v>6229.8704280192242</v>
      </c>
      <c r="AK3964" s="12">
        <f t="shared" si="286"/>
        <v>-0.17022622664942441</v>
      </c>
      <c r="AL3964" s="12">
        <f t="shared" si="277"/>
        <v>48601.146497946262</v>
      </c>
      <c r="AM3964">
        <f t="shared" si="278"/>
        <v>2.1046937867987054</v>
      </c>
      <c r="AN3964" s="12">
        <f t="shared" si="279"/>
        <v>23091.789790414063</v>
      </c>
    </row>
    <row r="3965" spans="14:40">
      <c r="N3965">
        <f t="shared" si="280"/>
        <v>1460</v>
      </c>
      <c r="O3965" s="12">
        <f t="shared" si="276"/>
        <v>2.0969712655029555</v>
      </c>
      <c r="P3965" s="12">
        <f t="shared" si="276"/>
        <v>0</v>
      </c>
      <c r="Q3965" s="12">
        <f t="shared" si="276"/>
        <v>0</v>
      </c>
      <c r="R3965" s="12">
        <f t="shared" si="276"/>
        <v>0</v>
      </c>
      <c r="S3965" s="12">
        <f t="shared" si="276"/>
        <v>0</v>
      </c>
      <c r="T3965" s="12">
        <f t="shared" si="276"/>
        <v>0</v>
      </c>
      <c r="U3965" s="12">
        <f t="shared" si="276"/>
        <v>0</v>
      </c>
      <c r="V3965" s="12">
        <f t="shared" si="276"/>
        <v>0</v>
      </c>
      <c r="W3965" s="12">
        <f t="shared" si="276"/>
        <v>-417.35924568319547</v>
      </c>
      <c r="X3965" s="12">
        <f t="shared" si="276"/>
        <v>1710.7687078993322</v>
      </c>
      <c r="Y3965" s="12">
        <f t="shared" si="276"/>
        <v>0</v>
      </c>
      <c r="Z3965" s="12">
        <f t="shared" si="276"/>
        <v>0</v>
      </c>
      <c r="AA3965" s="12">
        <f t="shared" si="276"/>
        <v>0</v>
      </c>
      <c r="AB3965" s="12">
        <f t="shared" si="276"/>
        <v>0</v>
      </c>
      <c r="AC3965" s="12">
        <f t="shared" si="276"/>
        <v>0</v>
      </c>
      <c r="AD3965" s="12">
        <f t="shared" si="276"/>
        <v>13.126780109576675</v>
      </c>
      <c r="AE3965" s="12">
        <f t="shared" si="286"/>
        <v>8.7943040669250003E-2</v>
      </c>
      <c r="AF3965" s="12">
        <f t="shared" si="286"/>
        <v>0</v>
      </c>
      <c r="AG3965" s="12">
        <f t="shared" si="286"/>
        <v>0</v>
      </c>
      <c r="AH3965" s="12">
        <f t="shared" si="286"/>
        <v>71.926985911371276</v>
      </c>
      <c r="AI3965" s="12">
        <f t="shared" si="286"/>
        <v>43.548795759895683</v>
      </c>
      <c r="AJ3965" s="12">
        <f t="shared" si="286"/>
        <v>3462.8056672672519</v>
      </c>
      <c r="AK3965" s="12">
        <f t="shared" si="286"/>
        <v>-0.10359572748006463</v>
      </c>
      <c r="AL3965" s="12">
        <f t="shared" si="277"/>
        <v>4886.8990098429249</v>
      </c>
      <c r="AM3965">
        <f t="shared" si="278"/>
        <v>2.1367149706948809</v>
      </c>
      <c r="AN3965" s="12">
        <f t="shared" si="279"/>
        <v>2287.1085179197567</v>
      </c>
    </row>
    <row r="3966" spans="14:40">
      <c r="N3966">
        <f t="shared" si="280"/>
        <v>1461</v>
      </c>
      <c r="O3966" s="12">
        <f t="shared" si="276"/>
        <v>0</v>
      </c>
      <c r="P3966" s="12">
        <f t="shared" si="276"/>
        <v>0</v>
      </c>
      <c r="Q3966" s="12">
        <f t="shared" si="276"/>
        <v>0</v>
      </c>
      <c r="R3966" s="12">
        <f t="shared" si="276"/>
        <v>0</v>
      </c>
      <c r="S3966" s="12">
        <f t="shared" si="276"/>
        <v>0</v>
      </c>
      <c r="T3966" s="12">
        <f t="shared" si="276"/>
        <v>0</v>
      </c>
      <c r="U3966" s="12">
        <f t="shared" si="276"/>
        <v>0</v>
      </c>
      <c r="V3966" s="12">
        <f t="shared" si="276"/>
        <v>0</v>
      </c>
      <c r="W3966" s="12">
        <f t="shared" si="276"/>
        <v>5544.1142971461468</v>
      </c>
      <c r="X3966" s="12">
        <f t="shared" si="276"/>
        <v>15909.457037102391</v>
      </c>
      <c r="Y3966" s="12">
        <f t="shared" si="276"/>
        <v>0</v>
      </c>
      <c r="Z3966" s="12">
        <f t="shared" si="276"/>
        <v>0</v>
      </c>
      <c r="AA3966" s="12">
        <f t="shared" si="276"/>
        <v>0</v>
      </c>
      <c r="AB3966" s="12">
        <f t="shared" si="276"/>
        <v>0</v>
      </c>
      <c r="AC3966" s="12">
        <f t="shared" si="276"/>
        <v>0</v>
      </c>
      <c r="AD3966" s="12">
        <f t="shared" si="276"/>
        <v>23.027062520130876</v>
      </c>
      <c r="AE3966" s="12">
        <f t="shared" si="286"/>
        <v>0.11266328398797</v>
      </c>
      <c r="AF3966" s="12">
        <f t="shared" si="286"/>
        <v>0</v>
      </c>
      <c r="AG3966" s="12">
        <f t="shared" si="286"/>
        <v>0</v>
      </c>
      <c r="AH3966" s="12">
        <f t="shared" si="286"/>
        <v>62.88630043395041</v>
      </c>
      <c r="AI3966" s="12">
        <f t="shared" si="286"/>
        <v>87.795679718465664</v>
      </c>
      <c r="AJ3966" s="12">
        <f t="shared" si="286"/>
        <v>5852.9244620035215</v>
      </c>
      <c r="AK3966" s="12">
        <f t="shared" si="286"/>
        <v>-0.20599917015538374</v>
      </c>
      <c r="AL3966" s="12">
        <f t="shared" si="277"/>
        <v>27480.111503038439</v>
      </c>
      <c r="AM3966">
        <f t="shared" si="278"/>
        <v>2.1263906826122687</v>
      </c>
      <c r="AN3966" s="12">
        <f t="shared" si="279"/>
        <v>12923.359628946057</v>
      </c>
    </row>
    <row r="3967" spans="14:40">
      <c r="N3967">
        <f t="shared" si="280"/>
        <v>1462</v>
      </c>
      <c r="O3967" s="12">
        <f t="shared" si="276"/>
        <v>0</v>
      </c>
      <c r="P3967" s="12">
        <f t="shared" si="276"/>
        <v>0</v>
      </c>
      <c r="Q3967" s="12">
        <f t="shared" si="276"/>
        <v>0</v>
      </c>
      <c r="R3967" s="12">
        <f t="shared" si="276"/>
        <v>0</v>
      </c>
      <c r="S3967" s="12">
        <f t="shared" si="276"/>
        <v>0</v>
      </c>
      <c r="T3967" s="12">
        <f t="shared" si="276"/>
        <v>0</v>
      </c>
      <c r="U3967" s="12">
        <f t="shared" si="276"/>
        <v>0</v>
      </c>
      <c r="V3967" s="12">
        <f t="shared" si="276"/>
        <v>0</v>
      </c>
      <c r="W3967" s="12">
        <f t="shared" si="276"/>
        <v>8252.0760169968526</v>
      </c>
      <c r="X3967" s="12">
        <f t="shared" si="276"/>
        <v>34144.635101980166</v>
      </c>
      <c r="Y3967" s="12">
        <f t="shared" si="276"/>
        <v>0</v>
      </c>
      <c r="Z3967" s="12">
        <f t="shared" si="276"/>
        <v>0</v>
      </c>
      <c r="AA3967" s="12">
        <f t="shared" si="276"/>
        <v>0</v>
      </c>
      <c r="AB3967" s="12">
        <f t="shared" si="276"/>
        <v>0</v>
      </c>
      <c r="AC3967" s="12">
        <f t="shared" si="276"/>
        <v>0</v>
      </c>
      <c r="AD3967" s="12">
        <f t="shared" si="276"/>
        <v>38.751389358716473</v>
      </c>
      <c r="AE3967" s="12">
        <f t="shared" ref="AE3967:AK3976" si="287">AE$2503*AE1463+0.5*AE$2504*AE1463*AE1463</f>
        <v>0.16304509013751056</v>
      </c>
      <c r="AF3967" s="12">
        <f t="shared" si="287"/>
        <v>0</v>
      </c>
      <c r="AG3967" s="12">
        <f t="shared" si="287"/>
        <v>0</v>
      </c>
      <c r="AH3967" s="12">
        <f t="shared" si="287"/>
        <v>90.248196345847873</v>
      </c>
      <c r="AI3967" s="12">
        <f t="shared" si="287"/>
        <v>171.37383143792113</v>
      </c>
      <c r="AJ3967" s="12">
        <f t="shared" si="287"/>
        <v>11251.957258257888</v>
      </c>
      <c r="AK3967" s="12">
        <f t="shared" si="287"/>
        <v>-0.39959062614476215</v>
      </c>
      <c r="AL3967" s="12">
        <f t="shared" si="277"/>
        <v>53948.805248841389</v>
      </c>
      <c r="AM3967">
        <f t="shared" si="278"/>
        <v>2.1023634160758475</v>
      </c>
      <c r="AN3967" s="12">
        <f t="shared" si="279"/>
        <v>25661.027411492527</v>
      </c>
    </row>
    <row r="3968" spans="14:40">
      <c r="N3968">
        <f t="shared" si="280"/>
        <v>1463</v>
      </c>
      <c r="O3968" s="12">
        <f t="shared" si="276"/>
        <v>1.394292227731057</v>
      </c>
      <c r="P3968" s="12">
        <f t="shared" si="276"/>
        <v>0</v>
      </c>
      <c r="Q3968" s="12">
        <f t="shared" si="276"/>
        <v>0</v>
      </c>
      <c r="R3968" s="12">
        <f t="shared" si="276"/>
        <v>0</v>
      </c>
      <c r="S3968" s="12">
        <f t="shared" si="276"/>
        <v>0</v>
      </c>
      <c r="T3968" s="12">
        <f t="shared" si="276"/>
        <v>0</v>
      </c>
      <c r="U3968" s="12">
        <f t="shared" si="276"/>
        <v>0</v>
      </c>
      <c r="V3968" s="12">
        <f t="shared" si="276"/>
        <v>0</v>
      </c>
      <c r="W3968" s="12">
        <f t="shared" si="276"/>
        <v>3198.3590057387191</v>
      </c>
      <c r="X3968" s="12">
        <f t="shared" si="276"/>
        <v>18704.288723630732</v>
      </c>
      <c r="Y3968" s="12">
        <f t="shared" si="276"/>
        <v>0</v>
      </c>
      <c r="Z3968" s="12">
        <f t="shared" si="276"/>
        <v>0</v>
      </c>
      <c r="AA3968" s="12">
        <f t="shared" si="276"/>
        <v>0</v>
      </c>
      <c r="AB3968" s="12">
        <f t="shared" si="276"/>
        <v>0</v>
      </c>
      <c r="AC3968" s="12">
        <f t="shared" si="276"/>
        <v>0</v>
      </c>
      <c r="AD3968" s="12">
        <f t="shared" si="276"/>
        <v>18.871875807179364</v>
      </c>
      <c r="AE3968" s="12">
        <f t="shared" si="287"/>
        <v>9.458361008119183E-2</v>
      </c>
      <c r="AF3968" s="12">
        <f t="shared" si="287"/>
        <v>0</v>
      </c>
      <c r="AG3968" s="12">
        <f t="shared" si="287"/>
        <v>0</v>
      </c>
      <c r="AH3968" s="12">
        <f t="shared" si="287"/>
        <v>49.677822832803393</v>
      </c>
      <c r="AI3968" s="12">
        <f t="shared" si="287"/>
        <v>82.914143075918872</v>
      </c>
      <c r="AJ3968" s="12">
        <f t="shared" si="287"/>
        <v>5300.943055432188</v>
      </c>
      <c r="AK3968" s="12">
        <f t="shared" si="287"/>
        <v>-0.19326626883612535</v>
      </c>
      <c r="AL3968" s="12">
        <f t="shared" si="277"/>
        <v>27356.350236086517</v>
      </c>
      <c r="AM3968">
        <f t="shared" si="278"/>
        <v>2.1377576405246321</v>
      </c>
      <c r="AN3968" s="12">
        <f t="shared" si="279"/>
        <v>12796.750070028018</v>
      </c>
    </row>
    <row r="3969" spans="14:40">
      <c r="N3969">
        <f t="shared" si="280"/>
        <v>1464</v>
      </c>
      <c r="O3969" s="12">
        <f t="shared" si="276"/>
        <v>2.7885845035938277</v>
      </c>
      <c r="P3969" s="12">
        <f t="shared" si="276"/>
        <v>0</v>
      </c>
      <c r="Q3969" s="12">
        <f t="shared" si="276"/>
        <v>0</v>
      </c>
      <c r="R3969" s="12">
        <f t="shared" si="276"/>
        <v>0</v>
      </c>
      <c r="S3969" s="12">
        <f t="shared" si="276"/>
        <v>0</v>
      </c>
      <c r="T3969" s="12">
        <f t="shared" si="276"/>
        <v>0</v>
      </c>
      <c r="U3969" s="12">
        <f t="shared" si="276"/>
        <v>0</v>
      </c>
      <c r="V3969" s="12">
        <f t="shared" si="276"/>
        <v>0</v>
      </c>
      <c r="W3969" s="12">
        <f t="shared" si="276"/>
        <v>4586.6015235672803</v>
      </c>
      <c r="X3969" s="12">
        <f t="shared" si="276"/>
        <v>21015.548022443541</v>
      </c>
      <c r="Y3969" s="12">
        <f t="shared" si="276"/>
        <v>0</v>
      </c>
      <c r="Z3969" s="12">
        <f t="shared" si="276"/>
        <v>0</v>
      </c>
      <c r="AA3969" s="12">
        <f t="shared" si="276"/>
        <v>0</v>
      </c>
      <c r="AB3969" s="12">
        <f t="shared" si="276"/>
        <v>0</v>
      </c>
      <c r="AC3969" s="12">
        <f t="shared" si="276"/>
        <v>0</v>
      </c>
      <c r="AD3969" s="12">
        <f t="shared" si="276"/>
        <v>19.599321040735799</v>
      </c>
      <c r="AE3969" s="12">
        <f t="shared" si="287"/>
        <v>0.10446731720898222</v>
      </c>
      <c r="AF3969" s="12">
        <f t="shared" si="287"/>
        <v>0</v>
      </c>
      <c r="AG3969" s="12">
        <f t="shared" si="287"/>
        <v>0</v>
      </c>
      <c r="AH3969" s="12">
        <f t="shared" si="287"/>
        <v>66.588341145033866</v>
      </c>
      <c r="AI3969" s="12">
        <f t="shared" si="287"/>
        <v>57.998346818027777</v>
      </c>
      <c r="AJ3969" s="12">
        <f t="shared" si="287"/>
        <v>6916.5922978280314</v>
      </c>
      <c r="AK3969" s="12">
        <f t="shared" si="287"/>
        <v>-0.24069532209992417</v>
      </c>
      <c r="AL3969" s="12">
        <f t="shared" si="277"/>
        <v>32665.580209341355</v>
      </c>
      <c r="AM3969">
        <f t="shared" si="278"/>
        <v>2.1359424197878196</v>
      </c>
      <c r="AN3969" s="12">
        <f t="shared" si="279"/>
        <v>15293.286891407068</v>
      </c>
    </row>
    <row r="3970" spans="14:40">
      <c r="N3970">
        <f t="shared" si="280"/>
        <v>1465</v>
      </c>
      <c r="O3970" s="12">
        <f t="shared" si="276"/>
        <v>0</v>
      </c>
      <c r="P3970" s="12">
        <f t="shared" si="276"/>
        <v>0</v>
      </c>
      <c r="Q3970" s="12">
        <f t="shared" si="276"/>
        <v>0</v>
      </c>
      <c r="R3970" s="12">
        <f t="shared" si="276"/>
        <v>0</v>
      </c>
      <c r="S3970" s="12">
        <f t="shared" si="276"/>
        <v>0</v>
      </c>
      <c r="T3970" s="12">
        <f t="shared" si="276"/>
        <v>0</v>
      </c>
      <c r="U3970" s="12">
        <f t="shared" si="276"/>
        <v>0</v>
      </c>
      <c r="V3970" s="12">
        <f t="shared" si="276"/>
        <v>0</v>
      </c>
      <c r="W3970" s="12">
        <f t="shared" si="276"/>
        <v>7006.1150405638673</v>
      </c>
      <c r="X3970" s="12">
        <f t="shared" si="276"/>
        <v>26192.059174786158</v>
      </c>
      <c r="Y3970" s="12">
        <f t="shared" si="276"/>
        <v>0</v>
      </c>
      <c r="Z3970" s="12">
        <f t="shared" si="276"/>
        <v>0</v>
      </c>
      <c r="AA3970" s="12">
        <f t="shared" si="276"/>
        <v>0</v>
      </c>
      <c r="AB3970" s="12">
        <f t="shared" si="276"/>
        <v>0</v>
      </c>
      <c r="AC3970" s="12">
        <f t="shared" si="276"/>
        <v>0</v>
      </c>
      <c r="AD3970" s="12">
        <f t="shared" si="276"/>
        <v>18.771177007606099</v>
      </c>
      <c r="AE3970" s="12">
        <f t="shared" si="287"/>
        <v>6.9034509528038593E-2</v>
      </c>
      <c r="AF3970" s="12">
        <f t="shared" si="287"/>
        <v>0</v>
      </c>
      <c r="AG3970" s="12">
        <f t="shared" si="287"/>
        <v>0</v>
      </c>
      <c r="AH3970" s="12">
        <f t="shared" si="287"/>
        <v>0.49571786336552959</v>
      </c>
      <c r="AI3970" s="12">
        <f t="shared" si="287"/>
        <v>0.44374960588719048</v>
      </c>
      <c r="AJ3970" s="12">
        <f t="shared" si="287"/>
        <v>763.62198722736207</v>
      </c>
      <c r="AK3970" s="12">
        <f t="shared" si="287"/>
        <v>-6.3145085598039913E-2</v>
      </c>
      <c r="AL3970" s="12">
        <f t="shared" si="277"/>
        <v>33981.51273647818</v>
      </c>
      <c r="AM3970">
        <f t="shared" si="278"/>
        <v>2.1408282728718273</v>
      </c>
      <c r="AN3970" s="12">
        <f t="shared" si="279"/>
        <v>15873.067992928489</v>
      </c>
    </row>
    <row r="3971" spans="14:40">
      <c r="N3971">
        <f t="shared" si="280"/>
        <v>1466</v>
      </c>
      <c r="O3971" s="12">
        <f t="shared" si="276"/>
        <v>0</v>
      </c>
      <c r="P3971" s="12">
        <f t="shared" si="276"/>
        <v>0</v>
      </c>
      <c r="Q3971" s="12">
        <f t="shared" si="276"/>
        <v>0</v>
      </c>
      <c r="R3971" s="12">
        <f t="shared" si="276"/>
        <v>0</v>
      </c>
      <c r="S3971" s="12">
        <f t="shared" si="276"/>
        <v>0</v>
      </c>
      <c r="T3971" s="12">
        <f t="shared" si="276"/>
        <v>0</v>
      </c>
      <c r="U3971" s="12">
        <f t="shared" si="276"/>
        <v>0</v>
      </c>
      <c r="V3971" s="12">
        <f t="shared" si="276"/>
        <v>0</v>
      </c>
      <c r="W3971" s="12">
        <f t="shared" si="276"/>
        <v>-4539.0977965966867</v>
      </c>
      <c r="X3971" s="12">
        <f t="shared" si="276"/>
        <v>-14856.057403358765</v>
      </c>
      <c r="Y3971" s="12">
        <f t="shared" si="276"/>
        <v>0</v>
      </c>
      <c r="Z3971" s="12">
        <f t="shared" si="276"/>
        <v>0</v>
      </c>
      <c r="AA3971" s="12">
        <f t="shared" si="276"/>
        <v>0</v>
      </c>
      <c r="AB3971" s="12">
        <f t="shared" si="276"/>
        <v>0</v>
      </c>
      <c r="AC3971" s="12">
        <f t="shared" si="276"/>
        <v>0</v>
      </c>
      <c r="AD3971" s="12">
        <f t="shared" si="276"/>
        <v>-13.282673127956363</v>
      </c>
      <c r="AE3971" s="12">
        <f t="shared" si="287"/>
        <v>-9.8920281434831003E-2</v>
      </c>
      <c r="AF3971" s="12">
        <f t="shared" si="287"/>
        <v>0</v>
      </c>
      <c r="AG3971" s="12">
        <f t="shared" si="287"/>
        <v>0</v>
      </c>
      <c r="AH3971" s="12">
        <f t="shared" si="287"/>
        <v>-59.333720229703779</v>
      </c>
      <c r="AI3971" s="12">
        <f t="shared" si="287"/>
        <v>-147.50300837846768</v>
      </c>
      <c r="AJ3971" s="12">
        <f t="shared" si="287"/>
        <v>-9649.5611651182462</v>
      </c>
      <c r="AK3971" s="12">
        <f t="shared" si="287"/>
        <v>0.19732104747140089</v>
      </c>
      <c r="AL3971" s="12">
        <f t="shared" si="277"/>
        <v>-29264.737366043784</v>
      </c>
      <c r="AM3971">
        <f t="shared" si="278"/>
        <v>2.1768217111916699</v>
      </c>
      <c r="AN3971" s="12">
        <f t="shared" si="279"/>
        <v>-13443.791568039453</v>
      </c>
    </row>
    <row r="3972" spans="14:40">
      <c r="N3972">
        <f t="shared" si="280"/>
        <v>1467</v>
      </c>
      <c r="O3972" s="12">
        <f t="shared" si="276"/>
        <v>0</v>
      </c>
      <c r="P3972" s="12">
        <f t="shared" si="276"/>
        <v>0</v>
      </c>
      <c r="Q3972" s="12">
        <f t="shared" si="276"/>
        <v>0</v>
      </c>
      <c r="R3972" s="12">
        <f t="shared" si="276"/>
        <v>0</v>
      </c>
      <c r="S3972" s="12">
        <f t="shared" si="276"/>
        <v>0</v>
      </c>
      <c r="T3972" s="12">
        <f t="shared" si="276"/>
        <v>0</v>
      </c>
      <c r="U3972" s="12">
        <f t="shared" si="276"/>
        <v>0</v>
      </c>
      <c r="V3972" s="12">
        <f t="shared" si="276"/>
        <v>0</v>
      </c>
      <c r="W3972" s="12">
        <f t="shared" si="276"/>
        <v>-11059.936554678816</v>
      </c>
      <c r="X3972" s="12">
        <f t="shared" si="276"/>
        <v>-39847.408324303964</v>
      </c>
      <c r="Y3972" s="12">
        <f t="shared" si="276"/>
        <v>0</v>
      </c>
      <c r="Z3972" s="12">
        <f t="shared" si="276"/>
        <v>0</v>
      </c>
      <c r="AA3972" s="12">
        <f t="shared" si="276"/>
        <v>0</v>
      </c>
      <c r="AB3972" s="12">
        <f t="shared" si="276"/>
        <v>0</v>
      </c>
      <c r="AC3972" s="12">
        <f t="shared" si="276"/>
        <v>0</v>
      </c>
      <c r="AD3972" s="12">
        <f t="shared" si="276"/>
        <v>-33.809785631017739</v>
      </c>
      <c r="AE3972" s="12">
        <f t="shared" si="287"/>
        <v>-0.24330391328055881</v>
      </c>
      <c r="AF3972" s="12">
        <f t="shared" si="287"/>
        <v>0</v>
      </c>
      <c r="AG3972" s="12">
        <f t="shared" si="287"/>
        <v>0</v>
      </c>
      <c r="AH3972" s="12">
        <f t="shared" si="287"/>
        <v>-104.35402611991975</v>
      </c>
      <c r="AI3972" s="12">
        <f t="shared" si="287"/>
        <v>-229.63935399551517</v>
      </c>
      <c r="AJ3972" s="12">
        <f t="shared" si="287"/>
        <v>-12190.515745920906</v>
      </c>
      <c r="AK3972" s="12">
        <f t="shared" si="287"/>
        <v>0.25666174987425822</v>
      </c>
      <c r="AL3972" s="12">
        <f t="shared" si="277"/>
        <v>-63465.650432813556</v>
      </c>
      <c r="AM3972">
        <f t="shared" si="278"/>
        <v>2.1920965727601875</v>
      </c>
      <c r="AN3972" s="12">
        <f t="shared" si="279"/>
        <v>-28952.032141950989</v>
      </c>
    </row>
    <row r="3973" spans="14:40">
      <c r="N3973">
        <f t="shared" si="280"/>
        <v>1468</v>
      </c>
      <c r="O3973" s="12">
        <f t="shared" si="276"/>
        <v>0</v>
      </c>
      <c r="P3973" s="12">
        <f t="shared" si="276"/>
        <v>0</v>
      </c>
      <c r="Q3973" s="12">
        <f t="shared" si="276"/>
        <v>0</v>
      </c>
      <c r="R3973" s="12">
        <f t="shared" si="276"/>
        <v>0</v>
      </c>
      <c r="S3973" s="12">
        <f t="shared" si="276"/>
        <v>0</v>
      </c>
      <c r="T3973" s="12">
        <f t="shared" si="276"/>
        <v>0</v>
      </c>
      <c r="U3973" s="12">
        <f t="shared" si="276"/>
        <v>0</v>
      </c>
      <c r="V3973" s="12">
        <f t="shared" si="276"/>
        <v>0</v>
      </c>
      <c r="W3973" s="12">
        <f t="shared" si="276"/>
        <v>-11177.443067513168</v>
      </c>
      <c r="X3973" s="12">
        <f t="shared" si="276"/>
        <v>-44518.137140723426</v>
      </c>
      <c r="Y3973" s="12">
        <f t="shared" si="276"/>
        <v>0</v>
      </c>
      <c r="Z3973" s="12">
        <f t="shared" si="276"/>
        <v>0</v>
      </c>
      <c r="AA3973" s="12">
        <f t="shared" si="276"/>
        <v>0</v>
      </c>
      <c r="AB3973" s="12">
        <f t="shared" si="276"/>
        <v>0</v>
      </c>
      <c r="AC3973" s="12">
        <f t="shared" si="276"/>
        <v>0</v>
      </c>
      <c r="AD3973" s="12">
        <f t="shared" si="276"/>
        <v>-44.884198731377857</v>
      </c>
      <c r="AE3973" s="12">
        <f t="shared" si="287"/>
        <v>-0.34130828135226343</v>
      </c>
      <c r="AF3973" s="12">
        <f t="shared" si="287"/>
        <v>0</v>
      </c>
      <c r="AG3973" s="12">
        <f t="shared" si="287"/>
        <v>0</v>
      </c>
      <c r="AH3973" s="12">
        <f t="shared" si="287"/>
        <v>-137.92760058682771</v>
      </c>
      <c r="AI3973" s="12">
        <f t="shared" si="287"/>
        <v>-303.17960222973619</v>
      </c>
      <c r="AJ3973" s="12">
        <f t="shared" si="287"/>
        <v>-19652.893983164984</v>
      </c>
      <c r="AK3973" s="12">
        <f t="shared" si="287"/>
        <v>0.37949462287321256</v>
      </c>
      <c r="AL3973" s="12">
        <f t="shared" si="277"/>
        <v>-75834.427406607996</v>
      </c>
      <c r="AM3973">
        <f t="shared" si="278"/>
        <v>2.1808476679039219</v>
      </c>
      <c r="AN3973" s="12">
        <f t="shared" si="279"/>
        <v>-34772.913543060407</v>
      </c>
    </row>
    <row r="3974" spans="14:40">
      <c r="N3974">
        <f t="shared" si="280"/>
        <v>1469</v>
      </c>
      <c r="O3974" s="12">
        <f t="shared" si="276"/>
        <v>0</v>
      </c>
      <c r="P3974" s="12">
        <f t="shared" si="276"/>
        <v>0</v>
      </c>
      <c r="Q3974" s="12">
        <f t="shared" si="276"/>
        <v>0</v>
      </c>
      <c r="R3974" s="12">
        <f t="shared" si="276"/>
        <v>0</v>
      </c>
      <c r="S3974" s="12">
        <f t="shared" si="276"/>
        <v>0</v>
      </c>
      <c r="T3974" s="12">
        <f t="shared" si="276"/>
        <v>0</v>
      </c>
      <c r="U3974" s="12">
        <f t="shared" si="276"/>
        <v>0</v>
      </c>
      <c r="V3974" s="12">
        <f t="shared" si="276"/>
        <v>0</v>
      </c>
      <c r="W3974" s="12">
        <f t="shared" si="276"/>
        <v>-5590.126920086459</v>
      </c>
      <c r="X3974" s="12">
        <f t="shared" si="276"/>
        <v>-49164.269597358238</v>
      </c>
      <c r="Y3974" s="12">
        <f t="shared" si="276"/>
        <v>0</v>
      </c>
      <c r="Z3974" s="12">
        <f t="shared" si="276"/>
        <v>0</v>
      </c>
      <c r="AA3974" s="12">
        <f t="shared" si="276"/>
        <v>0</v>
      </c>
      <c r="AB3974" s="12">
        <f t="shared" si="276"/>
        <v>0</v>
      </c>
      <c r="AC3974" s="12">
        <f t="shared" si="276"/>
        <v>0</v>
      </c>
      <c r="AD3974" s="12">
        <f t="shared" si="276"/>
        <v>-44.505774742588173</v>
      </c>
      <c r="AE3974" s="12">
        <f t="shared" si="287"/>
        <v>-0.34670296398870665</v>
      </c>
      <c r="AF3974" s="12">
        <f t="shared" si="287"/>
        <v>0</v>
      </c>
      <c r="AG3974" s="12">
        <f t="shared" si="287"/>
        <v>0</v>
      </c>
      <c r="AH3974" s="12">
        <f t="shared" si="287"/>
        <v>-145.88935390746443</v>
      </c>
      <c r="AI3974" s="12">
        <f t="shared" si="287"/>
        <v>-262.73296426884605</v>
      </c>
      <c r="AJ3974" s="12">
        <f t="shared" si="287"/>
        <v>-20965.225040138557</v>
      </c>
      <c r="AK3974" s="12">
        <f t="shared" si="287"/>
        <v>0.39453273950854328</v>
      </c>
      <c r="AL3974" s="12">
        <f t="shared" si="277"/>
        <v>-76172.701820726637</v>
      </c>
      <c r="AM3974">
        <f t="shared" si="278"/>
        <v>2.1985691158246583</v>
      </c>
      <c r="AN3974" s="12">
        <f t="shared" si="279"/>
        <v>-34646.489515593472</v>
      </c>
    </row>
    <row r="3975" spans="14:40">
      <c r="N3975">
        <f t="shared" si="280"/>
        <v>1470</v>
      </c>
      <c r="O3975" s="12">
        <f t="shared" si="276"/>
        <v>0</v>
      </c>
      <c r="P3975" s="12">
        <f t="shared" si="276"/>
        <v>0</v>
      </c>
      <c r="Q3975" s="12">
        <f t="shared" si="276"/>
        <v>0</v>
      </c>
      <c r="R3975" s="12">
        <f t="shared" si="276"/>
        <v>0</v>
      </c>
      <c r="S3975" s="12">
        <f t="shared" si="276"/>
        <v>0</v>
      </c>
      <c r="T3975" s="12">
        <f t="shared" si="276"/>
        <v>0</v>
      </c>
      <c r="U3975" s="12">
        <f t="shared" si="276"/>
        <v>0</v>
      </c>
      <c r="V3975" s="12">
        <f t="shared" si="276"/>
        <v>0</v>
      </c>
      <c r="W3975" s="12">
        <f t="shared" si="276"/>
        <v>349.13573023149411</v>
      </c>
      <c r="X3975" s="12">
        <f t="shared" si="276"/>
        <v>1140.5150929080562</v>
      </c>
      <c r="Y3975" s="12">
        <f t="shared" si="276"/>
        <v>0</v>
      </c>
      <c r="Z3975" s="12">
        <f t="shared" si="276"/>
        <v>0</v>
      </c>
      <c r="AA3975" s="12">
        <f t="shared" si="276"/>
        <v>0</v>
      </c>
      <c r="AB3975" s="12">
        <f t="shared" si="276"/>
        <v>0</v>
      </c>
      <c r="AC3975" s="12">
        <f t="shared" si="276"/>
        <v>0</v>
      </c>
      <c r="AD3975" s="12">
        <f t="shared" si="276"/>
        <v>-0.59201502523544336</v>
      </c>
      <c r="AE3975" s="12">
        <f t="shared" si="287"/>
        <v>-2.1194369176716087E-2</v>
      </c>
      <c r="AF3975" s="12">
        <f t="shared" si="287"/>
        <v>0</v>
      </c>
      <c r="AG3975" s="12">
        <f t="shared" si="287"/>
        <v>0</v>
      </c>
      <c r="AH3975" s="12">
        <f t="shared" si="287"/>
        <v>-29.340785617285071</v>
      </c>
      <c r="AI3975" s="12">
        <f t="shared" si="287"/>
        <v>-71.154748157036309</v>
      </c>
      <c r="AJ3975" s="12">
        <f t="shared" si="287"/>
        <v>-6610.3520621707521</v>
      </c>
      <c r="AK3975" s="12">
        <f t="shared" si="287"/>
        <v>0.16616103945501062</v>
      </c>
      <c r="AL3975" s="12">
        <f t="shared" si="277"/>
        <v>-5221.64382116048</v>
      </c>
      <c r="AM3975">
        <f t="shared" si="278"/>
        <v>2.1837953259000149</v>
      </c>
      <c r="AN3975" s="12">
        <f t="shared" si="279"/>
        <v>-2391.0866367517597</v>
      </c>
    </row>
    <row r="3976" spans="14:40">
      <c r="N3976">
        <f t="shared" si="280"/>
        <v>1471</v>
      </c>
      <c r="O3976" s="12">
        <f t="shared" si="276"/>
        <v>0</v>
      </c>
      <c r="P3976" s="12">
        <f t="shared" si="276"/>
        <v>0</v>
      </c>
      <c r="Q3976" s="12">
        <f t="shared" si="276"/>
        <v>0</v>
      </c>
      <c r="R3976" s="12">
        <f t="shared" si="276"/>
        <v>0</v>
      </c>
      <c r="S3976" s="12">
        <f t="shared" si="276"/>
        <v>0</v>
      </c>
      <c r="T3976" s="12">
        <f t="shared" si="276"/>
        <v>0</v>
      </c>
      <c r="U3976" s="12">
        <f t="shared" si="276"/>
        <v>0</v>
      </c>
      <c r="V3976" s="12">
        <f t="shared" si="276"/>
        <v>0</v>
      </c>
      <c r="W3976" s="12">
        <f t="shared" si="276"/>
        <v>10405.775322309319</v>
      </c>
      <c r="X3976" s="12">
        <f t="shared" si="276"/>
        <v>38575.051555076141</v>
      </c>
      <c r="Y3976" s="12">
        <f t="shared" si="276"/>
        <v>0</v>
      </c>
      <c r="Z3976" s="12">
        <f t="shared" si="276"/>
        <v>0</v>
      </c>
      <c r="AA3976" s="12">
        <f t="shared" si="276"/>
        <v>0</v>
      </c>
      <c r="AB3976" s="12">
        <f t="shared" si="276"/>
        <v>0</v>
      </c>
      <c r="AC3976" s="12">
        <f t="shared" si="276"/>
        <v>0</v>
      </c>
      <c r="AD3976" s="12">
        <f t="shared" si="276"/>
        <v>31.404890499351328</v>
      </c>
      <c r="AE3976" s="12">
        <f t="shared" si="287"/>
        <v>0.12866717877200812</v>
      </c>
      <c r="AF3976" s="12">
        <f t="shared" si="287"/>
        <v>0</v>
      </c>
      <c r="AG3976" s="12">
        <f t="shared" si="287"/>
        <v>0</v>
      </c>
      <c r="AH3976" s="12">
        <f t="shared" si="287"/>
        <v>46.626494539613631</v>
      </c>
      <c r="AI3976" s="12">
        <f t="shared" si="287"/>
        <v>76.44747942001041</v>
      </c>
      <c r="AJ3976" s="12">
        <f t="shared" si="287"/>
        <v>5426.2371940945222</v>
      </c>
      <c r="AK3976" s="12">
        <f t="shared" si="287"/>
        <v>-0.15194658595924559</v>
      </c>
      <c r="AL3976" s="12">
        <f t="shared" si="277"/>
        <v>54561.519656531767</v>
      </c>
      <c r="AM3976">
        <f t="shared" si="278"/>
        <v>2.1453638887802837</v>
      </c>
      <c r="AN3976" s="12">
        <f t="shared" si="279"/>
        <v>25432.291436373504</v>
      </c>
    </row>
    <row r="3977" spans="14:40">
      <c r="N3977">
        <f t="shared" si="280"/>
        <v>1472</v>
      </c>
      <c r="O3977" s="12">
        <f t="shared" si="276"/>
        <v>0</v>
      </c>
      <c r="P3977" s="12">
        <f t="shared" si="276"/>
        <v>0</v>
      </c>
      <c r="Q3977" s="12">
        <f t="shared" si="276"/>
        <v>0</v>
      </c>
      <c r="R3977" s="12">
        <f t="shared" si="276"/>
        <v>0</v>
      </c>
      <c r="S3977" s="12">
        <f t="shared" si="276"/>
        <v>0</v>
      </c>
      <c r="T3977" s="12">
        <f t="shared" si="276"/>
        <v>0</v>
      </c>
      <c r="U3977" s="12">
        <f t="shared" si="276"/>
        <v>0</v>
      </c>
      <c r="V3977" s="12">
        <f t="shared" si="276"/>
        <v>0</v>
      </c>
      <c r="W3977" s="12">
        <f t="shared" si="276"/>
        <v>13287.259628231383</v>
      </c>
      <c r="X3977" s="12">
        <f t="shared" si="276"/>
        <v>46468.591102534214</v>
      </c>
      <c r="Y3977" s="12">
        <f t="shared" si="276"/>
        <v>0</v>
      </c>
      <c r="Z3977" s="12">
        <f t="shared" si="276"/>
        <v>0</v>
      </c>
      <c r="AA3977" s="12">
        <f t="shared" si="276"/>
        <v>0</v>
      </c>
      <c r="AB3977" s="12">
        <f t="shared" si="276"/>
        <v>0</v>
      </c>
      <c r="AC3977" s="12">
        <f t="shared" si="276"/>
        <v>0</v>
      </c>
      <c r="AD3977" s="12">
        <f t="shared" si="276"/>
        <v>29.59480031054909</v>
      </c>
      <c r="AE3977" s="12">
        <f t="shared" ref="AE3977:AK3986" si="288">AE$2503*AE1473+0.5*AE$2504*AE1473*AE1473</f>
        <v>0.12656390019995703</v>
      </c>
      <c r="AF3977" s="12">
        <f t="shared" si="288"/>
        <v>0</v>
      </c>
      <c r="AG3977" s="12">
        <f t="shared" si="288"/>
        <v>0</v>
      </c>
      <c r="AH3977" s="12">
        <f t="shared" si="288"/>
        <v>53.347009933345177</v>
      </c>
      <c r="AI3977" s="12">
        <f t="shared" si="288"/>
        <v>91.442546652190543</v>
      </c>
      <c r="AJ3977" s="12">
        <f t="shared" si="288"/>
        <v>5758.2635168598281</v>
      </c>
      <c r="AK3977" s="12">
        <f t="shared" si="288"/>
        <v>-0.19476096487009242</v>
      </c>
      <c r="AL3977" s="12">
        <f t="shared" si="277"/>
        <v>65688.43040745685</v>
      </c>
      <c r="AM3977">
        <f t="shared" si="278"/>
        <v>2.1290551340496116</v>
      </c>
      <c r="AN3977" s="12">
        <f t="shared" si="279"/>
        <v>30853.325194314188</v>
      </c>
    </row>
    <row r="3978" spans="14:40">
      <c r="N3978">
        <f t="shared" si="280"/>
        <v>1473</v>
      </c>
      <c r="O3978" s="12">
        <f t="shared" si="276"/>
        <v>0</v>
      </c>
      <c r="P3978" s="12">
        <f t="shared" si="276"/>
        <v>0</v>
      </c>
      <c r="Q3978" s="12">
        <f t="shared" si="276"/>
        <v>0</v>
      </c>
      <c r="R3978" s="12">
        <f t="shared" si="276"/>
        <v>0</v>
      </c>
      <c r="S3978" s="12">
        <f t="shared" si="276"/>
        <v>0</v>
      </c>
      <c r="T3978" s="12">
        <f t="shared" si="276"/>
        <v>0</v>
      </c>
      <c r="U3978" s="12">
        <f t="shared" si="276"/>
        <v>0</v>
      </c>
      <c r="V3978" s="12">
        <f t="shared" si="276"/>
        <v>0</v>
      </c>
      <c r="W3978" s="12">
        <f t="shared" si="276"/>
        <v>11596.855325634962</v>
      </c>
      <c r="X3978" s="12">
        <f t="shared" si="276"/>
        <v>40419.252203466065</v>
      </c>
      <c r="Y3978" s="12">
        <f t="shared" si="276"/>
        <v>0</v>
      </c>
      <c r="Z3978" s="12">
        <f t="shared" si="276"/>
        <v>0</v>
      </c>
      <c r="AA3978" s="12">
        <f t="shared" si="276"/>
        <v>0</v>
      </c>
      <c r="AB3978" s="12">
        <f t="shared" si="276"/>
        <v>0</v>
      </c>
      <c r="AC3978" s="12">
        <f t="shared" si="276"/>
        <v>0</v>
      </c>
      <c r="AD3978" s="12">
        <f t="shared" si="276"/>
        <v>27.03351645052906</v>
      </c>
      <c r="AE3978" s="12">
        <f t="shared" si="288"/>
        <v>0.12257357841897677</v>
      </c>
      <c r="AF3978" s="12">
        <f t="shared" si="288"/>
        <v>0</v>
      </c>
      <c r="AG3978" s="12">
        <f t="shared" si="288"/>
        <v>0</v>
      </c>
      <c r="AH3978" s="12">
        <f t="shared" si="288"/>
        <v>60.443870125676916</v>
      </c>
      <c r="AI3978" s="12">
        <f t="shared" si="288"/>
        <v>143.46884422798686</v>
      </c>
      <c r="AJ3978" s="12">
        <f t="shared" si="288"/>
        <v>8966.1054457472546</v>
      </c>
      <c r="AK3978" s="12">
        <f t="shared" si="288"/>
        <v>-0.28326498729819333</v>
      </c>
      <c r="AL3978" s="12">
        <f t="shared" si="277"/>
        <v>61212.998514243598</v>
      </c>
      <c r="AM3978">
        <f t="shared" si="278"/>
        <v>2.1265693234718839</v>
      </c>
      <c r="AN3978" s="12">
        <f t="shared" si="279"/>
        <v>28784.859180751235</v>
      </c>
    </row>
    <row r="3979" spans="14:40">
      <c r="N3979">
        <f t="shared" si="280"/>
        <v>1474</v>
      </c>
      <c r="O3979" s="12">
        <f t="shared" ref="O3979:AD4042" si="289">O$2503*O1475+0.5*O$2504*O1475*O1475</f>
        <v>0</v>
      </c>
      <c r="P3979" s="12">
        <f t="shared" si="289"/>
        <v>0</v>
      </c>
      <c r="Q3979" s="12">
        <f t="shared" si="289"/>
        <v>0</v>
      </c>
      <c r="R3979" s="12">
        <f t="shared" si="289"/>
        <v>0</v>
      </c>
      <c r="S3979" s="12">
        <f t="shared" si="289"/>
        <v>0</v>
      </c>
      <c r="T3979" s="12">
        <f t="shared" si="289"/>
        <v>0</v>
      </c>
      <c r="U3979" s="12">
        <f t="shared" si="289"/>
        <v>0</v>
      </c>
      <c r="V3979" s="12">
        <f t="shared" si="289"/>
        <v>0</v>
      </c>
      <c r="W3979" s="12">
        <f t="shared" si="289"/>
        <v>2437.2363740550672</v>
      </c>
      <c r="X3979" s="12">
        <f t="shared" si="289"/>
        <v>35466.859771491552</v>
      </c>
      <c r="Y3979" s="12">
        <f t="shared" si="289"/>
        <v>0</v>
      </c>
      <c r="Z3979" s="12">
        <f t="shared" si="289"/>
        <v>0</v>
      </c>
      <c r="AA3979" s="12">
        <f t="shared" si="289"/>
        <v>0</v>
      </c>
      <c r="AB3979" s="12">
        <f t="shared" si="289"/>
        <v>0</v>
      </c>
      <c r="AC3979" s="12">
        <f t="shared" si="289"/>
        <v>0</v>
      </c>
      <c r="AD3979" s="12">
        <f t="shared" si="289"/>
        <v>29.439651406018346</v>
      </c>
      <c r="AE3979" s="12">
        <f t="shared" si="288"/>
        <v>0.13910726168003068</v>
      </c>
      <c r="AF3979" s="12">
        <f t="shared" si="288"/>
        <v>0</v>
      </c>
      <c r="AG3979" s="12">
        <f t="shared" si="288"/>
        <v>0</v>
      </c>
      <c r="AH3979" s="12">
        <f t="shared" si="288"/>
        <v>84.644469861433478</v>
      </c>
      <c r="AI3979" s="12">
        <f t="shared" si="288"/>
        <v>171.86639774780321</v>
      </c>
      <c r="AJ3979" s="12">
        <f t="shared" si="288"/>
        <v>13035.726737088176</v>
      </c>
      <c r="AK3979" s="12">
        <f t="shared" si="288"/>
        <v>-0.42212613123684162</v>
      </c>
      <c r="AL3979" s="12">
        <f t="shared" ref="AL3979:AL4042" si="290">SUM(O3979:AK3979)</f>
        <v>51225.490382780503</v>
      </c>
      <c r="AM3979">
        <f t="shared" ref="AM3979:AM4042" si="291">$AM$2504*(1+J1475/100)</f>
        <v>2.1319521091542724</v>
      </c>
      <c r="AN3979" s="12">
        <f t="shared" ref="AN3979:AN4042" si="292">AL3979/AM3979</f>
        <v>24027.505197150618</v>
      </c>
    </row>
    <row r="3980" spans="14:40">
      <c r="N3980">
        <f t="shared" ref="N3980:N4043" si="293">N3979+1</f>
        <v>1475</v>
      </c>
      <c r="O3980" s="12">
        <f t="shared" si="289"/>
        <v>0</v>
      </c>
      <c r="P3980" s="12">
        <f t="shared" ref="P3980:AD3980" si="294">P$2503*P1476+0.5*P$2504*P1476*P1476</f>
        <v>0</v>
      </c>
      <c r="Q3980" s="12">
        <f t="shared" si="294"/>
        <v>0</v>
      </c>
      <c r="R3980" s="12">
        <f t="shared" si="294"/>
        <v>0</v>
      </c>
      <c r="S3980" s="12">
        <f t="shared" si="294"/>
        <v>0</v>
      </c>
      <c r="T3980" s="12">
        <f t="shared" si="294"/>
        <v>0</v>
      </c>
      <c r="U3980" s="12">
        <f t="shared" si="294"/>
        <v>0</v>
      </c>
      <c r="V3980" s="12">
        <f t="shared" si="294"/>
        <v>0</v>
      </c>
      <c r="W3980" s="12">
        <f t="shared" si="294"/>
        <v>2783.4653976044178</v>
      </c>
      <c r="X3980" s="12">
        <f t="shared" si="294"/>
        <v>9094.697268182359</v>
      </c>
      <c r="Y3980" s="12">
        <f t="shared" si="294"/>
        <v>0</v>
      </c>
      <c r="Z3980" s="12">
        <f t="shared" si="294"/>
        <v>0</v>
      </c>
      <c r="AA3980" s="12">
        <f t="shared" si="294"/>
        <v>0</v>
      </c>
      <c r="AB3980" s="12">
        <f t="shared" si="294"/>
        <v>0</v>
      </c>
      <c r="AC3980" s="12">
        <f t="shared" si="294"/>
        <v>0</v>
      </c>
      <c r="AD3980" s="12">
        <f t="shared" si="294"/>
        <v>3.6299180733361198</v>
      </c>
      <c r="AE3980" s="12">
        <f t="shared" si="288"/>
        <v>4.0324152640096457E-2</v>
      </c>
      <c r="AF3980" s="12">
        <f t="shared" si="288"/>
        <v>0</v>
      </c>
      <c r="AG3980" s="12">
        <f t="shared" si="288"/>
        <v>0</v>
      </c>
      <c r="AH3980" s="12">
        <f t="shared" si="288"/>
        <v>44.503429450526752</v>
      </c>
      <c r="AI3980" s="12">
        <f t="shared" si="288"/>
        <v>107.09366809587753</v>
      </c>
      <c r="AJ3980" s="12">
        <f t="shared" si="288"/>
        <v>7739.6654246527005</v>
      </c>
      <c r="AK3980" s="12">
        <f t="shared" si="288"/>
        <v>-0.26949261765272692</v>
      </c>
      <c r="AL3980" s="12">
        <f t="shared" si="290"/>
        <v>19772.825937594207</v>
      </c>
      <c r="AM3980">
        <f t="shared" si="291"/>
        <v>2.1396058360870103</v>
      </c>
      <c r="AN3980" s="12">
        <f t="shared" si="292"/>
        <v>9241.3404394874324</v>
      </c>
    </row>
    <row r="3981" spans="14:40">
      <c r="N3981">
        <f t="shared" si="293"/>
        <v>1476</v>
      </c>
      <c r="O3981" s="12">
        <f t="shared" si="289"/>
        <v>-894.06338133308452</v>
      </c>
      <c r="P3981" s="12">
        <f t="shared" si="289"/>
        <v>0</v>
      </c>
      <c r="Q3981" s="12">
        <f t="shared" si="289"/>
        <v>0</v>
      </c>
      <c r="R3981" s="12">
        <f t="shared" si="289"/>
        <v>0</v>
      </c>
      <c r="S3981" s="12">
        <f t="shared" si="289"/>
        <v>0</v>
      </c>
      <c r="T3981" s="12">
        <f t="shared" si="289"/>
        <v>0</v>
      </c>
      <c r="U3981" s="12">
        <f t="shared" si="289"/>
        <v>0</v>
      </c>
      <c r="V3981" s="12">
        <f t="shared" si="289"/>
        <v>0</v>
      </c>
      <c r="W3981" s="12">
        <f t="shared" si="289"/>
        <v>975.61506688289353</v>
      </c>
      <c r="X3981" s="12">
        <f t="shared" si="289"/>
        <v>1814.1860686803541</v>
      </c>
      <c r="Y3981" s="12">
        <f t="shared" si="289"/>
        <v>0</v>
      </c>
      <c r="Z3981" s="12">
        <f t="shared" si="289"/>
        <v>0</v>
      </c>
      <c r="AA3981" s="12">
        <f t="shared" si="289"/>
        <v>0</v>
      </c>
      <c r="AB3981" s="12">
        <f t="shared" si="289"/>
        <v>0</v>
      </c>
      <c r="AC3981" s="12">
        <f t="shared" si="289"/>
        <v>0</v>
      </c>
      <c r="AD3981" s="12">
        <f t="shared" si="289"/>
        <v>0.76305593764845203</v>
      </c>
      <c r="AE3981" s="12">
        <f t="shared" si="288"/>
        <v>3.4053090452120696E-2</v>
      </c>
      <c r="AF3981" s="12">
        <f t="shared" si="288"/>
        <v>0</v>
      </c>
      <c r="AG3981" s="12">
        <f t="shared" si="288"/>
        <v>0</v>
      </c>
      <c r="AH3981" s="12">
        <f t="shared" si="288"/>
        <v>51.695413198777956</v>
      </c>
      <c r="AI3981" s="12">
        <f t="shared" si="288"/>
        <v>150.62592530872195</v>
      </c>
      <c r="AJ3981" s="12">
        <f t="shared" si="288"/>
        <v>9640.5912656243381</v>
      </c>
      <c r="AK3981" s="12">
        <f t="shared" si="288"/>
        <v>-0.32415334340811991</v>
      </c>
      <c r="AL3981" s="12">
        <f t="shared" si="290"/>
        <v>11739.123314046694</v>
      </c>
      <c r="AM3981">
        <f t="shared" si="291"/>
        <v>2.1461014941947409</v>
      </c>
      <c r="AN3981" s="12">
        <f t="shared" si="292"/>
        <v>5469.9758356262837</v>
      </c>
    </row>
    <row r="3982" spans="14:40">
      <c r="N3982">
        <f t="shared" si="293"/>
        <v>1477</v>
      </c>
      <c r="O3982" s="12">
        <f t="shared" si="289"/>
        <v>-895.24739689792068</v>
      </c>
      <c r="P3982" s="12">
        <f t="shared" si="289"/>
        <v>0</v>
      </c>
      <c r="Q3982" s="12">
        <f t="shared" si="289"/>
        <v>0</v>
      </c>
      <c r="R3982" s="12">
        <f t="shared" si="289"/>
        <v>0</v>
      </c>
      <c r="S3982" s="12">
        <f t="shared" si="289"/>
        <v>0</v>
      </c>
      <c r="T3982" s="12">
        <f t="shared" si="289"/>
        <v>0</v>
      </c>
      <c r="U3982" s="12">
        <f t="shared" si="289"/>
        <v>0</v>
      </c>
      <c r="V3982" s="12">
        <f t="shared" si="289"/>
        <v>0</v>
      </c>
      <c r="W3982" s="12">
        <f t="shared" si="289"/>
        <v>2143.1748566569845</v>
      </c>
      <c r="X3982" s="12">
        <f t="shared" si="289"/>
        <v>4240.8278481338311</v>
      </c>
      <c r="Y3982" s="12">
        <f t="shared" si="289"/>
        <v>0</v>
      </c>
      <c r="Z3982" s="12">
        <f t="shared" si="289"/>
        <v>0</v>
      </c>
      <c r="AA3982" s="12">
        <f t="shared" si="289"/>
        <v>0</v>
      </c>
      <c r="AB3982" s="12">
        <f t="shared" si="289"/>
        <v>0</v>
      </c>
      <c r="AC3982" s="12">
        <f t="shared" si="289"/>
        <v>0</v>
      </c>
      <c r="AD3982" s="12">
        <f t="shared" si="289"/>
        <v>0.74867326498013598</v>
      </c>
      <c r="AE3982" s="12">
        <f t="shared" si="288"/>
        <v>2.4690923043189671E-2</v>
      </c>
      <c r="AF3982" s="12">
        <f t="shared" si="288"/>
        <v>0</v>
      </c>
      <c r="AG3982" s="12">
        <f t="shared" si="288"/>
        <v>0</v>
      </c>
      <c r="AH3982" s="12">
        <f t="shared" si="288"/>
        <v>35.687365536737559</v>
      </c>
      <c r="AI3982" s="12">
        <f t="shared" si="288"/>
        <v>108.44601141520948</v>
      </c>
      <c r="AJ3982" s="12">
        <f t="shared" si="288"/>
        <v>4044.0857290978956</v>
      </c>
      <c r="AK3982" s="12">
        <f t="shared" si="288"/>
        <v>-0.12101112891161776</v>
      </c>
      <c r="AL3982" s="12">
        <f t="shared" si="290"/>
        <v>9677.6267670018497</v>
      </c>
      <c r="AM3982">
        <f t="shared" si="291"/>
        <v>2.1552910262070211</v>
      </c>
      <c r="AN3982" s="12">
        <f t="shared" si="292"/>
        <v>4490.1716980805959</v>
      </c>
    </row>
    <row r="3983" spans="14:40">
      <c r="N3983">
        <f t="shared" si="293"/>
        <v>1478</v>
      </c>
      <c r="O3983" s="12">
        <f t="shared" si="289"/>
        <v>-896.28202729298164</v>
      </c>
      <c r="P3983" s="12">
        <f t="shared" si="289"/>
        <v>0</v>
      </c>
      <c r="Q3983" s="12">
        <f t="shared" si="289"/>
        <v>0</v>
      </c>
      <c r="R3983" s="12">
        <f t="shared" si="289"/>
        <v>0</v>
      </c>
      <c r="S3983" s="12">
        <f t="shared" si="289"/>
        <v>0</v>
      </c>
      <c r="T3983" s="12">
        <f t="shared" si="289"/>
        <v>0</v>
      </c>
      <c r="U3983" s="12">
        <f t="shared" si="289"/>
        <v>0</v>
      </c>
      <c r="V3983" s="12">
        <f t="shared" si="289"/>
        <v>0</v>
      </c>
      <c r="W3983" s="12">
        <f t="shared" si="289"/>
        <v>13423.908503150511</v>
      </c>
      <c r="X3983" s="12">
        <f t="shared" si="289"/>
        <v>40379.936723711391</v>
      </c>
      <c r="Y3983" s="12">
        <f t="shared" si="289"/>
        <v>0</v>
      </c>
      <c r="Z3983" s="12">
        <f t="shared" si="289"/>
        <v>0</v>
      </c>
      <c r="AA3983" s="12">
        <f t="shared" si="289"/>
        <v>0</v>
      </c>
      <c r="AB3983" s="12">
        <f t="shared" si="289"/>
        <v>0</v>
      </c>
      <c r="AC3983" s="12">
        <f t="shared" si="289"/>
        <v>0</v>
      </c>
      <c r="AD3983" s="12">
        <f t="shared" si="289"/>
        <v>19.631591595331784</v>
      </c>
      <c r="AE3983" s="12">
        <f t="shared" si="288"/>
        <v>0.1150042312391459</v>
      </c>
      <c r="AF3983" s="12">
        <f t="shared" si="288"/>
        <v>0</v>
      </c>
      <c r="AG3983" s="12">
        <f t="shared" si="288"/>
        <v>0</v>
      </c>
      <c r="AH3983" s="12">
        <f t="shared" si="288"/>
        <v>90.675594182445863</v>
      </c>
      <c r="AI3983" s="12">
        <f t="shared" si="288"/>
        <v>119.07407091537229</v>
      </c>
      <c r="AJ3983" s="12">
        <f t="shared" si="288"/>
        <v>8231.8216258570901</v>
      </c>
      <c r="AK3983" s="12">
        <f t="shared" si="288"/>
        <v>-0.27064468571132161</v>
      </c>
      <c r="AL3983" s="12">
        <f t="shared" si="290"/>
        <v>61368.610441664678</v>
      </c>
      <c r="AM3983">
        <f t="shared" si="291"/>
        <v>2.138552259893876</v>
      </c>
      <c r="AN3983" s="12">
        <f t="shared" si="292"/>
        <v>28696.334240955162</v>
      </c>
    </row>
    <row r="3984" spans="14:40">
      <c r="N3984">
        <f t="shared" si="293"/>
        <v>1479</v>
      </c>
      <c r="O3984" s="12">
        <f t="shared" si="289"/>
        <v>-897.70395244508973</v>
      </c>
      <c r="P3984" s="12">
        <f t="shared" si="289"/>
        <v>0</v>
      </c>
      <c r="Q3984" s="12">
        <f t="shared" si="289"/>
        <v>0</v>
      </c>
      <c r="R3984" s="12">
        <f t="shared" si="289"/>
        <v>0</v>
      </c>
      <c r="S3984" s="12">
        <f t="shared" si="289"/>
        <v>0</v>
      </c>
      <c r="T3984" s="12">
        <f t="shared" si="289"/>
        <v>0</v>
      </c>
      <c r="U3984" s="12">
        <f t="shared" si="289"/>
        <v>0</v>
      </c>
      <c r="V3984" s="12">
        <f t="shared" si="289"/>
        <v>0</v>
      </c>
      <c r="W3984" s="12">
        <f t="shared" si="289"/>
        <v>11680.674011908381</v>
      </c>
      <c r="X3984" s="12">
        <f t="shared" si="289"/>
        <v>37117.436531333078</v>
      </c>
      <c r="Y3984" s="12">
        <f t="shared" si="289"/>
        <v>0</v>
      </c>
      <c r="Z3984" s="12">
        <f t="shared" si="289"/>
        <v>0</v>
      </c>
      <c r="AA3984" s="12">
        <f t="shared" si="289"/>
        <v>0</v>
      </c>
      <c r="AB3984" s="12">
        <f t="shared" si="289"/>
        <v>0</v>
      </c>
      <c r="AC3984" s="12">
        <f t="shared" si="289"/>
        <v>0</v>
      </c>
      <c r="AD3984" s="12">
        <f t="shared" si="289"/>
        <v>11.735368642799438</v>
      </c>
      <c r="AE3984" s="12">
        <f t="shared" si="288"/>
        <v>6.0337598112915489E-2</v>
      </c>
      <c r="AF3984" s="12">
        <f t="shared" si="288"/>
        <v>0</v>
      </c>
      <c r="AG3984" s="12">
        <f t="shared" si="288"/>
        <v>0</v>
      </c>
      <c r="AH3984" s="12">
        <f t="shared" si="288"/>
        <v>30.005026911706402</v>
      </c>
      <c r="AI3984" s="12">
        <f t="shared" si="288"/>
        <v>35.968750979321563</v>
      </c>
      <c r="AJ3984" s="12">
        <f t="shared" si="288"/>
        <v>3502.9852053376312</v>
      </c>
      <c r="AK3984" s="12">
        <f t="shared" si="288"/>
        <v>-0.13012998627109659</v>
      </c>
      <c r="AL3984" s="12">
        <f t="shared" si="290"/>
        <v>51481.031150279669</v>
      </c>
      <c r="AM3984">
        <f t="shared" si="291"/>
        <v>2.1289607956181298</v>
      </c>
      <c r="AN3984" s="12">
        <f t="shared" si="292"/>
        <v>24181.295990155839</v>
      </c>
    </row>
    <row r="3985" spans="14:40">
      <c r="N3985">
        <f t="shared" si="293"/>
        <v>1480</v>
      </c>
      <c r="O3985" s="12">
        <f t="shared" si="289"/>
        <v>-898.9875579868791</v>
      </c>
      <c r="P3985" s="12">
        <f t="shared" si="289"/>
        <v>0</v>
      </c>
      <c r="Q3985" s="12">
        <f t="shared" si="289"/>
        <v>0</v>
      </c>
      <c r="R3985" s="12">
        <f t="shared" si="289"/>
        <v>0</v>
      </c>
      <c r="S3985" s="12">
        <f t="shared" si="289"/>
        <v>0</v>
      </c>
      <c r="T3985" s="12">
        <f t="shared" si="289"/>
        <v>0</v>
      </c>
      <c r="U3985" s="12">
        <f t="shared" si="289"/>
        <v>0</v>
      </c>
      <c r="V3985" s="12">
        <f t="shared" si="289"/>
        <v>0</v>
      </c>
      <c r="W3985" s="12">
        <f t="shared" si="289"/>
        <v>-123.06728973959929</v>
      </c>
      <c r="X3985" s="12">
        <f t="shared" si="289"/>
        <v>-11531.007000151889</v>
      </c>
      <c r="Y3985" s="12">
        <f t="shared" si="289"/>
        <v>0</v>
      </c>
      <c r="Z3985" s="12">
        <f t="shared" si="289"/>
        <v>0</v>
      </c>
      <c r="AA3985" s="12">
        <f t="shared" si="289"/>
        <v>0</v>
      </c>
      <c r="AB3985" s="12">
        <f t="shared" si="289"/>
        <v>0</v>
      </c>
      <c r="AC3985" s="12">
        <f t="shared" si="289"/>
        <v>0</v>
      </c>
      <c r="AD3985" s="12">
        <f t="shared" si="289"/>
        <v>-24.377086906727119</v>
      </c>
      <c r="AE3985" s="12">
        <f t="shared" si="288"/>
        <v>-0.1668685819213423</v>
      </c>
      <c r="AF3985" s="12">
        <f t="shared" si="288"/>
        <v>0</v>
      </c>
      <c r="AG3985" s="12">
        <f t="shared" si="288"/>
        <v>0</v>
      </c>
      <c r="AH3985" s="12">
        <f t="shared" si="288"/>
        <v>-75.227947918360357</v>
      </c>
      <c r="AI3985" s="12">
        <f t="shared" si="288"/>
        <v>-141.87505205486897</v>
      </c>
      <c r="AJ3985" s="12">
        <f t="shared" si="288"/>
        <v>-7921.2107358823969</v>
      </c>
      <c r="AK3985" s="12">
        <f t="shared" si="288"/>
        <v>0.18726901117388844</v>
      </c>
      <c r="AL3985" s="12">
        <f t="shared" si="290"/>
        <v>-20715.732270211469</v>
      </c>
      <c r="AM3985">
        <f t="shared" si="291"/>
        <v>2.1465388834216457</v>
      </c>
      <c r="AN3985" s="12">
        <f t="shared" si="292"/>
        <v>-9650.7603147584196</v>
      </c>
    </row>
    <row r="3986" spans="14:40">
      <c r="N3986">
        <f t="shared" si="293"/>
        <v>1481</v>
      </c>
      <c r="O3986" s="12">
        <f t="shared" si="289"/>
        <v>0</v>
      </c>
      <c r="P3986" s="12">
        <f t="shared" si="289"/>
        <v>0</v>
      </c>
      <c r="Q3986" s="12">
        <f t="shared" si="289"/>
        <v>0</v>
      </c>
      <c r="R3986" s="12">
        <f t="shared" si="289"/>
        <v>0</v>
      </c>
      <c r="S3986" s="12">
        <f t="shared" si="289"/>
        <v>0</v>
      </c>
      <c r="T3986" s="12">
        <f t="shared" si="289"/>
        <v>0</v>
      </c>
      <c r="U3986" s="12">
        <f t="shared" si="289"/>
        <v>0</v>
      </c>
      <c r="V3986" s="12">
        <f t="shared" si="289"/>
        <v>0</v>
      </c>
      <c r="W3986" s="12">
        <f t="shared" si="289"/>
        <v>6597.2563463718907</v>
      </c>
      <c r="X3986" s="12">
        <f t="shared" si="289"/>
        <v>16104.616688234359</v>
      </c>
      <c r="Y3986" s="12">
        <f t="shared" si="289"/>
        <v>0</v>
      </c>
      <c r="Z3986" s="12">
        <f t="shared" si="289"/>
        <v>0</v>
      </c>
      <c r="AA3986" s="12">
        <f t="shared" si="289"/>
        <v>0</v>
      </c>
      <c r="AB3986" s="12">
        <f t="shared" si="289"/>
        <v>0</v>
      </c>
      <c r="AC3986" s="12">
        <f t="shared" si="289"/>
        <v>0</v>
      </c>
      <c r="AD3986" s="12">
        <f t="shared" si="289"/>
        <v>-10.126305407196313</v>
      </c>
      <c r="AE3986" s="12">
        <f t="shared" si="288"/>
        <v>-8.2252546038051322E-2</v>
      </c>
      <c r="AF3986" s="12">
        <f t="shared" si="288"/>
        <v>0</v>
      </c>
      <c r="AG3986" s="12">
        <f t="shared" si="288"/>
        <v>0</v>
      </c>
      <c r="AH3986" s="12">
        <f t="shared" si="288"/>
        <v>-56.639899086780396</v>
      </c>
      <c r="AI3986" s="12">
        <f t="shared" si="288"/>
        <v>-130.22304792981996</v>
      </c>
      <c r="AJ3986" s="12">
        <f t="shared" si="288"/>
        <v>-6905.376594051234</v>
      </c>
      <c r="AK3986" s="12">
        <f t="shared" si="288"/>
        <v>0.17259103112460461</v>
      </c>
      <c r="AL3986" s="12">
        <f t="shared" si="290"/>
        <v>15599.597526616304</v>
      </c>
      <c r="AM3986">
        <f t="shared" si="291"/>
        <v>2.1355920816075238</v>
      </c>
      <c r="AN3986" s="12">
        <f t="shared" si="292"/>
        <v>7304.5773399169111</v>
      </c>
    </row>
    <row r="3987" spans="14:40">
      <c r="N3987">
        <f t="shared" si="293"/>
        <v>1482</v>
      </c>
      <c r="O3987" s="12">
        <f t="shared" si="289"/>
        <v>-8.9965034550434861</v>
      </c>
      <c r="P3987" s="12">
        <f t="shared" si="289"/>
        <v>0</v>
      </c>
      <c r="Q3987" s="12">
        <f t="shared" si="289"/>
        <v>0</v>
      </c>
      <c r="R3987" s="12">
        <f t="shared" si="289"/>
        <v>0</v>
      </c>
      <c r="S3987" s="12">
        <f t="shared" si="289"/>
        <v>0</v>
      </c>
      <c r="T3987" s="12">
        <f t="shared" si="289"/>
        <v>0</v>
      </c>
      <c r="U3987" s="12">
        <f t="shared" si="289"/>
        <v>0</v>
      </c>
      <c r="V3987" s="12">
        <f t="shared" si="289"/>
        <v>0</v>
      </c>
      <c r="W3987" s="12">
        <f t="shared" si="289"/>
        <v>3292.2170213227696</v>
      </c>
      <c r="X3987" s="12">
        <f t="shared" si="289"/>
        <v>9804.7372624864893</v>
      </c>
      <c r="Y3987" s="12">
        <f t="shared" si="289"/>
        <v>0</v>
      </c>
      <c r="Z3987" s="12">
        <f t="shared" si="289"/>
        <v>0</v>
      </c>
      <c r="AA3987" s="12">
        <f t="shared" si="289"/>
        <v>0</v>
      </c>
      <c r="AB3987" s="12">
        <f t="shared" si="289"/>
        <v>0</v>
      </c>
      <c r="AC3987" s="12">
        <f t="shared" si="289"/>
        <v>0</v>
      </c>
      <c r="AD3987" s="12">
        <f t="shared" si="289"/>
        <v>-5.9378558559216463</v>
      </c>
      <c r="AE3987" s="12">
        <f t="shared" ref="AE3987:AK3996" si="295">AE$2503*AE1483+0.5*AE$2504*AE1483*AE1483</f>
        <v>-5.0221568509945178E-2</v>
      </c>
      <c r="AF3987" s="12">
        <f t="shared" si="295"/>
        <v>0</v>
      </c>
      <c r="AG3987" s="12">
        <f t="shared" si="295"/>
        <v>0</v>
      </c>
      <c r="AH3987" s="12">
        <f t="shared" si="295"/>
        <v>-38.260181873572215</v>
      </c>
      <c r="AI3987" s="12">
        <f t="shared" si="295"/>
        <v>-51.85587712457589</v>
      </c>
      <c r="AJ3987" s="12">
        <f t="shared" si="295"/>
        <v>-2101.9948786997957</v>
      </c>
      <c r="AK3987" s="12">
        <f t="shared" si="295"/>
        <v>6.7979253739685289E-2</v>
      </c>
      <c r="AL3987" s="12">
        <f t="shared" si="290"/>
        <v>10889.92674448558</v>
      </c>
      <c r="AM3987">
        <f t="shared" si="291"/>
        <v>2.1474342324587656</v>
      </c>
      <c r="AN3987" s="12">
        <f t="shared" si="292"/>
        <v>5071.1339979044897</v>
      </c>
    </row>
    <row r="3988" spans="14:40">
      <c r="N3988">
        <f t="shared" si="293"/>
        <v>1483</v>
      </c>
      <c r="O3988" s="12">
        <f t="shared" si="289"/>
        <v>0</v>
      </c>
      <c r="P3988" s="12">
        <f t="shared" si="289"/>
        <v>0</v>
      </c>
      <c r="Q3988" s="12">
        <f t="shared" si="289"/>
        <v>0</v>
      </c>
      <c r="R3988" s="12">
        <f t="shared" si="289"/>
        <v>0</v>
      </c>
      <c r="S3988" s="12">
        <f t="shared" si="289"/>
        <v>0</v>
      </c>
      <c r="T3988" s="12">
        <f t="shared" si="289"/>
        <v>0</v>
      </c>
      <c r="U3988" s="12">
        <f t="shared" si="289"/>
        <v>0</v>
      </c>
      <c r="V3988" s="12">
        <f t="shared" si="289"/>
        <v>0</v>
      </c>
      <c r="W3988" s="12">
        <f t="shared" si="289"/>
        <v>-958.2344357270506</v>
      </c>
      <c r="X3988" s="12">
        <f t="shared" si="289"/>
        <v>-8401.9719322656056</v>
      </c>
      <c r="Y3988" s="12">
        <f t="shared" si="289"/>
        <v>0</v>
      </c>
      <c r="Z3988" s="12">
        <f t="shared" si="289"/>
        <v>0</v>
      </c>
      <c r="AA3988" s="12">
        <f t="shared" si="289"/>
        <v>0</v>
      </c>
      <c r="AB3988" s="12">
        <f t="shared" si="289"/>
        <v>0</v>
      </c>
      <c r="AC3988" s="12">
        <f t="shared" si="289"/>
        <v>0</v>
      </c>
      <c r="AD3988" s="12">
        <f t="shared" si="289"/>
        <v>-11.736179413964258</v>
      </c>
      <c r="AE3988" s="12">
        <f t="shared" si="295"/>
        <v>-9.4671397673300794E-2</v>
      </c>
      <c r="AF3988" s="12">
        <f t="shared" si="295"/>
        <v>0</v>
      </c>
      <c r="AG3988" s="12">
        <f t="shared" si="295"/>
        <v>0</v>
      </c>
      <c r="AH3988" s="12">
        <f t="shared" si="295"/>
        <v>-63.278974643053452</v>
      </c>
      <c r="AI3988" s="12">
        <f t="shared" si="295"/>
        <v>-79.314001456050818</v>
      </c>
      <c r="AJ3988" s="12">
        <f t="shared" si="295"/>
        <v>-3754.3866239893755</v>
      </c>
      <c r="AK3988" s="12">
        <f t="shared" si="295"/>
        <v>9.9436316186757398E-2</v>
      </c>
      <c r="AL3988" s="12">
        <f t="shared" si="290"/>
        <v>-13268.917382576588</v>
      </c>
      <c r="AM3988">
        <f t="shared" si="291"/>
        <v>2.1572450317610259</v>
      </c>
      <c r="AN3988" s="12">
        <f t="shared" si="292"/>
        <v>-6150.8624135037453</v>
      </c>
    </row>
    <row r="3989" spans="14:40">
      <c r="N3989">
        <f t="shared" si="293"/>
        <v>1484</v>
      </c>
      <c r="O3989" s="12">
        <f t="shared" si="289"/>
        <v>0</v>
      </c>
      <c r="P3989" s="12">
        <f t="shared" si="289"/>
        <v>0</v>
      </c>
      <c r="Q3989" s="12">
        <f t="shared" si="289"/>
        <v>0</v>
      </c>
      <c r="R3989" s="12">
        <f t="shared" si="289"/>
        <v>0</v>
      </c>
      <c r="S3989" s="12">
        <f t="shared" si="289"/>
        <v>0</v>
      </c>
      <c r="T3989" s="12">
        <f t="shared" si="289"/>
        <v>0</v>
      </c>
      <c r="U3989" s="12">
        <f t="shared" si="289"/>
        <v>0</v>
      </c>
      <c r="V3989" s="12">
        <f t="shared" si="289"/>
        <v>0</v>
      </c>
      <c r="W3989" s="12">
        <f t="shared" si="289"/>
        <v>1728.2768932709687</v>
      </c>
      <c r="X3989" s="12">
        <f t="shared" si="289"/>
        <v>0</v>
      </c>
      <c r="Y3989" s="12">
        <f t="shared" si="289"/>
        <v>0</v>
      </c>
      <c r="Z3989" s="12">
        <f t="shared" si="289"/>
        <v>0</v>
      </c>
      <c r="AA3989" s="12">
        <f t="shared" si="289"/>
        <v>0</v>
      </c>
      <c r="AB3989" s="12">
        <f t="shared" si="289"/>
        <v>0</v>
      </c>
      <c r="AC3989" s="12">
        <f t="shared" si="289"/>
        <v>0</v>
      </c>
      <c r="AD3989" s="12">
        <f t="shared" si="289"/>
        <v>-3.6538720396892197</v>
      </c>
      <c r="AE3989" s="12">
        <f t="shared" si="295"/>
        <v>-2.7313614326683409E-2</v>
      </c>
      <c r="AF3989" s="12">
        <f t="shared" si="295"/>
        <v>0</v>
      </c>
      <c r="AG3989" s="12">
        <f t="shared" si="295"/>
        <v>0</v>
      </c>
      <c r="AH3989" s="12">
        <f t="shared" si="295"/>
        <v>-19.815753037923745</v>
      </c>
      <c r="AI3989" s="12">
        <f t="shared" si="295"/>
        <v>-25.512460235554812</v>
      </c>
      <c r="AJ3989" s="12">
        <f t="shared" si="295"/>
        <v>1047.0707840935465</v>
      </c>
      <c r="AK3989" s="12">
        <f t="shared" si="295"/>
        <v>-3.2130757524452332E-2</v>
      </c>
      <c r="AL3989" s="12">
        <f t="shared" si="290"/>
        <v>2726.306147679496</v>
      </c>
      <c r="AM3989">
        <f t="shared" si="291"/>
        <v>2.1416944014512302</v>
      </c>
      <c r="AN3989" s="12">
        <f t="shared" si="292"/>
        <v>1272.9669302175548</v>
      </c>
    </row>
    <row r="3990" spans="14:40">
      <c r="N3990">
        <f t="shared" si="293"/>
        <v>1485</v>
      </c>
      <c r="O3990" s="12">
        <f t="shared" si="289"/>
        <v>0</v>
      </c>
      <c r="P3990" s="12">
        <f t="shared" si="289"/>
        <v>0</v>
      </c>
      <c r="Q3990" s="12">
        <f t="shared" si="289"/>
        <v>0</v>
      </c>
      <c r="R3990" s="12">
        <f t="shared" si="289"/>
        <v>0</v>
      </c>
      <c r="S3990" s="12">
        <f t="shared" si="289"/>
        <v>0</v>
      </c>
      <c r="T3990" s="12">
        <f t="shared" si="289"/>
        <v>0</v>
      </c>
      <c r="U3990" s="12">
        <f t="shared" si="289"/>
        <v>0</v>
      </c>
      <c r="V3990" s="12">
        <f t="shared" si="289"/>
        <v>0</v>
      </c>
      <c r="W3990" s="12">
        <f t="shared" si="289"/>
        <v>-2752.3289128037463</v>
      </c>
      <c r="X3990" s="12">
        <f t="shared" si="289"/>
        <v>18044.545181285375</v>
      </c>
      <c r="Y3990" s="12">
        <f t="shared" si="289"/>
        <v>0</v>
      </c>
      <c r="Z3990" s="12">
        <f t="shared" si="289"/>
        <v>0</v>
      </c>
      <c r="AA3990" s="12">
        <f t="shared" si="289"/>
        <v>0</v>
      </c>
      <c r="AB3990" s="12">
        <f t="shared" si="289"/>
        <v>0</v>
      </c>
      <c r="AC3990" s="12">
        <f t="shared" si="289"/>
        <v>0</v>
      </c>
      <c r="AD3990" s="12">
        <f t="shared" si="289"/>
        <v>1.2229139467476684</v>
      </c>
      <c r="AE3990" s="12">
        <f t="shared" si="295"/>
        <v>1.3437801257524857E-2</v>
      </c>
      <c r="AF3990" s="12">
        <f t="shared" si="295"/>
        <v>0</v>
      </c>
      <c r="AG3990" s="12">
        <f t="shared" si="295"/>
        <v>0</v>
      </c>
      <c r="AH3990" s="12">
        <f t="shared" si="295"/>
        <v>14.217777147201806</v>
      </c>
      <c r="AI3990" s="12">
        <f t="shared" si="295"/>
        <v>17.042587784296877</v>
      </c>
      <c r="AJ3990" s="12">
        <f t="shared" si="295"/>
        <v>2713.9566286145346</v>
      </c>
      <c r="AK3990" s="12">
        <f t="shared" si="295"/>
        <v>-9.6576964910158769E-2</v>
      </c>
      <c r="AL3990" s="12">
        <f t="shared" si="290"/>
        <v>18038.573036810754</v>
      </c>
      <c r="AM3990">
        <f t="shared" si="291"/>
        <v>2.1452551969298792</v>
      </c>
      <c r="AN3990" s="12">
        <f t="shared" si="292"/>
        <v>8408.5907646913729</v>
      </c>
    </row>
    <row r="3991" spans="14:40">
      <c r="N3991">
        <f t="shared" si="293"/>
        <v>1486</v>
      </c>
      <c r="O3991" s="12">
        <f t="shared" si="289"/>
        <v>0</v>
      </c>
      <c r="P3991" s="12">
        <f t="shared" si="289"/>
        <v>0</v>
      </c>
      <c r="Q3991" s="12">
        <f t="shared" si="289"/>
        <v>0</v>
      </c>
      <c r="R3991" s="12">
        <f t="shared" si="289"/>
        <v>0</v>
      </c>
      <c r="S3991" s="12">
        <f t="shared" si="289"/>
        <v>0</v>
      </c>
      <c r="T3991" s="12">
        <f t="shared" si="289"/>
        <v>0</v>
      </c>
      <c r="U3991" s="12">
        <f t="shared" si="289"/>
        <v>0</v>
      </c>
      <c r="V3991" s="12">
        <f t="shared" si="289"/>
        <v>0</v>
      </c>
      <c r="W3991" s="12">
        <f t="shared" si="289"/>
        <v>-5027.1538656822477</v>
      </c>
      <c r="X3991" s="12">
        <f t="shared" si="289"/>
        <v>-52973.397319676689</v>
      </c>
      <c r="Y3991" s="12">
        <f t="shared" si="289"/>
        <v>0</v>
      </c>
      <c r="Z3991" s="12">
        <f t="shared" si="289"/>
        <v>0</v>
      </c>
      <c r="AA3991" s="12">
        <f t="shared" si="289"/>
        <v>0</v>
      </c>
      <c r="AB3991" s="12">
        <f t="shared" si="289"/>
        <v>0</v>
      </c>
      <c r="AC3991" s="12">
        <f t="shared" si="289"/>
        <v>0</v>
      </c>
      <c r="AD3991" s="12">
        <f t="shared" si="289"/>
        <v>-26.221036516862387</v>
      </c>
      <c r="AE3991" s="12">
        <f t="shared" si="295"/>
        <v>-0.17849707654365507</v>
      </c>
      <c r="AF3991" s="12">
        <f t="shared" si="295"/>
        <v>0</v>
      </c>
      <c r="AG3991" s="12">
        <f t="shared" si="295"/>
        <v>0</v>
      </c>
      <c r="AH3991" s="12">
        <f t="shared" si="295"/>
        <v>-77.656024047700086</v>
      </c>
      <c r="AI3991" s="12">
        <f t="shared" si="295"/>
        <v>-99.974152213723045</v>
      </c>
      <c r="AJ3991" s="12">
        <f t="shared" si="295"/>
        <v>-8675.431655072678</v>
      </c>
      <c r="AK3991" s="12">
        <f t="shared" si="295"/>
        <v>0.19031463722458569</v>
      </c>
      <c r="AL3991" s="12">
        <f t="shared" si="290"/>
        <v>-66879.822235649219</v>
      </c>
      <c r="AM3991">
        <f t="shared" si="291"/>
        <v>2.1448731862405128</v>
      </c>
      <c r="AN3991" s="12">
        <f t="shared" si="292"/>
        <v>-31181.247760794064</v>
      </c>
    </row>
    <row r="3992" spans="14:40">
      <c r="N3992">
        <f t="shared" si="293"/>
        <v>1487</v>
      </c>
      <c r="O3992" s="12">
        <f t="shared" si="289"/>
        <v>8.9522422045259873</v>
      </c>
      <c r="P3992" s="12">
        <f t="shared" si="289"/>
        <v>0</v>
      </c>
      <c r="Q3992" s="12">
        <f t="shared" si="289"/>
        <v>0</v>
      </c>
      <c r="R3992" s="12">
        <f t="shared" si="289"/>
        <v>0</v>
      </c>
      <c r="S3992" s="12">
        <f t="shared" si="289"/>
        <v>0</v>
      </c>
      <c r="T3992" s="12">
        <f t="shared" si="289"/>
        <v>0</v>
      </c>
      <c r="U3992" s="12">
        <f t="shared" si="289"/>
        <v>0</v>
      </c>
      <c r="V3992" s="12">
        <f t="shared" si="289"/>
        <v>0</v>
      </c>
      <c r="W3992" s="12">
        <f t="shared" si="289"/>
        <v>-5987.6658313755179</v>
      </c>
      <c r="X3992" s="12">
        <f t="shared" si="289"/>
        <v>-38985.553842846071</v>
      </c>
      <c r="Y3992" s="12">
        <f t="shared" si="289"/>
        <v>0</v>
      </c>
      <c r="Z3992" s="12">
        <f t="shared" si="289"/>
        <v>0</v>
      </c>
      <c r="AA3992" s="12">
        <f t="shared" si="289"/>
        <v>0</v>
      </c>
      <c r="AB3992" s="12">
        <f t="shared" si="289"/>
        <v>0</v>
      </c>
      <c r="AC3992" s="12">
        <f t="shared" si="289"/>
        <v>0</v>
      </c>
      <c r="AD3992" s="12">
        <f t="shared" si="289"/>
        <v>-20.739985291505757</v>
      </c>
      <c r="AE3992" s="12">
        <f t="shared" si="295"/>
        <v>-0.13617981425673067</v>
      </c>
      <c r="AF3992" s="12">
        <f t="shared" si="295"/>
        <v>0</v>
      </c>
      <c r="AG3992" s="12">
        <f t="shared" si="295"/>
        <v>0</v>
      </c>
      <c r="AH3992" s="12">
        <f t="shared" si="295"/>
        <v>-63.541953201000702</v>
      </c>
      <c r="AI3992" s="12">
        <f t="shared" si="295"/>
        <v>-125.25580241850793</v>
      </c>
      <c r="AJ3992" s="12">
        <f t="shared" si="295"/>
        <v>-5766.8373490771137</v>
      </c>
      <c r="AK3992" s="12">
        <f t="shared" si="295"/>
        <v>0.12533223282618186</v>
      </c>
      <c r="AL3992" s="12">
        <f t="shared" si="290"/>
        <v>-50940.653369586609</v>
      </c>
      <c r="AM3992">
        <f t="shared" si="291"/>
        <v>2.1523024870777996</v>
      </c>
      <c r="AN3992" s="12">
        <f t="shared" si="292"/>
        <v>-23667.980534998682</v>
      </c>
    </row>
    <row r="3993" spans="14:40">
      <c r="N3993">
        <f t="shared" si="293"/>
        <v>1488</v>
      </c>
      <c r="O3993" s="12">
        <f t="shared" si="289"/>
        <v>0</v>
      </c>
      <c r="P3993" s="12">
        <f t="shared" si="289"/>
        <v>0</v>
      </c>
      <c r="Q3993" s="12">
        <f t="shared" si="289"/>
        <v>0</v>
      </c>
      <c r="R3993" s="12">
        <f t="shared" si="289"/>
        <v>0</v>
      </c>
      <c r="S3993" s="12">
        <f t="shared" si="289"/>
        <v>0</v>
      </c>
      <c r="T3993" s="12">
        <f t="shared" si="289"/>
        <v>0</v>
      </c>
      <c r="U3993" s="12">
        <f t="shared" si="289"/>
        <v>0</v>
      </c>
      <c r="V3993" s="12">
        <f t="shared" si="289"/>
        <v>0</v>
      </c>
      <c r="W3993" s="12">
        <f t="shared" si="289"/>
        <v>-19466.346659244402</v>
      </c>
      <c r="X3993" s="12">
        <f t="shared" si="289"/>
        <v>-82815.121135676804</v>
      </c>
      <c r="Y3993" s="12">
        <f t="shared" si="289"/>
        <v>0</v>
      </c>
      <c r="Z3993" s="12">
        <f t="shared" si="289"/>
        <v>0</v>
      </c>
      <c r="AA3993" s="12">
        <f t="shared" si="289"/>
        <v>0</v>
      </c>
      <c r="AB3993" s="12">
        <f t="shared" si="289"/>
        <v>0</v>
      </c>
      <c r="AC3993" s="12">
        <f t="shared" si="289"/>
        <v>0</v>
      </c>
      <c r="AD3993" s="12">
        <f t="shared" si="289"/>
        <v>-81.530204125521962</v>
      </c>
      <c r="AE3993" s="12">
        <f t="shared" si="295"/>
        <v>-0.58730833490825796</v>
      </c>
      <c r="AF3993" s="12">
        <f t="shared" si="295"/>
        <v>0</v>
      </c>
      <c r="AG3993" s="12">
        <f t="shared" si="295"/>
        <v>0</v>
      </c>
      <c r="AH3993" s="12">
        <f t="shared" si="295"/>
        <v>-122.89892006446136</v>
      </c>
      <c r="AI3993" s="12">
        <f t="shared" si="295"/>
        <v>-245.87358435058786</v>
      </c>
      <c r="AJ3993" s="12">
        <f t="shared" si="295"/>
        <v>-14390.178230671641</v>
      </c>
      <c r="AK3993" s="12">
        <f t="shared" si="295"/>
        <v>0.29756485171715591</v>
      </c>
      <c r="AL3993" s="12">
        <f t="shared" si="290"/>
        <v>-117122.23847761661</v>
      </c>
      <c r="AM3993">
        <f t="shared" si="291"/>
        <v>2.1677008838961078</v>
      </c>
      <c r="AN3993" s="12">
        <f t="shared" si="292"/>
        <v>-54030.627263992006</v>
      </c>
    </row>
    <row r="3994" spans="14:40">
      <c r="N3994">
        <f t="shared" si="293"/>
        <v>1489</v>
      </c>
      <c r="O3994" s="12">
        <f t="shared" si="289"/>
        <v>0</v>
      </c>
      <c r="P3994" s="12">
        <f t="shared" si="289"/>
        <v>0</v>
      </c>
      <c r="Q3994" s="12">
        <f t="shared" si="289"/>
        <v>0</v>
      </c>
      <c r="R3994" s="12">
        <f t="shared" si="289"/>
        <v>0</v>
      </c>
      <c r="S3994" s="12">
        <f t="shared" si="289"/>
        <v>0</v>
      </c>
      <c r="T3994" s="12">
        <f t="shared" si="289"/>
        <v>0</v>
      </c>
      <c r="U3994" s="12">
        <f t="shared" si="289"/>
        <v>0</v>
      </c>
      <c r="V3994" s="12">
        <f t="shared" si="289"/>
        <v>0</v>
      </c>
      <c r="W3994" s="12">
        <f t="shared" si="289"/>
        <v>-13268.948186922562</v>
      </c>
      <c r="X3994" s="12">
        <f t="shared" si="289"/>
        <v>-59163.114752746078</v>
      </c>
      <c r="Y3994" s="12">
        <f t="shared" si="289"/>
        <v>0</v>
      </c>
      <c r="Z3994" s="12">
        <f t="shared" si="289"/>
        <v>0</v>
      </c>
      <c r="AA3994" s="12">
        <f t="shared" si="289"/>
        <v>0</v>
      </c>
      <c r="AB3994" s="12">
        <f t="shared" si="289"/>
        <v>0</v>
      </c>
      <c r="AC3994" s="12">
        <f t="shared" si="289"/>
        <v>0</v>
      </c>
      <c r="AD3994" s="12">
        <f t="shared" si="289"/>
        <v>-58.845538105897731</v>
      </c>
      <c r="AE3994" s="12">
        <f t="shared" si="295"/>
        <v>-0.44778556502793748</v>
      </c>
      <c r="AF3994" s="12">
        <f t="shared" si="295"/>
        <v>0</v>
      </c>
      <c r="AG3994" s="12">
        <f t="shared" si="295"/>
        <v>0</v>
      </c>
      <c r="AH3994" s="12">
        <f t="shared" si="295"/>
        <v>-151.87488153794689</v>
      </c>
      <c r="AI3994" s="12">
        <f t="shared" si="295"/>
        <v>-264.36605470150045</v>
      </c>
      <c r="AJ3994" s="12">
        <f t="shared" si="295"/>
        <v>-20774.662328447506</v>
      </c>
      <c r="AK3994" s="12">
        <f t="shared" si="295"/>
        <v>0.40250169676743752</v>
      </c>
      <c r="AL3994" s="12">
        <f t="shared" si="290"/>
        <v>-93681.857026329773</v>
      </c>
      <c r="AM3994">
        <f t="shared" si="291"/>
        <v>2.1770577077029731</v>
      </c>
      <c r="AN3994" s="12">
        <f t="shared" si="292"/>
        <v>-43031.407341596874</v>
      </c>
    </row>
    <row r="3995" spans="14:40">
      <c r="N3995">
        <f t="shared" si="293"/>
        <v>1490</v>
      </c>
      <c r="O3995" s="12">
        <f t="shared" si="289"/>
        <v>0</v>
      </c>
      <c r="P3995" s="12">
        <f t="shared" si="289"/>
        <v>0</v>
      </c>
      <c r="Q3995" s="12">
        <f t="shared" si="289"/>
        <v>0</v>
      </c>
      <c r="R3995" s="12">
        <f t="shared" si="289"/>
        <v>0</v>
      </c>
      <c r="S3995" s="12">
        <f t="shared" si="289"/>
        <v>0</v>
      </c>
      <c r="T3995" s="12">
        <f t="shared" si="289"/>
        <v>0</v>
      </c>
      <c r="U3995" s="12">
        <f t="shared" si="289"/>
        <v>0</v>
      </c>
      <c r="V3995" s="12">
        <f t="shared" si="289"/>
        <v>0</v>
      </c>
      <c r="W3995" s="12">
        <f t="shared" si="289"/>
        <v>7573.476176641052</v>
      </c>
      <c r="X3995" s="12">
        <f t="shared" si="289"/>
        <v>-11261.510651410776</v>
      </c>
      <c r="Y3995" s="12">
        <f t="shared" si="289"/>
        <v>0</v>
      </c>
      <c r="Z3995" s="12">
        <f t="shared" si="289"/>
        <v>0</v>
      </c>
      <c r="AA3995" s="12">
        <f t="shared" si="289"/>
        <v>0</v>
      </c>
      <c r="AB3995" s="12">
        <f t="shared" si="289"/>
        <v>0</v>
      </c>
      <c r="AC3995" s="12">
        <f t="shared" si="289"/>
        <v>0</v>
      </c>
      <c r="AD3995" s="12">
        <f t="shared" si="289"/>
        <v>-20.281402424948283</v>
      </c>
      <c r="AE3995" s="12">
        <f t="shared" si="295"/>
        <v>-0.15713199405814465</v>
      </c>
      <c r="AF3995" s="12">
        <f t="shared" si="295"/>
        <v>0</v>
      </c>
      <c r="AG3995" s="12">
        <f t="shared" si="295"/>
        <v>0</v>
      </c>
      <c r="AH3995" s="12">
        <f t="shared" si="295"/>
        <v>-89.532281052060952</v>
      </c>
      <c r="AI3995" s="12">
        <f t="shared" si="295"/>
        <v>-160.56330514266082</v>
      </c>
      <c r="AJ3995" s="12">
        <f t="shared" si="295"/>
        <v>-11591.75058738711</v>
      </c>
      <c r="AK3995" s="12">
        <f t="shared" si="295"/>
        <v>0.27774982640604889</v>
      </c>
      <c r="AL3995" s="12">
        <f t="shared" si="290"/>
        <v>-15550.041432944157</v>
      </c>
      <c r="AM3995">
        <f t="shared" si="291"/>
        <v>2.1673552542561416</v>
      </c>
      <c r="AN3995" s="12">
        <f t="shared" si="292"/>
        <v>-7174.6620229460677</v>
      </c>
    </row>
    <row r="3996" spans="14:40">
      <c r="N3996">
        <f t="shared" si="293"/>
        <v>1491</v>
      </c>
      <c r="O3996" s="12">
        <f t="shared" si="289"/>
        <v>0</v>
      </c>
      <c r="P3996" s="12">
        <f t="shared" si="289"/>
        <v>0</v>
      </c>
      <c r="Q3996" s="12">
        <f t="shared" si="289"/>
        <v>0</v>
      </c>
      <c r="R3996" s="12">
        <f t="shared" si="289"/>
        <v>0</v>
      </c>
      <c r="S3996" s="12">
        <f t="shared" si="289"/>
        <v>0</v>
      </c>
      <c r="T3996" s="12">
        <f t="shared" si="289"/>
        <v>0</v>
      </c>
      <c r="U3996" s="12">
        <f t="shared" si="289"/>
        <v>0</v>
      </c>
      <c r="V3996" s="12">
        <f t="shared" si="289"/>
        <v>0</v>
      </c>
      <c r="W3996" s="12">
        <f t="shared" si="289"/>
        <v>3150.2037903296182</v>
      </c>
      <c r="X3996" s="12">
        <f t="shared" si="289"/>
        <v>29242.961175887955</v>
      </c>
      <c r="Y3996" s="12">
        <f t="shared" si="289"/>
        <v>0</v>
      </c>
      <c r="Z3996" s="12">
        <f t="shared" si="289"/>
        <v>0</v>
      </c>
      <c r="AA3996" s="12">
        <f t="shared" si="289"/>
        <v>0</v>
      </c>
      <c r="AB3996" s="12">
        <f t="shared" si="289"/>
        <v>0</v>
      </c>
      <c r="AC3996" s="12">
        <f t="shared" si="289"/>
        <v>0</v>
      </c>
      <c r="AD3996" s="12">
        <f t="shared" si="289"/>
        <v>-16.680668893257643</v>
      </c>
      <c r="AE3996" s="12">
        <f t="shared" si="295"/>
        <v>-0.11948212627727148</v>
      </c>
      <c r="AF3996" s="12">
        <f t="shared" si="295"/>
        <v>0</v>
      </c>
      <c r="AG3996" s="12">
        <f t="shared" si="295"/>
        <v>0</v>
      </c>
      <c r="AH3996" s="12">
        <f t="shared" si="295"/>
        <v>-64.797912089922789</v>
      </c>
      <c r="AI3996" s="12">
        <f t="shared" si="295"/>
        <v>-155.59095225901714</v>
      </c>
      <c r="AJ3996" s="12">
        <f t="shared" si="295"/>
        <v>-10404.318473670042</v>
      </c>
      <c r="AK3996" s="12">
        <f t="shared" si="295"/>
        <v>0.26390242295143979</v>
      </c>
      <c r="AL3996" s="12">
        <f t="shared" si="290"/>
        <v>21751.921379602009</v>
      </c>
      <c r="AM3996">
        <f t="shared" si="291"/>
        <v>2.1621672250627282</v>
      </c>
      <c r="AN3996" s="12">
        <f t="shared" si="292"/>
        <v>10060.240081093149</v>
      </c>
    </row>
    <row r="3997" spans="14:40">
      <c r="N3997">
        <f t="shared" si="293"/>
        <v>1492</v>
      </c>
      <c r="O3997" s="12">
        <f t="shared" si="289"/>
        <v>0</v>
      </c>
      <c r="P3997" s="12">
        <f t="shared" si="289"/>
        <v>0</v>
      </c>
      <c r="Q3997" s="12">
        <f t="shared" si="289"/>
        <v>0</v>
      </c>
      <c r="R3997" s="12">
        <f t="shared" si="289"/>
        <v>0</v>
      </c>
      <c r="S3997" s="12">
        <f t="shared" si="289"/>
        <v>0</v>
      </c>
      <c r="T3997" s="12">
        <f t="shared" si="289"/>
        <v>0</v>
      </c>
      <c r="U3997" s="12">
        <f t="shared" si="289"/>
        <v>0</v>
      </c>
      <c r="V3997" s="12">
        <f t="shared" si="289"/>
        <v>0</v>
      </c>
      <c r="W3997" s="12">
        <f t="shared" si="289"/>
        <v>11311.068747468407</v>
      </c>
      <c r="X3997" s="12">
        <f t="shared" si="289"/>
        <v>40462.936055239545</v>
      </c>
      <c r="Y3997" s="12">
        <f t="shared" si="289"/>
        <v>0</v>
      </c>
      <c r="Z3997" s="12">
        <f t="shared" si="289"/>
        <v>0</v>
      </c>
      <c r="AA3997" s="12">
        <f t="shared" si="289"/>
        <v>0</v>
      </c>
      <c r="AB3997" s="12">
        <f t="shared" si="289"/>
        <v>0</v>
      </c>
      <c r="AC3997" s="12">
        <f t="shared" si="289"/>
        <v>0</v>
      </c>
      <c r="AD3997" s="12">
        <f t="shared" si="289"/>
        <v>-0.65654170796145184</v>
      </c>
      <c r="AE3997" s="12">
        <f t="shared" ref="AE3997:AK4006" si="296">AE$2503*AE1493+0.5*AE$2504*AE1493*AE1493</f>
        <v>-2.0825728692503175E-2</v>
      </c>
      <c r="AF3997" s="12">
        <f t="shared" si="296"/>
        <v>0</v>
      </c>
      <c r="AG3997" s="12">
        <f t="shared" si="296"/>
        <v>0</v>
      </c>
      <c r="AH3997" s="12">
        <f t="shared" si="296"/>
        <v>-25.03138694619814</v>
      </c>
      <c r="AI3997" s="12">
        <f t="shared" si="296"/>
        <v>-96.71756215732654</v>
      </c>
      <c r="AJ3997" s="12">
        <f t="shared" si="296"/>
        <v>-7489.4448440526476</v>
      </c>
      <c r="AK3997" s="12">
        <f t="shared" si="296"/>
        <v>0.20089639149482155</v>
      </c>
      <c r="AL3997" s="12">
        <f t="shared" si="290"/>
        <v>44162.33453850662</v>
      </c>
      <c r="AM3997">
        <f t="shared" si="291"/>
        <v>2.1396112817470718</v>
      </c>
      <c r="AN3997" s="12">
        <f t="shared" si="292"/>
        <v>20640.354121916222</v>
      </c>
    </row>
    <row r="3998" spans="14:40">
      <c r="N3998">
        <f t="shared" si="293"/>
        <v>1493</v>
      </c>
      <c r="O3998" s="12">
        <f t="shared" si="289"/>
        <v>0</v>
      </c>
      <c r="P3998" s="12">
        <f t="shared" si="289"/>
        <v>0</v>
      </c>
      <c r="Q3998" s="12">
        <f t="shared" si="289"/>
        <v>0</v>
      </c>
      <c r="R3998" s="12">
        <f t="shared" si="289"/>
        <v>0</v>
      </c>
      <c r="S3998" s="12">
        <f t="shared" si="289"/>
        <v>0</v>
      </c>
      <c r="T3998" s="12">
        <f t="shared" si="289"/>
        <v>0</v>
      </c>
      <c r="U3998" s="12">
        <f t="shared" si="289"/>
        <v>0</v>
      </c>
      <c r="V3998" s="12">
        <f t="shared" si="289"/>
        <v>0</v>
      </c>
      <c r="W3998" s="12">
        <f t="shared" si="289"/>
        <v>21302.862026195085</v>
      </c>
      <c r="X3998" s="12">
        <f t="shared" si="289"/>
        <v>79120.750288246549</v>
      </c>
      <c r="Y3998" s="12">
        <f t="shared" si="289"/>
        <v>0</v>
      </c>
      <c r="Z3998" s="12">
        <f t="shared" si="289"/>
        <v>0</v>
      </c>
      <c r="AA3998" s="12">
        <f t="shared" si="289"/>
        <v>0</v>
      </c>
      <c r="AB3998" s="12">
        <f t="shared" si="289"/>
        <v>0</v>
      </c>
      <c r="AC3998" s="12">
        <f t="shared" si="289"/>
        <v>0</v>
      </c>
      <c r="AD3998" s="12">
        <f t="shared" si="289"/>
        <v>58.138553490591846</v>
      </c>
      <c r="AE3998" s="12">
        <f t="shared" si="296"/>
        <v>0.18225354115886733</v>
      </c>
      <c r="AF3998" s="12">
        <f t="shared" si="296"/>
        <v>0</v>
      </c>
      <c r="AG3998" s="12">
        <f t="shared" si="296"/>
        <v>0</v>
      </c>
      <c r="AH3998" s="12">
        <f t="shared" si="296"/>
        <v>19.107954797847253</v>
      </c>
      <c r="AI3998" s="12">
        <f t="shared" si="296"/>
        <v>15.115187579592787</v>
      </c>
      <c r="AJ3998" s="12">
        <f t="shared" si="296"/>
        <v>-925.39828277542449</v>
      </c>
      <c r="AK3998" s="12">
        <f t="shared" si="296"/>
        <v>5.9252323163194349E-2</v>
      </c>
      <c r="AL3998" s="12">
        <f t="shared" si="290"/>
        <v>99590.817233398557</v>
      </c>
      <c r="AM3998">
        <f t="shared" si="291"/>
        <v>2.1301387430364942</v>
      </c>
      <c r="AN3998" s="12">
        <f t="shared" si="292"/>
        <v>46753.206831698066</v>
      </c>
    </row>
    <row r="3999" spans="14:40">
      <c r="N3999">
        <f t="shared" si="293"/>
        <v>1494</v>
      </c>
      <c r="O3999" s="12">
        <f t="shared" si="289"/>
        <v>0</v>
      </c>
      <c r="P3999" s="12">
        <f t="shared" si="289"/>
        <v>0</v>
      </c>
      <c r="Q3999" s="12">
        <f t="shared" si="289"/>
        <v>0</v>
      </c>
      <c r="R3999" s="12">
        <f t="shared" si="289"/>
        <v>0</v>
      </c>
      <c r="S3999" s="12">
        <f t="shared" si="289"/>
        <v>0</v>
      </c>
      <c r="T3999" s="12">
        <f t="shared" si="289"/>
        <v>0</v>
      </c>
      <c r="U3999" s="12">
        <f t="shared" si="289"/>
        <v>0</v>
      </c>
      <c r="V3999" s="12">
        <f t="shared" si="289"/>
        <v>0</v>
      </c>
      <c r="W3999" s="12">
        <f t="shared" si="289"/>
        <v>16326.482884229064</v>
      </c>
      <c r="X3999" s="12">
        <f t="shared" si="289"/>
        <v>55639.958721344694</v>
      </c>
      <c r="Y3999" s="12">
        <f t="shared" si="289"/>
        <v>0</v>
      </c>
      <c r="Z3999" s="12">
        <f t="shared" si="289"/>
        <v>0</v>
      </c>
      <c r="AA3999" s="12">
        <f t="shared" si="289"/>
        <v>0</v>
      </c>
      <c r="AB3999" s="12">
        <f t="shared" si="289"/>
        <v>0</v>
      </c>
      <c r="AC3999" s="12">
        <f t="shared" si="289"/>
        <v>0</v>
      </c>
      <c r="AD3999" s="12">
        <f t="shared" si="289"/>
        <v>33.4518330591088</v>
      </c>
      <c r="AE3999" s="12">
        <f t="shared" si="296"/>
        <v>0.13475765578428564</v>
      </c>
      <c r="AF3999" s="12">
        <f t="shared" si="296"/>
        <v>0</v>
      </c>
      <c r="AG3999" s="12">
        <f t="shared" si="296"/>
        <v>0</v>
      </c>
      <c r="AH3999" s="12">
        <f t="shared" si="296"/>
        <v>48.468613936311762</v>
      </c>
      <c r="AI3999" s="12">
        <f t="shared" si="296"/>
        <v>47.526404529251273</v>
      </c>
      <c r="AJ3999" s="12">
        <f t="shared" si="296"/>
        <v>3618.0366060435663</v>
      </c>
      <c r="AK3999" s="12">
        <f t="shared" si="296"/>
        <v>-6.9467675244601415E-2</v>
      </c>
      <c r="AL3999" s="12">
        <f t="shared" si="290"/>
        <v>75713.990353122543</v>
      </c>
      <c r="AM3999">
        <f t="shared" si="291"/>
        <v>2.1163000292491656</v>
      </c>
      <c r="AN3999" s="12">
        <f t="shared" si="292"/>
        <v>35776.586167692316</v>
      </c>
    </row>
    <row r="4000" spans="14:40">
      <c r="N4000">
        <f t="shared" si="293"/>
        <v>1495</v>
      </c>
      <c r="O4000" s="12">
        <f t="shared" si="289"/>
        <v>0</v>
      </c>
      <c r="P4000" s="12">
        <f t="shared" si="289"/>
        <v>0</v>
      </c>
      <c r="Q4000" s="12">
        <f t="shared" si="289"/>
        <v>0</v>
      </c>
      <c r="R4000" s="12">
        <f t="shared" si="289"/>
        <v>0</v>
      </c>
      <c r="S4000" s="12">
        <f t="shared" si="289"/>
        <v>0</v>
      </c>
      <c r="T4000" s="12">
        <f t="shared" si="289"/>
        <v>0</v>
      </c>
      <c r="U4000" s="12">
        <f t="shared" si="289"/>
        <v>0</v>
      </c>
      <c r="V4000" s="12">
        <f t="shared" si="289"/>
        <v>0</v>
      </c>
      <c r="W4000" s="12">
        <f t="shared" si="289"/>
        <v>12067.88868444509</v>
      </c>
      <c r="X4000" s="12">
        <f t="shared" si="289"/>
        <v>40450.558965466254</v>
      </c>
      <c r="Y4000" s="12">
        <f t="shared" si="289"/>
        <v>0</v>
      </c>
      <c r="Z4000" s="12">
        <f t="shared" si="289"/>
        <v>0</v>
      </c>
      <c r="AA4000" s="12">
        <f t="shared" si="289"/>
        <v>0</v>
      </c>
      <c r="AB4000" s="12">
        <f t="shared" si="289"/>
        <v>0</v>
      </c>
      <c r="AC4000" s="12">
        <f t="shared" si="289"/>
        <v>0</v>
      </c>
      <c r="AD4000" s="12">
        <f t="shared" si="289"/>
        <v>26.872539437729607</v>
      </c>
      <c r="AE4000" s="12">
        <f t="shared" si="296"/>
        <v>0.12108870555290883</v>
      </c>
      <c r="AF4000" s="12">
        <f t="shared" si="296"/>
        <v>0</v>
      </c>
      <c r="AG4000" s="12">
        <f t="shared" si="296"/>
        <v>0</v>
      </c>
      <c r="AH4000" s="12">
        <f t="shared" si="296"/>
        <v>57.882952986626101</v>
      </c>
      <c r="AI4000" s="12">
        <f t="shared" si="296"/>
        <v>50.786165814899405</v>
      </c>
      <c r="AJ4000" s="12">
        <f t="shared" si="296"/>
        <v>4208.8777878898827</v>
      </c>
      <c r="AK4000" s="12">
        <f t="shared" si="296"/>
        <v>-0.10803544853551862</v>
      </c>
      <c r="AL4000" s="12">
        <f t="shared" si="290"/>
        <v>56862.880149297496</v>
      </c>
      <c r="AM4000">
        <f t="shared" si="291"/>
        <v>2.1106954500417978</v>
      </c>
      <c r="AN4000" s="12">
        <f t="shared" si="292"/>
        <v>26940.352834025132</v>
      </c>
    </row>
    <row r="4001" spans="14:40">
      <c r="N4001">
        <f t="shared" si="293"/>
        <v>1496</v>
      </c>
      <c r="O4001" s="12">
        <f t="shared" si="289"/>
        <v>-888.09904071698247</v>
      </c>
      <c r="P4001" s="12">
        <f t="shared" si="289"/>
        <v>0</v>
      </c>
      <c r="Q4001" s="12">
        <f t="shared" si="289"/>
        <v>0</v>
      </c>
      <c r="R4001" s="12">
        <f t="shared" si="289"/>
        <v>0</v>
      </c>
      <c r="S4001" s="12">
        <f t="shared" si="289"/>
        <v>0</v>
      </c>
      <c r="T4001" s="12">
        <f t="shared" si="289"/>
        <v>0</v>
      </c>
      <c r="U4001" s="12">
        <f t="shared" si="289"/>
        <v>0</v>
      </c>
      <c r="V4001" s="12">
        <f t="shared" si="289"/>
        <v>0</v>
      </c>
      <c r="W4001" s="12">
        <f t="shared" si="289"/>
        <v>12193.616098378232</v>
      </c>
      <c r="X4001" s="12">
        <f t="shared" si="289"/>
        <v>39935.08848242677</v>
      </c>
      <c r="Y4001" s="12">
        <f t="shared" si="289"/>
        <v>0</v>
      </c>
      <c r="Z4001" s="12">
        <f t="shared" si="289"/>
        <v>0</v>
      </c>
      <c r="AA4001" s="12">
        <f t="shared" si="289"/>
        <v>0</v>
      </c>
      <c r="AB4001" s="12">
        <f t="shared" si="289"/>
        <v>0</v>
      </c>
      <c r="AC4001" s="12">
        <f t="shared" si="289"/>
        <v>0</v>
      </c>
      <c r="AD4001" s="12">
        <f t="shared" si="289"/>
        <v>28.184471544246854</v>
      </c>
      <c r="AE4001" s="12">
        <f t="shared" si="296"/>
        <v>0.12865500397274782</v>
      </c>
      <c r="AF4001" s="12">
        <f t="shared" si="296"/>
        <v>0</v>
      </c>
      <c r="AG4001" s="12">
        <f t="shared" si="296"/>
        <v>0</v>
      </c>
      <c r="AH4001" s="12">
        <f t="shared" si="296"/>
        <v>67.136620203720952</v>
      </c>
      <c r="AI4001" s="12">
        <f t="shared" si="296"/>
        <v>119.32748726344725</v>
      </c>
      <c r="AJ4001" s="12">
        <f t="shared" si="296"/>
        <v>7790.9923992036338</v>
      </c>
      <c r="AK4001" s="12">
        <f t="shared" si="296"/>
        <v>-0.24934717171694887</v>
      </c>
      <c r="AL4001" s="12">
        <f t="shared" si="290"/>
        <v>59246.125826135336</v>
      </c>
      <c r="AM4001">
        <f t="shared" si="291"/>
        <v>2.1251354708623387</v>
      </c>
      <c r="AN4001" s="12">
        <f t="shared" si="292"/>
        <v>27878.752502349609</v>
      </c>
    </row>
    <row r="4002" spans="14:40">
      <c r="N4002">
        <f t="shared" si="293"/>
        <v>1497</v>
      </c>
      <c r="O4002" s="12">
        <f t="shared" si="289"/>
        <v>-889.13367129516269</v>
      </c>
      <c r="P4002" s="12">
        <f t="shared" si="289"/>
        <v>0</v>
      </c>
      <c r="Q4002" s="12">
        <f t="shared" si="289"/>
        <v>0</v>
      </c>
      <c r="R4002" s="12">
        <f t="shared" si="289"/>
        <v>0</v>
      </c>
      <c r="S4002" s="12">
        <f t="shared" si="289"/>
        <v>0</v>
      </c>
      <c r="T4002" s="12">
        <f t="shared" si="289"/>
        <v>0</v>
      </c>
      <c r="U4002" s="12">
        <f t="shared" si="289"/>
        <v>0</v>
      </c>
      <c r="V4002" s="12">
        <f t="shared" si="289"/>
        <v>0</v>
      </c>
      <c r="W4002" s="12">
        <f t="shared" si="289"/>
        <v>-5362.9306822932795</v>
      </c>
      <c r="X4002" s="12">
        <f t="shared" si="289"/>
        <v>-17325.3200558885</v>
      </c>
      <c r="Y4002" s="12">
        <f t="shared" si="289"/>
        <v>0</v>
      </c>
      <c r="Z4002" s="12">
        <f t="shared" si="289"/>
        <v>0</v>
      </c>
      <c r="AA4002" s="12">
        <f t="shared" si="289"/>
        <v>0</v>
      </c>
      <c r="AB4002" s="12">
        <f t="shared" si="289"/>
        <v>0</v>
      </c>
      <c r="AC4002" s="12">
        <f t="shared" si="289"/>
        <v>0</v>
      </c>
      <c r="AD4002" s="12">
        <f t="shared" si="289"/>
        <v>-16.497616442762666</v>
      </c>
      <c r="AE4002" s="12">
        <f t="shared" si="296"/>
        <v>-8.857972037390674E-2</v>
      </c>
      <c r="AF4002" s="12">
        <f t="shared" si="296"/>
        <v>0</v>
      </c>
      <c r="AG4002" s="12">
        <f t="shared" si="296"/>
        <v>0</v>
      </c>
      <c r="AH4002" s="12">
        <f t="shared" si="296"/>
        <v>-25.015886319874827</v>
      </c>
      <c r="AI4002" s="12">
        <f t="shared" si="296"/>
        <v>-8.7659761005547203</v>
      </c>
      <c r="AJ4002" s="12">
        <f t="shared" si="296"/>
        <v>-787.19178563166201</v>
      </c>
      <c r="AK4002" s="12">
        <f t="shared" si="296"/>
        <v>-1.253515880021976E-3</v>
      </c>
      <c r="AL4002" s="12">
        <f t="shared" si="290"/>
        <v>-24414.945507208049</v>
      </c>
      <c r="AM4002">
        <f t="shared" si="291"/>
        <v>2.1450082123917826</v>
      </c>
      <c r="AN4002" s="12">
        <f t="shared" si="292"/>
        <v>-11382.215399531857</v>
      </c>
    </row>
    <row r="4003" spans="14:40">
      <c r="N4003">
        <f t="shared" si="293"/>
        <v>1498</v>
      </c>
      <c r="O4003" s="12">
        <f t="shared" si="289"/>
        <v>-890.02998225590363</v>
      </c>
      <c r="P4003" s="12">
        <f t="shared" si="289"/>
        <v>0</v>
      </c>
      <c r="Q4003" s="12">
        <f t="shared" si="289"/>
        <v>0</v>
      </c>
      <c r="R4003" s="12">
        <f t="shared" si="289"/>
        <v>0</v>
      </c>
      <c r="S4003" s="12">
        <f t="shared" si="289"/>
        <v>0</v>
      </c>
      <c r="T4003" s="12">
        <f t="shared" si="289"/>
        <v>0</v>
      </c>
      <c r="U4003" s="12">
        <f t="shared" si="289"/>
        <v>0</v>
      </c>
      <c r="V4003" s="12">
        <f t="shared" si="289"/>
        <v>0</v>
      </c>
      <c r="W4003" s="12">
        <f t="shared" si="289"/>
        <v>-1728.9754621094035</v>
      </c>
      <c r="X4003" s="12">
        <f t="shared" si="289"/>
        <v>-6925.6133685744362</v>
      </c>
      <c r="Y4003" s="12">
        <f t="shared" si="289"/>
        <v>0</v>
      </c>
      <c r="Z4003" s="12">
        <f t="shared" si="289"/>
        <v>0</v>
      </c>
      <c r="AA4003" s="12">
        <f t="shared" si="289"/>
        <v>0</v>
      </c>
      <c r="AB4003" s="12">
        <f t="shared" si="289"/>
        <v>0</v>
      </c>
      <c r="AC4003" s="12">
        <f t="shared" si="289"/>
        <v>0</v>
      </c>
      <c r="AD4003" s="12">
        <f t="shared" si="289"/>
        <v>-10.05945342884517</v>
      </c>
      <c r="AE4003" s="12">
        <f t="shared" si="296"/>
        <v>-2.8189467111279901E-2</v>
      </c>
      <c r="AF4003" s="12">
        <f t="shared" si="296"/>
        <v>0</v>
      </c>
      <c r="AG4003" s="12">
        <f t="shared" si="296"/>
        <v>0</v>
      </c>
      <c r="AH4003" s="12">
        <f t="shared" si="296"/>
        <v>21.631791409946793</v>
      </c>
      <c r="AI4003" s="12">
        <f t="shared" si="296"/>
        <v>44.497610968292292</v>
      </c>
      <c r="AJ4003" s="12">
        <f t="shared" si="296"/>
        <v>7033.6074610603382</v>
      </c>
      <c r="AK4003" s="12">
        <f t="shared" si="296"/>
        <v>-0.30839651061014806</v>
      </c>
      <c r="AL4003" s="12">
        <f t="shared" si="290"/>
        <v>-2455.2779889077324</v>
      </c>
      <c r="AM4003">
        <f t="shared" si="291"/>
        <v>2.1331199195645434</v>
      </c>
      <c r="AN4003" s="12">
        <f t="shared" si="292"/>
        <v>-1151.0267033692858</v>
      </c>
    </row>
    <row r="4004" spans="14:40">
      <c r="N4004">
        <f t="shared" si="293"/>
        <v>1499</v>
      </c>
      <c r="O4004" s="12">
        <f t="shared" si="289"/>
        <v>-891.28039134074334</v>
      </c>
      <c r="P4004" s="12">
        <f t="shared" si="289"/>
        <v>0</v>
      </c>
      <c r="Q4004" s="12">
        <f t="shared" si="289"/>
        <v>0</v>
      </c>
      <c r="R4004" s="12">
        <f t="shared" si="289"/>
        <v>0</v>
      </c>
      <c r="S4004" s="12">
        <f t="shared" si="289"/>
        <v>0</v>
      </c>
      <c r="T4004" s="12">
        <f t="shared" si="289"/>
        <v>0</v>
      </c>
      <c r="U4004" s="12">
        <f t="shared" si="289"/>
        <v>0</v>
      </c>
      <c r="V4004" s="12">
        <f t="shared" si="289"/>
        <v>0</v>
      </c>
      <c r="W4004" s="12">
        <f t="shared" si="289"/>
        <v>-5937.0536672913331</v>
      </c>
      <c r="X4004" s="12">
        <f t="shared" si="289"/>
        <v>-18018.033535797993</v>
      </c>
      <c r="Y4004" s="12">
        <f t="shared" si="289"/>
        <v>0</v>
      </c>
      <c r="Z4004" s="12">
        <f t="shared" si="289"/>
        <v>0</v>
      </c>
      <c r="AA4004" s="12">
        <f t="shared" si="289"/>
        <v>0</v>
      </c>
      <c r="AB4004" s="12">
        <f t="shared" si="289"/>
        <v>0</v>
      </c>
      <c r="AC4004" s="12">
        <f t="shared" si="289"/>
        <v>0</v>
      </c>
      <c r="AD4004" s="12">
        <f t="shared" si="289"/>
        <v>-20.115457035264448</v>
      </c>
      <c r="AE4004" s="12">
        <f t="shared" si="296"/>
        <v>-0.13469614109093736</v>
      </c>
      <c r="AF4004" s="12">
        <f t="shared" si="296"/>
        <v>0</v>
      </c>
      <c r="AG4004" s="12">
        <f t="shared" si="296"/>
        <v>0</v>
      </c>
      <c r="AH4004" s="12">
        <f t="shared" si="296"/>
        <v>-64.935224287840484</v>
      </c>
      <c r="AI4004" s="12">
        <f t="shared" si="296"/>
        <v>-76.030756687584926</v>
      </c>
      <c r="AJ4004" s="12">
        <f t="shared" si="296"/>
        <v>-4109.5908936389114</v>
      </c>
      <c r="AK4004" s="12">
        <f t="shared" si="296"/>
        <v>5.3592373016230557E-2</v>
      </c>
      <c r="AL4004" s="12">
        <f t="shared" si="290"/>
        <v>-29117.121029847749</v>
      </c>
      <c r="AM4004">
        <f t="shared" si="291"/>
        <v>2.1583324359474618</v>
      </c>
      <c r="AN4004" s="12">
        <f t="shared" si="292"/>
        <v>-13490.563615176341</v>
      </c>
    </row>
    <row r="4005" spans="14:40">
      <c r="N4005">
        <f t="shared" si="293"/>
        <v>1500</v>
      </c>
      <c r="O4005" s="12">
        <f t="shared" si="289"/>
        <v>-892.39248080402695</v>
      </c>
      <c r="P4005" s="12">
        <f t="shared" si="289"/>
        <v>0</v>
      </c>
      <c r="Q4005" s="12">
        <f t="shared" si="289"/>
        <v>0</v>
      </c>
      <c r="R4005" s="12">
        <f t="shared" si="289"/>
        <v>0</v>
      </c>
      <c r="S4005" s="12">
        <f t="shared" si="289"/>
        <v>0</v>
      </c>
      <c r="T4005" s="12">
        <f t="shared" si="289"/>
        <v>0</v>
      </c>
      <c r="U4005" s="12">
        <f t="shared" si="289"/>
        <v>0</v>
      </c>
      <c r="V4005" s="12">
        <f t="shared" si="289"/>
        <v>0</v>
      </c>
      <c r="W4005" s="12">
        <f t="shared" si="289"/>
        <v>-20698.602590530856</v>
      </c>
      <c r="X4005" s="12">
        <f t="shared" si="289"/>
        <v>-76026.650390483337</v>
      </c>
      <c r="Y4005" s="12">
        <f t="shared" si="289"/>
        <v>0</v>
      </c>
      <c r="Z4005" s="12">
        <f t="shared" si="289"/>
        <v>0</v>
      </c>
      <c r="AA4005" s="12">
        <f t="shared" si="289"/>
        <v>0</v>
      </c>
      <c r="AB4005" s="12">
        <f t="shared" si="289"/>
        <v>0</v>
      </c>
      <c r="AC4005" s="12">
        <f t="shared" si="289"/>
        <v>0</v>
      </c>
      <c r="AD4005" s="12">
        <f t="shared" si="289"/>
        <v>-59.846218032158063</v>
      </c>
      <c r="AE4005" s="12">
        <f t="shared" si="296"/>
        <v>-0.38151457007767053</v>
      </c>
      <c r="AF4005" s="12">
        <f t="shared" si="296"/>
        <v>0</v>
      </c>
      <c r="AG4005" s="12">
        <f t="shared" si="296"/>
        <v>0</v>
      </c>
      <c r="AH4005" s="12">
        <f t="shared" si="296"/>
        <v>-83.176952095380472</v>
      </c>
      <c r="AI4005" s="12">
        <f t="shared" si="296"/>
        <v>-148.67085677139136</v>
      </c>
      <c r="AJ4005" s="12">
        <f t="shared" si="296"/>
        <v>-5579.9773759162363</v>
      </c>
      <c r="AK4005" s="12">
        <f t="shared" si="296"/>
        <v>6.8667436984751279E-2</v>
      </c>
      <c r="AL4005" s="12">
        <f t="shared" si="290"/>
        <v>-103489.62971176648</v>
      </c>
      <c r="AM4005">
        <f t="shared" si="291"/>
        <v>2.1523258900920337</v>
      </c>
      <c r="AN4005" s="12">
        <f t="shared" si="292"/>
        <v>-48082.695184854769</v>
      </c>
    </row>
    <row r="4006" spans="14:40">
      <c r="N4006">
        <f t="shared" si="293"/>
        <v>1501</v>
      </c>
      <c r="O4006" s="12">
        <f t="shared" si="289"/>
        <v>0</v>
      </c>
      <c r="P4006" s="12">
        <f t="shared" si="289"/>
        <v>0</v>
      </c>
      <c r="Q4006" s="12">
        <f t="shared" si="289"/>
        <v>0</v>
      </c>
      <c r="R4006" s="12">
        <f t="shared" si="289"/>
        <v>0</v>
      </c>
      <c r="S4006" s="12">
        <f t="shared" si="289"/>
        <v>0</v>
      </c>
      <c r="T4006" s="12">
        <f t="shared" si="289"/>
        <v>0</v>
      </c>
      <c r="U4006" s="12">
        <f t="shared" si="289"/>
        <v>0</v>
      </c>
      <c r="V4006" s="12">
        <f t="shared" si="289"/>
        <v>0</v>
      </c>
      <c r="W4006" s="12">
        <f t="shared" si="289"/>
        <v>-22901.359009236974</v>
      </c>
      <c r="X4006" s="12">
        <f t="shared" si="289"/>
        <v>-80412.331752188751</v>
      </c>
      <c r="Y4006" s="12">
        <f t="shared" si="289"/>
        <v>0</v>
      </c>
      <c r="Z4006" s="12">
        <f t="shared" si="289"/>
        <v>0</v>
      </c>
      <c r="AA4006" s="12">
        <f t="shared" si="289"/>
        <v>0</v>
      </c>
      <c r="AB4006" s="12">
        <f t="shared" si="289"/>
        <v>0</v>
      </c>
      <c r="AC4006" s="12">
        <f t="shared" si="289"/>
        <v>0</v>
      </c>
      <c r="AD4006" s="12">
        <f t="shared" si="289"/>
        <v>-61.199216017484929</v>
      </c>
      <c r="AE4006" s="12">
        <f t="shared" si="296"/>
        <v>-0.44139095699424213</v>
      </c>
      <c r="AF4006" s="12">
        <f t="shared" si="296"/>
        <v>0</v>
      </c>
      <c r="AG4006" s="12">
        <f t="shared" si="296"/>
        <v>0</v>
      </c>
      <c r="AH4006" s="12">
        <f t="shared" si="296"/>
        <v>-131.91532310615813</v>
      </c>
      <c r="AI4006" s="12">
        <f t="shared" si="296"/>
        <v>-225.15003487636253</v>
      </c>
      <c r="AJ4006" s="12">
        <f t="shared" si="296"/>
        <v>-10715.370606199609</v>
      </c>
      <c r="AK4006" s="12">
        <f t="shared" si="296"/>
        <v>0.20179641303082599</v>
      </c>
      <c r="AL4006" s="12">
        <f t="shared" si="290"/>
        <v>-114447.56553616931</v>
      </c>
      <c r="AM4006">
        <f t="shared" si="291"/>
        <v>2.187812955093428</v>
      </c>
      <c r="AN4006" s="12">
        <f t="shared" si="292"/>
        <v>-52311.403161648232</v>
      </c>
    </row>
    <row r="4007" spans="14:40">
      <c r="N4007">
        <f t="shared" si="293"/>
        <v>1502</v>
      </c>
      <c r="O4007" s="12">
        <f t="shared" si="289"/>
        <v>0</v>
      </c>
      <c r="P4007" s="12">
        <f t="shared" si="289"/>
        <v>0</v>
      </c>
      <c r="Q4007" s="12">
        <f t="shared" si="289"/>
        <v>0</v>
      </c>
      <c r="R4007" s="12">
        <f t="shared" si="289"/>
        <v>0</v>
      </c>
      <c r="S4007" s="12">
        <f t="shared" si="289"/>
        <v>0</v>
      </c>
      <c r="T4007" s="12">
        <f t="shared" si="289"/>
        <v>0</v>
      </c>
      <c r="U4007" s="12">
        <f t="shared" si="289"/>
        <v>0</v>
      </c>
      <c r="V4007" s="12">
        <f t="shared" si="289"/>
        <v>0</v>
      </c>
      <c r="W4007" s="12">
        <f t="shared" si="289"/>
        <v>-9799.9275312268546</v>
      </c>
      <c r="X4007" s="12">
        <f t="shared" si="289"/>
        <v>-38530.951691392656</v>
      </c>
      <c r="Y4007" s="12">
        <f t="shared" si="289"/>
        <v>0</v>
      </c>
      <c r="Z4007" s="12">
        <f t="shared" si="289"/>
        <v>0</v>
      </c>
      <c r="AA4007" s="12">
        <f t="shared" si="289"/>
        <v>0</v>
      </c>
      <c r="AB4007" s="12">
        <f t="shared" si="289"/>
        <v>0</v>
      </c>
      <c r="AC4007" s="12">
        <f t="shared" si="289"/>
        <v>0</v>
      </c>
      <c r="AD4007" s="12">
        <f t="shared" si="289"/>
        <v>-32.074793134144201</v>
      </c>
      <c r="AE4007" s="12">
        <f t="shared" ref="AE4007:AK4016" si="297">AE$2503*AE1503+0.5*AE$2504*AE1503*AE1503</f>
        <v>-0.20935583908696265</v>
      </c>
      <c r="AF4007" s="12">
        <f t="shared" si="297"/>
        <v>0</v>
      </c>
      <c r="AG4007" s="12">
        <f t="shared" si="297"/>
        <v>0</v>
      </c>
      <c r="AH4007" s="12">
        <f t="shared" si="297"/>
        <v>-76.788449733091397</v>
      </c>
      <c r="AI4007" s="12">
        <f t="shared" si="297"/>
        <v>-148.6959231790602</v>
      </c>
      <c r="AJ4007" s="12">
        <f t="shared" si="297"/>
        <v>-7985.8896587295021</v>
      </c>
      <c r="AK4007" s="12">
        <f t="shared" si="297"/>
        <v>0.16896846660008433</v>
      </c>
      <c r="AL4007" s="12">
        <f t="shared" si="290"/>
        <v>-56574.368434767792</v>
      </c>
      <c r="AM4007">
        <f t="shared" si="291"/>
        <v>2.1790775447110668</v>
      </c>
      <c r="AN4007" s="12">
        <f t="shared" si="292"/>
        <v>-25962.531059108878</v>
      </c>
    </row>
    <row r="4008" spans="14:40">
      <c r="N4008">
        <f t="shared" si="293"/>
        <v>1503</v>
      </c>
      <c r="O4008" s="12">
        <f t="shared" si="289"/>
        <v>0</v>
      </c>
      <c r="P4008" s="12">
        <f t="shared" si="289"/>
        <v>0</v>
      </c>
      <c r="Q4008" s="12">
        <f t="shared" si="289"/>
        <v>0</v>
      </c>
      <c r="R4008" s="12">
        <f t="shared" si="289"/>
        <v>0</v>
      </c>
      <c r="S4008" s="12">
        <f t="shared" si="289"/>
        <v>0</v>
      </c>
      <c r="T4008" s="12">
        <f t="shared" si="289"/>
        <v>0</v>
      </c>
      <c r="U4008" s="12">
        <f t="shared" si="289"/>
        <v>0</v>
      </c>
      <c r="V4008" s="12">
        <f t="shared" si="289"/>
        <v>0</v>
      </c>
      <c r="W4008" s="12">
        <f t="shared" si="289"/>
        <v>-14494.661757036873</v>
      </c>
      <c r="X4008" s="12">
        <f t="shared" si="289"/>
        <v>-59902.695502517054</v>
      </c>
      <c r="Y4008" s="12">
        <f t="shared" si="289"/>
        <v>0</v>
      </c>
      <c r="Z4008" s="12">
        <f t="shared" si="289"/>
        <v>0</v>
      </c>
      <c r="AA4008" s="12">
        <f t="shared" si="289"/>
        <v>0</v>
      </c>
      <c r="AB4008" s="12">
        <f t="shared" si="289"/>
        <v>0</v>
      </c>
      <c r="AC4008" s="12">
        <f t="shared" si="289"/>
        <v>0</v>
      </c>
      <c r="AD4008" s="12">
        <f t="shared" si="289"/>
        <v>-44.96967415642095</v>
      </c>
      <c r="AE4008" s="12">
        <f t="shared" si="297"/>
        <v>-0.34998340667456418</v>
      </c>
      <c r="AF4008" s="12">
        <f t="shared" si="297"/>
        <v>0</v>
      </c>
      <c r="AG4008" s="12">
        <f t="shared" si="297"/>
        <v>0</v>
      </c>
      <c r="AH4008" s="12">
        <f t="shared" si="297"/>
        <v>-147.81240258251711</v>
      </c>
      <c r="AI4008" s="12">
        <f t="shared" si="297"/>
        <v>-247.54479415438362</v>
      </c>
      <c r="AJ4008" s="12">
        <f t="shared" si="297"/>
        <v>-17332.201187777893</v>
      </c>
      <c r="AK4008" s="12">
        <f t="shared" si="297"/>
        <v>0.37670385342527202</v>
      </c>
      <c r="AL4008" s="12">
        <f t="shared" si="290"/>
        <v>-92169.858597778395</v>
      </c>
      <c r="AM4008">
        <f t="shared" si="291"/>
        <v>2.2055628842031116</v>
      </c>
      <c r="AN4008" s="12">
        <f t="shared" si="292"/>
        <v>-41789.721462002264</v>
      </c>
    </row>
    <row r="4009" spans="14:40">
      <c r="N4009">
        <f t="shared" si="293"/>
        <v>1504</v>
      </c>
      <c r="O4009" s="12">
        <f t="shared" si="289"/>
        <v>0</v>
      </c>
      <c r="P4009" s="12">
        <f t="shared" si="289"/>
        <v>0</v>
      </c>
      <c r="Q4009" s="12">
        <f t="shared" si="289"/>
        <v>0</v>
      </c>
      <c r="R4009" s="12">
        <f t="shared" si="289"/>
        <v>0</v>
      </c>
      <c r="S4009" s="12">
        <f t="shared" si="289"/>
        <v>0</v>
      </c>
      <c r="T4009" s="12">
        <f t="shared" si="289"/>
        <v>0</v>
      </c>
      <c r="U4009" s="12">
        <f t="shared" si="289"/>
        <v>0</v>
      </c>
      <c r="V4009" s="12">
        <f t="shared" si="289"/>
        <v>0</v>
      </c>
      <c r="W4009" s="12">
        <f t="shared" si="289"/>
        <v>-8208.3832255060515</v>
      </c>
      <c r="X4009" s="12">
        <f t="shared" si="289"/>
        <v>-33354.141398331114</v>
      </c>
      <c r="Y4009" s="12">
        <f t="shared" si="289"/>
        <v>0</v>
      </c>
      <c r="Z4009" s="12">
        <f t="shared" si="289"/>
        <v>0</v>
      </c>
      <c r="AA4009" s="12">
        <f t="shared" si="289"/>
        <v>0</v>
      </c>
      <c r="AB4009" s="12">
        <f t="shared" si="289"/>
        <v>0</v>
      </c>
      <c r="AC4009" s="12">
        <f t="shared" si="289"/>
        <v>0</v>
      </c>
      <c r="AD4009" s="12">
        <f t="shared" si="289"/>
        <v>-31.176780588321087</v>
      </c>
      <c r="AE4009" s="12">
        <f t="shared" si="297"/>
        <v>-0.19613066012593733</v>
      </c>
      <c r="AF4009" s="12">
        <f t="shared" si="297"/>
        <v>0</v>
      </c>
      <c r="AG4009" s="12">
        <f t="shared" si="297"/>
        <v>0</v>
      </c>
      <c r="AH4009" s="12">
        <f t="shared" si="297"/>
        <v>-63.688570287446652</v>
      </c>
      <c r="AI4009" s="12">
        <f t="shared" si="297"/>
        <v>-104.41913226007631</v>
      </c>
      <c r="AJ4009" s="12">
        <f t="shared" si="297"/>
        <v>-6311.9008090323268</v>
      </c>
      <c r="AK4009" s="12">
        <f t="shared" si="297"/>
        <v>0.15368412424309927</v>
      </c>
      <c r="AL4009" s="12">
        <f t="shared" si="290"/>
        <v>-48073.752362541214</v>
      </c>
      <c r="AM4009">
        <f t="shared" si="291"/>
        <v>2.161078739910621</v>
      </c>
      <c r="AN4009" s="12">
        <f t="shared" si="292"/>
        <v>-22245.257183238715</v>
      </c>
    </row>
    <row r="4010" spans="14:40">
      <c r="N4010">
        <f t="shared" si="293"/>
        <v>1505</v>
      </c>
      <c r="O4010" s="12">
        <f t="shared" si="289"/>
        <v>0</v>
      </c>
      <c r="P4010" s="12">
        <f t="shared" si="289"/>
        <v>0</v>
      </c>
      <c r="Q4010" s="12">
        <f t="shared" si="289"/>
        <v>0</v>
      </c>
      <c r="R4010" s="12">
        <f t="shared" si="289"/>
        <v>0</v>
      </c>
      <c r="S4010" s="12">
        <f t="shared" si="289"/>
        <v>0</v>
      </c>
      <c r="T4010" s="12">
        <f t="shared" si="289"/>
        <v>0</v>
      </c>
      <c r="U4010" s="12">
        <f t="shared" si="289"/>
        <v>0</v>
      </c>
      <c r="V4010" s="12">
        <f t="shared" si="289"/>
        <v>0</v>
      </c>
      <c r="W4010" s="12">
        <f t="shared" si="289"/>
        <v>5809.4072586591847</v>
      </c>
      <c r="X4010" s="12">
        <f t="shared" si="289"/>
        <v>19004.303390128716</v>
      </c>
      <c r="Y4010" s="12">
        <f t="shared" si="289"/>
        <v>0</v>
      </c>
      <c r="Z4010" s="12">
        <f t="shared" si="289"/>
        <v>0</v>
      </c>
      <c r="AA4010" s="12">
        <f t="shared" si="289"/>
        <v>0</v>
      </c>
      <c r="AB4010" s="12">
        <f t="shared" si="289"/>
        <v>0</v>
      </c>
      <c r="AC4010" s="12">
        <f t="shared" si="289"/>
        <v>0</v>
      </c>
      <c r="AD4010" s="12">
        <f t="shared" si="289"/>
        <v>5.3854543377727868</v>
      </c>
      <c r="AE4010" s="12">
        <f t="shared" si="297"/>
        <v>-2.398905422025065E-2</v>
      </c>
      <c r="AF4010" s="12">
        <f t="shared" si="297"/>
        <v>0</v>
      </c>
      <c r="AG4010" s="12">
        <f t="shared" si="297"/>
        <v>0</v>
      </c>
      <c r="AH4010" s="12">
        <f t="shared" si="297"/>
        <v>-71.576400706573594</v>
      </c>
      <c r="AI4010" s="12">
        <f t="shared" si="297"/>
        <v>-35.519159386469688</v>
      </c>
      <c r="AJ4010" s="12">
        <f t="shared" si="297"/>
        <v>-8454.8023130903566</v>
      </c>
      <c r="AK4010" s="12">
        <f t="shared" si="297"/>
        <v>0.22818599569508091</v>
      </c>
      <c r="AL4010" s="12">
        <f t="shared" si="290"/>
        <v>16257.402426883744</v>
      </c>
      <c r="AM4010">
        <f t="shared" si="291"/>
        <v>2.1762710268768499</v>
      </c>
      <c r="AN4010" s="12">
        <f t="shared" si="292"/>
        <v>7470.302285931095</v>
      </c>
    </row>
    <row r="4011" spans="14:40">
      <c r="N4011">
        <f t="shared" si="293"/>
        <v>1506</v>
      </c>
      <c r="O4011" s="12">
        <f t="shared" si="289"/>
        <v>0</v>
      </c>
      <c r="P4011" s="12">
        <f t="shared" si="289"/>
        <v>0</v>
      </c>
      <c r="Q4011" s="12">
        <f t="shared" si="289"/>
        <v>0</v>
      </c>
      <c r="R4011" s="12">
        <f t="shared" si="289"/>
        <v>0</v>
      </c>
      <c r="S4011" s="12">
        <f t="shared" si="289"/>
        <v>0</v>
      </c>
      <c r="T4011" s="12">
        <f t="shared" si="289"/>
        <v>0</v>
      </c>
      <c r="U4011" s="12">
        <f t="shared" si="289"/>
        <v>0</v>
      </c>
      <c r="V4011" s="12">
        <f t="shared" si="289"/>
        <v>0</v>
      </c>
      <c r="W4011" s="12">
        <f t="shared" si="289"/>
        <v>6609.9635391174197</v>
      </c>
      <c r="X4011" s="12">
        <f t="shared" si="289"/>
        <v>18429.760104155746</v>
      </c>
      <c r="Y4011" s="12">
        <f t="shared" si="289"/>
        <v>0</v>
      </c>
      <c r="Z4011" s="12">
        <f t="shared" si="289"/>
        <v>0</v>
      </c>
      <c r="AA4011" s="12">
        <f t="shared" si="289"/>
        <v>0</v>
      </c>
      <c r="AB4011" s="12">
        <f t="shared" si="289"/>
        <v>0</v>
      </c>
      <c r="AC4011" s="12">
        <f t="shared" si="289"/>
        <v>0</v>
      </c>
      <c r="AD4011" s="12">
        <f t="shared" si="289"/>
        <v>4.1652053063006331</v>
      </c>
      <c r="AE4011" s="12">
        <f t="shared" si="297"/>
        <v>3.500561574952845E-2</v>
      </c>
      <c r="AF4011" s="12">
        <f t="shared" si="297"/>
        <v>0</v>
      </c>
      <c r="AG4011" s="12">
        <f t="shared" si="297"/>
        <v>0</v>
      </c>
      <c r="AH4011" s="12">
        <f t="shared" si="297"/>
        <v>31.805318336672915</v>
      </c>
      <c r="AI4011" s="12">
        <f t="shared" si="297"/>
        <v>21.99506627461005</v>
      </c>
      <c r="AJ4011" s="12">
        <f t="shared" si="297"/>
        <v>3410.8338450698316</v>
      </c>
      <c r="AK4011" s="12">
        <f t="shared" si="297"/>
        <v>-8.104236280907777E-2</v>
      </c>
      <c r="AL4011" s="12">
        <f t="shared" si="290"/>
        <v>28508.477041513521</v>
      </c>
      <c r="AM4011">
        <f t="shared" si="291"/>
        <v>2.1549393728160076</v>
      </c>
      <c r="AN4011" s="12">
        <f t="shared" si="292"/>
        <v>13229.36385178184</v>
      </c>
    </row>
    <row r="4012" spans="14:40">
      <c r="N4012">
        <f t="shared" si="293"/>
        <v>1507</v>
      </c>
      <c r="O4012" s="12">
        <f t="shared" si="289"/>
        <v>0</v>
      </c>
      <c r="P4012" s="12">
        <f t="shared" si="289"/>
        <v>0</v>
      </c>
      <c r="Q4012" s="12">
        <f t="shared" si="289"/>
        <v>0</v>
      </c>
      <c r="R4012" s="12">
        <f t="shared" si="289"/>
        <v>0</v>
      </c>
      <c r="S4012" s="12">
        <f t="shared" si="289"/>
        <v>0</v>
      </c>
      <c r="T4012" s="12">
        <f t="shared" si="289"/>
        <v>0</v>
      </c>
      <c r="U4012" s="12">
        <f t="shared" si="289"/>
        <v>0</v>
      </c>
      <c r="V4012" s="12">
        <f t="shared" si="289"/>
        <v>0</v>
      </c>
      <c r="W4012" s="12">
        <f t="shared" si="289"/>
        <v>7393.7935857682833</v>
      </c>
      <c r="X4012" s="12">
        <f t="shared" si="289"/>
        <v>20243.676675935527</v>
      </c>
      <c r="Y4012" s="12">
        <f t="shared" si="289"/>
        <v>0</v>
      </c>
      <c r="Z4012" s="12">
        <f t="shared" si="289"/>
        <v>0</v>
      </c>
      <c r="AA4012" s="12">
        <f t="shared" si="289"/>
        <v>0</v>
      </c>
      <c r="AB4012" s="12">
        <f t="shared" si="289"/>
        <v>0</v>
      </c>
      <c r="AC4012" s="12">
        <f t="shared" si="289"/>
        <v>0</v>
      </c>
      <c r="AD4012" s="12">
        <f t="shared" si="289"/>
        <v>13.045526379343881</v>
      </c>
      <c r="AE4012" s="12">
        <f t="shared" si="297"/>
        <v>5.624154177920563E-2</v>
      </c>
      <c r="AF4012" s="12">
        <f t="shared" si="297"/>
        <v>0</v>
      </c>
      <c r="AG4012" s="12">
        <f t="shared" si="297"/>
        <v>0</v>
      </c>
      <c r="AH4012" s="12">
        <f t="shared" si="297"/>
        <v>13.053990851793547</v>
      </c>
      <c r="AI4012" s="12">
        <f t="shared" si="297"/>
        <v>48.629269159741995</v>
      </c>
      <c r="AJ4012" s="12">
        <f t="shared" si="297"/>
        <v>3571.7765798050909</v>
      </c>
      <c r="AK4012" s="12">
        <f t="shared" si="297"/>
        <v>-8.8517354538749413E-2</v>
      </c>
      <c r="AL4012" s="12">
        <f t="shared" si="290"/>
        <v>31283.943352087019</v>
      </c>
      <c r="AM4012">
        <f t="shared" si="291"/>
        <v>2.1527295501813444</v>
      </c>
      <c r="AN4012" s="12">
        <f t="shared" si="292"/>
        <v>14532.221824823133</v>
      </c>
    </row>
    <row r="4013" spans="14:40">
      <c r="N4013">
        <f t="shared" si="293"/>
        <v>1508</v>
      </c>
      <c r="O4013" s="12">
        <f t="shared" si="289"/>
        <v>0</v>
      </c>
      <c r="P4013" s="12">
        <f t="shared" si="289"/>
        <v>0</v>
      </c>
      <c r="Q4013" s="12">
        <f t="shared" si="289"/>
        <v>0</v>
      </c>
      <c r="R4013" s="12">
        <f t="shared" si="289"/>
        <v>0</v>
      </c>
      <c r="S4013" s="12">
        <f t="shared" si="289"/>
        <v>0</v>
      </c>
      <c r="T4013" s="12">
        <f t="shared" si="289"/>
        <v>0</v>
      </c>
      <c r="U4013" s="12">
        <f t="shared" si="289"/>
        <v>0</v>
      </c>
      <c r="V4013" s="12">
        <f t="shared" si="289"/>
        <v>0</v>
      </c>
      <c r="W4013" s="12">
        <f t="shared" si="289"/>
        <v>2884.4579273969825</v>
      </c>
      <c r="X4013" s="12">
        <f t="shared" si="289"/>
        <v>8177.8293558545329</v>
      </c>
      <c r="Y4013" s="12">
        <f t="shared" si="289"/>
        <v>0</v>
      </c>
      <c r="Z4013" s="12">
        <f t="shared" si="289"/>
        <v>0</v>
      </c>
      <c r="AA4013" s="12">
        <f t="shared" si="289"/>
        <v>0</v>
      </c>
      <c r="AB4013" s="12">
        <f t="shared" si="289"/>
        <v>0</v>
      </c>
      <c r="AC4013" s="12">
        <f t="shared" si="289"/>
        <v>0</v>
      </c>
      <c r="AD4013" s="12">
        <f t="shared" si="289"/>
        <v>0.68686667060525064</v>
      </c>
      <c r="AE4013" s="12">
        <f t="shared" si="297"/>
        <v>1.5376804389075299E-2</v>
      </c>
      <c r="AF4013" s="12">
        <f t="shared" si="297"/>
        <v>0</v>
      </c>
      <c r="AG4013" s="12">
        <f t="shared" si="297"/>
        <v>0</v>
      </c>
      <c r="AH4013" s="12">
        <f t="shared" si="297"/>
        <v>21.60624414138897</v>
      </c>
      <c r="AI4013" s="12">
        <f t="shared" si="297"/>
        <v>88.552028965493989</v>
      </c>
      <c r="AJ4013" s="12">
        <f t="shared" si="297"/>
        <v>3008.904740782064</v>
      </c>
      <c r="AK4013" s="12">
        <f t="shared" si="297"/>
        <v>-9.1978370351518499E-2</v>
      </c>
      <c r="AL4013" s="12">
        <f t="shared" si="290"/>
        <v>14181.960562245104</v>
      </c>
      <c r="AM4013">
        <f t="shared" si="291"/>
        <v>2.1347162522745626</v>
      </c>
      <c r="AN4013" s="12">
        <f t="shared" si="292"/>
        <v>6643.4874176528501</v>
      </c>
    </row>
    <row r="4014" spans="14:40">
      <c r="N4014">
        <f t="shared" si="293"/>
        <v>1509</v>
      </c>
      <c r="O4014" s="12">
        <f t="shared" si="289"/>
        <v>0</v>
      </c>
      <c r="P4014" s="12">
        <f t="shared" si="289"/>
        <v>0</v>
      </c>
      <c r="Q4014" s="12">
        <f t="shared" si="289"/>
        <v>0</v>
      </c>
      <c r="R4014" s="12">
        <f t="shared" si="289"/>
        <v>0</v>
      </c>
      <c r="S4014" s="12">
        <f t="shared" si="289"/>
        <v>0</v>
      </c>
      <c r="T4014" s="12">
        <f t="shared" si="289"/>
        <v>0</v>
      </c>
      <c r="U4014" s="12">
        <f t="shared" si="289"/>
        <v>0</v>
      </c>
      <c r="V4014" s="12">
        <f t="shared" si="289"/>
        <v>0</v>
      </c>
      <c r="W4014" s="12">
        <f t="shared" si="289"/>
        <v>4088.7804520822438</v>
      </c>
      <c r="X4014" s="12">
        <f t="shared" si="289"/>
        <v>432.61040730539412</v>
      </c>
      <c r="Y4014" s="12">
        <f t="shared" si="289"/>
        <v>0</v>
      </c>
      <c r="Z4014" s="12">
        <f t="shared" si="289"/>
        <v>0</v>
      </c>
      <c r="AA4014" s="12">
        <f t="shared" si="289"/>
        <v>0</v>
      </c>
      <c r="AB4014" s="12">
        <f t="shared" si="289"/>
        <v>0</v>
      </c>
      <c r="AC4014" s="12">
        <f t="shared" si="289"/>
        <v>0</v>
      </c>
      <c r="AD4014" s="12">
        <f t="shared" si="289"/>
        <v>8.1062918242381521</v>
      </c>
      <c r="AE4014" s="12">
        <f t="shared" si="297"/>
        <v>6.2289433811056123E-2</v>
      </c>
      <c r="AF4014" s="12">
        <f t="shared" si="297"/>
        <v>0</v>
      </c>
      <c r="AG4014" s="12">
        <f t="shared" si="297"/>
        <v>0</v>
      </c>
      <c r="AH4014" s="12">
        <f t="shared" si="297"/>
        <v>55.211262330749896</v>
      </c>
      <c r="AI4014" s="12">
        <f t="shared" si="297"/>
        <v>73.253374823661673</v>
      </c>
      <c r="AJ4014" s="12">
        <f t="shared" si="297"/>
        <v>4471.7642565764982</v>
      </c>
      <c r="AK4014" s="12">
        <f t="shared" si="297"/>
        <v>-0.11406985888980119</v>
      </c>
      <c r="AL4014" s="12">
        <f t="shared" si="290"/>
        <v>9129.6742645177073</v>
      </c>
      <c r="AM4014">
        <f t="shared" si="291"/>
        <v>2.1792731608148905</v>
      </c>
      <c r="AN4014" s="12">
        <f t="shared" si="292"/>
        <v>4189.3207463280414</v>
      </c>
    </row>
    <row r="4015" spans="14:40">
      <c r="N4015">
        <f t="shared" si="293"/>
        <v>1510</v>
      </c>
      <c r="O4015" s="12">
        <f t="shared" si="289"/>
        <v>0</v>
      </c>
      <c r="P4015" s="12">
        <f t="shared" si="289"/>
        <v>0</v>
      </c>
      <c r="Q4015" s="12">
        <f t="shared" si="289"/>
        <v>0</v>
      </c>
      <c r="R4015" s="12">
        <f t="shared" si="289"/>
        <v>0</v>
      </c>
      <c r="S4015" s="12">
        <f t="shared" si="289"/>
        <v>0</v>
      </c>
      <c r="T4015" s="12">
        <f t="shared" si="289"/>
        <v>0</v>
      </c>
      <c r="U4015" s="12">
        <f t="shared" si="289"/>
        <v>0</v>
      </c>
      <c r="V4015" s="12">
        <f t="shared" si="289"/>
        <v>0</v>
      </c>
      <c r="W4015" s="12">
        <f t="shared" si="289"/>
        <v>20773.917507411126</v>
      </c>
      <c r="X4015" s="12">
        <f t="shared" si="289"/>
        <v>72256.329022721795</v>
      </c>
      <c r="Y4015" s="12">
        <f t="shared" si="289"/>
        <v>0</v>
      </c>
      <c r="Z4015" s="12">
        <f t="shared" si="289"/>
        <v>0</v>
      </c>
      <c r="AA4015" s="12">
        <f t="shared" si="289"/>
        <v>0</v>
      </c>
      <c r="AB4015" s="12">
        <f t="shared" si="289"/>
        <v>0</v>
      </c>
      <c r="AC4015" s="12">
        <f t="shared" si="289"/>
        <v>0</v>
      </c>
      <c r="AD4015" s="12">
        <f t="shared" si="289"/>
        <v>49.174080338232805</v>
      </c>
      <c r="AE4015" s="12">
        <f t="shared" si="297"/>
        <v>0.19519040775863006</v>
      </c>
      <c r="AF4015" s="12">
        <f t="shared" si="297"/>
        <v>0</v>
      </c>
      <c r="AG4015" s="12">
        <f t="shared" si="297"/>
        <v>0</v>
      </c>
      <c r="AH4015" s="12">
        <f t="shared" si="297"/>
        <v>133.52890600333865</v>
      </c>
      <c r="AI4015" s="12">
        <f t="shared" si="297"/>
        <v>198.34583018480077</v>
      </c>
      <c r="AJ4015" s="12">
        <f t="shared" si="297"/>
        <v>12970.646561435802</v>
      </c>
      <c r="AK4015" s="12">
        <f t="shared" si="297"/>
        <v>-0.41952872641376854</v>
      </c>
      <c r="AL4015" s="12">
        <f t="shared" si="290"/>
        <v>106381.71756977643</v>
      </c>
      <c r="AM4015">
        <f t="shared" si="291"/>
        <v>2.1952512195645411</v>
      </c>
      <c r="AN4015" s="12">
        <f t="shared" si="292"/>
        <v>48459.928695941569</v>
      </c>
    </row>
    <row r="4016" spans="14:40">
      <c r="N4016">
        <f t="shared" si="293"/>
        <v>1511</v>
      </c>
      <c r="O4016" s="12">
        <f t="shared" si="289"/>
        <v>0</v>
      </c>
      <c r="P4016" s="12">
        <f t="shared" si="289"/>
        <v>0</v>
      </c>
      <c r="Q4016" s="12">
        <f t="shared" si="289"/>
        <v>0</v>
      </c>
      <c r="R4016" s="12">
        <f t="shared" si="289"/>
        <v>0</v>
      </c>
      <c r="S4016" s="12">
        <f t="shared" si="289"/>
        <v>0</v>
      </c>
      <c r="T4016" s="12">
        <f t="shared" si="289"/>
        <v>0</v>
      </c>
      <c r="U4016" s="12">
        <f t="shared" si="289"/>
        <v>0</v>
      </c>
      <c r="V4016" s="12">
        <f t="shared" si="289"/>
        <v>0</v>
      </c>
      <c r="W4016" s="12">
        <f t="shared" si="289"/>
        <v>23034.784771406012</v>
      </c>
      <c r="X4016" s="12">
        <f t="shared" si="289"/>
        <v>78964.265225325391</v>
      </c>
      <c r="Y4016" s="12">
        <f t="shared" si="289"/>
        <v>0</v>
      </c>
      <c r="Z4016" s="12">
        <f t="shared" si="289"/>
        <v>0</v>
      </c>
      <c r="AA4016" s="12">
        <f t="shared" si="289"/>
        <v>0</v>
      </c>
      <c r="AB4016" s="12">
        <f t="shared" si="289"/>
        <v>0</v>
      </c>
      <c r="AC4016" s="12">
        <f t="shared" si="289"/>
        <v>0</v>
      </c>
      <c r="AD4016" s="12">
        <f t="shared" si="289"/>
        <v>61.020068470401057</v>
      </c>
      <c r="AE4016" s="12">
        <f t="shared" si="297"/>
        <v>0.21092238450797279</v>
      </c>
      <c r="AF4016" s="12">
        <f t="shared" si="297"/>
        <v>0</v>
      </c>
      <c r="AG4016" s="12">
        <f t="shared" si="297"/>
        <v>0</v>
      </c>
      <c r="AH4016" s="12">
        <f t="shared" si="297"/>
        <v>130.26448894433918</v>
      </c>
      <c r="AI4016" s="12">
        <f t="shared" si="297"/>
        <v>245.56506063896595</v>
      </c>
      <c r="AJ4016" s="12">
        <f t="shared" si="297"/>
        <v>12454.25783149438</v>
      </c>
      <c r="AK4016" s="12">
        <f t="shared" si="297"/>
        <v>-0.40505102262216663</v>
      </c>
      <c r="AL4016" s="12">
        <f t="shared" si="290"/>
        <v>114889.96331764136</v>
      </c>
      <c r="AM4016">
        <f t="shared" si="291"/>
        <v>2.1766207482834923</v>
      </c>
      <c r="AN4016" s="12">
        <f t="shared" si="292"/>
        <v>52783.638770440317</v>
      </c>
    </row>
    <row r="4017" spans="14:40">
      <c r="N4017">
        <f t="shared" si="293"/>
        <v>1512</v>
      </c>
      <c r="O4017" s="12">
        <f t="shared" si="289"/>
        <v>0</v>
      </c>
      <c r="P4017" s="12">
        <f t="shared" si="289"/>
        <v>0</v>
      </c>
      <c r="Q4017" s="12">
        <f t="shared" si="289"/>
        <v>0</v>
      </c>
      <c r="R4017" s="12">
        <f t="shared" si="289"/>
        <v>0</v>
      </c>
      <c r="S4017" s="12">
        <f t="shared" si="289"/>
        <v>0</v>
      </c>
      <c r="T4017" s="12">
        <f t="shared" si="289"/>
        <v>0</v>
      </c>
      <c r="U4017" s="12">
        <f t="shared" si="289"/>
        <v>0</v>
      </c>
      <c r="V4017" s="12">
        <f t="shared" si="289"/>
        <v>0</v>
      </c>
      <c r="W4017" s="12">
        <f t="shared" si="289"/>
        <v>22964.795164630792</v>
      </c>
      <c r="X4017" s="12">
        <f t="shared" si="289"/>
        <v>81123.013815145634</v>
      </c>
      <c r="Y4017" s="12">
        <f t="shared" si="289"/>
        <v>0</v>
      </c>
      <c r="Z4017" s="12">
        <f t="shared" si="289"/>
        <v>0</v>
      </c>
      <c r="AA4017" s="12">
        <f t="shared" si="289"/>
        <v>0</v>
      </c>
      <c r="AB4017" s="12">
        <f t="shared" si="289"/>
        <v>0</v>
      </c>
      <c r="AC4017" s="12">
        <f t="shared" si="289"/>
        <v>0</v>
      </c>
      <c r="AD4017" s="12">
        <f t="shared" si="289"/>
        <v>56.895033814355401</v>
      </c>
      <c r="AE4017" s="12">
        <f t="shared" ref="AE4017:AK4026" si="298">AE$2503*AE1513+0.5*AE$2504*AE1513*AE1513</f>
        <v>0.20889369488226187</v>
      </c>
      <c r="AF4017" s="12">
        <f t="shared" si="298"/>
        <v>0</v>
      </c>
      <c r="AG4017" s="12">
        <f t="shared" si="298"/>
        <v>0</v>
      </c>
      <c r="AH4017" s="12">
        <f t="shared" si="298"/>
        <v>145.72494255559391</v>
      </c>
      <c r="AI4017" s="12">
        <f t="shared" si="298"/>
        <v>226.42870032703399</v>
      </c>
      <c r="AJ4017" s="12">
        <f t="shared" si="298"/>
        <v>13540.674175560236</v>
      </c>
      <c r="AK4017" s="12">
        <f t="shared" si="298"/>
        <v>-0.46865744882273885</v>
      </c>
      <c r="AL4017" s="12">
        <f t="shared" si="290"/>
        <v>118057.27206827971</v>
      </c>
      <c r="AM4017">
        <f t="shared" si="291"/>
        <v>2.1818222433434977</v>
      </c>
      <c r="AN4017" s="12">
        <f t="shared" si="292"/>
        <v>54109.482304738434</v>
      </c>
    </row>
    <row r="4018" spans="14:40">
      <c r="N4018">
        <f t="shared" si="293"/>
        <v>1513</v>
      </c>
      <c r="O4018" s="12">
        <f t="shared" si="289"/>
        <v>0</v>
      </c>
      <c r="P4018" s="12">
        <f t="shared" si="289"/>
        <v>0</v>
      </c>
      <c r="Q4018" s="12">
        <f t="shared" si="289"/>
        <v>0</v>
      </c>
      <c r="R4018" s="12">
        <f t="shared" si="289"/>
        <v>0</v>
      </c>
      <c r="S4018" s="12">
        <f t="shared" si="289"/>
        <v>0</v>
      </c>
      <c r="T4018" s="12">
        <f t="shared" si="289"/>
        <v>0</v>
      </c>
      <c r="U4018" s="12">
        <f t="shared" si="289"/>
        <v>0</v>
      </c>
      <c r="V4018" s="12">
        <f t="shared" si="289"/>
        <v>0</v>
      </c>
      <c r="W4018" s="12">
        <f t="shared" si="289"/>
        <v>22930.469033935442</v>
      </c>
      <c r="X4018" s="12">
        <f t="shared" si="289"/>
        <v>82889.433183351648</v>
      </c>
      <c r="Y4018" s="12">
        <f t="shared" si="289"/>
        <v>0</v>
      </c>
      <c r="Z4018" s="12">
        <f t="shared" si="289"/>
        <v>0</v>
      </c>
      <c r="AA4018" s="12">
        <f t="shared" si="289"/>
        <v>0</v>
      </c>
      <c r="AB4018" s="12">
        <f t="shared" si="289"/>
        <v>0</v>
      </c>
      <c r="AC4018" s="12">
        <f t="shared" si="289"/>
        <v>0</v>
      </c>
      <c r="AD4018" s="12">
        <f t="shared" si="289"/>
        <v>60.539290975466614</v>
      </c>
      <c r="AE4018" s="12">
        <f t="shared" si="298"/>
        <v>0.21221505752661868</v>
      </c>
      <c r="AF4018" s="12">
        <f t="shared" si="298"/>
        <v>0</v>
      </c>
      <c r="AG4018" s="12">
        <f t="shared" si="298"/>
        <v>0</v>
      </c>
      <c r="AH4018" s="12">
        <f t="shared" si="298"/>
        <v>139.13448297200733</v>
      </c>
      <c r="AI4018" s="12">
        <f t="shared" si="298"/>
        <v>212.13430177765443</v>
      </c>
      <c r="AJ4018" s="12">
        <f t="shared" si="298"/>
        <v>14218.800809663268</v>
      </c>
      <c r="AK4018" s="12">
        <f t="shared" si="298"/>
        <v>-0.47924174989810381</v>
      </c>
      <c r="AL4018" s="12">
        <f t="shared" si="290"/>
        <v>120450.24407598312</v>
      </c>
      <c r="AM4018">
        <f t="shared" si="291"/>
        <v>2.17150633865469</v>
      </c>
      <c r="AN4018" s="12">
        <f t="shared" si="292"/>
        <v>55468.520598749659</v>
      </c>
    </row>
    <row r="4019" spans="14:40">
      <c r="N4019">
        <f t="shared" si="293"/>
        <v>1514</v>
      </c>
      <c r="O4019" s="12">
        <f t="shared" si="289"/>
        <v>0</v>
      </c>
      <c r="P4019" s="12">
        <f t="shared" si="289"/>
        <v>0</v>
      </c>
      <c r="Q4019" s="12">
        <f t="shared" si="289"/>
        <v>0</v>
      </c>
      <c r="R4019" s="12">
        <f t="shared" si="289"/>
        <v>0</v>
      </c>
      <c r="S4019" s="12">
        <f t="shared" si="289"/>
        <v>0</v>
      </c>
      <c r="T4019" s="12">
        <f t="shared" si="289"/>
        <v>0</v>
      </c>
      <c r="U4019" s="12">
        <f t="shared" si="289"/>
        <v>0</v>
      </c>
      <c r="V4019" s="12">
        <f t="shared" si="289"/>
        <v>0</v>
      </c>
      <c r="W4019" s="12">
        <f t="shared" si="289"/>
        <v>29302.669030998186</v>
      </c>
      <c r="X4019" s="12">
        <f t="shared" si="289"/>
        <v>110939.15535165144</v>
      </c>
      <c r="Y4019" s="12">
        <f t="shared" si="289"/>
        <v>0</v>
      </c>
      <c r="Z4019" s="12">
        <f t="shared" si="289"/>
        <v>0</v>
      </c>
      <c r="AA4019" s="12">
        <f t="shared" si="289"/>
        <v>0</v>
      </c>
      <c r="AB4019" s="12">
        <f t="shared" si="289"/>
        <v>0</v>
      </c>
      <c r="AC4019" s="12">
        <f t="shared" si="289"/>
        <v>0</v>
      </c>
      <c r="AD4019" s="12">
        <f t="shared" si="289"/>
        <v>67.74888711323463</v>
      </c>
      <c r="AE4019" s="12">
        <f t="shared" si="298"/>
        <v>0.21788338603943375</v>
      </c>
      <c r="AF4019" s="12">
        <f t="shared" si="298"/>
        <v>0</v>
      </c>
      <c r="AG4019" s="12">
        <f t="shared" si="298"/>
        <v>0</v>
      </c>
      <c r="AH4019" s="12">
        <f t="shared" si="298"/>
        <v>128.3935864629253</v>
      </c>
      <c r="AI4019" s="12">
        <f t="shared" si="298"/>
        <v>227.15856154565196</v>
      </c>
      <c r="AJ4019" s="12">
        <f t="shared" si="298"/>
        <v>13268.233324673454</v>
      </c>
      <c r="AK4019" s="12">
        <f t="shared" si="298"/>
        <v>-0.45464787490286784</v>
      </c>
      <c r="AL4019" s="12">
        <f t="shared" si="290"/>
        <v>153933.12197795603</v>
      </c>
      <c r="AM4019">
        <f t="shared" si="291"/>
        <v>2.1425627027071608</v>
      </c>
      <c r="AN4019" s="12">
        <f t="shared" si="292"/>
        <v>71845.328859435089</v>
      </c>
    </row>
    <row r="4020" spans="14:40">
      <c r="N4020">
        <f t="shared" si="293"/>
        <v>1515</v>
      </c>
      <c r="O4020" s="12">
        <f t="shared" si="289"/>
        <v>0</v>
      </c>
      <c r="P4020" s="12">
        <f t="shared" si="289"/>
        <v>0</v>
      </c>
      <c r="Q4020" s="12">
        <f t="shared" si="289"/>
        <v>0</v>
      </c>
      <c r="R4020" s="12">
        <f t="shared" si="289"/>
        <v>0</v>
      </c>
      <c r="S4020" s="12">
        <f t="shared" si="289"/>
        <v>0</v>
      </c>
      <c r="T4020" s="12">
        <f t="shared" si="289"/>
        <v>0</v>
      </c>
      <c r="U4020" s="12">
        <f t="shared" si="289"/>
        <v>0</v>
      </c>
      <c r="V4020" s="12">
        <f t="shared" si="289"/>
        <v>0</v>
      </c>
      <c r="W4020" s="12">
        <f t="shared" si="289"/>
        <v>21834.924352557166</v>
      </c>
      <c r="X4020" s="12">
        <f t="shared" si="289"/>
        <v>71465.123806539079</v>
      </c>
      <c r="Y4020" s="12">
        <f t="shared" si="289"/>
        <v>0</v>
      </c>
      <c r="Z4020" s="12">
        <f t="shared" si="289"/>
        <v>0</v>
      </c>
      <c r="AA4020" s="12">
        <f t="shared" si="289"/>
        <v>0</v>
      </c>
      <c r="AB4020" s="12">
        <f t="shared" si="289"/>
        <v>0</v>
      </c>
      <c r="AC4020" s="12">
        <f t="shared" si="289"/>
        <v>0</v>
      </c>
      <c r="AD4020" s="12">
        <f t="shared" si="289"/>
        <v>48.849714342883075</v>
      </c>
      <c r="AE4020" s="12">
        <f t="shared" si="298"/>
        <v>0.19209961943377327</v>
      </c>
      <c r="AF4020" s="12">
        <f t="shared" si="298"/>
        <v>0</v>
      </c>
      <c r="AG4020" s="12">
        <f t="shared" si="298"/>
        <v>0</v>
      </c>
      <c r="AH4020" s="12">
        <f t="shared" si="298"/>
        <v>123.32481286519157</v>
      </c>
      <c r="AI4020" s="12">
        <f t="shared" si="298"/>
        <v>184.4619134143266</v>
      </c>
      <c r="AJ4020" s="12">
        <f t="shared" si="298"/>
        <v>14474.0048109787</v>
      </c>
      <c r="AK4020" s="12">
        <f t="shared" si="298"/>
        <v>-0.46583282094051692</v>
      </c>
      <c r="AL4020" s="12">
        <f t="shared" si="290"/>
        <v>108130.41567749585</v>
      </c>
      <c r="AM4020">
        <f t="shared" si="291"/>
        <v>2.1065422380965004</v>
      </c>
      <c r="AN4020" s="12">
        <f t="shared" si="292"/>
        <v>51330.760770884866</v>
      </c>
    </row>
    <row r="4021" spans="14:40">
      <c r="N4021">
        <f t="shared" si="293"/>
        <v>1516</v>
      </c>
      <c r="O4021" s="12">
        <f t="shared" si="289"/>
        <v>-881.73080593290308</v>
      </c>
      <c r="P4021" s="12">
        <f t="shared" si="289"/>
        <v>0</v>
      </c>
      <c r="Q4021" s="12">
        <f t="shared" si="289"/>
        <v>0</v>
      </c>
      <c r="R4021" s="12">
        <f t="shared" si="289"/>
        <v>0</v>
      </c>
      <c r="S4021" s="12">
        <f t="shared" si="289"/>
        <v>0</v>
      </c>
      <c r="T4021" s="12">
        <f t="shared" si="289"/>
        <v>0</v>
      </c>
      <c r="U4021" s="12">
        <f t="shared" si="289"/>
        <v>0</v>
      </c>
      <c r="V4021" s="12">
        <f t="shared" si="289"/>
        <v>0</v>
      </c>
      <c r="W4021" s="12">
        <f t="shared" si="289"/>
        <v>21907.812436757769</v>
      </c>
      <c r="X4021" s="12">
        <f t="shared" si="289"/>
        <v>73171.267487139223</v>
      </c>
      <c r="Y4021" s="12">
        <f t="shared" si="289"/>
        <v>0</v>
      </c>
      <c r="Z4021" s="12">
        <f t="shared" si="289"/>
        <v>0</v>
      </c>
      <c r="AA4021" s="12">
        <f t="shared" si="289"/>
        <v>0</v>
      </c>
      <c r="AB4021" s="12">
        <f t="shared" si="289"/>
        <v>0</v>
      </c>
      <c r="AC4021" s="12">
        <f t="shared" si="289"/>
        <v>0</v>
      </c>
      <c r="AD4021" s="12">
        <f t="shared" si="289"/>
        <v>35.965078263463624</v>
      </c>
      <c r="AE4021" s="12">
        <f t="shared" si="298"/>
        <v>0.14764870119934251</v>
      </c>
      <c r="AF4021" s="12">
        <f t="shared" si="298"/>
        <v>0</v>
      </c>
      <c r="AG4021" s="12">
        <f t="shared" si="298"/>
        <v>0</v>
      </c>
      <c r="AH4021" s="12">
        <f t="shared" si="298"/>
        <v>65.803415581951228</v>
      </c>
      <c r="AI4021" s="12">
        <f t="shared" si="298"/>
        <v>85.106440330796261</v>
      </c>
      <c r="AJ4021" s="12">
        <f t="shared" si="298"/>
        <v>5315.1234725647764</v>
      </c>
      <c r="AK4021" s="12">
        <f t="shared" si="298"/>
        <v>-0.12668032564171741</v>
      </c>
      <c r="AL4021" s="12">
        <f t="shared" si="290"/>
        <v>99699.368493080634</v>
      </c>
      <c r="AM4021">
        <f t="shared" si="291"/>
        <v>2.1156502936644603</v>
      </c>
      <c r="AN4021" s="12">
        <f t="shared" si="292"/>
        <v>47124.692011548876</v>
      </c>
    </row>
    <row r="4022" spans="14:40">
      <c r="N4022">
        <f t="shared" si="293"/>
        <v>1517</v>
      </c>
      <c r="O4022" s="12">
        <f t="shared" si="289"/>
        <v>-882.61605148860667</v>
      </c>
      <c r="P4022" s="12">
        <f t="shared" si="289"/>
        <v>0</v>
      </c>
      <c r="Q4022" s="12">
        <f t="shared" si="289"/>
        <v>0</v>
      </c>
      <c r="R4022" s="12">
        <f t="shared" si="289"/>
        <v>0</v>
      </c>
      <c r="S4022" s="12">
        <f t="shared" si="289"/>
        <v>0</v>
      </c>
      <c r="T4022" s="12">
        <f t="shared" si="289"/>
        <v>0</v>
      </c>
      <c r="U4022" s="12">
        <f t="shared" si="289"/>
        <v>0</v>
      </c>
      <c r="V4022" s="12">
        <f t="shared" si="289"/>
        <v>0</v>
      </c>
      <c r="W4022" s="12">
        <f t="shared" si="289"/>
        <v>47207.481818449523</v>
      </c>
      <c r="X4022" s="12">
        <f t="shared" si="289"/>
        <v>153665.21990748096</v>
      </c>
      <c r="Y4022" s="12">
        <f t="shared" si="289"/>
        <v>0</v>
      </c>
      <c r="Z4022" s="12">
        <f t="shared" si="289"/>
        <v>0</v>
      </c>
      <c r="AA4022" s="12">
        <f t="shared" si="289"/>
        <v>0</v>
      </c>
      <c r="AB4022" s="12">
        <f t="shared" si="289"/>
        <v>0</v>
      </c>
      <c r="AC4022" s="12">
        <f t="shared" si="289"/>
        <v>0</v>
      </c>
      <c r="AD4022" s="12">
        <f t="shared" si="289"/>
        <v>64.776522181890385</v>
      </c>
      <c r="AE4022" s="12">
        <f t="shared" si="298"/>
        <v>0.20935135738124999</v>
      </c>
      <c r="AF4022" s="12">
        <f t="shared" si="298"/>
        <v>0</v>
      </c>
      <c r="AG4022" s="12">
        <f t="shared" si="298"/>
        <v>0</v>
      </c>
      <c r="AH4022" s="12">
        <f t="shared" si="298"/>
        <v>99.584246674028591</v>
      </c>
      <c r="AI4022" s="12">
        <f t="shared" si="298"/>
        <v>145.30148582321308</v>
      </c>
      <c r="AJ4022" s="12">
        <f t="shared" si="298"/>
        <v>8080.9445092800988</v>
      </c>
      <c r="AK4022" s="12">
        <f t="shared" si="298"/>
        <v>-0.17623305447368248</v>
      </c>
      <c r="AL4022" s="12">
        <f t="shared" si="290"/>
        <v>208380.72555670401</v>
      </c>
      <c r="AM4022">
        <f t="shared" si="291"/>
        <v>2.0730772708902498</v>
      </c>
      <c r="AN4022" s="12">
        <f t="shared" si="292"/>
        <v>100517.58730016767</v>
      </c>
    </row>
    <row r="4023" spans="14:40">
      <c r="N4023">
        <f t="shared" si="293"/>
        <v>1518</v>
      </c>
      <c r="O4023" s="12">
        <f t="shared" si="289"/>
        <v>-883.81113295802868</v>
      </c>
      <c r="P4023" s="12">
        <f t="shared" si="289"/>
        <v>0</v>
      </c>
      <c r="Q4023" s="12">
        <f t="shared" si="289"/>
        <v>0</v>
      </c>
      <c r="R4023" s="12">
        <f t="shared" si="289"/>
        <v>0</v>
      </c>
      <c r="S4023" s="12">
        <f t="shared" si="289"/>
        <v>0</v>
      </c>
      <c r="T4023" s="12">
        <f t="shared" si="289"/>
        <v>0</v>
      </c>
      <c r="U4023" s="12">
        <f t="shared" si="289"/>
        <v>0</v>
      </c>
      <c r="V4023" s="12">
        <f t="shared" si="289"/>
        <v>0</v>
      </c>
      <c r="W4023" s="12">
        <f t="shared" si="289"/>
        <v>51422.471163699476</v>
      </c>
      <c r="X4023" s="12">
        <f t="shared" si="289"/>
        <v>178384.13560846681</v>
      </c>
      <c r="Y4023" s="12">
        <f t="shared" si="289"/>
        <v>0</v>
      </c>
      <c r="Z4023" s="12">
        <f t="shared" si="289"/>
        <v>0</v>
      </c>
      <c r="AA4023" s="12">
        <f t="shared" si="289"/>
        <v>0</v>
      </c>
      <c r="AB4023" s="12">
        <f t="shared" si="289"/>
        <v>0</v>
      </c>
      <c r="AC4023" s="12">
        <f t="shared" si="289"/>
        <v>0</v>
      </c>
      <c r="AD4023" s="12">
        <f t="shared" si="289"/>
        <v>92.24689216594868</v>
      </c>
      <c r="AE4023" s="12">
        <f t="shared" si="298"/>
        <v>0.23166533526154695</v>
      </c>
      <c r="AF4023" s="12">
        <f t="shared" si="298"/>
        <v>0</v>
      </c>
      <c r="AG4023" s="12">
        <f t="shared" si="298"/>
        <v>0</v>
      </c>
      <c r="AH4023" s="12">
        <f t="shared" si="298"/>
        <v>161.10937951932638</v>
      </c>
      <c r="AI4023" s="12">
        <f t="shared" si="298"/>
        <v>245.02498356429922</v>
      </c>
      <c r="AJ4023" s="12">
        <f t="shared" si="298"/>
        <v>15933.545583413805</v>
      </c>
      <c r="AK4023" s="12">
        <f t="shared" si="298"/>
        <v>-0.45338615270454213</v>
      </c>
      <c r="AL4023" s="12">
        <f t="shared" si="290"/>
        <v>245354.50075705419</v>
      </c>
      <c r="AM4023">
        <f t="shared" si="291"/>
        <v>2.0769662522745644</v>
      </c>
      <c r="AN4023" s="12">
        <f t="shared" si="292"/>
        <v>118131.19278580342</v>
      </c>
    </row>
    <row r="4024" spans="14:40">
      <c r="N4024">
        <f t="shared" si="293"/>
        <v>1519</v>
      </c>
      <c r="O4024" s="12">
        <f t="shared" si="289"/>
        <v>-884.45293595479018</v>
      </c>
      <c r="P4024" s="12">
        <f t="shared" si="289"/>
        <v>0</v>
      </c>
      <c r="Q4024" s="12">
        <f t="shared" si="289"/>
        <v>0</v>
      </c>
      <c r="R4024" s="12">
        <f t="shared" si="289"/>
        <v>0</v>
      </c>
      <c r="S4024" s="12">
        <f t="shared" si="289"/>
        <v>0</v>
      </c>
      <c r="T4024" s="12">
        <f t="shared" si="289"/>
        <v>0</v>
      </c>
      <c r="U4024" s="12">
        <f t="shared" si="289"/>
        <v>0</v>
      </c>
      <c r="V4024" s="12">
        <f t="shared" si="289"/>
        <v>0</v>
      </c>
      <c r="W4024" s="12">
        <f t="shared" si="289"/>
        <v>39447.338572333589</v>
      </c>
      <c r="X4024" s="12">
        <f t="shared" si="289"/>
        <v>134683.01326826154</v>
      </c>
      <c r="Y4024" s="12">
        <f t="shared" si="289"/>
        <v>0</v>
      </c>
      <c r="Z4024" s="12">
        <f t="shared" si="289"/>
        <v>0</v>
      </c>
      <c r="AA4024" s="12">
        <f t="shared" si="289"/>
        <v>0</v>
      </c>
      <c r="AB4024" s="12">
        <f t="shared" si="289"/>
        <v>0</v>
      </c>
      <c r="AC4024" s="12">
        <f t="shared" si="289"/>
        <v>0</v>
      </c>
      <c r="AD4024" s="12">
        <f t="shared" si="289"/>
        <v>58.76946051956768</v>
      </c>
      <c r="AE4024" s="12">
        <f t="shared" si="298"/>
        <v>0.2028395551012826</v>
      </c>
      <c r="AF4024" s="12">
        <f t="shared" si="298"/>
        <v>0</v>
      </c>
      <c r="AG4024" s="12">
        <f t="shared" si="298"/>
        <v>0</v>
      </c>
      <c r="AH4024" s="12">
        <f t="shared" si="298"/>
        <v>108.78221954060578</v>
      </c>
      <c r="AI4024" s="12">
        <f t="shared" si="298"/>
        <v>76.899389305505878</v>
      </c>
      <c r="AJ4024" s="12">
        <f t="shared" si="298"/>
        <v>8871.4527252479947</v>
      </c>
      <c r="AK4024" s="12">
        <f t="shared" si="298"/>
        <v>-0.21905306955176562</v>
      </c>
      <c r="AL4024" s="12">
        <f t="shared" si="290"/>
        <v>182361.78648573958</v>
      </c>
      <c r="AM4024">
        <f t="shared" si="291"/>
        <v>2.0962728858497801</v>
      </c>
      <c r="AN4024" s="12">
        <f t="shared" si="292"/>
        <v>86993.343145691819</v>
      </c>
    </row>
    <row r="4025" spans="14:40">
      <c r="N4025">
        <f t="shared" si="293"/>
        <v>1520</v>
      </c>
      <c r="O4025" s="12">
        <f t="shared" si="289"/>
        <v>-885.40457486225023</v>
      </c>
      <c r="P4025" s="12">
        <f t="shared" si="289"/>
        <v>0</v>
      </c>
      <c r="Q4025" s="12">
        <f t="shared" si="289"/>
        <v>0</v>
      </c>
      <c r="R4025" s="12">
        <f t="shared" si="289"/>
        <v>0</v>
      </c>
      <c r="S4025" s="12">
        <f t="shared" si="289"/>
        <v>0</v>
      </c>
      <c r="T4025" s="12">
        <f t="shared" si="289"/>
        <v>0</v>
      </c>
      <c r="U4025" s="12">
        <f t="shared" si="289"/>
        <v>0</v>
      </c>
      <c r="V4025" s="12">
        <f t="shared" si="289"/>
        <v>0</v>
      </c>
      <c r="W4025" s="12">
        <f t="shared" si="289"/>
        <v>24373.493789290114</v>
      </c>
      <c r="X4025" s="12">
        <f t="shared" si="289"/>
        <v>84005.168411320599</v>
      </c>
      <c r="Y4025" s="12">
        <f t="shared" si="289"/>
        <v>0</v>
      </c>
      <c r="Z4025" s="12">
        <f t="shared" si="289"/>
        <v>0</v>
      </c>
      <c r="AA4025" s="12">
        <f t="shared" si="289"/>
        <v>0</v>
      </c>
      <c r="AB4025" s="12">
        <f t="shared" si="289"/>
        <v>0</v>
      </c>
      <c r="AC4025" s="12">
        <f t="shared" si="289"/>
        <v>0</v>
      </c>
      <c r="AD4025" s="12">
        <f t="shared" si="289"/>
        <v>19.521949516916035</v>
      </c>
      <c r="AE4025" s="12">
        <f t="shared" si="298"/>
        <v>5.9422215432879011E-2</v>
      </c>
      <c r="AF4025" s="12">
        <f t="shared" si="298"/>
        <v>0</v>
      </c>
      <c r="AG4025" s="12">
        <f t="shared" si="298"/>
        <v>0</v>
      </c>
      <c r="AH4025" s="12">
        <f t="shared" si="298"/>
        <v>-21.234681529267366</v>
      </c>
      <c r="AI4025" s="12">
        <f t="shared" si="298"/>
        <v>-108.49586235874818</v>
      </c>
      <c r="AJ4025" s="12">
        <f t="shared" si="298"/>
        <v>-8969.7196569698699</v>
      </c>
      <c r="AK4025" s="12">
        <f t="shared" si="298"/>
        <v>0.25592797811436879</v>
      </c>
      <c r="AL4025" s="12">
        <f t="shared" si="290"/>
        <v>98413.644724601036</v>
      </c>
      <c r="AM4025">
        <f t="shared" si="291"/>
        <v>2.1262987425062123</v>
      </c>
      <c r="AN4025" s="12">
        <f t="shared" si="292"/>
        <v>46284.015861573367</v>
      </c>
    </row>
    <row r="4026" spans="14:40">
      <c r="N4026">
        <f t="shared" si="293"/>
        <v>1521</v>
      </c>
      <c r="O4026" s="12">
        <f t="shared" si="289"/>
        <v>0</v>
      </c>
      <c r="P4026" s="12">
        <f t="shared" si="289"/>
        <v>0</v>
      </c>
      <c r="Q4026" s="12">
        <f t="shared" si="289"/>
        <v>0</v>
      </c>
      <c r="R4026" s="12">
        <f t="shared" si="289"/>
        <v>0</v>
      </c>
      <c r="S4026" s="12">
        <f t="shared" si="289"/>
        <v>0</v>
      </c>
      <c r="T4026" s="12">
        <f t="shared" si="289"/>
        <v>0</v>
      </c>
      <c r="U4026" s="12">
        <f t="shared" si="289"/>
        <v>0</v>
      </c>
      <c r="V4026" s="12">
        <f t="shared" si="289"/>
        <v>0</v>
      </c>
      <c r="W4026" s="12">
        <f t="shared" si="289"/>
        <v>31222.117838212955</v>
      </c>
      <c r="X4026" s="12">
        <f t="shared" si="289"/>
        <v>110004.84906142377</v>
      </c>
      <c r="Y4026" s="12">
        <f t="shared" si="289"/>
        <v>0</v>
      </c>
      <c r="Z4026" s="12">
        <f t="shared" si="289"/>
        <v>0</v>
      </c>
      <c r="AA4026" s="12">
        <f t="shared" si="289"/>
        <v>0</v>
      </c>
      <c r="AB4026" s="12">
        <f t="shared" si="289"/>
        <v>0</v>
      </c>
      <c r="AC4026" s="12">
        <f t="shared" si="289"/>
        <v>0</v>
      </c>
      <c r="AD4026" s="12">
        <f t="shared" si="289"/>
        <v>49.250699333992806</v>
      </c>
      <c r="AE4026" s="12">
        <f t="shared" si="298"/>
        <v>0.16823215480948636</v>
      </c>
      <c r="AF4026" s="12">
        <f t="shared" si="298"/>
        <v>0</v>
      </c>
      <c r="AG4026" s="12">
        <f t="shared" si="298"/>
        <v>0</v>
      </c>
      <c r="AH4026" s="12">
        <f t="shared" si="298"/>
        <v>40.172626793230037</v>
      </c>
      <c r="AI4026" s="12">
        <f t="shared" si="298"/>
        <v>-7.3890279532070107</v>
      </c>
      <c r="AJ4026" s="12">
        <f t="shared" si="298"/>
        <v>-406.4989815448975</v>
      </c>
      <c r="AK4026" s="12">
        <f t="shared" si="298"/>
        <v>5.1339183022484233E-2</v>
      </c>
      <c r="AL4026" s="12">
        <f t="shared" si="290"/>
        <v>140902.72178760369</v>
      </c>
      <c r="AM4026">
        <f t="shared" si="291"/>
        <v>2.1077080971810664</v>
      </c>
      <c r="AN4026" s="12">
        <f t="shared" si="292"/>
        <v>66851.155516294049</v>
      </c>
    </row>
    <row r="4027" spans="14:40">
      <c r="N4027">
        <f t="shared" si="293"/>
        <v>1522</v>
      </c>
      <c r="O4027" s="12">
        <f t="shared" si="289"/>
        <v>0</v>
      </c>
      <c r="P4027" s="12">
        <f t="shared" si="289"/>
        <v>0</v>
      </c>
      <c r="Q4027" s="12">
        <f t="shared" si="289"/>
        <v>0</v>
      </c>
      <c r="R4027" s="12">
        <f t="shared" si="289"/>
        <v>0</v>
      </c>
      <c r="S4027" s="12">
        <f t="shared" si="289"/>
        <v>0</v>
      </c>
      <c r="T4027" s="12">
        <f t="shared" si="289"/>
        <v>0</v>
      </c>
      <c r="U4027" s="12">
        <f t="shared" si="289"/>
        <v>0</v>
      </c>
      <c r="V4027" s="12">
        <f t="shared" si="289"/>
        <v>0</v>
      </c>
      <c r="W4027" s="12">
        <f t="shared" si="289"/>
        <v>19454.330337673222</v>
      </c>
      <c r="X4027" s="12">
        <f t="shared" si="289"/>
        <v>77181.049389149543</v>
      </c>
      <c r="Y4027" s="12">
        <f t="shared" si="289"/>
        <v>0</v>
      </c>
      <c r="Z4027" s="12">
        <f t="shared" si="289"/>
        <v>0</v>
      </c>
      <c r="AA4027" s="12">
        <f t="shared" si="289"/>
        <v>0</v>
      </c>
      <c r="AB4027" s="12">
        <f t="shared" si="289"/>
        <v>0</v>
      </c>
      <c r="AC4027" s="12">
        <f t="shared" si="289"/>
        <v>0</v>
      </c>
      <c r="AD4027" s="12">
        <f t="shared" si="289"/>
        <v>53.381609211451654</v>
      </c>
      <c r="AE4027" s="12">
        <f t="shared" ref="AE4027:AK4036" si="299">AE$2503*AE1523+0.5*AE$2504*AE1523*AE1523</f>
        <v>0.16478294659594345</v>
      </c>
      <c r="AF4027" s="12">
        <f t="shared" si="299"/>
        <v>0</v>
      </c>
      <c r="AG4027" s="12">
        <f t="shared" si="299"/>
        <v>0</v>
      </c>
      <c r="AH4027" s="12">
        <f t="shared" si="299"/>
        <v>2.7132081536076127</v>
      </c>
      <c r="AI4027" s="12">
        <f t="shared" si="299"/>
        <v>8.8944236346965102</v>
      </c>
      <c r="AJ4027" s="12">
        <f t="shared" si="299"/>
        <v>-2756.4631928025092</v>
      </c>
      <c r="AK4027" s="12">
        <f t="shared" si="299"/>
        <v>9.5868498965319585E-2</v>
      </c>
      <c r="AL4027" s="12">
        <f t="shared" si="290"/>
        <v>93944.166426465585</v>
      </c>
      <c r="AM4027">
        <f t="shared" si="291"/>
        <v>2.1425983874685341</v>
      </c>
      <c r="AN4027" s="12">
        <f t="shared" si="292"/>
        <v>43845.905502365284</v>
      </c>
    </row>
    <row r="4028" spans="14:40">
      <c r="N4028">
        <f t="shared" si="293"/>
        <v>1523</v>
      </c>
      <c r="O4028" s="12">
        <f t="shared" si="289"/>
        <v>0.4370995424030269</v>
      </c>
      <c r="P4028" s="12">
        <f t="shared" si="289"/>
        <v>0</v>
      </c>
      <c r="Q4028" s="12">
        <f t="shared" si="289"/>
        <v>0</v>
      </c>
      <c r="R4028" s="12">
        <f t="shared" si="289"/>
        <v>0</v>
      </c>
      <c r="S4028" s="12">
        <f t="shared" si="289"/>
        <v>0</v>
      </c>
      <c r="T4028" s="12">
        <f t="shared" si="289"/>
        <v>0</v>
      </c>
      <c r="U4028" s="12">
        <f t="shared" si="289"/>
        <v>0</v>
      </c>
      <c r="V4028" s="12">
        <f t="shared" si="289"/>
        <v>0</v>
      </c>
      <c r="W4028" s="12">
        <f t="shared" si="289"/>
        <v>17239.970632994318</v>
      </c>
      <c r="X4028" s="12">
        <f t="shared" si="289"/>
        <v>62963.898289534736</v>
      </c>
      <c r="Y4028" s="12">
        <f t="shared" si="289"/>
        <v>0</v>
      </c>
      <c r="Z4028" s="12">
        <f t="shared" si="289"/>
        <v>0</v>
      </c>
      <c r="AA4028" s="12">
        <f t="shared" si="289"/>
        <v>0</v>
      </c>
      <c r="AB4028" s="12">
        <f t="shared" si="289"/>
        <v>0</v>
      </c>
      <c r="AC4028" s="12">
        <f t="shared" si="289"/>
        <v>0</v>
      </c>
      <c r="AD4028" s="12">
        <f t="shared" si="289"/>
        <v>30.607357582600311</v>
      </c>
      <c r="AE4028" s="12">
        <f t="shared" si="299"/>
        <v>0.12033758352975896</v>
      </c>
      <c r="AF4028" s="12">
        <f t="shared" si="299"/>
        <v>0</v>
      </c>
      <c r="AG4028" s="12">
        <f t="shared" si="299"/>
        <v>0</v>
      </c>
      <c r="AH4028" s="12">
        <f t="shared" si="299"/>
        <v>32.285176433633133</v>
      </c>
      <c r="AI4028" s="12">
        <f t="shared" si="299"/>
        <v>-53.184440610774217</v>
      </c>
      <c r="AJ4028" s="12">
        <f t="shared" si="299"/>
        <v>-3448.4714661678349</v>
      </c>
      <c r="AK4028" s="12">
        <f t="shared" si="299"/>
        <v>0.13530208398409418</v>
      </c>
      <c r="AL4028" s="12">
        <f t="shared" si="290"/>
        <v>76765.798288976614</v>
      </c>
      <c r="AM4028">
        <f t="shared" si="291"/>
        <v>2.1420122827239068</v>
      </c>
      <c r="AN4028" s="12">
        <f t="shared" si="292"/>
        <v>35838.169046984542</v>
      </c>
    </row>
    <row r="4029" spans="14:40">
      <c r="N4029">
        <f t="shared" si="293"/>
        <v>1524</v>
      </c>
      <c r="O4029" s="12">
        <f t="shared" si="289"/>
        <v>0</v>
      </c>
      <c r="P4029" s="12">
        <f t="shared" si="289"/>
        <v>0</v>
      </c>
      <c r="Q4029" s="12">
        <f t="shared" si="289"/>
        <v>0</v>
      </c>
      <c r="R4029" s="12">
        <f t="shared" si="289"/>
        <v>0</v>
      </c>
      <c r="S4029" s="12">
        <f t="shared" si="289"/>
        <v>0</v>
      </c>
      <c r="T4029" s="12">
        <f t="shared" si="289"/>
        <v>0</v>
      </c>
      <c r="U4029" s="12">
        <f t="shared" si="289"/>
        <v>0</v>
      </c>
      <c r="V4029" s="12">
        <f t="shared" si="289"/>
        <v>0</v>
      </c>
      <c r="W4029" s="12">
        <f t="shared" si="289"/>
        <v>19286.928767235997</v>
      </c>
      <c r="X4029" s="12">
        <f t="shared" si="289"/>
        <v>69496.915230425802</v>
      </c>
      <c r="Y4029" s="12">
        <f t="shared" si="289"/>
        <v>0</v>
      </c>
      <c r="Z4029" s="12">
        <f t="shared" si="289"/>
        <v>0</v>
      </c>
      <c r="AA4029" s="12">
        <f t="shared" si="289"/>
        <v>0</v>
      </c>
      <c r="AB4029" s="12">
        <f t="shared" si="289"/>
        <v>0</v>
      </c>
      <c r="AC4029" s="12">
        <f t="shared" si="289"/>
        <v>0</v>
      </c>
      <c r="AD4029" s="12">
        <f t="shared" si="289"/>
        <v>41.225892117064859</v>
      </c>
      <c r="AE4029" s="12">
        <f t="shared" si="299"/>
        <v>0.16170923713453644</v>
      </c>
      <c r="AF4029" s="12">
        <f t="shared" si="299"/>
        <v>0</v>
      </c>
      <c r="AG4029" s="12">
        <f t="shared" si="299"/>
        <v>0</v>
      </c>
      <c r="AH4029" s="12">
        <f t="shared" si="299"/>
        <v>69.067525321877071</v>
      </c>
      <c r="AI4029" s="12">
        <f t="shared" si="299"/>
        <v>73.024566835027684</v>
      </c>
      <c r="AJ4029" s="12">
        <f t="shared" si="299"/>
        <v>981.11955303172601</v>
      </c>
      <c r="AK4029" s="12">
        <f t="shared" si="299"/>
        <v>4.0405609211878635E-2</v>
      </c>
      <c r="AL4029" s="12">
        <f t="shared" si="290"/>
        <v>89948.483649813817</v>
      </c>
      <c r="AM4029">
        <f t="shared" si="291"/>
        <v>2.131652284091476</v>
      </c>
      <c r="AN4029" s="12">
        <f t="shared" si="292"/>
        <v>42196.602288797039</v>
      </c>
    </row>
    <row r="4030" spans="14:40">
      <c r="N4030">
        <f t="shared" si="293"/>
        <v>1525</v>
      </c>
      <c r="O4030" s="12">
        <f t="shared" si="289"/>
        <v>0</v>
      </c>
      <c r="P4030" s="12">
        <f t="shared" si="289"/>
        <v>0</v>
      </c>
      <c r="Q4030" s="12">
        <f t="shared" si="289"/>
        <v>0</v>
      </c>
      <c r="R4030" s="12">
        <f t="shared" si="289"/>
        <v>0</v>
      </c>
      <c r="S4030" s="12">
        <f t="shared" si="289"/>
        <v>0</v>
      </c>
      <c r="T4030" s="12">
        <f t="shared" si="289"/>
        <v>0</v>
      </c>
      <c r="U4030" s="12">
        <f t="shared" si="289"/>
        <v>0</v>
      </c>
      <c r="V4030" s="12">
        <f t="shared" si="289"/>
        <v>0</v>
      </c>
      <c r="W4030" s="12">
        <f t="shared" si="289"/>
        <v>20733.795179985049</v>
      </c>
      <c r="X4030" s="12">
        <f t="shared" si="289"/>
        <v>73223.674259086736</v>
      </c>
      <c r="Y4030" s="12">
        <f t="shared" si="289"/>
        <v>0</v>
      </c>
      <c r="Z4030" s="12">
        <f t="shared" si="289"/>
        <v>0</v>
      </c>
      <c r="AA4030" s="12">
        <f t="shared" si="289"/>
        <v>0</v>
      </c>
      <c r="AB4030" s="12">
        <f t="shared" si="289"/>
        <v>0</v>
      </c>
      <c r="AC4030" s="12">
        <f t="shared" si="289"/>
        <v>0</v>
      </c>
      <c r="AD4030" s="12">
        <f t="shared" si="289"/>
        <v>45.633342192797819</v>
      </c>
      <c r="AE4030" s="12">
        <f t="shared" si="299"/>
        <v>0.17732295277365126</v>
      </c>
      <c r="AF4030" s="12">
        <f t="shared" si="299"/>
        <v>0</v>
      </c>
      <c r="AG4030" s="12">
        <f t="shared" si="299"/>
        <v>0</v>
      </c>
      <c r="AH4030" s="12">
        <f t="shared" si="299"/>
        <v>91.538105087511269</v>
      </c>
      <c r="AI4030" s="12">
        <f t="shared" si="299"/>
        <v>129.64709051964931</v>
      </c>
      <c r="AJ4030" s="12">
        <f t="shared" si="299"/>
        <v>8066.6352702332115</v>
      </c>
      <c r="AK4030" s="12">
        <f t="shared" si="299"/>
        <v>-0.19451531523845092</v>
      </c>
      <c r="AL4030" s="12">
        <f t="shared" si="290"/>
        <v>102290.90605474249</v>
      </c>
      <c r="AM4030">
        <f t="shared" si="291"/>
        <v>2.0841478228578745</v>
      </c>
      <c r="AN4030" s="12">
        <f t="shared" si="292"/>
        <v>49080.446661636859</v>
      </c>
    </row>
    <row r="4031" spans="14:40">
      <c r="N4031">
        <f t="shared" si="293"/>
        <v>1526</v>
      </c>
      <c r="O4031" s="12">
        <f t="shared" si="289"/>
        <v>0</v>
      </c>
      <c r="P4031" s="12">
        <f t="shared" si="289"/>
        <v>0</v>
      </c>
      <c r="Q4031" s="12">
        <f t="shared" si="289"/>
        <v>0</v>
      </c>
      <c r="R4031" s="12">
        <f t="shared" si="289"/>
        <v>0</v>
      </c>
      <c r="S4031" s="12">
        <f t="shared" si="289"/>
        <v>0</v>
      </c>
      <c r="T4031" s="12">
        <f t="shared" si="289"/>
        <v>0</v>
      </c>
      <c r="U4031" s="12">
        <f t="shared" si="289"/>
        <v>0</v>
      </c>
      <c r="V4031" s="12">
        <f t="shared" si="289"/>
        <v>0</v>
      </c>
      <c r="W4031" s="12">
        <f t="shared" si="289"/>
        <v>14015.977175161735</v>
      </c>
      <c r="X4031" s="12">
        <f t="shared" si="289"/>
        <v>56602.337864755144</v>
      </c>
      <c r="Y4031" s="12">
        <f t="shared" si="289"/>
        <v>0</v>
      </c>
      <c r="Z4031" s="12">
        <f t="shared" si="289"/>
        <v>0</v>
      </c>
      <c r="AA4031" s="12">
        <f t="shared" si="289"/>
        <v>0</v>
      </c>
      <c r="AB4031" s="12">
        <f t="shared" si="289"/>
        <v>0</v>
      </c>
      <c r="AC4031" s="12">
        <f t="shared" si="289"/>
        <v>0</v>
      </c>
      <c r="AD4031" s="12">
        <f t="shared" si="289"/>
        <v>36.054518879408995</v>
      </c>
      <c r="AE4031" s="12">
        <f t="shared" si="299"/>
        <v>0.14779768840851068</v>
      </c>
      <c r="AF4031" s="12">
        <f t="shared" si="299"/>
        <v>0</v>
      </c>
      <c r="AG4031" s="12">
        <f t="shared" si="299"/>
        <v>0</v>
      </c>
      <c r="AH4031" s="12">
        <f t="shared" si="299"/>
        <v>65.625548603469383</v>
      </c>
      <c r="AI4031" s="12">
        <f t="shared" si="299"/>
        <v>114.2475199484438</v>
      </c>
      <c r="AJ4031" s="12">
        <f t="shared" si="299"/>
        <v>5720.9828890712561</v>
      </c>
      <c r="AK4031" s="12">
        <f t="shared" si="299"/>
        <v>-9.9994759364003094E-2</v>
      </c>
      <c r="AL4031" s="12">
        <f t="shared" si="290"/>
        <v>76555.273319348489</v>
      </c>
      <c r="AM4031">
        <f t="shared" si="291"/>
        <v>2.1067434008651302</v>
      </c>
      <c r="AN4031" s="12">
        <f t="shared" si="292"/>
        <v>36338.204874837254</v>
      </c>
    </row>
    <row r="4032" spans="14:40">
      <c r="N4032">
        <f t="shared" si="293"/>
        <v>1527</v>
      </c>
      <c r="O4032" s="12">
        <f t="shared" si="289"/>
        <v>0</v>
      </c>
      <c r="P4032" s="12">
        <f t="shared" si="289"/>
        <v>0</v>
      </c>
      <c r="Q4032" s="12">
        <f t="shared" si="289"/>
        <v>0</v>
      </c>
      <c r="R4032" s="12">
        <f t="shared" si="289"/>
        <v>0</v>
      </c>
      <c r="S4032" s="12">
        <f t="shared" si="289"/>
        <v>0</v>
      </c>
      <c r="T4032" s="12">
        <f t="shared" si="289"/>
        <v>0</v>
      </c>
      <c r="U4032" s="12">
        <f t="shared" si="289"/>
        <v>0</v>
      </c>
      <c r="V4032" s="12">
        <f t="shared" si="289"/>
        <v>0</v>
      </c>
      <c r="W4032" s="12">
        <f t="shared" si="289"/>
        <v>-309.45209513553209</v>
      </c>
      <c r="X4032" s="12">
        <f t="shared" si="289"/>
        <v>2490.7665346547883</v>
      </c>
      <c r="Y4032" s="12">
        <f t="shared" si="289"/>
        <v>0</v>
      </c>
      <c r="Z4032" s="12">
        <f t="shared" si="289"/>
        <v>0</v>
      </c>
      <c r="AA4032" s="12">
        <f t="shared" si="289"/>
        <v>0</v>
      </c>
      <c r="AB4032" s="12">
        <f t="shared" si="289"/>
        <v>0</v>
      </c>
      <c r="AC4032" s="12">
        <f t="shared" si="289"/>
        <v>0</v>
      </c>
      <c r="AD4032" s="12">
        <f t="shared" si="289"/>
        <v>2.9986175176992171</v>
      </c>
      <c r="AE4032" s="12">
        <f t="shared" si="299"/>
        <v>6.961529942076311E-2</v>
      </c>
      <c r="AF4032" s="12">
        <f t="shared" si="299"/>
        <v>0</v>
      </c>
      <c r="AG4032" s="12">
        <f t="shared" si="299"/>
        <v>0</v>
      </c>
      <c r="AH4032" s="12">
        <f t="shared" si="299"/>
        <v>101.61099011826401</v>
      </c>
      <c r="AI4032" s="12">
        <f t="shared" si="299"/>
        <v>82.335473013661442</v>
      </c>
      <c r="AJ4032" s="12">
        <f t="shared" si="299"/>
        <v>9153.2999692003414</v>
      </c>
      <c r="AK4032" s="12">
        <f t="shared" si="299"/>
        <v>-0.23562478697078285</v>
      </c>
      <c r="AL4032" s="12">
        <f t="shared" si="290"/>
        <v>11521.393479881672</v>
      </c>
      <c r="AM4032">
        <f t="shared" si="291"/>
        <v>2.0981722972647954</v>
      </c>
      <c r="AN4032" s="12">
        <f t="shared" si="292"/>
        <v>5491.1569916832423</v>
      </c>
    </row>
    <row r="4033" spans="14:40">
      <c r="N4033">
        <f t="shared" si="293"/>
        <v>1528</v>
      </c>
      <c r="O4033" s="12">
        <f t="shared" si="289"/>
        <v>0</v>
      </c>
      <c r="P4033" s="12">
        <f t="shared" si="289"/>
        <v>0</v>
      </c>
      <c r="Q4033" s="12">
        <f t="shared" si="289"/>
        <v>0</v>
      </c>
      <c r="R4033" s="12">
        <f t="shared" si="289"/>
        <v>0</v>
      </c>
      <c r="S4033" s="12">
        <f t="shared" si="289"/>
        <v>0</v>
      </c>
      <c r="T4033" s="12">
        <f t="shared" si="289"/>
        <v>0</v>
      </c>
      <c r="U4033" s="12">
        <f t="shared" si="289"/>
        <v>0</v>
      </c>
      <c r="V4033" s="12">
        <f t="shared" si="289"/>
        <v>0</v>
      </c>
      <c r="W4033" s="12">
        <f t="shared" si="289"/>
        <v>-241.00691711802241</v>
      </c>
      <c r="X4033" s="12">
        <f t="shared" si="289"/>
        <v>-976.65631450911906</v>
      </c>
      <c r="Y4033" s="12">
        <f t="shared" si="289"/>
        <v>0</v>
      </c>
      <c r="Z4033" s="12">
        <f t="shared" si="289"/>
        <v>0</v>
      </c>
      <c r="AA4033" s="12">
        <f t="shared" si="289"/>
        <v>0</v>
      </c>
      <c r="AB4033" s="12">
        <f t="shared" si="289"/>
        <v>0</v>
      </c>
      <c r="AC4033" s="12">
        <f t="shared" si="289"/>
        <v>0</v>
      </c>
      <c r="AD4033" s="12">
        <f t="shared" si="289"/>
        <v>5.9903369859386775</v>
      </c>
      <c r="AE4033" s="12">
        <f t="shared" si="299"/>
        <v>2.7852209350939714E-2</v>
      </c>
      <c r="AF4033" s="12">
        <f t="shared" si="299"/>
        <v>0</v>
      </c>
      <c r="AG4033" s="12">
        <f t="shared" si="299"/>
        <v>0</v>
      </c>
      <c r="AH4033" s="12">
        <f t="shared" si="299"/>
        <v>7.8936023394433947</v>
      </c>
      <c r="AI4033" s="12">
        <f t="shared" si="299"/>
        <v>44.396722554993566</v>
      </c>
      <c r="AJ4033" s="12">
        <f t="shared" si="299"/>
        <v>78.249611819721224</v>
      </c>
      <c r="AK4033" s="12">
        <f t="shared" si="299"/>
        <v>1.2193668013702304E-2</v>
      </c>
      <c r="AL4033" s="12">
        <f t="shared" si="290"/>
        <v>-1081.0929120496801</v>
      </c>
      <c r="AM4033">
        <f t="shared" si="291"/>
        <v>2.1167889889198328</v>
      </c>
      <c r="AN4033" s="12">
        <f t="shared" si="292"/>
        <v>-510.72304216838654</v>
      </c>
    </row>
    <row r="4034" spans="14:40">
      <c r="N4034">
        <f t="shared" si="293"/>
        <v>1529</v>
      </c>
      <c r="O4034" s="12">
        <f t="shared" si="289"/>
        <v>0</v>
      </c>
      <c r="P4034" s="12">
        <f t="shared" si="289"/>
        <v>0</v>
      </c>
      <c r="Q4034" s="12">
        <f t="shared" si="289"/>
        <v>0</v>
      </c>
      <c r="R4034" s="12">
        <f t="shared" si="289"/>
        <v>0</v>
      </c>
      <c r="S4034" s="12">
        <f t="shared" si="289"/>
        <v>0</v>
      </c>
      <c r="T4034" s="12">
        <f t="shared" si="289"/>
        <v>0</v>
      </c>
      <c r="U4034" s="12">
        <f t="shared" si="289"/>
        <v>0</v>
      </c>
      <c r="V4034" s="12">
        <f t="shared" si="289"/>
        <v>0</v>
      </c>
      <c r="W4034" s="12">
        <f t="shared" si="289"/>
        <v>322.60502446453978</v>
      </c>
      <c r="X4034" s="12">
        <f t="shared" si="289"/>
        <v>2260.6276298197063</v>
      </c>
      <c r="Y4034" s="12">
        <f t="shared" si="289"/>
        <v>0</v>
      </c>
      <c r="Z4034" s="12">
        <f t="shared" si="289"/>
        <v>0</v>
      </c>
      <c r="AA4034" s="12">
        <f t="shared" si="289"/>
        <v>0</v>
      </c>
      <c r="AB4034" s="12">
        <f t="shared" si="289"/>
        <v>0</v>
      </c>
      <c r="AC4034" s="12">
        <f t="shared" si="289"/>
        <v>0</v>
      </c>
      <c r="AD4034" s="12">
        <f t="shared" si="289"/>
        <v>5.9580712927673041</v>
      </c>
      <c r="AE4034" s="12">
        <f t="shared" si="299"/>
        <v>3.1457143195335872E-2</v>
      </c>
      <c r="AF4034" s="12">
        <f t="shared" si="299"/>
        <v>0</v>
      </c>
      <c r="AG4034" s="12">
        <f t="shared" si="299"/>
        <v>0</v>
      </c>
      <c r="AH4034" s="12">
        <f t="shared" si="299"/>
        <v>13.984712783227941</v>
      </c>
      <c r="AI4034" s="12">
        <f t="shared" si="299"/>
        <v>25.512223686262608</v>
      </c>
      <c r="AJ4034" s="12">
        <f t="shared" si="299"/>
        <v>2491.024371086271</v>
      </c>
      <c r="AK4034" s="12">
        <f t="shared" si="299"/>
        <v>-4.5071824996478861E-2</v>
      </c>
      <c r="AL4034" s="12">
        <f t="shared" si="290"/>
        <v>5119.6984184509738</v>
      </c>
      <c r="AM4034">
        <f t="shared" si="291"/>
        <v>2.1070061593356857</v>
      </c>
      <c r="AN4034" s="12">
        <f t="shared" si="292"/>
        <v>2429.8450176648535</v>
      </c>
    </row>
    <row r="4035" spans="14:40">
      <c r="N4035">
        <f t="shared" si="293"/>
        <v>1530</v>
      </c>
      <c r="O4035" s="12">
        <f t="shared" si="289"/>
        <v>0</v>
      </c>
      <c r="P4035" s="12">
        <f t="shared" si="289"/>
        <v>0</v>
      </c>
      <c r="Q4035" s="12">
        <f t="shared" si="289"/>
        <v>0</v>
      </c>
      <c r="R4035" s="12">
        <f t="shared" si="289"/>
        <v>0</v>
      </c>
      <c r="S4035" s="12">
        <f t="shared" si="289"/>
        <v>0</v>
      </c>
      <c r="T4035" s="12">
        <f t="shared" si="289"/>
        <v>0</v>
      </c>
      <c r="U4035" s="12">
        <f t="shared" si="289"/>
        <v>0</v>
      </c>
      <c r="V4035" s="12">
        <f t="shared" si="289"/>
        <v>0</v>
      </c>
      <c r="W4035" s="12">
        <f t="shared" si="289"/>
        <v>643.42544224053574</v>
      </c>
      <c r="X4035" s="12">
        <f t="shared" si="289"/>
        <v>3388.0128719083682</v>
      </c>
      <c r="Y4035" s="12">
        <f t="shared" si="289"/>
        <v>0</v>
      </c>
      <c r="Z4035" s="12">
        <f t="shared" si="289"/>
        <v>0</v>
      </c>
      <c r="AA4035" s="12">
        <f t="shared" si="289"/>
        <v>0</v>
      </c>
      <c r="AB4035" s="12">
        <f t="shared" si="289"/>
        <v>0</v>
      </c>
      <c r="AC4035" s="12">
        <f t="shared" si="289"/>
        <v>0</v>
      </c>
      <c r="AD4035" s="12">
        <f t="shared" si="289"/>
        <v>13.695169486393555</v>
      </c>
      <c r="AE4035" s="12">
        <f t="shared" si="299"/>
        <v>8.2829879810243076E-2</v>
      </c>
      <c r="AF4035" s="12">
        <f t="shared" si="299"/>
        <v>0</v>
      </c>
      <c r="AG4035" s="12">
        <f t="shared" si="299"/>
        <v>0</v>
      </c>
      <c r="AH4035" s="12">
        <f t="shared" si="299"/>
        <v>59.170779236566155</v>
      </c>
      <c r="AI4035" s="12">
        <f t="shared" si="299"/>
        <v>86.27274465098516</v>
      </c>
      <c r="AJ4035" s="12">
        <f t="shared" si="299"/>
        <v>3879.7296657385318</v>
      </c>
      <c r="AK4035" s="12">
        <f t="shared" si="299"/>
        <v>-0.10187944000065813</v>
      </c>
      <c r="AL4035" s="12">
        <f t="shared" si="290"/>
        <v>8070.2876237011897</v>
      </c>
      <c r="AM4035">
        <f t="shared" si="291"/>
        <v>2.1358091171643201</v>
      </c>
      <c r="AN4035" s="12">
        <f t="shared" si="292"/>
        <v>3778.5622127205743</v>
      </c>
    </row>
    <row r="4036" spans="14:40">
      <c r="N4036">
        <f t="shared" si="293"/>
        <v>1531</v>
      </c>
      <c r="O4036" s="12">
        <f t="shared" si="289"/>
        <v>0</v>
      </c>
      <c r="P4036" s="12">
        <f t="shared" si="289"/>
        <v>0</v>
      </c>
      <c r="Q4036" s="12">
        <f t="shared" si="289"/>
        <v>0</v>
      </c>
      <c r="R4036" s="12">
        <f t="shared" si="289"/>
        <v>0</v>
      </c>
      <c r="S4036" s="12">
        <f t="shared" si="289"/>
        <v>0</v>
      </c>
      <c r="T4036" s="12">
        <f t="shared" si="289"/>
        <v>0</v>
      </c>
      <c r="U4036" s="12">
        <f t="shared" si="289"/>
        <v>0</v>
      </c>
      <c r="V4036" s="12">
        <f t="shared" si="289"/>
        <v>0</v>
      </c>
      <c r="W4036" s="12">
        <f t="shared" si="289"/>
        <v>3990.2414613393962</v>
      </c>
      <c r="X4036" s="12">
        <f t="shared" si="289"/>
        <v>16927.487959944312</v>
      </c>
      <c r="Y4036" s="12">
        <f t="shared" si="289"/>
        <v>0</v>
      </c>
      <c r="Z4036" s="12">
        <f t="shared" si="289"/>
        <v>0</v>
      </c>
      <c r="AA4036" s="12">
        <f t="shared" si="289"/>
        <v>0</v>
      </c>
      <c r="AB4036" s="12">
        <f t="shared" si="289"/>
        <v>0</v>
      </c>
      <c r="AC4036" s="12">
        <f t="shared" si="289"/>
        <v>0</v>
      </c>
      <c r="AD4036" s="12">
        <f t="shared" si="289"/>
        <v>20.908814948287066</v>
      </c>
      <c r="AE4036" s="12">
        <f t="shared" si="299"/>
        <v>0.12728278878142807</v>
      </c>
      <c r="AF4036" s="12">
        <f t="shared" si="299"/>
        <v>0</v>
      </c>
      <c r="AG4036" s="12">
        <f t="shared" si="299"/>
        <v>0</v>
      </c>
      <c r="AH4036" s="12">
        <f t="shared" si="299"/>
        <v>109.74400580843813</v>
      </c>
      <c r="AI4036" s="12">
        <f t="shared" si="299"/>
        <v>148.28258702112893</v>
      </c>
      <c r="AJ4036" s="12">
        <f t="shared" si="299"/>
        <v>8785.4074271342379</v>
      </c>
      <c r="AK4036" s="12">
        <f t="shared" si="299"/>
        <v>-0.2613871731970252</v>
      </c>
      <c r="AL4036" s="12">
        <f t="shared" si="290"/>
        <v>29981.938151811388</v>
      </c>
      <c r="AM4036">
        <f t="shared" si="291"/>
        <v>2.1130368259837455</v>
      </c>
      <c r="AN4036" s="12">
        <f t="shared" si="292"/>
        <v>14189.027745814603</v>
      </c>
    </row>
    <row r="4037" spans="14:40">
      <c r="N4037">
        <f t="shared" si="293"/>
        <v>1532</v>
      </c>
      <c r="O4037" s="12">
        <f t="shared" si="289"/>
        <v>0</v>
      </c>
      <c r="P4037" s="12">
        <f t="shared" si="289"/>
        <v>0</v>
      </c>
      <c r="Q4037" s="12">
        <f t="shared" si="289"/>
        <v>0</v>
      </c>
      <c r="R4037" s="12">
        <f t="shared" si="289"/>
        <v>0</v>
      </c>
      <c r="S4037" s="12">
        <f t="shared" si="289"/>
        <v>0</v>
      </c>
      <c r="T4037" s="12">
        <f t="shared" si="289"/>
        <v>0</v>
      </c>
      <c r="U4037" s="12">
        <f t="shared" si="289"/>
        <v>0</v>
      </c>
      <c r="V4037" s="12">
        <f t="shared" si="289"/>
        <v>0</v>
      </c>
      <c r="W4037" s="12">
        <f t="shared" si="289"/>
        <v>8148.4137228900709</v>
      </c>
      <c r="X4037" s="12">
        <f t="shared" si="289"/>
        <v>33827.91068999315</v>
      </c>
      <c r="Y4037" s="12">
        <f t="shared" si="289"/>
        <v>0</v>
      </c>
      <c r="Z4037" s="12">
        <f t="shared" si="289"/>
        <v>0</v>
      </c>
      <c r="AA4037" s="12">
        <f t="shared" si="289"/>
        <v>0</v>
      </c>
      <c r="AB4037" s="12">
        <f t="shared" si="289"/>
        <v>0</v>
      </c>
      <c r="AC4037" s="12">
        <f t="shared" si="289"/>
        <v>0</v>
      </c>
      <c r="AD4037" s="12">
        <f t="shared" si="289"/>
        <v>25.094034671953033</v>
      </c>
      <c r="AE4037" s="12">
        <f t="shared" ref="AE4037:AK4046" si="300">AE$2503*AE1533+0.5*AE$2504*AE1533*AE1533</f>
        <v>0.13230441025728193</v>
      </c>
      <c r="AF4037" s="12">
        <f t="shared" si="300"/>
        <v>0</v>
      </c>
      <c r="AG4037" s="12">
        <f t="shared" si="300"/>
        <v>0</v>
      </c>
      <c r="AH4037" s="12">
        <f t="shared" si="300"/>
        <v>95.409907710409342</v>
      </c>
      <c r="AI4037" s="12">
        <f t="shared" si="300"/>
        <v>144.94423515832057</v>
      </c>
      <c r="AJ4037" s="12">
        <f t="shared" si="300"/>
        <v>7793.6898361249523</v>
      </c>
      <c r="AK4037" s="12">
        <f t="shared" si="300"/>
        <v>-0.21947527473872419</v>
      </c>
      <c r="AL4037" s="12">
        <f t="shared" si="290"/>
        <v>50035.375255684376</v>
      </c>
      <c r="AM4037">
        <f t="shared" si="291"/>
        <v>2.1031942660618927</v>
      </c>
      <c r="AN4037" s="12">
        <f t="shared" si="292"/>
        <v>23790.182420653258</v>
      </c>
    </row>
    <row r="4038" spans="14:40">
      <c r="N4038">
        <f t="shared" si="293"/>
        <v>1533</v>
      </c>
      <c r="O4038" s="12">
        <f t="shared" si="289"/>
        <v>0</v>
      </c>
      <c r="P4038" s="12">
        <f t="shared" si="289"/>
        <v>0</v>
      </c>
      <c r="Q4038" s="12">
        <f t="shared" si="289"/>
        <v>0</v>
      </c>
      <c r="R4038" s="12">
        <f t="shared" si="289"/>
        <v>0</v>
      </c>
      <c r="S4038" s="12">
        <f t="shared" si="289"/>
        <v>0</v>
      </c>
      <c r="T4038" s="12">
        <f t="shared" si="289"/>
        <v>0</v>
      </c>
      <c r="U4038" s="12">
        <f t="shared" si="289"/>
        <v>0</v>
      </c>
      <c r="V4038" s="12">
        <f t="shared" si="289"/>
        <v>0</v>
      </c>
      <c r="W4038" s="12">
        <f t="shared" si="289"/>
        <v>6289.1621639294071</v>
      </c>
      <c r="X4038" s="12">
        <f t="shared" si="289"/>
        <v>24161.238170428205</v>
      </c>
      <c r="Y4038" s="12">
        <f t="shared" si="289"/>
        <v>0</v>
      </c>
      <c r="Z4038" s="12">
        <f t="shared" si="289"/>
        <v>0</v>
      </c>
      <c r="AA4038" s="12">
        <f t="shared" si="289"/>
        <v>0</v>
      </c>
      <c r="AB4038" s="12">
        <f t="shared" si="289"/>
        <v>0</v>
      </c>
      <c r="AC4038" s="12">
        <f t="shared" si="289"/>
        <v>0</v>
      </c>
      <c r="AD4038" s="12">
        <f t="shared" si="289"/>
        <v>15.952044868093132</v>
      </c>
      <c r="AE4038" s="12">
        <f t="shared" si="300"/>
        <v>0.10063114107629262</v>
      </c>
      <c r="AF4038" s="12">
        <f t="shared" si="300"/>
        <v>0</v>
      </c>
      <c r="AG4038" s="12">
        <f t="shared" si="300"/>
        <v>0</v>
      </c>
      <c r="AH4038" s="12">
        <f t="shared" si="300"/>
        <v>82.08118771471986</v>
      </c>
      <c r="AI4038" s="12">
        <f t="shared" si="300"/>
        <v>101.14164615797549</v>
      </c>
      <c r="AJ4038" s="12">
        <f t="shared" si="300"/>
        <v>9029.6039391331215</v>
      </c>
      <c r="AK4038" s="12">
        <f t="shared" si="300"/>
        <v>-0.28020269377065377</v>
      </c>
      <c r="AL4038" s="12">
        <f t="shared" si="290"/>
        <v>39678.999580678821</v>
      </c>
      <c r="AM4038">
        <f t="shared" si="291"/>
        <v>2.1001212740719404</v>
      </c>
      <c r="AN4038" s="12">
        <f t="shared" si="292"/>
        <v>18893.670603957515</v>
      </c>
    </row>
    <row r="4039" spans="14:40">
      <c r="N4039">
        <f t="shared" si="293"/>
        <v>1534</v>
      </c>
      <c r="O4039" s="12">
        <f t="shared" si="289"/>
        <v>0</v>
      </c>
      <c r="P4039" s="12">
        <f t="shared" si="289"/>
        <v>0</v>
      </c>
      <c r="Q4039" s="12">
        <f t="shared" si="289"/>
        <v>0</v>
      </c>
      <c r="R4039" s="12">
        <f t="shared" si="289"/>
        <v>0</v>
      </c>
      <c r="S4039" s="12">
        <f t="shared" si="289"/>
        <v>0</v>
      </c>
      <c r="T4039" s="12">
        <f t="shared" si="289"/>
        <v>0</v>
      </c>
      <c r="U4039" s="12">
        <f t="shared" si="289"/>
        <v>0</v>
      </c>
      <c r="V4039" s="12">
        <f t="shared" si="289"/>
        <v>0</v>
      </c>
      <c r="W4039" s="12">
        <f t="shared" si="289"/>
        <v>7061.1793068696888</v>
      </c>
      <c r="X4039" s="12">
        <f t="shared" si="289"/>
        <v>29276.455148891029</v>
      </c>
      <c r="Y4039" s="12">
        <f t="shared" si="289"/>
        <v>0</v>
      </c>
      <c r="Z4039" s="12">
        <f t="shared" si="289"/>
        <v>0</v>
      </c>
      <c r="AA4039" s="12">
        <f t="shared" si="289"/>
        <v>0</v>
      </c>
      <c r="AB4039" s="12">
        <f t="shared" si="289"/>
        <v>0</v>
      </c>
      <c r="AC4039" s="12">
        <f t="shared" si="289"/>
        <v>0</v>
      </c>
      <c r="AD4039" s="12">
        <f t="shared" si="289"/>
        <v>23.798866580379428</v>
      </c>
      <c r="AE4039" s="12">
        <f t="shared" si="300"/>
        <v>0.10817986660932882</v>
      </c>
      <c r="AF4039" s="12">
        <f t="shared" si="300"/>
        <v>0</v>
      </c>
      <c r="AG4039" s="12">
        <f t="shared" si="300"/>
        <v>0</v>
      </c>
      <c r="AH4039" s="12">
        <f t="shared" si="300"/>
        <v>47.744464231624114</v>
      </c>
      <c r="AI4039" s="12">
        <f t="shared" si="300"/>
        <v>156.68988920053167</v>
      </c>
      <c r="AJ4039" s="12">
        <f t="shared" si="300"/>
        <v>9498.137837541095</v>
      </c>
      <c r="AK4039" s="12">
        <f t="shared" si="300"/>
        <v>-0.32190683266648062</v>
      </c>
      <c r="AL4039" s="12">
        <f t="shared" si="290"/>
        <v>46063.791786348294</v>
      </c>
      <c r="AM4039">
        <f t="shared" si="291"/>
        <v>2.1069246936365507</v>
      </c>
      <c r="AN4039" s="12">
        <f t="shared" si="292"/>
        <v>21863.046138038386</v>
      </c>
    </row>
    <row r="4040" spans="14:40">
      <c r="N4040">
        <f t="shared" si="293"/>
        <v>1535</v>
      </c>
      <c r="O4040" s="12">
        <f t="shared" si="289"/>
        <v>0</v>
      </c>
      <c r="P4040" s="12">
        <f t="shared" si="289"/>
        <v>0</v>
      </c>
      <c r="Q4040" s="12">
        <f t="shared" si="289"/>
        <v>0</v>
      </c>
      <c r="R4040" s="12">
        <f t="shared" si="289"/>
        <v>0</v>
      </c>
      <c r="S4040" s="12">
        <f t="shared" si="289"/>
        <v>0</v>
      </c>
      <c r="T4040" s="12">
        <f t="shared" si="289"/>
        <v>0</v>
      </c>
      <c r="U4040" s="12">
        <f t="shared" si="289"/>
        <v>0</v>
      </c>
      <c r="V4040" s="12">
        <f t="shared" si="289"/>
        <v>0</v>
      </c>
      <c r="W4040" s="12">
        <f t="shared" si="289"/>
        <v>-1510.9289489699433</v>
      </c>
      <c r="X4040" s="12">
        <f t="shared" si="289"/>
        <v>-3375.723923336584</v>
      </c>
      <c r="Y4040" s="12">
        <f t="shared" si="289"/>
        <v>0</v>
      </c>
      <c r="Z4040" s="12">
        <f t="shared" si="289"/>
        <v>0</v>
      </c>
      <c r="AA4040" s="12">
        <f t="shared" si="289"/>
        <v>0</v>
      </c>
      <c r="AB4040" s="12">
        <f t="shared" si="289"/>
        <v>0</v>
      </c>
      <c r="AC4040" s="12">
        <f t="shared" si="289"/>
        <v>0</v>
      </c>
      <c r="AD4040" s="12">
        <f t="shared" si="289"/>
        <v>-7.7293201864267953</v>
      </c>
      <c r="AE4040" s="12">
        <f t="shared" si="300"/>
        <v>-5.9407253412718575E-2</v>
      </c>
      <c r="AF4040" s="12">
        <f t="shared" si="300"/>
        <v>0</v>
      </c>
      <c r="AG4040" s="12">
        <f t="shared" si="300"/>
        <v>0</v>
      </c>
      <c r="AH4040" s="12">
        <f t="shared" si="300"/>
        <v>-40.151904513716943</v>
      </c>
      <c r="AI4040" s="12">
        <f t="shared" si="300"/>
        <v>-27.932679804551405</v>
      </c>
      <c r="AJ4040" s="12">
        <f t="shared" si="300"/>
        <v>888.31765819668794</v>
      </c>
      <c r="AK4040" s="12">
        <f t="shared" si="300"/>
        <v>-6.8205980058562168E-2</v>
      </c>
      <c r="AL4040" s="12">
        <f t="shared" si="290"/>
        <v>-4074.2767318480055</v>
      </c>
      <c r="AM4040">
        <f t="shared" si="291"/>
        <v>2.1325285561260841</v>
      </c>
      <c r="AN4040" s="12">
        <f t="shared" si="292"/>
        <v>-1910.5379480822844</v>
      </c>
    </row>
    <row r="4041" spans="14:40">
      <c r="N4041">
        <f t="shared" si="293"/>
        <v>1536</v>
      </c>
      <c r="O4041" s="12">
        <f t="shared" si="289"/>
        <v>0</v>
      </c>
      <c r="P4041" s="12">
        <f t="shared" si="289"/>
        <v>0</v>
      </c>
      <c r="Q4041" s="12">
        <f t="shared" si="289"/>
        <v>0</v>
      </c>
      <c r="R4041" s="12">
        <f t="shared" si="289"/>
        <v>0</v>
      </c>
      <c r="S4041" s="12">
        <f t="shared" si="289"/>
        <v>0</v>
      </c>
      <c r="T4041" s="12">
        <f t="shared" si="289"/>
        <v>0</v>
      </c>
      <c r="U4041" s="12">
        <f t="shared" si="289"/>
        <v>0</v>
      </c>
      <c r="V4041" s="12">
        <f t="shared" si="289"/>
        <v>0</v>
      </c>
      <c r="W4041" s="12">
        <f t="shared" si="289"/>
        <v>-35649.437979132774</v>
      </c>
      <c r="X4041" s="12">
        <f t="shared" si="289"/>
        <v>-133791.87606630335</v>
      </c>
      <c r="Y4041" s="12">
        <f t="shared" si="289"/>
        <v>0</v>
      </c>
      <c r="Z4041" s="12">
        <f t="shared" si="289"/>
        <v>0</v>
      </c>
      <c r="AA4041" s="12">
        <f t="shared" si="289"/>
        <v>0</v>
      </c>
      <c r="AB4041" s="12">
        <f t="shared" si="289"/>
        <v>0</v>
      </c>
      <c r="AC4041" s="12">
        <f t="shared" si="289"/>
        <v>0</v>
      </c>
      <c r="AD4041" s="12">
        <f t="shared" si="289"/>
        <v>-73.317414638874624</v>
      </c>
      <c r="AE4041" s="12">
        <f t="shared" si="300"/>
        <v>-0.54629513423496945</v>
      </c>
      <c r="AF4041" s="12">
        <f t="shared" si="300"/>
        <v>0</v>
      </c>
      <c r="AG4041" s="12">
        <f t="shared" si="300"/>
        <v>0</v>
      </c>
      <c r="AH4041" s="12">
        <f t="shared" si="300"/>
        <v>-150.26414606420528</v>
      </c>
      <c r="AI4041" s="12">
        <f t="shared" si="300"/>
        <v>-211.66242063523887</v>
      </c>
      <c r="AJ4041" s="12">
        <f t="shared" si="300"/>
        <v>-12444.449677150715</v>
      </c>
      <c r="AK4041" s="12">
        <f t="shared" si="300"/>
        <v>0.25216972726970616</v>
      </c>
      <c r="AL4041" s="12">
        <f t="shared" si="290"/>
        <v>-182321.30182933214</v>
      </c>
      <c r="AM4041">
        <f t="shared" si="291"/>
        <v>2.1500261538933176</v>
      </c>
      <c r="AN4041" s="12">
        <f t="shared" si="292"/>
        <v>-84799.573948986828</v>
      </c>
    </row>
    <row r="4042" spans="14:40">
      <c r="N4042">
        <f t="shared" si="293"/>
        <v>1537</v>
      </c>
      <c r="O4042" s="12">
        <f t="shared" si="289"/>
        <v>0</v>
      </c>
      <c r="P4042" s="12">
        <f t="shared" si="289"/>
        <v>0</v>
      </c>
      <c r="Q4042" s="12">
        <f t="shared" si="289"/>
        <v>0</v>
      </c>
      <c r="R4042" s="12">
        <f t="shared" si="289"/>
        <v>0</v>
      </c>
      <c r="S4042" s="12">
        <f t="shared" si="289"/>
        <v>0</v>
      </c>
      <c r="T4042" s="12">
        <f t="shared" si="289"/>
        <v>0</v>
      </c>
      <c r="U4042" s="12">
        <f t="shared" si="289"/>
        <v>0</v>
      </c>
      <c r="V4042" s="12">
        <f t="shared" si="289"/>
        <v>0</v>
      </c>
      <c r="W4042" s="12">
        <f t="shared" si="289"/>
        <v>-16407.848326987336</v>
      </c>
      <c r="X4042" s="12">
        <f t="shared" si="289"/>
        <v>-67620.100826258713</v>
      </c>
      <c r="Y4042" s="12">
        <f t="shared" si="289"/>
        <v>0</v>
      </c>
      <c r="Z4042" s="12">
        <f t="shared" si="289"/>
        <v>0</v>
      </c>
      <c r="AA4042" s="12">
        <f t="shared" si="289"/>
        <v>0</v>
      </c>
      <c r="AB4042" s="12">
        <f t="shared" si="289"/>
        <v>0</v>
      </c>
      <c r="AC4042" s="12">
        <f t="shared" si="289"/>
        <v>0</v>
      </c>
      <c r="AD4042" s="12">
        <f t="shared" si="289"/>
        <v>-63.208670053761438</v>
      </c>
      <c r="AE4042" s="12">
        <f t="shared" si="300"/>
        <v>-0.4981501132650144</v>
      </c>
      <c r="AF4042" s="12">
        <f t="shared" si="300"/>
        <v>0</v>
      </c>
      <c r="AG4042" s="12">
        <f t="shared" si="300"/>
        <v>0</v>
      </c>
      <c r="AH4042" s="12">
        <f t="shared" si="300"/>
        <v>-171.29721906576947</v>
      </c>
      <c r="AI4042" s="12">
        <f t="shared" si="300"/>
        <v>-229.36189602432248</v>
      </c>
      <c r="AJ4042" s="12">
        <f t="shared" si="300"/>
        <v>-13376.184267641052</v>
      </c>
      <c r="AK4042" s="12">
        <f t="shared" si="300"/>
        <v>0.27067437209630241</v>
      </c>
      <c r="AL4042" s="12">
        <f t="shared" si="290"/>
        <v>-97868.228681772132</v>
      </c>
      <c r="AM4042">
        <f t="shared" si="291"/>
        <v>2.1640047957855861</v>
      </c>
      <c r="AN4042" s="12">
        <f t="shared" si="292"/>
        <v>-45225.513766129894</v>
      </c>
    </row>
    <row r="4043" spans="14:40">
      <c r="N4043">
        <f t="shared" si="293"/>
        <v>1538</v>
      </c>
      <c r="O4043" s="12">
        <f t="shared" ref="O4043:AD4106" si="301">O$2503*O1539+0.5*O$2504*O1539*O1539</f>
        <v>0</v>
      </c>
      <c r="P4043" s="12">
        <f t="shared" si="301"/>
        <v>0</v>
      </c>
      <c r="Q4043" s="12">
        <f t="shared" si="301"/>
        <v>0</v>
      </c>
      <c r="R4043" s="12">
        <f t="shared" si="301"/>
        <v>0</v>
      </c>
      <c r="S4043" s="12">
        <f t="shared" si="301"/>
        <v>0</v>
      </c>
      <c r="T4043" s="12">
        <f t="shared" si="301"/>
        <v>0</v>
      </c>
      <c r="U4043" s="12">
        <f t="shared" si="301"/>
        <v>0</v>
      </c>
      <c r="V4043" s="12">
        <f t="shared" si="301"/>
        <v>0</v>
      </c>
      <c r="W4043" s="12">
        <f t="shared" si="301"/>
        <v>-10743.539245508813</v>
      </c>
      <c r="X4043" s="12">
        <f t="shared" si="301"/>
        <v>-41635.975810666539</v>
      </c>
      <c r="Y4043" s="12">
        <f t="shared" si="301"/>
        <v>0</v>
      </c>
      <c r="Z4043" s="12">
        <f t="shared" si="301"/>
        <v>0</v>
      </c>
      <c r="AA4043" s="12">
        <f t="shared" si="301"/>
        <v>0</v>
      </c>
      <c r="AB4043" s="12">
        <f t="shared" si="301"/>
        <v>0</v>
      </c>
      <c r="AC4043" s="12">
        <f t="shared" si="301"/>
        <v>0</v>
      </c>
      <c r="AD4043" s="12">
        <f t="shared" si="301"/>
        <v>-40.226442967356562</v>
      </c>
      <c r="AE4043" s="12">
        <f t="shared" si="300"/>
        <v>-0.28572472853195441</v>
      </c>
      <c r="AF4043" s="12">
        <f t="shared" si="300"/>
        <v>0</v>
      </c>
      <c r="AG4043" s="12">
        <f t="shared" si="300"/>
        <v>0</v>
      </c>
      <c r="AH4043" s="12">
        <f t="shared" si="300"/>
        <v>-109.3962211034503</v>
      </c>
      <c r="AI4043" s="12">
        <f t="shared" si="300"/>
        <v>-120.31197742623519</v>
      </c>
      <c r="AJ4043" s="12">
        <f t="shared" si="300"/>
        <v>-9468.0647867600073</v>
      </c>
      <c r="AK4043" s="12">
        <f t="shared" si="300"/>
        <v>0.21383685205235603</v>
      </c>
      <c r="AL4043" s="12">
        <f t="shared" ref="AL4043:AL4106" si="302">SUM(O4043:AK4043)</f>
        <v>-62117.586372308891</v>
      </c>
      <c r="AM4043">
        <f t="shared" ref="AM4043:AM4106" si="303">$AM$2504*(1+J1539/100)</f>
        <v>2.1466822521350144</v>
      </c>
      <c r="AN4043" s="12">
        <f t="shared" ref="AN4043:AN4106" si="304">AL4043/AM4043</f>
        <v>-28936.553749642702</v>
      </c>
    </row>
    <row r="4044" spans="14:40">
      <c r="N4044">
        <f t="shared" ref="N4044:N4107" si="305">N4043+1</f>
        <v>1539</v>
      </c>
      <c r="O4044" s="12">
        <f t="shared" si="301"/>
        <v>0</v>
      </c>
      <c r="P4044" s="12">
        <f t="shared" ref="P4044:AD4044" si="306">P$2503*P1540+0.5*P$2504*P1540*P1540</f>
        <v>0</v>
      </c>
      <c r="Q4044" s="12">
        <f t="shared" si="306"/>
        <v>0</v>
      </c>
      <c r="R4044" s="12">
        <f t="shared" si="306"/>
        <v>0</v>
      </c>
      <c r="S4044" s="12">
        <f t="shared" si="306"/>
        <v>0</v>
      </c>
      <c r="T4044" s="12">
        <f t="shared" si="306"/>
        <v>0</v>
      </c>
      <c r="U4044" s="12">
        <f t="shared" si="306"/>
        <v>0</v>
      </c>
      <c r="V4044" s="12">
        <f t="shared" si="306"/>
        <v>0</v>
      </c>
      <c r="W4044" s="12">
        <f t="shared" si="306"/>
        <v>-9526.1212528746019</v>
      </c>
      <c r="X4044" s="12">
        <f t="shared" si="306"/>
        <v>-38294.180396774063</v>
      </c>
      <c r="Y4044" s="12">
        <f t="shared" si="306"/>
        <v>0</v>
      </c>
      <c r="Z4044" s="12">
        <f t="shared" si="306"/>
        <v>0</v>
      </c>
      <c r="AA4044" s="12">
        <f t="shared" si="306"/>
        <v>0</v>
      </c>
      <c r="AB4044" s="12">
        <f t="shared" si="306"/>
        <v>0</v>
      </c>
      <c r="AC4044" s="12">
        <f t="shared" si="306"/>
        <v>0</v>
      </c>
      <c r="AD4044" s="12">
        <f t="shared" si="306"/>
        <v>-38.543639548404784</v>
      </c>
      <c r="AE4044" s="12">
        <f t="shared" si="300"/>
        <v>-0.26079723214387118</v>
      </c>
      <c r="AF4044" s="12">
        <f t="shared" si="300"/>
        <v>0</v>
      </c>
      <c r="AG4044" s="12">
        <f t="shared" si="300"/>
        <v>0</v>
      </c>
      <c r="AH4044" s="12">
        <f t="shared" si="300"/>
        <v>-93.092248119757173</v>
      </c>
      <c r="AI4044" s="12">
        <f t="shared" si="300"/>
        <v>-133.28889835170435</v>
      </c>
      <c r="AJ4044" s="12">
        <f t="shared" si="300"/>
        <v>-11226.284548466876</v>
      </c>
      <c r="AK4044" s="12">
        <f t="shared" si="300"/>
        <v>0.25294771173797659</v>
      </c>
      <c r="AL4044" s="12">
        <f t="shared" si="302"/>
        <v>-59311.51883365582</v>
      </c>
      <c r="AM4044">
        <f t="shared" si="303"/>
        <v>2.1389218104660221</v>
      </c>
      <c r="AN4044" s="12">
        <f t="shared" si="304"/>
        <v>-27729.633941473156</v>
      </c>
    </row>
    <row r="4045" spans="14:40">
      <c r="N4045">
        <f t="shared" si="305"/>
        <v>1540</v>
      </c>
      <c r="O4045" s="12">
        <f t="shared" si="301"/>
        <v>0</v>
      </c>
      <c r="P4045" s="12">
        <f t="shared" si="301"/>
        <v>0</v>
      </c>
      <c r="Q4045" s="12">
        <f t="shared" si="301"/>
        <v>0</v>
      </c>
      <c r="R4045" s="12">
        <f t="shared" si="301"/>
        <v>0</v>
      </c>
      <c r="S4045" s="12">
        <f t="shared" si="301"/>
        <v>0</v>
      </c>
      <c r="T4045" s="12">
        <f t="shared" si="301"/>
        <v>0</v>
      </c>
      <c r="U4045" s="12">
        <f t="shared" si="301"/>
        <v>0</v>
      </c>
      <c r="V4045" s="12">
        <f t="shared" si="301"/>
        <v>0</v>
      </c>
      <c r="W4045" s="12">
        <f t="shared" si="301"/>
        <v>-2012.7933599445623</v>
      </c>
      <c r="X4045" s="12">
        <f t="shared" si="301"/>
        <v>-6751.5396881501056</v>
      </c>
      <c r="Y4045" s="12">
        <f t="shared" si="301"/>
        <v>0</v>
      </c>
      <c r="Z4045" s="12">
        <f t="shared" si="301"/>
        <v>0</v>
      </c>
      <c r="AA4045" s="12">
        <f t="shared" si="301"/>
        <v>0</v>
      </c>
      <c r="AB4045" s="12">
        <f t="shared" si="301"/>
        <v>0</v>
      </c>
      <c r="AC4045" s="12">
        <f t="shared" si="301"/>
        <v>0</v>
      </c>
      <c r="AD4045" s="12">
        <f t="shared" si="301"/>
        <v>-8.3531565683246267</v>
      </c>
      <c r="AE4045" s="12">
        <f t="shared" si="300"/>
        <v>-2.0273272148665152E-2</v>
      </c>
      <c r="AF4045" s="12">
        <f t="shared" si="300"/>
        <v>0</v>
      </c>
      <c r="AG4045" s="12">
        <f t="shared" si="300"/>
        <v>0</v>
      </c>
      <c r="AH4045" s="12">
        <f t="shared" si="300"/>
        <v>21.500958262189592</v>
      </c>
      <c r="AI4045" s="12">
        <f t="shared" si="300"/>
        <v>32.95263404688</v>
      </c>
      <c r="AJ4045" s="12">
        <f t="shared" si="300"/>
        <v>83.666771988402203</v>
      </c>
      <c r="AK4045" s="12">
        <f t="shared" si="300"/>
        <v>4.2357313410770601E-4</v>
      </c>
      <c r="AL4045" s="12">
        <f t="shared" si="302"/>
        <v>-8634.585690064534</v>
      </c>
      <c r="AM4045">
        <f t="shared" si="303"/>
        <v>2.1145823189226238</v>
      </c>
      <c r="AN4045" s="12">
        <f t="shared" si="304"/>
        <v>-4083.3528270792699</v>
      </c>
    </row>
    <row r="4046" spans="14:40">
      <c r="N4046">
        <f t="shared" si="305"/>
        <v>1541</v>
      </c>
      <c r="O4046" s="12">
        <f t="shared" si="301"/>
        <v>0</v>
      </c>
      <c r="P4046" s="12">
        <f t="shared" si="301"/>
        <v>0</v>
      </c>
      <c r="Q4046" s="12">
        <f t="shared" si="301"/>
        <v>0</v>
      </c>
      <c r="R4046" s="12">
        <f t="shared" si="301"/>
        <v>0</v>
      </c>
      <c r="S4046" s="12">
        <f t="shared" si="301"/>
        <v>0</v>
      </c>
      <c r="T4046" s="12">
        <f t="shared" si="301"/>
        <v>0</v>
      </c>
      <c r="U4046" s="12">
        <f t="shared" si="301"/>
        <v>0</v>
      </c>
      <c r="V4046" s="12">
        <f t="shared" si="301"/>
        <v>0</v>
      </c>
      <c r="W4046" s="12">
        <f t="shared" si="301"/>
        <v>34145.350976087655</v>
      </c>
      <c r="X4046" s="12">
        <f t="shared" si="301"/>
        <v>128049.39374432288</v>
      </c>
      <c r="Y4046" s="12">
        <f t="shared" si="301"/>
        <v>0</v>
      </c>
      <c r="Z4046" s="12">
        <f t="shared" si="301"/>
        <v>0</v>
      </c>
      <c r="AA4046" s="12">
        <f t="shared" si="301"/>
        <v>0</v>
      </c>
      <c r="AB4046" s="12">
        <f t="shared" si="301"/>
        <v>0</v>
      </c>
      <c r="AC4046" s="12">
        <f t="shared" si="301"/>
        <v>0</v>
      </c>
      <c r="AD4046" s="12">
        <f t="shared" si="301"/>
        <v>56.165733214690725</v>
      </c>
      <c r="AE4046" s="12">
        <f t="shared" si="300"/>
        <v>0.19786865584387123</v>
      </c>
      <c r="AF4046" s="12">
        <f t="shared" si="300"/>
        <v>0</v>
      </c>
      <c r="AG4046" s="12">
        <f t="shared" si="300"/>
        <v>0</v>
      </c>
      <c r="AH4046" s="12">
        <f t="shared" si="300"/>
        <v>100.62351566596513</v>
      </c>
      <c r="AI4046" s="12">
        <f t="shared" si="300"/>
        <v>174.58443358716863</v>
      </c>
      <c r="AJ4046" s="12">
        <f t="shared" si="300"/>
        <v>9456.9642934805979</v>
      </c>
      <c r="AK4046" s="12">
        <f t="shared" si="300"/>
        <v>-0.30361863839504349</v>
      </c>
      <c r="AL4046" s="12">
        <f t="shared" si="302"/>
        <v>171982.97694637641</v>
      </c>
      <c r="AM4046">
        <f t="shared" si="303"/>
        <v>2.1209977384314147</v>
      </c>
      <c r="AN4046" s="12">
        <f t="shared" si="304"/>
        <v>81085.884171459111</v>
      </c>
    </row>
    <row r="4047" spans="14:40">
      <c r="N4047">
        <f t="shared" si="305"/>
        <v>1542</v>
      </c>
      <c r="O4047" s="12">
        <f t="shared" si="301"/>
        <v>0</v>
      </c>
      <c r="P4047" s="12">
        <f t="shared" si="301"/>
        <v>0</v>
      </c>
      <c r="Q4047" s="12">
        <f t="shared" si="301"/>
        <v>0</v>
      </c>
      <c r="R4047" s="12">
        <f t="shared" si="301"/>
        <v>0</v>
      </c>
      <c r="S4047" s="12">
        <f t="shared" si="301"/>
        <v>0</v>
      </c>
      <c r="T4047" s="12">
        <f t="shared" si="301"/>
        <v>0</v>
      </c>
      <c r="U4047" s="12">
        <f t="shared" si="301"/>
        <v>0</v>
      </c>
      <c r="V4047" s="12">
        <f t="shared" si="301"/>
        <v>0</v>
      </c>
      <c r="W4047" s="12">
        <f t="shared" si="301"/>
        <v>-4841.8751063689306</v>
      </c>
      <c r="X4047" s="12">
        <f t="shared" si="301"/>
        <v>-10135.459266392261</v>
      </c>
      <c r="Y4047" s="12">
        <f t="shared" si="301"/>
        <v>0</v>
      </c>
      <c r="Z4047" s="12">
        <f t="shared" si="301"/>
        <v>0</v>
      </c>
      <c r="AA4047" s="12">
        <f t="shared" si="301"/>
        <v>0</v>
      </c>
      <c r="AB4047" s="12">
        <f t="shared" si="301"/>
        <v>0</v>
      </c>
      <c r="AC4047" s="12">
        <f t="shared" si="301"/>
        <v>0</v>
      </c>
      <c r="AD4047" s="12">
        <f t="shared" si="301"/>
        <v>4.7615275630224545</v>
      </c>
      <c r="AE4047" s="12">
        <f t="shared" ref="AE4047:AK4056" si="307">AE$2503*AE1543+0.5*AE$2504*AE1543*AE1543</f>
        <v>1.0480368408984708E-2</v>
      </c>
      <c r="AF4047" s="12">
        <f t="shared" si="307"/>
        <v>0</v>
      </c>
      <c r="AG4047" s="12">
        <f t="shared" si="307"/>
        <v>0</v>
      </c>
      <c r="AH4047" s="12">
        <f t="shared" si="307"/>
        <v>-13.423039840587929</v>
      </c>
      <c r="AI4047" s="12">
        <f t="shared" si="307"/>
        <v>-6.1835301117995272</v>
      </c>
      <c r="AJ4047" s="12">
        <f t="shared" si="307"/>
        <v>-2491.7705342305549</v>
      </c>
      <c r="AK4047" s="12">
        <f t="shared" si="307"/>
        <v>5.8920818326531857E-2</v>
      </c>
      <c r="AL4047" s="12">
        <f t="shared" si="302"/>
        <v>-17483.880548194375</v>
      </c>
      <c r="AM4047">
        <f t="shared" si="303"/>
        <v>2.1303322573820149</v>
      </c>
      <c r="AN4047" s="12">
        <f t="shared" si="304"/>
        <v>-8207.1144008683787</v>
      </c>
    </row>
    <row r="4048" spans="14:40">
      <c r="N4048">
        <f t="shared" si="305"/>
        <v>1543</v>
      </c>
      <c r="O4048" s="12">
        <f t="shared" si="301"/>
        <v>0</v>
      </c>
      <c r="P4048" s="12">
        <f t="shared" si="301"/>
        <v>0</v>
      </c>
      <c r="Q4048" s="12">
        <f t="shared" si="301"/>
        <v>0</v>
      </c>
      <c r="R4048" s="12">
        <f t="shared" si="301"/>
        <v>0</v>
      </c>
      <c r="S4048" s="12">
        <f t="shared" si="301"/>
        <v>0</v>
      </c>
      <c r="T4048" s="12">
        <f t="shared" si="301"/>
        <v>0</v>
      </c>
      <c r="U4048" s="12">
        <f t="shared" si="301"/>
        <v>0</v>
      </c>
      <c r="V4048" s="12">
        <f t="shared" si="301"/>
        <v>0</v>
      </c>
      <c r="W4048" s="12">
        <f t="shared" si="301"/>
        <v>-4248.5840480433071</v>
      </c>
      <c r="X4048" s="12">
        <f t="shared" si="301"/>
        <v>-8514.8663786148118</v>
      </c>
      <c r="Y4048" s="12">
        <f t="shared" si="301"/>
        <v>0</v>
      </c>
      <c r="Z4048" s="12">
        <f t="shared" si="301"/>
        <v>0</v>
      </c>
      <c r="AA4048" s="12">
        <f t="shared" si="301"/>
        <v>0</v>
      </c>
      <c r="AB4048" s="12">
        <f t="shared" si="301"/>
        <v>0</v>
      </c>
      <c r="AC4048" s="12">
        <f t="shared" si="301"/>
        <v>0</v>
      </c>
      <c r="AD4048" s="12">
        <f t="shared" si="301"/>
        <v>-4.6687671304105676</v>
      </c>
      <c r="AE4048" s="12">
        <f t="shared" si="307"/>
        <v>-4.5754984316445611E-2</v>
      </c>
      <c r="AF4048" s="12">
        <f t="shared" si="307"/>
        <v>0</v>
      </c>
      <c r="AG4048" s="12">
        <f t="shared" si="307"/>
        <v>0</v>
      </c>
      <c r="AH4048" s="12">
        <f t="shared" si="307"/>
        <v>-40.141050121594304</v>
      </c>
      <c r="AI4048" s="12">
        <f t="shared" si="307"/>
        <v>-139.9031860285377</v>
      </c>
      <c r="AJ4048" s="12">
        <f t="shared" si="307"/>
        <v>-7275.6004200811194</v>
      </c>
      <c r="AK4048" s="12">
        <f t="shared" si="307"/>
        <v>0.15491641937009099</v>
      </c>
      <c r="AL4048" s="12">
        <f t="shared" si="302"/>
        <v>-20223.654688584724</v>
      </c>
      <c r="AM4048">
        <f t="shared" si="303"/>
        <v>2.1466380077587934</v>
      </c>
      <c r="AN4048" s="12">
        <f t="shared" si="304"/>
        <v>-9421.0829285089003</v>
      </c>
    </row>
    <row r="4049" spans="14:40">
      <c r="N4049">
        <f t="shared" si="305"/>
        <v>1544</v>
      </c>
      <c r="O4049" s="12">
        <f t="shared" si="301"/>
        <v>0</v>
      </c>
      <c r="P4049" s="12">
        <f t="shared" si="301"/>
        <v>0</v>
      </c>
      <c r="Q4049" s="12">
        <f t="shared" si="301"/>
        <v>0</v>
      </c>
      <c r="R4049" s="12">
        <f t="shared" si="301"/>
        <v>0</v>
      </c>
      <c r="S4049" s="12">
        <f t="shared" si="301"/>
        <v>0</v>
      </c>
      <c r="T4049" s="12">
        <f t="shared" si="301"/>
        <v>0</v>
      </c>
      <c r="U4049" s="12">
        <f t="shared" si="301"/>
        <v>0</v>
      </c>
      <c r="V4049" s="12">
        <f t="shared" si="301"/>
        <v>0</v>
      </c>
      <c r="W4049" s="12">
        <f t="shared" si="301"/>
        <v>12221.704116167031</v>
      </c>
      <c r="X4049" s="12">
        <f t="shared" si="301"/>
        <v>48247.152711606024</v>
      </c>
      <c r="Y4049" s="12">
        <f t="shared" si="301"/>
        <v>0</v>
      </c>
      <c r="Z4049" s="12">
        <f t="shared" si="301"/>
        <v>0</v>
      </c>
      <c r="AA4049" s="12">
        <f t="shared" si="301"/>
        <v>0</v>
      </c>
      <c r="AB4049" s="12">
        <f t="shared" si="301"/>
        <v>0</v>
      </c>
      <c r="AC4049" s="12">
        <f t="shared" si="301"/>
        <v>0</v>
      </c>
      <c r="AD4049" s="12">
        <f t="shared" si="301"/>
        <v>43.252055811323956</v>
      </c>
      <c r="AE4049" s="12">
        <f t="shared" si="307"/>
        <v>0.14382110391412245</v>
      </c>
      <c r="AF4049" s="12">
        <f t="shared" si="307"/>
        <v>0</v>
      </c>
      <c r="AG4049" s="12">
        <f t="shared" si="307"/>
        <v>0</v>
      </c>
      <c r="AH4049" s="12">
        <f t="shared" si="307"/>
        <v>6.9604202399962727</v>
      </c>
      <c r="AI4049" s="12">
        <f t="shared" si="307"/>
        <v>4.6891819697383408</v>
      </c>
      <c r="AJ4049" s="12">
        <f t="shared" si="307"/>
        <v>-1610.7092755533483</v>
      </c>
      <c r="AK4049" s="12">
        <f t="shared" si="307"/>
        <v>7.1681511111026594E-2</v>
      </c>
      <c r="AL4049" s="12">
        <f t="shared" si="302"/>
        <v>58913.264712855787</v>
      </c>
      <c r="AM4049">
        <f t="shared" si="303"/>
        <v>2.1536363879709062</v>
      </c>
      <c r="AN4049" s="12">
        <f t="shared" si="304"/>
        <v>27355.251351581293</v>
      </c>
    </row>
    <row r="4050" spans="14:40">
      <c r="N4050">
        <f t="shared" si="305"/>
        <v>1545</v>
      </c>
      <c r="O4050" s="12">
        <f t="shared" si="301"/>
        <v>0</v>
      </c>
      <c r="P4050" s="12">
        <f t="shared" si="301"/>
        <v>0</v>
      </c>
      <c r="Q4050" s="12">
        <f t="shared" si="301"/>
        <v>0</v>
      </c>
      <c r="R4050" s="12">
        <f t="shared" si="301"/>
        <v>0</v>
      </c>
      <c r="S4050" s="12">
        <f t="shared" si="301"/>
        <v>0</v>
      </c>
      <c r="T4050" s="12">
        <f t="shared" si="301"/>
        <v>0</v>
      </c>
      <c r="U4050" s="12">
        <f t="shared" si="301"/>
        <v>0</v>
      </c>
      <c r="V4050" s="12">
        <f t="shared" si="301"/>
        <v>0</v>
      </c>
      <c r="W4050" s="12">
        <f t="shared" si="301"/>
        <v>12896.482945835241</v>
      </c>
      <c r="X4050" s="12">
        <f t="shared" si="301"/>
        <v>47069.213410355143</v>
      </c>
      <c r="Y4050" s="12">
        <f t="shared" si="301"/>
        <v>0</v>
      </c>
      <c r="Z4050" s="12">
        <f t="shared" si="301"/>
        <v>0</v>
      </c>
      <c r="AA4050" s="12">
        <f t="shared" si="301"/>
        <v>0</v>
      </c>
      <c r="AB4050" s="12">
        <f t="shared" si="301"/>
        <v>0</v>
      </c>
      <c r="AC4050" s="12">
        <f t="shared" si="301"/>
        <v>0</v>
      </c>
      <c r="AD4050" s="12">
        <f t="shared" si="301"/>
        <v>42.89854337392962</v>
      </c>
      <c r="AE4050" s="12">
        <f t="shared" si="307"/>
        <v>0.15292067989304242</v>
      </c>
      <c r="AF4050" s="12">
        <f t="shared" si="307"/>
        <v>0</v>
      </c>
      <c r="AG4050" s="12">
        <f t="shared" si="307"/>
        <v>0</v>
      </c>
      <c r="AH4050" s="12">
        <f t="shared" si="307"/>
        <v>35.484604143863621</v>
      </c>
      <c r="AI4050" s="12">
        <f t="shared" si="307"/>
        <v>54.906933914843563</v>
      </c>
      <c r="AJ4050" s="12">
        <f t="shared" si="307"/>
        <v>1989.9122919271144</v>
      </c>
      <c r="AK4050" s="12">
        <f t="shared" si="307"/>
        <v>-3.9218717707202146E-3</v>
      </c>
      <c r="AL4050" s="12">
        <f t="shared" si="302"/>
        <v>62089.047728358259</v>
      </c>
      <c r="AM4050">
        <f t="shared" si="303"/>
        <v>2.1418157382360472</v>
      </c>
      <c r="AN4050" s="12">
        <f t="shared" si="304"/>
        <v>28988.977258843679</v>
      </c>
    </row>
    <row r="4051" spans="14:40">
      <c r="N4051">
        <f t="shared" si="305"/>
        <v>1546</v>
      </c>
      <c r="O4051" s="12">
        <f t="shared" si="301"/>
        <v>0</v>
      </c>
      <c r="P4051" s="12">
        <f t="shared" si="301"/>
        <v>0</v>
      </c>
      <c r="Q4051" s="12">
        <f t="shared" si="301"/>
        <v>0</v>
      </c>
      <c r="R4051" s="12">
        <f t="shared" si="301"/>
        <v>0</v>
      </c>
      <c r="S4051" s="12">
        <f t="shared" si="301"/>
        <v>0</v>
      </c>
      <c r="T4051" s="12">
        <f t="shared" si="301"/>
        <v>0</v>
      </c>
      <c r="U4051" s="12">
        <f t="shared" si="301"/>
        <v>0</v>
      </c>
      <c r="V4051" s="12">
        <f t="shared" si="301"/>
        <v>0</v>
      </c>
      <c r="W4051" s="12">
        <f t="shared" si="301"/>
        <v>7204.7475354575672</v>
      </c>
      <c r="X4051" s="12">
        <f t="shared" si="301"/>
        <v>27429.904356990224</v>
      </c>
      <c r="Y4051" s="12">
        <f t="shared" si="301"/>
        <v>0</v>
      </c>
      <c r="Z4051" s="12">
        <f t="shared" si="301"/>
        <v>0</v>
      </c>
      <c r="AA4051" s="12">
        <f t="shared" si="301"/>
        <v>0</v>
      </c>
      <c r="AB4051" s="12">
        <f t="shared" si="301"/>
        <v>0</v>
      </c>
      <c r="AC4051" s="12">
        <f t="shared" si="301"/>
        <v>0</v>
      </c>
      <c r="AD4051" s="12">
        <f t="shared" si="301"/>
        <v>19.101656112743445</v>
      </c>
      <c r="AE4051" s="12">
        <f t="shared" si="307"/>
        <v>5.8244720455410466E-2</v>
      </c>
      <c r="AF4051" s="12">
        <f t="shared" si="307"/>
        <v>0</v>
      </c>
      <c r="AG4051" s="12">
        <f t="shared" si="307"/>
        <v>0</v>
      </c>
      <c r="AH4051" s="12">
        <f t="shared" si="307"/>
        <v>-21.576440536954895</v>
      </c>
      <c r="AI4051" s="12">
        <f t="shared" si="307"/>
        <v>-68.648760523144759</v>
      </c>
      <c r="AJ4051" s="12">
        <f t="shared" si="307"/>
        <v>-5594.3911992127523</v>
      </c>
      <c r="AK4051" s="12">
        <f t="shared" si="307"/>
        <v>0.19536354165810346</v>
      </c>
      <c r="AL4051" s="12">
        <f t="shared" si="302"/>
        <v>28969.390756549794</v>
      </c>
      <c r="AM4051">
        <f t="shared" si="303"/>
        <v>2.1405685660339819</v>
      </c>
      <c r="AN4051" s="12">
        <f t="shared" si="304"/>
        <v>13533.502834821082</v>
      </c>
    </row>
    <row r="4052" spans="14:40">
      <c r="N4052">
        <f t="shared" si="305"/>
        <v>1547</v>
      </c>
      <c r="O4052" s="12">
        <f t="shared" si="301"/>
        <v>0</v>
      </c>
      <c r="P4052" s="12">
        <f t="shared" si="301"/>
        <v>0</v>
      </c>
      <c r="Q4052" s="12">
        <f t="shared" si="301"/>
        <v>0</v>
      </c>
      <c r="R4052" s="12">
        <f t="shared" si="301"/>
        <v>0</v>
      </c>
      <c r="S4052" s="12">
        <f t="shared" si="301"/>
        <v>0</v>
      </c>
      <c r="T4052" s="12">
        <f t="shared" si="301"/>
        <v>0</v>
      </c>
      <c r="U4052" s="12">
        <f t="shared" si="301"/>
        <v>0</v>
      </c>
      <c r="V4052" s="12">
        <f t="shared" si="301"/>
        <v>0</v>
      </c>
      <c r="W4052" s="12">
        <f t="shared" si="301"/>
        <v>19863.359632870906</v>
      </c>
      <c r="X4052" s="12">
        <f t="shared" si="301"/>
        <v>69491.819975352977</v>
      </c>
      <c r="Y4052" s="12">
        <f t="shared" si="301"/>
        <v>0</v>
      </c>
      <c r="Z4052" s="12">
        <f t="shared" si="301"/>
        <v>0</v>
      </c>
      <c r="AA4052" s="12">
        <f t="shared" si="301"/>
        <v>0</v>
      </c>
      <c r="AB4052" s="12">
        <f t="shared" si="301"/>
        <v>0</v>
      </c>
      <c r="AC4052" s="12">
        <f t="shared" si="301"/>
        <v>0</v>
      </c>
      <c r="AD4052" s="12">
        <f t="shared" si="301"/>
        <v>44.071089926266438</v>
      </c>
      <c r="AE4052" s="12">
        <f t="shared" si="307"/>
        <v>0.17544192195276564</v>
      </c>
      <c r="AF4052" s="12">
        <f t="shared" si="307"/>
        <v>0</v>
      </c>
      <c r="AG4052" s="12">
        <f t="shared" si="307"/>
        <v>0</v>
      </c>
      <c r="AH4052" s="12">
        <f t="shared" si="307"/>
        <v>95.107750158334198</v>
      </c>
      <c r="AI4052" s="12">
        <f t="shared" si="307"/>
        <v>58.149058030699287</v>
      </c>
      <c r="AJ4052" s="12">
        <f t="shared" si="307"/>
        <v>3384.7722868893911</v>
      </c>
      <c r="AK4052" s="12">
        <f t="shared" si="307"/>
        <v>-2.0184261882690402E-2</v>
      </c>
      <c r="AL4052" s="12">
        <f t="shared" si="302"/>
        <v>92937.435050888642</v>
      </c>
      <c r="AM4052">
        <f t="shared" si="303"/>
        <v>2.1289375666759027</v>
      </c>
      <c r="AN4052" s="12">
        <f t="shared" si="304"/>
        <v>43654.373197989094</v>
      </c>
    </row>
    <row r="4053" spans="14:40">
      <c r="N4053">
        <f t="shared" si="305"/>
        <v>1548</v>
      </c>
      <c r="O4053" s="12">
        <f t="shared" si="301"/>
        <v>0</v>
      </c>
      <c r="P4053" s="12">
        <f t="shared" si="301"/>
        <v>0</v>
      </c>
      <c r="Q4053" s="12">
        <f t="shared" si="301"/>
        <v>0</v>
      </c>
      <c r="R4053" s="12">
        <f t="shared" si="301"/>
        <v>0</v>
      </c>
      <c r="S4053" s="12">
        <f t="shared" si="301"/>
        <v>0</v>
      </c>
      <c r="T4053" s="12">
        <f t="shared" si="301"/>
        <v>0</v>
      </c>
      <c r="U4053" s="12">
        <f t="shared" si="301"/>
        <v>0</v>
      </c>
      <c r="V4053" s="12">
        <f t="shared" si="301"/>
        <v>0</v>
      </c>
      <c r="W4053" s="12">
        <f t="shared" si="301"/>
        <v>22049.130467727173</v>
      </c>
      <c r="X4053" s="12">
        <f t="shared" si="301"/>
        <v>79957.760060133354</v>
      </c>
      <c r="Y4053" s="12">
        <f t="shared" si="301"/>
        <v>0</v>
      </c>
      <c r="Z4053" s="12">
        <f t="shared" si="301"/>
        <v>0</v>
      </c>
      <c r="AA4053" s="12">
        <f t="shared" si="301"/>
        <v>0</v>
      </c>
      <c r="AB4053" s="12">
        <f t="shared" si="301"/>
        <v>0</v>
      </c>
      <c r="AC4053" s="12">
        <f t="shared" si="301"/>
        <v>0</v>
      </c>
      <c r="AD4053" s="12">
        <f t="shared" si="301"/>
        <v>66.172638527095685</v>
      </c>
      <c r="AE4053" s="12">
        <f t="shared" si="307"/>
        <v>0.21436879300027886</v>
      </c>
      <c r="AF4053" s="12">
        <f t="shared" si="307"/>
        <v>0</v>
      </c>
      <c r="AG4053" s="12">
        <f t="shared" si="307"/>
        <v>0</v>
      </c>
      <c r="AH4053" s="12">
        <f t="shared" si="307"/>
        <v>115.17207674061859</v>
      </c>
      <c r="AI4053" s="12">
        <f t="shared" si="307"/>
        <v>266.10471989942937</v>
      </c>
      <c r="AJ4053" s="12">
        <f t="shared" si="307"/>
        <v>11497.101110157759</v>
      </c>
      <c r="AK4053" s="12">
        <f t="shared" si="307"/>
        <v>-0.24156959802138941</v>
      </c>
      <c r="AL4053" s="12">
        <f t="shared" si="302"/>
        <v>113951.41387238042</v>
      </c>
      <c r="AM4053">
        <f t="shared" si="303"/>
        <v>2.1119394158804803</v>
      </c>
      <c r="AN4053" s="12">
        <f t="shared" si="304"/>
        <v>53955.815690325275</v>
      </c>
    </row>
    <row r="4054" spans="14:40">
      <c r="N4054">
        <f t="shared" si="305"/>
        <v>1549</v>
      </c>
      <c r="O4054" s="12">
        <f t="shared" si="301"/>
        <v>0</v>
      </c>
      <c r="P4054" s="12">
        <f t="shared" si="301"/>
        <v>0</v>
      </c>
      <c r="Q4054" s="12">
        <f t="shared" si="301"/>
        <v>0</v>
      </c>
      <c r="R4054" s="12">
        <f t="shared" si="301"/>
        <v>0</v>
      </c>
      <c r="S4054" s="12">
        <f t="shared" si="301"/>
        <v>0</v>
      </c>
      <c r="T4054" s="12">
        <f t="shared" si="301"/>
        <v>0</v>
      </c>
      <c r="U4054" s="12">
        <f t="shared" si="301"/>
        <v>0</v>
      </c>
      <c r="V4054" s="12">
        <f t="shared" si="301"/>
        <v>0</v>
      </c>
      <c r="W4054" s="12">
        <f t="shared" si="301"/>
        <v>-565.17439404927643</v>
      </c>
      <c r="X4054" s="12">
        <f t="shared" si="301"/>
        <v>402.7501414603376</v>
      </c>
      <c r="Y4054" s="12">
        <f t="shared" si="301"/>
        <v>0</v>
      </c>
      <c r="Z4054" s="12">
        <f t="shared" si="301"/>
        <v>0</v>
      </c>
      <c r="AA4054" s="12">
        <f t="shared" si="301"/>
        <v>0</v>
      </c>
      <c r="AB4054" s="12">
        <f t="shared" si="301"/>
        <v>0</v>
      </c>
      <c r="AC4054" s="12">
        <f t="shared" si="301"/>
        <v>0</v>
      </c>
      <c r="AD4054" s="12">
        <f t="shared" si="301"/>
        <v>3.5844362974735819</v>
      </c>
      <c r="AE4054" s="12">
        <f t="shared" si="307"/>
        <v>5.8323695861749715E-2</v>
      </c>
      <c r="AF4054" s="12">
        <f t="shared" si="307"/>
        <v>0</v>
      </c>
      <c r="AG4054" s="12">
        <f t="shared" si="307"/>
        <v>0</v>
      </c>
      <c r="AH4054" s="12">
        <f t="shared" si="307"/>
        <v>78.086757423781521</v>
      </c>
      <c r="AI4054" s="12">
        <f t="shared" si="307"/>
        <v>73.748365554827885</v>
      </c>
      <c r="AJ4054" s="12">
        <f t="shared" si="307"/>
        <v>6965.6930843999535</v>
      </c>
      <c r="AK4054" s="12">
        <f t="shared" si="307"/>
        <v>-0.16038391480495706</v>
      </c>
      <c r="AL4054" s="12">
        <f t="shared" si="302"/>
        <v>6958.5863308681546</v>
      </c>
      <c r="AM4054">
        <f t="shared" si="303"/>
        <v>2.1128274925759869</v>
      </c>
      <c r="AN4054" s="12">
        <f t="shared" si="304"/>
        <v>3293.4947861664537</v>
      </c>
    </row>
    <row r="4055" spans="14:40">
      <c r="N4055">
        <f t="shared" si="305"/>
        <v>1550</v>
      </c>
      <c r="O4055" s="12">
        <f t="shared" si="301"/>
        <v>0</v>
      </c>
      <c r="P4055" s="12">
        <f t="shared" si="301"/>
        <v>0</v>
      </c>
      <c r="Q4055" s="12">
        <f t="shared" si="301"/>
        <v>0</v>
      </c>
      <c r="R4055" s="12">
        <f t="shared" si="301"/>
        <v>0</v>
      </c>
      <c r="S4055" s="12">
        <f t="shared" si="301"/>
        <v>0</v>
      </c>
      <c r="T4055" s="12">
        <f t="shared" si="301"/>
        <v>0</v>
      </c>
      <c r="U4055" s="12">
        <f t="shared" si="301"/>
        <v>0</v>
      </c>
      <c r="V4055" s="12">
        <f t="shared" si="301"/>
        <v>0</v>
      </c>
      <c r="W4055" s="12">
        <f t="shared" si="301"/>
        <v>1445.3605348522578</v>
      </c>
      <c r="X4055" s="12">
        <f t="shared" si="301"/>
        <v>9067.7520806690536</v>
      </c>
      <c r="Y4055" s="12">
        <f t="shared" si="301"/>
        <v>0</v>
      </c>
      <c r="Z4055" s="12">
        <f t="shared" si="301"/>
        <v>0</v>
      </c>
      <c r="AA4055" s="12">
        <f t="shared" si="301"/>
        <v>0</v>
      </c>
      <c r="AB4055" s="12">
        <f t="shared" si="301"/>
        <v>0</v>
      </c>
      <c r="AC4055" s="12">
        <f t="shared" si="301"/>
        <v>0</v>
      </c>
      <c r="AD4055" s="12">
        <f t="shared" si="301"/>
        <v>4.7887392329873011</v>
      </c>
      <c r="AE4055" s="12">
        <f t="shared" si="307"/>
        <v>3.1926454910473551E-2</v>
      </c>
      <c r="AF4055" s="12">
        <f t="shared" si="307"/>
        <v>0</v>
      </c>
      <c r="AG4055" s="12">
        <f t="shared" si="307"/>
        <v>0</v>
      </c>
      <c r="AH4055" s="12">
        <f t="shared" si="307"/>
        <v>22.504259876978086</v>
      </c>
      <c r="AI4055" s="12">
        <f t="shared" si="307"/>
        <v>63.022483657630275</v>
      </c>
      <c r="AJ4055" s="12">
        <f t="shared" si="307"/>
        <v>2935.0593818844413</v>
      </c>
      <c r="AK4055" s="12">
        <f t="shared" si="307"/>
        <v>-4.4524085114495897E-2</v>
      </c>
      <c r="AL4055" s="12">
        <f t="shared" si="302"/>
        <v>13538.474882543143</v>
      </c>
      <c r="AM4055">
        <f t="shared" si="303"/>
        <v>2.1159548165224003</v>
      </c>
      <c r="AN4055" s="12">
        <f t="shared" si="304"/>
        <v>6398.281653666786</v>
      </c>
    </row>
    <row r="4056" spans="14:40">
      <c r="N4056">
        <f t="shared" si="305"/>
        <v>1551</v>
      </c>
      <c r="O4056" s="12">
        <f t="shared" si="301"/>
        <v>0</v>
      </c>
      <c r="P4056" s="12">
        <f t="shared" si="301"/>
        <v>0</v>
      </c>
      <c r="Q4056" s="12">
        <f t="shared" si="301"/>
        <v>0</v>
      </c>
      <c r="R4056" s="12">
        <f t="shared" si="301"/>
        <v>0</v>
      </c>
      <c r="S4056" s="12">
        <f t="shared" si="301"/>
        <v>0</v>
      </c>
      <c r="T4056" s="12">
        <f t="shared" si="301"/>
        <v>0</v>
      </c>
      <c r="U4056" s="12">
        <f t="shared" si="301"/>
        <v>0</v>
      </c>
      <c r="V4056" s="12">
        <f t="shared" si="301"/>
        <v>0</v>
      </c>
      <c r="W4056" s="12">
        <f t="shared" si="301"/>
        <v>353.14877755296203</v>
      </c>
      <c r="X4056" s="12">
        <f t="shared" si="301"/>
        <v>131.09422210751322</v>
      </c>
      <c r="Y4056" s="12">
        <f t="shared" si="301"/>
        <v>0</v>
      </c>
      <c r="Z4056" s="12">
        <f t="shared" si="301"/>
        <v>0</v>
      </c>
      <c r="AA4056" s="12">
        <f t="shared" si="301"/>
        <v>0</v>
      </c>
      <c r="AB4056" s="12">
        <f t="shared" si="301"/>
        <v>0</v>
      </c>
      <c r="AC4056" s="12">
        <f t="shared" si="301"/>
        <v>0</v>
      </c>
      <c r="AD4056" s="12">
        <f t="shared" si="301"/>
        <v>10.695808901173219</v>
      </c>
      <c r="AE4056" s="12">
        <f t="shared" si="307"/>
        <v>5.3492853872169295E-2</v>
      </c>
      <c r="AF4056" s="12">
        <f t="shared" si="307"/>
        <v>0</v>
      </c>
      <c r="AG4056" s="12">
        <f t="shared" si="307"/>
        <v>0</v>
      </c>
      <c r="AH4056" s="12">
        <f t="shared" si="307"/>
        <v>22.807722860088376</v>
      </c>
      <c r="AI4056" s="12">
        <f t="shared" si="307"/>
        <v>-18.279983371082096</v>
      </c>
      <c r="AJ4056" s="12">
        <f t="shared" si="307"/>
        <v>341.11433929637371</v>
      </c>
      <c r="AK4056" s="12">
        <f t="shared" si="307"/>
        <v>2.2946283647592429E-2</v>
      </c>
      <c r="AL4056" s="12">
        <f t="shared" si="302"/>
        <v>840.65732648454809</v>
      </c>
      <c r="AM4056">
        <f t="shared" si="303"/>
        <v>2.10225594272949</v>
      </c>
      <c r="AN4056" s="12">
        <f t="shared" si="304"/>
        <v>399.88343445616346</v>
      </c>
    </row>
    <row r="4057" spans="14:40">
      <c r="N4057">
        <f t="shared" si="305"/>
        <v>1552</v>
      </c>
      <c r="O4057" s="12">
        <f t="shared" si="301"/>
        <v>0</v>
      </c>
      <c r="P4057" s="12">
        <f t="shared" si="301"/>
        <v>0</v>
      </c>
      <c r="Q4057" s="12">
        <f t="shared" si="301"/>
        <v>0</v>
      </c>
      <c r="R4057" s="12">
        <f t="shared" si="301"/>
        <v>0</v>
      </c>
      <c r="S4057" s="12">
        <f t="shared" si="301"/>
        <v>0</v>
      </c>
      <c r="T4057" s="12">
        <f t="shared" si="301"/>
        <v>0</v>
      </c>
      <c r="U4057" s="12">
        <f t="shared" si="301"/>
        <v>0</v>
      </c>
      <c r="V4057" s="12">
        <f t="shared" si="301"/>
        <v>0</v>
      </c>
      <c r="W4057" s="12">
        <f t="shared" si="301"/>
        <v>1080.3994858342946</v>
      </c>
      <c r="X4057" s="12">
        <f t="shared" si="301"/>
        <v>6441.660590770819</v>
      </c>
      <c r="Y4057" s="12">
        <f t="shared" si="301"/>
        <v>0</v>
      </c>
      <c r="Z4057" s="12">
        <f t="shared" si="301"/>
        <v>0</v>
      </c>
      <c r="AA4057" s="12">
        <f t="shared" si="301"/>
        <v>0</v>
      </c>
      <c r="AB4057" s="12">
        <f t="shared" si="301"/>
        <v>0</v>
      </c>
      <c r="AC4057" s="12">
        <f t="shared" si="301"/>
        <v>0</v>
      </c>
      <c r="AD4057" s="12">
        <f t="shared" si="301"/>
        <v>14.26356243118372</v>
      </c>
      <c r="AE4057" s="12">
        <f t="shared" ref="AE4057:AK4066" si="308">AE$2503*AE1553+0.5*AE$2504*AE1553*AE1553</f>
        <v>7.459527442501819E-2</v>
      </c>
      <c r="AF4057" s="12">
        <f t="shared" si="308"/>
        <v>0</v>
      </c>
      <c r="AG4057" s="12">
        <f t="shared" si="308"/>
        <v>0</v>
      </c>
      <c r="AH4057" s="12">
        <f t="shared" si="308"/>
        <v>39.791135398377591</v>
      </c>
      <c r="AI4057" s="12">
        <f t="shared" si="308"/>
        <v>71.192919980326565</v>
      </c>
      <c r="AJ4057" s="12">
        <f t="shared" si="308"/>
        <v>8083.9411946330456</v>
      </c>
      <c r="AK4057" s="12">
        <f t="shared" si="308"/>
        <v>-0.21033810816885906</v>
      </c>
      <c r="AL4057" s="12">
        <f t="shared" si="302"/>
        <v>15731.113146214302</v>
      </c>
      <c r="AM4057">
        <f t="shared" si="303"/>
        <v>2.1224006298631761</v>
      </c>
      <c r="AN4057" s="12">
        <f t="shared" si="304"/>
        <v>7411.9433083792637</v>
      </c>
    </row>
    <row r="4058" spans="14:40">
      <c r="N4058">
        <f t="shared" si="305"/>
        <v>1553</v>
      </c>
      <c r="O4058" s="12">
        <f t="shared" si="301"/>
        <v>0</v>
      </c>
      <c r="P4058" s="12">
        <f t="shared" si="301"/>
        <v>0</v>
      </c>
      <c r="Q4058" s="12">
        <f t="shared" si="301"/>
        <v>0</v>
      </c>
      <c r="R4058" s="12">
        <f t="shared" si="301"/>
        <v>0</v>
      </c>
      <c r="S4058" s="12">
        <f t="shared" si="301"/>
        <v>0</v>
      </c>
      <c r="T4058" s="12">
        <f t="shared" si="301"/>
        <v>0</v>
      </c>
      <c r="U4058" s="12">
        <f t="shared" si="301"/>
        <v>0</v>
      </c>
      <c r="V4058" s="12">
        <f t="shared" si="301"/>
        <v>0</v>
      </c>
      <c r="W4058" s="12">
        <f t="shared" si="301"/>
        <v>-8902.4789542842664</v>
      </c>
      <c r="X4058" s="12">
        <f t="shared" si="301"/>
        <v>-32863.135137471458</v>
      </c>
      <c r="Y4058" s="12">
        <f t="shared" si="301"/>
        <v>0</v>
      </c>
      <c r="Z4058" s="12">
        <f t="shared" si="301"/>
        <v>0</v>
      </c>
      <c r="AA4058" s="12">
        <f t="shared" si="301"/>
        <v>0</v>
      </c>
      <c r="AB4058" s="12">
        <f t="shared" si="301"/>
        <v>0</v>
      </c>
      <c r="AC4058" s="12">
        <f t="shared" si="301"/>
        <v>0</v>
      </c>
      <c r="AD4058" s="12">
        <f t="shared" si="301"/>
        <v>-29.445623499684501</v>
      </c>
      <c r="AE4058" s="12">
        <f t="shared" si="308"/>
        <v>-0.15479133013786719</v>
      </c>
      <c r="AF4058" s="12">
        <f t="shared" si="308"/>
        <v>0</v>
      </c>
      <c r="AG4058" s="12">
        <f t="shared" si="308"/>
        <v>0</v>
      </c>
      <c r="AH4058" s="12">
        <f t="shared" si="308"/>
        <v>-27.134875643754341</v>
      </c>
      <c r="AI4058" s="12">
        <f t="shared" si="308"/>
        <v>-105.11676604374291</v>
      </c>
      <c r="AJ4058" s="12">
        <f t="shared" si="308"/>
        <v>-3603.8351851932707</v>
      </c>
      <c r="AK4058" s="12">
        <f t="shared" si="308"/>
        <v>6.2348039728127524E-2</v>
      </c>
      <c r="AL4058" s="12">
        <f t="shared" si="302"/>
        <v>-45531.238985426578</v>
      </c>
      <c r="AM4058">
        <f t="shared" si="303"/>
        <v>2.1380210716438062</v>
      </c>
      <c r="AN4058" s="12">
        <f t="shared" si="304"/>
        <v>-21295.972986094159</v>
      </c>
    </row>
    <row r="4059" spans="14:40">
      <c r="N4059">
        <f t="shared" si="305"/>
        <v>1554</v>
      </c>
      <c r="O4059" s="12">
        <f t="shared" si="301"/>
        <v>0</v>
      </c>
      <c r="P4059" s="12">
        <f t="shared" si="301"/>
        <v>0</v>
      </c>
      <c r="Q4059" s="12">
        <f t="shared" si="301"/>
        <v>0</v>
      </c>
      <c r="R4059" s="12">
        <f t="shared" si="301"/>
        <v>0</v>
      </c>
      <c r="S4059" s="12">
        <f t="shared" si="301"/>
        <v>0</v>
      </c>
      <c r="T4059" s="12">
        <f t="shared" si="301"/>
        <v>0</v>
      </c>
      <c r="U4059" s="12">
        <f t="shared" si="301"/>
        <v>0</v>
      </c>
      <c r="V4059" s="12">
        <f t="shared" si="301"/>
        <v>0</v>
      </c>
      <c r="W4059" s="12">
        <f t="shared" si="301"/>
        <v>725.91558571103531</v>
      </c>
      <c r="X4059" s="12">
        <f t="shared" si="301"/>
        <v>4196.402959944674</v>
      </c>
      <c r="Y4059" s="12">
        <f t="shared" si="301"/>
        <v>0</v>
      </c>
      <c r="Z4059" s="12">
        <f t="shared" si="301"/>
        <v>0</v>
      </c>
      <c r="AA4059" s="12">
        <f t="shared" si="301"/>
        <v>0</v>
      </c>
      <c r="AB4059" s="12">
        <f t="shared" si="301"/>
        <v>0</v>
      </c>
      <c r="AC4059" s="12">
        <f t="shared" si="301"/>
        <v>0</v>
      </c>
      <c r="AD4059" s="12">
        <f t="shared" si="301"/>
        <v>-6.9488384584221041</v>
      </c>
      <c r="AE4059" s="12">
        <f t="shared" si="308"/>
        <v>-5.1099442516150576E-2</v>
      </c>
      <c r="AF4059" s="12">
        <f t="shared" si="308"/>
        <v>0</v>
      </c>
      <c r="AG4059" s="12">
        <f t="shared" si="308"/>
        <v>0</v>
      </c>
      <c r="AH4059" s="12">
        <f t="shared" si="308"/>
        <v>-32.449100906052564</v>
      </c>
      <c r="AI4059" s="12">
        <f t="shared" si="308"/>
        <v>-70.241703503775156</v>
      </c>
      <c r="AJ4059" s="12">
        <f t="shared" si="308"/>
        <v>-4571.1321157827269</v>
      </c>
      <c r="AK4059" s="12">
        <f t="shared" si="308"/>
        <v>0.10382946593096466</v>
      </c>
      <c r="AL4059" s="12">
        <f t="shared" si="302"/>
        <v>241.59951702814749</v>
      </c>
      <c r="AM4059">
        <f t="shared" si="303"/>
        <v>2.1636295910967775</v>
      </c>
      <c r="AN4059" s="12">
        <f t="shared" si="304"/>
        <v>111.6639918506924</v>
      </c>
    </row>
    <row r="4060" spans="14:40">
      <c r="N4060">
        <f t="shared" si="305"/>
        <v>1555</v>
      </c>
      <c r="O4060" s="12">
        <f t="shared" si="301"/>
        <v>0</v>
      </c>
      <c r="P4060" s="12">
        <f t="shared" si="301"/>
        <v>0</v>
      </c>
      <c r="Q4060" s="12">
        <f t="shared" si="301"/>
        <v>0</v>
      </c>
      <c r="R4060" s="12">
        <f t="shared" si="301"/>
        <v>0</v>
      </c>
      <c r="S4060" s="12">
        <f t="shared" si="301"/>
        <v>0</v>
      </c>
      <c r="T4060" s="12">
        <f t="shared" si="301"/>
        <v>0</v>
      </c>
      <c r="U4060" s="12">
        <f t="shared" si="301"/>
        <v>0</v>
      </c>
      <c r="V4060" s="12">
        <f t="shared" si="301"/>
        <v>0</v>
      </c>
      <c r="W4060" s="12">
        <f t="shared" si="301"/>
        <v>1440.2328078494536</v>
      </c>
      <c r="X4060" s="12">
        <f t="shared" si="301"/>
        <v>11113.384942875546</v>
      </c>
      <c r="Y4060" s="12">
        <f t="shared" si="301"/>
        <v>0</v>
      </c>
      <c r="Z4060" s="12">
        <f t="shared" si="301"/>
        <v>0</v>
      </c>
      <c r="AA4060" s="12">
        <f t="shared" si="301"/>
        <v>0</v>
      </c>
      <c r="AB4060" s="12">
        <f t="shared" si="301"/>
        <v>0</v>
      </c>
      <c r="AC4060" s="12">
        <f t="shared" si="301"/>
        <v>0</v>
      </c>
      <c r="AD4060" s="12">
        <f t="shared" si="301"/>
        <v>-2.3136178075516076</v>
      </c>
      <c r="AE4060" s="12">
        <f t="shared" si="308"/>
        <v>-3.958715212429418E-2</v>
      </c>
      <c r="AF4060" s="12">
        <f t="shared" si="308"/>
        <v>0</v>
      </c>
      <c r="AG4060" s="12">
        <f t="shared" si="308"/>
        <v>0</v>
      </c>
      <c r="AH4060" s="12">
        <f t="shared" si="308"/>
        <v>-45.553091832677161</v>
      </c>
      <c r="AI4060" s="12">
        <f t="shared" si="308"/>
        <v>-90.058467684364359</v>
      </c>
      <c r="AJ4060" s="12">
        <f t="shared" si="308"/>
        <v>-4685.7807684923309</v>
      </c>
      <c r="AK4060" s="12">
        <f t="shared" si="308"/>
        <v>8.4629615013956744E-2</v>
      </c>
      <c r="AL4060" s="12">
        <f t="shared" si="302"/>
        <v>7729.9568473709651</v>
      </c>
      <c r="AM4060">
        <f t="shared" si="303"/>
        <v>2.1584064036560857</v>
      </c>
      <c r="AN4060" s="12">
        <f t="shared" si="304"/>
        <v>3581.3259422680226</v>
      </c>
    </row>
    <row r="4061" spans="14:40">
      <c r="N4061">
        <f t="shared" si="305"/>
        <v>1556</v>
      </c>
      <c r="O4061" s="12">
        <f t="shared" si="301"/>
        <v>0</v>
      </c>
      <c r="P4061" s="12">
        <f t="shared" si="301"/>
        <v>0</v>
      </c>
      <c r="Q4061" s="12">
        <f t="shared" si="301"/>
        <v>0</v>
      </c>
      <c r="R4061" s="12">
        <f t="shared" si="301"/>
        <v>0</v>
      </c>
      <c r="S4061" s="12">
        <f t="shared" si="301"/>
        <v>0</v>
      </c>
      <c r="T4061" s="12">
        <f t="shared" si="301"/>
        <v>0</v>
      </c>
      <c r="U4061" s="12">
        <f t="shared" si="301"/>
        <v>0</v>
      </c>
      <c r="V4061" s="12">
        <f t="shared" si="301"/>
        <v>0</v>
      </c>
      <c r="W4061" s="12">
        <f t="shared" si="301"/>
        <v>-4601.5260332661637</v>
      </c>
      <c r="X4061" s="12">
        <f t="shared" si="301"/>
        <v>-13625.086408410247</v>
      </c>
      <c r="Y4061" s="12">
        <f t="shared" si="301"/>
        <v>0</v>
      </c>
      <c r="Z4061" s="12">
        <f t="shared" si="301"/>
        <v>0</v>
      </c>
      <c r="AA4061" s="12">
        <f t="shared" si="301"/>
        <v>0</v>
      </c>
      <c r="AB4061" s="12">
        <f t="shared" si="301"/>
        <v>0</v>
      </c>
      <c r="AC4061" s="12">
        <f t="shared" si="301"/>
        <v>0</v>
      </c>
      <c r="AD4061" s="12">
        <f t="shared" si="301"/>
        <v>-22.47597242830448</v>
      </c>
      <c r="AE4061" s="12">
        <f t="shared" si="308"/>
        <v>-0.14688541321815635</v>
      </c>
      <c r="AF4061" s="12">
        <f t="shared" si="308"/>
        <v>0</v>
      </c>
      <c r="AG4061" s="12">
        <f t="shared" si="308"/>
        <v>0</v>
      </c>
      <c r="AH4061" s="12">
        <f t="shared" si="308"/>
        <v>-62.5265083133933</v>
      </c>
      <c r="AI4061" s="12">
        <f t="shared" si="308"/>
        <v>-48.156829514817211</v>
      </c>
      <c r="AJ4061" s="12">
        <f t="shared" si="308"/>
        <v>-4606.5065164964381</v>
      </c>
      <c r="AK4061" s="12">
        <f t="shared" si="308"/>
        <v>8.3615193349679276E-2</v>
      </c>
      <c r="AL4061" s="12">
        <f t="shared" si="302"/>
        <v>-22966.341538649231</v>
      </c>
      <c r="AM4061">
        <f t="shared" si="303"/>
        <v>2.1634326705274223</v>
      </c>
      <c r="AN4061" s="12">
        <f t="shared" si="304"/>
        <v>-10615.695071781585</v>
      </c>
    </row>
    <row r="4062" spans="14:40">
      <c r="N4062">
        <f t="shared" si="305"/>
        <v>1557</v>
      </c>
      <c r="O4062" s="12">
        <f t="shared" si="301"/>
        <v>0</v>
      </c>
      <c r="P4062" s="12">
        <f t="shared" si="301"/>
        <v>0</v>
      </c>
      <c r="Q4062" s="12">
        <f t="shared" si="301"/>
        <v>0</v>
      </c>
      <c r="R4062" s="12">
        <f t="shared" si="301"/>
        <v>0</v>
      </c>
      <c r="S4062" s="12">
        <f t="shared" si="301"/>
        <v>0</v>
      </c>
      <c r="T4062" s="12">
        <f t="shared" si="301"/>
        <v>0</v>
      </c>
      <c r="U4062" s="12">
        <f t="shared" si="301"/>
        <v>0</v>
      </c>
      <c r="V4062" s="12">
        <f t="shared" si="301"/>
        <v>0</v>
      </c>
      <c r="W4062" s="12">
        <f t="shared" si="301"/>
        <v>-2249.1230928664049</v>
      </c>
      <c r="X4062" s="12">
        <f t="shared" si="301"/>
        <v>-6806.1652937909794</v>
      </c>
      <c r="Y4062" s="12">
        <f t="shared" si="301"/>
        <v>0</v>
      </c>
      <c r="Z4062" s="12">
        <f t="shared" si="301"/>
        <v>0</v>
      </c>
      <c r="AA4062" s="12">
        <f t="shared" si="301"/>
        <v>0</v>
      </c>
      <c r="AB4062" s="12">
        <f t="shared" si="301"/>
        <v>0</v>
      </c>
      <c r="AC4062" s="12">
        <f t="shared" si="301"/>
        <v>0</v>
      </c>
      <c r="AD4062" s="12">
        <f t="shared" si="301"/>
        <v>-8.2831938236911178</v>
      </c>
      <c r="AE4062" s="12">
        <f t="shared" si="308"/>
        <v>-7.9009257074352177E-2</v>
      </c>
      <c r="AF4062" s="12">
        <f t="shared" si="308"/>
        <v>0</v>
      </c>
      <c r="AG4062" s="12">
        <f t="shared" si="308"/>
        <v>0</v>
      </c>
      <c r="AH4062" s="12">
        <f t="shared" si="308"/>
        <v>-64.096618445886207</v>
      </c>
      <c r="AI4062" s="12">
        <f t="shared" si="308"/>
        <v>-93.331551393875628</v>
      </c>
      <c r="AJ4062" s="12">
        <f t="shared" si="308"/>
        <v>-10617.078378297301</v>
      </c>
      <c r="AK4062" s="12">
        <f t="shared" si="308"/>
        <v>0.22777260314847153</v>
      </c>
      <c r="AL4062" s="12">
        <f t="shared" si="302"/>
        <v>-19837.929365272063</v>
      </c>
      <c r="AM4062">
        <f t="shared" si="303"/>
        <v>2.1618460622103699</v>
      </c>
      <c r="AN4062" s="12">
        <f t="shared" si="304"/>
        <v>-9176.3838841461547</v>
      </c>
    </row>
    <row r="4063" spans="14:40">
      <c r="N4063">
        <f t="shared" si="305"/>
        <v>1558</v>
      </c>
      <c r="O4063" s="12">
        <f t="shared" si="301"/>
        <v>0</v>
      </c>
      <c r="P4063" s="12">
        <f t="shared" si="301"/>
        <v>0</v>
      </c>
      <c r="Q4063" s="12">
        <f t="shared" si="301"/>
        <v>0</v>
      </c>
      <c r="R4063" s="12">
        <f t="shared" si="301"/>
        <v>0</v>
      </c>
      <c r="S4063" s="12">
        <f t="shared" si="301"/>
        <v>0</v>
      </c>
      <c r="T4063" s="12">
        <f t="shared" si="301"/>
        <v>0</v>
      </c>
      <c r="U4063" s="12">
        <f t="shared" si="301"/>
        <v>0</v>
      </c>
      <c r="V4063" s="12">
        <f t="shared" si="301"/>
        <v>0</v>
      </c>
      <c r="W4063" s="12">
        <f t="shared" si="301"/>
        <v>8615.6734550241745</v>
      </c>
      <c r="X4063" s="12">
        <f t="shared" si="301"/>
        <v>34199.242677459319</v>
      </c>
      <c r="Y4063" s="12">
        <f t="shared" si="301"/>
        <v>0</v>
      </c>
      <c r="Z4063" s="12">
        <f t="shared" si="301"/>
        <v>0</v>
      </c>
      <c r="AA4063" s="12">
        <f t="shared" si="301"/>
        <v>0</v>
      </c>
      <c r="AB4063" s="12">
        <f t="shared" si="301"/>
        <v>0</v>
      </c>
      <c r="AC4063" s="12">
        <f t="shared" si="301"/>
        <v>0</v>
      </c>
      <c r="AD4063" s="12">
        <f t="shared" si="301"/>
        <v>35.2141694446087</v>
      </c>
      <c r="AE4063" s="12">
        <f t="shared" si="308"/>
        <v>0.11728629303692259</v>
      </c>
      <c r="AF4063" s="12">
        <f t="shared" si="308"/>
        <v>0</v>
      </c>
      <c r="AG4063" s="12">
        <f t="shared" si="308"/>
        <v>0</v>
      </c>
      <c r="AH4063" s="12">
        <f t="shared" si="308"/>
        <v>-6.0861945383310969</v>
      </c>
      <c r="AI4063" s="12">
        <f t="shared" si="308"/>
        <v>-39.482817701228157</v>
      </c>
      <c r="AJ4063" s="12">
        <f t="shared" si="308"/>
        <v>-4798.4751113363254</v>
      </c>
      <c r="AK4063" s="12">
        <f t="shared" si="308"/>
        <v>0.14607581675389339</v>
      </c>
      <c r="AL4063" s="12">
        <f t="shared" si="302"/>
        <v>38006.349540462012</v>
      </c>
      <c r="AM4063">
        <f t="shared" si="303"/>
        <v>2.1482329715321677</v>
      </c>
      <c r="AN4063" s="12">
        <f t="shared" si="304"/>
        <v>17691.912396891959</v>
      </c>
    </row>
    <row r="4064" spans="14:40">
      <c r="N4064">
        <f t="shared" si="305"/>
        <v>1559</v>
      </c>
      <c r="O4064" s="12">
        <f t="shared" si="301"/>
        <v>0</v>
      </c>
      <c r="P4064" s="12">
        <f t="shared" si="301"/>
        <v>0</v>
      </c>
      <c r="Q4064" s="12">
        <f t="shared" si="301"/>
        <v>0</v>
      </c>
      <c r="R4064" s="12">
        <f t="shared" si="301"/>
        <v>0</v>
      </c>
      <c r="S4064" s="12">
        <f t="shared" si="301"/>
        <v>0</v>
      </c>
      <c r="T4064" s="12">
        <f t="shared" si="301"/>
        <v>0</v>
      </c>
      <c r="U4064" s="12">
        <f t="shared" si="301"/>
        <v>0</v>
      </c>
      <c r="V4064" s="12">
        <f t="shared" si="301"/>
        <v>0</v>
      </c>
      <c r="W4064" s="12">
        <f t="shared" si="301"/>
        <v>-2629.7043116335553</v>
      </c>
      <c r="X4064" s="12">
        <f t="shared" si="301"/>
        <v>-6968.5855699430031</v>
      </c>
      <c r="Y4064" s="12">
        <f t="shared" si="301"/>
        <v>0</v>
      </c>
      <c r="Z4064" s="12">
        <f t="shared" si="301"/>
        <v>0</v>
      </c>
      <c r="AA4064" s="12">
        <f t="shared" si="301"/>
        <v>0</v>
      </c>
      <c r="AB4064" s="12">
        <f t="shared" si="301"/>
        <v>0</v>
      </c>
      <c r="AC4064" s="12">
        <f t="shared" si="301"/>
        <v>0</v>
      </c>
      <c r="AD4064" s="12">
        <f t="shared" si="301"/>
        <v>11.632345173731235</v>
      </c>
      <c r="AE4064" s="12">
        <f t="shared" si="308"/>
        <v>3.9982923543490215E-2</v>
      </c>
      <c r="AF4064" s="12">
        <f t="shared" si="308"/>
        <v>0</v>
      </c>
      <c r="AG4064" s="12">
        <f t="shared" si="308"/>
        <v>0</v>
      </c>
      <c r="AH4064" s="12">
        <f t="shared" si="308"/>
        <v>-8.9564741394180931</v>
      </c>
      <c r="AI4064" s="12">
        <f t="shared" si="308"/>
        <v>-55.668945487902292</v>
      </c>
      <c r="AJ4064" s="12">
        <f t="shared" si="308"/>
        <v>-5484.6677933558985</v>
      </c>
      <c r="AK4064" s="12">
        <f t="shared" si="308"/>
        <v>0.12969663791522204</v>
      </c>
      <c r="AL4064" s="12">
        <f t="shared" si="302"/>
        <v>-15135.781069824587</v>
      </c>
      <c r="AM4064">
        <f t="shared" si="303"/>
        <v>2.1225364619033655</v>
      </c>
      <c r="AN4064" s="12">
        <f t="shared" si="304"/>
        <v>-7130.9875432018307</v>
      </c>
    </row>
    <row r="4065" spans="14:40">
      <c r="N4065">
        <f t="shared" si="305"/>
        <v>1560</v>
      </c>
      <c r="O4065" s="12">
        <f t="shared" si="301"/>
        <v>0</v>
      </c>
      <c r="P4065" s="12">
        <f t="shared" si="301"/>
        <v>0</v>
      </c>
      <c r="Q4065" s="12">
        <f t="shared" si="301"/>
        <v>0</v>
      </c>
      <c r="R4065" s="12">
        <f t="shared" si="301"/>
        <v>0</v>
      </c>
      <c r="S4065" s="12">
        <f t="shared" si="301"/>
        <v>0</v>
      </c>
      <c r="T4065" s="12">
        <f t="shared" si="301"/>
        <v>0</v>
      </c>
      <c r="U4065" s="12">
        <f t="shared" si="301"/>
        <v>0</v>
      </c>
      <c r="V4065" s="12">
        <f t="shared" si="301"/>
        <v>0</v>
      </c>
      <c r="W4065" s="12">
        <f t="shared" si="301"/>
        <v>5671.1874837291998</v>
      </c>
      <c r="X4065" s="12">
        <f t="shared" si="301"/>
        <v>17996.48425630647</v>
      </c>
      <c r="Y4065" s="12">
        <f t="shared" si="301"/>
        <v>0</v>
      </c>
      <c r="Z4065" s="12">
        <f t="shared" si="301"/>
        <v>0</v>
      </c>
      <c r="AA4065" s="12">
        <f t="shared" si="301"/>
        <v>0</v>
      </c>
      <c r="AB4065" s="12">
        <f t="shared" si="301"/>
        <v>0</v>
      </c>
      <c r="AC4065" s="12">
        <f t="shared" si="301"/>
        <v>0</v>
      </c>
      <c r="AD4065" s="12">
        <f t="shared" si="301"/>
        <v>34.28438884858226</v>
      </c>
      <c r="AE4065" s="12">
        <f t="shared" si="308"/>
        <v>0.13373414004375289</v>
      </c>
      <c r="AF4065" s="12">
        <f t="shared" si="308"/>
        <v>0</v>
      </c>
      <c r="AG4065" s="12">
        <f t="shared" si="308"/>
        <v>0</v>
      </c>
      <c r="AH4065" s="12">
        <f t="shared" si="308"/>
        <v>40.389293767354282</v>
      </c>
      <c r="AI4065" s="12">
        <f t="shared" si="308"/>
        <v>-74.395495401969953</v>
      </c>
      <c r="AJ4065" s="12">
        <f t="shared" si="308"/>
        <v>-5694.309939383319</v>
      </c>
      <c r="AK4065" s="12">
        <f t="shared" si="308"/>
        <v>0.15915960099769452</v>
      </c>
      <c r="AL4065" s="12">
        <f t="shared" si="302"/>
        <v>17973.932881607365</v>
      </c>
      <c r="AM4065">
        <f t="shared" si="303"/>
        <v>2.117137775495328</v>
      </c>
      <c r="AN4065" s="12">
        <f t="shared" si="304"/>
        <v>8489.7322647800574</v>
      </c>
    </row>
    <row r="4066" spans="14:40">
      <c r="N4066">
        <f t="shared" si="305"/>
        <v>1561</v>
      </c>
      <c r="O4066" s="12">
        <f t="shared" si="301"/>
        <v>0</v>
      </c>
      <c r="P4066" s="12">
        <f t="shared" si="301"/>
        <v>0</v>
      </c>
      <c r="Q4066" s="12">
        <f t="shared" si="301"/>
        <v>0</v>
      </c>
      <c r="R4066" s="12">
        <f t="shared" si="301"/>
        <v>0</v>
      </c>
      <c r="S4066" s="12">
        <f t="shared" si="301"/>
        <v>0</v>
      </c>
      <c r="T4066" s="12">
        <f t="shared" si="301"/>
        <v>0</v>
      </c>
      <c r="U4066" s="12">
        <f t="shared" si="301"/>
        <v>0</v>
      </c>
      <c r="V4066" s="12">
        <f t="shared" si="301"/>
        <v>0</v>
      </c>
      <c r="W4066" s="12">
        <f t="shared" si="301"/>
        <v>13426.806438127056</v>
      </c>
      <c r="X4066" s="12">
        <f t="shared" si="301"/>
        <v>48544.911863006251</v>
      </c>
      <c r="Y4066" s="12">
        <f t="shared" si="301"/>
        <v>0</v>
      </c>
      <c r="Z4066" s="12">
        <f t="shared" si="301"/>
        <v>0</v>
      </c>
      <c r="AA4066" s="12">
        <f t="shared" si="301"/>
        <v>0</v>
      </c>
      <c r="AB4066" s="12">
        <f t="shared" si="301"/>
        <v>0</v>
      </c>
      <c r="AC4066" s="12">
        <f t="shared" si="301"/>
        <v>0</v>
      </c>
      <c r="AD4066" s="12">
        <f t="shared" si="301"/>
        <v>55.601355818602855</v>
      </c>
      <c r="AE4066" s="12">
        <f t="shared" si="308"/>
        <v>0.18892939921514385</v>
      </c>
      <c r="AF4066" s="12">
        <f t="shared" si="308"/>
        <v>0</v>
      </c>
      <c r="AG4066" s="12">
        <f t="shared" si="308"/>
        <v>0</v>
      </c>
      <c r="AH4066" s="12">
        <f t="shared" si="308"/>
        <v>68.320537890865367</v>
      </c>
      <c r="AI4066" s="12">
        <f t="shared" si="308"/>
        <v>21.9644414042812</v>
      </c>
      <c r="AJ4066" s="12">
        <f t="shared" si="308"/>
        <v>-250.04440538880945</v>
      </c>
      <c r="AK4066" s="12">
        <f t="shared" si="308"/>
        <v>3.6740710560414058E-2</v>
      </c>
      <c r="AL4066" s="12">
        <f t="shared" si="302"/>
        <v>61867.785900968025</v>
      </c>
      <c r="AM4066">
        <f t="shared" si="303"/>
        <v>2.1296757673736417</v>
      </c>
      <c r="AN4066" s="12">
        <f t="shared" si="304"/>
        <v>29050.330969988263</v>
      </c>
    </row>
    <row r="4067" spans="14:40">
      <c r="N4067">
        <f t="shared" si="305"/>
        <v>1562</v>
      </c>
      <c r="O4067" s="12">
        <f t="shared" si="301"/>
        <v>0</v>
      </c>
      <c r="P4067" s="12">
        <f t="shared" si="301"/>
        <v>0</v>
      </c>
      <c r="Q4067" s="12">
        <f t="shared" si="301"/>
        <v>0</v>
      </c>
      <c r="R4067" s="12">
        <f t="shared" si="301"/>
        <v>0</v>
      </c>
      <c r="S4067" s="12">
        <f t="shared" si="301"/>
        <v>0</v>
      </c>
      <c r="T4067" s="12">
        <f t="shared" si="301"/>
        <v>0</v>
      </c>
      <c r="U4067" s="12">
        <f t="shared" si="301"/>
        <v>0</v>
      </c>
      <c r="V4067" s="12">
        <f t="shared" si="301"/>
        <v>0</v>
      </c>
      <c r="W4067" s="12">
        <f t="shared" si="301"/>
        <v>19908.831996639372</v>
      </c>
      <c r="X4067" s="12">
        <f t="shared" si="301"/>
        <v>80778.751978639601</v>
      </c>
      <c r="Y4067" s="12">
        <f t="shared" si="301"/>
        <v>0</v>
      </c>
      <c r="Z4067" s="12">
        <f t="shared" si="301"/>
        <v>0</v>
      </c>
      <c r="AA4067" s="12">
        <f t="shared" si="301"/>
        <v>0</v>
      </c>
      <c r="AB4067" s="12">
        <f t="shared" si="301"/>
        <v>0</v>
      </c>
      <c r="AC4067" s="12">
        <f t="shared" si="301"/>
        <v>0</v>
      </c>
      <c r="AD4067" s="12">
        <f t="shared" si="301"/>
        <v>75.828563890631912</v>
      </c>
      <c r="AE4067" s="12">
        <f t="shared" ref="AE4067:AK4076" si="309">AE$2503*AE1563+0.5*AE$2504*AE1563*AE1563</f>
        <v>0.22320018333229533</v>
      </c>
      <c r="AF4067" s="12">
        <f t="shared" si="309"/>
        <v>0</v>
      </c>
      <c r="AG4067" s="12">
        <f t="shared" si="309"/>
        <v>0</v>
      </c>
      <c r="AH4067" s="12">
        <f t="shared" si="309"/>
        <v>116.03098588543122</v>
      </c>
      <c r="AI4067" s="12">
        <f t="shared" si="309"/>
        <v>111.56357104160021</v>
      </c>
      <c r="AJ4067" s="12">
        <f t="shared" si="309"/>
        <v>5486.7805111459766</v>
      </c>
      <c r="AK4067" s="12">
        <f t="shared" si="309"/>
        <v>-0.15548515896736984</v>
      </c>
      <c r="AL4067" s="12">
        <f t="shared" si="302"/>
        <v>106477.85532226699</v>
      </c>
      <c r="AM4067">
        <f t="shared" si="303"/>
        <v>2.1157052746301312</v>
      </c>
      <c r="AN4067" s="12">
        <f t="shared" si="304"/>
        <v>50327.35731156198</v>
      </c>
    </row>
    <row r="4068" spans="14:40">
      <c r="N4068">
        <f t="shared" si="305"/>
        <v>1563</v>
      </c>
      <c r="O4068" s="12">
        <f t="shared" si="301"/>
        <v>-0.42050082113869242</v>
      </c>
      <c r="P4068" s="12">
        <f t="shared" si="301"/>
        <v>0</v>
      </c>
      <c r="Q4068" s="12">
        <f t="shared" si="301"/>
        <v>0</v>
      </c>
      <c r="R4068" s="12">
        <f t="shared" si="301"/>
        <v>0</v>
      </c>
      <c r="S4068" s="12">
        <f t="shared" si="301"/>
        <v>0</v>
      </c>
      <c r="T4068" s="12">
        <f t="shared" si="301"/>
        <v>0</v>
      </c>
      <c r="U4068" s="12">
        <f t="shared" si="301"/>
        <v>0</v>
      </c>
      <c r="V4068" s="12">
        <f t="shared" si="301"/>
        <v>0</v>
      </c>
      <c r="W4068" s="12">
        <f t="shared" si="301"/>
        <v>13482.758858599425</v>
      </c>
      <c r="X4068" s="12">
        <f t="shared" si="301"/>
        <v>48780.061005303331</v>
      </c>
      <c r="Y4068" s="12">
        <f t="shared" si="301"/>
        <v>0</v>
      </c>
      <c r="Z4068" s="12">
        <f t="shared" si="301"/>
        <v>0</v>
      </c>
      <c r="AA4068" s="12">
        <f t="shared" si="301"/>
        <v>0</v>
      </c>
      <c r="AB4068" s="12">
        <f t="shared" si="301"/>
        <v>0</v>
      </c>
      <c r="AC4068" s="12">
        <f t="shared" si="301"/>
        <v>0</v>
      </c>
      <c r="AD4068" s="12">
        <f t="shared" si="301"/>
        <v>54.814111620229447</v>
      </c>
      <c r="AE4068" s="12">
        <f t="shared" si="309"/>
        <v>0.20840310512858334</v>
      </c>
      <c r="AF4068" s="12">
        <f t="shared" si="309"/>
        <v>0</v>
      </c>
      <c r="AG4068" s="12">
        <f t="shared" si="309"/>
        <v>0</v>
      </c>
      <c r="AH4068" s="12">
        <f t="shared" si="309"/>
        <v>154.8539725670208</v>
      </c>
      <c r="AI4068" s="12">
        <f t="shared" si="309"/>
        <v>169.21708277049265</v>
      </c>
      <c r="AJ4068" s="12">
        <f t="shared" si="309"/>
        <v>11630.278868990399</v>
      </c>
      <c r="AK4068" s="12">
        <f t="shared" si="309"/>
        <v>-0.36378960800973192</v>
      </c>
      <c r="AL4068" s="12">
        <f t="shared" si="302"/>
        <v>74271.408012526881</v>
      </c>
      <c r="AM4068">
        <f t="shared" si="303"/>
        <v>2.1365228424783025</v>
      </c>
      <c r="AN4068" s="12">
        <f t="shared" si="304"/>
        <v>34762.749330765066</v>
      </c>
    </row>
    <row r="4069" spans="14:40">
      <c r="N4069">
        <f t="shared" si="305"/>
        <v>1564</v>
      </c>
      <c r="O4069" s="12">
        <f t="shared" si="301"/>
        <v>0</v>
      </c>
      <c r="P4069" s="12">
        <f t="shared" si="301"/>
        <v>0</v>
      </c>
      <c r="Q4069" s="12">
        <f t="shared" si="301"/>
        <v>0</v>
      </c>
      <c r="R4069" s="12">
        <f t="shared" si="301"/>
        <v>0</v>
      </c>
      <c r="S4069" s="12">
        <f t="shared" si="301"/>
        <v>0</v>
      </c>
      <c r="T4069" s="12">
        <f t="shared" si="301"/>
        <v>0</v>
      </c>
      <c r="U4069" s="12">
        <f t="shared" si="301"/>
        <v>0</v>
      </c>
      <c r="V4069" s="12">
        <f t="shared" si="301"/>
        <v>0</v>
      </c>
      <c r="W4069" s="12">
        <f t="shared" si="301"/>
        <v>19430.033722247274</v>
      </c>
      <c r="X4069" s="12">
        <f t="shared" si="301"/>
        <v>75202.013690850596</v>
      </c>
      <c r="Y4069" s="12">
        <f t="shared" si="301"/>
        <v>0</v>
      </c>
      <c r="Z4069" s="12">
        <f t="shared" si="301"/>
        <v>0</v>
      </c>
      <c r="AA4069" s="12">
        <f t="shared" si="301"/>
        <v>0</v>
      </c>
      <c r="AB4069" s="12">
        <f t="shared" si="301"/>
        <v>0</v>
      </c>
      <c r="AC4069" s="12">
        <f t="shared" si="301"/>
        <v>0</v>
      </c>
      <c r="AD4069" s="12">
        <f t="shared" si="301"/>
        <v>67.009774047649046</v>
      </c>
      <c r="AE4069" s="12">
        <f t="shared" si="309"/>
        <v>0.21703149871112062</v>
      </c>
      <c r="AF4069" s="12">
        <f t="shared" si="309"/>
        <v>0</v>
      </c>
      <c r="AG4069" s="12">
        <f t="shared" si="309"/>
        <v>0</v>
      </c>
      <c r="AH4069" s="12">
        <f t="shared" si="309"/>
        <v>127.16660509904102</v>
      </c>
      <c r="AI4069" s="12">
        <f t="shared" si="309"/>
        <v>99.266093845376986</v>
      </c>
      <c r="AJ4069" s="12">
        <f t="shared" si="309"/>
        <v>6824.9090474771428</v>
      </c>
      <c r="AK4069" s="12">
        <f t="shared" si="309"/>
        <v>-0.17536491152214712</v>
      </c>
      <c r="AL4069" s="12">
        <f t="shared" si="302"/>
        <v>101750.44060015427</v>
      </c>
      <c r="AM4069">
        <f t="shared" si="303"/>
        <v>2.1549286749092258</v>
      </c>
      <c r="AN4069" s="12">
        <f t="shared" si="304"/>
        <v>47217.544499211974</v>
      </c>
    </row>
    <row r="4070" spans="14:40">
      <c r="N4070">
        <f t="shared" si="305"/>
        <v>1565</v>
      </c>
      <c r="O4070" s="12">
        <f t="shared" si="301"/>
        <v>0</v>
      </c>
      <c r="P4070" s="12">
        <f t="shared" si="301"/>
        <v>0</v>
      </c>
      <c r="Q4070" s="12">
        <f t="shared" si="301"/>
        <v>0</v>
      </c>
      <c r="R4070" s="12">
        <f t="shared" si="301"/>
        <v>0</v>
      </c>
      <c r="S4070" s="12">
        <f t="shared" si="301"/>
        <v>0</v>
      </c>
      <c r="T4070" s="12">
        <f t="shared" si="301"/>
        <v>0</v>
      </c>
      <c r="U4070" s="12">
        <f t="shared" si="301"/>
        <v>0</v>
      </c>
      <c r="V4070" s="12">
        <f t="shared" si="301"/>
        <v>0</v>
      </c>
      <c r="W4070" s="12">
        <f t="shared" si="301"/>
        <v>10301.446474482897</v>
      </c>
      <c r="X4070" s="12">
        <f t="shared" si="301"/>
        <v>40913.606894302444</v>
      </c>
      <c r="Y4070" s="12">
        <f t="shared" si="301"/>
        <v>0</v>
      </c>
      <c r="Z4070" s="12">
        <f t="shared" si="301"/>
        <v>0</v>
      </c>
      <c r="AA4070" s="12">
        <f t="shared" si="301"/>
        <v>0</v>
      </c>
      <c r="AB4070" s="12">
        <f t="shared" si="301"/>
        <v>0</v>
      </c>
      <c r="AC4070" s="12">
        <f t="shared" si="301"/>
        <v>0</v>
      </c>
      <c r="AD4070" s="12">
        <f t="shared" si="301"/>
        <v>46.375781203343045</v>
      </c>
      <c r="AE4070" s="12">
        <f t="shared" si="309"/>
        <v>0.17809158149198784</v>
      </c>
      <c r="AF4070" s="12">
        <f t="shared" si="309"/>
        <v>0</v>
      </c>
      <c r="AG4070" s="12">
        <f t="shared" si="309"/>
        <v>0</v>
      </c>
      <c r="AH4070" s="12">
        <f t="shared" si="309"/>
        <v>88.784344532559402</v>
      </c>
      <c r="AI4070" s="12">
        <f t="shared" si="309"/>
        <v>92.839607001355361</v>
      </c>
      <c r="AJ4070" s="12">
        <f t="shared" si="309"/>
        <v>5721.8080216859234</v>
      </c>
      <c r="AK4070" s="12">
        <f t="shared" si="309"/>
        <v>-0.13605016207615134</v>
      </c>
      <c r="AL4070" s="12">
        <f t="shared" si="302"/>
        <v>57164.903164627933</v>
      </c>
      <c r="AM4070">
        <f t="shared" si="303"/>
        <v>2.1632119923527084</v>
      </c>
      <c r="AN4070" s="12">
        <f t="shared" si="304"/>
        <v>26425.936693544034</v>
      </c>
    </row>
    <row r="4071" spans="14:40">
      <c r="N4071">
        <f t="shared" si="305"/>
        <v>1566</v>
      </c>
      <c r="O4071" s="12">
        <f t="shared" si="301"/>
        <v>0</v>
      </c>
      <c r="P4071" s="12">
        <f t="shared" si="301"/>
        <v>0</v>
      </c>
      <c r="Q4071" s="12">
        <f t="shared" si="301"/>
        <v>0</v>
      </c>
      <c r="R4071" s="12">
        <f t="shared" si="301"/>
        <v>0</v>
      </c>
      <c r="S4071" s="12">
        <f t="shared" si="301"/>
        <v>0</v>
      </c>
      <c r="T4071" s="12">
        <f t="shared" si="301"/>
        <v>0</v>
      </c>
      <c r="U4071" s="12">
        <f t="shared" si="301"/>
        <v>0</v>
      </c>
      <c r="V4071" s="12">
        <f t="shared" si="301"/>
        <v>0</v>
      </c>
      <c r="W4071" s="12">
        <f t="shared" si="301"/>
        <v>8571.7564829951643</v>
      </c>
      <c r="X4071" s="12">
        <f t="shared" si="301"/>
        <v>36953.61758797842</v>
      </c>
      <c r="Y4071" s="12">
        <f t="shared" si="301"/>
        <v>0</v>
      </c>
      <c r="Z4071" s="12">
        <f t="shared" si="301"/>
        <v>0</v>
      </c>
      <c r="AA4071" s="12">
        <f t="shared" si="301"/>
        <v>0</v>
      </c>
      <c r="AB4071" s="12">
        <f t="shared" si="301"/>
        <v>0</v>
      </c>
      <c r="AC4071" s="12">
        <f t="shared" si="301"/>
        <v>0</v>
      </c>
      <c r="AD4071" s="12">
        <f t="shared" si="301"/>
        <v>40.991777850370156</v>
      </c>
      <c r="AE4071" s="12">
        <f t="shared" si="309"/>
        <v>0.17030631839917565</v>
      </c>
      <c r="AF4071" s="12">
        <f t="shared" si="309"/>
        <v>0</v>
      </c>
      <c r="AG4071" s="12">
        <f t="shared" si="309"/>
        <v>0</v>
      </c>
      <c r="AH4071" s="12">
        <f t="shared" si="309"/>
        <v>97.764497007658093</v>
      </c>
      <c r="AI4071" s="12">
        <f t="shared" si="309"/>
        <v>83.430522136965735</v>
      </c>
      <c r="AJ4071" s="12">
        <f t="shared" si="309"/>
        <v>5339.7326181895532</v>
      </c>
      <c r="AK4071" s="12">
        <f t="shared" si="309"/>
        <v>-0.13985033836231228</v>
      </c>
      <c r="AL4071" s="12">
        <f t="shared" si="302"/>
        <v>51087.323942138173</v>
      </c>
      <c r="AM4071">
        <f t="shared" si="303"/>
        <v>2.1654284318726642</v>
      </c>
      <c r="AN4071" s="12">
        <f t="shared" si="304"/>
        <v>23592.247700358221</v>
      </c>
    </row>
    <row r="4072" spans="14:40">
      <c r="N4072">
        <f t="shared" si="305"/>
        <v>1567</v>
      </c>
      <c r="O4072" s="12">
        <f t="shared" si="301"/>
        <v>0</v>
      </c>
      <c r="P4072" s="12">
        <f t="shared" si="301"/>
        <v>0</v>
      </c>
      <c r="Q4072" s="12">
        <f t="shared" si="301"/>
        <v>0</v>
      </c>
      <c r="R4072" s="12">
        <f t="shared" si="301"/>
        <v>0</v>
      </c>
      <c r="S4072" s="12">
        <f t="shared" si="301"/>
        <v>0</v>
      </c>
      <c r="T4072" s="12">
        <f t="shared" si="301"/>
        <v>0</v>
      </c>
      <c r="U4072" s="12">
        <f t="shared" si="301"/>
        <v>0</v>
      </c>
      <c r="V4072" s="12">
        <f t="shared" si="301"/>
        <v>0</v>
      </c>
      <c r="W4072" s="12">
        <f t="shared" si="301"/>
        <v>11414.059012043788</v>
      </c>
      <c r="X4072" s="12">
        <f t="shared" si="301"/>
        <v>45853.405237561848</v>
      </c>
      <c r="Y4072" s="12">
        <f t="shared" si="301"/>
        <v>0</v>
      </c>
      <c r="Z4072" s="12">
        <f t="shared" si="301"/>
        <v>0</v>
      </c>
      <c r="AA4072" s="12">
        <f t="shared" si="301"/>
        <v>0</v>
      </c>
      <c r="AB4072" s="12">
        <f t="shared" si="301"/>
        <v>0</v>
      </c>
      <c r="AC4072" s="12">
        <f t="shared" si="301"/>
        <v>0</v>
      </c>
      <c r="AD4072" s="12">
        <f t="shared" si="301"/>
        <v>47.608266726863143</v>
      </c>
      <c r="AE4072" s="12">
        <f t="shared" si="309"/>
        <v>0.18657817338748256</v>
      </c>
      <c r="AF4072" s="12">
        <f t="shared" si="309"/>
        <v>0</v>
      </c>
      <c r="AG4072" s="12">
        <f t="shared" si="309"/>
        <v>0</v>
      </c>
      <c r="AH4072" s="12">
        <f t="shared" si="309"/>
        <v>110.14493659009625</v>
      </c>
      <c r="AI4072" s="12">
        <f t="shared" si="309"/>
        <v>106.60590719789899</v>
      </c>
      <c r="AJ4072" s="12">
        <f t="shared" si="309"/>
        <v>7616.6997235583813</v>
      </c>
      <c r="AK4072" s="12">
        <f t="shared" si="309"/>
        <v>-0.17714413919028718</v>
      </c>
      <c r="AL4072" s="12">
        <f t="shared" si="302"/>
        <v>65148.532517713073</v>
      </c>
      <c r="AM4072">
        <f t="shared" si="303"/>
        <v>2.1508775787607468</v>
      </c>
      <c r="AN4072" s="12">
        <f t="shared" si="304"/>
        <v>30289.279669393902</v>
      </c>
    </row>
    <row r="4073" spans="14:40">
      <c r="N4073">
        <f t="shared" si="305"/>
        <v>1568</v>
      </c>
      <c r="O4073" s="12">
        <f t="shared" si="301"/>
        <v>0.42050082551650764</v>
      </c>
      <c r="P4073" s="12">
        <f t="shared" si="301"/>
        <v>0</v>
      </c>
      <c r="Q4073" s="12">
        <f t="shared" si="301"/>
        <v>0</v>
      </c>
      <c r="R4073" s="12">
        <f t="shared" si="301"/>
        <v>0</v>
      </c>
      <c r="S4073" s="12">
        <f t="shared" si="301"/>
        <v>0</v>
      </c>
      <c r="T4073" s="12">
        <f t="shared" si="301"/>
        <v>0</v>
      </c>
      <c r="U4073" s="12">
        <f t="shared" si="301"/>
        <v>0</v>
      </c>
      <c r="V4073" s="12">
        <f t="shared" si="301"/>
        <v>0</v>
      </c>
      <c r="W4073" s="12">
        <f t="shared" si="301"/>
        <v>10273.134994959211</v>
      </c>
      <c r="X4073" s="12">
        <f t="shared" si="301"/>
        <v>47318.925828660453</v>
      </c>
      <c r="Y4073" s="12">
        <f t="shared" si="301"/>
        <v>0</v>
      </c>
      <c r="Z4073" s="12">
        <f t="shared" si="301"/>
        <v>0</v>
      </c>
      <c r="AA4073" s="12">
        <f t="shared" si="301"/>
        <v>0</v>
      </c>
      <c r="AB4073" s="12">
        <f t="shared" si="301"/>
        <v>0</v>
      </c>
      <c r="AC4073" s="12">
        <f t="shared" si="301"/>
        <v>0</v>
      </c>
      <c r="AD4073" s="12">
        <f t="shared" si="301"/>
        <v>41.73340103476032</v>
      </c>
      <c r="AE4073" s="12">
        <f t="shared" si="309"/>
        <v>0.16843158302218497</v>
      </c>
      <c r="AF4073" s="12">
        <f t="shared" si="309"/>
        <v>0</v>
      </c>
      <c r="AG4073" s="12">
        <f t="shared" si="309"/>
        <v>0</v>
      </c>
      <c r="AH4073" s="12">
        <f t="shared" si="309"/>
        <v>87.089334029365716</v>
      </c>
      <c r="AI4073" s="12">
        <f t="shared" si="309"/>
        <v>98.113776817027784</v>
      </c>
      <c r="AJ4073" s="12">
        <f t="shared" si="309"/>
        <v>5834.3226900821664</v>
      </c>
      <c r="AK4073" s="12">
        <f t="shared" si="309"/>
        <v>-0.12840852363388042</v>
      </c>
      <c r="AL4073" s="12">
        <f t="shared" si="302"/>
        <v>63653.780549467891</v>
      </c>
      <c r="AM4073">
        <f t="shared" si="303"/>
        <v>2.1402479296957178</v>
      </c>
      <c r="AN4073" s="12">
        <f t="shared" si="304"/>
        <v>29741.311586512151</v>
      </c>
    </row>
    <row r="4074" spans="14:40">
      <c r="N4074">
        <f t="shared" si="305"/>
        <v>1569</v>
      </c>
      <c r="O4074" s="12">
        <f t="shared" si="301"/>
        <v>0</v>
      </c>
      <c r="P4074" s="12">
        <f t="shared" si="301"/>
        <v>0</v>
      </c>
      <c r="Q4074" s="12">
        <f t="shared" si="301"/>
        <v>0</v>
      </c>
      <c r="R4074" s="12">
        <f t="shared" si="301"/>
        <v>0</v>
      </c>
      <c r="S4074" s="12">
        <f t="shared" si="301"/>
        <v>0</v>
      </c>
      <c r="T4074" s="12">
        <f t="shared" si="301"/>
        <v>0</v>
      </c>
      <c r="U4074" s="12">
        <f t="shared" si="301"/>
        <v>0</v>
      </c>
      <c r="V4074" s="12">
        <f t="shared" si="301"/>
        <v>0</v>
      </c>
      <c r="W4074" s="12">
        <f t="shared" si="301"/>
        <v>9216.2416952294097</v>
      </c>
      <c r="X4074" s="12">
        <f t="shared" si="301"/>
        <v>34041.244693207547</v>
      </c>
      <c r="Y4074" s="12">
        <f t="shared" si="301"/>
        <v>0</v>
      </c>
      <c r="Z4074" s="12">
        <f t="shared" si="301"/>
        <v>0</v>
      </c>
      <c r="AA4074" s="12">
        <f t="shared" si="301"/>
        <v>0</v>
      </c>
      <c r="AB4074" s="12">
        <f t="shared" si="301"/>
        <v>0</v>
      </c>
      <c r="AC4074" s="12">
        <f t="shared" si="301"/>
        <v>0</v>
      </c>
      <c r="AD4074" s="12">
        <f t="shared" si="301"/>
        <v>37.190811261271598</v>
      </c>
      <c r="AE4074" s="12">
        <f t="shared" si="309"/>
        <v>0.17227720949992245</v>
      </c>
      <c r="AF4074" s="12">
        <f t="shared" si="309"/>
        <v>0</v>
      </c>
      <c r="AG4074" s="12">
        <f t="shared" si="309"/>
        <v>0</v>
      </c>
      <c r="AH4074" s="12">
        <f t="shared" si="309"/>
        <v>126.52105460432273</v>
      </c>
      <c r="AI4074" s="12">
        <f t="shared" si="309"/>
        <v>172.12058653747314</v>
      </c>
      <c r="AJ4074" s="12">
        <f t="shared" si="309"/>
        <v>10449.292221185684</v>
      </c>
      <c r="AK4074" s="12">
        <f t="shared" si="309"/>
        <v>-0.28488071015101785</v>
      </c>
      <c r="AL4074" s="12">
        <f t="shared" si="302"/>
        <v>54042.498458525057</v>
      </c>
      <c r="AM4074">
        <f t="shared" si="303"/>
        <v>2.1274005087077197</v>
      </c>
      <c r="AN4074" s="12">
        <f t="shared" si="304"/>
        <v>25403.067376040508</v>
      </c>
    </row>
    <row r="4075" spans="14:40">
      <c r="N4075">
        <f t="shared" si="305"/>
        <v>1570</v>
      </c>
      <c r="O4075" s="12">
        <f t="shared" si="301"/>
        <v>0</v>
      </c>
      <c r="P4075" s="12">
        <f t="shared" si="301"/>
        <v>0</v>
      </c>
      <c r="Q4075" s="12">
        <f t="shared" si="301"/>
        <v>0</v>
      </c>
      <c r="R4075" s="12">
        <f t="shared" si="301"/>
        <v>0</v>
      </c>
      <c r="S4075" s="12">
        <f t="shared" si="301"/>
        <v>0</v>
      </c>
      <c r="T4075" s="12">
        <f t="shared" si="301"/>
        <v>0</v>
      </c>
      <c r="U4075" s="12">
        <f t="shared" si="301"/>
        <v>0</v>
      </c>
      <c r="V4075" s="12">
        <f t="shared" si="301"/>
        <v>0</v>
      </c>
      <c r="W4075" s="12">
        <f t="shared" si="301"/>
        <v>9822.6024247218429</v>
      </c>
      <c r="X4075" s="12">
        <f t="shared" si="301"/>
        <v>37265.237436732663</v>
      </c>
      <c r="Y4075" s="12">
        <f t="shared" si="301"/>
        <v>0</v>
      </c>
      <c r="Z4075" s="12">
        <f t="shared" si="301"/>
        <v>0</v>
      </c>
      <c r="AA4075" s="12">
        <f t="shared" si="301"/>
        <v>0</v>
      </c>
      <c r="AB4075" s="12">
        <f t="shared" si="301"/>
        <v>0</v>
      </c>
      <c r="AC4075" s="12">
        <f t="shared" si="301"/>
        <v>0</v>
      </c>
      <c r="AD4075" s="12">
        <f t="shared" si="301"/>
        <v>39.306328542864001</v>
      </c>
      <c r="AE4075" s="12">
        <f t="shared" si="309"/>
        <v>0.17192331858065812</v>
      </c>
      <c r="AF4075" s="12">
        <f t="shared" si="309"/>
        <v>0</v>
      </c>
      <c r="AG4075" s="12">
        <f t="shared" si="309"/>
        <v>0</v>
      </c>
      <c r="AH4075" s="12">
        <f t="shared" si="309"/>
        <v>113.70601960232247</v>
      </c>
      <c r="AI4075" s="12">
        <f t="shared" si="309"/>
        <v>187.58330887398841</v>
      </c>
      <c r="AJ4075" s="12">
        <f t="shared" si="309"/>
        <v>11164.451457911731</v>
      </c>
      <c r="AK4075" s="12">
        <f t="shared" si="309"/>
        <v>-0.29627272354001244</v>
      </c>
      <c r="AL4075" s="12">
        <f t="shared" si="302"/>
        <v>58592.762626980453</v>
      </c>
      <c r="AM4075">
        <f t="shared" si="303"/>
        <v>2.1433004198715482</v>
      </c>
      <c r="AN4075" s="12">
        <f t="shared" si="304"/>
        <v>27337.634091674383</v>
      </c>
    </row>
    <row r="4076" spans="14:40">
      <c r="N4076">
        <f t="shared" si="305"/>
        <v>1571</v>
      </c>
      <c r="O4076" s="12">
        <f t="shared" si="301"/>
        <v>0</v>
      </c>
      <c r="P4076" s="12">
        <f t="shared" si="301"/>
        <v>0</v>
      </c>
      <c r="Q4076" s="12">
        <f t="shared" si="301"/>
        <v>0</v>
      </c>
      <c r="R4076" s="12">
        <f t="shared" si="301"/>
        <v>0</v>
      </c>
      <c r="S4076" s="12">
        <f t="shared" si="301"/>
        <v>0</v>
      </c>
      <c r="T4076" s="12">
        <f t="shared" si="301"/>
        <v>0</v>
      </c>
      <c r="U4076" s="12">
        <f t="shared" si="301"/>
        <v>0</v>
      </c>
      <c r="V4076" s="12">
        <f t="shared" si="301"/>
        <v>0</v>
      </c>
      <c r="W4076" s="12">
        <f t="shared" si="301"/>
        <v>9269.9671869809281</v>
      </c>
      <c r="X4076" s="12">
        <f t="shared" si="301"/>
        <v>37081.03234040198</v>
      </c>
      <c r="Y4076" s="12">
        <f t="shared" si="301"/>
        <v>0</v>
      </c>
      <c r="Z4076" s="12">
        <f t="shared" si="301"/>
        <v>0</v>
      </c>
      <c r="AA4076" s="12">
        <f t="shared" si="301"/>
        <v>0</v>
      </c>
      <c r="AB4076" s="12">
        <f t="shared" si="301"/>
        <v>0</v>
      </c>
      <c r="AC4076" s="12">
        <f t="shared" si="301"/>
        <v>0</v>
      </c>
      <c r="AD4076" s="12">
        <f t="shared" si="301"/>
        <v>45.765572896628797</v>
      </c>
      <c r="AE4076" s="12">
        <f t="shared" si="309"/>
        <v>0.19303234186955523</v>
      </c>
      <c r="AF4076" s="12">
        <f t="shared" si="309"/>
        <v>0</v>
      </c>
      <c r="AG4076" s="12">
        <f t="shared" si="309"/>
        <v>0</v>
      </c>
      <c r="AH4076" s="12">
        <f t="shared" si="309"/>
        <v>145.5041969950571</v>
      </c>
      <c r="AI4076" s="12">
        <f t="shared" si="309"/>
        <v>243.02809609766823</v>
      </c>
      <c r="AJ4076" s="12">
        <f t="shared" si="309"/>
        <v>16244.976924251441</v>
      </c>
      <c r="AK4076" s="12">
        <f t="shared" si="309"/>
        <v>-0.47460673360166694</v>
      </c>
      <c r="AL4076" s="12">
        <f t="shared" si="302"/>
        <v>63029.992743231975</v>
      </c>
      <c r="AM4076">
        <f t="shared" si="303"/>
        <v>2.1253895171364108</v>
      </c>
      <c r="AN4076" s="12">
        <f t="shared" si="304"/>
        <v>29655.737094325101</v>
      </c>
    </row>
    <row r="4077" spans="14:40">
      <c r="N4077">
        <f t="shared" si="305"/>
        <v>1572</v>
      </c>
      <c r="O4077" s="12">
        <f t="shared" si="301"/>
        <v>0</v>
      </c>
      <c r="P4077" s="12">
        <f t="shared" si="301"/>
        <v>0</v>
      </c>
      <c r="Q4077" s="12">
        <f t="shared" si="301"/>
        <v>0</v>
      </c>
      <c r="R4077" s="12">
        <f t="shared" si="301"/>
        <v>0</v>
      </c>
      <c r="S4077" s="12">
        <f t="shared" si="301"/>
        <v>0</v>
      </c>
      <c r="T4077" s="12">
        <f t="shared" si="301"/>
        <v>0</v>
      </c>
      <c r="U4077" s="12">
        <f t="shared" si="301"/>
        <v>0</v>
      </c>
      <c r="V4077" s="12">
        <f t="shared" si="301"/>
        <v>0</v>
      </c>
      <c r="W4077" s="12">
        <f t="shared" si="301"/>
        <v>2539.3439628117403</v>
      </c>
      <c r="X4077" s="12">
        <f t="shared" si="301"/>
        <v>5854.6785745077614</v>
      </c>
      <c r="Y4077" s="12">
        <f t="shared" si="301"/>
        <v>0</v>
      </c>
      <c r="Z4077" s="12">
        <f t="shared" si="301"/>
        <v>0</v>
      </c>
      <c r="AA4077" s="12">
        <f t="shared" si="301"/>
        <v>0</v>
      </c>
      <c r="AB4077" s="12">
        <f t="shared" si="301"/>
        <v>0</v>
      </c>
      <c r="AC4077" s="12">
        <f t="shared" si="301"/>
        <v>0</v>
      </c>
      <c r="AD4077" s="12">
        <f t="shared" si="301"/>
        <v>16.649918667653285</v>
      </c>
      <c r="AE4077" s="12">
        <f t="shared" ref="AE4077:AK4086" si="310">AE$2503*AE1573+0.5*AE$2504*AE1573*AE1573</f>
        <v>0.12046974045876482</v>
      </c>
      <c r="AF4077" s="12">
        <f t="shared" si="310"/>
        <v>0</v>
      </c>
      <c r="AG4077" s="12">
        <f t="shared" si="310"/>
        <v>0</v>
      </c>
      <c r="AH4077" s="12">
        <f t="shared" si="310"/>
        <v>120.69365418206455</v>
      </c>
      <c r="AI4077" s="12">
        <f t="shared" si="310"/>
        <v>209.56797338009852</v>
      </c>
      <c r="AJ4077" s="12">
        <f t="shared" si="310"/>
        <v>13907.102529975824</v>
      </c>
      <c r="AK4077" s="12">
        <f t="shared" si="310"/>
        <v>-0.38684170014584424</v>
      </c>
      <c r="AL4077" s="12">
        <f t="shared" si="302"/>
        <v>22647.770241565457</v>
      </c>
      <c r="AM4077">
        <f t="shared" si="303"/>
        <v>2.1303667730671947</v>
      </c>
      <c r="AN4077" s="12">
        <f t="shared" si="304"/>
        <v>10630.925401149747</v>
      </c>
    </row>
    <row r="4078" spans="14:40">
      <c r="N4078">
        <f t="shared" si="305"/>
        <v>1573</v>
      </c>
      <c r="O4078" s="12">
        <f t="shared" si="301"/>
        <v>0</v>
      </c>
      <c r="P4078" s="12">
        <f t="shared" si="301"/>
        <v>0</v>
      </c>
      <c r="Q4078" s="12">
        <f t="shared" si="301"/>
        <v>0</v>
      </c>
      <c r="R4078" s="12">
        <f t="shared" si="301"/>
        <v>0</v>
      </c>
      <c r="S4078" s="12">
        <f t="shared" si="301"/>
        <v>0</v>
      </c>
      <c r="T4078" s="12">
        <f t="shared" si="301"/>
        <v>0</v>
      </c>
      <c r="U4078" s="12">
        <f t="shared" si="301"/>
        <v>0</v>
      </c>
      <c r="V4078" s="12">
        <f t="shared" si="301"/>
        <v>0</v>
      </c>
      <c r="W4078" s="12">
        <f t="shared" si="301"/>
        <v>4179.5164961387318</v>
      </c>
      <c r="X4078" s="12">
        <f t="shared" si="301"/>
        <v>13496.151499563453</v>
      </c>
      <c r="Y4078" s="12">
        <f t="shared" si="301"/>
        <v>0</v>
      </c>
      <c r="Z4078" s="12">
        <f t="shared" si="301"/>
        <v>0</v>
      </c>
      <c r="AA4078" s="12">
        <f t="shared" si="301"/>
        <v>0</v>
      </c>
      <c r="AB4078" s="12">
        <f t="shared" si="301"/>
        <v>0</v>
      </c>
      <c r="AC4078" s="12">
        <f t="shared" si="301"/>
        <v>0</v>
      </c>
      <c r="AD4078" s="12">
        <f t="shared" si="301"/>
        <v>75.230606569201441</v>
      </c>
      <c r="AE4078" s="12">
        <f t="shared" si="310"/>
        <v>0.22411307863784438</v>
      </c>
      <c r="AF4078" s="12">
        <f t="shared" si="310"/>
        <v>0</v>
      </c>
      <c r="AG4078" s="12">
        <f t="shared" si="310"/>
        <v>0</v>
      </c>
      <c r="AH4078" s="12">
        <f t="shared" si="310"/>
        <v>122.55718369438765</v>
      </c>
      <c r="AI4078" s="12">
        <f t="shared" si="310"/>
        <v>294.06333509932625</v>
      </c>
      <c r="AJ4078" s="12">
        <f t="shared" si="310"/>
        <v>17259.691949691321</v>
      </c>
      <c r="AK4078" s="12">
        <f t="shared" si="310"/>
        <v>-0.51180585605496731</v>
      </c>
      <c r="AL4078" s="12">
        <f t="shared" si="302"/>
        <v>35426.923377979008</v>
      </c>
      <c r="AM4078">
        <f t="shared" si="303"/>
        <v>2.1294146228299633</v>
      </c>
      <c r="AN4078" s="12">
        <f t="shared" si="304"/>
        <v>16636.930637255184</v>
      </c>
    </row>
    <row r="4079" spans="14:40">
      <c r="N4079">
        <f t="shared" si="305"/>
        <v>1574</v>
      </c>
      <c r="O4079" s="12">
        <f t="shared" si="301"/>
        <v>0</v>
      </c>
      <c r="P4079" s="12">
        <f t="shared" si="301"/>
        <v>0</v>
      </c>
      <c r="Q4079" s="12">
        <f t="shared" si="301"/>
        <v>0</v>
      </c>
      <c r="R4079" s="12">
        <f t="shared" si="301"/>
        <v>0</v>
      </c>
      <c r="S4079" s="12">
        <f t="shared" si="301"/>
        <v>0</v>
      </c>
      <c r="T4079" s="12">
        <f t="shared" si="301"/>
        <v>0</v>
      </c>
      <c r="U4079" s="12">
        <f t="shared" si="301"/>
        <v>0</v>
      </c>
      <c r="V4079" s="12">
        <f t="shared" si="301"/>
        <v>0</v>
      </c>
      <c r="W4079" s="12">
        <f t="shared" si="301"/>
        <v>5258.310508053577</v>
      </c>
      <c r="X4079" s="12">
        <f t="shared" si="301"/>
        <v>21597.3610794466</v>
      </c>
      <c r="Y4079" s="12">
        <f t="shared" si="301"/>
        <v>0</v>
      </c>
      <c r="Z4079" s="12">
        <f t="shared" si="301"/>
        <v>0</v>
      </c>
      <c r="AA4079" s="12">
        <f t="shared" si="301"/>
        <v>0</v>
      </c>
      <c r="AB4079" s="12">
        <f t="shared" si="301"/>
        <v>0</v>
      </c>
      <c r="AC4079" s="12">
        <f t="shared" si="301"/>
        <v>0</v>
      </c>
      <c r="AD4079" s="12">
        <f t="shared" si="301"/>
        <v>75.949945428913182</v>
      </c>
      <c r="AE4079" s="12">
        <f t="shared" si="310"/>
        <v>0.22340195940154037</v>
      </c>
      <c r="AF4079" s="12">
        <f t="shared" si="310"/>
        <v>0</v>
      </c>
      <c r="AG4079" s="12">
        <f t="shared" si="310"/>
        <v>0</v>
      </c>
      <c r="AH4079" s="12">
        <f t="shared" si="310"/>
        <v>105.25547792461988</v>
      </c>
      <c r="AI4079" s="12">
        <f t="shared" si="310"/>
        <v>269.80182594666411</v>
      </c>
      <c r="AJ4079" s="12">
        <f t="shared" si="310"/>
        <v>14968.856854409712</v>
      </c>
      <c r="AK4079" s="12">
        <f t="shared" si="310"/>
        <v>-0.4369734060842686</v>
      </c>
      <c r="AL4079" s="12">
        <f t="shared" si="302"/>
        <v>42275.322119763405</v>
      </c>
      <c r="AM4079">
        <f t="shared" si="303"/>
        <v>2.1221635846217581</v>
      </c>
      <c r="AN4079" s="12">
        <f t="shared" si="304"/>
        <v>19920.859271222631</v>
      </c>
    </row>
    <row r="4080" spans="14:40">
      <c r="N4080">
        <f t="shared" si="305"/>
        <v>1575</v>
      </c>
      <c r="O4080" s="12">
        <f t="shared" si="301"/>
        <v>0</v>
      </c>
      <c r="P4080" s="12">
        <f t="shared" si="301"/>
        <v>0</v>
      </c>
      <c r="Q4080" s="12">
        <f t="shared" si="301"/>
        <v>0</v>
      </c>
      <c r="R4080" s="12">
        <f t="shared" si="301"/>
        <v>0</v>
      </c>
      <c r="S4080" s="12">
        <f t="shared" si="301"/>
        <v>0</v>
      </c>
      <c r="T4080" s="12">
        <f t="shared" si="301"/>
        <v>0</v>
      </c>
      <c r="U4080" s="12">
        <f t="shared" si="301"/>
        <v>0</v>
      </c>
      <c r="V4080" s="12">
        <f t="shared" si="301"/>
        <v>0</v>
      </c>
      <c r="W4080" s="12">
        <f t="shared" si="301"/>
        <v>3413.4966076362489</v>
      </c>
      <c r="X4080" s="12">
        <f t="shared" si="301"/>
        <v>15763.08709725191</v>
      </c>
      <c r="Y4080" s="12">
        <f t="shared" si="301"/>
        <v>0</v>
      </c>
      <c r="Z4080" s="12">
        <f t="shared" si="301"/>
        <v>0</v>
      </c>
      <c r="AA4080" s="12">
        <f t="shared" si="301"/>
        <v>0</v>
      </c>
      <c r="AB4080" s="12">
        <f t="shared" si="301"/>
        <v>0</v>
      </c>
      <c r="AC4080" s="12">
        <f t="shared" si="301"/>
        <v>0</v>
      </c>
      <c r="AD4080" s="12">
        <f t="shared" si="301"/>
        <v>23.79342310301929</v>
      </c>
      <c r="AE4080" s="12">
        <f t="shared" si="310"/>
        <v>0.12400831314731053</v>
      </c>
      <c r="AF4080" s="12">
        <f t="shared" si="310"/>
        <v>0</v>
      </c>
      <c r="AG4080" s="12">
        <f t="shared" si="310"/>
        <v>0</v>
      </c>
      <c r="AH4080" s="12">
        <f t="shared" si="310"/>
        <v>83.142541880935553</v>
      </c>
      <c r="AI4080" s="12">
        <f t="shared" si="310"/>
        <v>135.71671608462722</v>
      </c>
      <c r="AJ4080" s="12">
        <f t="shared" si="310"/>
        <v>9507.8696329259656</v>
      </c>
      <c r="AK4080" s="12">
        <f t="shared" si="310"/>
        <v>-0.25842492500557984</v>
      </c>
      <c r="AL4080" s="12">
        <f t="shared" si="302"/>
        <v>28926.971602270845</v>
      </c>
      <c r="AM4080">
        <f t="shared" si="303"/>
        <v>2.1229060747975885</v>
      </c>
      <c r="AN4080" s="12">
        <f t="shared" si="304"/>
        <v>13626.119377433562</v>
      </c>
    </row>
    <row r="4081" spans="14:40">
      <c r="N4081">
        <f t="shared" si="305"/>
        <v>1576</v>
      </c>
      <c r="O4081" s="12">
        <f t="shared" si="301"/>
        <v>0</v>
      </c>
      <c r="P4081" s="12">
        <f t="shared" si="301"/>
        <v>0</v>
      </c>
      <c r="Q4081" s="12">
        <f t="shared" si="301"/>
        <v>0</v>
      </c>
      <c r="R4081" s="12">
        <f t="shared" si="301"/>
        <v>0</v>
      </c>
      <c r="S4081" s="12">
        <f t="shared" si="301"/>
        <v>0</v>
      </c>
      <c r="T4081" s="12">
        <f t="shared" si="301"/>
        <v>0</v>
      </c>
      <c r="U4081" s="12">
        <f t="shared" si="301"/>
        <v>0</v>
      </c>
      <c r="V4081" s="12">
        <f t="shared" si="301"/>
        <v>0</v>
      </c>
      <c r="W4081" s="12">
        <f t="shared" si="301"/>
        <v>6012.5008089367257</v>
      </c>
      <c r="X4081" s="12">
        <f t="shared" si="301"/>
        <v>25902.255988470984</v>
      </c>
      <c r="Y4081" s="12">
        <f t="shared" si="301"/>
        <v>0</v>
      </c>
      <c r="Z4081" s="12">
        <f t="shared" si="301"/>
        <v>0</v>
      </c>
      <c r="AA4081" s="12">
        <f t="shared" si="301"/>
        <v>0</v>
      </c>
      <c r="AB4081" s="12">
        <f t="shared" si="301"/>
        <v>0</v>
      </c>
      <c r="AC4081" s="12">
        <f t="shared" si="301"/>
        <v>0</v>
      </c>
      <c r="AD4081" s="12">
        <f t="shared" si="301"/>
        <v>39.3689392738764</v>
      </c>
      <c r="AE4081" s="12">
        <f t="shared" si="310"/>
        <v>0.17131701389618656</v>
      </c>
      <c r="AF4081" s="12">
        <f t="shared" si="310"/>
        <v>0</v>
      </c>
      <c r="AG4081" s="12">
        <f t="shared" si="310"/>
        <v>0</v>
      </c>
      <c r="AH4081" s="12">
        <f t="shared" si="310"/>
        <v>110.99545314216954</v>
      </c>
      <c r="AI4081" s="12">
        <f t="shared" si="310"/>
        <v>206.8637704822381</v>
      </c>
      <c r="AJ4081" s="12">
        <f t="shared" si="310"/>
        <v>13705.075484844861</v>
      </c>
      <c r="AK4081" s="12">
        <f t="shared" si="310"/>
        <v>-0.44384413557907793</v>
      </c>
      <c r="AL4081" s="12">
        <f t="shared" si="302"/>
        <v>45976.787918029171</v>
      </c>
      <c r="AM4081">
        <f t="shared" si="303"/>
        <v>2.1132182305050966</v>
      </c>
      <c r="AN4081" s="12">
        <f t="shared" si="304"/>
        <v>21756.762862603122</v>
      </c>
    </row>
    <row r="4082" spans="14:40">
      <c r="N4082">
        <f t="shared" si="305"/>
        <v>1577</v>
      </c>
      <c r="O4082" s="12">
        <f t="shared" si="301"/>
        <v>0</v>
      </c>
      <c r="P4082" s="12">
        <f t="shared" si="301"/>
        <v>0</v>
      </c>
      <c r="Q4082" s="12">
        <f t="shared" si="301"/>
        <v>0</v>
      </c>
      <c r="R4082" s="12">
        <f t="shared" si="301"/>
        <v>0</v>
      </c>
      <c r="S4082" s="12">
        <f t="shared" si="301"/>
        <v>0</v>
      </c>
      <c r="T4082" s="12">
        <f t="shared" si="301"/>
        <v>0</v>
      </c>
      <c r="U4082" s="12">
        <f t="shared" si="301"/>
        <v>0</v>
      </c>
      <c r="V4082" s="12">
        <f t="shared" si="301"/>
        <v>0</v>
      </c>
      <c r="W4082" s="12">
        <f t="shared" si="301"/>
        <v>10572.745838451396</v>
      </c>
      <c r="X4082" s="12">
        <f t="shared" si="301"/>
        <v>48350.53127553004</v>
      </c>
      <c r="Y4082" s="12">
        <f t="shared" si="301"/>
        <v>0</v>
      </c>
      <c r="Z4082" s="12">
        <f t="shared" si="301"/>
        <v>0</v>
      </c>
      <c r="AA4082" s="12">
        <f t="shared" si="301"/>
        <v>0</v>
      </c>
      <c r="AB4082" s="12">
        <f t="shared" si="301"/>
        <v>0</v>
      </c>
      <c r="AC4082" s="12">
        <f t="shared" si="301"/>
        <v>0</v>
      </c>
      <c r="AD4082" s="12">
        <f t="shared" si="301"/>
        <v>58.496404040735669</v>
      </c>
      <c r="AE4082" s="12">
        <f t="shared" si="310"/>
        <v>0.20702522249379213</v>
      </c>
      <c r="AF4082" s="12">
        <f t="shared" si="310"/>
        <v>0</v>
      </c>
      <c r="AG4082" s="12">
        <f t="shared" si="310"/>
        <v>0</v>
      </c>
      <c r="AH4082" s="12">
        <f t="shared" si="310"/>
        <v>125.52877125836586</v>
      </c>
      <c r="AI4082" s="12">
        <f t="shared" si="310"/>
        <v>251.43211526002852</v>
      </c>
      <c r="AJ4082" s="12">
        <f t="shared" si="310"/>
        <v>16584.023020050696</v>
      </c>
      <c r="AK4082" s="12">
        <f t="shared" si="310"/>
        <v>-0.58208163870564544</v>
      </c>
      <c r="AL4082" s="12">
        <f t="shared" si="302"/>
        <v>75942.382368175065</v>
      </c>
      <c r="AM4082">
        <f t="shared" si="303"/>
        <v>2.1083335830309129</v>
      </c>
      <c r="AN4082" s="12">
        <f t="shared" si="304"/>
        <v>36020.098043024715</v>
      </c>
    </row>
    <row r="4083" spans="14:40">
      <c r="N4083">
        <f t="shared" si="305"/>
        <v>1578</v>
      </c>
      <c r="O4083" s="12">
        <f t="shared" si="301"/>
        <v>0</v>
      </c>
      <c r="P4083" s="12">
        <f t="shared" si="301"/>
        <v>0</v>
      </c>
      <c r="Q4083" s="12">
        <f t="shared" si="301"/>
        <v>0</v>
      </c>
      <c r="R4083" s="12">
        <f t="shared" si="301"/>
        <v>0</v>
      </c>
      <c r="S4083" s="12">
        <f t="shared" si="301"/>
        <v>0</v>
      </c>
      <c r="T4083" s="12">
        <f t="shared" si="301"/>
        <v>0</v>
      </c>
      <c r="U4083" s="12">
        <f t="shared" si="301"/>
        <v>0</v>
      </c>
      <c r="V4083" s="12">
        <f t="shared" si="301"/>
        <v>0</v>
      </c>
      <c r="W4083" s="12">
        <f t="shared" si="301"/>
        <v>8134.3691457872428</v>
      </c>
      <c r="X4083" s="12">
        <f t="shared" si="301"/>
        <v>36430.1236026271</v>
      </c>
      <c r="Y4083" s="12">
        <f t="shared" si="301"/>
        <v>0</v>
      </c>
      <c r="Z4083" s="12">
        <f t="shared" si="301"/>
        <v>0</v>
      </c>
      <c r="AA4083" s="12">
        <f t="shared" si="301"/>
        <v>0</v>
      </c>
      <c r="AB4083" s="12">
        <f t="shared" si="301"/>
        <v>0</v>
      </c>
      <c r="AC4083" s="12">
        <f t="shared" si="301"/>
        <v>0</v>
      </c>
      <c r="AD4083" s="12">
        <f t="shared" si="301"/>
        <v>0</v>
      </c>
      <c r="AE4083" s="12">
        <f t="shared" si="310"/>
        <v>6.6536579898427387E-2</v>
      </c>
      <c r="AF4083" s="12">
        <f t="shared" si="310"/>
        <v>0</v>
      </c>
      <c r="AG4083" s="12">
        <f t="shared" si="310"/>
        <v>0</v>
      </c>
      <c r="AH4083" s="12">
        <f t="shared" si="310"/>
        <v>116.62958554091618</v>
      </c>
      <c r="AI4083" s="12">
        <f t="shared" si="310"/>
        <v>150.6971387906145</v>
      </c>
      <c r="AJ4083" s="12">
        <f t="shared" si="310"/>
        <v>11946.621839251435</v>
      </c>
      <c r="AK4083" s="12">
        <f t="shared" si="310"/>
        <v>-0.38327561287352563</v>
      </c>
      <c r="AL4083" s="12">
        <f t="shared" si="302"/>
        <v>56778.124572964334</v>
      </c>
      <c r="AM4083">
        <f t="shared" si="303"/>
        <v>2.1083059636058503</v>
      </c>
      <c r="AN4083" s="12">
        <f t="shared" si="304"/>
        <v>26930.685371612912</v>
      </c>
    </row>
    <row r="4084" spans="14:40">
      <c r="N4084">
        <f t="shared" si="305"/>
        <v>1579</v>
      </c>
      <c r="O4084" s="12">
        <f t="shared" si="301"/>
        <v>0</v>
      </c>
      <c r="P4084" s="12">
        <f t="shared" si="301"/>
        <v>0</v>
      </c>
      <c r="Q4084" s="12">
        <f t="shared" si="301"/>
        <v>0</v>
      </c>
      <c r="R4084" s="12">
        <f t="shared" si="301"/>
        <v>0</v>
      </c>
      <c r="S4084" s="12">
        <f t="shared" si="301"/>
        <v>0</v>
      </c>
      <c r="T4084" s="12">
        <f t="shared" si="301"/>
        <v>0</v>
      </c>
      <c r="U4084" s="12">
        <f t="shared" si="301"/>
        <v>0</v>
      </c>
      <c r="V4084" s="12">
        <f t="shared" si="301"/>
        <v>0</v>
      </c>
      <c r="W4084" s="12">
        <f t="shared" si="301"/>
        <v>7257.5823754133726</v>
      </c>
      <c r="X4084" s="12">
        <f t="shared" si="301"/>
        <v>32023.658265336053</v>
      </c>
      <c r="Y4084" s="12">
        <f t="shared" si="301"/>
        <v>0</v>
      </c>
      <c r="Z4084" s="12">
        <f t="shared" si="301"/>
        <v>0</v>
      </c>
      <c r="AA4084" s="12">
        <f t="shared" si="301"/>
        <v>0</v>
      </c>
      <c r="AB4084" s="12">
        <f t="shared" si="301"/>
        <v>0</v>
      </c>
      <c r="AC4084" s="12">
        <f t="shared" si="301"/>
        <v>0</v>
      </c>
      <c r="AD4084" s="12">
        <f t="shared" si="301"/>
        <v>-4.2182655054453919</v>
      </c>
      <c r="AE4084" s="12">
        <f t="shared" si="310"/>
        <v>2.8918278797885704E-2</v>
      </c>
      <c r="AF4084" s="12">
        <f t="shared" si="310"/>
        <v>0</v>
      </c>
      <c r="AG4084" s="12">
        <f t="shared" si="310"/>
        <v>0</v>
      </c>
      <c r="AH4084" s="12">
        <f t="shared" si="310"/>
        <v>83.26699604439942</v>
      </c>
      <c r="AI4084" s="12">
        <f t="shared" si="310"/>
        <v>122.07083578790598</v>
      </c>
      <c r="AJ4084" s="12">
        <f t="shared" si="310"/>
        <v>10767.48232465971</v>
      </c>
      <c r="AK4084" s="12">
        <f t="shared" si="310"/>
        <v>-0.33063747491883455</v>
      </c>
      <c r="AL4084" s="12">
        <f t="shared" si="302"/>
        <v>50249.540812539875</v>
      </c>
      <c r="AM4084">
        <f t="shared" si="303"/>
        <v>2.1268475356683672</v>
      </c>
      <c r="AN4084" s="12">
        <f t="shared" si="304"/>
        <v>23626.301354388728</v>
      </c>
    </row>
    <row r="4085" spans="14:40">
      <c r="N4085">
        <f t="shared" si="305"/>
        <v>1580</v>
      </c>
      <c r="O4085" s="12">
        <f t="shared" si="301"/>
        <v>0</v>
      </c>
      <c r="P4085" s="12">
        <f t="shared" si="301"/>
        <v>0</v>
      </c>
      <c r="Q4085" s="12">
        <f t="shared" si="301"/>
        <v>0</v>
      </c>
      <c r="R4085" s="12">
        <f t="shared" si="301"/>
        <v>0</v>
      </c>
      <c r="S4085" s="12">
        <f t="shared" si="301"/>
        <v>0</v>
      </c>
      <c r="T4085" s="12">
        <f t="shared" si="301"/>
        <v>0</v>
      </c>
      <c r="U4085" s="12">
        <f t="shared" si="301"/>
        <v>0</v>
      </c>
      <c r="V4085" s="12">
        <f t="shared" si="301"/>
        <v>0</v>
      </c>
      <c r="W4085" s="12">
        <f t="shared" si="301"/>
        <v>9961.7081938400133</v>
      </c>
      <c r="X4085" s="12">
        <f t="shared" si="301"/>
        <v>38725.763020184029</v>
      </c>
      <c r="Y4085" s="12">
        <f t="shared" si="301"/>
        <v>0</v>
      </c>
      <c r="Z4085" s="12">
        <f t="shared" si="301"/>
        <v>0</v>
      </c>
      <c r="AA4085" s="12">
        <f t="shared" si="301"/>
        <v>0</v>
      </c>
      <c r="AB4085" s="12">
        <f t="shared" si="301"/>
        <v>0</v>
      </c>
      <c r="AC4085" s="12">
        <f t="shared" si="301"/>
        <v>0</v>
      </c>
      <c r="AD4085" s="12">
        <f t="shared" si="301"/>
        <v>40.001271193617491</v>
      </c>
      <c r="AE4085" s="12">
        <f t="shared" si="310"/>
        <v>0.18087509585997605</v>
      </c>
      <c r="AF4085" s="12">
        <f t="shared" si="310"/>
        <v>0</v>
      </c>
      <c r="AG4085" s="12">
        <f t="shared" si="310"/>
        <v>0</v>
      </c>
      <c r="AH4085" s="12">
        <f t="shared" si="310"/>
        <v>138.53389437394111</v>
      </c>
      <c r="AI4085" s="12">
        <f t="shared" si="310"/>
        <v>252.3914552916159</v>
      </c>
      <c r="AJ4085" s="12">
        <f t="shared" si="310"/>
        <v>16887.888435957168</v>
      </c>
      <c r="AK4085" s="12">
        <f t="shared" si="310"/>
        <v>-0.57462365416445227</v>
      </c>
      <c r="AL4085" s="12">
        <f t="shared" si="302"/>
        <v>66005.892522282084</v>
      </c>
      <c r="AM4085">
        <f t="shared" si="303"/>
        <v>2.1369972467205574</v>
      </c>
      <c r="AN4085" s="12">
        <f t="shared" si="304"/>
        <v>30887.214582786633</v>
      </c>
    </row>
    <row r="4086" spans="14:40">
      <c r="N4086">
        <f t="shared" si="305"/>
        <v>1581</v>
      </c>
      <c r="O4086" s="12">
        <f t="shared" si="301"/>
        <v>0</v>
      </c>
      <c r="P4086" s="12">
        <f t="shared" si="301"/>
        <v>0</v>
      </c>
      <c r="Q4086" s="12">
        <f t="shared" si="301"/>
        <v>0</v>
      </c>
      <c r="R4086" s="12">
        <f t="shared" si="301"/>
        <v>0</v>
      </c>
      <c r="S4086" s="12">
        <f t="shared" si="301"/>
        <v>0</v>
      </c>
      <c r="T4086" s="12">
        <f t="shared" si="301"/>
        <v>0</v>
      </c>
      <c r="U4086" s="12">
        <f t="shared" si="301"/>
        <v>0</v>
      </c>
      <c r="V4086" s="12">
        <f t="shared" si="301"/>
        <v>0</v>
      </c>
      <c r="W4086" s="12">
        <f t="shared" si="301"/>
        <v>5635.5178335381797</v>
      </c>
      <c r="X4086" s="12">
        <f t="shared" si="301"/>
        <v>19748.511396236481</v>
      </c>
      <c r="Y4086" s="12">
        <f t="shared" si="301"/>
        <v>0</v>
      </c>
      <c r="Z4086" s="12">
        <f t="shared" si="301"/>
        <v>0</v>
      </c>
      <c r="AA4086" s="12">
        <f t="shared" si="301"/>
        <v>0</v>
      </c>
      <c r="AB4086" s="12">
        <f t="shared" si="301"/>
        <v>0</v>
      </c>
      <c r="AC4086" s="12">
        <f t="shared" si="301"/>
        <v>0</v>
      </c>
      <c r="AD4086" s="12">
        <f t="shared" si="301"/>
        <v>9.0023706474868952</v>
      </c>
      <c r="AE4086" s="12">
        <f t="shared" si="310"/>
        <v>5.2134607789843426E-2</v>
      </c>
      <c r="AF4086" s="12">
        <f t="shared" si="310"/>
        <v>0</v>
      </c>
      <c r="AG4086" s="12">
        <f t="shared" si="310"/>
        <v>0</v>
      </c>
      <c r="AH4086" s="12">
        <f t="shared" si="310"/>
        <v>31.541394011490343</v>
      </c>
      <c r="AI4086" s="12">
        <f t="shared" si="310"/>
        <v>40.206780544331508</v>
      </c>
      <c r="AJ4086" s="12">
        <f t="shared" si="310"/>
        <v>1586.4753461305636</v>
      </c>
      <c r="AK4086" s="12">
        <f t="shared" si="310"/>
        <v>-2.4152234281959426E-2</v>
      </c>
      <c r="AL4086" s="12">
        <f t="shared" si="302"/>
        <v>27051.283103482041</v>
      </c>
      <c r="AM4086">
        <f t="shared" si="303"/>
        <v>2.1805463814958839</v>
      </c>
      <c r="AN4086" s="12">
        <f t="shared" si="304"/>
        <v>12405.736164586648</v>
      </c>
    </row>
    <row r="4087" spans="14:40">
      <c r="N4087">
        <f t="shared" si="305"/>
        <v>1582</v>
      </c>
      <c r="O4087" s="12">
        <f t="shared" si="301"/>
        <v>0</v>
      </c>
      <c r="P4087" s="12">
        <f t="shared" si="301"/>
        <v>0</v>
      </c>
      <c r="Q4087" s="12">
        <f t="shared" si="301"/>
        <v>0</v>
      </c>
      <c r="R4087" s="12">
        <f t="shared" si="301"/>
        <v>0</v>
      </c>
      <c r="S4087" s="12">
        <f t="shared" si="301"/>
        <v>0</v>
      </c>
      <c r="T4087" s="12">
        <f t="shared" si="301"/>
        <v>0</v>
      </c>
      <c r="U4087" s="12">
        <f t="shared" si="301"/>
        <v>0</v>
      </c>
      <c r="V4087" s="12">
        <f t="shared" si="301"/>
        <v>0</v>
      </c>
      <c r="W4087" s="12">
        <f t="shared" si="301"/>
        <v>1102.0251927439078</v>
      </c>
      <c r="X4087" s="12">
        <f t="shared" si="301"/>
        <v>-1670.7351618014623</v>
      </c>
      <c r="Y4087" s="12">
        <f t="shared" si="301"/>
        <v>0</v>
      </c>
      <c r="Z4087" s="12">
        <f t="shared" si="301"/>
        <v>0</v>
      </c>
      <c r="AA4087" s="12">
        <f t="shared" si="301"/>
        <v>0</v>
      </c>
      <c r="AB4087" s="12">
        <f t="shared" si="301"/>
        <v>0</v>
      </c>
      <c r="AC4087" s="12">
        <f t="shared" si="301"/>
        <v>0</v>
      </c>
      <c r="AD4087" s="12">
        <f t="shared" si="301"/>
        <v>-8.3484923870316869</v>
      </c>
      <c r="AE4087" s="12">
        <f t="shared" ref="AE4087:AK4096" si="311">AE$2503*AE1583+0.5*AE$2504*AE1583*AE1583</f>
        <v>-4.8046228710906691E-2</v>
      </c>
      <c r="AF4087" s="12">
        <f t="shared" si="311"/>
        <v>0</v>
      </c>
      <c r="AG4087" s="12">
        <f t="shared" si="311"/>
        <v>0</v>
      </c>
      <c r="AH4087" s="12">
        <f t="shared" si="311"/>
        <v>-19.940517605864805</v>
      </c>
      <c r="AI4087" s="12">
        <f t="shared" si="311"/>
        <v>-51.912700954596353</v>
      </c>
      <c r="AJ4087" s="12">
        <f t="shared" si="311"/>
        <v>-4413.5770059839915</v>
      </c>
      <c r="AK4087" s="12">
        <f t="shared" si="311"/>
        <v>0.13707698423120382</v>
      </c>
      <c r="AL4087" s="12">
        <f t="shared" si="302"/>
        <v>-5062.3996552335184</v>
      </c>
      <c r="AM4087">
        <f t="shared" si="303"/>
        <v>2.1714411948924792</v>
      </c>
      <c r="AN4087" s="12">
        <f t="shared" si="304"/>
        <v>-2331.3547090941079</v>
      </c>
    </row>
    <row r="4088" spans="14:40">
      <c r="N4088">
        <f t="shared" si="305"/>
        <v>1583</v>
      </c>
      <c r="O4088" s="12">
        <f t="shared" si="301"/>
        <v>0</v>
      </c>
      <c r="P4088" s="12">
        <f t="shared" si="301"/>
        <v>0</v>
      </c>
      <c r="Q4088" s="12">
        <f t="shared" si="301"/>
        <v>0</v>
      </c>
      <c r="R4088" s="12">
        <f t="shared" si="301"/>
        <v>0</v>
      </c>
      <c r="S4088" s="12">
        <f t="shared" si="301"/>
        <v>0</v>
      </c>
      <c r="T4088" s="12">
        <f t="shared" si="301"/>
        <v>0</v>
      </c>
      <c r="U4088" s="12">
        <f t="shared" si="301"/>
        <v>0</v>
      </c>
      <c r="V4088" s="12">
        <f t="shared" si="301"/>
        <v>0</v>
      </c>
      <c r="W4088" s="12">
        <f t="shared" si="301"/>
        <v>714.76827298150556</v>
      </c>
      <c r="X4088" s="12">
        <f t="shared" si="301"/>
        <v>362.69367599185989</v>
      </c>
      <c r="Y4088" s="12">
        <f t="shared" si="301"/>
        <v>0</v>
      </c>
      <c r="Z4088" s="12">
        <f t="shared" si="301"/>
        <v>0</v>
      </c>
      <c r="AA4088" s="12">
        <f t="shared" si="301"/>
        <v>0</v>
      </c>
      <c r="AB4088" s="12">
        <f t="shared" si="301"/>
        <v>0</v>
      </c>
      <c r="AC4088" s="12">
        <f t="shared" si="301"/>
        <v>0</v>
      </c>
      <c r="AD4088" s="12">
        <f t="shared" si="301"/>
        <v>-15.148224744508605</v>
      </c>
      <c r="AE4088" s="12">
        <f t="shared" si="311"/>
        <v>-0.10422911364724063</v>
      </c>
      <c r="AF4088" s="12">
        <f t="shared" si="311"/>
        <v>0</v>
      </c>
      <c r="AG4088" s="12">
        <f t="shared" si="311"/>
        <v>0</v>
      </c>
      <c r="AH4088" s="12">
        <f t="shared" si="311"/>
        <v>-53.273837641004164</v>
      </c>
      <c r="AI4088" s="12">
        <f t="shared" si="311"/>
        <v>-150.47795925068797</v>
      </c>
      <c r="AJ4088" s="12">
        <f t="shared" si="311"/>
        <v>-10631.000909734572</v>
      </c>
      <c r="AK4088" s="12">
        <f t="shared" si="311"/>
        <v>0.24203100603100736</v>
      </c>
      <c r="AL4088" s="12">
        <f t="shared" si="302"/>
        <v>-9772.3011805050228</v>
      </c>
      <c r="AM4088">
        <f t="shared" si="303"/>
        <v>2.1848148892826549</v>
      </c>
      <c r="AN4088" s="12">
        <f t="shared" si="304"/>
        <v>-4472.8279857675188</v>
      </c>
    </row>
    <row r="4089" spans="14:40">
      <c r="N4089">
        <f t="shared" si="305"/>
        <v>1584</v>
      </c>
      <c r="O4089" s="12">
        <f t="shared" si="301"/>
        <v>0</v>
      </c>
      <c r="P4089" s="12">
        <f t="shared" si="301"/>
        <v>0</v>
      </c>
      <c r="Q4089" s="12">
        <f t="shared" si="301"/>
        <v>0</v>
      </c>
      <c r="R4089" s="12">
        <f t="shared" si="301"/>
        <v>0</v>
      </c>
      <c r="S4089" s="12">
        <f t="shared" si="301"/>
        <v>0</v>
      </c>
      <c r="T4089" s="12">
        <f t="shared" si="301"/>
        <v>0</v>
      </c>
      <c r="U4089" s="12">
        <f t="shared" si="301"/>
        <v>0</v>
      </c>
      <c r="V4089" s="12">
        <f t="shared" si="301"/>
        <v>0</v>
      </c>
      <c r="W4089" s="12">
        <f t="shared" si="301"/>
        <v>-1384.2927453501061</v>
      </c>
      <c r="X4089" s="12">
        <f t="shared" si="301"/>
        <v>-4403.3897215705892</v>
      </c>
      <c r="Y4089" s="12">
        <f t="shared" si="301"/>
        <v>0</v>
      </c>
      <c r="Z4089" s="12">
        <f t="shared" si="301"/>
        <v>0</v>
      </c>
      <c r="AA4089" s="12">
        <f t="shared" si="301"/>
        <v>0</v>
      </c>
      <c r="AB4089" s="12">
        <f t="shared" si="301"/>
        <v>0</v>
      </c>
      <c r="AC4089" s="12">
        <f t="shared" si="301"/>
        <v>0</v>
      </c>
      <c r="AD4089" s="12">
        <f t="shared" si="301"/>
        <v>-8.8016942129404043</v>
      </c>
      <c r="AE4089" s="12">
        <f t="shared" si="311"/>
        <v>-5.7418725336420812E-2</v>
      </c>
      <c r="AF4089" s="12">
        <f t="shared" si="311"/>
        <v>0</v>
      </c>
      <c r="AG4089" s="12">
        <f t="shared" si="311"/>
        <v>0</v>
      </c>
      <c r="AH4089" s="12">
        <f t="shared" si="311"/>
        <v>-29.948477831699254</v>
      </c>
      <c r="AI4089" s="12">
        <f t="shared" si="311"/>
        <v>-152.9711268983975</v>
      </c>
      <c r="AJ4089" s="12">
        <f t="shared" si="311"/>
        <v>-7103.6208598473595</v>
      </c>
      <c r="AK4089" s="12">
        <f t="shared" si="311"/>
        <v>0.15727187263831627</v>
      </c>
      <c r="AL4089" s="12">
        <f t="shared" si="302"/>
        <v>-13082.924772563791</v>
      </c>
      <c r="AM4089">
        <f t="shared" si="303"/>
        <v>2.1640556420038388</v>
      </c>
      <c r="AN4089" s="12">
        <f t="shared" si="304"/>
        <v>-6045.5584036875625</v>
      </c>
    </row>
    <row r="4090" spans="14:40">
      <c r="N4090">
        <f t="shared" si="305"/>
        <v>1585</v>
      </c>
      <c r="O4090" s="12">
        <f t="shared" si="301"/>
        <v>0</v>
      </c>
      <c r="P4090" s="12">
        <f t="shared" si="301"/>
        <v>0</v>
      </c>
      <c r="Q4090" s="12">
        <f t="shared" si="301"/>
        <v>0</v>
      </c>
      <c r="R4090" s="12">
        <f t="shared" si="301"/>
        <v>0</v>
      </c>
      <c r="S4090" s="12">
        <f t="shared" si="301"/>
        <v>0</v>
      </c>
      <c r="T4090" s="12">
        <f t="shared" si="301"/>
        <v>0</v>
      </c>
      <c r="U4090" s="12">
        <f t="shared" si="301"/>
        <v>0</v>
      </c>
      <c r="V4090" s="12">
        <f t="shared" si="301"/>
        <v>0</v>
      </c>
      <c r="W4090" s="12">
        <f t="shared" si="301"/>
        <v>-5287.5703164210672</v>
      </c>
      <c r="X4090" s="12">
        <f t="shared" si="301"/>
        <v>-19467.572675687319</v>
      </c>
      <c r="Y4090" s="12">
        <f t="shared" si="301"/>
        <v>0</v>
      </c>
      <c r="Z4090" s="12">
        <f t="shared" si="301"/>
        <v>0</v>
      </c>
      <c r="AA4090" s="12">
        <f t="shared" si="301"/>
        <v>0</v>
      </c>
      <c r="AB4090" s="12">
        <f t="shared" si="301"/>
        <v>0</v>
      </c>
      <c r="AC4090" s="12">
        <f t="shared" si="301"/>
        <v>0</v>
      </c>
      <c r="AD4090" s="12">
        <f t="shared" si="301"/>
        <v>-25.556130884807775</v>
      </c>
      <c r="AE4090" s="12">
        <f t="shared" si="311"/>
        <v>-0.20344756728608854</v>
      </c>
      <c r="AF4090" s="12">
        <f t="shared" si="311"/>
        <v>0</v>
      </c>
      <c r="AG4090" s="12">
        <f t="shared" si="311"/>
        <v>0</v>
      </c>
      <c r="AH4090" s="12">
        <f t="shared" si="311"/>
        <v>-111.33545040097135</v>
      </c>
      <c r="AI4090" s="12">
        <f t="shared" si="311"/>
        <v>-243.12418636358808</v>
      </c>
      <c r="AJ4090" s="12">
        <f t="shared" si="311"/>
        <v>-16463.197570360528</v>
      </c>
      <c r="AK4090" s="12">
        <f t="shared" si="311"/>
        <v>0.34055758515722034</v>
      </c>
      <c r="AL4090" s="12">
        <f t="shared" si="302"/>
        <v>-41598.219220100415</v>
      </c>
      <c r="AM4090">
        <f t="shared" si="303"/>
        <v>2.164794629249164</v>
      </c>
      <c r="AN4090" s="12">
        <f t="shared" si="304"/>
        <v>-19215.780868104019</v>
      </c>
    </row>
    <row r="4091" spans="14:40">
      <c r="N4091">
        <f t="shared" si="305"/>
        <v>1586</v>
      </c>
      <c r="O4091" s="12">
        <f t="shared" si="301"/>
        <v>0</v>
      </c>
      <c r="P4091" s="12">
        <f t="shared" si="301"/>
        <v>0</v>
      </c>
      <c r="Q4091" s="12">
        <f t="shared" si="301"/>
        <v>0</v>
      </c>
      <c r="R4091" s="12">
        <f t="shared" si="301"/>
        <v>0</v>
      </c>
      <c r="S4091" s="12">
        <f t="shared" si="301"/>
        <v>0</v>
      </c>
      <c r="T4091" s="12">
        <f t="shared" si="301"/>
        <v>0</v>
      </c>
      <c r="U4091" s="12">
        <f t="shared" si="301"/>
        <v>0</v>
      </c>
      <c r="V4091" s="12">
        <f t="shared" si="301"/>
        <v>0</v>
      </c>
      <c r="W4091" s="12">
        <f t="shared" si="301"/>
        <v>-6545.0702050148329</v>
      </c>
      <c r="X4091" s="12">
        <f t="shared" si="301"/>
        <v>-26534.136304823031</v>
      </c>
      <c r="Y4091" s="12">
        <f t="shared" si="301"/>
        <v>0</v>
      </c>
      <c r="Z4091" s="12">
        <f t="shared" si="301"/>
        <v>0</v>
      </c>
      <c r="AA4091" s="12">
        <f t="shared" si="301"/>
        <v>0</v>
      </c>
      <c r="AB4091" s="12">
        <f t="shared" si="301"/>
        <v>0</v>
      </c>
      <c r="AC4091" s="12">
        <f t="shared" si="301"/>
        <v>0</v>
      </c>
      <c r="AD4091" s="12">
        <f t="shared" si="301"/>
        <v>-25.554576453291283</v>
      </c>
      <c r="AE4091" s="12">
        <f t="shared" si="311"/>
        <v>-0.17250248380955202</v>
      </c>
      <c r="AF4091" s="12">
        <f t="shared" si="311"/>
        <v>0</v>
      </c>
      <c r="AG4091" s="12">
        <f t="shared" si="311"/>
        <v>0</v>
      </c>
      <c r="AH4091" s="12">
        <f t="shared" si="311"/>
        <v>-74.776336734704373</v>
      </c>
      <c r="AI4091" s="12">
        <f t="shared" si="311"/>
        <v>-174.39198311002565</v>
      </c>
      <c r="AJ4091" s="12">
        <f t="shared" si="311"/>
        <v>-12026.268152800287</v>
      </c>
      <c r="AK4091" s="12">
        <f t="shared" si="311"/>
        <v>0.25970920396505998</v>
      </c>
      <c r="AL4091" s="12">
        <f t="shared" si="302"/>
        <v>-45380.110352216027</v>
      </c>
      <c r="AM4091">
        <f t="shared" si="303"/>
        <v>2.1366399112754002</v>
      </c>
      <c r="AN4091" s="12">
        <f t="shared" si="304"/>
        <v>-21239.007149842011</v>
      </c>
    </row>
    <row r="4092" spans="14:40">
      <c r="N4092">
        <f t="shared" si="305"/>
        <v>1587</v>
      </c>
      <c r="O4092" s="12">
        <f t="shared" si="301"/>
        <v>0</v>
      </c>
      <c r="P4092" s="12">
        <f t="shared" si="301"/>
        <v>0</v>
      </c>
      <c r="Q4092" s="12">
        <f t="shared" si="301"/>
        <v>0</v>
      </c>
      <c r="R4092" s="12">
        <f t="shared" si="301"/>
        <v>0</v>
      </c>
      <c r="S4092" s="12">
        <f t="shared" si="301"/>
        <v>0</v>
      </c>
      <c r="T4092" s="12">
        <f t="shared" si="301"/>
        <v>0</v>
      </c>
      <c r="U4092" s="12">
        <f t="shared" si="301"/>
        <v>0</v>
      </c>
      <c r="V4092" s="12">
        <f t="shared" si="301"/>
        <v>0</v>
      </c>
      <c r="W4092" s="12">
        <f t="shared" si="301"/>
        <v>-8932.1336488517973</v>
      </c>
      <c r="X4092" s="12">
        <f t="shared" si="301"/>
        <v>-30651.445551835444</v>
      </c>
      <c r="Y4092" s="12">
        <f t="shared" si="301"/>
        <v>0</v>
      </c>
      <c r="Z4092" s="12">
        <f t="shared" si="301"/>
        <v>0</v>
      </c>
      <c r="AA4092" s="12">
        <f t="shared" si="301"/>
        <v>0</v>
      </c>
      <c r="AB4092" s="12">
        <f t="shared" si="301"/>
        <v>0</v>
      </c>
      <c r="AC4092" s="12">
        <f t="shared" si="301"/>
        <v>0</v>
      </c>
      <c r="AD4092" s="12">
        <f t="shared" si="301"/>
        <v>-22.600331096894319</v>
      </c>
      <c r="AE4092" s="12">
        <f t="shared" si="311"/>
        <v>-0.1570347632549175</v>
      </c>
      <c r="AF4092" s="12">
        <f t="shared" si="311"/>
        <v>0</v>
      </c>
      <c r="AG4092" s="12">
        <f t="shared" si="311"/>
        <v>0</v>
      </c>
      <c r="AH4092" s="12">
        <f t="shared" si="311"/>
        <v>-74.853156847687046</v>
      </c>
      <c r="AI4092" s="12">
        <f t="shared" si="311"/>
        <v>-180.34746604865174</v>
      </c>
      <c r="AJ4092" s="12">
        <f t="shared" si="311"/>
        <v>-11274.953787343451</v>
      </c>
      <c r="AK4092" s="12">
        <f t="shared" si="311"/>
        <v>0.22731224944213155</v>
      </c>
      <c r="AL4092" s="12">
        <f t="shared" si="302"/>
        <v>-51136.263664537742</v>
      </c>
      <c r="AM4092">
        <f t="shared" si="303"/>
        <v>2.145943961177716</v>
      </c>
      <c r="AN4092" s="12">
        <f t="shared" si="304"/>
        <v>-23829.263293750522</v>
      </c>
    </row>
    <row r="4093" spans="14:40">
      <c r="N4093">
        <f t="shared" si="305"/>
        <v>1588</v>
      </c>
      <c r="O4093" s="12">
        <f t="shared" si="301"/>
        <v>0</v>
      </c>
      <c r="P4093" s="12">
        <f t="shared" si="301"/>
        <v>0</v>
      </c>
      <c r="Q4093" s="12">
        <f t="shared" si="301"/>
        <v>0</v>
      </c>
      <c r="R4093" s="12">
        <f t="shared" si="301"/>
        <v>0</v>
      </c>
      <c r="S4093" s="12">
        <f t="shared" si="301"/>
        <v>0</v>
      </c>
      <c r="T4093" s="12">
        <f t="shared" si="301"/>
        <v>0</v>
      </c>
      <c r="U4093" s="12">
        <f t="shared" si="301"/>
        <v>0</v>
      </c>
      <c r="V4093" s="12">
        <f t="shared" si="301"/>
        <v>0</v>
      </c>
      <c r="W4093" s="12">
        <f t="shared" si="301"/>
        <v>-8912.958431816347</v>
      </c>
      <c r="X4093" s="12">
        <f t="shared" si="301"/>
        <v>-35955.632788145587</v>
      </c>
      <c r="Y4093" s="12">
        <f t="shared" si="301"/>
        <v>0</v>
      </c>
      <c r="Z4093" s="12">
        <f t="shared" si="301"/>
        <v>0</v>
      </c>
      <c r="AA4093" s="12">
        <f t="shared" si="301"/>
        <v>0</v>
      </c>
      <c r="AB4093" s="12">
        <f t="shared" si="301"/>
        <v>0</v>
      </c>
      <c r="AC4093" s="12">
        <f t="shared" si="301"/>
        <v>0</v>
      </c>
      <c r="AD4093" s="12">
        <f t="shared" si="301"/>
        <v>-27.021559315506867</v>
      </c>
      <c r="AE4093" s="12">
        <f t="shared" si="311"/>
        <v>-0.19149004958566315</v>
      </c>
      <c r="AF4093" s="12">
        <f t="shared" si="311"/>
        <v>0</v>
      </c>
      <c r="AG4093" s="12">
        <f t="shared" si="311"/>
        <v>0</v>
      </c>
      <c r="AH4093" s="12">
        <f t="shared" si="311"/>
        <v>-87.839346405883902</v>
      </c>
      <c r="AI4093" s="12">
        <f t="shared" si="311"/>
        <v>-157.76876963498745</v>
      </c>
      <c r="AJ4093" s="12">
        <f t="shared" si="311"/>
        <v>-11168.609707626119</v>
      </c>
      <c r="AK4093" s="12">
        <f t="shared" si="311"/>
        <v>0.24668466666462754</v>
      </c>
      <c r="AL4093" s="12">
        <f t="shared" si="302"/>
        <v>-56309.775408327354</v>
      </c>
      <c r="AM4093">
        <f t="shared" si="303"/>
        <v>2.1458038138709901</v>
      </c>
      <c r="AN4093" s="12">
        <f t="shared" si="304"/>
        <v>-26241.809733176666</v>
      </c>
    </row>
    <row r="4094" spans="14:40">
      <c r="N4094">
        <f t="shared" si="305"/>
        <v>1589</v>
      </c>
      <c r="O4094" s="12">
        <f t="shared" si="301"/>
        <v>0</v>
      </c>
      <c r="P4094" s="12">
        <f t="shared" si="301"/>
        <v>0</v>
      </c>
      <c r="Q4094" s="12">
        <f t="shared" si="301"/>
        <v>0</v>
      </c>
      <c r="R4094" s="12">
        <f t="shared" si="301"/>
        <v>0</v>
      </c>
      <c r="S4094" s="12">
        <f t="shared" si="301"/>
        <v>0</v>
      </c>
      <c r="T4094" s="12">
        <f t="shared" si="301"/>
        <v>0</v>
      </c>
      <c r="U4094" s="12">
        <f t="shared" si="301"/>
        <v>0</v>
      </c>
      <c r="V4094" s="12">
        <f t="shared" si="301"/>
        <v>0</v>
      </c>
      <c r="W4094" s="12">
        <f t="shared" si="301"/>
        <v>-5873.9557186751881</v>
      </c>
      <c r="X4094" s="12">
        <f t="shared" si="301"/>
        <v>-25447.282691158223</v>
      </c>
      <c r="Y4094" s="12">
        <f t="shared" si="301"/>
        <v>0</v>
      </c>
      <c r="Z4094" s="12">
        <f t="shared" si="301"/>
        <v>0</v>
      </c>
      <c r="AA4094" s="12">
        <f t="shared" si="301"/>
        <v>0</v>
      </c>
      <c r="AB4094" s="12">
        <f t="shared" si="301"/>
        <v>0</v>
      </c>
      <c r="AC4094" s="12">
        <f t="shared" si="301"/>
        <v>0</v>
      </c>
      <c r="AD4094" s="12">
        <f t="shared" si="301"/>
        <v>-27.319227636797692</v>
      </c>
      <c r="AE4094" s="12">
        <f t="shared" si="311"/>
        <v>-0.19958343991818486</v>
      </c>
      <c r="AF4094" s="12">
        <f t="shared" si="311"/>
        <v>0</v>
      </c>
      <c r="AG4094" s="12">
        <f t="shared" si="311"/>
        <v>0</v>
      </c>
      <c r="AH4094" s="12">
        <f t="shared" si="311"/>
        <v>-96.698325370426474</v>
      </c>
      <c r="AI4094" s="12">
        <f t="shared" si="311"/>
        <v>-126.81696429721656</v>
      </c>
      <c r="AJ4094" s="12">
        <f t="shared" si="311"/>
        <v>-12575.330141085558</v>
      </c>
      <c r="AK4094" s="12">
        <f t="shared" si="311"/>
        <v>0.28463972863674847</v>
      </c>
      <c r="AL4094" s="12">
        <f t="shared" si="302"/>
        <v>-44147.318011934694</v>
      </c>
      <c r="AM4094">
        <f t="shared" si="303"/>
        <v>2.1612785423387537</v>
      </c>
      <c r="AN4094" s="12">
        <f t="shared" si="304"/>
        <v>-20426.482356208555</v>
      </c>
    </row>
    <row r="4095" spans="14:40">
      <c r="N4095">
        <f t="shared" si="305"/>
        <v>1590</v>
      </c>
      <c r="O4095" s="12">
        <f t="shared" si="301"/>
        <v>0</v>
      </c>
      <c r="P4095" s="12">
        <f t="shared" si="301"/>
        <v>0</v>
      </c>
      <c r="Q4095" s="12">
        <f t="shared" si="301"/>
        <v>0</v>
      </c>
      <c r="R4095" s="12">
        <f t="shared" si="301"/>
        <v>0</v>
      </c>
      <c r="S4095" s="12">
        <f t="shared" si="301"/>
        <v>0</v>
      </c>
      <c r="T4095" s="12">
        <f t="shared" si="301"/>
        <v>0</v>
      </c>
      <c r="U4095" s="12">
        <f t="shared" si="301"/>
        <v>0</v>
      </c>
      <c r="V4095" s="12">
        <f t="shared" si="301"/>
        <v>0</v>
      </c>
      <c r="W4095" s="12">
        <f t="shared" si="301"/>
        <v>-1956.609391971092</v>
      </c>
      <c r="X4095" s="12">
        <f t="shared" si="301"/>
        <v>-8383.0348093887606</v>
      </c>
      <c r="Y4095" s="12">
        <f t="shared" si="301"/>
        <v>0</v>
      </c>
      <c r="Z4095" s="12">
        <f t="shared" si="301"/>
        <v>0</v>
      </c>
      <c r="AA4095" s="12">
        <f t="shared" si="301"/>
        <v>0</v>
      </c>
      <c r="AB4095" s="12">
        <f t="shared" si="301"/>
        <v>0</v>
      </c>
      <c r="AC4095" s="12">
        <f t="shared" si="301"/>
        <v>0</v>
      </c>
      <c r="AD4095" s="12">
        <f t="shared" si="301"/>
        <v>-3.5811847466228053</v>
      </c>
      <c r="AE4095" s="12">
        <f t="shared" si="311"/>
        <v>-4.0846413988410109E-2</v>
      </c>
      <c r="AF4095" s="12">
        <f t="shared" si="311"/>
        <v>0</v>
      </c>
      <c r="AG4095" s="12">
        <f t="shared" si="311"/>
        <v>0</v>
      </c>
      <c r="AH4095" s="12">
        <f t="shared" si="311"/>
        <v>-39.968155543883327</v>
      </c>
      <c r="AI4095" s="12">
        <f t="shared" si="311"/>
        <v>-93.446461450591983</v>
      </c>
      <c r="AJ4095" s="12">
        <f t="shared" si="311"/>
        <v>-7015.7111256065473</v>
      </c>
      <c r="AK4095" s="12">
        <f t="shared" si="311"/>
        <v>0.18082519958246773</v>
      </c>
      <c r="AL4095" s="12">
        <f t="shared" si="302"/>
        <v>-17492.211149921906</v>
      </c>
      <c r="AM4095">
        <f t="shared" si="303"/>
        <v>2.1411011490091427</v>
      </c>
      <c r="AN4095" s="12">
        <f t="shared" si="304"/>
        <v>-8169.7266651867149</v>
      </c>
    </row>
    <row r="4096" spans="14:40">
      <c r="N4096">
        <f t="shared" si="305"/>
        <v>1591</v>
      </c>
      <c r="O4096" s="12">
        <f t="shared" si="301"/>
        <v>0</v>
      </c>
      <c r="P4096" s="12">
        <f t="shared" si="301"/>
        <v>0</v>
      </c>
      <c r="Q4096" s="12">
        <f t="shared" si="301"/>
        <v>0</v>
      </c>
      <c r="R4096" s="12">
        <f t="shared" si="301"/>
        <v>0</v>
      </c>
      <c r="S4096" s="12">
        <f t="shared" si="301"/>
        <v>0</v>
      </c>
      <c r="T4096" s="12">
        <f t="shared" si="301"/>
        <v>0</v>
      </c>
      <c r="U4096" s="12">
        <f t="shared" si="301"/>
        <v>0</v>
      </c>
      <c r="V4096" s="12">
        <f t="shared" si="301"/>
        <v>0</v>
      </c>
      <c r="W4096" s="12">
        <f t="shared" si="301"/>
        <v>4212.9572779605232</v>
      </c>
      <c r="X4096" s="12">
        <f t="shared" si="301"/>
        <v>17784.579046839357</v>
      </c>
      <c r="Y4096" s="12">
        <f t="shared" si="301"/>
        <v>0</v>
      </c>
      <c r="Z4096" s="12">
        <f t="shared" si="301"/>
        <v>0</v>
      </c>
      <c r="AA4096" s="12">
        <f t="shared" si="301"/>
        <v>0</v>
      </c>
      <c r="AB4096" s="12">
        <f t="shared" si="301"/>
        <v>0</v>
      </c>
      <c r="AC4096" s="12">
        <f t="shared" si="301"/>
        <v>0</v>
      </c>
      <c r="AD4096" s="12">
        <f t="shared" si="301"/>
        <v>16.536392312788248</v>
      </c>
      <c r="AE4096" s="12">
        <f t="shared" si="311"/>
        <v>6.5111948638030062E-2</v>
      </c>
      <c r="AF4096" s="12">
        <f t="shared" si="311"/>
        <v>0</v>
      </c>
      <c r="AG4096" s="12">
        <f t="shared" si="311"/>
        <v>0</v>
      </c>
      <c r="AH4096" s="12">
        <f t="shared" si="311"/>
        <v>6.9611946736894526</v>
      </c>
      <c r="AI4096" s="12">
        <f t="shared" si="311"/>
        <v>39.693208475243971</v>
      </c>
      <c r="AJ4096" s="12">
        <f t="shared" si="311"/>
        <v>2273.777025181691</v>
      </c>
      <c r="AK4096" s="12">
        <f t="shared" si="311"/>
        <v>-5.7201630253074308E-2</v>
      </c>
      <c r="AL4096" s="12">
        <f t="shared" si="302"/>
        <v>24334.512055761676</v>
      </c>
      <c r="AM4096">
        <f t="shared" si="303"/>
        <v>2.1236880449343456</v>
      </c>
      <c r="AN4096" s="12">
        <f t="shared" si="304"/>
        <v>11458.609523092166</v>
      </c>
    </row>
    <row r="4097" spans="14:40">
      <c r="N4097">
        <f t="shared" si="305"/>
        <v>1592</v>
      </c>
      <c r="O4097" s="12">
        <f t="shared" si="301"/>
        <v>0</v>
      </c>
      <c r="P4097" s="12">
        <f t="shared" si="301"/>
        <v>0</v>
      </c>
      <c r="Q4097" s="12">
        <f t="shared" si="301"/>
        <v>0</v>
      </c>
      <c r="R4097" s="12">
        <f t="shared" si="301"/>
        <v>0</v>
      </c>
      <c r="S4097" s="12">
        <f t="shared" si="301"/>
        <v>0</v>
      </c>
      <c r="T4097" s="12">
        <f t="shared" si="301"/>
        <v>0</v>
      </c>
      <c r="U4097" s="12">
        <f t="shared" si="301"/>
        <v>0</v>
      </c>
      <c r="V4097" s="12">
        <f t="shared" si="301"/>
        <v>0</v>
      </c>
      <c r="W4097" s="12">
        <f t="shared" si="301"/>
        <v>1246.0478231885418</v>
      </c>
      <c r="X4097" s="12">
        <f t="shared" si="301"/>
        <v>292.04860537737147</v>
      </c>
      <c r="Y4097" s="12">
        <f t="shared" si="301"/>
        <v>0</v>
      </c>
      <c r="Z4097" s="12">
        <f t="shared" si="301"/>
        <v>0</v>
      </c>
      <c r="AA4097" s="12">
        <f t="shared" si="301"/>
        <v>0</v>
      </c>
      <c r="AB4097" s="12">
        <f t="shared" si="301"/>
        <v>0</v>
      </c>
      <c r="AC4097" s="12">
        <f t="shared" si="301"/>
        <v>0</v>
      </c>
      <c r="AD4097" s="12">
        <f t="shared" si="301"/>
        <v>-4.6784845695743202</v>
      </c>
      <c r="AE4097" s="12">
        <f t="shared" ref="AE4097:AK4106" si="312">AE$2503*AE1593+0.5*AE$2504*AE1593*AE1593</f>
        <v>-1.9803842748324349E-2</v>
      </c>
      <c r="AF4097" s="12">
        <f t="shared" si="312"/>
        <v>0</v>
      </c>
      <c r="AG4097" s="12">
        <f t="shared" si="312"/>
        <v>0</v>
      </c>
      <c r="AH4097" s="12">
        <f t="shared" si="312"/>
        <v>-0.83886107782855679</v>
      </c>
      <c r="AI4097" s="12">
        <f t="shared" si="312"/>
        <v>-25.256932262474709</v>
      </c>
      <c r="AJ4097" s="12">
        <f t="shared" si="312"/>
        <v>-1747.9972463503236</v>
      </c>
      <c r="AK4097" s="12">
        <f t="shared" si="312"/>
        <v>6.5934148970685613E-2</v>
      </c>
      <c r="AL4097" s="12">
        <f t="shared" si="302"/>
        <v>-240.62896538806555</v>
      </c>
      <c r="AM4097">
        <f t="shared" si="303"/>
        <v>2.1375518551771582</v>
      </c>
      <c r="AN4097" s="12">
        <f t="shared" si="304"/>
        <v>-112.57222359554055</v>
      </c>
    </row>
    <row r="4098" spans="14:40">
      <c r="N4098">
        <f t="shared" si="305"/>
        <v>1593</v>
      </c>
      <c r="O4098" s="12">
        <f t="shared" si="301"/>
        <v>0</v>
      </c>
      <c r="P4098" s="12">
        <f t="shared" si="301"/>
        <v>0</v>
      </c>
      <c r="Q4098" s="12">
        <f t="shared" si="301"/>
        <v>0</v>
      </c>
      <c r="R4098" s="12">
        <f t="shared" si="301"/>
        <v>0</v>
      </c>
      <c r="S4098" s="12">
        <f t="shared" si="301"/>
        <v>0</v>
      </c>
      <c r="T4098" s="12">
        <f t="shared" si="301"/>
        <v>0</v>
      </c>
      <c r="U4098" s="12">
        <f t="shared" si="301"/>
        <v>0</v>
      </c>
      <c r="V4098" s="12">
        <f t="shared" si="301"/>
        <v>0</v>
      </c>
      <c r="W4098" s="12">
        <f t="shared" si="301"/>
        <v>-1087.5455057715492</v>
      </c>
      <c r="X4098" s="12">
        <f t="shared" si="301"/>
        <v>-1380.1392432788814</v>
      </c>
      <c r="Y4098" s="12">
        <f t="shared" si="301"/>
        <v>0</v>
      </c>
      <c r="Z4098" s="12">
        <f t="shared" si="301"/>
        <v>0</v>
      </c>
      <c r="AA4098" s="12">
        <f t="shared" si="301"/>
        <v>0</v>
      </c>
      <c r="AB4098" s="12">
        <f t="shared" si="301"/>
        <v>0</v>
      </c>
      <c r="AC4098" s="12">
        <f t="shared" si="301"/>
        <v>0</v>
      </c>
      <c r="AD4098" s="12">
        <f t="shared" si="301"/>
        <v>-0.2126282977249567</v>
      </c>
      <c r="AE4098" s="12">
        <f t="shared" si="312"/>
        <v>-2.0658446195786655E-2</v>
      </c>
      <c r="AF4098" s="12">
        <f t="shared" si="312"/>
        <v>0</v>
      </c>
      <c r="AG4098" s="12">
        <f t="shared" si="312"/>
        <v>0</v>
      </c>
      <c r="AH4098" s="12">
        <f t="shared" si="312"/>
        <v>-32.852966437366405</v>
      </c>
      <c r="AI4098" s="12">
        <f t="shared" si="312"/>
        <v>-29.514821763559247</v>
      </c>
      <c r="AJ4098" s="12">
        <f t="shared" si="312"/>
        <v>-1701.3799664408691</v>
      </c>
      <c r="AK4098" s="12">
        <f t="shared" si="312"/>
        <v>7.0290535767863399E-2</v>
      </c>
      <c r="AL4098" s="12">
        <f t="shared" si="302"/>
        <v>-4231.5954999003789</v>
      </c>
      <c r="AM4098">
        <f t="shared" si="303"/>
        <v>2.156048067513189</v>
      </c>
      <c r="AN4098" s="12">
        <f t="shared" si="304"/>
        <v>-1962.6628754994088</v>
      </c>
    </row>
    <row r="4099" spans="14:40">
      <c r="N4099">
        <f t="shared" si="305"/>
        <v>1594</v>
      </c>
      <c r="O4099" s="12">
        <f t="shared" si="301"/>
        <v>0</v>
      </c>
      <c r="P4099" s="12">
        <f t="shared" si="301"/>
        <v>0</v>
      </c>
      <c r="Q4099" s="12">
        <f t="shared" si="301"/>
        <v>0</v>
      </c>
      <c r="R4099" s="12">
        <f t="shared" si="301"/>
        <v>0</v>
      </c>
      <c r="S4099" s="12">
        <f t="shared" si="301"/>
        <v>0</v>
      </c>
      <c r="T4099" s="12">
        <f t="shared" si="301"/>
        <v>0</v>
      </c>
      <c r="U4099" s="12">
        <f t="shared" si="301"/>
        <v>0</v>
      </c>
      <c r="V4099" s="12">
        <f t="shared" si="301"/>
        <v>0</v>
      </c>
      <c r="W4099" s="12">
        <f t="shared" si="301"/>
        <v>3947.6601028696782</v>
      </c>
      <c r="X4099" s="12">
        <f t="shared" si="301"/>
        <v>10761.64627185867</v>
      </c>
      <c r="Y4099" s="12">
        <f t="shared" si="301"/>
        <v>0</v>
      </c>
      <c r="Z4099" s="12">
        <f t="shared" si="301"/>
        <v>0</v>
      </c>
      <c r="AA4099" s="12">
        <f t="shared" si="301"/>
        <v>0</v>
      </c>
      <c r="AB4099" s="12">
        <f t="shared" si="301"/>
        <v>0</v>
      </c>
      <c r="AC4099" s="12">
        <f t="shared" si="301"/>
        <v>0</v>
      </c>
      <c r="AD4099" s="12">
        <f t="shared" si="301"/>
        <v>9.4906498694282604</v>
      </c>
      <c r="AE4099" s="12">
        <f t="shared" si="312"/>
        <v>4.2618123884335626E-2</v>
      </c>
      <c r="AF4099" s="12">
        <f t="shared" si="312"/>
        <v>0</v>
      </c>
      <c r="AG4099" s="12">
        <f t="shared" si="312"/>
        <v>0</v>
      </c>
      <c r="AH4099" s="12">
        <f t="shared" si="312"/>
        <v>11.21339181384684</v>
      </c>
      <c r="AI4099" s="12">
        <f t="shared" si="312"/>
        <v>26.55789369420712</v>
      </c>
      <c r="AJ4099" s="12">
        <f t="shared" si="312"/>
        <v>1760.5795224783196</v>
      </c>
      <c r="AK4099" s="12">
        <f t="shared" si="312"/>
        <v>-2.4033974283839014E-2</v>
      </c>
      <c r="AL4099" s="12">
        <f t="shared" si="302"/>
        <v>16517.166416733748</v>
      </c>
      <c r="AM4099">
        <f t="shared" si="303"/>
        <v>2.1542808842031134</v>
      </c>
      <c r="AN4099" s="12">
        <f t="shared" si="304"/>
        <v>7667.1368798055255</v>
      </c>
    </row>
    <row r="4100" spans="14:40">
      <c r="N4100">
        <f t="shared" si="305"/>
        <v>1595</v>
      </c>
      <c r="O4100" s="12">
        <f t="shared" si="301"/>
        <v>4.348864012222279</v>
      </c>
      <c r="P4100" s="12">
        <f t="shared" si="301"/>
        <v>0</v>
      </c>
      <c r="Q4100" s="12">
        <f t="shared" si="301"/>
        <v>0</v>
      </c>
      <c r="R4100" s="12">
        <f t="shared" si="301"/>
        <v>0</v>
      </c>
      <c r="S4100" s="12">
        <f t="shared" si="301"/>
        <v>0</v>
      </c>
      <c r="T4100" s="12">
        <f t="shared" si="301"/>
        <v>0</v>
      </c>
      <c r="U4100" s="12">
        <f t="shared" si="301"/>
        <v>0</v>
      </c>
      <c r="V4100" s="12">
        <f t="shared" si="301"/>
        <v>0</v>
      </c>
      <c r="W4100" s="12">
        <f t="shared" si="301"/>
        <v>1970.6167499584135</v>
      </c>
      <c r="X4100" s="12">
        <f t="shared" si="301"/>
        <v>6310.5730364309047</v>
      </c>
      <c r="Y4100" s="12">
        <f t="shared" si="301"/>
        <v>0</v>
      </c>
      <c r="Z4100" s="12">
        <f t="shared" si="301"/>
        <v>0</v>
      </c>
      <c r="AA4100" s="12">
        <f t="shared" si="301"/>
        <v>0</v>
      </c>
      <c r="AB4100" s="12">
        <f t="shared" si="301"/>
        <v>0</v>
      </c>
      <c r="AC4100" s="12">
        <f t="shared" si="301"/>
        <v>0</v>
      </c>
      <c r="AD4100" s="12">
        <f t="shared" si="301"/>
        <v>8.2703455052280859</v>
      </c>
      <c r="AE4100" s="12">
        <f t="shared" si="312"/>
        <v>6.8879796886982078E-2</v>
      </c>
      <c r="AF4100" s="12">
        <f t="shared" si="312"/>
        <v>0</v>
      </c>
      <c r="AG4100" s="12">
        <f t="shared" si="312"/>
        <v>0</v>
      </c>
      <c r="AH4100" s="12">
        <f t="shared" si="312"/>
        <v>66.998197827605395</v>
      </c>
      <c r="AI4100" s="12">
        <f t="shared" si="312"/>
        <v>164.82637585112357</v>
      </c>
      <c r="AJ4100" s="12">
        <f t="shared" si="312"/>
        <v>11110.150912665842</v>
      </c>
      <c r="AK4100" s="12">
        <f t="shared" si="312"/>
        <v>-0.34152398411526236</v>
      </c>
      <c r="AL4100" s="12">
        <f t="shared" si="302"/>
        <v>19635.511838064111</v>
      </c>
      <c r="AM4100">
        <f t="shared" si="303"/>
        <v>2.1389506655874286</v>
      </c>
      <c r="AN4100" s="12">
        <f t="shared" si="304"/>
        <v>9179.9741592784849</v>
      </c>
    </row>
    <row r="4101" spans="14:40">
      <c r="N4101">
        <f t="shared" si="305"/>
        <v>1596</v>
      </c>
      <c r="O4101" s="12">
        <f t="shared" si="301"/>
        <v>0</v>
      </c>
      <c r="P4101" s="12">
        <f t="shared" si="301"/>
        <v>0</v>
      </c>
      <c r="Q4101" s="12">
        <f t="shared" si="301"/>
        <v>0</v>
      </c>
      <c r="R4101" s="12">
        <f t="shared" si="301"/>
        <v>0</v>
      </c>
      <c r="S4101" s="12">
        <f t="shared" si="301"/>
        <v>0</v>
      </c>
      <c r="T4101" s="12">
        <f t="shared" si="301"/>
        <v>0</v>
      </c>
      <c r="U4101" s="12">
        <f t="shared" si="301"/>
        <v>0</v>
      </c>
      <c r="V4101" s="12">
        <f t="shared" si="301"/>
        <v>0</v>
      </c>
      <c r="W4101" s="12">
        <f t="shared" si="301"/>
        <v>0</v>
      </c>
      <c r="X4101" s="12">
        <f t="shared" si="301"/>
        <v>2037.0429052229233</v>
      </c>
      <c r="Y4101" s="12">
        <f t="shared" si="301"/>
        <v>0</v>
      </c>
      <c r="Z4101" s="12">
        <f t="shared" si="301"/>
        <v>0</v>
      </c>
      <c r="AA4101" s="12">
        <f t="shared" si="301"/>
        <v>0</v>
      </c>
      <c r="AB4101" s="12">
        <f t="shared" si="301"/>
        <v>0</v>
      </c>
      <c r="AC4101" s="12">
        <f t="shared" si="301"/>
        <v>0</v>
      </c>
      <c r="AD4101" s="12">
        <f t="shared" si="301"/>
        <v>1.2085312010136915</v>
      </c>
      <c r="AE4101" s="12">
        <f t="shared" si="312"/>
        <v>3.6067699120793918E-2</v>
      </c>
      <c r="AF4101" s="12">
        <f t="shared" si="312"/>
        <v>0</v>
      </c>
      <c r="AG4101" s="12">
        <f t="shared" si="312"/>
        <v>0</v>
      </c>
      <c r="AH4101" s="12">
        <f t="shared" si="312"/>
        <v>52.496078404084237</v>
      </c>
      <c r="AI4101" s="12">
        <f t="shared" si="312"/>
        <v>107.38224754220826</v>
      </c>
      <c r="AJ4101" s="12">
        <f t="shared" si="312"/>
        <v>7038.3298919480831</v>
      </c>
      <c r="AK4101" s="12">
        <f t="shared" si="312"/>
        <v>-0.20517717392208207</v>
      </c>
      <c r="AL4101" s="12">
        <f t="shared" si="302"/>
        <v>9236.2905448435104</v>
      </c>
      <c r="AM4101">
        <f t="shared" si="303"/>
        <v>2.1622028066703196</v>
      </c>
      <c r="AN4101" s="12">
        <f t="shared" si="304"/>
        <v>4271.7040771336897</v>
      </c>
    </row>
    <row r="4102" spans="14:40">
      <c r="N4102">
        <f t="shared" si="305"/>
        <v>1597</v>
      </c>
      <c r="O4102" s="12">
        <f t="shared" si="301"/>
        <v>0</v>
      </c>
      <c r="P4102" s="12">
        <f t="shared" si="301"/>
        <v>0</v>
      </c>
      <c r="Q4102" s="12">
        <f t="shared" si="301"/>
        <v>0</v>
      </c>
      <c r="R4102" s="12">
        <f t="shared" si="301"/>
        <v>0</v>
      </c>
      <c r="S4102" s="12">
        <f t="shared" si="301"/>
        <v>0</v>
      </c>
      <c r="T4102" s="12">
        <f t="shared" si="301"/>
        <v>0</v>
      </c>
      <c r="U4102" s="12">
        <f t="shared" si="301"/>
        <v>0</v>
      </c>
      <c r="V4102" s="12">
        <f t="shared" si="301"/>
        <v>0</v>
      </c>
      <c r="W4102" s="12">
        <f t="shared" si="301"/>
        <v>1948.3223993197273</v>
      </c>
      <c r="X4102" s="12">
        <f t="shared" si="301"/>
        <v>6542.8892185092636</v>
      </c>
      <c r="Y4102" s="12">
        <f t="shared" si="301"/>
        <v>0</v>
      </c>
      <c r="Z4102" s="12">
        <f t="shared" si="301"/>
        <v>0</v>
      </c>
      <c r="AA4102" s="12">
        <f t="shared" si="301"/>
        <v>0</v>
      </c>
      <c r="AB4102" s="12">
        <f t="shared" si="301"/>
        <v>0</v>
      </c>
      <c r="AC4102" s="12">
        <f t="shared" si="301"/>
        <v>0</v>
      </c>
      <c r="AD4102" s="12">
        <f t="shared" si="301"/>
        <v>9.3856851648078976</v>
      </c>
      <c r="AE4102" s="12">
        <f t="shared" si="312"/>
        <v>5.8502640197924942E-2</v>
      </c>
      <c r="AF4102" s="12">
        <f t="shared" si="312"/>
        <v>0</v>
      </c>
      <c r="AG4102" s="12">
        <f t="shared" si="312"/>
        <v>0</v>
      </c>
      <c r="AH4102" s="12">
        <f t="shared" si="312"/>
        <v>40.171079167904132</v>
      </c>
      <c r="AI4102" s="12">
        <f t="shared" si="312"/>
        <v>89.621988020776001</v>
      </c>
      <c r="AJ4102" s="12">
        <f t="shared" si="312"/>
        <v>5470.3507343960282</v>
      </c>
      <c r="AK4102" s="12">
        <f t="shared" si="312"/>
        <v>-0.11696317343016067</v>
      </c>
      <c r="AL4102" s="12">
        <f t="shared" si="302"/>
        <v>14100.682644045273</v>
      </c>
      <c r="AM4102">
        <f t="shared" si="303"/>
        <v>2.16156046807138</v>
      </c>
      <c r="AN4102" s="12">
        <f t="shared" si="304"/>
        <v>6523.3810722983826</v>
      </c>
    </row>
    <row r="4103" spans="14:40">
      <c r="N4103">
        <f t="shared" si="305"/>
        <v>1598</v>
      </c>
      <c r="O4103" s="12">
        <f t="shared" si="301"/>
        <v>0</v>
      </c>
      <c r="P4103" s="12">
        <f t="shared" si="301"/>
        <v>0</v>
      </c>
      <c r="Q4103" s="12">
        <f t="shared" si="301"/>
        <v>0</v>
      </c>
      <c r="R4103" s="12">
        <f t="shared" si="301"/>
        <v>0</v>
      </c>
      <c r="S4103" s="12">
        <f t="shared" si="301"/>
        <v>0</v>
      </c>
      <c r="T4103" s="12">
        <f t="shared" si="301"/>
        <v>0</v>
      </c>
      <c r="U4103" s="12">
        <f t="shared" si="301"/>
        <v>0</v>
      </c>
      <c r="V4103" s="12">
        <f t="shared" si="301"/>
        <v>0</v>
      </c>
      <c r="W4103" s="12">
        <f t="shared" si="301"/>
        <v>1308.9183185288548</v>
      </c>
      <c r="X4103" s="12">
        <f t="shared" si="301"/>
        <v>594.29269756785834</v>
      </c>
      <c r="Y4103" s="12">
        <f t="shared" si="301"/>
        <v>0</v>
      </c>
      <c r="Z4103" s="12">
        <f t="shared" si="301"/>
        <v>0</v>
      </c>
      <c r="AA4103" s="12">
        <f t="shared" si="301"/>
        <v>0</v>
      </c>
      <c r="AB4103" s="12">
        <f t="shared" si="301"/>
        <v>0</v>
      </c>
      <c r="AC4103" s="12">
        <f t="shared" si="301"/>
        <v>0</v>
      </c>
      <c r="AD4103" s="12">
        <f t="shared" si="301"/>
        <v>3.5401207429714248</v>
      </c>
      <c r="AE4103" s="12">
        <f t="shared" si="312"/>
        <v>4.4320402970060388E-2</v>
      </c>
      <c r="AF4103" s="12">
        <f t="shared" si="312"/>
        <v>0</v>
      </c>
      <c r="AG4103" s="12">
        <f t="shared" si="312"/>
        <v>0</v>
      </c>
      <c r="AH4103" s="12">
        <f t="shared" si="312"/>
        <v>52.913037041999416</v>
      </c>
      <c r="AI4103" s="12">
        <f t="shared" si="312"/>
        <v>47.272503056728873</v>
      </c>
      <c r="AJ4103" s="12">
        <f t="shared" si="312"/>
        <v>3637.5615985787113</v>
      </c>
      <c r="AK4103" s="12">
        <f t="shared" si="312"/>
        <v>-9.284464112840024E-2</v>
      </c>
      <c r="AL4103" s="12">
        <f t="shared" si="302"/>
        <v>5644.4497512789658</v>
      </c>
      <c r="AM4103">
        <f t="shared" si="303"/>
        <v>2.1573306300585422</v>
      </c>
      <c r="AN4103" s="12">
        <f t="shared" si="304"/>
        <v>2616.404584737109</v>
      </c>
    </row>
    <row r="4104" spans="14:40">
      <c r="N4104">
        <f t="shared" si="305"/>
        <v>1599</v>
      </c>
      <c r="O4104" s="12">
        <f t="shared" si="301"/>
        <v>0</v>
      </c>
      <c r="P4104" s="12">
        <f t="shared" si="301"/>
        <v>0</v>
      </c>
      <c r="Q4104" s="12">
        <f t="shared" si="301"/>
        <v>0</v>
      </c>
      <c r="R4104" s="12">
        <f t="shared" si="301"/>
        <v>0</v>
      </c>
      <c r="S4104" s="12">
        <f t="shared" si="301"/>
        <v>0</v>
      </c>
      <c r="T4104" s="12">
        <f t="shared" si="301"/>
        <v>0</v>
      </c>
      <c r="U4104" s="12">
        <f t="shared" si="301"/>
        <v>0</v>
      </c>
      <c r="V4104" s="12">
        <f t="shared" si="301"/>
        <v>0</v>
      </c>
      <c r="W4104" s="12">
        <f t="shared" si="301"/>
        <v>-5590.7958008379692</v>
      </c>
      <c r="X4104" s="12">
        <f t="shared" si="301"/>
        <v>-15273.424897029623</v>
      </c>
      <c r="Y4104" s="12">
        <f t="shared" si="301"/>
        <v>0</v>
      </c>
      <c r="Z4104" s="12">
        <f t="shared" si="301"/>
        <v>0</v>
      </c>
      <c r="AA4104" s="12">
        <f t="shared" si="301"/>
        <v>0</v>
      </c>
      <c r="AB4104" s="12">
        <f t="shared" si="301"/>
        <v>0</v>
      </c>
      <c r="AC4104" s="12">
        <f t="shared" si="301"/>
        <v>0</v>
      </c>
      <c r="AD4104" s="12">
        <f t="shared" si="301"/>
        <v>-18.408183866266743</v>
      </c>
      <c r="AE4104" s="12">
        <f t="shared" si="312"/>
        <v>-8.7616855574329841E-2</v>
      </c>
      <c r="AF4104" s="12">
        <f t="shared" si="312"/>
        <v>0</v>
      </c>
      <c r="AG4104" s="12">
        <f t="shared" si="312"/>
        <v>0</v>
      </c>
      <c r="AH4104" s="12">
        <f t="shared" si="312"/>
        <v>-11.827727233918443</v>
      </c>
      <c r="AI4104" s="12">
        <f t="shared" si="312"/>
        <v>-88.68765635737725</v>
      </c>
      <c r="AJ4104" s="12">
        <f t="shared" si="312"/>
        <v>-4452.5685968676135</v>
      </c>
      <c r="AK4104" s="12">
        <f t="shared" si="312"/>
        <v>0.11528550994548555</v>
      </c>
      <c r="AL4104" s="12">
        <f t="shared" si="302"/>
        <v>-25435.6851935384</v>
      </c>
      <c r="AM4104">
        <f t="shared" si="303"/>
        <v>2.1622224101869261</v>
      </c>
      <c r="AN4104" s="12">
        <f t="shared" si="304"/>
        <v>-11763.676610557128</v>
      </c>
    </row>
    <row r="4105" spans="14:40">
      <c r="N4105">
        <f t="shared" si="305"/>
        <v>1600</v>
      </c>
      <c r="O4105" s="12">
        <f t="shared" si="301"/>
        <v>-4.3322648290484143</v>
      </c>
      <c r="P4105" s="12">
        <f t="shared" si="301"/>
        <v>0</v>
      </c>
      <c r="Q4105" s="12">
        <f t="shared" si="301"/>
        <v>0</v>
      </c>
      <c r="R4105" s="12">
        <f t="shared" si="301"/>
        <v>0</v>
      </c>
      <c r="S4105" s="12">
        <f t="shared" si="301"/>
        <v>0</v>
      </c>
      <c r="T4105" s="12">
        <f t="shared" si="301"/>
        <v>0</v>
      </c>
      <c r="U4105" s="12">
        <f t="shared" si="301"/>
        <v>0</v>
      </c>
      <c r="V4105" s="12">
        <f t="shared" si="301"/>
        <v>0</v>
      </c>
      <c r="W4105" s="12">
        <f t="shared" si="301"/>
        <v>-4856.144457164397</v>
      </c>
      <c r="X4105" s="12">
        <f t="shared" si="301"/>
        <v>-12258.650065086122</v>
      </c>
      <c r="Y4105" s="12">
        <f t="shared" si="301"/>
        <v>0</v>
      </c>
      <c r="Z4105" s="12">
        <f t="shared" si="301"/>
        <v>0</v>
      </c>
      <c r="AA4105" s="12">
        <f t="shared" si="301"/>
        <v>0</v>
      </c>
      <c r="AB4105" s="12">
        <f t="shared" si="301"/>
        <v>0</v>
      </c>
      <c r="AC4105" s="12">
        <f t="shared" si="301"/>
        <v>0</v>
      </c>
      <c r="AD4105" s="12">
        <f t="shared" si="301"/>
        <v>-11.759499445063257</v>
      </c>
      <c r="AE4105" s="12">
        <f t="shared" si="312"/>
        <v>-6.8867271669850585E-2</v>
      </c>
      <c r="AF4105" s="12">
        <f t="shared" si="312"/>
        <v>0</v>
      </c>
      <c r="AG4105" s="12">
        <f t="shared" si="312"/>
        <v>0</v>
      </c>
      <c r="AH4105" s="12">
        <f t="shared" si="312"/>
        <v>-27.984361877835941</v>
      </c>
      <c r="AI4105" s="12">
        <f t="shared" si="312"/>
        <v>-112.26682948160732</v>
      </c>
      <c r="AJ4105" s="12">
        <f t="shared" si="312"/>
        <v>-6498.908644987735</v>
      </c>
      <c r="AK4105" s="12">
        <f t="shared" si="312"/>
        <v>0.17703984965845862</v>
      </c>
      <c r="AL4105" s="12">
        <f t="shared" si="302"/>
        <v>-23769.937950293821</v>
      </c>
      <c r="AM4105">
        <f t="shared" si="303"/>
        <v>2.1755741865475171</v>
      </c>
      <c r="AN4105" s="12">
        <f t="shared" si="304"/>
        <v>-10925.822753953078</v>
      </c>
    </row>
    <row r="4106" spans="14:40">
      <c r="N4106">
        <f t="shared" si="305"/>
        <v>1601</v>
      </c>
      <c r="O4106" s="12">
        <f t="shared" si="301"/>
        <v>0</v>
      </c>
      <c r="P4106" s="12">
        <f t="shared" si="301"/>
        <v>0</v>
      </c>
      <c r="Q4106" s="12">
        <f t="shared" si="301"/>
        <v>0</v>
      </c>
      <c r="R4106" s="12">
        <f t="shared" si="301"/>
        <v>0</v>
      </c>
      <c r="S4106" s="12">
        <f t="shared" si="301"/>
        <v>0</v>
      </c>
      <c r="T4106" s="12">
        <f t="shared" si="301"/>
        <v>0</v>
      </c>
      <c r="U4106" s="12">
        <f t="shared" si="301"/>
        <v>0</v>
      </c>
      <c r="V4106" s="12">
        <f t="shared" si="301"/>
        <v>0</v>
      </c>
      <c r="W4106" s="12">
        <f t="shared" si="301"/>
        <v>-2711.7513009489821</v>
      </c>
      <c r="X4106" s="12">
        <f t="shared" si="301"/>
        <v>-8700.596175118224</v>
      </c>
      <c r="Y4106" s="12">
        <f t="shared" si="301"/>
        <v>0</v>
      </c>
      <c r="Z4106" s="12">
        <f t="shared" si="301"/>
        <v>0</v>
      </c>
      <c r="AA4106" s="12">
        <f t="shared" si="301"/>
        <v>0</v>
      </c>
      <c r="AB4106" s="12">
        <f t="shared" si="301"/>
        <v>0</v>
      </c>
      <c r="AC4106" s="12">
        <f t="shared" si="301"/>
        <v>0</v>
      </c>
      <c r="AD4106" s="12">
        <f t="shared" si="301"/>
        <v>2.3564369867310107</v>
      </c>
      <c r="AE4106" s="12">
        <f t="shared" si="312"/>
        <v>5.8497026234097318E-3</v>
      </c>
      <c r="AF4106" s="12">
        <f t="shared" si="312"/>
        <v>0</v>
      </c>
      <c r="AG4106" s="12">
        <f t="shared" si="312"/>
        <v>0</v>
      </c>
      <c r="AH4106" s="12">
        <f t="shared" si="312"/>
        <v>-5.5648398392179237</v>
      </c>
      <c r="AI4106" s="12">
        <f t="shared" si="312"/>
        <v>-48.011375130087778</v>
      </c>
      <c r="AJ4106" s="12">
        <f t="shared" si="312"/>
        <v>-2907.7005437154048</v>
      </c>
      <c r="AK4106" s="12">
        <f t="shared" si="312"/>
        <v>9.4277196527134843E-2</v>
      </c>
      <c r="AL4106" s="12">
        <f t="shared" si="302"/>
        <v>-14371.167670866034</v>
      </c>
      <c r="AM4106">
        <f t="shared" si="303"/>
        <v>2.1646374013954102</v>
      </c>
      <c r="AN4106" s="12">
        <f t="shared" si="304"/>
        <v>-6639.0646588670306</v>
      </c>
    </row>
    <row r="4107" spans="14:40">
      <c r="N4107">
        <f t="shared" si="305"/>
        <v>1602</v>
      </c>
      <c r="O4107" s="12">
        <f t="shared" ref="O4107:AD4170" si="313">O$2503*O1603+0.5*O$2504*O1603*O1603</f>
        <v>0</v>
      </c>
      <c r="P4107" s="12">
        <f t="shared" si="313"/>
        <v>0</v>
      </c>
      <c r="Q4107" s="12">
        <f t="shared" si="313"/>
        <v>0</v>
      </c>
      <c r="R4107" s="12">
        <f t="shared" si="313"/>
        <v>0</v>
      </c>
      <c r="S4107" s="12">
        <f t="shared" si="313"/>
        <v>0</v>
      </c>
      <c r="T4107" s="12">
        <f t="shared" si="313"/>
        <v>0</v>
      </c>
      <c r="U4107" s="12">
        <f t="shared" si="313"/>
        <v>0</v>
      </c>
      <c r="V4107" s="12">
        <f t="shared" si="313"/>
        <v>0</v>
      </c>
      <c r="W4107" s="12">
        <f t="shared" si="313"/>
        <v>-618.68219364373658</v>
      </c>
      <c r="X4107" s="12">
        <f t="shared" si="313"/>
        <v>19125.182880763241</v>
      </c>
      <c r="Y4107" s="12">
        <f t="shared" si="313"/>
        <v>0</v>
      </c>
      <c r="Z4107" s="12">
        <f t="shared" si="313"/>
        <v>0</v>
      </c>
      <c r="AA4107" s="12">
        <f t="shared" si="313"/>
        <v>0</v>
      </c>
      <c r="AB4107" s="12">
        <f t="shared" si="313"/>
        <v>0</v>
      </c>
      <c r="AC4107" s="12">
        <f t="shared" si="313"/>
        <v>0</v>
      </c>
      <c r="AD4107" s="12">
        <f t="shared" si="313"/>
        <v>10.517755363318349</v>
      </c>
      <c r="AE4107" s="12">
        <f t="shared" ref="AE4107:AK4116" si="314">AE$2503*AE1603+0.5*AE$2504*AE1603*AE1603</f>
        <v>3.6879581648412742E-2</v>
      </c>
      <c r="AF4107" s="12">
        <f t="shared" si="314"/>
        <v>0</v>
      </c>
      <c r="AG4107" s="12">
        <f t="shared" si="314"/>
        <v>0</v>
      </c>
      <c r="AH4107" s="12">
        <f t="shared" si="314"/>
        <v>-5.8421718347167877</v>
      </c>
      <c r="AI4107" s="12">
        <f t="shared" si="314"/>
        <v>-57.827392135026187</v>
      </c>
      <c r="AJ4107" s="12">
        <f t="shared" si="314"/>
        <v>-2565.3804434669428</v>
      </c>
      <c r="AK4107" s="12">
        <f t="shared" si="314"/>
        <v>9.7682582051923525E-2</v>
      </c>
      <c r="AL4107" s="12">
        <f t="shared" ref="AL4107:AL4170" si="315">SUM(O4107:AK4107)</f>
        <v>15888.102997209835</v>
      </c>
      <c r="AM4107">
        <f t="shared" ref="AM4107:AM4170" si="316">$AM$2504*(1+J1603/100)</f>
        <v>2.1666702981020807</v>
      </c>
      <c r="AN4107" s="12">
        <f t="shared" ref="AN4107:AN4170" si="317">AL4107/AM4107</f>
        <v>7332.9583237132101</v>
      </c>
    </row>
    <row r="4108" spans="14:40">
      <c r="N4108">
        <f t="shared" ref="N4108:N4171" si="318">N4107+1</f>
        <v>1603</v>
      </c>
      <c r="O4108" s="12">
        <f t="shared" si="313"/>
        <v>-0.4094350101121822</v>
      </c>
      <c r="P4108" s="12">
        <f t="shared" ref="P4108:AD4108" si="319">P$2503*P1604+0.5*P$2504*P1604*P1604</f>
        <v>0</v>
      </c>
      <c r="Q4108" s="12">
        <f t="shared" si="319"/>
        <v>0</v>
      </c>
      <c r="R4108" s="12">
        <f t="shared" si="319"/>
        <v>0</v>
      </c>
      <c r="S4108" s="12">
        <f t="shared" si="319"/>
        <v>0</v>
      </c>
      <c r="T4108" s="12">
        <f t="shared" si="319"/>
        <v>0</v>
      </c>
      <c r="U4108" s="12">
        <f t="shared" si="319"/>
        <v>0</v>
      </c>
      <c r="V4108" s="12">
        <f t="shared" si="319"/>
        <v>0</v>
      </c>
      <c r="W4108" s="12">
        <f t="shared" si="319"/>
        <v>4861.0374326122082</v>
      </c>
      <c r="X4108" s="12">
        <f t="shared" si="319"/>
        <v>26018.031714482935</v>
      </c>
      <c r="Y4108" s="12">
        <f t="shared" si="319"/>
        <v>0</v>
      </c>
      <c r="Z4108" s="12">
        <f t="shared" si="319"/>
        <v>0</v>
      </c>
      <c r="AA4108" s="12">
        <f t="shared" si="319"/>
        <v>0</v>
      </c>
      <c r="AB4108" s="12">
        <f t="shared" si="319"/>
        <v>0</v>
      </c>
      <c r="AC4108" s="12">
        <f t="shared" si="319"/>
        <v>0</v>
      </c>
      <c r="AD4108" s="12">
        <f t="shared" si="319"/>
        <v>37.197811053172721</v>
      </c>
      <c r="AE4108" s="12">
        <f t="shared" si="314"/>
        <v>0.15964286164806682</v>
      </c>
      <c r="AF4108" s="12">
        <f t="shared" si="314"/>
        <v>0</v>
      </c>
      <c r="AG4108" s="12">
        <f t="shared" si="314"/>
        <v>0</v>
      </c>
      <c r="AH4108" s="12">
        <f t="shared" si="314"/>
        <v>86.865182421827626</v>
      </c>
      <c r="AI4108" s="12">
        <f t="shared" si="314"/>
        <v>157.51604936964429</v>
      </c>
      <c r="AJ4108" s="12">
        <f t="shared" si="314"/>
        <v>7023.7877648859194</v>
      </c>
      <c r="AK4108" s="12">
        <f t="shared" si="314"/>
        <v>-0.15567751765317606</v>
      </c>
      <c r="AL4108" s="12">
        <f t="shared" si="315"/>
        <v>38184.030485159594</v>
      </c>
      <c r="AM4108">
        <f t="shared" si="316"/>
        <v>2.1741949624615553</v>
      </c>
      <c r="AN4108" s="12">
        <f t="shared" si="317"/>
        <v>17562.376486204728</v>
      </c>
    </row>
    <row r="4109" spans="14:40">
      <c r="N4109">
        <f t="shared" si="318"/>
        <v>1604</v>
      </c>
      <c r="O4109" s="12">
        <f t="shared" si="313"/>
        <v>0</v>
      </c>
      <c r="P4109" s="12">
        <f t="shared" si="313"/>
        <v>0</v>
      </c>
      <c r="Q4109" s="12">
        <f t="shared" si="313"/>
        <v>0</v>
      </c>
      <c r="R4109" s="12">
        <f t="shared" si="313"/>
        <v>0</v>
      </c>
      <c r="S4109" s="12">
        <f t="shared" si="313"/>
        <v>0</v>
      </c>
      <c r="T4109" s="12">
        <f t="shared" si="313"/>
        <v>0</v>
      </c>
      <c r="U4109" s="12">
        <f t="shared" si="313"/>
        <v>0</v>
      </c>
      <c r="V4109" s="12">
        <f t="shared" si="313"/>
        <v>0</v>
      </c>
      <c r="W4109" s="12">
        <f t="shared" si="313"/>
        <v>12660.634104475523</v>
      </c>
      <c r="X4109" s="12">
        <f t="shared" si="313"/>
        <v>48967.160778234254</v>
      </c>
      <c r="Y4109" s="12">
        <f t="shared" si="313"/>
        <v>0</v>
      </c>
      <c r="Z4109" s="12">
        <f t="shared" si="313"/>
        <v>0</v>
      </c>
      <c r="AA4109" s="12">
        <f t="shared" si="313"/>
        <v>0</v>
      </c>
      <c r="AB4109" s="12">
        <f t="shared" si="313"/>
        <v>0</v>
      </c>
      <c r="AC4109" s="12">
        <f t="shared" si="313"/>
        <v>0</v>
      </c>
      <c r="AD4109" s="12">
        <f t="shared" si="313"/>
        <v>70.719793419911582</v>
      </c>
      <c r="AE4109" s="12">
        <f t="shared" si="314"/>
        <v>0.22846903755924133</v>
      </c>
      <c r="AF4109" s="12">
        <f t="shared" si="314"/>
        <v>0</v>
      </c>
      <c r="AG4109" s="12">
        <f t="shared" si="314"/>
        <v>0</v>
      </c>
      <c r="AH4109" s="12">
        <f t="shared" si="314"/>
        <v>200.92043093165873</v>
      </c>
      <c r="AI4109" s="12">
        <f t="shared" si="314"/>
        <v>378.56116658704838</v>
      </c>
      <c r="AJ4109" s="12">
        <f t="shared" si="314"/>
        <v>22533.115700871069</v>
      </c>
      <c r="AK4109" s="12">
        <f t="shared" si="314"/>
        <v>-0.75051835140809375</v>
      </c>
      <c r="AL4109" s="12">
        <f t="shared" si="315"/>
        <v>84810.589925205612</v>
      </c>
      <c r="AM4109">
        <f t="shared" si="316"/>
        <v>2.1491121060842189</v>
      </c>
      <c r="AN4109" s="12">
        <f t="shared" si="317"/>
        <v>39463.083235678387</v>
      </c>
    </row>
    <row r="4110" spans="14:40">
      <c r="N4110">
        <f t="shared" si="318"/>
        <v>1605</v>
      </c>
      <c r="O4110" s="12">
        <f t="shared" si="313"/>
        <v>0</v>
      </c>
      <c r="P4110" s="12">
        <f t="shared" si="313"/>
        <v>0</v>
      </c>
      <c r="Q4110" s="12">
        <f t="shared" si="313"/>
        <v>0</v>
      </c>
      <c r="R4110" s="12">
        <f t="shared" si="313"/>
        <v>0</v>
      </c>
      <c r="S4110" s="12">
        <f t="shared" si="313"/>
        <v>0</v>
      </c>
      <c r="T4110" s="12">
        <f t="shared" si="313"/>
        <v>0</v>
      </c>
      <c r="U4110" s="12">
        <f t="shared" si="313"/>
        <v>0</v>
      </c>
      <c r="V4110" s="12">
        <f t="shared" si="313"/>
        <v>0</v>
      </c>
      <c r="W4110" s="12">
        <f t="shared" si="313"/>
        <v>9416.8761650970046</v>
      </c>
      <c r="X4110" s="12">
        <f t="shared" si="313"/>
        <v>35506.904902203998</v>
      </c>
      <c r="Y4110" s="12">
        <f t="shared" si="313"/>
        <v>0</v>
      </c>
      <c r="Z4110" s="12">
        <f t="shared" si="313"/>
        <v>0</v>
      </c>
      <c r="AA4110" s="12">
        <f t="shared" si="313"/>
        <v>0</v>
      </c>
      <c r="AB4110" s="12">
        <f t="shared" si="313"/>
        <v>0</v>
      </c>
      <c r="AC4110" s="12">
        <f t="shared" si="313"/>
        <v>0</v>
      </c>
      <c r="AD4110" s="12">
        <f t="shared" si="313"/>
        <v>47.538260788941102</v>
      </c>
      <c r="AE4110" s="12">
        <f t="shared" si="314"/>
        <v>0.19945763874333322</v>
      </c>
      <c r="AF4110" s="12">
        <f t="shared" si="314"/>
        <v>0</v>
      </c>
      <c r="AG4110" s="12">
        <f t="shared" si="314"/>
        <v>0</v>
      </c>
      <c r="AH4110" s="12">
        <f t="shared" si="314"/>
        <v>160.84242340252905</v>
      </c>
      <c r="AI4110" s="12">
        <f t="shared" si="314"/>
        <v>258.94722271574022</v>
      </c>
      <c r="AJ4110" s="12">
        <f t="shared" si="314"/>
        <v>19132.330574881631</v>
      </c>
      <c r="AK4110" s="12">
        <f t="shared" si="314"/>
        <v>-0.64102934114671828</v>
      </c>
      <c r="AL4110" s="12">
        <f t="shared" si="315"/>
        <v>64522.997977387437</v>
      </c>
      <c r="AM4110">
        <f t="shared" si="316"/>
        <v>2.1552139789282045</v>
      </c>
      <c r="AN4110" s="12">
        <f t="shared" si="317"/>
        <v>29938.093668766454</v>
      </c>
    </row>
    <row r="4111" spans="14:40">
      <c r="N4111">
        <f t="shared" si="318"/>
        <v>1606</v>
      </c>
      <c r="O4111" s="12">
        <f t="shared" si="313"/>
        <v>0</v>
      </c>
      <c r="P4111" s="12">
        <f t="shared" si="313"/>
        <v>0</v>
      </c>
      <c r="Q4111" s="12">
        <f t="shared" si="313"/>
        <v>0</v>
      </c>
      <c r="R4111" s="12">
        <f t="shared" si="313"/>
        <v>0</v>
      </c>
      <c r="S4111" s="12">
        <f t="shared" si="313"/>
        <v>0</v>
      </c>
      <c r="T4111" s="12">
        <f t="shared" si="313"/>
        <v>0</v>
      </c>
      <c r="U4111" s="12">
        <f t="shared" si="313"/>
        <v>0</v>
      </c>
      <c r="V4111" s="12">
        <f t="shared" si="313"/>
        <v>0</v>
      </c>
      <c r="W4111" s="12">
        <f t="shared" si="313"/>
        <v>9771.9981949278026</v>
      </c>
      <c r="X4111" s="12">
        <f t="shared" si="313"/>
        <v>38598.349957787548</v>
      </c>
      <c r="Y4111" s="12">
        <f t="shared" si="313"/>
        <v>0</v>
      </c>
      <c r="Z4111" s="12">
        <f t="shared" si="313"/>
        <v>0</v>
      </c>
      <c r="AA4111" s="12">
        <f t="shared" si="313"/>
        <v>0</v>
      </c>
      <c r="AB4111" s="12">
        <f t="shared" si="313"/>
        <v>0</v>
      </c>
      <c r="AC4111" s="12">
        <f t="shared" si="313"/>
        <v>0</v>
      </c>
      <c r="AD4111" s="12">
        <f t="shared" si="313"/>
        <v>38.788333347351184</v>
      </c>
      <c r="AE4111" s="12">
        <f t="shared" si="314"/>
        <v>0.17138119743878655</v>
      </c>
      <c r="AF4111" s="12">
        <f t="shared" si="314"/>
        <v>0</v>
      </c>
      <c r="AG4111" s="12">
        <f t="shared" si="314"/>
        <v>0</v>
      </c>
      <c r="AH4111" s="12">
        <f t="shared" si="314"/>
        <v>115.47485970498526</v>
      </c>
      <c r="AI4111" s="12">
        <f t="shared" si="314"/>
        <v>181.84172736617376</v>
      </c>
      <c r="AJ4111" s="12">
        <f t="shared" si="314"/>
        <v>13097.293019021032</v>
      </c>
      <c r="AK4111" s="12">
        <f t="shared" si="314"/>
        <v>-0.38689823400640766</v>
      </c>
      <c r="AL4111" s="12">
        <f t="shared" si="315"/>
        <v>61803.530575118326</v>
      </c>
      <c r="AM4111">
        <f t="shared" si="316"/>
        <v>2.1654573149315532</v>
      </c>
      <c r="AN4111" s="12">
        <f t="shared" si="317"/>
        <v>28540.636727846024</v>
      </c>
    </row>
    <row r="4112" spans="14:40">
      <c r="N4112">
        <f t="shared" si="318"/>
        <v>1607</v>
      </c>
      <c r="O4112" s="12">
        <f t="shared" si="313"/>
        <v>0</v>
      </c>
      <c r="P4112" s="12">
        <f t="shared" si="313"/>
        <v>0</v>
      </c>
      <c r="Q4112" s="12">
        <f t="shared" si="313"/>
        <v>0</v>
      </c>
      <c r="R4112" s="12">
        <f t="shared" si="313"/>
        <v>0</v>
      </c>
      <c r="S4112" s="12">
        <f t="shared" si="313"/>
        <v>0</v>
      </c>
      <c r="T4112" s="12">
        <f t="shared" si="313"/>
        <v>0</v>
      </c>
      <c r="U4112" s="12">
        <f t="shared" si="313"/>
        <v>0</v>
      </c>
      <c r="V4112" s="12">
        <f t="shared" si="313"/>
        <v>0</v>
      </c>
      <c r="W4112" s="12">
        <f t="shared" si="313"/>
        <v>12361.25240562281</v>
      </c>
      <c r="X4112" s="12">
        <f t="shared" si="313"/>
        <v>32082.635454521365</v>
      </c>
      <c r="Y4112" s="12">
        <f t="shared" si="313"/>
        <v>0</v>
      </c>
      <c r="Z4112" s="12">
        <f t="shared" si="313"/>
        <v>0</v>
      </c>
      <c r="AA4112" s="12">
        <f t="shared" si="313"/>
        <v>0</v>
      </c>
      <c r="AB4112" s="12">
        <f t="shared" si="313"/>
        <v>0</v>
      </c>
      <c r="AC4112" s="12">
        <f t="shared" si="313"/>
        <v>0</v>
      </c>
      <c r="AD4112" s="12">
        <f t="shared" si="313"/>
        <v>49.397714644321027</v>
      </c>
      <c r="AE4112" s="12">
        <f t="shared" si="314"/>
        <v>0.20372238175467436</v>
      </c>
      <c r="AF4112" s="12">
        <f t="shared" si="314"/>
        <v>0</v>
      </c>
      <c r="AG4112" s="12">
        <f t="shared" si="314"/>
        <v>0</v>
      </c>
      <c r="AH4112" s="12">
        <f t="shared" si="314"/>
        <v>168.4715930741759</v>
      </c>
      <c r="AI4112" s="12">
        <f t="shared" si="314"/>
        <v>314.59083525371284</v>
      </c>
      <c r="AJ4112" s="12">
        <f t="shared" si="314"/>
        <v>20270.272073432152</v>
      </c>
      <c r="AK4112" s="12">
        <f t="shared" si="314"/>
        <v>-0.79387419033515938</v>
      </c>
      <c r="AL4112" s="12">
        <f t="shared" si="315"/>
        <v>65246.029924739953</v>
      </c>
      <c r="AM4112">
        <f t="shared" si="316"/>
        <v>2.1493171822494439</v>
      </c>
      <c r="AN4112" s="12">
        <f t="shared" si="317"/>
        <v>30356.631614722595</v>
      </c>
    </row>
    <row r="4113" spans="14:40">
      <c r="N4113">
        <f t="shared" si="318"/>
        <v>1608</v>
      </c>
      <c r="O4113" s="12">
        <f t="shared" si="313"/>
        <v>0.40943501426261786</v>
      </c>
      <c r="P4113" s="12">
        <f t="shared" si="313"/>
        <v>0</v>
      </c>
      <c r="Q4113" s="12">
        <f t="shared" si="313"/>
        <v>0</v>
      </c>
      <c r="R4113" s="12">
        <f t="shared" si="313"/>
        <v>0</v>
      </c>
      <c r="S4113" s="12">
        <f t="shared" si="313"/>
        <v>0</v>
      </c>
      <c r="T4113" s="12">
        <f t="shared" si="313"/>
        <v>0</v>
      </c>
      <c r="U4113" s="12">
        <f t="shared" si="313"/>
        <v>0</v>
      </c>
      <c r="V4113" s="12">
        <f t="shared" si="313"/>
        <v>0</v>
      </c>
      <c r="W4113" s="12">
        <f t="shared" si="313"/>
        <v>14608.934020895367</v>
      </c>
      <c r="X4113" s="12">
        <f t="shared" si="313"/>
        <v>51549.400009502227</v>
      </c>
      <c r="Y4113" s="12">
        <f t="shared" si="313"/>
        <v>0</v>
      </c>
      <c r="Z4113" s="12">
        <f t="shared" si="313"/>
        <v>0</v>
      </c>
      <c r="AA4113" s="12">
        <f t="shared" si="313"/>
        <v>0</v>
      </c>
      <c r="AB4113" s="12">
        <f t="shared" si="313"/>
        <v>0</v>
      </c>
      <c r="AC4113" s="12">
        <f t="shared" si="313"/>
        <v>0</v>
      </c>
      <c r="AD4113" s="12">
        <f t="shared" si="313"/>
        <v>44.215374480849015</v>
      </c>
      <c r="AE4113" s="12">
        <f t="shared" si="314"/>
        <v>0.20450887531149115</v>
      </c>
      <c r="AF4113" s="12">
        <f t="shared" si="314"/>
        <v>0</v>
      </c>
      <c r="AG4113" s="12">
        <f t="shared" si="314"/>
        <v>0</v>
      </c>
      <c r="AH4113" s="12">
        <f t="shared" si="314"/>
        <v>208.21463074694068</v>
      </c>
      <c r="AI4113" s="12">
        <f t="shared" si="314"/>
        <v>327.56339816960144</v>
      </c>
      <c r="AJ4113" s="12">
        <f t="shared" si="314"/>
        <v>26106.704080318861</v>
      </c>
      <c r="AK4113" s="12">
        <f t="shared" si="314"/>
        <v>-1.1009547318028985</v>
      </c>
      <c r="AL4113" s="12">
        <f t="shared" si="315"/>
        <v>92844.544503271594</v>
      </c>
      <c r="AM4113">
        <f t="shared" si="316"/>
        <v>2.1310263684342057</v>
      </c>
      <c r="AN4113" s="12">
        <f t="shared" si="317"/>
        <v>43567.994220310895</v>
      </c>
    </row>
    <row r="4114" spans="14:40">
      <c r="N4114">
        <f t="shared" si="318"/>
        <v>1609</v>
      </c>
      <c r="O4114" s="12">
        <f t="shared" si="313"/>
        <v>0</v>
      </c>
      <c r="P4114" s="12">
        <f t="shared" si="313"/>
        <v>0</v>
      </c>
      <c r="Q4114" s="12">
        <f t="shared" si="313"/>
        <v>0</v>
      </c>
      <c r="R4114" s="12">
        <f t="shared" si="313"/>
        <v>0</v>
      </c>
      <c r="S4114" s="12">
        <f t="shared" si="313"/>
        <v>0</v>
      </c>
      <c r="T4114" s="12">
        <f t="shared" si="313"/>
        <v>0</v>
      </c>
      <c r="U4114" s="12">
        <f t="shared" si="313"/>
        <v>0</v>
      </c>
      <c r="V4114" s="12">
        <f t="shared" si="313"/>
        <v>0</v>
      </c>
      <c r="W4114" s="12">
        <f t="shared" si="313"/>
        <v>6502.5096831506035</v>
      </c>
      <c r="X4114" s="12">
        <f t="shared" si="313"/>
        <v>26393.755967609784</v>
      </c>
      <c r="Y4114" s="12">
        <f t="shared" si="313"/>
        <v>0</v>
      </c>
      <c r="Z4114" s="12">
        <f t="shared" si="313"/>
        <v>0</v>
      </c>
      <c r="AA4114" s="12">
        <f t="shared" si="313"/>
        <v>0</v>
      </c>
      <c r="AB4114" s="12">
        <f t="shared" si="313"/>
        <v>0</v>
      </c>
      <c r="AC4114" s="12">
        <f t="shared" si="313"/>
        <v>0</v>
      </c>
      <c r="AD4114" s="12">
        <f t="shared" si="313"/>
        <v>15.32610135597891</v>
      </c>
      <c r="AE4114" s="12">
        <f t="shared" si="314"/>
        <v>9.2845945294382837E-2</v>
      </c>
      <c r="AF4114" s="12">
        <f t="shared" si="314"/>
        <v>0</v>
      </c>
      <c r="AG4114" s="12">
        <f t="shared" si="314"/>
        <v>0</v>
      </c>
      <c r="AH4114" s="12">
        <f t="shared" si="314"/>
        <v>70.676672848217152</v>
      </c>
      <c r="AI4114" s="12">
        <f t="shared" si="314"/>
        <v>93.832461871505487</v>
      </c>
      <c r="AJ4114" s="12">
        <f t="shared" si="314"/>
        <v>10236.037686987947</v>
      </c>
      <c r="AK4114" s="12">
        <f t="shared" si="314"/>
        <v>-0.39449806052193892</v>
      </c>
      <c r="AL4114" s="12">
        <f t="shared" si="315"/>
        <v>43311.836921708811</v>
      </c>
      <c r="AM4114">
        <f t="shared" si="316"/>
        <v>2.1396969617079984</v>
      </c>
      <c r="AN4114" s="12">
        <f t="shared" si="317"/>
        <v>20242.042540049893</v>
      </c>
    </row>
    <row r="4115" spans="14:40">
      <c r="N4115">
        <f t="shared" si="318"/>
        <v>1610</v>
      </c>
      <c r="O4115" s="12">
        <f t="shared" si="313"/>
        <v>0</v>
      </c>
      <c r="P4115" s="12">
        <f t="shared" si="313"/>
        <v>0</v>
      </c>
      <c r="Q4115" s="12">
        <f t="shared" si="313"/>
        <v>0</v>
      </c>
      <c r="R4115" s="12">
        <f t="shared" si="313"/>
        <v>0</v>
      </c>
      <c r="S4115" s="12">
        <f t="shared" si="313"/>
        <v>0</v>
      </c>
      <c r="T4115" s="12">
        <f t="shared" si="313"/>
        <v>0</v>
      </c>
      <c r="U4115" s="12">
        <f t="shared" si="313"/>
        <v>0</v>
      </c>
      <c r="V4115" s="12">
        <f t="shared" si="313"/>
        <v>0</v>
      </c>
      <c r="W4115" s="12">
        <f t="shared" si="313"/>
        <v>5161.1102822705479</v>
      </c>
      <c r="X4115" s="12">
        <f t="shared" si="313"/>
        <v>16760.729532638186</v>
      </c>
      <c r="Y4115" s="12">
        <f t="shared" si="313"/>
        <v>0</v>
      </c>
      <c r="Z4115" s="12">
        <f t="shared" si="313"/>
        <v>0</v>
      </c>
      <c r="AA4115" s="12">
        <f t="shared" si="313"/>
        <v>0</v>
      </c>
      <c r="AB4115" s="12">
        <f t="shared" si="313"/>
        <v>0</v>
      </c>
      <c r="AC4115" s="12">
        <f t="shared" si="313"/>
        <v>0</v>
      </c>
      <c r="AD4115" s="12">
        <f t="shared" si="313"/>
        <v>8.8394819068270625</v>
      </c>
      <c r="AE4115" s="12">
        <f t="shared" si="314"/>
        <v>4.7560833578975302E-2</v>
      </c>
      <c r="AF4115" s="12">
        <f t="shared" si="314"/>
        <v>0</v>
      </c>
      <c r="AG4115" s="12">
        <f t="shared" si="314"/>
        <v>0</v>
      </c>
      <c r="AH4115" s="12">
        <f t="shared" si="314"/>
        <v>24.272364960579814</v>
      </c>
      <c r="AI4115" s="12">
        <f t="shared" si="314"/>
        <v>87.148015255912995</v>
      </c>
      <c r="AJ4115" s="12">
        <f t="shared" si="314"/>
        <v>4439.1869576801055</v>
      </c>
      <c r="AK4115" s="12">
        <f t="shared" si="314"/>
        <v>-0.17581420654187094</v>
      </c>
      <c r="AL4115" s="12">
        <f t="shared" si="315"/>
        <v>26481.158381339195</v>
      </c>
      <c r="AM4115">
        <f t="shared" si="316"/>
        <v>2.1374236737091148</v>
      </c>
      <c r="AN4115" s="12">
        <f t="shared" si="317"/>
        <v>12389.288425624061</v>
      </c>
    </row>
    <row r="4116" spans="14:40">
      <c r="N4116">
        <f t="shared" si="318"/>
        <v>1611</v>
      </c>
      <c r="O4116" s="12">
        <f t="shared" si="313"/>
        <v>0</v>
      </c>
      <c r="P4116" s="12">
        <f t="shared" si="313"/>
        <v>0</v>
      </c>
      <c r="Q4116" s="12">
        <f t="shared" si="313"/>
        <v>0</v>
      </c>
      <c r="R4116" s="12">
        <f t="shared" si="313"/>
        <v>0</v>
      </c>
      <c r="S4116" s="12">
        <f t="shared" si="313"/>
        <v>0</v>
      </c>
      <c r="T4116" s="12">
        <f t="shared" si="313"/>
        <v>0</v>
      </c>
      <c r="U4116" s="12">
        <f t="shared" si="313"/>
        <v>0</v>
      </c>
      <c r="V4116" s="12">
        <f t="shared" si="313"/>
        <v>0</v>
      </c>
      <c r="W4116" s="12">
        <f t="shared" si="313"/>
        <v>5818.5475919140645</v>
      </c>
      <c r="X4116" s="12">
        <f t="shared" si="313"/>
        <v>19206.011872031595</v>
      </c>
      <c r="Y4116" s="12">
        <f t="shared" si="313"/>
        <v>0</v>
      </c>
      <c r="Z4116" s="12">
        <f t="shared" si="313"/>
        <v>0</v>
      </c>
      <c r="AA4116" s="12">
        <f t="shared" si="313"/>
        <v>0</v>
      </c>
      <c r="AB4116" s="12">
        <f t="shared" si="313"/>
        <v>0</v>
      </c>
      <c r="AC4116" s="12">
        <f t="shared" si="313"/>
        <v>0</v>
      </c>
      <c r="AD4116" s="12">
        <f t="shared" si="313"/>
        <v>17.595458768946429</v>
      </c>
      <c r="AE4116" s="12">
        <f t="shared" si="314"/>
        <v>8.6220186334060631E-2</v>
      </c>
      <c r="AF4116" s="12">
        <f t="shared" si="314"/>
        <v>0</v>
      </c>
      <c r="AG4116" s="12">
        <f t="shared" si="314"/>
        <v>0</v>
      </c>
      <c r="AH4116" s="12">
        <f t="shared" si="314"/>
        <v>41.553085522483485</v>
      </c>
      <c r="AI4116" s="12">
        <f t="shared" si="314"/>
        <v>115.10629775273091</v>
      </c>
      <c r="AJ4116" s="12">
        <f t="shared" si="314"/>
        <v>8826.5958382631015</v>
      </c>
      <c r="AK4116" s="12">
        <f t="shared" si="314"/>
        <v>-0.35573080283746245</v>
      </c>
      <c r="AL4116" s="12">
        <f t="shared" si="315"/>
        <v>34025.140633636416</v>
      </c>
      <c r="AM4116">
        <f t="shared" si="316"/>
        <v>2.1325869175271444</v>
      </c>
      <c r="AN4116" s="12">
        <f t="shared" si="317"/>
        <v>15954.866999320477</v>
      </c>
    </row>
    <row r="4117" spans="14:40">
      <c r="N4117">
        <f t="shared" si="318"/>
        <v>1612</v>
      </c>
      <c r="O4117" s="12">
        <f t="shared" si="313"/>
        <v>0</v>
      </c>
      <c r="P4117" s="12">
        <f t="shared" si="313"/>
        <v>0</v>
      </c>
      <c r="Q4117" s="12">
        <f t="shared" si="313"/>
        <v>0</v>
      </c>
      <c r="R4117" s="12">
        <f t="shared" si="313"/>
        <v>0</v>
      </c>
      <c r="S4117" s="12">
        <f t="shared" si="313"/>
        <v>0</v>
      </c>
      <c r="T4117" s="12">
        <f t="shared" si="313"/>
        <v>0</v>
      </c>
      <c r="U4117" s="12">
        <f t="shared" si="313"/>
        <v>0</v>
      </c>
      <c r="V4117" s="12">
        <f t="shared" si="313"/>
        <v>0</v>
      </c>
      <c r="W4117" s="12">
        <f t="shared" si="313"/>
        <v>-281.13763473395005</v>
      </c>
      <c r="X4117" s="12">
        <f t="shared" si="313"/>
        <v>-2318.2057084900985</v>
      </c>
      <c r="Y4117" s="12">
        <f t="shared" si="313"/>
        <v>0</v>
      </c>
      <c r="Z4117" s="12">
        <f t="shared" si="313"/>
        <v>0</v>
      </c>
      <c r="AA4117" s="12">
        <f t="shared" si="313"/>
        <v>0</v>
      </c>
      <c r="AB4117" s="12">
        <f t="shared" si="313"/>
        <v>0</v>
      </c>
      <c r="AC4117" s="12">
        <f t="shared" si="313"/>
        <v>0</v>
      </c>
      <c r="AD4117" s="12">
        <f t="shared" si="313"/>
        <v>-3.5252116041585797</v>
      </c>
      <c r="AE4117" s="12">
        <f t="shared" ref="AE4117:AK4126" si="320">AE$2503*AE1613+0.5*AE$2504*AE1613*AE1613</f>
        <v>-2.524793452730539E-2</v>
      </c>
      <c r="AF4117" s="12">
        <f t="shared" si="320"/>
        <v>0</v>
      </c>
      <c r="AG4117" s="12">
        <f t="shared" si="320"/>
        <v>0</v>
      </c>
      <c r="AH4117" s="12">
        <f t="shared" si="320"/>
        <v>-16.930773931619939</v>
      </c>
      <c r="AI4117" s="12">
        <f t="shared" si="320"/>
        <v>17.816242770842312</v>
      </c>
      <c r="AJ4117" s="12">
        <f t="shared" si="320"/>
        <v>2654.3002422454101</v>
      </c>
      <c r="AK4117" s="12">
        <f t="shared" si="320"/>
        <v>-0.12105851132454104</v>
      </c>
      <c r="AL4117" s="12">
        <f t="shared" si="315"/>
        <v>52.170849810573522</v>
      </c>
      <c r="AM4117">
        <f t="shared" si="316"/>
        <v>2.1475815983811768</v>
      </c>
      <c r="AN4117" s="12">
        <f t="shared" si="317"/>
        <v>24.292837045120582</v>
      </c>
    </row>
    <row r="4118" spans="14:40">
      <c r="N4118">
        <f t="shared" si="318"/>
        <v>1613</v>
      </c>
      <c r="O4118" s="12">
        <f t="shared" si="313"/>
        <v>0</v>
      </c>
      <c r="P4118" s="12">
        <f t="shared" si="313"/>
        <v>0</v>
      </c>
      <c r="Q4118" s="12">
        <f t="shared" si="313"/>
        <v>0</v>
      </c>
      <c r="R4118" s="12">
        <f t="shared" si="313"/>
        <v>0</v>
      </c>
      <c r="S4118" s="12">
        <f t="shared" si="313"/>
        <v>0</v>
      </c>
      <c r="T4118" s="12">
        <f t="shared" si="313"/>
        <v>0</v>
      </c>
      <c r="U4118" s="12">
        <f t="shared" si="313"/>
        <v>0</v>
      </c>
      <c r="V4118" s="12">
        <f t="shared" si="313"/>
        <v>0</v>
      </c>
      <c r="W4118" s="12">
        <f t="shared" si="313"/>
        <v>-5108.3109748949</v>
      </c>
      <c r="X4118" s="12">
        <f t="shared" si="313"/>
        <v>-15499.226394938118</v>
      </c>
      <c r="Y4118" s="12">
        <f t="shared" si="313"/>
        <v>0</v>
      </c>
      <c r="Z4118" s="12">
        <f t="shared" si="313"/>
        <v>0</v>
      </c>
      <c r="AA4118" s="12">
        <f t="shared" si="313"/>
        <v>0</v>
      </c>
      <c r="AB4118" s="12">
        <f t="shared" si="313"/>
        <v>0</v>
      </c>
      <c r="AC4118" s="12">
        <f t="shared" si="313"/>
        <v>0</v>
      </c>
      <c r="AD4118" s="12">
        <f t="shared" si="313"/>
        <v>-17.448241484884178</v>
      </c>
      <c r="AE4118" s="12">
        <f t="shared" si="320"/>
        <v>-0.12439437459634411</v>
      </c>
      <c r="AF4118" s="12">
        <f t="shared" si="320"/>
        <v>0</v>
      </c>
      <c r="AG4118" s="12">
        <f t="shared" si="320"/>
        <v>0</v>
      </c>
      <c r="AH4118" s="12">
        <f t="shared" si="320"/>
        <v>-66.769975981850052</v>
      </c>
      <c r="AI4118" s="12">
        <f t="shared" si="320"/>
        <v>-72.259982358190129</v>
      </c>
      <c r="AJ4118" s="12">
        <f t="shared" si="320"/>
        <v>-3678.5439862593648</v>
      </c>
      <c r="AK4118" s="12">
        <f t="shared" si="320"/>
        <v>7.0070407945005839E-2</v>
      </c>
      <c r="AL4118" s="12">
        <f t="shared" si="315"/>
        <v>-24442.613879883957</v>
      </c>
      <c r="AM4118">
        <f t="shared" si="316"/>
        <v>2.1461174486463177</v>
      </c>
      <c r="AN4118" s="12">
        <f t="shared" si="317"/>
        <v>-11389.224711490673</v>
      </c>
    </row>
    <row r="4119" spans="14:40">
      <c r="N4119">
        <f t="shared" si="318"/>
        <v>1614</v>
      </c>
      <c r="O4119" s="12">
        <f t="shared" si="313"/>
        <v>0</v>
      </c>
      <c r="P4119" s="12">
        <f t="shared" si="313"/>
        <v>0</v>
      </c>
      <c r="Q4119" s="12">
        <f t="shared" si="313"/>
        <v>0</v>
      </c>
      <c r="R4119" s="12">
        <f t="shared" si="313"/>
        <v>0</v>
      </c>
      <c r="S4119" s="12">
        <f t="shared" si="313"/>
        <v>0</v>
      </c>
      <c r="T4119" s="12">
        <f t="shared" si="313"/>
        <v>0</v>
      </c>
      <c r="U4119" s="12">
        <f t="shared" si="313"/>
        <v>0</v>
      </c>
      <c r="V4119" s="12">
        <f t="shared" si="313"/>
        <v>0</v>
      </c>
      <c r="W4119" s="12">
        <f t="shared" si="313"/>
        <v>-2540.2999239707087</v>
      </c>
      <c r="X4119" s="12">
        <f t="shared" si="313"/>
        <v>-9580.4493416848818</v>
      </c>
      <c r="Y4119" s="12">
        <f t="shared" si="313"/>
        <v>0</v>
      </c>
      <c r="Z4119" s="12">
        <f t="shared" si="313"/>
        <v>0</v>
      </c>
      <c r="AA4119" s="12">
        <f t="shared" si="313"/>
        <v>0</v>
      </c>
      <c r="AB4119" s="12">
        <f t="shared" si="313"/>
        <v>0</v>
      </c>
      <c r="AC4119" s="12">
        <f t="shared" si="313"/>
        <v>0</v>
      </c>
      <c r="AD4119" s="12">
        <f t="shared" si="313"/>
        <v>-2.9841361091268874</v>
      </c>
      <c r="AE4119" s="12">
        <f t="shared" si="320"/>
        <v>-4.1524499704424886E-2</v>
      </c>
      <c r="AF4119" s="12">
        <f t="shared" si="320"/>
        <v>0</v>
      </c>
      <c r="AG4119" s="12">
        <f t="shared" si="320"/>
        <v>0</v>
      </c>
      <c r="AH4119" s="12">
        <f t="shared" si="320"/>
        <v>-45.864809696573936</v>
      </c>
      <c r="AI4119" s="12">
        <f t="shared" si="320"/>
        <v>-4.3821658685226685</v>
      </c>
      <c r="AJ4119" s="12">
        <f t="shared" si="320"/>
        <v>-925.77467599609304</v>
      </c>
      <c r="AK4119" s="12">
        <f t="shared" si="320"/>
        <v>-1.3391139643514807E-2</v>
      </c>
      <c r="AL4119" s="12">
        <f t="shared" si="315"/>
        <v>-13099.809968965257</v>
      </c>
      <c r="AM4119">
        <f t="shared" si="316"/>
        <v>2.1442929032374427</v>
      </c>
      <c r="AN4119" s="12">
        <f t="shared" si="317"/>
        <v>-6109.1513893401552</v>
      </c>
    </row>
    <row r="4120" spans="14:40">
      <c r="N4120">
        <f t="shared" si="318"/>
        <v>1615</v>
      </c>
      <c r="O4120" s="12">
        <f t="shared" si="313"/>
        <v>0</v>
      </c>
      <c r="P4120" s="12">
        <f t="shared" si="313"/>
        <v>0</v>
      </c>
      <c r="Q4120" s="12">
        <f t="shared" si="313"/>
        <v>0</v>
      </c>
      <c r="R4120" s="12">
        <f t="shared" si="313"/>
        <v>0</v>
      </c>
      <c r="S4120" s="12">
        <f t="shared" si="313"/>
        <v>0</v>
      </c>
      <c r="T4120" s="12">
        <f t="shared" si="313"/>
        <v>0</v>
      </c>
      <c r="U4120" s="12">
        <f t="shared" si="313"/>
        <v>0</v>
      </c>
      <c r="V4120" s="12">
        <f t="shared" si="313"/>
        <v>0</v>
      </c>
      <c r="W4120" s="12">
        <f t="shared" si="313"/>
        <v>-87.618544094233684</v>
      </c>
      <c r="X4120" s="12">
        <f t="shared" si="313"/>
        <v>1830.2084689765236</v>
      </c>
      <c r="Y4120" s="12">
        <f t="shared" si="313"/>
        <v>0</v>
      </c>
      <c r="Z4120" s="12">
        <f t="shared" si="313"/>
        <v>0</v>
      </c>
      <c r="AA4120" s="12">
        <f t="shared" si="313"/>
        <v>0</v>
      </c>
      <c r="AB4120" s="12">
        <f t="shared" si="313"/>
        <v>0</v>
      </c>
      <c r="AC4120" s="12">
        <f t="shared" si="313"/>
        <v>0</v>
      </c>
      <c r="AD4120" s="12">
        <f t="shared" si="313"/>
        <v>4.6721178478706609</v>
      </c>
      <c r="AE4120" s="12">
        <f t="shared" si="320"/>
        <v>2.5623688558387234E-2</v>
      </c>
      <c r="AF4120" s="12">
        <f t="shared" si="320"/>
        <v>0</v>
      </c>
      <c r="AG4120" s="12">
        <f t="shared" si="320"/>
        <v>0</v>
      </c>
      <c r="AH4120" s="12">
        <f t="shared" si="320"/>
        <v>12.335415852658542</v>
      </c>
      <c r="AI4120" s="12">
        <f t="shared" si="320"/>
        <v>94.713216493937708</v>
      </c>
      <c r="AJ4120" s="12">
        <f t="shared" si="320"/>
        <v>6285.7383512439974</v>
      </c>
      <c r="AK4120" s="12">
        <f t="shared" si="320"/>
        <v>-0.2592447051227571</v>
      </c>
      <c r="AL4120" s="12">
        <f t="shared" si="315"/>
        <v>8139.8154053041899</v>
      </c>
      <c r="AM4120">
        <f t="shared" si="316"/>
        <v>2.1660077220205842</v>
      </c>
      <c r="AN4120" s="12">
        <f t="shared" si="317"/>
        <v>3757.9807876727573</v>
      </c>
    </row>
    <row r="4121" spans="14:40">
      <c r="N4121">
        <f t="shared" si="318"/>
        <v>1616</v>
      </c>
      <c r="O4121" s="12">
        <f t="shared" si="313"/>
        <v>0</v>
      </c>
      <c r="P4121" s="12">
        <f t="shared" si="313"/>
        <v>0</v>
      </c>
      <c r="Q4121" s="12">
        <f t="shared" si="313"/>
        <v>0</v>
      </c>
      <c r="R4121" s="12">
        <f t="shared" si="313"/>
        <v>0</v>
      </c>
      <c r="S4121" s="12">
        <f t="shared" si="313"/>
        <v>0</v>
      </c>
      <c r="T4121" s="12">
        <f t="shared" si="313"/>
        <v>0</v>
      </c>
      <c r="U4121" s="12">
        <f t="shared" si="313"/>
        <v>0</v>
      </c>
      <c r="V4121" s="12">
        <f t="shared" si="313"/>
        <v>0</v>
      </c>
      <c r="W4121" s="12">
        <f t="shared" si="313"/>
        <v>-3518.1786697622479</v>
      </c>
      <c r="X4121" s="12">
        <f t="shared" si="313"/>
        <v>-12831.881389963886</v>
      </c>
      <c r="Y4121" s="12">
        <f t="shared" si="313"/>
        <v>0</v>
      </c>
      <c r="Z4121" s="12">
        <f t="shared" si="313"/>
        <v>0</v>
      </c>
      <c r="AA4121" s="12">
        <f t="shared" si="313"/>
        <v>0</v>
      </c>
      <c r="AB4121" s="12">
        <f t="shared" si="313"/>
        <v>0</v>
      </c>
      <c r="AC4121" s="12">
        <f t="shared" si="313"/>
        <v>0</v>
      </c>
      <c r="AD4121" s="12">
        <f t="shared" si="313"/>
        <v>-4.7278491444143835</v>
      </c>
      <c r="AE4121" s="12">
        <f t="shared" si="320"/>
        <v>-9.3636104436182997E-3</v>
      </c>
      <c r="AF4121" s="12">
        <f t="shared" si="320"/>
        <v>0</v>
      </c>
      <c r="AG4121" s="12">
        <f t="shared" si="320"/>
        <v>0</v>
      </c>
      <c r="AH4121" s="12">
        <f t="shared" si="320"/>
        <v>15.125244501170426</v>
      </c>
      <c r="AI4121" s="12">
        <f t="shared" si="320"/>
        <v>35.125169686268265</v>
      </c>
      <c r="AJ4121" s="12">
        <f t="shared" si="320"/>
        <v>2409.9446863237877</v>
      </c>
      <c r="AK4121" s="12">
        <f t="shared" si="320"/>
        <v>-0.1050426626380056</v>
      </c>
      <c r="AL4121" s="12">
        <f t="shared" si="315"/>
        <v>-13894.707214632403</v>
      </c>
      <c r="AM4121">
        <f t="shared" si="316"/>
        <v>2.1781966651408742</v>
      </c>
      <c r="AN4121" s="12">
        <f t="shared" si="317"/>
        <v>-6378.9957247656366</v>
      </c>
    </row>
    <row r="4122" spans="14:40">
      <c r="N4122">
        <f t="shared" si="318"/>
        <v>1617</v>
      </c>
      <c r="O4122" s="12">
        <f t="shared" si="313"/>
        <v>0</v>
      </c>
      <c r="P4122" s="12">
        <f t="shared" si="313"/>
        <v>0</v>
      </c>
      <c r="Q4122" s="12">
        <f t="shared" si="313"/>
        <v>0</v>
      </c>
      <c r="R4122" s="12">
        <f t="shared" si="313"/>
        <v>0</v>
      </c>
      <c r="S4122" s="12">
        <f t="shared" si="313"/>
        <v>0</v>
      </c>
      <c r="T4122" s="12">
        <f t="shared" si="313"/>
        <v>0</v>
      </c>
      <c r="U4122" s="12">
        <f t="shared" si="313"/>
        <v>0</v>
      </c>
      <c r="V4122" s="12">
        <f t="shared" si="313"/>
        <v>0</v>
      </c>
      <c r="W4122" s="12">
        <f t="shared" si="313"/>
        <v>6697.3533123793095</v>
      </c>
      <c r="X4122" s="12">
        <f t="shared" si="313"/>
        <v>29432.274817408717</v>
      </c>
      <c r="Y4122" s="12">
        <f t="shared" si="313"/>
        <v>0</v>
      </c>
      <c r="Z4122" s="12">
        <f t="shared" si="313"/>
        <v>0</v>
      </c>
      <c r="AA4122" s="12">
        <f t="shared" si="313"/>
        <v>0</v>
      </c>
      <c r="AB4122" s="12">
        <f t="shared" si="313"/>
        <v>0</v>
      </c>
      <c r="AC4122" s="12">
        <f t="shared" si="313"/>
        <v>0</v>
      </c>
      <c r="AD4122" s="12">
        <f t="shared" si="313"/>
        <v>31.570930658667816</v>
      </c>
      <c r="AE4122" s="12">
        <f t="shared" si="320"/>
        <v>0.1547492004850553</v>
      </c>
      <c r="AF4122" s="12">
        <f t="shared" si="320"/>
        <v>0</v>
      </c>
      <c r="AG4122" s="12">
        <f t="shared" si="320"/>
        <v>0</v>
      </c>
      <c r="AH4122" s="12">
        <f t="shared" si="320"/>
        <v>112.70106833211752</v>
      </c>
      <c r="AI4122" s="12">
        <f t="shared" si="320"/>
        <v>208.45968021363745</v>
      </c>
      <c r="AJ4122" s="12">
        <f t="shared" si="320"/>
        <v>13547.621005176923</v>
      </c>
      <c r="AK4122" s="12">
        <f t="shared" si="320"/>
        <v>-0.47206931490569815</v>
      </c>
      <c r="AL4122" s="12">
        <f t="shared" si="315"/>
        <v>50029.663494054948</v>
      </c>
      <c r="AM4122">
        <f t="shared" si="316"/>
        <v>2.1654130039351815</v>
      </c>
      <c r="AN4122" s="12">
        <f t="shared" si="317"/>
        <v>23103.982197916324</v>
      </c>
    </row>
    <row r="4123" spans="14:40">
      <c r="N4123">
        <f t="shared" si="318"/>
        <v>1618</v>
      </c>
      <c r="O4123" s="12">
        <f t="shared" si="313"/>
        <v>0</v>
      </c>
      <c r="P4123" s="12">
        <f t="shared" si="313"/>
        <v>0</v>
      </c>
      <c r="Q4123" s="12">
        <f t="shared" si="313"/>
        <v>0</v>
      </c>
      <c r="R4123" s="12">
        <f t="shared" si="313"/>
        <v>0</v>
      </c>
      <c r="S4123" s="12">
        <f t="shared" si="313"/>
        <v>0</v>
      </c>
      <c r="T4123" s="12">
        <f t="shared" si="313"/>
        <v>0</v>
      </c>
      <c r="U4123" s="12">
        <f t="shared" si="313"/>
        <v>0</v>
      </c>
      <c r="V4123" s="12">
        <f t="shared" si="313"/>
        <v>0</v>
      </c>
      <c r="W4123" s="12">
        <f t="shared" si="313"/>
        <v>6581.4280864946722</v>
      </c>
      <c r="X4123" s="12">
        <f t="shared" si="313"/>
        <v>28573.07981617322</v>
      </c>
      <c r="Y4123" s="12">
        <f t="shared" si="313"/>
        <v>0</v>
      </c>
      <c r="Z4123" s="12">
        <f t="shared" si="313"/>
        <v>0</v>
      </c>
      <c r="AA4123" s="12">
        <f t="shared" si="313"/>
        <v>0</v>
      </c>
      <c r="AB4123" s="12">
        <f t="shared" si="313"/>
        <v>0</v>
      </c>
      <c r="AC4123" s="12">
        <f t="shared" si="313"/>
        <v>0</v>
      </c>
      <c r="AD4123" s="12">
        <f t="shared" si="313"/>
        <v>31.237684089110001</v>
      </c>
      <c r="AE4123" s="12">
        <f t="shared" si="320"/>
        <v>0.14274596678547</v>
      </c>
      <c r="AF4123" s="12">
        <f t="shared" si="320"/>
        <v>0</v>
      </c>
      <c r="AG4123" s="12">
        <f t="shared" si="320"/>
        <v>0</v>
      </c>
      <c r="AH4123" s="12">
        <f t="shared" si="320"/>
        <v>82.033259934346816</v>
      </c>
      <c r="AI4123" s="12">
        <f t="shared" si="320"/>
        <v>168.67476912654894</v>
      </c>
      <c r="AJ4123" s="12">
        <f t="shared" si="320"/>
        <v>11221.442883553964</v>
      </c>
      <c r="AK4123" s="12">
        <f t="shared" si="320"/>
        <v>-0.37892585311884003</v>
      </c>
      <c r="AL4123" s="12">
        <f t="shared" si="315"/>
        <v>46657.660319485527</v>
      </c>
      <c r="AM4123">
        <f t="shared" si="316"/>
        <v>2.1530437651966943</v>
      </c>
      <c r="AN4123" s="12">
        <f t="shared" si="317"/>
        <v>21670.558245815802</v>
      </c>
    </row>
    <row r="4124" spans="14:40">
      <c r="N4124">
        <f t="shared" si="318"/>
        <v>1619</v>
      </c>
      <c r="O4124" s="12">
        <f t="shared" si="313"/>
        <v>0</v>
      </c>
      <c r="P4124" s="12">
        <f t="shared" si="313"/>
        <v>0</v>
      </c>
      <c r="Q4124" s="12">
        <f t="shared" si="313"/>
        <v>0</v>
      </c>
      <c r="R4124" s="12">
        <f t="shared" si="313"/>
        <v>0</v>
      </c>
      <c r="S4124" s="12">
        <f t="shared" si="313"/>
        <v>0</v>
      </c>
      <c r="T4124" s="12">
        <f t="shared" si="313"/>
        <v>0</v>
      </c>
      <c r="U4124" s="12">
        <f t="shared" si="313"/>
        <v>0</v>
      </c>
      <c r="V4124" s="12">
        <f t="shared" si="313"/>
        <v>0</v>
      </c>
      <c r="W4124" s="12">
        <f t="shared" si="313"/>
        <v>4453.0617647323234</v>
      </c>
      <c r="X4124" s="12">
        <f t="shared" si="313"/>
        <v>16945.693014854289</v>
      </c>
      <c r="Y4124" s="12">
        <f t="shared" si="313"/>
        <v>0</v>
      </c>
      <c r="Z4124" s="12">
        <f t="shared" si="313"/>
        <v>0</v>
      </c>
      <c r="AA4124" s="12">
        <f t="shared" si="313"/>
        <v>0</v>
      </c>
      <c r="AB4124" s="12">
        <f t="shared" si="313"/>
        <v>0</v>
      </c>
      <c r="AC4124" s="12">
        <f t="shared" si="313"/>
        <v>0</v>
      </c>
      <c r="AD4124" s="12">
        <f t="shared" si="313"/>
        <v>16.887857927966451</v>
      </c>
      <c r="AE4124" s="12">
        <f t="shared" si="320"/>
        <v>0.11644228214989921</v>
      </c>
      <c r="AF4124" s="12">
        <f t="shared" si="320"/>
        <v>0</v>
      </c>
      <c r="AG4124" s="12">
        <f t="shared" si="320"/>
        <v>0</v>
      </c>
      <c r="AH4124" s="12">
        <f t="shared" si="320"/>
        <v>111.9077497557185</v>
      </c>
      <c r="AI4124" s="12">
        <f t="shared" si="320"/>
        <v>193.53627450710869</v>
      </c>
      <c r="AJ4124" s="12">
        <f t="shared" si="320"/>
        <v>12671.218411496544</v>
      </c>
      <c r="AK4124" s="12">
        <f t="shared" si="320"/>
        <v>-0.40724685276867045</v>
      </c>
      <c r="AL4124" s="12">
        <f t="shared" si="315"/>
        <v>34392.014268703329</v>
      </c>
      <c r="AM4124">
        <f t="shared" si="316"/>
        <v>2.1756657140384461</v>
      </c>
      <c r="AN4124" s="12">
        <f t="shared" si="317"/>
        <v>15807.582041114791</v>
      </c>
    </row>
    <row r="4125" spans="14:40">
      <c r="N4125">
        <f t="shared" si="318"/>
        <v>1620</v>
      </c>
      <c r="O4125" s="12">
        <f t="shared" si="313"/>
        <v>0</v>
      </c>
      <c r="P4125" s="12">
        <f t="shared" si="313"/>
        <v>0</v>
      </c>
      <c r="Q4125" s="12">
        <f t="shared" si="313"/>
        <v>0</v>
      </c>
      <c r="R4125" s="12">
        <f t="shared" si="313"/>
        <v>0</v>
      </c>
      <c r="S4125" s="12">
        <f t="shared" si="313"/>
        <v>0</v>
      </c>
      <c r="T4125" s="12">
        <f t="shared" si="313"/>
        <v>0</v>
      </c>
      <c r="U4125" s="12">
        <f t="shared" si="313"/>
        <v>0</v>
      </c>
      <c r="V4125" s="12">
        <f t="shared" si="313"/>
        <v>0</v>
      </c>
      <c r="W4125" s="12">
        <f t="shared" si="313"/>
        <v>2923.0267916911998</v>
      </c>
      <c r="X4125" s="12">
        <f t="shared" si="313"/>
        <v>16060.92425570191</v>
      </c>
      <c r="Y4125" s="12">
        <f t="shared" si="313"/>
        <v>0</v>
      </c>
      <c r="Z4125" s="12">
        <f t="shared" si="313"/>
        <v>0</v>
      </c>
      <c r="AA4125" s="12">
        <f t="shared" si="313"/>
        <v>0</v>
      </c>
      <c r="AB4125" s="12">
        <f t="shared" si="313"/>
        <v>0</v>
      </c>
      <c r="AC4125" s="12">
        <f t="shared" si="313"/>
        <v>0</v>
      </c>
      <c r="AD4125" s="12">
        <f t="shared" si="313"/>
        <v>15.172143242100626</v>
      </c>
      <c r="AE4125" s="12">
        <f t="shared" si="320"/>
        <v>9.7016516798744762E-2</v>
      </c>
      <c r="AF4125" s="12">
        <f t="shared" si="320"/>
        <v>0</v>
      </c>
      <c r="AG4125" s="12">
        <f t="shared" si="320"/>
        <v>0</v>
      </c>
      <c r="AH4125" s="12">
        <f t="shared" si="320"/>
        <v>79.530115613482849</v>
      </c>
      <c r="AI4125" s="12">
        <f t="shared" si="320"/>
        <v>143.98778146281506</v>
      </c>
      <c r="AJ4125" s="12">
        <f t="shared" si="320"/>
        <v>9650.6965855467661</v>
      </c>
      <c r="AK4125" s="12">
        <f t="shared" si="320"/>
        <v>-0.28494658966693498</v>
      </c>
      <c r="AL4125" s="12">
        <f t="shared" si="315"/>
        <v>28873.149743185408</v>
      </c>
      <c r="AM4125">
        <f t="shared" si="316"/>
        <v>2.164530710298564</v>
      </c>
      <c r="AN4125" s="12">
        <f t="shared" si="317"/>
        <v>13339.219261621285</v>
      </c>
    </row>
    <row r="4126" spans="14:40">
      <c r="N4126">
        <f t="shared" si="318"/>
        <v>1621</v>
      </c>
      <c r="O4126" s="12">
        <f t="shared" si="313"/>
        <v>0</v>
      </c>
      <c r="P4126" s="12">
        <f t="shared" si="313"/>
        <v>0</v>
      </c>
      <c r="Q4126" s="12">
        <f t="shared" si="313"/>
        <v>0</v>
      </c>
      <c r="R4126" s="12">
        <f t="shared" si="313"/>
        <v>0</v>
      </c>
      <c r="S4126" s="12">
        <f t="shared" si="313"/>
        <v>0</v>
      </c>
      <c r="T4126" s="12">
        <f t="shared" si="313"/>
        <v>0</v>
      </c>
      <c r="U4126" s="12">
        <f t="shared" si="313"/>
        <v>0</v>
      </c>
      <c r="V4126" s="12">
        <f t="shared" si="313"/>
        <v>0</v>
      </c>
      <c r="W4126" s="12">
        <f t="shared" si="313"/>
        <v>1589.82856204258</v>
      </c>
      <c r="X4126" s="12">
        <f t="shared" si="313"/>
        <v>6342.6166736160021</v>
      </c>
      <c r="Y4126" s="12">
        <f t="shared" si="313"/>
        <v>0</v>
      </c>
      <c r="Z4126" s="12">
        <f t="shared" si="313"/>
        <v>0</v>
      </c>
      <c r="AA4126" s="12">
        <f t="shared" si="313"/>
        <v>0</v>
      </c>
      <c r="AB4126" s="12">
        <f t="shared" si="313"/>
        <v>0</v>
      </c>
      <c r="AC4126" s="12">
        <f t="shared" si="313"/>
        <v>0</v>
      </c>
      <c r="AD4126" s="12">
        <f t="shared" si="313"/>
        <v>9.3417555282556375</v>
      </c>
      <c r="AE4126" s="12">
        <f t="shared" si="320"/>
        <v>5.6687882490792631E-2</v>
      </c>
      <c r="AF4126" s="12">
        <f t="shared" si="320"/>
        <v>0</v>
      </c>
      <c r="AG4126" s="12">
        <f t="shared" si="320"/>
        <v>0</v>
      </c>
      <c r="AH4126" s="12">
        <f t="shared" si="320"/>
        <v>37.608906046293782</v>
      </c>
      <c r="AI4126" s="12">
        <f t="shared" si="320"/>
        <v>102.41044882315393</v>
      </c>
      <c r="AJ4126" s="12">
        <f t="shared" si="320"/>
        <v>6861.0431316170943</v>
      </c>
      <c r="AK4126" s="12">
        <f t="shared" si="320"/>
        <v>-0.20129714206640933</v>
      </c>
      <c r="AL4126" s="12">
        <f t="shared" si="315"/>
        <v>14942.704868413806</v>
      </c>
      <c r="AM4126">
        <f t="shared" si="316"/>
        <v>2.1527588523024717</v>
      </c>
      <c r="AN4126" s="12">
        <f t="shared" si="317"/>
        <v>6941.1884440432877</v>
      </c>
    </row>
    <row r="4127" spans="14:40">
      <c r="N4127">
        <f t="shared" si="318"/>
        <v>1622</v>
      </c>
      <c r="O4127" s="12">
        <f t="shared" si="313"/>
        <v>0</v>
      </c>
      <c r="P4127" s="12">
        <f t="shared" si="313"/>
        <v>0</v>
      </c>
      <c r="Q4127" s="12">
        <f t="shared" si="313"/>
        <v>0</v>
      </c>
      <c r="R4127" s="12">
        <f t="shared" si="313"/>
        <v>0</v>
      </c>
      <c r="S4127" s="12">
        <f t="shared" si="313"/>
        <v>0</v>
      </c>
      <c r="T4127" s="12">
        <f t="shared" si="313"/>
        <v>0</v>
      </c>
      <c r="U4127" s="12">
        <f t="shared" si="313"/>
        <v>0</v>
      </c>
      <c r="V4127" s="12">
        <f t="shared" si="313"/>
        <v>0</v>
      </c>
      <c r="W4127" s="12">
        <f t="shared" si="313"/>
        <v>-4855.9214985426433</v>
      </c>
      <c r="X4127" s="12">
        <f t="shared" si="313"/>
        <v>-19991.304799672293</v>
      </c>
      <c r="Y4127" s="12">
        <f t="shared" si="313"/>
        <v>0</v>
      </c>
      <c r="Z4127" s="12">
        <f t="shared" si="313"/>
        <v>0</v>
      </c>
      <c r="AA4127" s="12">
        <f t="shared" si="313"/>
        <v>0</v>
      </c>
      <c r="AB4127" s="12">
        <f t="shared" si="313"/>
        <v>0</v>
      </c>
      <c r="AC4127" s="12">
        <f t="shared" si="313"/>
        <v>0</v>
      </c>
      <c r="AD4127" s="12">
        <f t="shared" si="313"/>
        <v>-17.497210452058486</v>
      </c>
      <c r="AE4127" s="12">
        <f t="shared" ref="AE4127:AK4136" si="321">AE$2503*AE1623+0.5*AE$2504*AE1623*AE1623</f>
        <v>-9.4693067329773006E-2</v>
      </c>
      <c r="AF4127" s="12">
        <f t="shared" si="321"/>
        <v>0</v>
      </c>
      <c r="AG4127" s="12">
        <f t="shared" si="321"/>
        <v>0</v>
      </c>
      <c r="AH4127" s="12">
        <f t="shared" si="321"/>
        <v>-26.916306268392116</v>
      </c>
      <c r="AI4127" s="12">
        <f t="shared" si="321"/>
        <v>-15.146226811329901</v>
      </c>
      <c r="AJ4127" s="12">
        <f t="shared" si="321"/>
        <v>-675.79089362817979</v>
      </c>
      <c r="AK4127" s="12">
        <f t="shared" si="321"/>
        <v>9.6993662053264651E-3</v>
      </c>
      <c r="AL4127" s="12">
        <f t="shared" si="315"/>
        <v>-25582.661929076021</v>
      </c>
      <c r="AM4127">
        <f t="shared" si="316"/>
        <v>2.1758090139826272</v>
      </c>
      <c r="AN4127" s="12">
        <f t="shared" si="317"/>
        <v>-11757.769990229614</v>
      </c>
    </row>
    <row r="4128" spans="14:40">
      <c r="N4128">
        <f t="shared" si="318"/>
        <v>1623</v>
      </c>
      <c r="O4128" s="12">
        <f t="shared" si="313"/>
        <v>0</v>
      </c>
      <c r="P4128" s="12">
        <f t="shared" si="313"/>
        <v>0</v>
      </c>
      <c r="Q4128" s="12">
        <f t="shared" si="313"/>
        <v>0</v>
      </c>
      <c r="R4128" s="12">
        <f t="shared" si="313"/>
        <v>0</v>
      </c>
      <c r="S4128" s="12">
        <f t="shared" si="313"/>
        <v>0</v>
      </c>
      <c r="T4128" s="12">
        <f t="shared" si="313"/>
        <v>0</v>
      </c>
      <c r="U4128" s="12">
        <f t="shared" si="313"/>
        <v>0</v>
      </c>
      <c r="V4128" s="12">
        <f t="shared" si="313"/>
        <v>0</v>
      </c>
      <c r="W4128" s="12">
        <f t="shared" si="313"/>
        <v>-6664.5781050387668</v>
      </c>
      <c r="X4128" s="12">
        <f t="shared" si="313"/>
        <v>-26717.707693728669</v>
      </c>
      <c r="Y4128" s="12">
        <f t="shared" si="313"/>
        <v>0</v>
      </c>
      <c r="Z4128" s="12">
        <f t="shared" si="313"/>
        <v>0</v>
      </c>
      <c r="AA4128" s="12">
        <f t="shared" si="313"/>
        <v>0</v>
      </c>
      <c r="AB4128" s="12">
        <f t="shared" si="313"/>
        <v>0</v>
      </c>
      <c r="AC4128" s="12">
        <f t="shared" si="313"/>
        <v>0</v>
      </c>
      <c r="AD4128" s="12">
        <f t="shared" si="313"/>
        <v>-21.915967680838975</v>
      </c>
      <c r="AE4128" s="12">
        <f t="shared" si="321"/>
        <v>-0.14073883757357411</v>
      </c>
      <c r="AF4128" s="12">
        <f t="shared" si="321"/>
        <v>0</v>
      </c>
      <c r="AG4128" s="12">
        <f t="shared" si="321"/>
        <v>0</v>
      </c>
      <c r="AH4128" s="12">
        <f t="shared" si="321"/>
        <v>-58.429296656287825</v>
      </c>
      <c r="AI4128" s="12">
        <f t="shared" si="321"/>
        <v>-61.514881345295642</v>
      </c>
      <c r="AJ4128" s="12">
        <f t="shared" si="321"/>
        <v>-4011.5656272473939</v>
      </c>
      <c r="AK4128" s="12">
        <f t="shared" si="321"/>
        <v>5.2074867052017901E-2</v>
      </c>
      <c r="AL4128" s="12">
        <f t="shared" si="315"/>
        <v>-37535.800235667775</v>
      </c>
      <c r="AM4128">
        <f t="shared" si="316"/>
        <v>2.1783932676527362</v>
      </c>
      <c r="AN4128" s="12">
        <f t="shared" si="317"/>
        <v>-17230.95677582284</v>
      </c>
    </row>
    <row r="4129" spans="14:40">
      <c r="N4129">
        <f t="shared" si="318"/>
        <v>1624</v>
      </c>
      <c r="O4129" s="12">
        <f t="shared" si="313"/>
        <v>0</v>
      </c>
      <c r="P4129" s="12">
        <f t="shared" si="313"/>
        <v>0</v>
      </c>
      <c r="Q4129" s="12">
        <f t="shared" si="313"/>
        <v>0</v>
      </c>
      <c r="R4129" s="12">
        <f t="shared" si="313"/>
        <v>0</v>
      </c>
      <c r="S4129" s="12">
        <f t="shared" si="313"/>
        <v>0</v>
      </c>
      <c r="T4129" s="12">
        <f t="shared" si="313"/>
        <v>0</v>
      </c>
      <c r="U4129" s="12">
        <f t="shared" si="313"/>
        <v>0</v>
      </c>
      <c r="V4129" s="12">
        <f t="shared" si="313"/>
        <v>0</v>
      </c>
      <c r="W4129" s="12">
        <f t="shared" si="313"/>
        <v>-6484.4244593378089</v>
      </c>
      <c r="X4129" s="12">
        <f t="shared" si="313"/>
        <v>-25204.708753350158</v>
      </c>
      <c r="Y4129" s="12">
        <f t="shared" si="313"/>
        <v>0</v>
      </c>
      <c r="Z4129" s="12">
        <f t="shared" si="313"/>
        <v>0</v>
      </c>
      <c r="AA4129" s="12">
        <f t="shared" si="313"/>
        <v>0</v>
      </c>
      <c r="AB4129" s="12">
        <f t="shared" si="313"/>
        <v>0</v>
      </c>
      <c r="AC4129" s="12">
        <f t="shared" si="313"/>
        <v>0</v>
      </c>
      <c r="AD4129" s="12">
        <f t="shared" si="313"/>
        <v>-25.554187845407984</v>
      </c>
      <c r="AE4129" s="12">
        <f t="shared" si="321"/>
        <v>-0.17639704578714924</v>
      </c>
      <c r="AF4129" s="12">
        <f t="shared" si="321"/>
        <v>0</v>
      </c>
      <c r="AG4129" s="12">
        <f t="shared" si="321"/>
        <v>0</v>
      </c>
      <c r="AH4129" s="12">
        <f t="shared" si="321"/>
        <v>-79.856857227873505</v>
      </c>
      <c r="AI4129" s="12">
        <f t="shared" si="321"/>
        <v>-113.8172120619638</v>
      </c>
      <c r="AJ4129" s="12">
        <f t="shared" si="321"/>
        <v>-7556.2997874950406</v>
      </c>
      <c r="AK4129" s="12">
        <f t="shared" si="321"/>
        <v>0.15910923842035704</v>
      </c>
      <c r="AL4129" s="12">
        <f t="shared" si="315"/>
        <v>-39464.678545125622</v>
      </c>
      <c r="AM4129">
        <f t="shared" si="316"/>
        <v>2.166692961847545</v>
      </c>
      <c r="AN4129" s="12">
        <f t="shared" si="317"/>
        <v>-18214.24596841538</v>
      </c>
    </row>
    <row r="4130" spans="14:40">
      <c r="N4130">
        <f t="shared" si="318"/>
        <v>1625</v>
      </c>
      <c r="O4130" s="12">
        <f t="shared" si="313"/>
        <v>0</v>
      </c>
      <c r="P4130" s="12">
        <f t="shared" si="313"/>
        <v>0</v>
      </c>
      <c r="Q4130" s="12">
        <f t="shared" si="313"/>
        <v>0</v>
      </c>
      <c r="R4130" s="12">
        <f t="shared" si="313"/>
        <v>0</v>
      </c>
      <c r="S4130" s="12">
        <f t="shared" si="313"/>
        <v>0</v>
      </c>
      <c r="T4130" s="12">
        <f t="shared" si="313"/>
        <v>0</v>
      </c>
      <c r="U4130" s="12">
        <f t="shared" si="313"/>
        <v>0</v>
      </c>
      <c r="V4130" s="12">
        <f t="shared" si="313"/>
        <v>0</v>
      </c>
      <c r="W4130" s="12">
        <f t="shared" si="313"/>
        <v>8568.8584080238943</v>
      </c>
      <c r="X4130" s="12">
        <f t="shared" si="313"/>
        <v>29851.676317025314</v>
      </c>
      <c r="Y4130" s="12">
        <f t="shared" si="313"/>
        <v>0</v>
      </c>
      <c r="Z4130" s="12">
        <f t="shared" si="313"/>
        <v>0</v>
      </c>
      <c r="AA4130" s="12">
        <f t="shared" si="313"/>
        <v>0</v>
      </c>
      <c r="AB4130" s="12">
        <f t="shared" si="313"/>
        <v>0</v>
      </c>
      <c r="AC4130" s="12">
        <f t="shared" si="313"/>
        <v>0</v>
      </c>
      <c r="AD4130" s="12">
        <f t="shared" si="313"/>
        <v>31.442609197350571</v>
      </c>
      <c r="AE4130" s="12">
        <f t="shared" si="321"/>
        <v>0.12498798042466612</v>
      </c>
      <c r="AF4130" s="12">
        <f t="shared" si="321"/>
        <v>0</v>
      </c>
      <c r="AG4130" s="12">
        <f t="shared" si="321"/>
        <v>0</v>
      </c>
      <c r="AH4130" s="12">
        <f t="shared" si="321"/>
        <v>37.55086646009002</v>
      </c>
      <c r="AI4130" s="12">
        <f t="shared" si="321"/>
        <v>53.042670948523629</v>
      </c>
      <c r="AJ4130" s="12">
        <f t="shared" si="321"/>
        <v>4492.931690304953</v>
      </c>
      <c r="AK4130" s="12">
        <f t="shared" si="321"/>
        <v>-0.146947728598678</v>
      </c>
      <c r="AL4130" s="12">
        <f t="shared" si="315"/>
        <v>43035.480602211952</v>
      </c>
      <c r="AM4130">
        <f t="shared" si="316"/>
        <v>2.1301007588054031</v>
      </c>
      <c r="AN4130" s="12">
        <f t="shared" si="317"/>
        <v>20203.495268621464</v>
      </c>
    </row>
    <row r="4131" spans="14:40">
      <c r="N4131">
        <f t="shared" si="318"/>
        <v>1626</v>
      </c>
      <c r="O4131" s="12">
        <f t="shared" si="313"/>
        <v>0</v>
      </c>
      <c r="P4131" s="12">
        <f t="shared" si="313"/>
        <v>0</v>
      </c>
      <c r="Q4131" s="12">
        <f t="shared" si="313"/>
        <v>0</v>
      </c>
      <c r="R4131" s="12">
        <f t="shared" si="313"/>
        <v>0</v>
      </c>
      <c r="S4131" s="12">
        <f t="shared" si="313"/>
        <v>0</v>
      </c>
      <c r="T4131" s="12">
        <f t="shared" si="313"/>
        <v>0</v>
      </c>
      <c r="U4131" s="12">
        <f t="shared" si="313"/>
        <v>0</v>
      </c>
      <c r="V4131" s="12">
        <f t="shared" si="313"/>
        <v>0</v>
      </c>
      <c r="W4131" s="12">
        <f t="shared" si="313"/>
        <v>12232.404311355045</v>
      </c>
      <c r="X4131" s="12">
        <f t="shared" si="313"/>
        <v>50382.412171563141</v>
      </c>
      <c r="Y4131" s="12">
        <f t="shared" si="313"/>
        <v>0</v>
      </c>
      <c r="Z4131" s="12">
        <f t="shared" si="313"/>
        <v>0</v>
      </c>
      <c r="AA4131" s="12">
        <f t="shared" si="313"/>
        <v>0</v>
      </c>
      <c r="AB4131" s="12">
        <f t="shared" si="313"/>
        <v>0</v>
      </c>
      <c r="AC4131" s="12">
        <f t="shared" si="313"/>
        <v>0</v>
      </c>
      <c r="AD4131" s="12">
        <f t="shared" si="313"/>
        <v>32.097050550616196</v>
      </c>
      <c r="AE4131" s="12">
        <f t="shared" si="321"/>
        <v>0.13835943663519945</v>
      </c>
      <c r="AF4131" s="12">
        <f t="shared" si="321"/>
        <v>0</v>
      </c>
      <c r="AG4131" s="12">
        <f t="shared" si="321"/>
        <v>0</v>
      </c>
      <c r="AH4131" s="12">
        <f t="shared" si="321"/>
        <v>66.636286853763579</v>
      </c>
      <c r="AI4131" s="12">
        <f t="shared" si="321"/>
        <v>77.281073368817616</v>
      </c>
      <c r="AJ4131" s="12">
        <f t="shared" si="321"/>
        <v>6199.4235804340315</v>
      </c>
      <c r="AK4131" s="12">
        <f t="shared" si="321"/>
        <v>-0.1862291300285335</v>
      </c>
      <c r="AL4131" s="12">
        <f t="shared" si="315"/>
        <v>68990.206604432009</v>
      </c>
      <c r="AM4131">
        <f t="shared" si="316"/>
        <v>2.1224805998324756</v>
      </c>
      <c r="AN4131" s="12">
        <f t="shared" si="317"/>
        <v>32504.516936398526</v>
      </c>
    </row>
    <row r="4132" spans="14:40">
      <c r="N4132">
        <f t="shared" si="318"/>
        <v>1627</v>
      </c>
      <c r="O4132" s="12">
        <f t="shared" si="313"/>
        <v>0</v>
      </c>
      <c r="P4132" s="12">
        <f t="shared" si="313"/>
        <v>0</v>
      </c>
      <c r="Q4132" s="12">
        <f t="shared" si="313"/>
        <v>0</v>
      </c>
      <c r="R4132" s="12">
        <f t="shared" si="313"/>
        <v>0</v>
      </c>
      <c r="S4132" s="12">
        <f t="shared" si="313"/>
        <v>0</v>
      </c>
      <c r="T4132" s="12">
        <f t="shared" si="313"/>
        <v>0</v>
      </c>
      <c r="U4132" s="12">
        <f t="shared" si="313"/>
        <v>0</v>
      </c>
      <c r="V4132" s="12">
        <f t="shared" si="313"/>
        <v>0</v>
      </c>
      <c r="W4132" s="12">
        <f t="shared" si="313"/>
        <v>23420.841216753601</v>
      </c>
      <c r="X4132" s="12">
        <f t="shared" si="313"/>
        <v>87778.069468171336</v>
      </c>
      <c r="Y4132" s="12">
        <f t="shared" si="313"/>
        <v>0</v>
      </c>
      <c r="Z4132" s="12">
        <f t="shared" si="313"/>
        <v>0</v>
      </c>
      <c r="AA4132" s="12">
        <f t="shared" si="313"/>
        <v>0</v>
      </c>
      <c r="AB4132" s="12">
        <f t="shared" si="313"/>
        <v>0</v>
      </c>
      <c r="AC4132" s="12">
        <f t="shared" si="313"/>
        <v>0</v>
      </c>
      <c r="AD4132" s="12">
        <f t="shared" si="313"/>
        <v>50.196190852458528</v>
      </c>
      <c r="AE4132" s="12">
        <f t="shared" si="321"/>
        <v>0.18833828046627954</v>
      </c>
      <c r="AF4132" s="12">
        <f t="shared" si="321"/>
        <v>0</v>
      </c>
      <c r="AG4132" s="12">
        <f t="shared" si="321"/>
        <v>0</v>
      </c>
      <c r="AH4132" s="12">
        <f t="shared" si="321"/>
        <v>101.33283069268349</v>
      </c>
      <c r="AI4132" s="12">
        <f t="shared" si="321"/>
        <v>160.01589208197316</v>
      </c>
      <c r="AJ4132" s="12">
        <f t="shared" si="321"/>
        <v>11092.798337390979</v>
      </c>
      <c r="AK4132" s="12">
        <f t="shared" si="321"/>
        <v>-0.35801209086004682</v>
      </c>
      <c r="AL4132" s="12">
        <f t="shared" si="315"/>
        <v>122603.08426213263</v>
      </c>
      <c r="AM4132">
        <f t="shared" si="316"/>
        <v>2.1119554197599109</v>
      </c>
      <c r="AN4132" s="12">
        <f t="shared" si="317"/>
        <v>58051.928139690688</v>
      </c>
    </row>
    <row r="4133" spans="14:40">
      <c r="N4133">
        <f t="shared" si="318"/>
        <v>1628</v>
      </c>
      <c r="O4133" s="12">
        <f t="shared" si="313"/>
        <v>0</v>
      </c>
      <c r="P4133" s="12">
        <f t="shared" si="313"/>
        <v>0</v>
      </c>
      <c r="Q4133" s="12">
        <f t="shared" si="313"/>
        <v>0</v>
      </c>
      <c r="R4133" s="12">
        <f t="shared" si="313"/>
        <v>0</v>
      </c>
      <c r="S4133" s="12">
        <f t="shared" si="313"/>
        <v>0</v>
      </c>
      <c r="T4133" s="12">
        <f t="shared" si="313"/>
        <v>0</v>
      </c>
      <c r="U4133" s="12">
        <f t="shared" si="313"/>
        <v>0</v>
      </c>
      <c r="V4133" s="12">
        <f t="shared" si="313"/>
        <v>0</v>
      </c>
      <c r="W4133" s="12">
        <f t="shared" si="313"/>
        <v>29507.721047928215</v>
      </c>
      <c r="X4133" s="12">
        <f t="shared" si="313"/>
        <v>102999.51031823014</v>
      </c>
      <c r="Y4133" s="12">
        <f t="shared" si="313"/>
        <v>0</v>
      </c>
      <c r="Z4133" s="12">
        <f t="shared" si="313"/>
        <v>0</v>
      </c>
      <c r="AA4133" s="12">
        <f t="shared" si="313"/>
        <v>0</v>
      </c>
      <c r="AB4133" s="12">
        <f t="shared" si="313"/>
        <v>0</v>
      </c>
      <c r="AC4133" s="12">
        <f t="shared" si="313"/>
        <v>0</v>
      </c>
      <c r="AD4133" s="12">
        <f t="shared" si="313"/>
        <v>66.050881077219401</v>
      </c>
      <c r="AE4133" s="12">
        <f t="shared" si="321"/>
        <v>0.2184327693003707</v>
      </c>
      <c r="AF4133" s="12">
        <f t="shared" si="321"/>
        <v>0</v>
      </c>
      <c r="AG4133" s="12">
        <f t="shared" si="321"/>
        <v>0</v>
      </c>
      <c r="AH4133" s="12">
        <f t="shared" si="321"/>
        <v>143.05816431720874</v>
      </c>
      <c r="AI4133" s="12">
        <f t="shared" si="321"/>
        <v>235.0631591455726</v>
      </c>
      <c r="AJ4133" s="12">
        <f t="shared" si="321"/>
        <v>15394.999766219418</v>
      </c>
      <c r="AK4133" s="12">
        <f t="shared" si="321"/>
        <v>-0.43136843377918821</v>
      </c>
      <c r="AL4133" s="12">
        <f t="shared" si="315"/>
        <v>148346.19040125326</v>
      </c>
      <c r="AM4133">
        <f t="shared" si="316"/>
        <v>2.1058639160200281</v>
      </c>
      <c r="AN4133" s="12">
        <f t="shared" si="317"/>
        <v>70444.338436464473</v>
      </c>
    </row>
    <row r="4134" spans="14:40">
      <c r="N4134">
        <f t="shared" si="318"/>
        <v>1629</v>
      </c>
      <c r="O4134" s="12">
        <f t="shared" si="313"/>
        <v>0</v>
      </c>
      <c r="P4134" s="12">
        <f t="shared" si="313"/>
        <v>0</v>
      </c>
      <c r="Q4134" s="12">
        <f t="shared" si="313"/>
        <v>0</v>
      </c>
      <c r="R4134" s="12">
        <f t="shared" si="313"/>
        <v>0</v>
      </c>
      <c r="S4134" s="12">
        <f t="shared" si="313"/>
        <v>0</v>
      </c>
      <c r="T4134" s="12">
        <f t="shared" si="313"/>
        <v>0</v>
      </c>
      <c r="U4134" s="12">
        <f t="shared" si="313"/>
        <v>0</v>
      </c>
      <c r="V4134" s="12">
        <f t="shared" si="313"/>
        <v>0</v>
      </c>
      <c r="W4134" s="12">
        <f t="shared" si="313"/>
        <v>32375.507952933694</v>
      </c>
      <c r="X4134" s="12">
        <f t="shared" si="313"/>
        <v>114593.36039250185</v>
      </c>
      <c r="Y4134" s="12">
        <f t="shared" si="313"/>
        <v>0</v>
      </c>
      <c r="Z4134" s="12">
        <f t="shared" si="313"/>
        <v>0</v>
      </c>
      <c r="AA4134" s="12">
        <f t="shared" si="313"/>
        <v>0</v>
      </c>
      <c r="AB4134" s="12">
        <f t="shared" si="313"/>
        <v>0</v>
      </c>
      <c r="AC4134" s="12">
        <f t="shared" si="313"/>
        <v>0</v>
      </c>
      <c r="AD4134" s="12">
        <f t="shared" si="313"/>
        <v>80.451292214808177</v>
      </c>
      <c r="AE4134" s="12">
        <f t="shared" si="321"/>
        <v>0.23082243741274144</v>
      </c>
      <c r="AF4134" s="12">
        <f t="shared" si="321"/>
        <v>0</v>
      </c>
      <c r="AG4134" s="12">
        <f t="shared" si="321"/>
        <v>0</v>
      </c>
      <c r="AH4134" s="12">
        <f t="shared" si="321"/>
        <v>183.73262567594418</v>
      </c>
      <c r="AI4134" s="12">
        <f t="shared" si="321"/>
        <v>323.52775119058435</v>
      </c>
      <c r="AJ4134" s="12">
        <f t="shared" si="321"/>
        <v>22041.110420045006</v>
      </c>
      <c r="AK4134" s="12">
        <f t="shared" si="321"/>
        <v>-0.77677208470389147</v>
      </c>
      <c r="AL4134" s="12">
        <f t="shared" si="315"/>
        <v>169597.14448491458</v>
      </c>
      <c r="AM4134">
        <f t="shared" si="316"/>
        <v>2.1207820524699299</v>
      </c>
      <c r="AN4134" s="12">
        <f t="shared" si="317"/>
        <v>79969.153024185754</v>
      </c>
    </row>
    <row r="4135" spans="14:40">
      <c r="N4135">
        <f t="shared" si="318"/>
        <v>1630</v>
      </c>
      <c r="O4135" s="12">
        <f t="shared" si="313"/>
        <v>0</v>
      </c>
      <c r="P4135" s="12">
        <f t="shared" si="313"/>
        <v>0</v>
      </c>
      <c r="Q4135" s="12">
        <f t="shared" si="313"/>
        <v>0</v>
      </c>
      <c r="R4135" s="12">
        <f t="shared" si="313"/>
        <v>0</v>
      </c>
      <c r="S4135" s="12">
        <f t="shared" si="313"/>
        <v>0</v>
      </c>
      <c r="T4135" s="12">
        <f t="shared" si="313"/>
        <v>0</v>
      </c>
      <c r="U4135" s="12">
        <f t="shared" si="313"/>
        <v>0</v>
      </c>
      <c r="V4135" s="12">
        <f t="shared" si="313"/>
        <v>0</v>
      </c>
      <c r="W4135" s="12">
        <f t="shared" si="313"/>
        <v>17044.924531732919</v>
      </c>
      <c r="X4135" s="12">
        <f t="shared" si="313"/>
        <v>57201.455146562868</v>
      </c>
      <c r="Y4135" s="12">
        <f t="shared" si="313"/>
        <v>0</v>
      </c>
      <c r="Z4135" s="12">
        <f t="shared" si="313"/>
        <v>0</v>
      </c>
      <c r="AA4135" s="12">
        <f t="shared" si="313"/>
        <v>0</v>
      </c>
      <c r="AB4135" s="12">
        <f t="shared" si="313"/>
        <v>0</v>
      </c>
      <c r="AC4135" s="12">
        <f t="shared" si="313"/>
        <v>0</v>
      </c>
      <c r="AD4135" s="12">
        <f t="shared" si="313"/>
        <v>28.112536422408493</v>
      </c>
      <c r="AE4135" s="12">
        <f t="shared" si="321"/>
        <v>0.12816335407250298</v>
      </c>
      <c r="AF4135" s="12">
        <f t="shared" si="321"/>
        <v>0</v>
      </c>
      <c r="AG4135" s="12">
        <f t="shared" si="321"/>
        <v>0</v>
      </c>
      <c r="AH4135" s="12">
        <f t="shared" si="321"/>
        <v>67.152086362189749</v>
      </c>
      <c r="AI4135" s="12">
        <f t="shared" si="321"/>
        <v>91.577273538606946</v>
      </c>
      <c r="AJ4135" s="12">
        <f t="shared" si="321"/>
        <v>6344.9790196526073</v>
      </c>
      <c r="AK4135" s="12">
        <f t="shared" si="321"/>
        <v>-0.18210569184274011</v>
      </c>
      <c r="AL4135" s="12">
        <f t="shared" si="315"/>
        <v>80778.146651933828</v>
      </c>
      <c r="AM4135">
        <f t="shared" si="316"/>
        <v>2.1370453185318889</v>
      </c>
      <c r="AN4135" s="12">
        <f t="shared" si="317"/>
        <v>37798.986269241563</v>
      </c>
    </row>
    <row r="4136" spans="14:40">
      <c r="N4136">
        <f t="shared" si="318"/>
        <v>1631</v>
      </c>
      <c r="O4136" s="12">
        <f t="shared" si="313"/>
        <v>0</v>
      </c>
      <c r="P4136" s="12">
        <f t="shared" si="313"/>
        <v>0</v>
      </c>
      <c r="Q4136" s="12">
        <f t="shared" si="313"/>
        <v>0</v>
      </c>
      <c r="R4136" s="12">
        <f t="shared" si="313"/>
        <v>0</v>
      </c>
      <c r="S4136" s="12">
        <f t="shared" si="313"/>
        <v>0</v>
      </c>
      <c r="T4136" s="12">
        <f t="shared" si="313"/>
        <v>0</v>
      </c>
      <c r="U4136" s="12">
        <f t="shared" si="313"/>
        <v>0</v>
      </c>
      <c r="V4136" s="12">
        <f t="shared" si="313"/>
        <v>0</v>
      </c>
      <c r="W4136" s="12">
        <f t="shared" si="313"/>
        <v>18909.549769908444</v>
      </c>
      <c r="X4136" s="12">
        <f t="shared" si="313"/>
        <v>61941.149700954978</v>
      </c>
      <c r="Y4136" s="12">
        <f t="shared" si="313"/>
        <v>0</v>
      </c>
      <c r="Z4136" s="12">
        <f t="shared" si="313"/>
        <v>0</v>
      </c>
      <c r="AA4136" s="12">
        <f t="shared" si="313"/>
        <v>0</v>
      </c>
      <c r="AB4136" s="12">
        <f t="shared" si="313"/>
        <v>0</v>
      </c>
      <c r="AC4136" s="12">
        <f t="shared" si="313"/>
        <v>0</v>
      </c>
      <c r="AD4136" s="12">
        <f t="shared" si="313"/>
        <v>42.60103397565814</v>
      </c>
      <c r="AE4136" s="12">
        <f t="shared" si="321"/>
        <v>0.16897944737145343</v>
      </c>
      <c r="AF4136" s="12">
        <f t="shared" si="321"/>
        <v>0</v>
      </c>
      <c r="AG4136" s="12">
        <f t="shared" si="321"/>
        <v>0</v>
      </c>
      <c r="AH4136" s="12">
        <f t="shared" si="321"/>
        <v>83.945689786570838</v>
      </c>
      <c r="AI4136" s="12">
        <f t="shared" si="321"/>
        <v>200.94905408538517</v>
      </c>
      <c r="AJ4136" s="12">
        <f t="shared" si="321"/>
        <v>12996.723737572907</v>
      </c>
      <c r="AK4136" s="12">
        <f t="shared" si="321"/>
        <v>-0.45635754497980818</v>
      </c>
      <c r="AL4136" s="12">
        <f t="shared" si="315"/>
        <v>94174.631608186333</v>
      </c>
      <c r="AM4136">
        <f t="shared" si="316"/>
        <v>2.1147155656711583</v>
      </c>
      <c r="AN4136" s="12">
        <f t="shared" si="317"/>
        <v>44533.00157096902</v>
      </c>
    </row>
    <row r="4137" spans="14:40">
      <c r="N4137">
        <f t="shared" si="318"/>
        <v>1632</v>
      </c>
      <c r="O4137" s="12">
        <f t="shared" si="313"/>
        <v>0</v>
      </c>
      <c r="P4137" s="12">
        <f t="shared" si="313"/>
        <v>0</v>
      </c>
      <c r="Q4137" s="12">
        <f t="shared" si="313"/>
        <v>0</v>
      </c>
      <c r="R4137" s="12">
        <f t="shared" si="313"/>
        <v>0</v>
      </c>
      <c r="S4137" s="12">
        <f t="shared" si="313"/>
        <v>0</v>
      </c>
      <c r="T4137" s="12">
        <f t="shared" si="313"/>
        <v>0</v>
      </c>
      <c r="U4137" s="12">
        <f t="shared" si="313"/>
        <v>0</v>
      </c>
      <c r="V4137" s="12">
        <f t="shared" si="313"/>
        <v>0</v>
      </c>
      <c r="W4137" s="12">
        <f t="shared" si="313"/>
        <v>1642.4434092560987</v>
      </c>
      <c r="X4137" s="12">
        <f t="shared" si="313"/>
        <v>1002.138980186915</v>
      </c>
      <c r="Y4137" s="12">
        <f t="shared" si="313"/>
        <v>0</v>
      </c>
      <c r="Z4137" s="12">
        <f t="shared" si="313"/>
        <v>0</v>
      </c>
      <c r="AA4137" s="12">
        <f t="shared" si="313"/>
        <v>0</v>
      </c>
      <c r="AB4137" s="12">
        <f t="shared" si="313"/>
        <v>0</v>
      </c>
      <c r="AC4137" s="12">
        <f t="shared" si="313"/>
        <v>0</v>
      </c>
      <c r="AD4137" s="12">
        <f t="shared" si="313"/>
        <v>5.8189013262806402</v>
      </c>
      <c r="AE4137" s="12">
        <f t="shared" ref="AE4137:AK4146" si="322">AE$2503*AE1633+0.5*AE$2504*AE1633*AE1633</f>
        <v>3.3357363842026692E-2</v>
      </c>
      <c r="AF4137" s="12">
        <f t="shared" si="322"/>
        <v>0</v>
      </c>
      <c r="AG4137" s="12">
        <f t="shared" si="322"/>
        <v>0</v>
      </c>
      <c r="AH4137" s="12">
        <f t="shared" si="322"/>
        <v>18.265609443532956</v>
      </c>
      <c r="AI4137" s="12">
        <f t="shared" si="322"/>
        <v>64.665323609160993</v>
      </c>
      <c r="AJ4137" s="12">
        <f t="shared" si="322"/>
        <v>4377.1834333796041</v>
      </c>
      <c r="AK4137" s="12">
        <f t="shared" si="322"/>
        <v>-0.14938364745179927</v>
      </c>
      <c r="AL4137" s="12">
        <f t="shared" si="315"/>
        <v>7110.3996309179829</v>
      </c>
      <c r="AM4137">
        <f t="shared" si="316"/>
        <v>2.1325285625731953</v>
      </c>
      <c r="AN4137" s="12">
        <f t="shared" si="317"/>
        <v>3334.2576299837629</v>
      </c>
    </row>
    <row r="4138" spans="14:40">
      <c r="N4138">
        <f t="shared" si="318"/>
        <v>1633</v>
      </c>
      <c r="O4138" s="12">
        <f t="shared" si="313"/>
        <v>0</v>
      </c>
      <c r="P4138" s="12">
        <f t="shared" si="313"/>
        <v>0</v>
      </c>
      <c r="Q4138" s="12">
        <f t="shared" si="313"/>
        <v>0</v>
      </c>
      <c r="R4138" s="12">
        <f t="shared" si="313"/>
        <v>0</v>
      </c>
      <c r="S4138" s="12">
        <f t="shared" si="313"/>
        <v>0</v>
      </c>
      <c r="T4138" s="12">
        <f t="shared" si="313"/>
        <v>0</v>
      </c>
      <c r="U4138" s="12">
        <f t="shared" si="313"/>
        <v>0</v>
      </c>
      <c r="V4138" s="12">
        <f t="shared" si="313"/>
        <v>0</v>
      </c>
      <c r="W4138" s="12">
        <f t="shared" si="313"/>
        <v>-4480.4598810316047</v>
      </c>
      <c r="X4138" s="12">
        <f t="shared" si="313"/>
        <v>-16290.991667376818</v>
      </c>
      <c r="Y4138" s="12">
        <f t="shared" si="313"/>
        <v>0</v>
      </c>
      <c r="Z4138" s="12">
        <f t="shared" si="313"/>
        <v>0</v>
      </c>
      <c r="AA4138" s="12">
        <f t="shared" si="313"/>
        <v>0</v>
      </c>
      <c r="AB4138" s="12">
        <f t="shared" si="313"/>
        <v>0</v>
      </c>
      <c r="AC4138" s="12">
        <f t="shared" si="313"/>
        <v>0</v>
      </c>
      <c r="AD4138" s="12">
        <f t="shared" si="313"/>
        <v>-10.497877131010787</v>
      </c>
      <c r="AE4138" s="12">
        <f t="shared" si="322"/>
        <v>-4.8974295786392577E-2</v>
      </c>
      <c r="AF4138" s="12">
        <f t="shared" si="322"/>
        <v>0</v>
      </c>
      <c r="AG4138" s="12">
        <f t="shared" si="322"/>
        <v>0</v>
      </c>
      <c r="AH4138" s="12">
        <f t="shared" si="322"/>
        <v>-7.7378399303651113</v>
      </c>
      <c r="AI4138" s="12">
        <f t="shared" si="322"/>
        <v>-28.255236031062324</v>
      </c>
      <c r="AJ4138" s="12">
        <f t="shared" si="322"/>
        <v>-1026.4249269903514</v>
      </c>
      <c r="AK4138" s="12">
        <f t="shared" si="322"/>
        <v>5.4744868597528641E-3</v>
      </c>
      <c r="AL4138" s="12">
        <f t="shared" si="315"/>
        <v>-21844.410928300138</v>
      </c>
      <c r="AM4138">
        <f t="shared" si="316"/>
        <v>2.149079077532726</v>
      </c>
      <c r="AN4138" s="12">
        <f t="shared" si="317"/>
        <v>-10164.544970294372</v>
      </c>
    </row>
    <row r="4139" spans="14:40">
      <c r="N4139">
        <f t="shared" si="318"/>
        <v>1634</v>
      </c>
      <c r="O4139" s="12">
        <f t="shared" si="313"/>
        <v>0</v>
      </c>
      <c r="P4139" s="12">
        <f t="shared" si="313"/>
        <v>0</v>
      </c>
      <c r="Q4139" s="12">
        <f t="shared" si="313"/>
        <v>0</v>
      </c>
      <c r="R4139" s="12">
        <f t="shared" si="313"/>
        <v>0</v>
      </c>
      <c r="S4139" s="12">
        <f t="shared" si="313"/>
        <v>0</v>
      </c>
      <c r="T4139" s="12">
        <f t="shared" si="313"/>
        <v>0</v>
      </c>
      <c r="U4139" s="12">
        <f t="shared" si="313"/>
        <v>0</v>
      </c>
      <c r="V4139" s="12">
        <f t="shared" si="313"/>
        <v>0</v>
      </c>
      <c r="W4139" s="12">
        <f t="shared" si="313"/>
        <v>-6799.6935511615366</v>
      </c>
      <c r="X4139" s="12">
        <f t="shared" si="313"/>
        <v>-25288.480480086739</v>
      </c>
      <c r="Y4139" s="12">
        <f t="shared" si="313"/>
        <v>0</v>
      </c>
      <c r="Z4139" s="12">
        <f t="shared" si="313"/>
        <v>0</v>
      </c>
      <c r="AA4139" s="12">
        <f t="shared" si="313"/>
        <v>0</v>
      </c>
      <c r="AB4139" s="12">
        <f t="shared" si="313"/>
        <v>0</v>
      </c>
      <c r="AC4139" s="12">
        <f t="shared" si="313"/>
        <v>0</v>
      </c>
      <c r="AD4139" s="12">
        <f t="shared" si="313"/>
        <v>-16.331664113465244</v>
      </c>
      <c r="AE4139" s="12">
        <f t="shared" si="322"/>
        <v>-0.10429506983225836</v>
      </c>
      <c r="AF4139" s="12">
        <f t="shared" si="322"/>
        <v>0</v>
      </c>
      <c r="AG4139" s="12">
        <f t="shared" si="322"/>
        <v>0</v>
      </c>
      <c r="AH4139" s="12">
        <f t="shared" si="322"/>
        <v>-50.194207848143975</v>
      </c>
      <c r="AI4139" s="12">
        <f t="shared" si="322"/>
        <v>-78.7191978629386</v>
      </c>
      <c r="AJ4139" s="12">
        <f t="shared" si="322"/>
        <v>-5238.9074673965724</v>
      </c>
      <c r="AK4139" s="12">
        <f t="shared" si="322"/>
        <v>0.11319475182668592</v>
      </c>
      <c r="AL4139" s="12">
        <f t="shared" si="315"/>
        <v>-37472.3176687874</v>
      </c>
      <c r="AM4139">
        <f t="shared" si="316"/>
        <v>2.1202998493719676</v>
      </c>
      <c r="AN4139" s="12">
        <f t="shared" si="317"/>
        <v>-17673.121884098939</v>
      </c>
    </row>
    <row r="4140" spans="14:40">
      <c r="N4140">
        <f t="shared" si="318"/>
        <v>1635</v>
      </c>
      <c r="O4140" s="12">
        <f t="shared" si="313"/>
        <v>0</v>
      </c>
      <c r="P4140" s="12">
        <f t="shared" si="313"/>
        <v>0</v>
      </c>
      <c r="Q4140" s="12">
        <f t="shared" si="313"/>
        <v>0</v>
      </c>
      <c r="R4140" s="12">
        <f t="shared" si="313"/>
        <v>0</v>
      </c>
      <c r="S4140" s="12">
        <f t="shared" si="313"/>
        <v>0</v>
      </c>
      <c r="T4140" s="12">
        <f t="shared" si="313"/>
        <v>0</v>
      </c>
      <c r="U4140" s="12">
        <f t="shared" si="313"/>
        <v>0</v>
      </c>
      <c r="V4140" s="12">
        <f t="shared" si="313"/>
        <v>0</v>
      </c>
      <c r="W4140" s="12">
        <f t="shared" si="313"/>
        <v>-1995.8489853440333</v>
      </c>
      <c r="X4140" s="12">
        <f t="shared" si="313"/>
        <v>-6418.6881841265022</v>
      </c>
      <c r="Y4140" s="12">
        <f t="shared" si="313"/>
        <v>0</v>
      </c>
      <c r="Z4140" s="12">
        <f t="shared" si="313"/>
        <v>0</v>
      </c>
      <c r="AA4140" s="12">
        <f t="shared" si="313"/>
        <v>0</v>
      </c>
      <c r="AB4140" s="12">
        <f t="shared" si="313"/>
        <v>0</v>
      </c>
      <c r="AC4140" s="12">
        <f t="shared" si="313"/>
        <v>0</v>
      </c>
      <c r="AD4140" s="12">
        <f t="shared" si="313"/>
        <v>-13.981482176015126</v>
      </c>
      <c r="AE4140" s="12">
        <f t="shared" si="322"/>
        <v>-7.8743852512916504E-2</v>
      </c>
      <c r="AF4140" s="12">
        <f t="shared" si="322"/>
        <v>0</v>
      </c>
      <c r="AG4140" s="12">
        <f t="shared" si="322"/>
        <v>0</v>
      </c>
      <c r="AH4140" s="12">
        <f t="shared" si="322"/>
        <v>-27.701456228198971</v>
      </c>
      <c r="AI4140" s="12">
        <f t="shared" si="322"/>
        <v>-2.7715670961059611</v>
      </c>
      <c r="AJ4140" s="12">
        <f t="shared" si="322"/>
        <v>-840.86227428823906</v>
      </c>
      <c r="AK4140" s="12">
        <f t="shared" si="322"/>
        <v>-1.9952774226380896E-2</v>
      </c>
      <c r="AL4140" s="12">
        <f t="shared" si="315"/>
        <v>-9299.9526458858345</v>
      </c>
      <c r="AM4140">
        <f t="shared" si="316"/>
        <v>2.1440682321517603</v>
      </c>
      <c r="AN4140" s="12">
        <f t="shared" si="317"/>
        <v>-4337.5264398897034</v>
      </c>
    </row>
    <row r="4141" spans="14:40">
      <c r="N4141">
        <f t="shared" si="318"/>
        <v>1636</v>
      </c>
      <c r="O4141" s="12">
        <f t="shared" si="313"/>
        <v>0</v>
      </c>
      <c r="P4141" s="12">
        <f t="shared" si="313"/>
        <v>0</v>
      </c>
      <c r="Q4141" s="12">
        <f t="shared" si="313"/>
        <v>0</v>
      </c>
      <c r="R4141" s="12">
        <f t="shared" si="313"/>
        <v>0</v>
      </c>
      <c r="S4141" s="12">
        <f t="shared" si="313"/>
        <v>0</v>
      </c>
      <c r="T4141" s="12">
        <f t="shared" si="313"/>
        <v>0</v>
      </c>
      <c r="U4141" s="12">
        <f t="shared" si="313"/>
        <v>0</v>
      </c>
      <c r="V4141" s="12">
        <f t="shared" si="313"/>
        <v>0</v>
      </c>
      <c r="W4141" s="12">
        <f t="shared" si="313"/>
        <v>-5113.8849545802959</v>
      </c>
      <c r="X4141" s="12">
        <f t="shared" si="313"/>
        <v>-22296.043773294092</v>
      </c>
      <c r="Y4141" s="12">
        <f t="shared" si="313"/>
        <v>0</v>
      </c>
      <c r="Z4141" s="12">
        <f t="shared" si="313"/>
        <v>0</v>
      </c>
      <c r="AA4141" s="12">
        <f t="shared" si="313"/>
        <v>0</v>
      </c>
      <c r="AB4141" s="12">
        <f t="shared" si="313"/>
        <v>0</v>
      </c>
      <c r="AC4141" s="12">
        <f t="shared" si="313"/>
        <v>0</v>
      </c>
      <c r="AD4141" s="12">
        <f t="shared" si="313"/>
        <v>-30.205316043226901</v>
      </c>
      <c r="AE4141" s="12">
        <f t="shared" si="322"/>
        <v>-0.18865716697103879</v>
      </c>
      <c r="AF4141" s="12">
        <f t="shared" si="322"/>
        <v>0</v>
      </c>
      <c r="AG4141" s="12">
        <f t="shared" si="322"/>
        <v>0</v>
      </c>
      <c r="AH4141" s="12">
        <f t="shared" si="322"/>
        <v>-64.340983804194892</v>
      </c>
      <c r="AI4141" s="12">
        <f t="shared" si="322"/>
        <v>-147.4323689437247</v>
      </c>
      <c r="AJ4141" s="12">
        <f t="shared" si="322"/>
        <v>-10080.684637964348</v>
      </c>
      <c r="AK4141" s="12">
        <f t="shared" si="322"/>
        <v>0.21238195030712642</v>
      </c>
      <c r="AL4141" s="12">
        <f t="shared" si="315"/>
        <v>-37732.568309846545</v>
      </c>
      <c r="AM4141">
        <f t="shared" si="316"/>
        <v>2.1515092108567559</v>
      </c>
      <c r="AN4141" s="12">
        <f t="shared" si="317"/>
        <v>-17537.721019014833</v>
      </c>
    </row>
    <row r="4142" spans="14:40">
      <c r="N4142">
        <f t="shared" si="318"/>
        <v>1637</v>
      </c>
      <c r="O4142" s="12">
        <f t="shared" si="313"/>
        <v>0</v>
      </c>
      <c r="P4142" s="12">
        <f t="shared" si="313"/>
        <v>0</v>
      </c>
      <c r="Q4142" s="12">
        <f t="shared" si="313"/>
        <v>0</v>
      </c>
      <c r="R4142" s="12">
        <f t="shared" si="313"/>
        <v>0</v>
      </c>
      <c r="S4142" s="12">
        <f t="shared" si="313"/>
        <v>0</v>
      </c>
      <c r="T4142" s="12">
        <f t="shared" si="313"/>
        <v>0</v>
      </c>
      <c r="U4142" s="12">
        <f t="shared" si="313"/>
        <v>0</v>
      </c>
      <c r="V4142" s="12">
        <f t="shared" si="313"/>
        <v>0</v>
      </c>
      <c r="W4142" s="12">
        <f t="shared" si="313"/>
        <v>262.18633226052344</v>
      </c>
      <c r="X4142" s="12">
        <f t="shared" si="313"/>
        <v>6053.4953749150091</v>
      </c>
      <c r="Y4142" s="12">
        <f t="shared" si="313"/>
        <v>0</v>
      </c>
      <c r="Z4142" s="12">
        <f t="shared" si="313"/>
        <v>0</v>
      </c>
      <c r="AA4142" s="12">
        <f t="shared" si="313"/>
        <v>0</v>
      </c>
      <c r="AB4142" s="12">
        <f t="shared" si="313"/>
        <v>0</v>
      </c>
      <c r="AC4142" s="12">
        <f t="shared" si="313"/>
        <v>0</v>
      </c>
      <c r="AD4142" s="12">
        <f t="shared" si="313"/>
        <v>-8.1032338487386522</v>
      </c>
      <c r="AE4142" s="12">
        <f t="shared" si="322"/>
        <v>-7.386247795922618E-2</v>
      </c>
      <c r="AF4142" s="12">
        <f t="shared" si="322"/>
        <v>0</v>
      </c>
      <c r="AG4142" s="12">
        <f t="shared" si="322"/>
        <v>0</v>
      </c>
      <c r="AH4142" s="12">
        <f t="shared" si="322"/>
        <v>-58.345526000419603</v>
      </c>
      <c r="AI4142" s="12">
        <f t="shared" si="322"/>
        <v>-123.44534497679703</v>
      </c>
      <c r="AJ4142" s="12">
        <f t="shared" si="322"/>
        <v>-8707.9348929845291</v>
      </c>
      <c r="AK4142" s="12">
        <f t="shared" si="322"/>
        <v>0.21330036230681587</v>
      </c>
      <c r="AL4142" s="12">
        <f t="shared" si="315"/>
        <v>-2582.0078527506048</v>
      </c>
      <c r="AM4142">
        <f t="shared" si="316"/>
        <v>2.1352254881104544</v>
      </c>
      <c r="AN4142" s="12">
        <f t="shared" si="317"/>
        <v>-1209.2436452861593</v>
      </c>
    </row>
    <row r="4143" spans="14:40">
      <c r="N4143">
        <f t="shared" si="318"/>
        <v>1638</v>
      </c>
      <c r="O4143" s="12">
        <f t="shared" si="313"/>
        <v>0</v>
      </c>
      <c r="P4143" s="12">
        <f t="shared" si="313"/>
        <v>0</v>
      </c>
      <c r="Q4143" s="12">
        <f t="shared" si="313"/>
        <v>0</v>
      </c>
      <c r="R4143" s="12">
        <f t="shared" si="313"/>
        <v>0</v>
      </c>
      <c r="S4143" s="12">
        <f t="shared" si="313"/>
        <v>0</v>
      </c>
      <c r="T4143" s="12">
        <f t="shared" si="313"/>
        <v>0</v>
      </c>
      <c r="U4143" s="12">
        <f t="shared" si="313"/>
        <v>0</v>
      </c>
      <c r="V4143" s="12">
        <f t="shared" si="313"/>
        <v>0</v>
      </c>
      <c r="W4143" s="12">
        <f t="shared" si="313"/>
        <v>3625.2896519598953</v>
      </c>
      <c r="X4143" s="12">
        <f t="shared" si="313"/>
        <v>12524.699022420395</v>
      </c>
      <c r="Y4143" s="12">
        <f t="shared" si="313"/>
        <v>0</v>
      </c>
      <c r="Z4143" s="12">
        <f t="shared" si="313"/>
        <v>0</v>
      </c>
      <c r="AA4143" s="12">
        <f t="shared" si="313"/>
        <v>0</v>
      </c>
      <c r="AB4143" s="12">
        <f t="shared" si="313"/>
        <v>0</v>
      </c>
      <c r="AC4143" s="12">
        <f t="shared" si="313"/>
        <v>0</v>
      </c>
      <c r="AD4143" s="12">
        <f t="shared" si="313"/>
        <v>0.15509847004977623</v>
      </c>
      <c r="AE4143" s="12">
        <f t="shared" si="322"/>
        <v>-4.5306738621075426E-2</v>
      </c>
      <c r="AF4143" s="12">
        <f t="shared" si="322"/>
        <v>0</v>
      </c>
      <c r="AG4143" s="12">
        <f t="shared" si="322"/>
        <v>0</v>
      </c>
      <c r="AH4143" s="12">
        <f t="shared" si="322"/>
        <v>-70.846284911836918</v>
      </c>
      <c r="AI4143" s="12">
        <f t="shared" si="322"/>
        <v>-97.864505355044315</v>
      </c>
      <c r="AJ4143" s="12">
        <f t="shared" si="322"/>
        <v>-6760.4637357496613</v>
      </c>
      <c r="AK4143" s="12">
        <f t="shared" si="322"/>
        <v>0.14579018823027812</v>
      </c>
      <c r="AL4143" s="12">
        <f t="shared" si="315"/>
        <v>9221.0697302834051</v>
      </c>
      <c r="AM4143">
        <f t="shared" si="316"/>
        <v>2.1364103575773816</v>
      </c>
      <c r="AN4143" s="12">
        <f t="shared" si="317"/>
        <v>4316.1510135813942</v>
      </c>
    </row>
    <row r="4144" spans="14:40">
      <c r="N4144">
        <f t="shared" si="318"/>
        <v>1639</v>
      </c>
      <c r="O4144" s="12">
        <f t="shared" si="313"/>
        <v>0</v>
      </c>
      <c r="P4144" s="12">
        <f t="shared" si="313"/>
        <v>0</v>
      </c>
      <c r="Q4144" s="12">
        <f t="shared" si="313"/>
        <v>0</v>
      </c>
      <c r="R4144" s="12">
        <f t="shared" si="313"/>
        <v>0</v>
      </c>
      <c r="S4144" s="12">
        <f t="shared" si="313"/>
        <v>0</v>
      </c>
      <c r="T4144" s="12">
        <f t="shared" si="313"/>
        <v>0</v>
      </c>
      <c r="U4144" s="12">
        <f t="shared" si="313"/>
        <v>0</v>
      </c>
      <c r="V4144" s="12">
        <f t="shared" si="313"/>
        <v>0</v>
      </c>
      <c r="W4144" s="12">
        <f t="shared" si="313"/>
        <v>6878.8206090534668</v>
      </c>
      <c r="X4144" s="12">
        <f t="shared" si="313"/>
        <v>28937.146221418298</v>
      </c>
      <c r="Y4144" s="12">
        <f t="shared" si="313"/>
        <v>0</v>
      </c>
      <c r="Z4144" s="12">
        <f t="shared" si="313"/>
        <v>0</v>
      </c>
      <c r="AA4144" s="12">
        <f t="shared" si="313"/>
        <v>0</v>
      </c>
      <c r="AB4144" s="12">
        <f t="shared" si="313"/>
        <v>0</v>
      </c>
      <c r="AC4144" s="12">
        <f t="shared" si="313"/>
        <v>0</v>
      </c>
      <c r="AD4144" s="12">
        <f t="shared" si="313"/>
        <v>7.0850449076350515</v>
      </c>
      <c r="AE4144" s="12">
        <f t="shared" si="322"/>
        <v>1.8678735210789634E-2</v>
      </c>
      <c r="AF4144" s="12">
        <f t="shared" si="322"/>
        <v>0</v>
      </c>
      <c r="AG4144" s="12">
        <f t="shared" si="322"/>
        <v>0</v>
      </c>
      <c r="AH4144" s="12">
        <f t="shared" si="322"/>
        <v>-12.071785166955062</v>
      </c>
      <c r="AI4144" s="12">
        <f t="shared" si="322"/>
        <v>-23.89300997491803</v>
      </c>
      <c r="AJ4144" s="12">
        <f t="shared" si="322"/>
        <v>-1538.1909290808421</v>
      </c>
      <c r="AK4144" s="12">
        <f t="shared" si="322"/>
        <v>3.6350190956607659E-2</v>
      </c>
      <c r="AL4144" s="12">
        <f t="shared" si="315"/>
        <v>34248.951180082855</v>
      </c>
      <c r="AM4144">
        <f t="shared" si="316"/>
        <v>2.1377280375383081</v>
      </c>
      <c r="AN4144" s="12">
        <f t="shared" si="317"/>
        <v>16021.191928381168</v>
      </c>
    </row>
    <row r="4145" spans="14:40">
      <c r="N4145">
        <f t="shared" si="318"/>
        <v>1640</v>
      </c>
      <c r="O4145" s="12">
        <f t="shared" si="313"/>
        <v>3.5742571564331755</v>
      </c>
      <c r="P4145" s="12">
        <f t="shared" si="313"/>
        <v>0</v>
      </c>
      <c r="Q4145" s="12">
        <f t="shared" si="313"/>
        <v>0</v>
      </c>
      <c r="R4145" s="12">
        <f t="shared" si="313"/>
        <v>0</v>
      </c>
      <c r="S4145" s="12">
        <f t="shared" si="313"/>
        <v>0</v>
      </c>
      <c r="T4145" s="12">
        <f t="shared" si="313"/>
        <v>0</v>
      </c>
      <c r="U4145" s="12">
        <f t="shared" si="313"/>
        <v>0</v>
      </c>
      <c r="V4145" s="12">
        <f t="shared" si="313"/>
        <v>0</v>
      </c>
      <c r="W4145" s="12">
        <f t="shared" si="313"/>
        <v>3242.9471475850542</v>
      </c>
      <c r="X4145" s="12">
        <f t="shared" si="313"/>
        <v>10660.421086491515</v>
      </c>
      <c r="Y4145" s="12">
        <f t="shared" si="313"/>
        <v>0</v>
      </c>
      <c r="Z4145" s="12">
        <f t="shared" si="313"/>
        <v>0</v>
      </c>
      <c r="AA4145" s="12">
        <f t="shared" si="313"/>
        <v>0</v>
      </c>
      <c r="AB4145" s="12">
        <f t="shared" si="313"/>
        <v>0</v>
      </c>
      <c r="AC4145" s="12">
        <f t="shared" si="313"/>
        <v>0</v>
      </c>
      <c r="AD4145" s="12">
        <f t="shared" si="313"/>
        <v>3.5525601946766843</v>
      </c>
      <c r="AE4145" s="12">
        <f t="shared" si="322"/>
        <v>-8.875520822807452E-3</v>
      </c>
      <c r="AF4145" s="12">
        <f t="shared" si="322"/>
        <v>0</v>
      </c>
      <c r="AG4145" s="12">
        <f t="shared" si="322"/>
        <v>0</v>
      </c>
      <c r="AH4145" s="12">
        <f t="shared" si="322"/>
        <v>-36.487933037903602</v>
      </c>
      <c r="AI4145" s="12">
        <f t="shared" si="322"/>
        <v>-67.379911731614158</v>
      </c>
      <c r="AJ4145" s="12">
        <f t="shared" si="322"/>
        <v>-3967.531319414069</v>
      </c>
      <c r="AK4145" s="12">
        <f t="shared" si="322"/>
        <v>0.10443834279355768</v>
      </c>
      <c r="AL4145" s="12">
        <f t="shared" si="315"/>
        <v>9839.1914500660641</v>
      </c>
      <c r="AM4145">
        <f t="shared" si="316"/>
        <v>2.1216688032095341</v>
      </c>
      <c r="AN4145" s="12">
        <f t="shared" si="317"/>
        <v>4637.4775531326668</v>
      </c>
    </row>
    <row r="4146" spans="14:40">
      <c r="N4146">
        <f t="shared" si="318"/>
        <v>1641</v>
      </c>
      <c r="O4146" s="12">
        <f t="shared" si="313"/>
        <v>0</v>
      </c>
      <c r="P4146" s="12">
        <f t="shared" si="313"/>
        <v>0</v>
      </c>
      <c r="Q4146" s="12">
        <f t="shared" si="313"/>
        <v>0</v>
      </c>
      <c r="R4146" s="12">
        <f t="shared" si="313"/>
        <v>0</v>
      </c>
      <c r="S4146" s="12">
        <f t="shared" si="313"/>
        <v>0</v>
      </c>
      <c r="T4146" s="12">
        <f t="shared" si="313"/>
        <v>0</v>
      </c>
      <c r="U4146" s="12">
        <f t="shared" si="313"/>
        <v>0</v>
      </c>
      <c r="V4146" s="12">
        <f t="shared" si="313"/>
        <v>0</v>
      </c>
      <c r="W4146" s="12">
        <f t="shared" si="313"/>
        <v>1207.2553702772734</v>
      </c>
      <c r="X4146" s="12">
        <f t="shared" si="313"/>
        <v>8240.4591508793765</v>
      </c>
      <c r="Y4146" s="12">
        <f t="shared" si="313"/>
        <v>0</v>
      </c>
      <c r="Z4146" s="12">
        <f t="shared" si="313"/>
        <v>0</v>
      </c>
      <c r="AA4146" s="12">
        <f t="shared" si="313"/>
        <v>0</v>
      </c>
      <c r="AB4146" s="12">
        <f t="shared" si="313"/>
        <v>0</v>
      </c>
      <c r="AC4146" s="12">
        <f t="shared" si="313"/>
        <v>0</v>
      </c>
      <c r="AD4146" s="12">
        <f t="shared" si="313"/>
        <v>1.2131958750554015</v>
      </c>
      <c r="AE4146" s="12">
        <f t="shared" si="322"/>
        <v>-2.5527868064264176E-2</v>
      </c>
      <c r="AF4146" s="12">
        <f t="shared" si="322"/>
        <v>0</v>
      </c>
      <c r="AG4146" s="12">
        <f t="shared" si="322"/>
        <v>0</v>
      </c>
      <c r="AH4146" s="12">
        <f t="shared" si="322"/>
        <v>-47.44204490011289</v>
      </c>
      <c r="AI4146" s="12">
        <f t="shared" si="322"/>
        <v>-29.406920529057778</v>
      </c>
      <c r="AJ4146" s="12">
        <f t="shared" si="322"/>
        <v>-2205.6459331422047</v>
      </c>
      <c r="AK4146" s="12">
        <f t="shared" si="322"/>
        <v>8.259399024450248E-2</v>
      </c>
      <c r="AL4146" s="12">
        <f t="shared" si="315"/>
        <v>7166.4898845825101</v>
      </c>
      <c r="AM4146">
        <f t="shared" si="316"/>
        <v>2.1669293795701243</v>
      </c>
      <c r="AN4146" s="12">
        <f t="shared" si="317"/>
        <v>3307.2097098079862</v>
      </c>
    </row>
    <row r="4147" spans="14:40">
      <c r="N4147">
        <f t="shared" si="318"/>
        <v>1642</v>
      </c>
      <c r="O4147" s="12">
        <f t="shared" si="313"/>
        <v>-1.5990096781072807</v>
      </c>
      <c r="P4147" s="12">
        <f t="shared" si="313"/>
        <v>0</v>
      </c>
      <c r="Q4147" s="12">
        <f t="shared" si="313"/>
        <v>0</v>
      </c>
      <c r="R4147" s="12">
        <f t="shared" si="313"/>
        <v>0</v>
      </c>
      <c r="S4147" s="12">
        <f t="shared" si="313"/>
        <v>0</v>
      </c>
      <c r="T4147" s="12">
        <f t="shared" si="313"/>
        <v>0</v>
      </c>
      <c r="U4147" s="12">
        <f t="shared" si="313"/>
        <v>0</v>
      </c>
      <c r="V4147" s="12">
        <f t="shared" si="313"/>
        <v>0</v>
      </c>
      <c r="W4147" s="12">
        <f t="shared" si="313"/>
        <v>-2109.3317591967539</v>
      </c>
      <c r="X4147" s="12">
        <f t="shared" si="313"/>
        <v>-3608.7870009245967</v>
      </c>
      <c r="Y4147" s="12">
        <f t="shared" si="313"/>
        <v>0</v>
      </c>
      <c r="Z4147" s="12">
        <f t="shared" si="313"/>
        <v>0</v>
      </c>
      <c r="AA4147" s="12">
        <f t="shared" si="313"/>
        <v>0</v>
      </c>
      <c r="AB4147" s="12">
        <f t="shared" si="313"/>
        <v>0</v>
      </c>
      <c r="AC4147" s="12">
        <f t="shared" si="313"/>
        <v>0</v>
      </c>
      <c r="AD4147" s="12">
        <f t="shared" si="313"/>
        <v>-1.7826415298698639</v>
      </c>
      <c r="AE4147" s="12">
        <f t="shared" ref="AE4147:AK4156" si="323">AE$2503*AE1643+0.5*AE$2504*AE1643*AE1643</f>
        <v>-1.0115324049123063E-2</v>
      </c>
      <c r="AF4147" s="12">
        <f t="shared" si="323"/>
        <v>0</v>
      </c>
      <c r="AG4147" s="12">
        <f t="shared" si="323"/>
        <v>0</v>
      </c>
      <c r="AH4147" s="12">
        <f t="shared" si="323"/>
        <v>-11.869565634714302</v>
      </c>
      <c r="AI4147" s="12">
        <f t="shared" si="323"/>
        <v>-1.6377195738019603</v>
      </c>
      <c r="AJ4147" s="12">
        <f t="shared" si="323"/>
        <v>430.18207682349959</v>
      </c>
      <c r="AK4147" s="12">
        <f t="shared" si="323"/>
        <v>-2.6936177932962147E-2</v>
      </c>
      <c r="AL4147" s="12">
        <f t="shared" si="315"/>
        <v>-5304.8626712163268</v>
      </c>
      <c r="AM4147">
        <f t="shared" si="316"/>
        <v>2.1707379375383073</v>
      </c>
      <c r="AN4147" s="12">
        <f t="shared" si="317"/>
        <v>-2443.8061267000412</v>
      </c>
    </row>
    <row r="4148" spans="14:40">
      <c r="N4148">
        <f t="shared" si="318"/>
        <v>1643</v>
      </c>
      <c r="O4148" s="12">
        <f t="shared" si="313"/>
        <v>0.80227131563226017</v>
      </c>
      <c r="P4148" s="12">
        <f t="shared" si="313"/>
        <v>0</v>
      </c>
      <c r="Q4148" s="12">
        <f t="shared" si="313"/>
        <v>0</v>
      </c>
      <c r="R4148" s="12">
        <f t="shared" si="313"/>
        <v>0</v>
      </c>
      <c r="S4148" s="12">
        <f t="shared" si="313"/>
        <v>0</v>
      </c>
      <c r="T4148" s="12">
        <f t="shared" si="313"/>
        <v>0</v>
      </c>
      <c r="U4148" s="12">
        <f t="shared" si="313"/>
        <v>0</v>
      </c>
      <c r="V4148" s="12">
        <f t="shared" si="313"/>
        <v>0</v>
      </c>
      <c r="W4148" s="12">
        <f t="shared" si="313"/>
        <v>-5898.2584574461616</v>
      </c>
      <c r="X4148" s="12">
        <f t="shared" si="313"/>
        <v>-18275.890014210509</v>
      </c>
      <c r="Y4148" s="12">
        <f t="shared" si="313"/>
        <v>0</v>
      </c>
      <c r="Z4148" s="12">
        <f t="shared" si="313"/>
        <v>0</v>
      </c>
      <c r="AA4148" s="12">
        <f t="shared" si="313"/>
        <v>0</v>
      </c>
      <c r="AB4148" s="12">
        <f t="shared" si="313"/>
        <v>0</v>
      </c>
      <c r="AC4148" s="12">
        <f t="shared" si="313"/>
        <v>0</v>
      </c>
      <c r="AD4148" s="12">
        <f t="shared" si="313"/>
        <v>-7.7161049143803675</v>
      </c>
      <c r="AE4148" s="12">
        <f t="shared" si="323"/>
        <v>-4.0164775880537087E-2</v>
      </c>
      <c r="AF4148" s="12">
        <f t="shared" si="323"/>
        <v>0</v>
      </c>
      <c r="AG4148" s="12">
        <f t="shared" si="323"/>
        <v>0</v>
      </c>
      <c r="AH4148" s="12">
        <f t="shared" si="323"/>
        <v>-8.3947978513332835</v>
      </c>
      <c r="AI4148" s="12">
        <f t="shared" si="323"/>
        <v>7.752950024154484</v>
      </c>
      <c r="AJ4148" s="12">
        <f t="shared" si="323"/>
        <v>515.78543046060429</v>
      </c>
      <c r="AK4148" s="12">
        <f t="shared" si="323"/>
        <v>-2.4042272801145046E-2</v>
      </c>
      <c r="AL4148" s="12">
        <f t="shared" si="315"/>
        <v>-23665.982929670674</v>
      </c>
      <c r="AM4148">
        <f t="shared" si="316"/>
        <v>2.1388309921573425</v>
      </c>
      <c r="AN4148" s="12">
        <f t="shared" si="317"/>
        <v>-11064.914907465345</v>
      </c>
    </row>
    <row r="4149" spans="14:40">
      <c r="N4149">
        <f t="shared" si="318"/>
        <v>1644</v>
      </c>
      <c r="O4149" s="12">
        <f t="shared" si="313"/>
        <v>810.44600708433052</v>
      </c>
      <c r="P4149" s="12">
        <f t="shared" si="313"/>
        <v>0</v>
      </c>
      <c r="Q4149" s="12">
        <f t="shared" si="313"/>
        <v>0</v>
      </c>
      <c r="R4149" s="12">
        <f t="shared" si="313"/>
        <v>0</v>
      </c>
      <c r="S4149" s="12">
        <f t="shared" si="313"/>
        <v>0</v>
      </c>
      <c r="T4149" s="12">
        <f t="shared" si="313"/>
        <v>0</v>
      </c>
      <c r="U4149" s="12">
        <f t="shared" si="313"/>
        <v>0</v>
      </c>
      <c r="V4149" s="12">
        <f t="shared" si="313"/>
        <v>0</v>
      </c>
      <c r="W4149" s="12">
        <f t="shared" si="313"/>
        <v>-9864.8117015848147</v>
      </c>
      <c r="X4149" s="12">
        <f t="shared" si="313"/>
        <v>-35235.864383563814</v>
      </c>
      <c r="Y4149" s="12">
        <f t="shared" si="313"/>
        <v>0</v>
      </c>
      <c r="Z4149" s="12">
        <f t="shared" si="313"/>
        <v>0</v>
      </c>
      <c r="AA4149" s="12">
        <f t="shared" si="313"/>
        <v>0</v>
      </c>
      <c r="AB4149" s="12">
        <f t="shared" si="313"/>
        <v>0</v>
      </c>
      <c r="AC4149" s="12">
        <f t="shared" si="313"/>
        <v>0</v>
      </c>
      <c r="AD4149" s="12">
        <f t="shared" si="313"/>
        <v>-21.192736434682686</v>
      </c>
      <c r="AE4149" s="12">
        <f t="shared" si="323"/>
        <v>-0.14843511475644453</v>
      </c>
      <c r="AF4149" s="12">
        <f t="shared" si="323"/>
        <v>0</v>
      </c>
      <c r="AG4149" s="12">
        <f t="shared" si="323"/>
        <v>0</v>
      </c>
      <c r="AH4149" s="12">
        <f t="shared" si="323"/>
        <v>-69.487729489477744</v>
      </c>
      <c r="AI4149" s="12">
        <f t="shared" si="323"/>
        <v>-105.85196985913309</v>
      </c>
      <c r="AJ4149" s="12">
        <f t="shared" si="323"/>
        <v>-6693.7879154455231</v>
      </c>
      <c r="AK4149" s="12">
        <f t="shared" si="323"/>
        <v>0.15584470790816676</v>
      </c>
      <c r="AL4149" s="12">
        <f t="shared" si="315"/>
        <v>-51180.543019699966</v>
      </c>
      <c r="AM4149">
        <f t="shared" si="316"/>
        <v>2.1531478903432197</v>
      </c>
      <c r="AN4149" s="12">
        <f t="shared" si="317"/>
        <v>-23770.1010920999</v>
      </c>
    </row>
    <row r="4150" spans="14:40">
      <c r="N4150">
        <f t="shared" si="318"/>
        <v>1645</v>
      </c>
      <c r="O4150" s="12">
        <f t="shared" si="313"/>
        <v>806.80528233288157</v>
      </c>
      <c r="P4150" s="12">
        <f t="shared" si="313"/>
        <v>0</v>
      </c>
      <c r="Q4150" s="12">
        <f t="shared" si="313"/>
        <v>0</v>
      </c>
      <c r="R4150" s="12">
        <f t="shared" si="313"/>
        <v>0</v>
      </c>
      <c r="S4150" s="12">
        <f t="shared" si="313"/>
        <v>0</v>
      </c>
      <c r="T4150" s="12">
        <f t="shared" si="313"/>
        <v>0</v>
      </c>
      <c r="U4150" s="12">
        <f t="shared" si="313"/>
        <v>0</v>
      </c>
      <c r="V4150" s="12">
        <f t="shared" si="313"/>
        <v>0</v>
      </c>
      <c r="W4150" s="12">
        <f t="shared" si="313"/>
        <v>3638.8889795590458</v>
      </c>
      <c r="X4150" s="12">
        <f t="shared" si="313"/>
        <v>12164.953821029059</v>
      </c>
      <c r="Y4150" s="12">
        <f t="shared" si="313"/>
        <v>0</v>
      </c>
      <c r="Z4150" s="12">
        <f t="shared" si="313"/>
        <v>0</v>
      </c>
      <c r="AA4150" s="12">
        <f t="shared" si="313"/>
        <v>0</v>
      </c>
      <c r="AB4150" s="12">
        <f t="shared" si="313"/>
        <v>0</v>
      </c>
      <c r="AC4150" s="12">
        <f t="shared" si="313"/>
        <v>0</v>
      </c>
      <c r="AD4150" s="12">
        <f t="shared" si="313"/>
        <v>16.01658338931912</v>
      </c>
      <c r="AE4150" s="12">
        <f t="shared" si="323"/>
        <v>6.6414953159344106E-2</v>
      </c>
      <c r="AF4150" s="12">
        <f t="shared" si="323"/>
        <v>0</v>
      </c>
      <c r="AG4150" s="12">
        <f t="shared" si="323"/>
        <v>0</v>
      </c>
      <c r="AH4150" s="12">
        <f t="shared" si="323"/>
        <v>12.938617042253771</v>
      </c>
      <c r="AI4150" s="12">
        <f t="shared" si="323"/>
        <v>85.863976096337922</v>
      </c>
      <c r="AJ4150" s="12">
        <f t="shared" si="323"/>
        <v>4259.3260297383722</v>
      </c>
      <c r="AK4150" s="12">
        <f t="shared" si="323"/>
        <v>-0.13138280241296543</v>
      </c>
      <c r="AL4150" s="12">
        <f t="shared" si="315"/>
        <v>20984.728321338014</v>
      </c>
      <c r="AM4150">
        <f t="shared" si="316"/>
        <v>2.1523933204297396</v>
      </c>
      <c r="AN4150" s="12">
        <f t="shared" si="317"/>
        <v>9749.4858965406347</v>
      </c>
    </row>
    <row r="4151" spans="14:40">
      <c r="N4151">
        <f t="shared" si="318"/>
        <v>1646</v>
      </c>
      <c r="O4151" s="12">
        <f t="shared" si="313"/>
        <v>809.35046981457583</v>
      </c>
      <c r="P4151" s="12">
        <f t="shared" si="313"/>
        <v>0</v>
      </c>
      <c r="Q4151" s="12">
        <f t="shared" si="313"/>
        <v>0</v>
      </c>
      <c r="R4151" s="12">
        <f t="shared" si="313"/>
        <v>0</v>
      </c>
      <c r="S4151" s="12">
        <f t="shared" si="313"/>
        <v>0</v>
      </c>
      <c r="T4151" s="12">
        <f t="shared" si="313"/>
        <v>0</v>
      </c>
      <c r="U4151" s="12">
        <f t="shared" si="313"/>
        <v>0</v>
      </c>
      <c r="V4151" s="12">
        <f t="shared" si="313"/>
        <v>0</v>
      </c>
      <c r="W4151" s="12">
        <f t="shared" si="313"/>
        <v>-2592.0251460423715</v>
      </c>
      <c r="X4151" s="12">
        <f t="shared" si="313"/>
        <v>-3270.845681242251</v>
      </c>
      <c r="Y4151" s="12">
        <f t="shared" si="313"/>
        <v>0</v>
      </c>
      <c r="Z4151" s="12">
        <f t="shared" si="313"/>
        <v>0</v>
      </c>
      <c r="AA4151" s="12">
        <f t="shared" si="313"/>
        <v>0</v>
      </c>
      <c r="AB4151" s="12">
        <f t="shared" si="313"/>
        <v>0</v>
      </c>
      <c r="AC4151" s="12">
        <f t="shared" si="313"/>
        <v>0</v>
      </c>
      <c r="AD4151" s="12">
        <f t="shared" si="313"/>
        <v>26.483318422305711</v>
      </c>
      <c r="AE4151" s="12">
        <f t="shared" si="323"/>
        <v>0.13519409865091891</v>
      </c>
      <c r="AF4151" s="12">
        <f t="shared" si="323"/>
        <v>0</v>
      </c>
      <c r="AG4151" s="12">
        <f t="shared" si="323"/>
        <v>0</v>
      </c>
      <c r="AH4151" s="12">
        <f t="shared" si="323"/>
        <v>88.914191987502164</v>
      </c>
      <c r="AI4151" s="12">
        <f t="shared" si="323"/>
        <v>188.92032463748518</v>
      </c>
      <c r="AJ4151" s="12">
        <f t="shared" si="323"/>
        <v>12324.203835424321</v>
      </c>
      <c r="AK4151" s="12">
        <f t="shared" si="323"/>
        <v>-0.53669691182289736</v>
      </c>
      <c r="AL4151" s="12">
        <f t="shared" si="315"/>
        <v>7574.5998101883952</v>
      </c>
      <c r="AM4151">
        <f t="shared" si="316"/>
        <v>2.1172979002511192</v>
      </c>
      <c r="AN4151" s="12">
        <f t="shared" si="317"/>
        <v>3577.4842119713148</v>
      </c>
    </row>
    <row r="4152" spans="14:40">
      <c r="N4152">
        <f t="shared" si="318"/>
        <v>1647</v>
      </c>
      <c r="O4152" s="12">
        <f t="shared" si="313"/>
        <v>811.80712918814515</v>
      </c>
      <c r="P4152" s="12">
        <f t="shared" si="313"/>
        <v>0</v>
      </c>
      <c r="Q4152" s="12">
        <f t="shared" si="313"/>
        <v>0</v>
      </c>
      <c r="R4152" s="12">
        <f t="shared" si="313"/>
        <v>0</v>
      </c>
      <c r="S4152" s="12">
        <f t="shared" si="313"/>
        <v>0</v>
      </c>
      <c r="T4152" s="12">
        <f t="shared" si="313"/>
        <v>0</v>
      </c>
      <c r="U4152" s="12">
        <f t="shared" si="313"/>
        <v>0</v>
      </c>
      <c r="V4152" s="12">
        <f t="shared" si="313"/>
        <v>0</v>
      </c>
      <c r="W4152" s="12">
        <f t="shared" si="313"/>
        <v>-6955.767724845361</v>
      </c>
      <c r="X4152" s="12">
        <f t="shared" si="313"/>
        <v>-26660.88794910465</v>
      </c>
      <c r="Y4152" s="12">
        <f t="shared" si="313"/>
        <v>0</v>
      </c>
      <c r="Z4152" s="12">
        <f t="shared" si="313"/>
        <v>0</v>
      </c>
      <c r="AA4152" s="12">
        <f t="shared" si="313"/>
        <v>0</v>
      </c>
      <c r="AB4152" s="12">
        <f t="shared" si="313"/>
        <v>0</v>
      </c>
      <c r="AC4152" s="12">
        <f t="shared" si="313"/>
        <v>0</v>
      </c>
      <c r="AD4152" s="12">
        <f t="shared" si="313"/>
        <v>4.0248718911711423</v>
      </c>
      <c r="AE4152" s="12">
        <f t="shared" si="323"/>
        <v>5.1097315673720826E-2</v>
      </c>
      <c r="AF4152" s="12">
        <f t="shared" si="323"/>
        <v>0</v>
      </c>
      <c r="AG4152" s="12">
        <f t="shared" si="323"/>
        <v>0</v>
      </c>
      <c r="AH4152" s="12">
        <f t="shared" si="323"/>
        <v>62.44082675958186</v>
      </c>
      <c r="AI4152" s="12">
        <f t="shared" si="323"/>
        <v>132.58307101510223</v>
      </c>
      <c r="AJ4152" s="12">
        <f t="shared" si="323"/>
        <v>9340.0264571220341</v>
      </c>
      <c r="AK4152" s="12">
        <f t="shared" si="323"/>
        <v>-0.31744620477426022</v>
      </c>
      <c r="AL4152" s="12">
        <f t="shared" si="315"/>
        <v>-23266.039666863086</v>
      </c>
      <c r="AM4152">
        <f t="shared" si="316"/>
        <v>2.1403165720903594</v>
      </c>
      <c r="AN4152" s="12">
        <f t="shared" si="317"/>
        <v>-10870.373088846431</v>
      </c>
    </row>
    <row r="4153" spans="14:40">
      <c r="N4153">
        <f t="shared" si="318"/>
        <v>1648</v>
      </c>
      <c r="O4153" s="12">
        <f t="shared" si="313"/>
        <v>811.10443606378169</v>
      </c>
      <c r="P4153" s="12">
        <f t="shared" si="313"/>
        <v>0</v>
      </c>
      <c r="Q4153" s="12">
        <f t="shared" si="313"/>
        <v>0</v>
      </c>
      <c r="R4153" s="12">
        <f t="shared" si="313"/>
        <v>0</v>
      </c>
      <c r="S4153" s="12">
        <f t="shared" si="313"/>
        <v>0</v>
      </c>
      <c r="T4153" s="12">
        <f t="shared" si="313"/>
        <v>0</v>
      </c>
      <c r="U4153" s="12">
        <f t="shared" si="313"/>
        <v>0</v>
      </c>
      <c r="V4153" s="12">
        <f t="shared" si="313"/>
        <v>0</v>
      </c>
      <c r="W4153" s="12">
        <f t="shared" si="313"/>
        <v>2950.2256350702546</v>
      </c>
      <c r="X4153" s="12">
        <f t="shared" si="313"/>
        <v>13973.864470038436</v>
      </c>
      <c r="Y4153" s="12">
        <f t="shared" si="313"/>
        <v>0</v>
      </c>
      <c r="Z4153" s="12">
        <f t="shared" si="313"/>
        <v>0</v>
      </c>
      <c r="AA4153" s="12">
        <f t="shared" si="313"/>
        <v>0</v>
      </c>
      <c r="AB4153" s="12">
        <f t="shared" si="313"/>
        <v>0</v>
      </c>
      <c r="AC4153" s="12">
        <f t="shared" si="313"/>
        <v>0</v>
      </c>
      <c r="AD4153" s="12">
        <f t="shared" si="313"/>
        <v>26.463876857003775</v>
      </c>
      <c r="AE4153" s="12">
        <f t="shared" si="323"/>
        <v>0.15214998179730344</v>
      </c>
      <c r="AF4153" s="12">
        <f t="shared" si="323"/>
        <v>0</v>
      </c>
      <c r="AG4153" s="12">
        <f t="shared" si="323"/>
        <v>0</v>
      </c>
      <c r="AH4153" s="12">
        <f t="shared" si="323"/>
        <v>130.79802418093354</v>
      </c>
      <c r="AI4153" s="12">
        <f t="shared" si="323"/>
        <v>255.66384744920981</v>
      </c>
      <c r="AJ4153" s="12">
        <f t="shared" si="323"/>
        <v>17377.174325470831</v>
      </c>
      <c r="AK4153" s="12">
        <f t="shared" si="323"/>
        <v>-0.6107213938285182</v>
      </c>
      <c r="AL4153" s="12">
        <f t="shared" si="315"/>
        <v>35524.836043718424</v>
      </c>
      <c r="AM4153">
        <f t="shared" si="316"/>
        <v>2.1421977145408198</v>
      </c>
      <c r="AN4153" s="12">
        <f t="shared" si="317"/>
        <v>16583.36007110024</v>
      </c>
    </row>
    <row r="4154" spans="14:40">
      <c r="N4154">
        <f t="shared" si="318"/>
        <v>1649</v>
      </c>
      <c r="O4154" s="12">
        <f t="shared" si="313"/>
        <v>0</v>
      </c>
      <c r="P4154" s="12">
        <f t="shared" si="313"/>
        <v>0</v>
      </c>
      <c r="Q4154" s="12">
        <f t="shared" si="313"/>
        <v>0</v>
      </c>
      <c r="R4154" s="12">
        <f t="shared" si="313"/>
        <v>0</v>
      </c>
      <c r="S4154" s="12">
        <f t="shared" si="313"/>
        <v>0</v>
      </c>
      <c r="T4154" s="12">
        <f t="shared" si="313"/>
        <v>0</v>
      </c>
      <c r="U4154" s="12">
        <f t="shared" si="313"/>
        <v>0</v>
      </c>
      <c r="V4154" s="12">
        <f t="shared" si="313"/>
        <v>0</v>
      </c>
      <c r="W4154" s="12">
        <f t="shared" si="313"/>
        <v>-150.9358092437372</v>
      </c>
      <c r="X4154" s="12">
        <f t="shared" si="313"/>
        <v>1978.7797186293262</v>
      </c>
      <c r="Y4154" s="12">
        <f t="shared" si="313"/>
        <v>0</v>
      </c>
      <c r="Z4154" s="12">
        <f t="shared" si="313"/>
        <v>0</v>
      </c>
      <c r="AA4154" s="12">
        <f t="shared" si="313"/>
        <v>0</v>
      </c>
      <c r="AB4154" s="12">
        <f t="shared" si="313"/>
        <v>0</v>
      </c>
      <c r="AC4154" s="12">
        <f t="shared" si="313"/>
        <v>0</v>
      </c>
      <c r="AD4154" s="12">
        <f t="shared" si="313"/>
        <v>16.133608174647485</v>
      </c>
      <c r="AE4154" s="12">
        <f t="shared" si="323"/>
        <v>0.10133660107971858</v>
      </c>
      <c r="AF4154" s="12">
        <f t="shared" si="323"/>
        <v>0</v>
      </c>
      <c r="AG4154" s="12">
        <f t="shared" si="323"/>
        <v>0</v>
      </c>
      <c r="AH4154" s="12">
        <f t="shared" si="323"/>
        <v>82.631580171595715</v>
      </c>
      <c r="AI4154" s="12">
        <f t="shared" si="323"/>
        <v>176.22238962308376</v>
      </c>
      <c r="AJ4154" s="12">
        <f t="shared" si="323"/>
        <v>12112.58498871544</v>
      </c>
      <c r="AK4154" s="12">
        <f t="shared" si="323"/>
        <v>-0.36872548417868278</v>
      </c>
      <c r="AL4154" s="12">
        <f t="shared" si="315"/>
        <v>14215.149087187257</v>
      </c>
      <c r="AM4154">
        <f t="shared" si="316"/>
        <v>2.1508662855706828</v>
      </c>
      <c r="AN4154" s="12">
        <f t="shared" si="317"/>
        <v>6609.034314476502</v>
      </c>
    </row>
    <row r="4155" spans="14:40">
      <c r="N4155">
        <f t="shared" si="318"/>
        <v>1650</v>
      </c>
      <c r="O4155" s="12">
        <f t="shared" si="313"/>
        <v>0</v>
      </c>
      <c r="P4155" s="12">
        <f t="shared" si="313"/>
        <v>0</v>
      </c>
      <c r="Q4155" s="12">
        <f t="shared" si="313"/>
        <v>0</v>
      </c>
      <c r="R4155" s="12">
        <f t="shared" si="313"/>
        <v>0</v>
      </c>
      <c r="S4155" s="12">
        <f t="shared" si="313"/>
        <v>0</v>
      </c>
      <c r="T4155" s="12">
        <f t="shared" si="313"/>
        <v>0</v>
      </c>
      <c r="U4155" s="12">
        <f t="shared" si="313"/>
        <v>0</v>
      </c>
      <c r="V4155" s="12">
        <f t="shared" si="313"/>
        <v>0</v>
      </c>
      <c r="W4155" s="12">
        <f t="shared" si="313"/>
        <v>436.97684053138238</v>
      </c>
      <c r="X4155" s="12">
        <f t="shared" si="313"/>
        <v>12013.481845173794</v>
      </c>
      <c r="Y4155" s="12">
        <f t="shared" si="313"/>
        <v>0</v>
      </c>
      <c r="Z4155" s="12">
        <f t="shared" si="313"/>
        <v>0</v>
      </c>
      <c r="AA4155" s="12">
        <f t="shared" si="313"/>
        <v>0</v>
      </c>
      <c r="AB4155" s="12">
        <f t="shared" si="313"/>
        <v>0</v>
      </c>
      <c r="AC4155" s="12">
        <f t="shared" si="313"/>
        <v>0</v>
      </c>
      <c r="AD4155" s="12">
        <f t="shared" si="313"/>
        <v>8.1016267950022804</v>
      </c>
      <c r="AE4155" s="12">
        <f t="shared" si="323"/>
        <v>9.3004509689468925E-2</v>
      </c>
      <c r="AF4155" s="12">
        <f t="shared" si="323"/>
        <v>0</v>
      </c>
      <c r="AG4155" s="12">
        <f t="shared" si="323"/>
        <v>0</v>
      </c>
      <c r="AH4155" s="12">
        <f t="shared" si="323"/>
        <v>116.77015865097633</v>
      </c>
      <c r="AI4155" s="12">
        <f t="shared" si="323"/>
        <v>158.82814859441126</v>
      </c>
      <c r="AJ4155" s="12">
        <f t="shared" si="323"/>
        <v>11086.665060778276</v>
      </c>
      <c r="AK4155" s="12">
        <f t="shared" si="323"/>
        <v>-0.36466932625673493</v>
      </c>
      <c r="AL4155" s="12">
        <f t="shared" si="315"/>
        <v>23820.552015707275</v>
      </c>
      <c r="AM4155">
        <f t="shared" si="316"/>
        <v>2.1377129319563934</v>
      </c>
      <c r="AN4155" s="12">
        <f t="shared" si="317"/>
        <v>11143.007865844347</v>
      </c>
    </row>
    <row r="4156" spans="14:40">
      <c r="N4156">
        <f t="shared" si="318"/>
        <v>1651</v>
      </c>
      <c r="O4156" s="12">
        <f t="shared" si="313"/>
        <v>0</v>
      </c>
      <c r="P4156" s="12">
        <f t="shared" si="313"/>
        <v>0</v>
      </c>
      <c r="Q4156" s="12">
        <f t="shared" si="313"/>
        <v>0</v>
      </c>
      <c r="R4156" s="12">
        <f t="shared" si="313"/>
        <v>0</v>
      </c>
      <c r="S4156" s="12">
        <f t="shared" si="313"/>
        <v>0</v>
      </c>
      <c r="T4156" s="12">
        <f t="shared" si="313"/>
        <v>0</v>
      </c>
      <c r="U4156" s="12">
        <f t="shared" si="313"/>
        <v>0</v>
      </c>
      <c r="V4156" s="12">
        <f t="shared" si="313"/>
        <v>0</v>
      </c>
      <c r="W4156" s="12">
        <f t="shared" si="313"/>
        <v>-4373.4401993509318</v>
      </c>
      <c r="X4156" s="12">
        <f t="shared" si="313"/>
        <v>-18877.557213900545</v>
      </c>
      <c r="Y4156" s="12">
        <f t="shared" si="313"/>
        <v>0</v>
      </c>
      <c r="Z4156" s="12">
        <f t="shared" si="313"/>
        <v>0</v>
      </c>
      <c r="AA4156" s="12">
        <f t="shared" si="313"/>
        <v>0</v>
      </c>
      <c r="AB4156" s="12">
        <f t="shared" si="313"/>
        <v>0</v>
      </c>
      <c r="AC4156" s="12">
        <f t="shared" si="313"/>
        <v>0</v>
      </c>
      <c r="AD4156" s="12">
        <f t="shared" si="313"/>
        <v>-27.35342445693686</v>
      </c>
      <c r="AE4156" s="12">
        <f t="shared" si="323"/>
        <v>-0.11950710217373881</v>
      </c>
      <c r="AF4156" s="12">
        <f t="shared" si="323"/>
        <v>0</v>
      </c>
      <c r="AG4156" s="12">
        <f t="shared" si="323"/>
        <v>0</v>
      </c>
      <c r="AH4156" s="12">
        <f t="shared" si="323"/>
        <v>5.2969032567015724</v>
      </c>
      <c r="AI4156" s="12">
        <f t="shared" si="323"/>
        <v>-28.572116133377541</v>
      </c>
      <c r="AJ4156" s="12">
        <f t="shared" si="323"/>
        <v>-1213.1352443890755</v>
      </c>
      <c r="AK4156" s="12">
        <f t="shared" si="323"/>
        <v>9.5433982466718068E-2</v>
      </c>
      <c r="AL4156" s="12">
        <f t="shared" si="315"/>
        <v>-24514.785368093872</v>
      </c>
      <c r="AM4156">
        <f t="shared" si="316"/>
        <v>2.1706853033211706</v>
      </c>
      <c r="AN4156" s="12">
        <f t="shared" si="317"/>
        <v>-11293.569514929686</v>
      </c>
    </row>
    <row r="4157" spans="14:40">
      <c r="N4157">
        <f t="shared" si="318"/>
        <v>1652</v>
      </c>
      <c r="O4157" s="12">
        <f t="shared" si="313"/>
        <v>0</v>
      </c>
      <c r="P4157" s="12">
        <f t="shared" si="313"/>
        <v>0</v>
      </c>
      <c r="Q4157" s="12">
        <f t="shared" si="313"/>
        <v>0</v>
      </c>
      <c r="R4157" s="12">
        <f t="shared" si="313"/>
        <v>0</v>
      </c>
      <c r="S4157" s="12">
        <f t="shared" si="313"/>
        <v>0</v>
      </c>
      <c r="T4157" s="12">
        <f t="shared" si="313"/>
        <v>0</v>
      </c>
      <c r="U4157" s="12">
        <f t="shared" si="313"/>
        <v>0</v>
      </c>
      <c r="V4157" s="12">
        <f t="shared" si="313"/>
        <v>0</v>
      </c>
      <c r="W4157" s="12">
        <f t="shared" si="313"/>
        <v>-2600.9432904687224</v>
      </c>
      <c r="X4157" s="12">
        <f t="shared" si="313"/>
        <v>-11549.216234012638</v>
      </c>
      <c r="Y4157" s="12">
        <f t="shared" si="313"/>
        <v>0</v>
      </c>
      <c r="Z4157" s="12">
        <f t="shared" si="313"/>
        <v>0</v>
      </c>
      <c r="AA4157" s="12">
        <f t="shared" si="313"/>
        <v>0</v>
      </c>
      <c r="AB4157" s="12">
        <f t="shared" si="313"/>
        <v>0</v>
      </c>
      <c r="AC4157" s="12">
        <f t="shared" si="313"/>
        <v>0</v>
      </c>
      <c r="AD4157" s="12">
        <f t="shared" si="313"/>
        <v>-15.070105542101702</v>
      </c>
      <c r="AE4157" s="12">
        <f t="shared" ref="AE4157:AK4166" si="324">AE$2503*AE1653+0.5*AE$2504*AE1653*AE1653</f>
        <v>-8.2453300914616987E-2</v>
      </c>
      <c r="AF4157" s="12">
        <f t="shared" si="324"/>
        <v>0</v>
      </c>
      <c r="AG4157" s="12">
        <f t="shared" si="324"/>
        <v>0</v>
      </c>
      <c r="AH4157" s="12">
        <f t="shared" si="324"/>
        <v>-24.179636112540162</v>
      </c>
      <c r="AI4157" s="12">
        <f t="shared" si="324"/>
        <v>-4.2822817737614045</v>
      </c>
      <c r="AJ4157" s="12">
        <f t="shared" si="324"/>
        <v>-521.04493408387884</v>
      </c>
      <c r="AK4157" s="12">
        <f t="shared" si="324"/>
        <v>6.2846337642746006E-3</v>
      </c>
      <c r="AL4157" s="12">
        <f t="shared" si="315"/>
        <v>-14714.812650660791</v>
      </c>
      <c r="AM4157">
        <f t="shared" si="316"/>
        <v>2.1374983785374706</v>
      </c>
      <c r="AN4157" s="12">
        <f t="shared" si="317"/>
        <v>-6884.1280996568667</v>
      </c>
    </row>
    <row r="4158" spans="14:40">
      <c r="N4158">
        <f t="shared" si="318"/>
        <v>1653</v>
      </c>
      <c r="O4158" s="12">
        <f t="shared" si="313"/>
        <v>-0.96825846316166642</v>
      </c>
      <c r="P4158" s="12">
        <f t="shared" si="313"/>
        <v>0</v>
      </c>
      <c r="Q4158" s="12">
        <f t="shared" si="313"/>
        <v>0</v>
      </c>
      <c r="R4158" s="12">
        <f t="shared" si="313"/>
        <v>0</v>
      </c>
      <c r="S4158" s="12">
        <f t="shared" si="313"/>
        <v>0</v>
      </c>
      <c r="T4158" s="12">
        <f t="shared" si="313"/>
        <v>0</v>
      </c>
      <c r="U4158" s="12">
        <f t="shared" si="313"/>
        <v>0</v>
      </c>
      <c r="V4158" s="12">
        <f t="shared" si="313"/>
        <v>0</v>
      </c>
      <c r="W4158" s="12">
        <f t="shared" si="313"/>
        <v>-7105.5991595235246</v>
      </c>
      <c r="X4158" s="12">
        <f t="shared" si="313"/>
        <v>-28659.793063654342</v>
      </c>
      <c r="Y4158" s="12">
        <f t="shared" si="313"/>
        <v>0</v>
      </c>
      <c r="Z4158" s="12">
        <f t="shared" si="313"/>
        <v>0</v>
      </c>
      <c r="AA4158" s="12">
        <f t="shared" si="313"/>
        <v>0</v>
      </c>
      <c r="AB4158" s="12">
        <f t="shared" si="313"/>
        <v>0</v>
      </c>
      <c r="AC4158" s="12">
        <f t="shared" si="313"/>
        <v>0</v>
      </c>
      <c r="AD4158" s="12">
        <f t="shared" si="313"/>
        <v>-27.699277934133686</v>
      </c>
      <c r="AE4158" s="12">
        <f t="shared" si="324"/>
        <v>-0.21066952711811265</v>
      </c>
      <c r="AF4158" s="12">
        <f t="shared" si="324"/>
        <v>0</v>
      </c>
      <c r="AG4158" s="12">
        <f t="shared" si="324"/>
        <v>0</v>
      </c>
      <c r="AH4158" s="12">
        <f t="shared" si="324"/>
        <v>-99.304677243700937</v>
      </c>
      <c r="AI4158" s="12">
        <f t="shared" si="324"/>
        <v>-165.23993868674049</v>
      </c>
      <c r="AJ4158" s="12">
        <f t="shared" si="324"/>
        <v>-10733.531389657737</v>
      </c>
      <c r="AK4158" s="12">
        <f t="shared" si="324"/>
        <v>0.27234790489335964</v>
      </c>
      <c r="AL4158" s="12">
        <f t="shared" si="315"/>
        <v>-46792.074086785564</v>
      </c>
      <c r="AM4158">
        <f t="shared" si="316"/>
        <v>2.1486896225787766</v>
      </c>
      <c r="AN4158" s="12">
        <f t="shared" si="317"/>
        <v>-21777.028005853852</v>
      </c>
    </row>
    <row r="4159" spans="14:40">
      <c r="N4159">
        <f t="shared" si="318"/>
        <v>1654</v>
      </c>
      <c r="O4159" s="12">
        <f t="shared" si="313"/>
        <v>0</v>
      </c>
      <c r="P4159" s="12">
        <f t="shared" si="313"/>
        <v>0</v>
      </c>
      <c r="Q4159" s="12">
        <f t="shared" si="313"/>
        <v>0</v>
      </c>
      <c r="R4159" s="12">
        <f t="shared" si="313"/>
        <v>0</v>
      </c>
      <c r="S4159" s="12">
        <f t="shared" si="313"/>
        <v>0</v>
      </c>
      <c r="T4159" s="12">
        <f t="shared" si="313"/>
        <v>0</v>
      </c>
      <c r="U4159" s="12">
        <f t="shared" si="313"/>
        <v>0</v>
      </c>
      <c r="V4159" s="12">
        <f t="shared" si="313"/>
        <v>0</v>
      </c>
      <c r="W4159" s="12">
        <f t="shared" si="313"/>
        <v>1392.7455844827023</v>
      </c>
      <c r="X4159" s="12">
        <f t="shared" si="313"/>
        <v>5562.6430628612216</v>
      </c>
      <c r="Y4159" s="12">
        <f t="shared" si="313"/>
        <v>0</v>
      </c>
      <c r="Z4159" s="12">
        <f t="shared" si="313"/>
        <v>0</v>
      </c>
      <c r="AA4159" s="12">
        <f t="shared" si="313"/>
        <v>0</v>
      </c>
      <c r="AB4159" s="12">
        <f t="shared" si="313"/>
        <v>0</v>
      </c>
      <c r="AC4159" s="12">
        <f t="shared" si="313"/>
        <v>0</v>
      </c>
      <c r="AD4159" s="12">
        <f t="shared" si="313"/>
        <v>-3.9260472825913259E-2</v>
      </c>
      <c r="AE4159" s="12">
        <f t="shared" si="324"/>
        <v>3.4021237520668372E-2</v>
      </c>
      <c r="AF4159" s="12">
        <f t="shared" si="324"/>
        <v>0</v>
      </c>
      <c r="AG4159" s="12">
        <f t="shared" si="324"/>
        <v>0</v>
      </c>
      <c r="AH4159" s="12">
        <f t="shared" si="324"/>
        <v>56.927692578533865</v>
      </c>
      <c r="AI4159" s="12">
        <f t="shared" si="324"/>
        <v>127.75599815862142</v>
      </c>
      <c r="AJ4159" s="12">
        <f t="shared" si="324"/>
        <v>8080.1953371884065</v>
      </c>
      <c r="AK4159" s="12">
        <f t="shared" si="324"/>
        <v>-0.257329248724121</v>
      </c>
      <c r="AL4159" s="12">
        <f t="shared" si="315"/>
        <v>15220.005106785455</v>
      </c>
      <c r="AM4159">
        <f t="shared" si="316"/>
        <v>2.1244352500976165</v>
      </c>
      <c r="AN4159" s="12">
        <f t="shared" si="317"/>
        <v>7164.2593513198881</v>
      </c>
    </row>
    <row r="4160" spans="14:40">
      <c r="N4160">
        <f t="shared" si="318"/>
        <v>1655</v>
      </c>
      <c r="O4160" s="12">
        <f t="shared" si="313"/>
        <v>0.96825848637333389</v>
      </c>
      <c r="P4160" s="12">
        <f t="shared" si="313"/>
        <v>0</v>
      </c>
      <c r="Q4160" s="12">
        <f t="shared" si="313"/>
        <v>0</v>
      </c>
      <c r="R4160" s="12">
        <f t="shared" si="313"/>
        <v>0</v>
      </c>
      <c r="S4160" s="12">
        <f t="shared" si="313"/>
        <v>0</v>
      </c>
      <c r="T4160" s="12">
        <f t="shared" si="313"/>
        <v>0</v>
      </c>
      <c r="U4160" s="12">
        <f t="shared" si="313"/>
        <v>0</v>
      </c>
      <c r="V4160" s="12">
        <f t="shared" si="313"/>
        <v>0</v>
      </c>
      <c r="W4160" s="12">
        <f t="shared" si="313"/>
        <v>-4336.2062951457719</v>
      </c>
      <c r="X4160" s="12">
        <f t="shared" si="313"/>
        <v>-23264.134316830965</v>
      </c>
      <c r="Y4160" s="12">
        <f t="shared" si="313"/>
        <v>0</v>
      </c>
      <c r="Z4160" s="12">
        <f t="shared" si="313"/>
        <v>0</v>
      </c>
      <c r="AA4160" s="12">
        <f t="shared" si="313"/>
        <v>0</v>
      </c>
      <c r="AB4160" s="12">
        <f t="shared" si="313"/>
        <v>0</v>
      </c>
      <c r="AC4160" s="12">
        <f t="shared" si="313"/>
        <v>0</v>
      </c>
      <c r="AD4160" s="12">
        <f t="shared" si="313"/>
        <v>-7.0009226080286817</v>
      </c>
      <c r="AE4160" s="12">
        <f t="shared" si="324"/>
        <v>-4.0976241792104948E-2</v>
      </c>
      <c r="AF4160" s="12">
        <f t="shared" si="324"/>
        <v>0</v>
      </c>
      <c r="AG4160" s="12">
        <f t="shared" si="324"/>
        <v>0</v>
      </c>
      <c r="AH4160" s="12">
        <f t="shared" si="324"/>
        <v>-18.976507962562216</v>
      </c>
      <c r="AI4160" s="12">
        <f t="shared" si="324"/>
        <v>20.869869504918245</v>
      </c>
      <c r="AJ4160" s="12">
        <f t="shared" si="324"/>
        <v>4027.41802437555</v>
      </c>
      <c r="AK4160" s="12">
        <f t="shared" si="324"/>
        <v>-9.0555785149429205E-2</v>
      </c>
      <c r="AL4160" s="12">
        <f t="shared" si="315"/>
        <v>-23577.193422207427</v>
      </c>
      <c r="AM4160">
        <f t="shared" si="316"/>
        <v>2.1606929813005178</v>
      </c>
      <c r="AN4160" s="12">
        <f t="shared" si="317"/>
        <v>-10911.866529050485</v>
      </c>
    </row>
    <row r="4161" spans="14:40">
      <c r="N4161">
        <f t="shared" si="318"/>
        <v>1656</v>
      </c>
      <c r="O4161" s="12">
        <f t="shared" si="313"/>
        <v>0</v>
      </c>
      <c r="P4161" s="12">
        <f t="shared" si="313"/>
        <v>0</v>
      </c>
      <c r="Q4161" s="12">
        <f t="shared" si="313"/>
        <v>0</v>
      </c>
      <c r="R4161" s="12">
        <f t="shared" si="313"/>
        <v>0</v>
      </c>
      <c r="S4161" s="12">
        <f t="shared" si="313"/>
        <v>0</v>
      </c>
      <c r="T4161" s="12">
        <f t="shared" si="313"/>
        <v>0</v>
      </c>
      <c r="U4161" s="12">
        <f t="shared" si="313"/>
        <v>0</v>
      </c>
      <c r="V4161" s="12">
        <f t="shared" si="313"/>
        <v>0</v>
      </c>
      <c r="W4161" s="12">
        <f t="shared" si="313"/>
        <v>16410.743448816585</v>
      </c>
      <c r="X4161" s="12">
        <f t="shared" si="313"/>
        <v>50996.119559356717</v>
      </c>
      <c r="Y4161" s="12">
        <f t="shared" si="313"/>
        <v>0</v>
      </c>
      <c r="Z4161" s="12">
        <f t="shared" si="313"/>
        <v>0</v>
      </c>
      <c r="AA4161" s="12">
        <f t="shared" si="313"/>
        <v>0</v>
      </c>
      <c r="AB4161" s="12">
        <f t="shared" si="313"/>
        <v>0</v>
      </c>
      <c r="AC4161" s="12">
        <f t="shared" si="313"/>
        <v>0</v>
      </c>
      <c r="AD4161" s="12">
        <f t="shared" si="313"/>
        <v>45.378215262501797</v>
      </c>
      <c r="AE4161" s="12">
        <f t="shared" si="324"/>
        <v>0.18356496704283531</v>
      </c>
      <c r="AF4161" s="12">
        <f t="shared" si="324"/>
        <v>0</v>
      </c>
      <c r="AG4161" s="12">
        <f t="shared" si="324"/>
        <v>0</v>
      </c>
      <c r="AH4161" s="12">
        <f t="shared" si="324"/>
        <v>112.56666100102639</v>
      </c>
      <c r="AI4161" s="12">
        <f t="shared" si="324"/>
        <v>233.46274892876284</v>
      </c>
      <c r="AJ4161" s="12">
        <f t="shared" si="324"/>
        <v>17516.115899221611</v>
      </c>
      <c r="AK4161" s="12">
        <f t="shared" si="324"/>
        <v>-0.44188209280620772</v>
      </c>
      <c r="AL4161" s="12">
        <f t="shared" si="315"/>
        <v>85314.128215461431</v>
      </c>
      <c r="AM4161">
        <f t="shared" si="316"/>
        <v>2.122603288361641</v>
      </c>
      <c r="AN4161" s="12">
        <f t="shared" si="317"/>
        <v>40193.157470001024</v>
      </c>
    </row>
    <row r="4162" spans="14:40">
      <c r="N4162">
        <f t="shared" si="318"/>
        <v>1657</v>
      </c>
      <c r="O4162" s="12">
        <f t="shared" si="313"/>
        <v>0</v>
      </c>
      <c r="P4162" s="12">
        <f t="shared" si="313"/>
        <v>0</v>
      </c>
      <c r="Q4162" s="12">
        <f t="shared" si="313"/>
        <v>0</v>
      </c>
      <c r="R4162" s="12">
        <f t="shared" si="313"/>
        <v>0</v>
      </c>
      <c r="S4162" s="12">
        <f t="shared" si="313"/>
        <v>0</v>
      </c>
      <c r="T4162" s="12">
        <f t="shared" si="313"/>
        <v>0</v>
      </c>
      <c r="U4162" s="12">
        <f t="shared" si="313"/>
        <v>0</v>
      </c>
      <c r="V4162" s="12">
        <f t="shared" si="313"/>
        <v>0</v>
      </c>
      <c r="W4162" s="12">
        <f t="shared" si="313"/>
        <v>23953.115222875436</v>
      </c>
      <c r="X4162" s="12">
        <f t="shared" si="313"/>
        <v>69116.226310281418</v>
      </c>
      <c r="Y4162" s="12">
        <f t="shared" si="313"/>
        <v>0</v>
      </c>
      <c r="Z4162" s="12">
        <f t="shared" si="313"/>
        <v>0</v>
      </c>
      <c r="AA4162" s="12">
        <f t="shared" si="313"/>
        <v>0</v>
      </c>
      <c r="AB4162" s="12">
        <f t="shared" si="313"/>
        <v>0</v>
      </c>
      <c r="AC4162" s="12">
        <f t="shared" si="313"/>
        <v>0</v>
      </c>
      <c r="AD4162" s="12">
        <f t="shared" si="313"/>
        <v>58.275859023756944</v>
      </c>
      <c r="AE4162" s="12">
        <f t="shared" si="324"/>
        <v>0.21588934023591119</v>
      </c>
      <c r="AF4162" s="12">
        <f t="shared" si="324"/>
        <v>0</v>
      </c>
      <c r="AG4162" s="12">
        <f t="shared" si="324"/>
        <v>0</v>
      </c>
      <c r="AH4162" s="12">
        <f t="shared" si="324"/>
        <v>175.54326081780783</v>
      </c>
      <c r="AI4162" s="12">
        <f t="shared" si="324"/>
        <v>313.46203349248731</v>
      </c>
      <c r="AJ4162" s="12">
        <f t="shared" si="324"/>
        <v>20872.124649633428</v>
      </c>
      <c r="AK4162" s="12">
        <f t="shared" si="324"/>
        <v>-0.69549070657044876</v>
      </c>
      <c r="AL4162" s="12">
        <f t="shared" si="315"/>
        <v>114488.267734758</v>
      </c>
      <c r="AM4162">
        <f t="shared" si="316"/>
        <v>2.1149066623499193</v>
      </c>
      <c r="AN4162" s="12">
        <f t="shared" si="317"/>
        <v>54133.957669577518</v>
      </c>
    </row>
    <row r="4163" spans="14:40">
      <c r="N4163">
        <f t="shared" si="318"/>
        <v>1658</v>
      </c>
      <c r="O4163" s="12">
        <f t="shared" si="313"/>
        <v>0</v>
      </c>
      <c r="P4163" s="12">
        <f t="shared" si="313"/>
        <v>0</v>
      </c>
      <c r="Q4163" s="12">
        <f t="shared" si="313"/>
        <v>0</v>
      </c>
      <c r="R4163" s="12">
        <f t="shared" si="313"/>
        <v>0</v>
      </c>
      <c r="S4163" s="12">
        <f t="shared" si="313"/>
        <v>0</v>
      </c>
      <c r="T4163" s="12">
        <f t="shared" si="313"/>
        <v>0</v>
      </c>
      <c r="U4163" s="12">
        <f t="shared" si="313"/>
        <v>0</v>
      </c>
      <c r="V4163" s="12">
        <f t="shared" si="313"/>
        <v>0</v>
      </c>
      <c r="W4163" s="12">
        <f t="shared" si="313"/>
        <v>12801.073462307328</v>
      </c>
      <c r="X4163" s="12">
        <f t="shared" si="313"/>
        <v>47564.997632240767</v>
      </c>
      <c r="Y4163" s="12">
        <f t="shared" si="313"/>
        <v>0</v>
      </c>
      <c r="Z4163" s="12">
        <f t="shared" si="313"/>
        <v>0</v>
      </c>
      <c r="AA4163" s="12">
        <f t="shared" si="313"/>
        <v>0</v>
      </c>
      <c r="AB4163" s="12">
        <f t="shared" si="313"/>
        <v>0</v>
      </c>
      <c r="AC4163" s="12">
        <f t="shared" si="313"/>
        <v>0</v>
      </c>
      <c r="AD4163" s="12">
        <f t="shared" si="313"/>
        <v>39.01427533196734</v>
      </c>
      <c r="AE4163" s="12">
        <f t="shared" si="324"/>
        <v>0.19775541271998837</v>
      </c>
      <c r="AF4163" s="12">
        <f t="shared" si="324"/>
        <v>0</v>
      </c>
      <c r="AG4163" s="12">
        <f t="shared" si="324"/>
        <v>0</v>
      </c>
      <c r="AH4163" s="12">
        <f t="shared" si="324"/>
        <v>209.3929570533642</v>
      </c>
      <c r="AI4163" s="12">
        <f t="shared" si="324"/>
        <v>390.15463118173295</v>
      </c>
      <c r="AJ4163" s="12">
        <f t="shared" si="324"/>
        <v>24876.467296149458</v>
      </c>
      <c r="AK4163" s="12">
        <f t="shared" si="324"/>
        <v>-0.93211753982866119</v>
      </c>
      <c r="AL4163" s="12">
        <f t="shared" si="315"/>
        <v>85880.365892137532</v>
      </c>
      <c r="AM4163">
        <f t="shared" si="316"/>
        <v>2.1173371567121855</v>
      </c>
      <c r="AN4163" s="12">
        <f t="shared" si="317"/>
        <v>40560.552966204545</v>
      </c>
    </row>
    <row r="4164" spans="14:40">
      <c r="N4164">
        <f t="shared" si="318"/>
        <v>1659</v>
      </c>
      <c r="O4164" s="12">
        <f t="shared" si="313"/>
        <v>0</v>
      </c>
      <c r="P4164" s="12">
        <f t="shared" si="313"/>
        <v>0</v>
      </c>
      <c r="Q4164" s="12">
        <f t="shared" si="313"/>
        <v>0</v>
      </c>
      <c r="R4164" s="12">
        <f t="shared" si="313"/>
        <v>0</v>
      </c>
      <c r="S4164" s="12">
        <f t="shared" si="313"/>
        <v>0</v>
      </c>
      <c r="T4164" s="12">
        <f t="shared" si="313"/>
        <v>0</v>
      </c>
      <c r="U4164" s="12">
        <f t="shared" si="313"/>
        <v>0</v>
      </c>
      <c r="V4164" s="12">
        <f t="shared" si="313"/>
        <v>0</v>
      </c>
      <c r="W4164" s="12">
        <f t="shared" si="313"/>
        <v>10094.126006728129</v>
      </c>
      <c r="X4164" s="12">
        <f t="shared" si="313"/>
        <v>39461.843920534469</v>
      </c>
      <c r="Y4164" s="12">
        <f t="shared" si="313"/>
        <v>0</v>
      </c>
      <c r="Z4164" s="12">
        <f t="shared" si="313"/>
        <v>0</v>
      </c>
      <c r="AA4164" s="12">
        <f t="shared" si="313"/>
        <v>0</v>
      </c>
      <c r="AB4164" s="12">
        <f t="shared" si="313"/>
        <v>0</v>
      </c>
      <c r="AC4164" s="12">
        <f t="shared" si="313"/>
        <v>0</v>
      </c>
      <c r="AD4164" s="12">
        <f t="shared" si="313"/>
        <v>34.39715972141385</v>
      </c>
      <c r="AE4164" s="12">
        <f t="shared" si="324"/>
        <v>0.15284259555901372</v>
      </c>
      <c r="AF4164" s="12">
        <f t="shared" si="324"/>
        <v>0</v>
      </c>
      <c r="AG4164" s="12">
        <f t="shared" si="324"/>
        <v>0</v>
      </c>
      <c r="AH4164" s="12">
        <f t="shared" si="324"/>
        <v>89.602840410187596</v>
      </c>
      <c r="AI4164" s="12">
        <f t="shared" si="324"/>
        <v>139.84060489091974</v>
      </c>
      <c r="AJ4164" s="12">
        <f t="shared" si="324"/>
        <v>8725.3456009528436</v>
      </c>
      <c r="AK4164" s="12">
        <f t="shared" si="324"/>
        <v>-0.26538077469803761</v>
      </c>
      <c r="AL4164" s="12">
        <f t="shared" si="315"/>
        <v>58545.043595058829</v>
      </c>
      <c r="AM4164">
        <f t="shared" si="316"/>
        <v>2.1279344412781911</v>
      </c>
      <c r="AN4164" s="12">
        <f t="shared" si="317"/>
        <v>27512.616206302129</v>
      </c>
    </row>
    <row r="4165" spans="14:40">
      <c r="N4165">
        <f t="shared" si="318"/>
        <v>1660</v>
      </c>
      <c r="O4165" s="12">
        <f t="shared" si="313"/>
        <v>-0.96825846316166642</v>
      </c>
      <c r="P4165" s="12">
        <f t="shared" si="313"/>
        <v>0</v>
      </c>
      <c r="Q4165" s="12">
        <f t="shared" si="313"/>
        <v>0</v>
      </c>
      <c r="R4165" s="12">
        <f t="shared" si="313"/>
        <v>0</v>
      </c>
      <c r="S4165" s="12">
        <f t="shared" si="313"/>
        <v>0</v>
      </c>
      <c r="T4165" s="12">
        <f t="shared" si="313"/>
        <v>0</v>
      </c>
      <c r="U4165" s="12">
        <f t="shared" si="313"/>
        <v>0</v>
      </c>
      <c r="V4165" s="12">
        <f t="shared" si="313"/>
        <v>0</v>
      </c>
      <c r="W4165" s="12">
        <f t="shared" si="313"/>
        <v>3167.3702355058126</v>
      </c>
      <c r="X4165" s="12">
        <f t="shared" si="313"/>
        <v>14352.538078525029</v>
      </c>
      <c r="Y4165" s="12">
        <f t="shared" si="313"/>
        <v>0</v>
      </c>
      <c r="Z4165" s="12">
        <f t="shared" si="313"/>
        <v>0</v>
      </c>
      <c r="AA4165" s="12">
        <f t="shared" si="313"/>
        <v>0</v>
      </c>
      <c r="AB4165" s="12">
        <f t="shared" si="313"/>
        <v>0</v>
      </c>
      <c r="AC4165" s="12">
        <f t="shared" si="313"/>
        <v>0</v>
      </c>
      <c r="AD4165" s="12">
        <f t="shared" si="313"/>
        <v>16.052740532760438</v>
      </c>
      <c r="AE4165" s="12">
        <f t="shared" si="324"/>
        <v>9.6888116245123154E-2</v>
      </c>
      <c r="AF4165" s="12">
        <f t="shared" si="324"/>
        <v>0</v>
      </c>
      <c r="AG4165" s="12">
        <f t="shared" si="324"/>
        <v>0</v>
      </c>
      <c r="AH4165" s="12">
        <f t="shared" si="324"/>
        <v>73.850708465005553</v>
      </c>
      <c r="AI4165" s="12">
        <f t="shared" si="324"/>
        <v>122.42604231077931</v>
      </c>
      <c r="AJ4165" s="12">
        <f t="shared" si="324"/>
        <v>6079.2811718058838</v>
      </c>
      <c r="AK4165" s="12">
        <f t="shared" si="324"/>
        <v>-0.17560247841242946</v>
      </c>
      <c r="AL4165" s="12">
        <f t="shared" si="315"/>
        <v>23810.472004319941</v>
      </c>
      <c r="AM4165">
        <f t="shared" si="316"/>
        <v>2.1098960834495566</v>
      </c>
      <c r="AN4165" s="12">
        <f t="shared" si="317"/>
        <v>11285.139676353734</v>
      </c>
    </row>
    <row r="4166" spans="14:40">
      <c r="N4166">
        <f t="shared" si="318"/>
        <v>1661</v>
      </c>
      <c r="O4166" s="12">
        <f t="shared" si="313"/>
        <v>0</v>
      </c>
      <c r="P4166" s="12">
        <f t="shared" si="313"/>
        <v>0</v>
      </c>
      <c r="Q4166" s="12">
        <f t="shared" si="313"/>
        <v>0</v>
      </c>
      <c r="R4166" s="12">
        <f t="shared" si="313"/>
        <v>0</v>
      </c>
      <c r="S4166" s="12">
        <f t="shared" si="313"/>
        <v>0</v>
      </c>
      <c r="T4166" s="12">
        <f t="shared" si="313"/>
        <v>0</v>
      </c>
      <c r="U4166" s="12">
        <f t="shared" si="313"/>
        <v>0</v>
      </c>
      <c r="V4166" s="12">
        <f t="shared" si="313"/>
        <v>0</v>
      </c>
      <c r="W4166" s="12">
        <f t="shared" si="313"/>
        <v>-3896.7580843456353</v>
      </c>
      <c r="X4166" s="12">
        <f t="shared" si="313"/>
        <v>-5558.5224585969072</v>
      </c>
      <c r="Y4166" s="12">
        <f t="shared" si="313"/>
        <v>0</v>
      </c>
      <c r="Z4166" s="12">
        <f t="shared" si="313"/>
        <v>0</v>
      </c>
      <c r="AA4166" s="12">
        <f t="shared" si="313"/>
        <v>0</v>
      </c>
      <c r="AB4166" s="12">
        <f t="shared" si="313"/>
        <v>0</v>
      </c>
      <c r="AC4166" s="12">
        <f t="shared" si="313"/>
        <v>0</v>
      </c>
      <c r="AD4166" s="12">
        <f t="shared" si="313"/>
        <v>12.39705424590387</v>
      </c>
      <c r="AE4166" s="12">
        <f t="shared" si="324"/>
        <v>7.8977541950033509E-2</v>
      </c>
      <c r="AF4166" s="12">
        <f t="shared" si="324"/>
        <v>0</v>
      </c>
      <c r="AG4166" s="12">
        <f t="shared" si="324"/>
        <v>0</v>
      </c>
      <c r="AH4166" s="12">
        <f t="shared" si="324"/>
        <v>60.331722139040835</v>
      </c>
      <c r="AI4166" s="12">
        <f t="shared" si="324"/>
        <v>118.58759723014579</v>
      </c>
      <c r="AJ4166" s="12">
        <f t="shared" si="324"/>
        <v>4827.6004970552776</v>
      </c>
      <c r="AK4166" s="12">
        <f t="shared" si="324"/>
        <v>-0.24322349880100089</v>
      </c>
      <c r="AL4166" s="12">
        <f t="shared" si="315"/>
        <v>-4436.5279182290242</v>
      </c>
      <c r="AM4166">
        <f t="shared" si="316"/>
        <v>2.1230759647780517</v>
      </c>
      <c r="AN4166" s="12">
        <f t="shared" si="317"/>
        <v>-2089.6698902117819</v>
      </c>
    </row>
    <row r="4167" spans="14:40">
      <c r="N4167">
        <f t="shared" si="318"/>
        <v>1662</v>
      </c>
      <c r="O4167" s="12">
        <f t="shared" si="313"/>
        <v>0</v>
      </c>
      <c r="P4167" s="12">
        <f t="shared" si="313"/>
        <v>0</v>
      </c>
      <c r="Q4167" s="12">
        <f t="shared" si="313"/>
        <v>0</v>
      </c>
      <c r="R4167" s="12">
        <f t="shared" si="313"/>
        <v>0</v>
      </c>
      <c r="S4167" s="12">
        <f t="shared" si="313"/>
        <v>0</v>
      </c>
      <c r="T4167" s="12">
        <f t="shared" si="313"/>
        <v>0</v>
      </c>
      <c r="U4167" s="12">
        <f t="shared" si="313"/>
        <v>0</v>
      </c>
      <c r="V4167" s="12">
        <f t="shared" si="313"/>
        <v>0</v>
      </c>
      <c r="W4167" s="12">
        <f t="shared" si="313"/>
        <v>3930.0479126794771</v>
      </c>
      <c r="X4167" s="12">
        <f t="shared" si="313"/>
        <v>27385.487772982564</v>
      </c>
      <c r="Y4167" s="12">
        <f t="shared" si="313"/>
        <v>0</v>
      </c>
      <c r="Z4167" s="12">
        <f t="shared" si="313"/>
        <v>0</v>
      </c>
      <c r="AA4167" s="12">
        <f t="shared" si="313"/>
        <v>0</v>
      </c>
      <c r="AB4167" s="12">
        <f t="shared" si="313"/>
        <v>0</v>
      </c>
      <c r="AC4167" s="12">
        <f t="shared" si="313"/>
        <v>0</v>
      </c>
      <c r="AD4167" s="12">
        <f t="shared" si="313"/>
        <v>22.930636077078386</v>
      </c>
      <c r="AE4167" s="12">
        <f t="shared" ref="AE4167:AK4176" si="325">AE$2503*AE1663+0.5*AE$2504*AE1663*AE1663</f>
        <v>0.11968267419784284</v>
      </c>
      <c r="AF4167" s="12">
        <f t="shared" si="325"/>
        <v>0</v>
      </c>
      <c r="AG4167" s="12">
        <f t="shared" si="325"/>
        <v>0</v>
      </c>
      <c r="AH4167" s="12">
        <f t="shared" si="325"/>
        <v>80.478669013866494</v>
      </c>
      <c r="AI4167" s="12">
        <f t="shared" si="325"/>
        <v>126.9382294849925</v>
      </c>
      <c r="AJ4167" s="12">
        <f t="shared" si="325"/>
        <v>6971.2402675450739</v>
      </c>
      <c r="AK4167" s="12">
        <f t="shared" si="325"/>
        <v>-0.17483112505070117</v>
      </c>
      <c r="AL4167" s="12">
        <f t="shared" si="315"/>
        <v>38517.068339332203</v>
      </c>
      <c r="AM4167">
        <f t="shared" si="316"/>
        <v>2.1332428616800891</v>
      </c>
      <c r="AN4167" s="12">
        <f t="shared" si="317"/>
        <v>18055.641498313566</v>
      </c>
    </row>
    <row r="4168" spans="14:40">
      <c r="N4168">
        <f t="shared" si="318"/>
        <v>1663</v>
      </c>
      <c r="O4168" s="12">
        <f t="shared" si="313"/>
        <v>0</v>
      </c>
      <c r="P4168" s="12">
        <f t="shared" si="313"/>
        <v>0</v>
      </c>
      <c r="Q4168" s="12">
        <f t="shared" si="313"/>
        <v>0</v>
      </c>
      <c r="R4168" s="12">
        <f t="shared" si="313"/>
        <v>0</v>
      </c>
      <c r="S4168" s="12">
        <f t="shared" si="313"/>
        <v>0</v>
      </c>
      <c r="T4168" s="12">
        <f t="shared" si="313"/>
        <v>0</v>
      </c>
      <c r="U4168" s="12">
        <f t="shared" si="313"/>
        <v>0</v>
      </c>
      <c r="V4168" s="12">
        <f t="shared" si="313"/>
        <v>0</v>
      </c>
      <c r="W4168" s="12">
        <f t="shared" si="313"/>
        <v>10080.081701510566</v>
      </c>
      <c r="X4168" s="12">
        <f t="shared" si="313"/>
        <v>39040.290705134765</v>
      </c>
      <c r="Y4168" s="12">
        <f t="shared" si="313"/>
        <v>0</v>
      </c>
      <c r="Z4168" s="12">
        <f t="shared" si="313"/>
        <v>0</v>
      </c>
      <c r="AA4168" s="12">
        <f t="shared" si="313"/>
        <v>0</v>
      </c>
      <c r="AB4168" s="12">
        <f t="shared" si="313"/>
        <v>0</v>
      </c>
      <c r="AC4168" s="12">
        <f t="shared" si="313"/>
        <v>0</v>
      </c>
      <c r="AD4168" s="12">
        <f t="shared" si="313"/>
        <v>35.549374994439987</v>
      </c>
      <c r="AE4168" s="12">
        <f t="shared" si="325"/>
        <v>0.14215172832146158</v>
      </c>
      <c r="AF4168" s="12">
        <f t="shared" si="325"/>
        <v>0</v>
      </c>
      <c r="AG4168" s="12">
        <f t="shared" si="325"/>
        <v>0</v>
      </c>
      <c r="AH4168" s="12">
        <f t="shared" si="325"/>
        <v>53.835900852874545</v>
      </c>
      <c r="AI4168" s="12">
        <f t="shared" si="325"/>
        <v>78.464609078863162</v>
      </c>
      <c r="AJ4168" s="12">
        <f t="shared" si="325"/>
        <v>4283.0482444225354</v>
      </c>
      <c r="AK4168" s="12">
        <f t="shared" si="325"/>
        <v>-9.8575966844981017E-2</v>
      </c>
      <c r="AL4168" s="12">
        <f t="shared" si="315"/>
        <v>53571.314111755521</v>
      </c>
      <c r="AM4168">
        <f t="shared" si="316"/>
        <v>2.147631928830521</v>
      </c>
      <c r="AN4168" s="12">
        <f t="shared" si="317"/>
        <v>24944.364717527471</v>
      </c>
    </row>
    <row r="4169" spans="14:40">
      <c r="N4169">
        <f t="shared" si="318"/>
        <v>1664</v>
      </c>
      <c r="O4169" s="12">
        <f t="shared" si="313"/>
        <v>0</v>
      </c>
      <c r="P4169" s="12">
        <f t="shared" si="313"/>
        <v>0</v>
      </c>
      <c r="Q4169" s="12">
        <f t="shared" si="313"/>
        <v>0</v>
      </c>
      <c r="R4169" s="12">
        <f t="shared" si="313"/>
        <v>0</v>
      </c>
      <c r="S4169" s="12">
        <f t="shared" si="313"/>
        <v>0</v>
      </c>
      <c r="T4169" s="12">
        <f t="shared" si="313"/>
        <v>0</v>
      </c>
      <c r="U4169" s="12">
        <f t="shared" si="313"/>
        <v>0</v>
      </c>
      <c r="V4169" s="12">
        <f t="shared" si="313"/>
        <v>0</v>
      </c>
      <c r="W4169" s="12">
        <f t="shared" si="313"/>
        <v>6315.245427254169</v>
      </c>
      <c r="X4169" s="12">
        <f t="shared" si="313"/>
        <v>22943.020872942267</v>
      </c>
      <c r="Y4169" s="12">
        <f t="shared" si="313"/>
        <v>0</v>
      </c>
      <c r="Z4169" s="12">
        <f t="shared" si="313"/>
        <v>0</v>
      </c>
      <c r="AA4169" s="12">
        <f t="shared" si="313"/>
        <v>0</v>
      </c>
      <c r="AB4169" s="12">
        <f t="shared" si="313"/>
        <v>0</v>
      </c>
      <c r="AC4169" s="12">
        <f t="shared" si="313"/>
        <v>0</v>
      </c>
      <c r="AD4169" s="12">
        <f t="shared" si="313"/>
        <v>27.532391474072647</v>
      </c>
      <c r="AE4169" s="12">
        <f t="shared" si="325"/>
        <v>0.13392267021677279</v>
      </c>
      <c r="AF4169" s="12">
        <f t="shared" si="325"/>
        <v>0</v>
      </c>
      <c r="AG4169" s="12">
        <f t="shared" si="325"/>
        <v>0</v>
      </c>
      <c r="AH4169" s="12">
        <f t="shared" si="325"/>
        <v>84.750368021952653</v>
      </c>
      <c r="AI4169" s="12">
        <f t="shared" si="325"/>
        <v>134.00008555313596</v>
      </c>
      <c r="AJ4169" s="12">
        <f t="shared" si="325"/>
        <v>8275.4193897415007</v>
      </c>
      <c r="AK4169" s="12">
        <f t="shared" si="325"/>
        <v>-0.22832600111450138</v>
      </c>
      <c r="AL4169" s="12">
        <f t="shared" si="315"/>
        <v>37779.874131656201</v>
      </c>
      <c r="AM4169">
        <f t="shared" si="316"/>
        <v>2.1395084159362985</v>
      </c>
      <c r="AN4169" s="12">
        <f t="shared" si="317"/>
        <v>17658.203094808978</v>
      </c>
    </row>
    <row r="4170" spans="14:40">
      <c r="N4170">
        <f t="shared" si="318"/>
        <v>1665</v>
      </c>
      <c r="O4170" s="12">
        <f t="shared" si="313"/>
        <v>0</v>
      </c>
      <c r="P4170" s="12">
        <f t="shared" si="313"/>
        <v>0</v>
      </c>
      <c r="Q4170" s="12">
        <f t="shared" si="313"/>
        <v>0</v>
      </c>
      <c r="R4170" s="12">
        <f t="shared" si="313"/>
        <v>0</v>
      </c>
      <c r="S4170" s="12">
        <f t="shared" si="313"/>
        <v>0</v>
      </c>
      <c r="T4170" s="12">
        <f t="shared" si="313"/>
        <v>0</v>
      </c>
      <c r="U4170" s="12">
        <f t="shared" si="313"/>
        <v>0</v>
      </c>
      <c r="V4170" s="12">
        <f t="shared" si="313"/>
        <v>0</v>
      </c>
      <c r="W4170" s="12">
        <f t="shared" si="313"/>
        <v>8712.6474115868914</v>
      </c>
      <c r="X4170" s="12">
        <f t="shared" si="313"/>
        <v>38939.0885972631</v>
      </c>
      <c r="Y4170" s="12">
        <f t="shared" si="313"/>
        <v>0</v>
      </c>
      <c r="Z4170" s="12">
        <f t="shared" si="313"/>
        <v>0</v>
      </c>
      <c r="AA4170" s="12">
        <f t="shared" si="313"/>
        <v>0</v>
      </c>
      <c r="AB4170" s="12">
        <f t="shared" si="313"/>
        <v>0</v>
      </c>
      <c r="AC4170" s="12">
        <f t="shared" si="313"/>
        <v>0</v>
      </c>
      <c r="AD4170" s="12">
        <f t="shared" si="313"/>
        <v>43.557734344397055</v>
      </c>
      <c r="AE4170" s="12">
        <f t="shared" si="325"/>
        <v>0.18223011322273647</v>
      </c>
      <c r="AF4170" s="12">
        <f t="shared" si="325"/>
        <v>0</v>
      </c>
      <c r="AG4170" s="12">
        <f t="shared" si="325"/>
        <v>0</v>
      </c>
      <c r="AH4170" s="12">
        <f t="shared" si="325"/>
        <v>121.61500359265379</v>
      </c>
      <c r="AI4170" s="12">
        <f t="shared" si="325"/>
        <v>199.81905595926546</v>
      </c>
      <c r="AJ4170" s="12">
        <f t="shared" si="325"/>
        <v>13083.918964281</v>
      </c>
      <c r="AK4170" s="12">
        <f t="shared" si="325"/>
        <v>-0.46465920685484008</v>
      </c>
      <c r="AL4170" s="12">
        <f t="shared" si="315"/>
        <v>61100.364337933672</v>
      </c>
      <c r="AM4170">
        <f t="shared" si="316"/>
        <v>2.1100610005581246</v>
      </c>
      <c r="AN4170" s="12">
        <f t="shared" si="317"/>
        <v>28956.681499621212</v>
      </c>
    </row>
    <row r="4171" spans="14:40">
      <c r="N4171">
        <f t="shared" si="318"/>
        <v>1666</v>
      </c>
      <c r="O4171" s="12">
        <f t="shared" ref="O4171:AD4234" si="326">O$2503*O1667+0.5*O$2504*O1667*O1667</f>
        <v>0</v>
      </c>
      <c r="P4171" s="12">
        <f t="shared" si="326"/>
        <v>0</v>
      </c>
      <c r="Q4171" s="12">
        <f t="shared" si="326"/>
        <v>0</v>
      </c>
      <c r="R4171" s="12">
        <f t="shared" si="326"/>
        <v>0</v>
      </c>
      <c r="S4171" s="12">
        <f t="shared" si="326"/>
        <v>0</v>
      </c>
      <c r="T4171" s="12">
        <f t="shared" si="326"/>
        <v>0</v>
      </c>
      <c r="U4171" s="12">
        <f t="shared" si="326"/>
        <v>0</v>
      </c>
      <c r="V4171" s="12">
        <f t="shared" si="326"/>
        <v>0</v>
      </c>
      <c r="W4171" s="12">
        <f t="shared" si="326"/>
        <v>1697.0647257455353</v>
      </c>
      <c r="X4171" s="12">
        <f t="shared" si="326"/>
        <v>14901.612757541208</v>
      </c>
      <c r="Y4171" s="12">
        <f t="shared" si="326"/>
        <v>0</v>
      </c>
      <c r="Z4171" s="12">
        <f t="shared" si="326"/>
        <v>0</v>
      </c>
      <c r="AA4171" s="12">
        <f t="shared" si="326"/>
        <v>0</v>
      </c>
      <c r="AB4171" s="12">
        <f t="shared" si="326"/>
        <v>0</v>
      </c>
      <c r="AC4171" s="12">
        <f t="shared" si="326"/>
        <v>0</v>
      </c>
      <c r="AD4171" s="12">
        <f t="shared" si="326"/>
        <v>10.317153980318752</v>
      </c>
      <c r="AE4171" s="12">
        <f t="shared" si="325"/>
        <v>5.8763873196994693E-2</v>
      </c>
      <c r="AF4171" s="12">
        <f t="shared" si="325"/>
        <v>0</v>
      </c>
      <c r="AG4171" s="12">
        <f t="shared" si="325"/>
        <v>0</v>
      </c>
      <c r="AH4171" s="12">
        <f t="shared" si="325"/>
        <v>35.928046663660979</v>
      </c>
      <c r="AI4171" s="12">
        <f t="shared" si="325"/>
        <v>60.589815644653441</v>
      </c>
      <c r="AJ4171" s="12">
        <f t="shared" si="325"/>
        <v>4571.1440295984248</v>
      </c>
      <c r="AK4171" s="12">
        <f t="shared" si="325"/>
        <v>-0.15658638447682699</v>
      </c>
      <c r="AL4171" s="12">
        <f t="shared" ref="AL4171:AL4234" si="327">SUM(O4171:AK4171)</f>
        <v>21276.558706662519</v>
      </c>
      <c r="AM4171">
        <f t="shared" ref="AM4171:AM4234" si="328">$AM$2504*(1+J1667/100)</f>
        <v>2.0993765445994312</v>
      </c>
      <c r="AN4171" s="12">
        <f t="shared" ref="AN4171:AN4234" si="329">AL4171/AM4171</f>
        <v>10134.703448695605</v>
      </c>
    </row>
    <row r="4172" spans="14:40">
      <c r="N4172">
        <f t="shared" ref="N4172:N4235" si="330">N4171+1</f>
        <v>1667</v>
      </c>
      <c r="O4172" s="12">
        <f t="shared" si="326"/>
        <v>0</v>
      </c>
      <c r="P4172" s="12">
        <f t="shared" ref="P4172:AD4172" si="331">P$2503*P1668+0.5*P$2504*P1668*P1668</f>
        <v>0</v>
      </c>
      <c r="Q4172" s="12">
        <f t="shared" si="331"/>
        <v>0</v>
      </c>
      <c r="R4172" s="12">
        <f t="shared" si="331"/>
        <v>0</v>
      </c>
      <c r="S4172" s="12">
        <f t="shared" si="331"/>
        <v>0</v>
      </c>
      <c r="T4172" s="12">
        <f t="shared" si="331"/>
        <v>0</v>
      </c>
      <c r="U4172" s="12">
        <f t="shared" si="331"/>
        <v>0</v>
      </c>
      <c r="V4172" s="12">
        <f t="shared" si="331"/>
        <v>0</v>
      </c>
      <c r="W4172" s="12">
        <f t="shared" si="331"/>
        <v>-9508.9526429999369</v>
      </c>
      <c r="X4172" s="12">
        <f t="shared" si="331"/>
        <v>-26006.005846829132</v>
      </c>
      <c r="Y4172" s="12">
        <f t="shared" si="331"/>
        <v>0</v>
      </c>
      <c r="Z4172" s="12">
        <f t="shared" si="331"/>
        <v>0</v>
      </c>
      <c r="AA4172" s="12">
        <f t="shared" si="331"/>
        <v>0</v>
      </c>
      <c r="AB4172" s="12">
        <f t="shared" si="331"/>
        <v>0</v>
      </c>
      <c r="AC4172" s="12">
        <f t="shared" si="331"/>
        <v>0</v>
      </c>
      <c r="AD4172" s="12">
        <f t="shared" si="331"/>
        <v>-10.290325749515851</v>
      </c>
      <c r="AE4172" s="12">
        <f t="shared" si="325"/>
        <v>-6.1927618179320049E-2</v>
      </c>
      <c r="AF4172" s="12">
        <f t="shared" si="325"/>
        <v>0</v>
      </c>
      <c r="AG4172" s="12">
        <f t="shared" si="325"/>
        <v>0</v>
      </c>
      <c r="AH4172" s="12">
        <f t="shared" si="325"/>
        <v>-27.745635887512737</v>
      </c>
      <c r="AI4172" s="12">
        <f t="shared" si="325"/>
        <v>-29.300155400437937</v>
      </c>
      <c r="AJ4172" s="12">
        <f t="shared" si="325"/>
        <v>-2247.4544777725282</v>
      </c>
      <c r="AK4172" s="12">
        <f t="shared" si="325"/>
        <v>5.4664224030940159E-3</v>
      </c>
      <c r="AL4172" s="12">
        <f t="shared" si="327"/>
        <v>-37829.805545834846</v>
      </c>
      <c r="AM4172">
        <f t="shared" si="328"/>
        <v>2.0991916779792805</v>
      </c>
      <c r="AN4172" s="12">
        <f t="shared" si="329"/>
        <v>-18021.129724680737</v>
      </c>
    </row>
    <row r="4173" spans="14:40">
      <c r="N4173">
        <f t="shared" si="330"/>
        <v>1668</v>
      </c>
      <c r="O4173" s="12">
        <f t="shared" si="326"/>
        <v>0</v>
      </c>
      <c r="P4173" s="12">
        <f t="shared" si="326"/>
        <v>0</v>
      </c>
      <c r="Q4173" s="12">
        <f t="shared" si="326"/>
        <v>0</v>
      </c>
      <c r="R4173" s="12">
        <f t="shared" si="326"/>
        <v>0</v>
      </c>
      <c r="S4173" s="12">
        <f t="shared" si="326"/>
        <v>0</v>
      </c>
      <c r="T4173" s="12">
        <f t="shared" si="326"/>
        <v>0</v>
      </c>
      <c r="U4173" s="12">
        <f t="shared" si="326"/>
        <v>0</v>
      </c>
      <c r="V4173" s="12">
        <f t="shared" si="326"/>
        <v>0</v>
      </c>
      <c r="W4173" s="12">
        <f t="shared" si="326"/>
        <v>-16613.885974846024</v>
      </c>
      <c r="X4173" s="12">
        <f t="shared" si="326"/>
        <v>-52818.931565953098</v>
      </c>
      <c r="Y4173" s="12">
        <f t="shared" si="326"/>
        <v>0</v>
      </c>
      <c r="Z4173" s="12">
        <f t="shared" si="326"/>
        <v>0</v>
      </c>
      <c r="AA4173" s="12">
        <f t="shared" si="326"/>
        <v>0</v>
      </c>
      <c r="AB4173" s="12">
        <f t="shared" si="326"/>
        <v>0</v>
      </c>
      <c r="AC4173" s="12">
        <f t="shared" si="326"/>
        <v>0</v>
      </c>
      <c r="AD4173" s="12">
        <f t="shared" si="326"/>
        <v>-27.506921388098341</v>
      </c>
      <c r="AE4173" s="12">
        <f t="shared" si="325"/>
        <v>-0.17414129518382071</v>
      </c>
      <c r="AF4173" s="12">
        <f t="shared" si="325"/>
        <v>0</v>
      </c>
      <c r="AG4173" s="12">
        <f t="shared" si="325"/>
        <v>0</v>
      </c>
      <c r="AH4173" s="12">
        <f t="shared" si="325"/>
        <v>-65.089604080172464</v>
      </c>
      <c r="AI4173" s="12">
        <f t="shared" si="325"/>
        <v>-125.00757107001907</v>
      </c>
      <c r="AJ4173" s="12">
        <f t="shared" si="325"/>
        <v>-6647.1992974928489</v>
      </c>
      <c r="AK4173" s="12">
        <f t="shared" si="325"/>
        <v>0.10923712378873689</v>
      </c>
      <c r="AL4173" s="12">
        <f t="shared" si="327"/>
        <v>-76297.685839001642</v>
      </c>
      <c r="AM4173">
        <f t="shared" si="328"/>
        <v>2.1071197810772428</v>
      </c>
      <c r="AN4173" s="12">
        <f t="shared" si="329"/>
        <v>-36209.46778829785</v>
      </c>
    </row>
    <row r="4174" spans="14:40">
      <c r="N4174">
        <f t="shared" si="330"/>
        <v>1669</v>
      </c>
      <c r="O4174" s="12">
        <f t="shared" si="326"/>
        <v>0</v>
      </c>
      <c r="P4174" s="12">
        <f t="shared" si="326"/>
        <v>0</v>
      </c>
      <c r="Q4174" s="12">
        <f t="shared" si="326"/>
        <v>0</v>
      </c>
      <c r="R4174" s="12">
        <f t="shared" si="326"/>
        <v>0</v>
      </c>
      <c r="S4174" s="12">
        <f t="shared" si="326"/>
        <v>0</v>
      </c>
      <c r="T4174" s="12">
        <f t="shared" si="326"/>
        <v>0</v>
      </c>
      <c r="U4174" s="12">
        <f t="shared" si="326"/>
        <v>0</v>
      </c>
      <c r="V4174" s="12">
        <f t="shared" si="326"/>
        <v>0</v>
      </c>
      <c r="W4174" s="12">
        <f t="shared" si="326"/>
        <v>-3775.4698245864593</v>
      </c>
      <c r="X4174" s="12">
        <f t="shared" si="326"/>
        <v>-19230.109325406065</v>
      </c>
      <c r="Y4174" s="12">
        <f t="shared" si="326"/>
        <v>0</v>
      </c>
      <c r="Z4174" s="12">
        <f t="shared" si="326"/>
        <v>0</v>
      </c>
      <c r="AA4174" s="12">
        <f t="shared" si="326"/>
        <v>0</v>
      </c>
      <c r="AB4174" s="12">
        <f t="shared" si="326"/>
        <v>0</v>
      </c>
      <c r="AC4174" s="12">
        <f t="shared" si="326"/>
        <v>0</v>
      </c>
      <c r="AD4174" s="12">
        <f t="shared" si="326"/>
        <v>-23.456458166922342</v>
      </c>
      <c r="AE4174" s="12">
        <f t="shared" si="325"/>
        <v>-0.20571633657161828</v>
      </c>
      <c r="AF4174" s="12">
        <f t="shared" si="325"/>
        <v>0</v>
      </c>
      <c r="AG4174" s="12">
        <f t="shared" si="325"/>
        <v>0</v>
      </c>
      <c r="AH4174" s="12">
        <f t="shared" si="325"/>
        <v>-129.02255849242542</v>
      </c>
      <c r="AI4174" s="12">
        <f t="shared" si="325"/>
        <v>-103.95139477384288</v>
      </c>
      <c r="AJ4174" s="12">
        <f t="shared" si="325"/>
        <v>-6938.2270653924352</v>
      </c>
      <c r="AK4174" s="12">
        <f t="shared" si="325"/>
        <v>9.8246953350466168E-2</v>
      </c>
      <c r="AL4174" s="12">
        <f t="shared" si="327"/>
        <v>-30200.34409620137</v>
      </c>
      <c r="AM4174">
        <f t="shared" si="328"/>
        <v>2.1088454127546084</v>
      </c>
      <c r="AN4174" s="12">
        <f t="shared" si="329"/>
        <v>-14320.795594378436</v>
      </c>
    </row>
    <row r="4175" spans="14:40">
      <c r="N4175">
        <f t="shared" si="330"/>
        <v>1670</v>
      </c>
      <c r="O4175" s="12">
        <f t="shared" si="326"/>
        <v>-2.2408266937306021</v>
      </c>
      <c r="P4175" s="12">
        <f t="shared" si="326"/>
        <v>0</v>
      </c>
      <c r="Q4175" s="12">
        <f t="shared" si="326"/>
        <v>0</v>
      </c>
      <c r="R4175" s="12">
        <f t="shared" si="326"/>
        <v>0</v>
      </c>
      <c r="S4175" s="12">
        <f t="shared" si="326"/>
        <v>0</v>
      </c>
      <c r="T4175" s="12">
        <f t="shared" si="326"/>
        <v>0</v>
      </c>
      <c r="U4175" s="12">
        <f t="shared" si="326"/>
        <v>0</v>
      </c>
      <c r="V4175" s="12">
        <f t="shared" si="326"/>
        <v>0</v>
      </c>
      <c r="W4175" s="12">
        <f t="shared" si="326"/>
        <v>4092.1245337837354</v>
      </c>
      <c r="X4175" s="12">
        <f t="shared" si="326"/>
        <v>-6399.7513639133813</v>
      </c>
      <c r="Y4175" s="12">
        <f t="shared" si="326"/>
        <v>0</v>
      </c>
      <c r="Z4175" s="12">
        <f t="shared" si="326"/>
        <v>0</v>
      </c>
      <c r="AA4175" s="12">
        <f t="shared" si="326"/>
        <v>0</v>
      </c>
      <c r="AB4175" s="12">
        <f t="shared" si="326"/>
        <v>0</v>
      </c>
      <c r="AC4175" s="12">
        <f t="shared" si="326"/>
        <v>0</v>
      </c>
      <c r="AD4175" s="12">
        <f t="shared" si="326"/>
        <v>-37.711357155589077</v>
      </c>
      <c r="AE4175" s="12">
        <f t="shared" si="325"/>
        <v>-0.2724506327186792</v>
      </c>
      <c r="AF4175" s="12">
        <f t="shared" si="325"/>
        <v>0</v>
      </c>
      <c r="AG4175" s="12">
        <f t="shared" si="325"/>
        <v>0</v>
      </c>
      <c r="AH4175" s="12">
        <f t="shared" si="325"/>
        <v>-112.5485824586502</v>
      </c>
      <c r="AI4175" s="12">
        <f t="shared" si="325"/>
        <v>-127.45351772628003</v>
      </c>
      <c r="AJ4175" s="12">
        <f t="shared" si="325"/>
        <v>-7913.4282573322389</v>
      </c>
      <c r="AK4175" s="12">
        <f t="shared" si="325"/>
        <v>0.15246323209965479</v>
      </c>
      <c r="AL4175" s="12">
        <f t="shared" si="327"/>
        <v>-10501.129358896755</v>
      </c>
      <c r="AM4175">
        <f t="shared" si="328"/>
        <v>2.1258624234997932</v>
      </c>
      <c r="AN4175" s="12">
        <f t="shared" si="329"/>
        <v>-4939.7031730815461</v>
      </c>
    </row>
    <row r="4176" spans="14:40">
      <c r="N4176">
        <f t="shared" si="330"/>
        <v>1671</v>
      </c>
      <c r="O4176" s="12">
        <f t="shared" si="326"/>
        <v>0</v>
      </c>
      <c r="P4176" s="12">
        <f t="shared" si="326"/>
        <v>0</v>
      </c>
      <c r="Q4176" s="12">
        <f t="shared" si="326"/>
        <v>0</v>
      </c>
      <c r="R4176" s="12">
        <f t="shared" si="326"/>
        <v>0</v>
      </c>
      <c r="S4176" s="12">
        <f t="shared" si="326"/>
        <v>0</v>
      </c>
      <c r="T4176" s="12">
        <f t="shared" si="326"/>
        <v>0</v>
      </c>
      <c r="U4176" s="12">
        <f t="shared" si="326"/>
        <v>0</v>
      </c>
      <c r="V4176" s="12">
        <f t="shared" si="326"/>
        <v>0</v>
      </c>
      <c r="W4176" s="12">
        <f t="shared" si="326"/>
        <v>14443.753536853377</v>
      </c>
      <c r="X4176" s="12">
        <f t="shared" si="326"/>
        <v>32583.576374973196</v>
      </c>
      <c r="Y4176" s="12">
        <f t="shared" si="326"/>
        <v>0</v>
      </c>
      <c r="Z4176" s="12">
        <f t="shared" si="326"/>
        <v>0</v>
      </c>
      <c r="AA4176" s="12">
        <f t="shared" si="326"/>
        <v>0</v>
      </c>
      <c r="AB4176" s="12">
        <f t="shared" si="326"/>
        <v>0</v>
      </c>
      <c r="AC4176" s="12">
        <f t="shared" si="326"/>
        <v>0</v>
      </c>
      <c r="AD4176" s="12">
        <f t="shared" si="326"/>
        <v>-8.881762224161653</v>
      </c>
      <c r="AE4176" s="12">
        <f t="shared" si="325"/>
        <v>-0.14686985439501932</v>
      </c>
      <c r="AF4176" s="12">
        <f t="shared" si="325"/>
        <v>0</v>
      </c>
      <c r="AG4176" s="12">
        <f t="shared" si="325"/>
        <v>0</v>
      </c>
      <c r="AH4176" s="12">
        <f t="shared" si="325"/>
        <v>-152.37708300895295</v>
      </c>
      <c r="AI4176" s="12">
        <f t="shared" si="325"/>
        <v>-249.48796732434266</v>
      </c>
      <c r="AJ4176" s="12">
        <f t="shared" si="325"/>
        <v>-16293.952182268604</v>
      </c>
      <c r="AK4176" s="12">
        <f t="shared" si="325"/>
        <v>0.33519688409786524</v>
      </c>
      <c r="AL4176" s="12">
        <f t="shared" si="327"/>
        <v>30322.819244030208</v>
      </c>
      <c r="AM4176">
        <f t="shared" si="328"/>
        <v>2.1343647837007418</v>
      </c>
      <c r="AN4176" s="12">
        <f t="shared" si="329"/>
        <v>14206.952567617775</v>
      </c>
    </row>
    <row r="4177" spans="14:40">
      <c r="N4177">
        <f t="shared" si="330"/>
        <v>1672</v>
      </c>
      <c r="O4177" s="12">
        <f t="shared" si="326"/>
        <v>0</v>
      </c>
      <c r="P4177" s="12">
        <f t="shared" si="326"/>
        <v>0</v>
      </c>
      <c r="Q4177" s="12">
        <f t="shared" si="326"/>
        <v>0</v>
      </c>
      <c r="R4177" s="12">
        <f t="shared" si="326"/>
        <v>0</v>
      </c>
      <c r="S4177" s="12">
        <f t="shared" si="326"/>
        <v>0</v>
      </c>
      <c r="T4177" s="12">
        <f t="shared" si="326"/>
        <v>0</v>
      </c>
      <c r="U4177" s="12">
        <f t="shared" si="326"/>
        <v>0</v>
      </c>
      <c r="V4177" s="12">
        <f t="shared" si="326"/>
        <v>0</v>
      </c>
      <c r="W4177" s="12">
        <f t="shared" si="326"/>
        <v>13447.314898649736</v>
      </c>
      <c r="X4177" s="12">
        <f t="shared" si="326"/>
        <v>34060.903439540729</v>
      </c>
      <c r="Y4177" s="12">
        <f t="shared" si="326"/>
        <v>0</v>
      </c>
      <c r="Z4177" s="12">
        <f t="shared" si="326"/>
        <v>0</v>
      </c>
      <c r="AA4177" s="12">
        <f t="shared" si="326"/>
        <v>0</v>
      </c>
      <c r="AB4177" s="12">
        <f t="shared" si="326"/>
        <v>0</v>
      </c>
      <c r="AC4177" s="12">
        <f t="shared" si="326"/>
        <v>0</v>
      </c>
      <c r="AD4177" s="12">
        <f t="shared" si="326"/>
        <v>-5.3773600585016084</v>
      </c>
      <c r="AE4177" s="12">
        <f t="shared" ref="AE4177:AK4186" si="332">AE$2503*AE1673+0.5*AE$2504*AE1673*AE1673</f>
        <v>-8.3278249444789204E-2</v>
      </c>
      <c r="AF4177" s="12">
        <f t="shared" si="332"/>
        <v>0</v>
      </c>
      <c r="AG4177" s="12">
        <f t="shared" si="332"/>
        <v>0</v>
      </c>
      <c r="AH4177" s="12">
        <f t="shared" si="332"/>
        <v>-82.632121724540468</v>
      </c>
      <c r="AI4177" s="12">
        <f t="shared" si="332"/>
        <v>-153.72435093170989</v>
      </c>
      <c r="AJ4177" s="12">
        <f t="shared" si="332"/>
        <v>-9252.7116072446952</v>
      </c>
      <c r="AK4177" s="12">
        <f t="shared" si="332"/>
        <v>0.18092109714325108</v>
      </c>
      <c r="AL4177" s="12">
        <f t="shared" si="327"/>
        <v>38013.870541078701</v>
      </c>
      <c r="AM4177">
        <f t="shared" si="328"/>
        <v>2.1538294187830749</v>
      </c>
      <c r="AN4177" s="12">
        <f t="shared" si="329"/>
        <v>17649.434170398108</v>
      </c>
    </row>
    <row r="4178" spans="14:40">
      <c r="N4178">
        <f t="shared" si="330"/>
        <v>1673</v>
      </c>
      <c r="O4178" s="12">
        <f t="shared" si="326"/>
        <v>0</v>
      </c>
      <c r="P4178" s="12">
        <f t="shared" si="326"/>
        <v>0</v>
      </c>
      <c r="Q4178" s="12">
        <f t="shared" si="326"/>
        <v>0</v>
      </c>
      <c r="R4178" s="12">
        <f t="shared" si="326"/>
        <v>0</v>
      </c>
      <c r="S4178" s="12">
        <f t="shared" si="326"/>
        <v>0</v>
      </c>
      <c r="T4178" s="12">
        <f t="shared" si="326"/>
        <v>0</v>
      </c>
      <c r="U4178" s="12">
        <f t="shared" si="326"/>
        <v>0</v>
      </c>
      <c r="V4178" s="12">
        <f t="shared" si="326"/>
        <v>0</v>
      </c>
      <c r="W4178" s="12">
        <f t="shared" si="326"/>
        <v>28177.104310553746</v>
      </c>
      <c r="X4178" s="12">
        <f t="shared" si="326"/>
        <v>80145.540606387061</v>
      </c>
      <c r="Y4178" s="12">
        <f t="shared" si="326"/>
        <v>0</v>
      </c>
      <c r="Z4178" s="12">
        <f t="shared" si="326"/>
        <v>0</v>
      </c>
      <c r="AA4178" s="12">
        <f t="shared" si="326"/>
        <v>0</v>
      </c>
      <c r="AB4178" s="12">
        <f t="shared" si="326"/>
        <v>0</v>
      </c>
      <c r="AC4178" s="12">
        <f t="shared" si="326"/>
        <v>0</v>
      </c>
      <c r="AD4178" s="12">
        <f t="shared" si="326"/>
        <v>22.940745296129275</v>
      </c>
      <c r="AE4178" s="12">
        <f t="shared" si="332"/>
        <v>6.9954461253739914E-2</v>
      </c>
      <c r="AF4178" s="12">
        <f t="shared" si="332"/>
        <v>0</v>
      </c>
      <c r="AG4178" s="12">
        <f t="shared" si="332"/>
        <v>0</v>
      </c>
      <c r="AH4178" s="12">
        <f t="shared" si="332"/>
        <v>-24.180411128099504</v>
      </c>
      <c r="AI4178" s="12">
        <f t="shared" si="332"/>
        <v>-10.825248722407649</v>
      </c>
      <c r="AJ4178" s="12">
        <f t="shared" si="332"/>
        <v>-1931.0132418481089</v>
      </c>
      <c r="AK4178" s="12">
        <f t="shared" si="332"/>
        <v>3.4269899250236907E-2</v>
      </c>
      <c r="AL4178" s="12">
        <f t="shared" si="327"/>
        <v>106379.67098489882</v>
      </c>
      <c r="AM4178">
        <f t="shared" si="328"/>
        <v>2.1353616725927318</v>
      </c>
      <c r="AN4178" s="12">
        <f t="shared" si="329"/>
        <v>49818.1045161</v>
      </c>
    </row>
    <row r="4179" spans="14:40">
      <c r="N4179">
        <f t="shared" si="330"/>
        <v>1674</v>
      </c>
      <c r="O4179" s="12">
        <f t="shared" si="326"/>
        <v>0</v>
      </c>
      <c r="P4179" s="12">
        <f t="shared" si="326"/>
        <v>0</v>
      </c>
      <c r="Q4179" s="12">
        <f t="shared" si="326"/>
        <v>0</v>
      </c>
      <c r="R4179" s="12">
        <f t="shared" si="326"/>
        <v>0</v>
      </c>
      <c r="S4179" s="12">
        <f t="shared" si="326"/>
        <v>0</v>
      </c>
      <c r="T4179" s="12">
        <f t="shared" si="326"/>
        <v>0</v>
      </c>
      <c r="U4179" s="12">
        <f t="shared" si="326"/>
        <v>0</v>
      </c>
      <c r="V4179" s="12">
        <f t="shared" si="326"/>
        <v>0</v>
      </c>
      <c r="W4179" s="12">
        <f t="shared" si="326"/>
        <v>9966.1667088966624</v>
      </c>
      <c r="X4179" s="12">
        <f t="shared" si="326"/>
        <v>26212.447313151239</v>
      </c>
      <c r="Y4179" s="12">
        <f t="shared" si="326"/>
        <v>0</v>
      </c>
      <c r="Z4179" s="12">
        <f t="shared" si="326"/>
        <v>0</v>
      </c>
      <c r="AA4179" s="12">
        <f t="shared" si="326"/>
        <v>0</v>
      </c>
      <c r="AB4179" s="12">
        <f t="shared" si="326"/>
        <v>0</v>
      </c>
      <c r="AC4179" s="12">
        <f t="shared" si="326"/>
        <v>0</v>
      </c>
      <c r="AD4179" s="12">
        <f t="shared" si="326"/>
        <v>-0.46956968757870177</v>
      </c>
      <c r="AE4179" s="12">
        <f t="shared" si="332"/>
        <v>2.6831036319635539E-2</v>
      </c>
      <c r="AF4179" s="12">
        <f t="shared" si="332"/>
        <v>0</v>
      </c>
      <c r="AG4179" s="12">
        <f t="shared" si="332"/>
        <v>0</v>
      </c>
      <c r="AH4179" s="12">
        <f t="shared" si="332"/>
        <v>48.478671481805598</v>
      </c>
      <c r="AI4179" s="12">
        <f t="shared" si="332"/>
        <v>-6.2959054010244095</v>
      </c>
      <c r="AJ4179" s="12">
        <f t="shared" si="332"/>
        <v>744.89435848811866</v>
      </c>
      <c r="AK4179" s="12">
        <f t="shared" si="332"/>
        <v>-3.0453481415769187E-2</v>
      </c>
      <c r="AL4179" s="12">
        <f t="shared" si="327"/>
        <v>36965.21795448412</v>
      </c>
      <c r="AM4179">
        <f t="shared" si="328"/>
        <v>2.1190629302260007</v>
      </c>
      <c r="AN4179" s="12">
        <f t="shared" si="329"/>
        <v>17444.134115706387</v>
      </c>
    </row>
    <row r="4180" spans="14:40">
      <c r="N4180">
        <f t="shared" si="330"/>
        <v>1675</v>
      </c>
      <c r="O4180" s="12">
        <f t="shared" si="326"/>
        <v>2.2352939121737143</v>
      </c>
      <c r="P4180" s="12">
        <f t="shared" si="326"/>
        <v>0</v>
      </c>
      <c r="Q4180" s="12">
        <f t="shared" si="326"/>
        <v>0</v>
      </c>
      <c r="R4180" s="12">
        <f t="shared" si="326"/>
        <v>0</v>
      </c>
      <c r="S4180" s="12">
        <f t="shared" si="326"/>
        <v>0</v>
      </c>
      <c r="T4180" s="12">
        <f t="shared" si="326"/>
        <v>0</v>
      </c>
      <c r="U4180" s="12">
        <f t="shared" si="326"/>
        <v>0</v>
      </c>
      <c r="V4180" s="12">
        <f t="shared" si="326"/>
        <v>0</v>
      </c>
      <c r="W4180" s="12">
        <f t="shared" si="326"/>
        <v>16046.50547439991</v>
      </c>
      <c r="X4180" s="12">
        <f t="shared" si="326"/>
        <v>57780.91455024085</v>
      </c>
      <c r="Y4180" s="12">
        <f t="shared" si="326"/>
        <v>0</v>
      </c>
      <c r="Z4180" s="12">
        <f t="shared" si="326"/>
        <v>0</v>
      </c>
      <c r="AA4180" s="12">
        <f t="shared" si="326"/>
        <v>0</v>
      </c>
      <c r="AB4180" s="12">
        <f t="shared" si="326"/>
        <v>0</v>
      </c>
      <c r="AC4180" s="12">
        <f t="shared" si="326"/>
        <v>0</v>
      </c>
      <c r="AD4180" s="12">
        <f t="shared" si="326"/>
        <v>37.741074330035403</v>
      </c>
      <c r="AE4180" s="12">
        <f t="shared" si="332"/>
        <v>0.14160864461302292</v>
      </c>
      <c r="AF4180" s="12">
        <f t="shared" si="332"/>
        <v>0</v>
      </c>
      <c r="AG4180" s="12">
        <f t="shared" si="332"/>
        <v>0</v>
      </c>
      <c r="AH4180" s="12">
        <f t="shared" si="332"/>
        <v>39.244041192541239</v>
      </c>
      <c r="AI4180" s="12">
        <f t="shared" si="332"/>
        <v>36.523191290113203</v>
      </c>
      <c r="AJ4180" s="12">
        <f t="shared" si="332"/>
        <v>2077.2483032476985</v>
      </c>
      <c r="AK4180" s="12">
        <f t="shared" si="332"/>
        <v>-6.0857928434879735E-2</v>
      </c>
      <c r="AL4180" s="12">
        <f t="shared" si="327"/>
        <v>76020.492679329502</v>
      </c>
      <c r="AM4180">
        <f t="shared" si="328"/>
        <v>2.119887139687346</v>
      </c>
      <c r="AN4180" s="12">
        <f t="shared" si="329"/>
        <v>35860.632038430813</v>
      </c>
    </row>
    <row r="4181" spans="14:40">
      <c r="N4181">
        <f t="shared" si="330"/>
        <v>1676</v>
      </c>
      <c r="O4181" s="12">
        <f t="shared" si="326"/>
        <v>0</v>
      </c>
      <c r="P4181" s="12">
        <f t="shared" si="326"/>
        <v>0</v>
      </c>
      <c r="Q4181" s="12">
        <f t="shared" si="326"/>
        <v>0</v>
      </c>
      <c r="R4181" s="12">
        <f t="shared" si="326"/>
        <v>0</v>
      </c>
      <c r="S4181" s="12">
        <f t="shared" si="326"/>
        <v>0</v>
      </c>
      <c r="T4181" s="12">
        <f t="shared" si="326"/>
        <v>0</v>
      </c>
      <c r="U4181" s="12">
        <f t="shared" si="326"/>
        <v>0</v>
      </c>
      <c r="V4181" s="12">
        <f t="shared" si="326"/>
        <v>0</v>
      </c>
      <c r="W4181" s="12">
        <f t="shared" si="326"/>
        <v>8049.209921962597</v>
      </c>
      <c r="X4181" s="12">
        <f t="shared" si="326"/>
        <v>32277.76965831943</v>
      </c>
      <c r="Y4181" s="12">
        <f t="shared" si="326"/>
        <v>0</v>
      </c>
      <c r="Z4181" s="12">
        <f t="shared" si="326"/>
        <v>0</v>
      </c>
      <c r="AA4181" s="12">
        <f t="shared" si="326"/>
        <v>0</v>
      </c>
      <c r="AB4181" s="12">
        <f t="shared" si="326"/>
        <v>0</v>
      </c>
      <c r="AC4181" s="12">
        <f t="shared" si="326"/>
        <v>0</v>
      </c>
      <c r="AD4181" s="12">
        <f t="shared" si="326"/>
        <v>21.582231895575227</v>
      </c>
      <c r="AE4181" s="12">
        <f t="shared" si="332"/>
        <v>0.14557497335303357</v>
      </c>
      <c r="AF4181" s="12">
        <f t="shared" si="332"/>
        <v>0</v>
      </c>
      <c r="AG4181" s="12">
        <f t="shared" si="332"/>
        <v>0</v>
      </c>
      <c r="AH4181" s="12">
        <f t="shared" si="332"/>
        <v>155.24520451723146</v>
      </c>
      <c r="AI4181" s="12">
        <f t="shared" si="332"/>
        <v>216.14256685962218</v>
      </c>
      <c r="AJ4181" s="12">
        <f t="shared" si="332"/>
        <v>14900.858939772177</v>
      </c>
      <c r="AK4181" s="12">
        <f t="shared" si="332"/>
        <v>-0.50831674281055905</v>
      </c>
      <c r="AL4181" s="12">
        <f t="shared" si="327"/>
        <v>55620.44578155718</v>
      </c>
      <c r="AM4181">
        <f t="shared" si="328"/>
        <v>2.1409032033490814</v>
      </c>
      <c r="AN4181" s="12">
        <f t="shared" si="329"/>
        <v>25979.897500526127</v>
      </c>
    </row>
    <row r="4182" spans="14:40">
      <c r="N4182">
        <f t="shared" si="330"/>
        <v>1677</v>
      </c>
      <c r="O4182" s="12">
        <f t="shared" si="326"/>
        <v>0</v>
      </c>
      <c r="P4182" s="12">
        <f t="shared" si="326"/>
        <v>0</v>
      </c>
      <c r="Q4182" s="12">
        <f t="shared" si="326"/>
        <v>0</v>
      </c>
      <c r="R4182" s="12">
        <f t="shared" si="326"/>
        <v>0</v>
      </c>
      <c r="S4182" s="12">
        <f t="shared" si="326"/>
        <v>0</v>
      </c>
      <c r="T4182" s="12">
        <f t="shared" si="326"/>
        <v>0</v>
      </c>
      <c r="U4182" s="12">
        <f t="shared" si="326"/>
        <v>0</v>
      </c>
      <c r="V4182" s="12">
        <f t="shared" si="326"/>
        <v>0</v>
      </c>
      <c r="W4182" s="12">
        <f t="shared" si="326"/>
        <v>14946.204530474444</v>
      </c>
      <c r="X4182" s="12">
        <f t="shared" si="326"/>
        <v>47064.117233316079</v>
      </c>
      <c r="Y4182" s="12">
        <f t="shared" si="326"/>
        <v>0</v>
      </c>
      <c r="Z4182" s="12">
        <f t="shared" si="326"/>
        <v>0</v>
      </c>
      <c r="AA4182" s="12">
        <f t="shared" si="326"/>
        <v>0</v>
      </c>
      <c r="AB4182" s="12">
        <f t="shared" si="326"/>
        <v>0</v>
      </c>
      <c r="AC4182" s="12">
        <f t="shared" si="326"/>
        <v>0</v>
      </c>
      <c r="AD4182" s="12">
        <f t="shared" si="326"/>
        <v>20.575996412244585</v>
      </c>
      <c r="AE4182" s="12">
        <f t="shared" si="332"/>
        <v>0.10836937895344326</v>
      </c>
      <c r="AF4182" s="12">
        <f t="shared" si="332"/>
        <v>0</v>
      </c>
      <c r="AG4182" s="12">
        <f t="shared" si="332"/>
        <v>0</v>
      </c>
      <c r="AH4182" s="12">
        <f t="shared" si="332"/>
        <v>64.494142026224608</v>
      </c>
      <c r="AI4182" s="12">
        <f t="shared" si="332"/>
        <v>130.23634081544918</v>
      </c>
      <c r="AJ4182" s="12">
        <f t="shared" si="332"/>
        <v>9465.2739367123377</v>
      </c>
      <c r="AK4182" s="12">
        <f t="shared" si="332"/>
        <v>-0.29464030910696792</v>
      </c>
      <c r="AL4182" s="12">
        <f t="shared" si="327"/>
        <v>71690.715908826634</v>
      </c>
      <c r="AM4182">
        <f t="shared" si="328"/>
        <v>2.1361846914875127</v>
      </c>
      <c r="AN4182" s="12">
        <f t="shared" si="329"/>
        <v>33560.167430516252</v>
      </c>
    </row>
    <row r="4183" spans="14:40">
      <c r="N4183">
        <f t="shared" si="330"/>
        <v>1678</v>
      </c>
      <c r="O4183" s="12">
        <f t="shared" si="326"/>
        <v>0</v>
      </c>
      <c r="P4183" s="12">
        <f t="shared" si="326"/>
        <v>0</v>
      </c>
      <c r="Q4183" s="12">
        <f t="shared" si="326"/>
        <v>0</v>
      </c>
      <c r="R4183" s="12">
        <f t="shared" si="326"/>
        <v>0</v>
      </c>
      <c r="S4183" s="12">
        <f t="shared" si="326"/>
        <v>0</v>
      </c>
      <c r="T4183" s="12">
        <f t="shared" si="326"/>
        <v>0</v>
      </c>
      <c r="U4183" s="12">
        <f t="shared" si="326"/>
        <v>0</v>
      </c>
      <c r="V4183" s="12">
        <f t="shared" si="326"/>
        <v>0</v>
      </c>
      <c r="W4183" s="12">
        <f t="shared" si="326"/>
        <v>8913.2828867393018</v>
      </c>
      <c r="X4183" s="12">
        <f t="shared" si="326"/>
        <v>29274.998889383351</v>
      </c>
      <c r="Y4183" s="12">
        <f t="shared" si="326"/>
        <v>0</v>
      </c>
      <c r="Z4183" s="12">
        <f t="shared" si="326"/>
        <v>0</v>
      </c>
      <c r="AA4183" s="12">
        <f t="shared" si="326"/>
        <v>0</v>
      </c>
      <c r="AB4183" s="12">
        <f t="shared" si="326"/>
        <v>0</v>
      </c>
      <c r="AC4183" s="12">
        <f t="shared" si="326"/>
        <v>0</v>
      </c>
      <c r="AD4183" s="12">
        <f t="shared" si="326"/>
        <v>9.1742010924960802</v>
      </c>
      <c r="AE4183" s="12">
        <f t="shared" si="332"/>
        <v>7.0699366766301674E-2</v>
      </c>
      <c r="AF4183" s="12">
        <f t="shared" si="332"/>
        <v>0</v>
      </c>
      <c r="AG4183" s="12">
        <f t="shared" si="332"/>
        <v>0</v>
      </c>
      <c r="AH4183" s="12">
        <f t="shared" si="332"/>
        <v>66.03386818045449</v>
      </c>
      <c r="AI4183" s="12">
        <f t="shared" si="332"/>
        <v>135.86259212579128</v>
      </c>
      <c r="AJ4183" s="12">
        <f t="shared" si="332"/>
        <v>9950.1633897317606</v>
      </c>
      <c r="AK4183" s="12">
        <f t="shared" si="332"/>
        <v>-0.34798590837391452</v>
      </c>
      <c r="AL4183" s="12">
        <f t="shared" si="327"/>
        <v>48349.238540711543</v>
      </c>
      <c r="AM4183">
        <f t="shared" si="328"/>
        <v>2.1283391930783586</v>
      </c>
      <c r="AN4183" s="12">
        <f t="shared" si="329"/>
        <v>22716.885869484377</v>
      </c>
    </row>
    <row r="4184" spans="14:40">
      <c r="N4184">
        <f t="shared" si="330"/>
        <v>1679</v>
      </c>
      <c r="O4184" s="12">
        <f t="shared" si="326"/>
        <v>0</v>
      </c>
      <c r="P4184" s="12">
        <f t="shared" si="326"/>
        <v>0</v>
      </c>
      <c r="Q4184" s="12">
        <f t="shared" si="326"/>
        <v>0</v>
      </c>
      <c r="R4184" s="12">
        <f t="shared" si="326"/>
        <v>0</v>
      </c>
      <c r="S4184" s="12">
        <f t="shared" si="326"/>
        <v>0</v>
      </c>
      <c r="T4184" s="12">
        <f t="shared" si="326"/>
        <v>0</v>
      </c>
      <c r="U4184" s="12">
        <f t="shared" si="326"/>
        <v>0</v>
      </c>
      <c r="V4184" s="12">
        <f t="shared" si="326"/>
        <v>0</v>
      </c>
      <c r="W4184" s="12">
        <f t="shared" si="326"/>
        <v>19703.983293486483</v>
      </c>
      <c r="X4184" s="12">
        <f t="shared" si="326"/>
        <v>66861.184598455104</v>
      </c>
      <c r="Y4184" s="12">
        <f t="shared" si="326"/>
        <v>0</v>
      </c>
      <c r="Z4184" s="12">
        <f t="shared" si="326"/>
        <v>0</v>
      </c>
      <c r="AA4184" s="12">
        <f t="shared" si="326"/>
        <v>0</v>
      </c>
      <c r="AB4184" s="12">
        <f t="shared" si="326"/>
        <v>0</v>
      </c>
      <c r="AC4184" s="12">
        <f t="shared" si="326"/>
        <v>0</v>
      </c>
      <c r="AD4184" s="12">
        <f t="shared" si="326"/>
        <v>41.00227797894194</v>
      </c>
      <c r="AE4184" s="12">
        <f t="shared" si="332"/>
        <v>0.17039295031516538</v>
      </c>
      <c r="AF4184" s="12">
        <f t="shared" si="332"/>
        <v>0</v>
      </c>
      <c r="AG4184" s="12">
        <f t="shared" si="332"/>
        <v>0</v>
      </c>
      <c r="AH4184" s="12">
        <f t="shared" si="332"/>
        <v>99.674652525873569</v>
      </c>
      <c r="AI4184" s="12">
        <f t="shared" si="332"/>
        <v>208.78020830305016</v>
      </c>
      <c r="AJ4184" s="12">
        <f t="shared" si="332"/>
        <v>14478.036423146335</v>
      </c>
      <c r="AK4184" s="12">
        <f t="shared" si="332"/>
        <v>-0.49390446766288276</v>
      </c>
      <c r="AL4184" s="12">
        <f t="shared" si="327"/>
        <v>101392.33794237845</v>
      </c>
      <c r="AM4184">
        <f t="shared" si="328"/>
        <v>2.1536006860172359</v>
      </c>
      <c r="AN4184" s="12">
        <f t="shared" si="329"/>
        <v>47080.379664016778</v>
      </c>
    </row>
    <row r="4185" spans="14:40">
      <c r="N4185">
        <f t="shared" si="330"/>
        <v>1680</v>
      </c>
      <c r="O4185" s="12">
        <f t="shared" si="326"/>
        <v>0</v>
      </c>
      <c r="P4185" s="12">
        <f t="shared" si="326"/>
        <v>0</v>
      </c>
      <c r="Q4185" s="12">
        <f t="shared" si="326"/>
        <v>0</v>
      </c>
      <c r="R4185" s="12">
        <f t="shared" si="326"/>
        <v>0</v>
      </c>
      <c r="S4185" s="12">
        <f t="shared" si="326"/>
        <v>0</v>
      </c>
      <c r="T4185" s="12">
        <f t="shared" si="326"/>
        <v>0</v>
      </c>
      <c r="U4185" s="12">
        <f t="shared" si="326"/>
        <v>0</v>
      </c>
      <c r="V4185" s="12">
        <f t="shared" si="326"/>
        <v>0</v>
      </c>
      <c r="W4185" s="12">
        <f t="shared" si="326"/>
        <v>-4494.5062227096687</v>
      </c>
      <c r="X4185" s="12">
        <f t="shared" si="326"/>
        <v>-18808.358053389853</v>
      </c>
      <c r="Y4185" s="12">
        <f t="shared" si="326"/>
        <v>0</v>
      </c>
      <c r="Z4185" s="12">
        <f t="shared" si="326"/>
        <v>0</v>
      </c>
      <c r="AA4185" s="12">
        <f t="shared" si="326"/>
        <v>0</v>
      </c>
      <c r="AB4185" s="12">
        <f t="shared" si="326"/>
        <v>0</v>
      </c>
      <c r="AC4185" s="12">
        <f t="shared" si="326"/>
        <v>0</v>
      </c>
      <c r="AD4185" s="12">
        <f t="shared" si="326"/>
        <v>-19.330807148165519</v>
      </c>
      <c r="AE4185" s="12">
        <f t="shared" si="332"/>
        <v>-0.10732132975232876</v>
      </c>
      <c r="AF4185" s="12">
        <f t="shared" si="332"/>
        <v>0</v>
      </c>
      <c r="AG4185" s="12">
        <f t="shared" si="332"/>
        <v>0</v>
      </c>
      <c r="AH4185" s="12">
        <f t="shared" si="332"/>
        <v>-32.323523557041085</v>
      </c>
      <c r="AI4185" s="12">
        <f t="shared" si="332"/>
        <v>-47.821603453873848</v>
      </c>
      <c r="AJ4185" s="12">
        <f t="shared" si="332"/>
        <v>-2633.2668502153265</v>
      </c>
      <c r="AK4185" s="12">
        <f t="shared" si="332"/>
        <v>5.7135443945445868E-2</v>
      </c>
      <c r="AL4185" s="12">
        <f t="shared" si="327"/>
        <v>-26035.65724635974</v>
      </c>
      <c r="AM4185">
        <f t="shared" si="328"/>
        <v>2.1904557120010471</v>
      </c>
      <c r="AN4185" s="12">
        <f t="shared" si="329"/>
        <v>-11885.954645746015</v>
      </c>
    </row>
    <row r="4186" spans="14:40">
      <c r="N4186">
        <f t="shared" si="330"/>
        <v>1681</v>
      </c>
      <c r="O4186" s="12">
        <f t="shared" si="326"/>
        <v>0</v>
      </c>
      <c r="P4186" s="12">
        <f t="shared" si="326"/>
        <v>0</v>
      </c>
      <c r="Q4186" s="12">
        <f t="shared" si="326"/>
        <v>0</v>
      </c>
      <c r="R4186" s="12">
        <f t="shared" si="326"/>
        <v>0</v>
      </c>
      <c r="S4186" s="12">
        <f t="shared" si="326"/>
        <v>0</v>
      </c>
      <c r="T4186" s="12">
        <f t="shared" si="326"/>
        <v>0</v>
      </c>
      <c r="U4186" s="12">
        <f t="shared" si="326"/>
        <v>0</v>
      </c>
      <c r="V4186" s="12">
        <f t="shared" si="326"/>
        <v>0</v>
      </c>
      <c r="W4186" s="12">
        <f t="shared" si="326"/>
        <v>-8784.5291654784123</v>
      </c>
      <c r="X4186" s="12">
        <f t="shared" si="326"/>
        <v>-32663.527806233298</v>
      </c>
      <c r="Y4186" s="12">
        <f t="shared" si="326"/>
        <v>0</v>
      </c>
      <c r="Z4186" s="12">
        <f t="shared" si="326"/>
        <v>0</v>
      </c>
      <c r="AA4186" s="12">
        <f t="shared" si="326"/>
        <v>0</v>
      </c>
      <c r="AB4186" s="12">
        <f t="shared" si="326"/>
        <v>0</v>
      </c>
      <c r="AC4186" s="12">
        <f t="shared" si="326"/>
        <v>0</v>
      </c>
      <c r="AD4186" s="12">
        <f t="shared" si="326"/>
        <v>-25.894219105004822</v>
      </c>
      <c r="AE4186" s="12">
        <f t="shared" si="332"/>
        <v>-0.16046618972460192</v>
      </c>
      <c r="AF4186" s="12">
        <f t="shared" si="332"/>
        <v>0</v>
      </c>
      <c r="AG4186" s="12">
        <f t="shared" si="332"/>
        <v>0</v>
      </c>
      <c r="AH4186" s="12">
        <f t="shared" si="332"/>
        <v>-57.904957181997588</v>
      </c>
      <c r="AI4186" s="12">
        <f t="shared" si="332"/>
        <v>-69.591328963676801</v>
      </c>
      <c r="AJ4186" s="12">
        <f t="shared" si="332"/>
        <v>-3427.3653014082452</v>
      </c>
      <c r="AK4186" s="12">
        <f t="shared" si="332"/>
        <v>5.0860573222773424E-2</v>
      </c>
      <c r="AL4186" s="12">
        <f t="shared" si="327"/>
        <v>-45028.922383987134</v>
      </c>
      <c r="AM4186">
        <f t="shared" si="328"/>
        <v>2.1822131467484658</v>
      </c>
      <c r="AN4186" s="12">
        <f t="shared" si="329"/>
        <v>-20634.520716310864</v>
      </c>
    </row>
    <row r="4187" spans="14:40">
      <c r="N4187">
        <f t="shared" si="330"/>
        <v>1682</v>
      </c>
      <c r="O4187" s="12">
        <f t="shared" si="326"/>
        <v>0</v>
      </c>
      <c r="P4187" s="12">
        <f t="shared" si="326"/>
        <v>0</v>
      </c>
      <c r="Q4187" s="12">
        <f t="shared" si="326"/>
        <v>0</v>
      </c>
      <c r="R4187" s="12">
        <f t="shared" si="326"/>
        <v>0</v>
      </c>
      <c r="S4187" s="12">
        <f t="shared" si="326"/>
        <v>0</v>
      </c>
      <c r="T4187" s="12">
        <f t="shared" si="326"/>
        <v>0</v>
      </c>
      <c r="U4187" s="12">
        <f t="shared" si="326"/>
        <v>0</v>
      </c>
      <c r="V4187" s="12">
        <f t="shared" si="326"/>
        <v>0</v>
      </c>
      <c r="W4187" s="12">
        <f t="shared" si="326"/>
        <v>-8877.2836191557672</v>
      </c>
      <c r="X4187" s="12">
        <f t="shared" si="326"/>
        <v>-27138.757381035626</v>
      </c>
      <c r="Y4187" s="12">
        <f t="shared" si="326"/>
        <v>0</v>
      </c>
      <c r="Z4187" s="12">
        <f t="shared" si="326"/>
        <v>0</v>
      </c>
      <c r="AA4187" s="12">
        <f t="shared" si="326"/>
        <v>0</v>
      </c>
      <c r="AB4187" s="12">
        <f t="shared" si="326"/>
        <v>0</v>
      </c>
      <c r="AC4187" s="12">
        <f t="shared" si="326"/>
        <v>0</v>
      </c>
      <c r="AD4187" s="12">
        <f t="shared" si="326"/>
        <v>-12.518563176058811</v>
      </c>
      <c r="AE4187" s="12">
        <f t="shared" ref="AE4187:AK4196" si="333">AE$2503*AE1683+0.5*AE$2504*AE1683*AE1683</f>
        <v>-6.1315899554421308E-2</v>
      </c>
      <c r="AF4187" s="12">
        <f t="shared" si="333"/>
        <v>0</v>
      </c>
      <c r="AG4187" s="12">
        <f t="shared" si="333"/>
        <v>0</v>
      </c>
      <c r="AH4187" s="12">
        <f t="shared" si="333"/>
        <v>-12.445235324308983</v>
      </c>
      <c r="AI4187" s="12">
        <f t="shared" si="333"/>
        <v>-14.627365416497423</v>
      </c>
      <c r="AJ4187" s="12">
        <f t="shared" si="333"/>
        <v>-454.13781026131107</v>
      </c>
      <c r="AK4187" s="12">
        <f t="shared" si="333"/>
        <v>-4.7667135007113844E-3</v>
      </c>
      <c r="AL4187" s="12">
        <f t="shared" si="327"/>
        <v>-36509.836056982625</v>
      </c>
      <c r="AM4187">
        <f t="shared" si="328"/>
        <v>2.1641324915712405</v>
      </c>
      <c r="AN4187" s="12">
        <f t="shared" si="329"/>
        <v>-16870.425539646665</v>
      </c>
    </row>
    <row r="4188" spans="14:40">
      <c r="N4188">
        <f t="shared" si="330"/>
        <v>1683</v>
      </c>
      <c r="O4188" s="12">
        <f t="shared" si="326"/>
        <v>0</v>
      </c>
      <c r="P4188" s="12">
        <f t="shared" si="326"/>
        <v>0</v>
      </c>
      <c r="Q4188" s="12">
        <f t="shared" si="326"/>
        <v>0</v>
      </c>
      <c r="R4188" s="12">
        <f t="shared" si="326"/>
        <v>0</v>
      </c>
      <c r="S4188" s="12">
        <f t="shared" si="326"/>
        <v>0</v>
      </c>
      <c r="T4188" s="12">
        <f t="shared" si="326"/>
        <v>0</v>
      </c>
      <c r="U4188" s="12">
        <f t="shared" si="326"/>
        <v>0</v>
      </c>
      <c r="V4188" s="12">
        <f t="shared" si="326"/>
        <v>0</v>
      </c>
      <c r="W4188" s="12">
        <f t="shared" si="326"/>
        <v>-2540.9687844310997</v>
      </c>
      <c r="X4188" s="12">
        <f t="shared" si="326"/>
        <v>-4173.2384559076318</v>
      </c>
      <c r="Y4188" s="12">
        <f t="shared" si="326"/>
        <v>0</v>
      </c>
      <c r="Z4188" s="12">
        <f t="shared" si="326"/>
        <v>0</v>
      </c>
      <c r="AA4188" s="12">
        <f t="shared" si="326"/>
        <v>0</v>
      </c>
      <c r="AB4188" s="12">
        <f t="shared" si="326"/>
        <v>0</v>
      </c>
      <c r="AC4188" s="12">
        <f t="shared" si="326"/>
        <v>0</v>
      </c>
      <c r="AD4188" s="12">
        <f t="shared" si="326"/>
        <v>-2.2626970843281278</v>
      </c>
      <c r="AE4188" s="12">
        <f t="shared" si="333"/>
        <v>-3.1926171560974298E-2</v>
      </c>
      <c r="AF4188" s="12">
        <f t="shared" si="333"/>
        <v>0</v>
      </c>
      <c r="AG4188" s="12">
        <f t="shared" si="333"/>
        <v>0</v>
      </c>
      <c r="AH4188" s="12">
        <f t="shared" si="333"/>
        <v>-35.410355899344431</v>
      </c>
      <c r="AI4188" s="12">
        <f t="shared" si="333"/>
        <v>-53.748156587395123</v>
      </c>
      <c r="AJ4188" s="12">
        <f t="shared" si="333"/>
        <v>-2827.8228018627315</v>
      </c>
      <c r="AK4188" s="12">
        <f t="shared" si="333"/>
        <v>6.6431227647886157E-2</v>
      </c>
      <c r="AL4188" s="12">
        <f t="shared" si="327"/>
        <v>-9633.4167467164461</v>
      </c>
      <c r="AM4188">
        <f t="shared" si="328"/>
        <v>2.172666311526585</v>
      </c>
      <c r="AN4188" s="12">
        <f t="shared" si="329"/>
        <v>-4433.9145388357856</v>
      </c>
    </row>
    <row r="4189" spans="14:40">
      <c r="N4189">
        <f t="shared" si="330"/>
        <v>1684</v>
      </c>
      <c r="O4189" s="12">
        <f t="shared" si="326"/>
        <v>0</v>
      </c>
      <c r="P4189" s="12">
        <f t="shared" si="326"/>
        <v>0</v>
      </c>
      <c r="Q4189" s="12">
        <f t="shared" si="326"/>
        <v>0</v>
      </c>
      <c r="R4189" s="12">
        <f t="shared" si="326"/>
        <v>0</v>
      </c>
      <c r="S4189" s="12">
        <f t="shared" si="326"/>
        <v>0</v>
      </c>
      <c r="T4189" s="12">
        <f t="shared" si="326"/>
        <v>0</v>
      </c>
      <c r="U4189" s="12">
        <f t="shared" si="326"/>
        <v>0</v>
      </c>
      <c r="V4189" s="12">
        <f t="shared" si="326"/>
        <v>0</v>
      </c>
      <c r="W4189" s="12">
        <f t="shared" si="326"/>
        <v>-15970.800168423117</v>
      </c>
      <c r="X4189" s="12">
        <f t="shared" si="326"/>
        <v>-50049.509784031878</v>
      </c>
      <c r="Y4189" s="12">
        <f t="shared" si="326"/>
        <v>0</v>
      </c>
      <c r="Z4189" s="12">
        <f t="shared" si="326"/>
        <v>0</v>
      </c>
      <c r="AA4189" s="12">
        <f t="shared" si="326"/>
        <v>0</v>
      </c>
      <c r="AB4189" s="12">
        <f t="shared" si="326"/>
        <v>0</v>
      </c>
      <c r="AC4189" s="12">
        <f t="shared" si="326"/>
        <v>0</v>
      </c>
      <c r="AD4189" s="12">
        <f t="shared" si="326"/>
        <v>-29.519067200632168</v>
      </c>
      <c r="AE4189" s="12">
        <f t="shared" si="333"/>
        <v>-0.2089920496143301</v>
      </c>
      <c r="AF4189" s="12">
        <f t="shared" si="333"/>
        <v>0</v>
      </c>
      <c r="AG4189" s="12">
        <f t="shared" si="333"/>
        <v>0</v>
      </c>
      <c r="AH4189" s="12">
        <f t="shared" si="333"/>
        <v>-93.995873027395348</v>
      </c>
      <c r="AI4189" s="12">
        <f t="shared" si="333"/>
        <v>-169.47710263272614</v>
      </c>
      <c r="AJ4189" s="12">
        <f t="shared" si="333"/>
        <v>-11105.184540925833</v>
      </c>
      <c r="AK4189" s="12">
        <f t="shared" si="333"/>
        <v>0.24138314972675978</v>
      </c>
      <c r="AL4189" s="12">
        <f t="shared" si="327"/>
        <v>-77418.454145141455</v>
      </c>
      <c r="AM4189">
        <f t="shared" si="328"/>
        <v>2.1718369056934845</v>
      </c>
      <c r="AN4189" s="12">
        <f t="shared" si="329"/>
        <v>-35646.532178446949</v>
      </c>
    </row>
    <row r="4190" spans="14:40">
      <c r="N4190">
        <f t="shared" si="330"/>
        <v>1685</v>
      </c>
      <c r="O4190" s="12">
        <f t="shared" si="326"/>
        <v>0</v>
      </c>
      <c r="P4190" s="12">
        <f t="shared" si="326"/>
        <v>0</v>
      </c>
      <c r="Q4190" s="12">
        <f t="shared" si="326"/>
        <v>0</v>
      </c>
      <c r="R4190" s="12">
        <f t="shared" si="326"/>
        <v>0</v>
      </c>
      <c r="S4190" s="12">
        <f t="shared" si="326"/>
        <v>0</v>
      </c>
      <c r="T4190" s="12">
        <f t="shared" si="326"/>
        <v>0</v>
      </c>
      <c r="U4190" s="12">
        <f t="shared" si="326"/>
        <v>0</v>
      </c>
      <c r="V4190" s="12">
        <f t="shared" si="326"/>
        <v>0</v>
      </c>
      <c r="W4190" s="12">
        <f t="shared" si="326"/>
        <v>-27298.319259557356</v>
      </c>
      <c r="X4190" s="12">
        <f t="shared" si="326"/>
        <v>-91678.222893167156</v>
      </c>
      <c r="Y4190" s="12">
        <f t="shared" si="326"/>
        <v>0</v>
      </c>
      <c r="Z4190" s="12">
        <f t="shared" si="326"/>
        <v>0</v>
      </c>
      <c r="AA4190" s="12">
        <f t="shared" si="326"/>
        <v>0</v>
      </c>
      <c r="AB4190" s="12">
        <f t="shared" si="326"/>
        <v>0</v>
      </c>
      <c r="AC4190" s="12">
        <f t="shared" si="326"/>
        <v>0</v>
      </c>
      <c r="AD4190" s="12">
        <f t="shared" si="326"/>
        <v>-56.643304023638642</v>
      </c>
      <c r="AE4190" s="12">
        <f t="shared" si="333"/>
        <v>-0.40396394324326007</v>
      </c>
      <c r="AF4190" s="12">
        <f t="shared" si="333"/>
        <v>0</v>
      </c>
      <c r="AG4190" s="12">
        <f t="shared" si="333"/>
        <v>0</v>
      </c>
      <c r="AH4190" s="12">
        <f t="shared" si="333"/>
        <v>-126.84010311394918</v>
      </c>
      <c r="AI4190" s="12">
        <f t="shared" si="333"/>
        <v>-205.83326621616462</v>
      </c>
      <c r="AJ4190" s="12">
        <f t="shared" si="333"/>
        <v>-12838.860410155177</v>
      </c>
      <c r="AK4190" s="12">
        <f t="shared" si="333"/>
        <v>0.26291793987259632</v>
      </c>
      <c r="AL4190" s="12">
        <f t="shared" si="327"/>
        <v>-132204.86028223686</v>
      </c>
      <c r="AM4190">
        <f t="shared" si="328"/>
        <v>2.1576196368684779</v>
      </c>
      <c r="AN4190" s="12">
        <f t="shared" si="329"/>
        <v>-61273.478431127049</v>
      </c>
    </row>
    <row r="4191" spans="14:40">
      <c r="N4191">
        <f t="shared" si="330"/>
        <v>1686</v>
      </c>
      <c r="O4191" s="12">
        <f t="shared" si="326"/>
        <v>0</v>
      </c>
      <c r="P4191" s="12">
        <f t="shared" si="326"/>
        <v>0</v>
      </c>
      <c r="Q4191" s="12">
        <f t="shared" si="326"/>
        <v>0</v>
      </c>
      <c r="R4191" s="12">
        <f t="shared" si="326"/>
        <v>0</v>
      </c>
      <c r="S4191" s="12">
        <f t="shared" si="326"/>
        <v>0</v>
      </c>
      <c r="T4191" s="12">
        <f t="shared" si="326"/>
        <v>0</v>
      </c>
      <c r="U4191" s="12">
        <f t="shared" si="326"/>
        <v>0</v>
      </c>
      <c r="V4191" s="12">
        <f t="shared" si="326"/>
        <v>0</v>
      </c>
      <c r="W4191" s="12">
        <f t="shared" si="326"/>
        <v>-24690.492992413972</v>
      </c>
      <c r="X4191" s="12">
        <f t="shared" si="326"/>
        <v>-89777.423862481752</v>
      </c>
      <c r="Y4191" s="12">
        <f t="shared" si="326"/>
        <v>0</v>
      </c>
      <c r="Z4191" s="12">
        <f t="shared" si="326"/>
        <v>0</v>
      </c>
      <c r="AA4191" s="12">
        <f t="shared" si="326"/>
        <v>0</v>
      </c>
      <c r="AB4191" s="12">
        <f t="shared" si="326"/>
        <v>0</v>
      </c>
      <c r="AC4191" s="12">
        <f t="shared" si="326"/>
        <v>0</v>
      </c>
      <c r="AD4191" s="12">
        <f t="shared" si="326"/>
        <v>-60.686842763092642</v>
      </c>
      <c r="AE4191" s="12">
        <f t="shared" si="333"/>
        <v>-0.46910403850854543</v>
      </c>
      <c r="AF4191" s="12">
        <f t="shared" si="333"/>
        <v>0</v>
      </c>
      <c r="AG4191" s="12">
        <f t="shared" si="333"/>
        <v>0</v>
      </c>
      <c r="AH4191" s="12">
        <f t="shared" si="333"/>
        <v>-162.74352832094092</v>
      </c>
      <c r="AI4191" s="12">
        <f t="shared" si="333"/>
        <v>-243.26239400208021</v>
      </c>
      <c r="AJ4191" s="12">
        <f t="shared" si="333"/>
        <v>-16391.551056524542</v>
      </c>
      <c r="AK4191" s="12">
        <f t="shared" si="333"/>
        <v>0.33558337358324908</v>
      </c>
      <c r="AL4191" s="12">
        <f t="shared" si="327"/>
        <v>-131326.29419717132</v>
      </c>
      <c r="AM4191">
        <f t="shared" si="328"/>
        <v>2.1418952504604403</v>
      </c>
      <c r="AN4191" s="12">
        <f t="shared" si="329"/>
        <v>-61313.126386054726</v>
      </c>
    </row>
    <row r="4192" spans="14:40">
      <c r="N4192">
        <f t="shared" si="330"/>
        <v>1687</v>
      </c>
      <c r="O4192" s="12">
        <f t="shared" si="326"/>
        <v>0</v>
      </c>
      <c r="P4192" s="12">
        <f t="shared" si="326"/>
        <v>0</v>
      </c>
      <c r="Q4192" s="12">
        <f t="shared" si="326"/>
        <v>0</v>
      </c>
      <c r="R4192" s="12">
        <f t="shared" si="326"/>
        <v>0</v>
      </c>
      <c r="S4192" s="12">
        <f t="shared" si="326"/>
        <v>0</v>
      </c>
      <c r="T4192" s="12">
        <f t="shared" si="326"/>
        <v>0</v>
      </c>
      <c r="U4192" s="12">
        <f t="shared" si="326"/>
        <v>0</v>
      </c>
      <c r="V4192" s="12">
        <f t="shared" si="326"/>
        <v>0</v>
      </c>
      <c r="W4192" s="12">
        <f t="shared" si="326"/>
        <v>-5094.7104657595</v>
      </c>
      <c r="X4192" s="12">
        <f t="shared" si="326"/>
        <v>-18748.628282709797</v>
      </c>
      <c r="Y4192" s="12">
        <f t="shared" si="326"/>
        <v>0</v>
      </c>
      <c r="Z4192" s="12">
        <f t="shared" si="326"/>
        <v>0</v>
      </c>
      <c r="AA4192" s="12">
        <f t="shared" si="326"/>
        <v>0</v>
      </c>
      <c r="AB4192" s="12">
        <f t="shared" si="326"/>
        <v>0</v>
      </c>
      <c r="AC4192" s="12">
        <f t="shared" si="326"/>
        <v>0</v>
      </c>
      <c r="AD4192" s="12">
        <f t="shared" si="326"/>
        <v>-21.384717780471146</v>
      </c>
      <c r="AE4192" s="12">
        <f t="shared" si="333"/>
        <v>-0.14801687682187109</v>
      </c>
      <c r="AF4192" s="12">
        <f t="shared" si="333"/>
        <v>0</v>
      </c>
      <c r="AG4192" s="12">
        <f t="shared" si="333"/>
        <v>0</v>
      </c>
      <c r="AH4192" s="12">
        <f t="shared" si="333"/>
        <v>-71.653214909466001</v>
      </c>
      <c r="AI4192" s="12">
        <f t="shared" si="333"/>
        <v>-100.45094411738366</v>
      </c>
      <c r="AJ4192" s="12">
        <f t="shared" si="333"/>
        <v>-6680.2718125134897</v>
      </c>
      <c r="AK4192" s="12">
        <f t="shared" si="333"/>
        <v>0.16954079239886066</v>
      </c>
      <c r="AL4192" s="12">
        <f t="shared" si="327"/>
        <v>-30717.077913874531</v>
      </c>
      <c r="AM4192">
        <f t="shared" si="328"/>
        <v>2.1117275895896626</v>
      </c>
      <c r="AN4192" s="12">
        <f t="shared" si="329"/>
        <v>-14545.947150239808</v>
      </c>
    </row>
    <row r="4193" spans="14:40">
      <c r="N4193">
        <f t="shared" si="330"/>
        <v>1688</v>
      </c>
      <c r="O4193" s="12">
        <f t="shared" si="326"/>
        <v>0</v>
      </c>
      <c r="P4193" s="12">
        <f t="shared" si="326"/>
        <v>0</v>
      </c>
      <c r="Q4193" s="12">
        <f t="shared" si="326"/>
        <v>0</v>
      </c>
      <c r="R4193" s="12">
        <f t="shared" si="326"/>
        <v>0</v>
      </c>
      <c r="S4193" s="12">
        <f t="shared" si="326"/>
        <v>0</v>
      </c>
      <c r="T4193" s="12">
        <f t="shared" si="326"/>
        <v>0</v>
      </c>
      <c r="U4193" s="12">
        <f t="shared" si="326"/>
        <v>0</v>
      </c>
      <c r="V4193" s="12">
        <f t="shared" si="326"/>
        <v>0</v>
      </c>
      <c r="W4193" s="12">
        <f t="shared" si="326"/>
        <v>-17116.717721087789</v>
      </c>
      <c r="X4193" s="12">
        <f t="shared" si="326"/>
        <v>-58306.226701948835</v>
      </c>
      <c r="Y4193" s="12">
        <f t="shared" si="326"/>
        <v>0</v>
      </c>
      <c r="Z4193" s="12">
        <f t="shared" si="326"/>
        <v>0</v>
      </c>
      <c r="AA4193" s="12">
        <f t="shared" si="326"/>
        <v>0</v>
      </c>
      <c r="AB4193" s="12">
        <f t="shared" si="326"/>
        <v>0</v>
      </c>
      <c r="AC4193" s="12">
        <f t="shared" si="326"/>
        <v>0</v>
      </c>
      <c r="AD4193" s="12">
        <f t="shared" si="326"/>
        <v>-31.758488563874451</v>
      </c>
      <c r="AE4193" s="12">
        <f t="shared" si="333"/>
        <v>-0.19107615703189745</v>
      </c>
      <c r="AF4193" s="12">
        <f t="shared" si="333"/>
        <v>0</v>
      </c>
      <c r="AG4193" s="12">
        <f t="shared" si="333"/>
        <v>0</v>
      </c>
      <c r="AH4193" s="12">
        <f t="shared" si="333"/>
        <v>-58.299762472695114</v>
      </c>
      <c r="AI4193" s="12">
        <f t="shared" si="333"/>
        <v>-77.904912109750171</v>
      </c>
      <c r="AJ4193" s="12">
        <f t="shared" si="333"/>
        <v>-4087.7232774532208</v>
      </c>
      <c r="AK4193" s="12">
        <f t="shared" si="333"/>
        <v>0.1159782246682788</v>
      </c>
      <c r="AL4193" s="12">
        <f t="shared" si="327"/>
        <v>-79678.705961568528</v>
      </c>
      <c r="AM4193">
        <f t="shared" si="328"/>
        <v>2.1252790931620873</v>
      </c>
      <c r="AN4193" s="12">
        <f t="shared" si="329"/>
        <v>-37490.937645755934</v>
      </c>
    </row>
    <row r="4194" spans="14:40">
      <c r="N4194">
        <f t="shared" si="330"/>
        <v>1689</v>
      </c>
      <c r="O4194" s="12">
        <f t="shared" si="326"/>
        <v>3169.9204498726012</v>
      </c>
      <c r="P4194" s="12">
        <f t="shared" si="326"/>
        <v>0</v>
      </c>
      <c r="Q4194" s="12">
        <f t="shared" si="326"/>
        <v>0</v>
      </c>
      <c r="R4194" s="12">
        <f t="shared" si="326"/>
        <v>0</v>
      </c>
      <c r="S4194" s="12">
        <f t="shared" si="326"/>
        <v>0</v>
      </c>
      <c r="T4194" s="12">
        <f t="shared" si="326"/>
        <v>0</v>
      </c>
      <c r="U4194" s="12">
        <f t="shared" si="326"/>
        <v>0</v>
      </c>
      <c r="V4194" s="12">
        <f t="shared" si="326"/>
        <v>0</v>
      </c>
      <c r="W4194" s="12">
        <f t="shared" si="326"/>
        <v>1071.4816671971621</v>
      </c>
      <c r="X4194" s="12">
        <f t="shared" si="326"/>
        <v>3916.0160035212057</v>
      </c>
      <c r="Y4194" s="12">
        <f t="shared" si="326"/>
        <v>0</v>
      </c>
      <c r="Z4194" s="12">
        <f t="shared" si="326"/>
        <v>0</v>
      </c>
      <c r="AA4194" s="12">
        <f t="shared" si="326"/>
        <v>0</v>
      </c>
      <c r="AB4194" s="12">
        <f t="shared" si="326"/>
        <v>0</v>
      </c>
      <c r="AC4194" s="12">
        <f t="shared" si="326"/>
        <v>0</v>
      </c>
      <c r="AD4194" s="12">
        <f t="shared" si="326"/>
        <v>3.9105838966390878</v>
      </c>
      <c r="AE4194" s="12">
        <f t="shared" si="333"/>
        <v>2.4581611556686818E-2</v>
      </c>
      <c r="AF4194" s="12">
        <f t="shared" si="333"/>
        <v>0</v>
      </c>
      <c r="AG4194" s="12">
        <f t="shared" si="333"/>
        <v>0</v>
      </c>
      <c r="AH4194" s="12">
        <f t="shared" si="333"/>
        <v>15.772538415835434</v>
      </c>
      <c r="AI4194" s="12">
        <f t="shared" si="333"/>
        <v>39.062854367948717</v>
      </c>
      <c r="AJ4194" s="12">
        <f t="shared" si="333"/>
        <v>3367.648068395888</v>
      </c>
      <c r="AK4194" s="12">
        <f t="shared" si="333"/>
        <v>-0.1105118976189286</v>
      </c>
      <c r="AL4194" s="12">
        <f t="shared" si="327"/>
        <v>11583.726235381218</v>
      </c>
      <c r="AM4194">
        <f t="shared" si="328"/>
        <v>2.1325875171085009</v>
      </c>
      <c r="AN4194" s="12">
        <f t="shared" si="329"/>
        <v>5431.7706272083869</v>
      </c>
    </row>
    <row r="4195" spans="14:40">
      <c r="N4195">
        <f t="shared" si="330"/>
        <v>1690</v>
      </c>
      <c r="O4195" s="12">
        <f t="shared" si="326"/>
        <v>3184.8272700134462</v>
      </c>
      <c r="P4195" s="12">
        <f t="shared" si="326"/>
        <v>0</v>
      </c>
      <c r="Q4195" s="12">
        <f t="shared" si="326"/>
        <v>0</v>
      </c>
      <c r="R4195" s="12">
        <f t="shared" si="326"/>
        <v>0</v>
      </c>
      <c r="S4195" s="12">
        <f t="shared" si="326"/>
        <v>0</v>
      </c>
      <c r="T4195" s="12">
        <f t="shared" si="326"/>
        <v>0</v>
      </c>
      <c r="U4195" s="12">
        <f t="shared" si="326"/>
        <v>0</v>
      </c>
      <c r="V4195" s="12">
        <f t="shared" si="326"/>
        <v>0</v>
      </c>
      <c r="W4195" s="12">
        <f t="shared" si="326"/>
        <v>50540.04552978454</v>
      </c>
      <c r="X4195" s="12">
        <f t="shared" si="326"/>
        <v>175725.26723956128</v>
      </c>
      <c r="Y4195" s="12">
        <f t="shared" si="326"/>
        <v>0</v>
      </c>
      <c r="Z4195" s="12">
        <f t="shared" si="326"/>
        <v>0</v>
      </c>
      <c r="AA4195" s="12">
        <f t="shared" si="326"/>
        <v>0</v>
      </c>
      <c r="AB4195" s="12">
        <f t="shared" si="326"/>
        <v>0</v>
      </c>
      <c r="AC4195" s="12">
        <f t="shared" si="326"/>
        <v>0</v>
      </c>
      <c r="AD4195" s="12">
        <f t="shared" si="326"/>
        <v>110.47246787892861</v>
      </c>
      <c r="AE4195" s="12">
        <f t="shared" si="333"/>
        <v>0.21989805239142318</v>
      </c>
      <c r="AF4195" s="12">
        <f t="shared" si="333"/>
        <v>0</v>
      </c>
      <c r="AG4195" s="12">
        <f t="shared" si="333"/>
        <v>0</v>
      </c>
      <c r="AH4195" s="12">
        <f t="shared" si="333"/>
        <v>206.383495374859</v>
      </c>
      <c r="AI4195" s="12">
        <f t="shared" si="333"/>
        <v>373.44567572262531</v>
      </c>
      <c r="AJ4195" s="12">
        <f t="shared" si="333"/>
        <v>25241.461350179135</v>
      </c>
      <c r="AK4195" s="12">
        <f t="shared" si="333"/>
        <v>-0.94442494115845776</v>
      </c>
      <c r="AL4195" s="12">
        <f t="shared" si="327"/>
        <v>255381.17850162604</v>
      </c>
      <c r="AM4195">
        <f t="shared" si="328"/>
        <v>2.1109931668991799</v>
      </c>
      <c r="AN4195" s="12">
        <f t="shared" si="329"/>
        <v>120976.79069077864</v>
      </c>
    </row>
    <row r="4196" spans="14:40">
      <c r="N4196">
        <f t="shared" si="330"/>
        <v>1691</v>
      </c>
      <c r="O4196" s="12">
        <f t="shared" si="326"/>
        <v>3201.0122981098139</v>
      </c>
      <c r="P4196" s="12">
        <f t="shared" si="326"/>
        <v>0</v>
      </c>
      <c r="Q4196" s="12">
        <f t="shared" si="326"/>
        <v>0</v>
      </c>
      <c r="R4196" s="12">
        <f t="shared" si="326"/>
        <v>0</v>
      </c>
      <c r="S4196" s="12">
        <f t="shared" si="326"/>
        <v>0</v>
      </c>
      <c r="T4196" s="12">
        <f t="shared" si="326"/>
        <v>0</v>
      </c>
      <c r="U4196" s="12">
        <f t="shared" si="326"/>
        <v>0</v>
      </c>
      <c r="V4196" s="12">
        <f t="shared" si="326"/>
        <v>0</v>
      </c>
      <c r="W4196" s="12">
        <f t="shared" si="326"/>
        <v>34462.051746519493</v>
      </c>
      <c r="X4196" s="12">
        <f t="shared" si="326"/>
        <v>134149.01932302042</v>
      </c>
      <c r="Y4196" s="12">
        <f t="shared" si="326"/>
        <v>0</v>
      </c>
      <c r="Z4196" s="12">
        <f t="shared" si="326"/>
        <v>0</v>
      </c>
      <c r="AA4196" s="12">
        <f t="shared" si="326"/>
        <v>0</v>
      </c>
      <c r="AB4196" s="12">
        <f t="shared" si="326"/>
        <v>0</v>
      </c>
      <c r="AC4196" s="12">
        <f t="shared" si="326"/>
        <v>0</v>
      </c>
      <c r="AD4196" s="12">
        <f t="shared" si="326"/>
        <v>100.65680451177919</v>
      </c>
      <c r="AE4196" s="12">
        <f t="shared" si="333"/>
        <v>0.22868780139874745</v>
      </c>
      <c r="AF4196" s="12">
        <f t="shared" si="333"/>
        <v>0</v>
      </c>
      <c r="AG4196" s="12">
        <f t="shared" si="333"/>
        <v>0</v>
      </c>
      <c r="AH4196" s="12">
        <f t="shared" si="333"/>
        <v>184.28397448694707</v>
      </c>
      <c r="AI4196" s="12">
        <f t="shared" si="333"/>
        <v>349.49243943784279</v>
      </c>
      <c r="AJ4196" s="12">
        <f t="shared" si="333"/>
        <v>23830.222571775292</v>
      </c>
      <c r="AK4196" s="12">
        <f t="shared" si="333"/>
        <v>-0.88944938843974009</v>
      </c>
      <c r="AL4196" s="12">
        <f t="shared" si="327"/>
        <v>196276.07839627456</v>
      </c>
      <c r="AM4196">
        <f t="shared" si="328"/>
        <v>2.1013973723136372</v>
      </c>
      <c r="AN4196" s="12">
        <f t="shared" si="329"/>
        <v>93402.647677328496</v>
      </c>
    </row>
    <row r="4197" spans="14:40">
      <c r="N4197">
        <f t="shared" si="330"/>
        <v>1692</v>
      </c>
      <c r="O4197" s="12">
        <f t="shared" si="326"/>
        <v>3220.8714747773811</v>
      </c>
      <c r="P4197" s="12">
        <f t="shared" si="326"/>
        <v>0</v>
      </c>
      <c r="Q4197" s="12">
        <f t="shared" si="326"/>
        <v>0</v>
      </c>
      <c r="R4197" s="12">
        <f t="shared" si="326"/>
        <v>0</v>
      </c>
      <c r="S4197" s="12">
        <f t="shared" si="326"/>
        <v>0</v>
      </c>
      <c r="T4197" s="12">
        <f t="shared" si="326"/>
        <v>0</v>
      </c>
      <c r="U4197" s="12">
        <f t="shared" si="326"/>
        <v>0</v>
      </c>
      <c r="V4197" s="12">
        <f t="shared" si="326"/>
        <v>0</v>
      </c>
      <c r="W4197" s="12">
        <f t="shared" si="326"/>
        <v>1524.951742182715</v>
      </c>
      <c r="X4197" s="12">
        <f t="shared" si="326"/>
        <v>18498.210267730545</v>
      </c>
      <c r="Y4197" s="12">
        <f t="shared" si="326"/>
        <v>0</v>
      </c>
      <c r="Z4197" s="12">
        <f t="shared" si="326"/>
        <v>0</v>
      </c>
      <c r="AA4197" s="12">
        <f t="shared" si="326"/>
        <v>0</v>
      </c>
      <c r="AB4197" s="12">
        <f t="shared" si="326"/>
        <v>0</v>
      </c>
      <c r="AC4197" s="12">
        <f t="shared" si="326"/>
        <v>0</v>
      </c>
      <c r="AD4197" s="12">
        <f t="shared" si="326"/>
        <v>24.155415060019525</v>
      </c>
      <c r="AE4197" s="12">
        <f t="shared" ref="AE4197:AK4206" si="334">AE$2503*AE1693+0.5*AE$2504*AE1693*AE1693</f>
        <v>0.10336910190408188</v>
      </c>
      <c r="AF4197" s="12">
        <f t="shared" si="334"/>
        <v>0</v>
      </c>
      <c r="AG4197" s="12">
        <f t="shared" si="334"/>
        <v>0</v>
      </c>
      <c r="AH4197" s="12">
        <f t="shared" si="334"/>
        <v>40.756077415339007</v>
      </c>
      <c r="AI4197" s="12">
        <f t="shared" si="334"/>
        <v>77.856423616900798</v>
      </c>
      <c r="AJ4197" s="12">
        <f t="shared" si="334"/>
        <v>5410.6321548311735</v>
      </c>
      <c r="AK4197" s="12">
        <f t="shared" si="334"/>
        <v>-0.18462752844651958</v>
      </c>
      <c r="AL4197" s="12">
        <f t="shared" si="327"/>
        <v>28797.352297187528</v>
      </c>
      <c r="AM4197">
        <f t="shared" si="328"/>
        <v>2.1991189469717423</v>
      </c>
      <c r="AN4197" s="12">
        <f t="shared" si="329"/>
        <v>13094.949837453045</v>
      </c>
    </row>
    <row r="4198" spans="14:40">
      <c r="N4198">
        <f t="shared" si="330"/>
        <v>1693</v>
      </c>
      <c r="O4198" s="12">
        <f t="shared" si="326"/>
        <v>3243.0657347591668</v>
      </c>
      <c r="P4198" s="12">
        <f t="shared" si="326"/>
        <v>0</v>
      </c>
      <c r="Q4198" s="12">
        <f t="shared" si="326"/>
        <v>0</v>
      </c>
      <c r="R4198" s="12">
        <f t="shared" si="326"/>
        <v>0</v>
      </c>
      <c r="S4198" s="12">
        <f t="shared" si="326"/>
        <v>0</v>
      </c>
      <c r="T4198" s="12">
        <f t="shared" si="326"/>
        <v>0</v>
      </c>
      <c r="U4198" s="12">
        <f t="shared" si="326"/>
        <v>0</v>
      </c>
      <c r="V4198" s="12">
        <f t="shared" si="326"/>
        <v>0</v>
      </c>
      <c r="W4198" s="12">
        <f t="shared" si="326"/>
        <v>-1481.05349218879</v>
      </c>
      <c r="X4198" s="12">
        <f t="shared" si="326"/>
        <v>5996.6906073102718</v>
      </c>
      <c r="Y4198" s="12">
        <f t="shared" si="326"/>
        <v>0</v>
      </c>
      <c r="Z4198" s="12">
        <f t="shared" si="326"/>
        <v>0</v>
      </c>
      <c r="AA4198" s="12">
        <f t="shared" si="326"/>
        <v>0</v>
      </c>
      <c r="AB4198" s="12">
        <f t="shared" si="326"/>
        <v>0</v>
      </c>
      <c r="AC4198" s="12">
        <f t="shared" si="326"/>
        <v>0</v>
      </c>
      <c r="AD4198" s="12">
        <f t="shared" si="326"/>
        <v>16.367269411099574</v>
      </c>
      <c r="AE4198" s="12">
        <f t="shared" si="334"/>
        <v>7.6364258069237981E-2</v>
      </c>
      <c r="AF4198" s="12">
        <f t="shared" si="334"/>
        <v>0</v>
      </c>
      <c r="AG4198" s="12">
        <f t="shared" si="334"/>
        <v>0</v>
      </c>
      <c r="AH4198" s="12">
        <f t="shared" si="334"/>
        <v>30.140477185388296</v>
      </c>
      <c r="AI4198" s="12">
        <f t="shared" si="334"/>
        <v>61.06004553798369</v>
      </c>
      <c r="AJ4198" s="12">
        <f t="shared" si="334"/>
        <v>4084.4780189895059</v>
      </c>
      <c r="AK4198" s="12">
        <f t="shared" si="334"/>
        <v>-0.15028818648159142</v>
      </c>
      <c r="AL4198" s="12">
        <f t="shared" si="327"/>
        <v>11950.674737076213</v>
      </c>
      <c r="AM4198">
        <f t="shared" si="328"/>
        <v>2.2159637510744488</v>
      </c>
      <c r="AN4198" s="12">
        <f t="shared" si="329"/>
        <v>5392.99197980189</v>
      </c>
    </row>
    <row r="4199" spans="14:40">
      <c r="N4199">
        <f t="shared" si="330"/>
        <v>1694</v>
      </c>
      <c r="O4199" s="12">
        <f t="shared" si="326"/>
        <v>0</v>
      </c>
      <c r="P4199" s="12">
        <f t="shared" si="326"/>
        <v>0</v>
      </c>
      <c r="Q4199" s="12">
        <f t="shared" si="326"/>
        <v>0</v>
      </c>
      <c r="R4199" s="12">
        <f t="shared" si="326"/>
        <v>0</v>
      </c>
      <c r="S4199" s="12">
        <f t="shared" si="326"/>
        <v>0</v>
      </c>
      <c r="T4199" s="12">
        <f t="shared" si="326"/>
        <v>0</v>
      </c>
      <c r="U4199" s="12">
        <f t="shared" si="326"/>
        <v>0</v>
      </c>
      <c r="V4199" s="12">
        <f t="shared" si="326"/>
        <v>0</v>
      </c>
      <c r="W4199" s="12">
        <f t="shared" si="326"/>
        <v>-18479.39324365884</v>
      </c>
      <c r="X4199" s="12">
        <f t="shared" si="326"/>
        <v>-52005.803690668101</v>
      </c>
      <c r="Y4199" s="12">
        <f t="shared" si="326"/>
        <v>0</v>
      </c>
      <c r="Z4199" s="12">
        <f t="shared" si="326"/>
        <v>0</v>
      </c>
      <c r="AA4199" s="12">
        <f t="shared" si="326"/>
        <v>0</v>
      </c>
      <c r="AB4199" s="12">
        <f t="shared" si="326"/>
        <v>0</v>
      </c>
      <c r="AC4199" s="12">
        <f t="shared" si="326"/>
        <v>0</v>
      </c>
      <c r="AD4199" s="12">
        <f t="shared" si="326"/>
        <v>-19.318759474272497</v>
      </c>
      <c r="AE4199" s="12">
        <f t="shared" si="334"/>
        <v>-0.11419241681520631</v>
      </c>
      <c r="AF4199" s="12">
        <f t="shared" si="334"/>
        <v>0</v>
      </c>
      <c r="AG4199" s="12">
        <f t="shared" si="334"/>
        <v>0</v>
      </c>
      <c r="AH4199" s="12">
        <f t="shared" si="334"/>
        <v>-41.962301756083853</v>
      </c>
      <c r="AI4199" s="12">
        <f t="shared" si="334"/>
        <v>-12.656438352526186</v>
      </c>
      <c r="AJ4199" s="12">
        <f t="shared" si="334"/>
        <v>-882.03828805240289</v>
      </c>
      <c r="AK4199" s="12">
        <f t="shared" si="334"/>
        <v>5.4276433951822065E-2</v>
      </c>
      <c r="AL4199" s="12">
        <f t="shared" si="327"/>
        <v>-71441.232637945097</v>
      </c>
      <c r="AM4199">
        <f t="shared" si="328"/>
        <v>2.2049880167735836</v>
      </c>
      <c r="AN4199" s="12">
        <f t="shared" si="329"/>
        <v>-32399.828069125037</v>
      </c>
    </row>
    <row r="4200" spans="14:40">
      <c r="N4200">
        <f t="shared" si="330"/>
        <v>1695</v>
      </c>
      <c r="O4200" s="12">
        <f t="shared" si="326"/>
        <v>0</v>
      </c>
      <c r="P4200" s="12">
        <f t="shared" si="326"/>
        <v>0</v>
      </c>
      <c r="Q4200" s="12">
        <f t="shared" si="326"/>
        <v>0</v>
      </c>
      <c r="R4200" s="12">
        <f t="shared" si="326"/>
        <v>0</v>
      </c>
      <c r="S4200" s="12">
        <f t="shared" si="326"/>
        <v>0</v>
      </c>
      <c r="T4200" s="12">
        <f t="shared" si="326"/>
        <v>0</v>
      </c>
      <c r="U4200" s="12">
        <f t="shared" si="326"/>
        <v>0</v>
      </c>
      <c r="V4200" s="12">
        <f t="shared" si="326"/>
        <v>0</v>
      </c>
      <c r="W4200" s="12">
        <f t="shared" si="326"/>
        <v>-54815.742163447328</v>
      </c>
      <c r="X4200" s="12">
        <f t="shared" si="326"/>
        <v>-174113.98092941821</v>
      </c>
      <c r="Y4200" s="12">
        <f t="shared" si="326"/>
        <v>0</v>
      </c>
      <c r="Z4200" s="12">
        <f t="shared" si="326"/>
        <v>0</v>
      </c>
      <c r="AA4200" s="12">
        <f t="shared" si="326"/>
        <v>0</v>
      </c>
      <c r="AB4200" s="12">
        <f t="shared" si="326"/>
        <v>0</v>
      </c>
      <c r="AC4200" s="12">
        <f t="shared" si="326"/>
        <v>0</v>
      </c>
      <c r="AD4200" s="12">
        <f t="shared" si="326"/>
        <v>-86.298841145409767</v>
      </c>
      <c r="AE4200" s="12">
        <f t="shared" si="334"/>
        <v>-0.57144654442516984</v>
      </c>
      <c r="AF4200" s="12">
        <f t="shared" si="334"/>
        <v>0</v>
      </c>
      <c r="AG4200" s="12">
        <f t="shared" si="334"/>
        <v>0</v>
      </c>
      <c r="AH4200" s="12">
        <f t="shared" si="334"/>
        <v>-89.727892794082237</v>
      </c>
      <c r="AI4200" s="12">
        <f t="shared" si="334"/>
        <v>-172.78554199720406</v>
      </c>
      <c r="AJ4200" s="12">
        <f t="shared" si="334"/>
        <v>-10712.722173116017</v>
      </c>
      <c r="AK4200" s="12">
        <f t="shared" si="334"/>
        <v>0.25973891905786628</v>
      </c>
      <c r="AL4200" s="12">
        <f t="shared" si="327"/>
        <v>-239991.56924954365</v>
      </c>
      <c r="AM4200">
        <f t="shared" si="328"/>
        <v>2.243772850153432</v>
      </c>
      <c r="AN4200" s="12">
        <f t="shared" si="329"/>
        <v>-106958.94160281542</v>
      </c>
    </row>
    <row r="4201" spans="14:40">
      <c r="N4201">
        <f t="shared" si="330"/>
        <v>1696</v>
      </c>
      <c r="O4201" s="12">
        <f t="shared" si="326"/>
        <v>-0.80780420515656082</v>
      </c>
      <c r="P4201" s="12">
        <f t="shared" si="326"/>
        <v>0</v>
      </c>
      <c r="Q4201" s="12">
        <f t="shared" si="326"/>
        <v>0</v>
      </c>
      <c r="R4201" s="12">
        <f t="shared" si="326"/>
        <v>0</v>
      </c>
      <c r="S4201" s="12">
        <f t="shared" si="326"/>
        <v>0</v>
      </c>
      <c r="T4201" s="12">
        <f t="shared" si="326"/>
        <v>0</v>
      </c>
      <c r="U4201" s="12">
        <f t="shared" si="326"/>
        <v>0</v>
      </c>
      <c r="V4201" s="12">
        <f t="shared" si="326"/>
        <v>0</v>
      </c>
      <c r="W4201" s="12">
        <f t="shared" si="326"/>
        <v>-37427.201125987929</v>
      </c>
      <c r="X4201" s="12">
        <f t="shared" si="326"/>
        <v>-124147.1643612185</v>
      </c>
      <c r="Y4201" s="12">
        <f t="shared" si="326"/>
        <v>0</v>
      </c>
      <c r="Z4201" s="12">
        <f t="shared" si="326"/>
        <v>0</v>
      </c>
      <c r="AA4201" s="12">
        <f t="shared" si="326"/>
        <v>0</v>
      </c>
      <c r="AB4201" s="12">
        <f t="shared" si="326"/>
        <v>0</v>
      </c>
      <c r="AC4201" s="12">
        <f t="shared" si="326"/>
        <v>0</v>
      </c>
      <c r="AD4201" s="12">
        <f t="shared" si="326"/>
        <v>-56.756349979327744</v>
      </c>
      <c r="AE4201" s="12">
        <f t="shared" si="334"/>
        <v>-0.31168384054184084</v>
      </c>
      <c r="AF4201" s="12">
        <f t="shared" si="334"/>
        <v>0</v>
      </c>
      <c r="AG4201" s="12">
        <f t="shared" si="334"/>
        <v>0</v>
      </c>
      <c r="AH4201" s="12">
        <f t="shared" si="334"/>
        <v>-33.79016665716253</v>
      </c>
      <c r="AI4201" s="12">
        <f t="shared" si="334"/>
        <v>-59.328943463615737</v>
      </c>
      <c r="AJ4201" s="12">
        <f t="shared" si="334"/>
        <v>-3666.6325966382583</v>
      </c>
      <c r="AK4201" s="12">
        <f t="shared" si="334"/>
        <v>9.6864462830037232E-2</v>
      </c>
      <c r="AL4201" s="12">
        <f t="shared" si="327"/>
        <v>-165391.89616752768</v>
      </c>
      <c r="AM4201">
        <f t="shared" si="328"/>
        <v>2.2728264738207491</v>
      </c>
      <c r="AN4201" s="12">
        <f t="shared" si="329"/>
        <v>-72769.258046125542</v>
      </c>
    </row>
    <row r="4202" spans="14:40">
      <c r="N4202">
        <f t="shared" si="330"/>
        <v>1697</v>
      </c>
      <c r="O4202" s="12">
        <f t="shared" si="326"/>
        <v>0</v>
      </c>
      <c r="P4202" s="12">
        <f t="shared" si="326"/>
        <v>0</v>
      </c>
      <c r="Q4202" s="12">
        <f t="shared" si="326"/>
        <v>0</v>
      </c>
      <c r="R4202" s="12">
        <f t="shared" si="326"/>
        <v>0</v>
      </c>
      <c r="S4202" s="12">
        <f t="shared" si="326"/>
        <v>0</v>
      </c>
      <c r="T4202" s="12">
        <f t="shared" si="326"/>
        <v>0</v>
      </c>
      <c r="U4202" s="12">
        <f t="shared" si="326"/>
        <v>0</v>
      </c>
      <c r="V4202" s="12">
        <f t="shared" si="326"/>
        <v>0</v>
      </c>
      <c r="W4202" s="12">
        <f t="shared" si="326"/>
        <v>-34218.061503383942</v>
      </c>
      <c r="X4202" s="12">
        <f t="shared" si="326"/>
        <v>-118668.62476652436</v>
      </c>
      <c r="Y4202" s="12">
        <f t="shared" si="326"/>
        <v>0</v>
      </c>
      <c r="Z4202" s="12">
        <f t="shared" si="326"/>
        <v>0</v>
      </c>
      <c r="AA4202" s="12">
        <f t="shared" si="326"/>
        <v>0</v>
      </c>
      <c r="AB4202" s="12">
        <f t="shared" si="326"/>
        <v>0</v>
      </c>
      <c r="AC4202" s="12">
        <f t="shared" si="326"/>
        <v>0</v>
      </c>
      <c r="AD4202" s="12">
        <f t="shared" si="326"/>
        <v>-56.724883593487725</v>
      </c>
      <c r="AE4202" s="12">
        <f t="shared" si="334"/>
        <v>-0.35371482086887124</v>
      </c>
      <c r="AF4202" s="12">
        <f t="shared" si="334"/>
        <v>0</v>
      </c>
      <c r="AG4202" s="12">
        <f t="shared" si="334"/>
        <v>0</v>
      </c>
      <c r="AH4202" s="12">
        <f t="shared" si="334"/>
        <v>-81.997271402800635</v>
      </c>
      <c r="AI4202" s="12">
        <f t="shared" si="334"/>
        <v>-126.5801099319371</v>
      </c>
      <c r="AJ4202" s="12">
        <f t="shared" si="334"/>
        <v>-7769.5714996353663</v>
      </c>
      <c r="AK4202" s="12">
        <f t="shared" si="334"/>
        <v>0.16384737321194001</v>
      </c>
      <c r="AL4202" s="12">
        <f t="shared" si="327"/>
        <v>-160921.74990191954</v>
      </c>
      <c r="AM4202">
        <f t="shared" si="328"/>
        <v>2.2019247448785237</v>
      </c>
      <c r="AN4202" s="12">
        <f t="shared" si="329"/>
        <v>-73082.311407875706</v>
      </c>
    </row>
    <row r="4203" spans="14:40">
      <c r="N4203">
        <f t="shared" si="330"/>
        <v>1698</v>
      </c>
      <c r="O4203" s="12">
        <f t="shared" si="326"/>
        <v>0</v>
      </c>
      <c r="P4203" s="12">
        <f t="shared" si="326"/>
        <v>0</v>
      </c>
      <c r="Q4203" s="12">
        <f t="shared" si="326"/>
        <v>0</v>
      </c>
      <c r="R4203" s="12">
        <f t="shared" si="326"/>
        <v>0</v>
      </c>
      <c r="S4203" s="12">
        <f t="shared" si="326"/>
        <v>0</v>
      </c>
      <c r="T4203" s="12">
        <f t="shared" si="326"/>
        <v>0</v>
      </c>
      <c r="U4203" s="12">
        <f t="shared" si="326"/>
        <v>0</v>
      </c>
      <c r="V4203" s="12">
        <f t="shared" si="326"/>
        <v>0</v>
      </c>
      <c r="W4203" s="12">
        <f t="shared" si="326"/>
        <v>-32310.55763574694</v>
      </c>
      <c r="X4203" s="12">
        <f t="shared" si="326"/>
        <v>-104074.21552066064</v>
      </c>
      <c r="Y4203" s="12">
        <f t="shared" si="326"/>
        <v>0</v>
      </c>
      <c r="Z4203" s="12">
        <f t="shared" si="326"/>
        <v>0</v>
      </c>
      <c r="AA4203" s="12">
        <f t="shared" si="326"/>
        <v>0</v>
      </c>
      <c r="AB4203" s="12">
        <f t="shared" si="326"/>
        <v>0</v>
      </c>
      <c r="AC4203" s="12">
        <f t="shared" si="326"/>
        <v>0</v>
      </c>
      <c r="AD4203" s="12">
        <f t="shared" si="326"/>
        <v>-48.802386883630163</v>
      </c>
      <c r="AE4203" s="12">
        <f t="shared" si="334"/>
        <v>-0.30664402451690187</v>
      </c>
      <c r="AF4203" s="12">
        <f t="shared" si="334"/>
        <v>0</v>
      </c>
      <c r="AG4203" s="12">
        <f t="shared" si="334"/>
        <v>0</v>
      </c>
      <c r="AH4203" s="12">
        <f t="shared" si="334"/>
        <v>-78.716848355672326</v>
      </c>
      <c r="AI4203" s="12">
        <f t="shared" si="334"/>
        <v>-147.84709266379318</v>
      </c>
      <c r="AJ4203" s="12">
        <f t="shared" si="334"/>
        <v>-9769.1313888232162</v>
      </c>
      <c r="AK4203" s="12">
        <f t="shared" si="334"/>
        <v>0.23323744556158463</v>
      </c>
      <c r="AL4203" s="12">
        <f t="shared" si="327"/>
        <v>-146429.34427971282</v>
      </c>
      <c r="AM4203">
        <f t="shared" si="328"/>
        <v>2.163841836449834</v>
      </c>
      <c r="AN4203" s="12">
        <f t="shared" si="329"/>
        <v>-67671.001555250506</v>
      </c>
    </row>
    <row r="4204" spans="14:40">
      <c r="N4204">
        <f t="shared" si="330"/>
        <v>1699</v>
      </c>
      <c r="O4204" s="12">
        <f t="shared" si="326"/>
        <v>0</v>
      </c>
      <c r="P4204" s="12">
        <f t="shared" si="326"/>
        <v>0</v>
      </c>
      <c r="Q4204" s="12">
        <f t="shared" si="326"/>
        <v>0</v>
      </c>
      <c r="R4204" s="12">
        <f t="shared" si="326"/>
        <v>0</v>
      </c>
      <c r="S4204" s="12">
        <f t="shared" si="326"/>
        <v>0</v>
      </c>
      <c r="T4204" s="12">
        <f t="shared" si="326"/>
        <v>0</v>
      </c>
      <c r="U4204" s="12">
        <f t="shared" si="326"/>
        <v>0</v>
      </c>
      <c r="V4204" s="12">
        <f t="shared" si="326"/>
        <v>0</v>
      </c>
      <c r="W4204" s="12">
        <f t="shared" si="326"/>
        <v>-25435.770458399293</v>
      </c>
      <c r="X4204" s="12">
        <f t="shared" si="326"/>
        <v>-72828.94642823239</v>
      </c>
      <c r="Y4204" s="12">
        <f t="shared" si="326"/>
        <v>0</v>
      </c>
      <c r="Z4204" s="12">
        <f t="shared" si="326"/>
        <v>0</v>
      </c>
      <c r="AA4204" s="12">
        <f t="shared" si="326"/>
        <v>0</v>
      </c>
      <c r="AB4204" s="12">
        <f t="shared" si="326"/>
        <v>0</v>
      </c>
      <c r="AC4204" s="12">
        <f t="shared" si="326"/>
        <v>0</v>
      </c>
      <c r="AD4204" s="12">
        <f t="shared" si="326"/>
        <v>-22.737125434915125</v>
      </c>
      <c r="AE4204" s="12">
        <f t="shared" si="334"/>
        <v>-0.10092011415081263</v>
      </c>
      <c r="AF4204" s="12">
        <f t="shared" si="334"/>
        <v>0</v>
      </c>
      <c r="AG4204" s="12">
        <f t="shared" si="334"/>
        <v>0</v>
      </c>
      <c r="AH4204" s="12">
        <f t="shared" si="334"/>
        <v>-2.353191606819514</v>
      </c>
      <c r="AI4204" s="12">
        <f t="shared" si="334"/>
        <v>-34.662636675144057</v>
      </c>
      <c r="AJ4204" s="12">
        <f t="shared" si="334"/>
        <v>-296.3247053504852</v>
      </c>
      <c r="AK4204" s="12">
        <f t="shared" si="334"/>
        <v>-2.7708243681073611E-2</v>
      </c>
      <c r="AL4204" s="12">
        <f t="shared" si="327"/>
        <v>-98620.923174056879</v>
      </c>
      <c r="AM4204">
        <f t="shared" si="328"/>
        <v>2.1616989649175986</v>
      </c>
      <c r="AN4204" s="12">
        <f t="shared" si="329"/>
        <v>-45621.95050031686</v>
      </c>
    </row>
    <row r="4205" spans="14:40">
      <c r="N4205">
        <f t="shared" si="330"/>
        <v>1700</v>
      </c>
      <c r="O4205" s="12">
        <f t="shared" si="326"/>
        <v>0</v>
      </c>
      <c r="P4205" s="12">
        <f t="shared" si="326"/>
        <v>0</v>
      </c>
      <c r="Q4205" s="12">
        <f t="shared" si="326"/>
        <v>0</v>
      </c>
      <c r="R4205" s="12">
        <f t="shared" si="326"/>
        <v>0</v>
      </c>
      <c r="S4205" s="12">
        <f t="shared" si="326"/>
        <v>0</v>
      </c>
      <c r="T4205" s="12">
        <f t="shared" si="326"/>
        <v>0</v>
      </c>
      <c r="U4205" s="12">
        <f t="shared" si="326"/>
        <v>0</v>
      </c>
      <c r="V4205" s="12">
        <f t="shared" si="326"/>
        <v>0</v>
      </c>
      <c r="W4205" s="12">
        <f t="shared" si="326"/>
        <v>-33747.036490691142</v>
      </c>
      <c r="X4205" s="12">
        <f t="shared" si="326"/>
        <v>-103979.45696242935</v>
      </c>
      <c r="Y4205" s="12">
        <f t="shared" si="326"/>
        <v>0</v>
      </c>
      <c r="Z4205" s="12">
        <f t="shared" si="326"/>
        <v>0</v>
      </c>
      <c r="AA4205" s="12">
        <f t="shared" si="326"/>
        <v>0</v>
      </c>
      <c r="AB4205" s="12">
        <f t="shared" si="326"/>
        <v>0</v>
      </c>
      <c r="AC4205" s="12">
        <f t="shared" si="326"/>
        <v>0</v>
      </c>
      <c r="AD4205" s="12">
        <f t="shared" si="326"/>
        <v>-47.589456746595474</v>
      </c>
      <c r="AE4205" s="12">
        <f t="shared" si="334"/>
        <v>-0.3401189154673685</v>
      </c>
      <c r="AF4205" s="12">
        <f t="shared" si="334"/>
        <v>0</v>
      </c>
      <c r="AG4205" s="12">
        <f t="shared" si="334"/>
        <v>0</v>
      </c>
      <c r="AH4205" s="12">
        <f t="shared" si="334"/>
        <v>-121.73986517367111</v>
      </c>
      <c r="AI4205" s="12">
        <f t="shared" si="334"/>
        <v>-149.10952129237478</v>
      </c>
      <c r="AJ4205" s="12">
        <f t="shared" si="334"/>
        <v>-10201.26545931436</v>
      </c>
      <c r="AK4205" s="12">
        <f t="shared" si="334"/>
        <v>0.23165534318319528</v>
      </c>
      <c r="AL4205" s="12">
        <f t="shared" si="327"/>
        <v>-148246.30621921978</v>
      </c>
      <c r="AM4205">
        <f t="shared" si="328"/>
        <v>2.1083377801004075</v>
      </c>
      <c r="AN4205" s="12">
        <f t="shared" si="329"/>
        <v>-70314.305240102316</v>
      </c>
    </row>
    <row r="4206" spans="14:40">
      <c r="N4206">
        <f t="shared" si="330"/>
        <v>1701</v>
      </c>
      <c r="O4206" s="12">
        <f t="shared" si="326"/>
        <v>0.80780422131263929</v>
      </c>
      <c r="P4206" s="12">
        <f t="shared" si="326"/>
        <v>0</v>
      </c>
      <c r="Q4206" s="12">
        <f t="shared" si="326"/>
        <v>0</v>
      </c>
      <c r="R4206" s="12">
        <f t="shared" si="326"/>
        <v>0</v>
      </c>
      <c r="S4206" s="12">
        <f t="shared" si="326"/>
        <v>0</v>
      </c>
      <c r="T4206" s="12">
        <f t="shared" si="326"/>
        <v>0</v>
      </c>
      <c r="U4206" s="12">
        <f t="shared" si="326"/>
        <v>0</v>
      </c>
      <c r="V4206" s="12">
        <f t="shared" si="326"/>
        <v>0</v>
      </c>
      <c r="W4206" s="12">
        <f t="shared" si="326"/>
        <v>-33850.519069581707</v>
      </c>
      <c r="X4206" s="12">
        <f t="shared" si="326"/>
        <v>-100236.55170169637</v>
      </c>
      <c r="Y4206" s="12">
        <f t="shared" si="326"/>
        <v>0</v>
      </c>
      <c r="Z4206" s="12">
        <f t="shared" si="326"/>
        <v>0</v>
      </c>
      <c r="AA4206" s="12">
        <f t="shared" si="326"/>
        <v>0</v>
      </c>
      <c r="AB4206" s="12">
        <f t="shared" si="326"/>
        <v>0</v>
      </c>
      <c r="AC4206" s="12">
        <f t="shared" si="326"/>
        <v>0</v>
      </c>
      <c r="AD4206" s="12">
        <f t="shared" si="326"/>
        <v>-48.407661885631178</v>
      </c>
      <c r="AE4206" s="12">
        <f t="shared" si="334"/>
        <v>-0.34038346640235961</v>
      </c>
      <c r="AF4206" s="12">
        <f t="shared" si="334"/>
        <v>0</v>
      </c>
      <c r="AG4206" s="12">
        <f t="shared" si="334"/>
        <v>0</v>
      </c>
      <c r="AH4206" s="12">
        <f t="shared" si="334"/>
        <v>-115.41146559591688</v>
      </c>
      <c r="AI4206" s="12">
        <f t="shared" si="334"/>
        <v>-157.20806375629343</v>
      </c>
      <c r="AJ4206" s="12">
        <f t="shared" si="334"/>
        <v>-10237.426068853969</v>
      </c>
      <c r="AK4206" s="12">
        <f t="shared" si="334"/>
        <v>0.2294483218977279</v>
      </c>
      <c r="AL4206" s="12">
        <f t="shared" si="327"/>
        <v>-144644.82716229308</v>
      </c>
      <c r="AM4206">
        <f t="shared" si="328"/>
        <v>2.0717348855985946</v>
      </c>
      <c r="AN4206" s="12">
        <f t="shared" si="329"/>
        <v>-69818.21282625178</v>
      </c>
    </row>
    <row r="4207" spans="14:40">
      <c r="N4207">
        <f t="shared" si="330"/>
        <v>1702</v>
      </c>
      <c r="O4207" s="12">
        <f t="shared" si="326"/>
        <v>0</v>
      </c>
      <c r="P4207" s="12">
        <f t="shared" si="326"/>
        <v>0</v>
      </c>
      <c r="Q4207" s="12">
        <f t="shared" si="326"/>
        <v>0</v>
      </c>
      <c r="R4207" s="12">
        <f t="shared" si="326"/>
        <v>0</v>
      </c>
      <c r="S4207" s="12">
        <f t="shared" si="326"/>
        <v>0</v>
      </c>
      <c r="T4207" s="12">
        <f t="shared" si="326"/>
        <v>0</v>
      </c>
      <c r="U4207" s="12">
        <f t="shared" si="326"/>
        <v>0</v>
      </c>
      <c r="V4207" s="12">
        <f t="shared" si="326"/>
        <v>0</v>
      </c>
      <c r="W4207" s="12">
        <f t="shared" si="326"/>
        <v>-25958.047784611332</v>
      </c>
      <c r="X4207" s="12">
        <f t="shared" si="326"/>
        <v>-70678.485794949622</v>
      </c>
      <c r="Y4207" s="12">
        <f t="shared" si="326"/>
        <v>0</v>
      </c>
      <c r="Z4207" s="12">
        <f t="shared" si="326"/>
        <v>0</v>
      </c>
      <c r="AA4207" s="12">
        <f t="shared" si="326"/>
        <v>0</v>
      </c>
      <c r="AB4207" s="12">
        <f t="shared" si="326"/>
        <v>0</v>
      </c>
      <c r="AC4207" s="12">
        <f t="shared" si="326"/>
        <v>0</v>
      </c>
      <c r="AD4207" s="12">
        <f t="shared" si="326"/>
        <v>-21.71271735584644</v>
      </c>
      <c r="AE4207" s="12">
        <f t="shared" ref="AE4207:AK4216" si="335">AE$2503*AE1703+0.5*AE$2504*AE1703*AE1703</f>
        <v>-0.11901524060674774</v>
      </c>
      <c r="AF4207" s="12">
        <f t="shared" si="335"/>
        <v>0</v>
      </c>
      <c r="AG4207" s="12">
        <f t="shared" si="335"/>
        <v>0</v>
      </c>
      <c r="AH4207" s="12">
        <f t="shared" si="335"/>
        <v>-33.932027591247767</v>
      </c>
      <c r="AI4207" s="12">
        <f t="shared" si="335"/>
        <v>20.074725309534522</v>
      </c>
      <c r="AJ4207" s="12">
        <f t="shared" si="335"/>
        <v>1610.7576844805324</v>
      </c>
      <c r="AK4207" s="12">
        <f t="shared" si="335"/>
        <v>-3.7636209309760346E-2</v>
      </c>
      <c r="AL4207" s="12">
        <f t="shared" si="327"/>
        <v>-95061.502566167896</v>
      </c>
      <c r="AM4207">
        <f t="shared" si="328"/>
        <v>2.0698099994975623</v>
      </c>
      <c r="AN4207" s="12">
        <f t="shared" si="329"/>
        <v>-45927.64678363892</v>
      </c>
    </row>
    <row r="4208" spans="14:40">
      <c r="N4208">
        <f t="shared" si="330"/>
        <v>1703</v>
      </c>
      <c r="O4208" s="12">
        <f t="shared" si="326"/>
        <v>0</v>
      </c>
      <c r="P4208" s="12">
        <f t="shared" si="326"/>
        <v>0</v>
      </c>
      <c r="Q4208" s="12">
        <f t="shared" si="326"/>
        <v>0</v>
      </c>
      <c r="R4208" s="12">
        <f t="shared" si="326"/>
        <v>0</v>
      </c>
      <c r="S4208" s="12">
        <f t="shared" si="326"/>
        <v>0</v>
      </c>
      <c r="T4208" s="12">
        <f t="shared" si="326"/>
        <v>0</v>
      </c>
      <c r="U4208" s="12">
        <f t="shared" si="326"/>
        <v>0</v>
      </c>
      <c r="V4208" s="12">
        <f t="shared" si="326"/>
        <v>0</v>
      </c>
      <c r="W4208" s="12">
        <f t="shared" si="326"/>
        <v>-20252.393080041682</v>
      </c>
      <c r="X4208" s="12">
        <f t="shared" si="326"/>
        <v>-58176.528175413558</v>
      </c>
      <c r="Y4208" s="12">
        <f t="shared" si="326"/>
        <v>0</v>
      </c>
      <c r="Z4208" s="12">
        <f t="shared" si="326"/>
        <v>0</v>
      </c>
      <c r="AA4208" s="12">
        <f t="shared" si="326"/>
        <v>0</v>
      </c>
      <c r="AB4208" s="12">
        <f t="shared" si="326"/>
        <v>0</v>
      </c>
      <c r="AC4208" s="12">
        <f t="shared" si="326"/>
        <v>0</v>
      </c>
      <c r="AD4208" s="12">
        <f t="shared" si="326"/>
        <v>-14.773174227062441</v>
      </c>
      <c r="AE4208" s="12">
        <f t="shared" si="335"/>
        <v>-6.922089029736618E-2</v>
      </c>
      <c r="AF4208" s="12">
        <f t="shared" si="335"/>
        <v>0</v>
      </c>
      <c r="AG4208" s="12">
        <f t="shared" si="335"/>
        <v>0</v>
      </c>
      <c r="AH4208" s="12">
        <f t="shared" si="335"/>
        <v>-9.9171519092951002</v>
      </c>
      <c r="AI4208" s="12">
        <f t="shared" si="335"/>
        <v>59.598347797240919</v>
      </c>
      <c r="AJ4208" s="12">
        <f t="shared" si="335"/>
        <v>3940.6234317510794</v>
      </c>
      <c r="AK4208" s="12">
        <f t="shared" si="335"/>
        <v>-0.18046165138908007</v>
      </c>
      <c r="AL4208" s="12">
        <f t="shared" si="327"/>
        <v>-74453.639484584928</v>
      </c>
      <c r="AM4208">
        <f t="shared" si="328"/>
        <v>2.0915825650571485</v>
      </c>
      <c r="AN4208" s="12">
        <f t="shared" si="329"/>
        <v>-35596.796764535386</v>
      </c>
    </row>
    <row r="4209" spans="14:40">
      <c r="N4209">
        <f t="shared" si="330"/>
        <v>1704</v>
      </c>
      <c r="O4209" s="12">
        <f t="shared" si="326"/>
        <v>0</v>
      </c>
      <c r="P4209" s="12">
        <f t="shared" si="326"/>
        <v>0</v>
      </c>
      <c r="Q4209" s="12">
        <f t="shared" si="326"/>
        <v>0</v>
      </c>
      <c r="R4209" s="12">
        <f t="shared" si="326"/>
        <v>0</v>
      </c>
      <c r="S4209" s="12">
        <f t="shared" si="326"/>
        <v>0</v>
      </c>
      <c r="T4209" s="12">
        <f t="shared" si="326"/>
        <v>0</v>
      </c>
      <c r="U4209" s="12">
        <f t="shared" si="326"/>
        <v>0</v>
      </c>
      <c r="V4209" s="12">
        <f t="shared" si="326"/>
        <v>0</v>
      </c>
      <c r="W4209" s="12">
        <f t="shared" si="326"/>
        <v>-24671.537772806299</v>
      </c>
      <c r="X4209" s="12">
        <f t="shared" si="326"/>
        <v>-80996.08067737965</v>
      </c>
      <c r="Y4209" s="12">
        <f t="shared" si="326"/>
        <v>0</v>
      </c>
      <c r="Z4209" s="12">
        <f t="shared" si="326"/>
        <v>0</v>
      </c>
      <c r="AA4209" s="12">
        <f t="shared" si="326"/>
        <v>0</v>
      </c>
      <c r="AB4209" s="12">
        <f t="shared" si="326"/>
        <v>0</v>
      </c>
      <c r="AC4209" s="12">
        <f t="shared" si="326"/>
        <v>0</v>
      </c>
      <c r="AD4209" s="12">
        <f t="shared" si="326"/>
        <v>-42.922126989407765</v>
      </c>
      <c r="AE4209" s="12">
        <f t="shared" si="335"/>
        <v>-0.3068574141636663</v>
      </c>
      <c r="AF4209" s="12">
        <f t="shared" si="335"/>
        <v>0</v>
      </c>
      <c r="AG4209" s="12">
        <f t="shared" si="335"/>
        <v>0</v>
      </c>
      <c r="AH4209" s="12">
        <f t="shared" si="335"/>
        <v>-116.74200426989401</v>
      </c>
      <c r="AI4209" s="12">
        <f t="shared" si="335"/>
        <v>-112.06649098104701</v>
      </c>
      <c r="AJ4209" s="12">
        <f t="shared" si="335"/>
        <v>-8691.3808486940816</v>
      </c>
      <c r="AK4209" s="12">
        <f t="shared" si="335"/>
        <v>0.18236759627072557</v>
      </c>
      <c r="AL4209" s="12">
        <f t="shared" si="327"/>
        <v>-114630.85441093828</v>
      </c>
      <c r="AM4209">
        <f t="shared" si="328"/>
        <v>2.1113645205134692</v>
      </c>
      <c r="AN4209" s="12">
        <f t="shared" si="329"/>
        <v>-54292.308740255256</v>
      </c>
    </row>
    <row r="4210" spans="14:40">
      <c r="N4210">
        <f t="shared" si="330"/>
        <v>1705</v>
      </c>
      <c r="O4210" s="12">
        <f t="shared" si="326"/>
        <v>0</v>
      </c>
      <c r="P4210" s="12">
        <f t="shared" si="326"/>
        <v>0</v>
      </c>
      <c r="Q4210" s="12">
        <f t="shared" si="326"/>
        <v>0</v>
      </c>
      <c r="R4210" s="12">
        <f t="shared" si="326"/>
        <v>0</v>
      </c>
      <c r="S4210" s="12">
        <f t="shared" si="326"/>
        <v>0</v>
      </c>
      <c r="T4210" s="12">
        <f t="shared" si="326"/>
        <v>0</v>
      </c>
      <c r="U4210" s="12">
        <f t="shared" si="326"/>
        <v>0</v>
      </c>
      <c r="V4210" s="12">
        <f t="shared" si="326"/>
        <v>0</v>
      </c>
      <c r="W4210" s="12">
        <f t="shared" si="326"/>
        <v>-17070.113697424611</v>
      </c>
      <c r="X4210" s="12">
        <f t="shared" si="326"/>
        <v>-51879.754774474452</v>
      </c>
      <c r="Y4210" s="12">
        <f t="shared" si="326"/>
        <v>0</v>
      </c>
      <c r="Z4210" s="12">
        <f t="shared" si="326"/>
        <v>0</v>
      </c>
      <c r="AA4210" s="12">
        <f t="shared" si="326"/>
        <v>0</v>
      </c>
      <c r="AB4210" s="12">
        <f t="shared" si="326"/>
        <v>0</v>
      </c>
      <c r="AC4210" s="12">
        <f t="shared" si="326"/>
        <v>0</v>
      </c>
      <c r="AD4210" s="12">
        <f t="shared" si="326"/>
        <v>-19.204889445017695</v>
      </c>
      <c r="AE4210" s="12">
        <f t="shared" si="335"/>
        <v>-0.10866003470465746</v>
      </c>
      <c r="AF4210" s="12">
        <f t="shared" si="335"/>
        <v>0</v>
      </c>
      <c r="AG4210" s="12">
        <f t="shared" si="335"/>
        <v>0</v>
      </c>
      <c r="AH4210" s="12">
        <f t="shared" si="335"/>
        <v>-35.319654639393605</v>
      </c>
      <c r="AI4210" s="12">
        <f t="shared" si="335"/>
        <v>-23.768090329844455</v>
      </c>
      <c r="AJ4210" s="12">
        <f t="shared" si="335"/>
        <v>-1266.3661375248241</v>
      </c>
      <c r="AK4210" s="12">
        <f t="shared" si="335"/>
        <v>8.3171853453344012E-3</v>
      </c>
      <c r="AL4210" s="12">
        <f t="shared" si="327"/>
        <v>-70294.627586687493</v>
      </c>
      <c r="AM4210">
        <f t="shared" si="328"/>
        <v>2.1469990309516489</v>
      </c>
      <c r="AN4210" s="12">
        <f t="shared" si="329"/>
        <v>-32740.875320996151</v>
      </c>
    </row>
    <row r="4211" spans="14:40">
      <c r="N4211">
        <f t="shared" si="330"/>
        <v>1706</v>
      </c>
      <c r="O4211" s="12">
        <f t="shared" si="326"/>
        <v>0</v>
      </c>
      <c r="P4211" s="12">
        <f t="shared" si="326"/>
        <v>0</v>
      </c>
      <c r="Q4211" s="12">
        <f t="shared" si="326"/>
        <v>0</v>
      </c>
      <c r="R4211" s="12">
        <f t="shared" si="326"/>
        <v>0</v>
      </c>
      <c r="S4211" s="12">
        <f t="shared" si="326"/>
        <v>0</v>
      </c>
      <c r="T4211" s="12">
        <f t="shared" si="326"/>
        <v>0</v>
      </c>
      <c r="U4211" s="12">
        <f t="shared" si="326"/>
        <v>0</v>
      </c>
      <c r="V4211" s="12">
        <f t="shared" si="326"/>
        <v>0</v>
      </c>
      <c r="W4211" s="12">
        <f t="shared" si="326"/>
        <v>-26191.757731210975</v>
      </c>
      <c r="X4211" s="12">
        <f t="shared" si="326"/>
        <v>-88944.375782959964</v>
      </c>
      <c r="Y4211" s="12">
        <f t="shared" si="326"/>
        <v>0</v>
      </c>
      <c r="Z4211" s="12">
        <f t="shared" si="326"/>
        <v>0</v>
      </c>
      <c r="AA4211" s="12">
        <f t="shared" si="326"/>
        <v>0</v>
      </c>
      <c r="AB4211" s="12">
        <f t="shared" si="326"/>
        <v>0</v>
      </c>
      <c r="AC4211" s="12">
        <f t="shared" si="326"/>
        <v>0</v>
      </c>
      <c r="AD4211" s="12">
        <f t="shared" si="326"/>
        <v>-50.858736388585179</v>
      </c>
      <c r="AE4211" s="12">
        <f t="shared" si="335"/>
        <v>-0.3824125906180712</v>
      </c>
      <c r="AF4211" s="12">
        <f t="shared" si="335"/>
        <v>0</v>
      </c>
      <c r="AG4211" s="12">
        <f t="shared" si="335"/>
        <v>0</v>
      </c>
      <c r="AH4211" s="12">
        <f t="shared" si="335"/>
        <v>-142.85805047054185</v>
      </c>
      <c r="AI4211" s="12">
        <f t="shared" si="335"/>
        <v>-210.31346500784358</v>
      </c>
      <c r="AJ4211" s="12">
        <f t="shared" si="335"/>
        <v>-14320.808043200524</v>
      </c>
      <c r="AK4211" s="12">
        <f t="shared" si="335"/>
        <v>0.28560870831138663</v>
      </c>
      <c r="AL4211" s="12">
        <f t="shared" si="327"/>
        <v>-129861.06861312076</v>
      </c>
      <c r="AM4211">
        <f t="shared" si="328"/>
        <v>2.1866268048003774</v>
      </c>
      <c r="AN4211" s="12">
        <f t="shared" si="329"/>
        <v>-59388.766445207875</v>
      </c>
    </row>
    <row r="4212" spans="14:40">
      <c r="N4212">
        <f t="shared" si="330"/>
        <v>1707</v>
      </c>
      <c r="O4212" s="12">
        <f t="shared" si="326"/>
        <v>0</v>
      </c>
      <c r="P4212" s="12">
        <f t="shared" si="326"/>
        <v>0</v>
      </c>
      <c r="Q4212" s="12">
        <f t="shared" si="326"/>
        <v>0</v>
      </c>
      <c r="R4212" s="12">
        <f t="shared" si="326"/>
        <v>0</v>
      </c>
      <c r="S4212" s="12">
        <f t="shared" si="326"/>
        <v>0</v>
      </c>
      <c r="T4212" s="12">
        <f t="shared" si="326"/>
        <v>0</v>
      </c>
      <c r="U4212" s="12">
        <f t="shared" si="326"/>
        <v>0</v>
      </c>
      <c r="V4212" s="12">
        <f t="shared" si="326"/>
        <v>0</v>
      </c>
      <c r="W4212" s="12">
        <f t="shared" si="326"/>
        <v>-24640.986426369651</v>
      </c>
      <c r="X4212" s="12">
        <f t="shared" si="326"/>
        <v>-82953.590851166751</v>
      </c>
      <c r="Y4212" s="12">
        <f t="shared" si="326"/>
        <v>0</v>
      </c>
      <c r="Z4212" s="12">
        <f t="shared" si="326"/>
        <v>0</v>
      </c>
      <c r="AA4212" s="12">
        <f t="shared" si="326"/>
        <v>0</v>
      </c>
      <c r="AB4212" s="12">
        <f t="shared" si="326"/>
        <v>0</v>
      </c>
      <c r="AC4212" s="12">
        <f t="shared" si="326"/>
        <v>0</v>
      </c>
      <c r="AD4212" s="12">
        <f t="shared" si="326"/>
        <v>-48.418928666353601</v>
      </c>
      <c r="AE4212" s="12">
        <f t="shared" si="335"/>
        <v>-0.372547571655789</v>
      </c>
      <c r="AF4212" s="12">
        <f t="shared" si="335"/>
        <v>0</v>
      </c>
      <c r="AG4212" s="12">
        <f t="shared" si="335"/>
        <v>0</v>
      </c>
      <c r="AH4212" s="12">
        <f t="shared" si="335"/>
        <v>-149.74564550288906</v>
      </c>
      <c r="AI4212" s="12">
        <f t="shared" si="335"/>
        <v>-244.44803048812258</v>
      </c>
      <c r="AJ4212" s="12">
        <f t="shared" si="335"/>
        <v>-16937.39214129125</v>
      </c>
      <c r="AK4212" s="12">
        <f t="shared" si="335"/>
        <v>0.32595003538673234</v>
      </c>
      <c r="AL4212" s="12">
        <f t="shared" si="327"/>
        <v>-124974.62862102129</v>
      </c>
      <c r="AM4212">
        <f t="shared" si="328"/>
        <v>2.205474341724742</v>
      </c>
      <c r="AN4212" s="12">
        <f t="shared" si="329"/>
        <v>-56665.646140905752</v>
      </c>
    </row>
    <row r="4213" spans="14:40">
      <c r="N4213">
        <f t="shared" si="330"/>
        <v>1708</v>
      </c>
      <c r="O4213" s="12">
        <f t="shared" si="326"/>
        <v>0</v>
      </c>
      <c r="P4213" s="12">
        <f t="shared" si="326"/>
        <v>0</v>
      </c>
      <c r="Q4213" s="12">
        <f t="shared" si="326"/>
        <v>0</v>
      </c>
      <c r="R4213" s="12">
        <f t="shared" si="326"/>
        <v>0</v>
      </c>
      <c r="S4213" s="12">
        <f t="shared" si="326"/>
        <v>0</v>
      </c>
      <c r="T4213" s="12">
        <f t="shared" si="326"/>
        <v>0</v>
      </c>
      <c r="U4213" s="12">
        <f t="shared" si="326"/>
        <v>0</v>
      </c>
      <c r="V4213" s="12">
        <f t="shared" si="326"/>
        <v>0</v>
      </c>
      <c r="W4213" s="12">
        <f t="shared" si="326"/>
        <v>-27595.812887559394</v>
      </c>
      <c r="X4213" s="12">
        <f t="shared" si="326"/>
        <v>-93294.070701109318</v>
      </c>
      <c r="Y4213" s="12">
        <f t="shared" si="326"/>
        <v>0</v>
      </c>
      <c r="Z4213" s="12">
        <f t="shared" si="326"/>
        <v>0</v>
      </c>
      <c r="AA4213" s="12">
        <f t="shared" si="326"/>
        <v>0</v>
      </c>
      <c r="AB4213" s="12">
        <f t="shared" si="326"/>
        <v>0</v>
      </c>
      <c r="AC4213" s="12">
        <f t="shared" si="326"/>
        <v>0</v>
      </c>
      <c r="AD4213" s="12">
        <f t="shared" si="326"/>
        <v>-71.957218279579394</v>
      </c>
      <c r="AE4213" s="12">
        <f t="shared" si="335"/>
        <v>-0.60295170158926159</v>
      </c>
      <c r="AF4213" s="12">
        <f t="shared" si="335"/>
        <v>0</v>
      </c>
      <c r="AG4213" s="12">
        <f t="shared" si="335"/>
        <v>0</v>
      </c>
      <c r="AH4213" s="12">
        <f t="shared" si="335"/>
        <v>-209.18733443089016</v>
      </c>
      <c r="AI4213" s="12">
        <f t="shared" si="335"/>
        <v>-383.48917995099265</v>
      </c>
      <c r="AJ4213" s="12">
        <f t="shared" si="335"/>
        <v>-26012.684023589067</v>
      </c>
      <c r="AK4213" s="12">
        <f t="shared" si="335"/>
        <v>0.45828656271590118</v>
      </c>
      <c r="AL4213" s="12">
        <f t="shared" si="327"/>
        <v>-147567.34601005813</v>
      </c>
      <c r="AM4213">
        <f t="shared" si="328"/>
        <v>2.2097138224671364</v>
      </c>
      <c r="AN4213" s="12">
        <f t="shared" si="329"/>
        <v>-66781.202393575019</v>
      </c>
    </row>
    <row r="4214" spans="14:40">
      <c r="N4214">
        <f t="shared" si="330"/>
        <v>1709</v>
      </c>
      <c r="O4214" s="12">
        <f t="shared" si="326"/>
        <v>0</v>
      </c>
      <c r="P4214" s="12">
        <f t="shared" si="326"/>
        <v>0</v>
      </c>
      <c r="Q4214" s="12">
        <f t="shared" si="326"/>
        <v>0</v>
      </c>
      <c r="R4214" s="12">
        <f t="shared" si="326"/>
        <v>0</v>
      </c>
      <c r="S4214" s="12">
        <f t="shared" si="326"/>
        <v>0</v>
      </c>
      <c r="T4214" s="12">
        <f t="shared" si="326"/>
        <v>0</v>
      </c>
      <c r="U4214" s="12">
        <f t="shared" si="326"/>
        <v>0</v>
      </c>
      <c r="V4214" s="12">
        <f t="shared" si="326"/>
        <v>0</v>
      </c>
      <c r="W4214" s="12">
        <f t="shared" si="326"/>
        <v>-20651.773913236142</v>
      </c>
      <c r="X4214" s="12">
        <f t="shared" si="326"/>
        <v>-70464.243365825503</v>
      </c>
      <c r="Y4214" s="12">
        <f t="shared" si="326"/>
        <v>0</v>
      </c>
      <c r="Z4214" s="12">
        <f t="shared" si="326"/>
        <v>0</v>
      </c>
      <c r="AA4214" s="12">
        <f t="shared" si="326"/>
        <v>0</v>
      </c>
      <c r="AB4214" s="12">
        <f t="shared" si="326"/>
        <v>0</v>
      </c>
      <c r="AC4214" s="12">
        <f t="shared" si="326"/>
        <v>0</v>
      </c>
      <c r="AD4214" s="12">
        <f t="shared" si="326"/>
        <v>-50.611262076805957</v>
      </c>
      <c r="AE4214" s="12">
        <f t="shared" si="335"/>
        <v>-0.36517599419928959</v>
      </c>
      <c r="AF4214" s="12">
        <f t="shared" si="335"/>
        <v>0</v>
      </c>
      <c r="AG4214" s="12">
        <f t="shared" si="335"/>
        <v>0</v>
      </c>
      <c r="AH4214" s="12">
        <f t="shared" si="335"/>
        <v>-127.21380844355852</v>
      </c>
      <c r="AI4214" s="12">
        <f t="shared" si="335"/>
        <v>-303.32031501797508</v>
      </c>
      <c r="AJ4214" s="12">
        <f t="shared" si="335"/>
        <v>-19324.191324909538</v>
      </c>
      <c r="AK4214" s="12">
        <f t="shared" si="335"/>
        <v>0.37759009309301095</v>
      </c>
      <c r="AL4214" s="12">
        <f t="shared" si="327"/>
        <v>-110921.34157541064</v>
      </c>
      <c r="AM4214">
        <f t="shared" si="328"/>
        <v>2.2402805337426033</v>
      </c>
      <c r="AN4214" s="12">
        <f t="shared" si="329"/>
        <v>-49512.255230868745</v>
      </c>
    </row>
    <row r="4215" spans="14:40">
      <c r="N4215">
        <f t="shared" si="330"/>
        <v>1710</v>
      </c>
      <c r="O4215" s="12">
        <f t="shared" si="326"/>
        <v>0</v>
      </c>
      <c r="P4215" s="12">
        <f t="shared" si="326"/>
        <v>0</v>
      </c>
      <c r="Q4215" s="12">
        <f t="shared" si="326"/>
        <v>0</v>
      </c>
      <c r="R4215" s="12">
        <f t="shared" si="326"/>
        <v>0</v>
      </c>
      <c r="S4215" s="12">
        <f t="shared" si="326"/>
        <v>0</v>
      </c>
      <c r="T4215" s="12">
        <f t="shared" si="326"/>
        <v>0</v>
      </c>
      <c r="U4215" s="12">
        <f t="shared" si="326"/>
        <v>0</v>
      </c>
      <c r="V4215" s="12">
        <f t="shared" si="326"/>
        <v>0</v>
      </c>
      <c r="W4215" s="12">
        <f t="shared" si="326"/>
        <v>-18628.795872391442</v>
      </c>
      <c r="X4215" s="12">
        <f t="shared" si="326"/>
        <v>-64209.838983851158</v>
      </c>
      <c r="Y4215" s="12">
        <f t="shared" si="326"/>
        <v>0</v>
      </c>
      <c r="Z4215" s="12">
        <f t="shared" si="326"/>
        <v>0</v>
      </c>
      <c r="AA4215" s="12">
        <f t="shared" si="326"/>
        <v>0</v>
      </c>
      <c r="AB4215" s="12">
        <f t="shared" si="326"/>
        <v>0</v>
      </c>
      <c r="AC4215" s="12">
        <f t="shared" si="326"/>
        <v>0</v>
      </c>
      <c r="AD4215" s="12">
        <f t="shared" si="326"/>
        <v>-50.555318025488639</v>
      </c>
      <c r="AE4215" s="12">
        <f t="shared" si="335"/>
        <v>-0.36830918115784111</v>
      </c>
      <c r="AF4215" s="12">
        <f t="shared" si="335"/>
        <v>0</v>
      </c>
      <c r="AG4215" s="12">
        <f t="shared" si="335"/>
        <v>0</v>
      </c>
      <c r="AH4215" s="12">
        <f t="shared" si="335"/>
        <v>-130.60294813825544</v>
      </c>
      <c r="AI4215" s="12">
        <f t="shared" si="335"/>
        <v>-297.66589823610576</v>
      </c>
      <c r="AJ4215" s="12">
        <f t="shared" si="335"/>
        <v>-20045.221593709168</v>
      </c>
      <c r="AK4215" s="12">
        <f t="shared" si="335"/>
        <v>0.38214158242356289</v>
      </c>
      <c r="AL4215" s="12">
        <f t="shared" si="327"/>
        <v>-103362.66678195036</v>
      </c>
      <c r="AM4215">
        <f t="shared" si="328"/>
        <v>2.2487731502092507</v>
      </c>
      <c r="AN4215" s="12">
        <f t="shared" si="329"/>
        <v>-45964.02566098424</v>
      </c>
    </row>
    <row r="4216" spans="14:40">
      <c r="N4216">
        <f t="shared" si="330"/>
        <v>1711</v>
      </c>
      <c r="O4216" s="12">
        <f t="shared" si="326"/>
        <v>0</v>
      </c>
      <c r="P4216" s="12">
        <f t="shared" si="326"/>
        <v>0</v>
      </c>
      <c r="Q4216" s="12">
        <f t="shared" si="326"/>
        <v>0</v>
      </c>
      <c r="R4216" s="12">
        <f t="shared" si="326"/>
        <v>0</v>
      </c>
      <c r="S4216" s="12">
        <f t="shared" si="326"/>
        <v>0</v>
      </c>
      <c r="T4216" s="12">
        <f t="shared" si="326"/>
        <v>0</v>
      </c>
      <c r="U4216" s="12">
        <f t="shared" si="326"/>
        <v>0</v>
      </c>
      <c r="V4216" s="12">
        <f t="shared" si="326"/>
        <v>0</v>
      </c>
      <c r="W4216" s="12">
        <f t="shared" si="326"/>
        <v>4709.4401100122113</v>
      </c>
      <c r="X4216" s="12">
        <f t="shared" si="326"/>
        <v>26452.735834213505</v>
      </c>
      <c r="Y4216" s="12">
        <f t="shared" si="326"/>
        <v>0</v>
      </c>
      <c r="Z4216" s="12">
        <f t="shared" si="326"/>
        <v>0</v>
      </c>
      <c r="AA4216" s="12">
        <f t="shared" si="326"/>
        <v>0</v>
      </c>
      <c r="AB4216" s="12">
        <f t="shared" si="326"/>
        <v>0</v>
      </c>
      <c r="AC4216" s="12">
        <f t="shared" si="326"/>
        <v>0</v>
      </c>
      <c r="AD4216" s="12">
        <f t="shared" si="326"/>
        <v>16.240135851592726</v>
      </c>
      <c r="AE4216" s="12">
        <f t="shared" si="335"/>
        <v>7.4123861218582499E-2</v>
      </c>
      <c r="AF4216" s="12">
        <f t="shared" si="335"/>
        <v>0</v>
      </c>
      <c r="AG4216" s="12">
        <f t="shared" si="335"/>
        <v>0</v>
      </c>
      <c r="AH4216" s="12">
        <f t="shared" si="335"/>
        <v>26.647266429056899</v>
      </c>
      <c r="AI4216" s="12">
        <f t="shared" si="335"/>
        <v>21.125083413074503</v>
      </c>
      <c r="AJ4216" s="12">
        <f t="shared" si="335"/>
        <v>879.89456861015788</v>
      </c>
      <c r="AK4216" s="12">
        <f t="shared" si="335"/>
        <v>7.6112924488713866E-3</v>
      </c>
      <c r="AL4216" s="12">
        <f t="shared" si="327"/>
        <v>32106.164733683261</v>
      </c>
      <c r="AM4216">
        <f t="shared" si="328"/>
        <v>2.2259198919061531</v>
      </c>
      <c r="AN4216" s="12">
        <f t="shared" si="329"/>
        <v>14423.773672371173</v>
      </c>
    </row>
    <row r="4217" spans="14:40">
      <c r="N4217">
        <f t="shared" si="330"/>
        <v>1712</v>
      </c>
      <c r="O4217" s="12">
        <f t="shared" si="326"/>
        <v>-0.80227129969673994</v>
      </c>
      <c r="P4217" s="12">
        <f t="shared" si="326"/>
        <v>0</v>
      </c>
      <c r="Q4217" s="12">
        <f t="shared" si="326"/>
        <v>0</v>
      </c>
      <c r="R4217" s="12">
        <f t="shared" si="326"/>
        <v>0</v>
      </c>
      <c r="S4217" s="12">
        <f t="shared" si="326"/>
        <v>0</v>
      </c>
      <c r="T4217" s="12">
        <f t="shared" si="326"/>
        <v>0</v>
      </c>
      <c r="U4217" s="12">
        <f t="shared" si="326"/>
        <v>0</v>
      </c>
      <c r="V4217" s="12">
        <f t="shared" si="326"/>
        <v>0</v>
      </c>
      <c r="W4217" s="12">
        <f t="shared" si="326"/>
        <v>4089.2263296488709</v>
      </c>
      <c r="X4217" s="12">
        <f t="shared" si="326"/>
        <v>22394.709959802625</v>
      </c>
      <c r="Y4217" s="12">
        <f t="shared" si="326"/>
        <v>0</v>
      </c>
      <c r="Z4217" s="12">
        <f t="shared" si="326"/>
        <v>0</v>
      </c>
      <c r="AA4217" s="12">
        <f t="shared" si="326"/>
        <v>0</v>
      </c>
      <c r="AB4217" s="12">
        <f t="shared" si="326"/>
        <v>0</v>
      </c>
      <c r="AC4217" s="12">
        <f t="shared" si="326"/>
        <v>0</v>
      </c>
      <c r="AD4217" s="12">
        <f t="shared" si="326"/>
        <v>13.795085087571357</v>
      </c>
      <c r="AE4217" s="12">
        <f t="shared" ref="AE4217:AK4226" si="336">AE$2503*AE1713+0.5*AE$2504*AE1713*AE1713</f>
        <v>7.7302957793092791E-2</v>
      </c>
      <c r="AF4217" s="12">
        <f t="shared" si="336"/>
        <v>0</v>
      </c>
      <c r="AG4217" s="12">
        <f t="shared" si="336"/>
        <v>0</v>
      </c>
      <c r="AH4217" s="12">
        <f t="shared" si="336"/>
        <v>47.988943541419466</v>
      </c>
      <c r="AI4217" s="12">
        <f t="shared" si="336"/>
        <v>42.128362199275585</v>
      </c>
      <c r="AJ4217" s="12">
        <f t="shared" si="336"/>
        <v>2288.3561550673603</v>
      </c>
      <c r="AK4217" s="12">
        <f t="shared" si="336"/>
        <v>-8.2158523596046348E-2</v>
      </c>
      <c r="AL4217" s="12">
        <f t="shared" si="327"/>
        <v>28875.397708481622</v>
      </c>
      <c r="AM4217">
        <f t="shared" si="328"/>
        <v>2.1871953691040336</v>
      </c>
      <c r="AN4217" s="12">
        <f t="shared" si="329"/>
        <v>13202.020320804808</v>
      </c>
    </row>
    <row r="4218" spans="14:40">
      <c r="N4218">
        <f t="shared" si="330"/>
        <v>1713</v>
      </c>
      <c r="O4218" s="12">
        <f t="shared" si="326"/>
        <v>0</v>
      </c>
      <c r="P4218" s="12">
        <f t="shared" si="326"/>
        <v>0</v>
      </c>
      <c r="Q4218" s="12">
        <f t="shared" si="326"/>
        <v>0</v>
      </c>
      <c r="R4218" s="12">
        <f t="shared" si="326"/>
        <v>0</v>
      </c>
      <c r="S4218" s="12">
        <f t="shared" si="326"/>
        <v>0</v>
      </c>
      <c r="T4218" s="12">
        <f t="shared" si="326"/>
        <v>0</v>
      </c>
      <c r="U4218" s="12">
        <f t="shared" si="326"/>
        <v>0</v>
      </c>
      <c r="V4218" s="12">
        <f t="shared" si="326"/>
        <v>0</v>
      </c>
      <c r="W4218" s="12">
        <f t="shared" si="326"/>
        <v>5985.0798595905999</v>
      </c>
      <c r="X4218" s="12">
        <f t="shared" si="326"/>
        <v>23776.769209802322</v>
      </c>
      <c r="Y4218" s="12">
        <f t="shared" si="326"/>
        <v>0</v>
      </c>
      <c r="Z4218" s="12">
        <f t="shared" si="326"/>
        <v>0</v>
      </c>
      <c r="AA4218" s="12">
        <f t="shared" si="326"/>
        <v>0</v>
      </c>
      <c r="AB4218" s="12">
        <f t="shared" si="326"/>
        <v>0</v>
      </c>
      <c r="AC4218" s="12">
        <f t="shared" si="326"/>
        <v>0</v>
      </c>
      <c r="AD4218" s="12">
        <f t="shared" si="326"/>
        <v>19.130816091687819</v>
      </c>
      <c r="AE4218" s="12">
        <f t="shared" si="336"/>
        <v>0.11188558139882855</v>
      </c>
      <c r="AF4218" s="12">
        <f t="shared" si="336"/>
        <v>0</v>
      </c>
      <c r="AG4218" s="12">
        <f t="shared" si="336"/>
        <v>0</v>
      </c>
      <c r="AH4218" s="12">
        <f t="shared" si="336"/>
        <v>87.555410888292997</v>
      </c>
      <c r="AI4218" s="12">
        <f t="shared" si="336"/>
        <v>100.42516681527812</v>
      </c>
      <c r="AJ4218" s="12">
        <f t="shared" si="336"/>
        <v>8164.4753072679696</v>
      </c>
      <c r="AK4218" s="12">
        <f t="shared" si="336"/>
        <v>-0.29307831982233917</v>
      </c>
      <c r="AL4218" s="12">
        <f t="shared" si="327"/>
        <v>38133.254577717722</v>
      </c>
      <c r="AM4218">
        <f t="shared" si="328"/>
        <v>2.171089002093149</v>
      </c>
      <c r="AN4218" s="12">
        <f t="shared" si="329"/>
        <v>17564.113926676157</v>
      </c>
    </row>
    <row r="4219" spans="14:40">
      <c r="N4219">
        <f t="shared" si="330"/>
        <v>1714</v>
      </c>
      <c r="O4219" s="12">
        <f t="shared" si="326"/>
        <v>0</v>
      </c>
      <c r="P4219" s="12">
        <f t="shared" si="326"/>
        <v>0</v>
      </c>
      <c r="Q4219" s="12">
        <f t="shared" si="326"/>
        <v>0</v>
      </c>
      <c r="R4219" s="12">
        <f t="shared" si="326"/>
        <v>0</v>
      </c>
      <c r="S4219" s="12">
        <f t="shared" si="326"/>
        <v>0</v>
      </c>
      <c r="T4219" s="12">
        <f t="shared" si="326"/>
        <v>0</v>
      </c>
      <c r="U4219" s="12">
        <f t="shared" si="326"/>
        <v>0</v>
      </c>
      <c r="V4219" s="12">
        <f t="shared" si="326"/>
        <v>0</v>
      </c>
      <c r="W4219" s="12">
        <f t="shared" si="326"/>
        <v>3239.6030376326416</v>
      </c>
      <c r="X4219" s="12">
        <f t="shared" si="326"/>
        <v>13169.179213827154</v>
      </c>
      <c r="Y4219" s="12">
        <f t="shared" si="326"/>
        <v>0</v>
      </c>
      <c r="Z4219" s="12">
        <f t="shared" si="326"/>
        <v>0</v>
      </c>
      <c r="AA4219" s="12">
        <f t="shared" si="326"/>
        <v>0</v>
      </c>
      <c r="AB4219" s="12">
        <f t="shared" si="326"/>
        <v>0</v>
      </c>
      <c r="AC4219" s="12">
        <f t="shared" si="326"/>
        <v>0</v>
      </c>
      <c r="AD4219" s="12">
        <f t="shared" si="326"/>
        <v>15.150371408739083</v>
      </c>
      <c r="AE4219" s="12">
        <f t="shared" si="336"/>
        <v>8.6009536924431584E-2</v>
      </c>
      <c r="AF4219" s="12">
        <f t="shared" si="336"/>
        <v>0</v>
      </c>
      <c r="AG4219" s="12">
        <f t="shared" si="336"/>
        <v>0</v>
      </c>
      <c r="AH4219" s="12">
        <f t="shared" si="336"/>
        <v>57.578973729548139</v>
      </c>
      <c r="AI4219" s="12">
        <f t="shared" si="336"/>
        <v>92.67771369340204</v>
      </c>
      <c r="AJ4219" s="12">
        <f t="shared" si="336"/>
        <v>5689.2525127921654</v>
      </c>
      <c r="AK4219" s="12">
        <f t="shared" si="336"/>
        <v>-0.18149839637886139</v>
      </c>
      <c r="AL4219" s="12">
        <f t="shared" si="327"/>
        <v>22263.346334224196</v>
      </c>
      <c r="AM4219">
        <f t="shared" si="328"/>
        <v>2.1183197802957743</v>
      </c>
      <c r="AN4219" s="12">
        <f t="shared" si="329"/>
        <v>10509.90815518686</v>
      </c>
    </row>
    <row r="4220" spans="14:40">
      <c r="N4220">
        <f t="shared" si="330"/>
        <v>1715</v>
      </c>
      <c r="O4220" s="12">
        <f t="shared" si="326"/>
        <v>-3.1924863877789287</v>
      </c>
      <c r="P4220" s="12">
        <f t="shared" si="326"/>
        <v>0</v>
      </c>
      <c r="Q4220" s="12">
        <f t="shared" si="326"/>
        <v>0</v>
      </c>
      <c r="R4220" s="12">
        <f t="shared" si="326"/>
        <v>0</v>
      </c>
      <c r="S4220" s="12">
        <f t="shared" si="326"/>
        <v>0</v>
      </c>
      <c r="T4220" s="12">
        <f t="shared" si="326"/>
        <v>0</v>
      </c>
      <c r="U4220" s="12">
        <f t="shared" si="326"/>
        <v>0</v>
      </c>
      <c r="V4220" s="12">
        <f t="shared" si="326"/>
        <v>0</v>
      </c>
      <c r="W4220" s="12">
        <f t="shared" si="326"/>
        <v>880.86310464221651</v>
      </c>
      <c r="X4220" s="12">
        <f t="shared" si="326"/>
        <v>7436.4649612892435</v>
      </c>
      <c r="Y4220" s="12">
        <f t="shared" si="326"/>
        <v>0</v>
      </c>
      <c r="Z4220" s="12">
        <f t="shared" si="326"/>
        <v>0</v>
      </c>
      <c r="AA4220" s="12">
        <f t="shared" si="326"/>
        <v>0</v>
      </c>
      <c r="AB4220" s="12">
        <f t="shared" si="326"/>
        <v>0</v>
      </c>
      <c r="AC4220" s="12">
        <f t="shared" si="326"/>
        <v>0</v>
      </c>
      <c r="AD4220" s="12">
        <f t="shared" si="326"/>
        <v>15.403080511081201</v>
      </c>
      <c r="AE4220" s="12">
        <f t="shared" si="336"/>
        <v>8.45161724173778E-2</v>
      </c>
      <c r="AF4220" s="12">
        <f t="shared" si="336"/>
        <v>0</v>
      </c>
      <c r="AG4220" s="12">
        <f t="shared" si="336"/>
        <v>0</v>
      </c>
      <c r="AH4220" s="12">
        <f t="shared" si="336"/>
        <v>45.203650645743203</v>
      </c>
      <c r="AI4220" s="12">
        <f t="shared" si="336"/>
        <v>106.41804399945475</v>
      </c>
      <c r="AJ4220" s="12">
        <f t="shared" si="336"/>
        <v>8085.8141205298989</v>
      </c>
      <c r="AK4220" s="12">
        <f t="shared" si="336"/>
        <v>-0.24269089626012741</v>
      </c>
      <c r="AL4220" s="12">
        <f t="shared" si="327"/>
        <v>16566.816300506016</v>
      </c>
      <c r="AM4220">
        <f t="shared" si="328"/>
        <v>2.0698109343287094</v>
      </c>
      <c r="AN4220" s="12">
        <f t="shared" si="329"/>
        <v>8004.0239549121143</v>
      </c>
    </row>
    <row r="4221" spans="14:40">
      <c r="N4221">
        <f t="shared" si="330"/>
        <v>1716</v>
      </c>
      <c r="O4221" s="12">
        <f t="shared" si="326"/>
        <v>1.5990097414105193</v>
      </c>
      <c r="P4221" s="12">
        <f t="shared" si="326"/>
        <v>0</v>
      </c>
      <c r="Q4221" s="12">
        <f t="shared" si="326"/>
        <v>0</v>
      </c>
      <c r="R4221" s="12">
        <f t="shared" si="326"/>
        <v>0</v>
      </c>
      <c r="S4221" s="12">
        <f t="shared" si="326"/>
        <v>0</v>
      </c>
      <c r="T4221" s="12">
        <f t="shared" si="326"/>
        <v>0</v>
      </c>
      <c r="U4221" s="12">
        <f t="shared" si="326"/>
        <v>0</v>
      </c>
      <c r="V4221" s="12">
        <f t="shared" si="326"/>
        <v>0</v>
      </c>
      <c r="W4221" s="12">
        <f t="shared" si="326"/>
        <v>-1613.9324575890728</v>
      </c>
      <c r="X4221" s="12">
        <f t="shared" si="326"/>
        <v>-15256.671899039906</v>
      </c>
      <c r="Y4221" s="12">
        <f t="shared" si="326"/>
        <v>0</v>
      </c>
      <c r="Z4221" s="12">
        <f t="shared" si="326"/>
        <v>0</v>
      </c>
      <c r="AA4221" s="12">
        <f t="shared" si="326"/>
        <v>0</v>
      </c>
      <c r="AB4221" s="12">
        <f t="shared" si="326"/>
        <v>0</v>
      </c>
      <c r="AC4221" s="12">
        <f t="shared" si="326"/>
        <v>0</v>
      </c>
      <c r="AD4221" s="12">
        <f t="shared" si="326"/>
        <v>-17.140047297508548</v>
      </c>
      <c r="AE4221" s="12">
        <f t="shared" si="336"/>
        <v>-9.6641452443219922E-2</v>
      </c>
      <c r="AF4221" s="12">
        <f t="shared" si="336"/>
        <v>0</v>
      </c>
      <c r="AG4221" s="12">
        <f t="shared" si="336"/>
        <v>0</v>
      </c>
      <c r="AH4221" s="12">
        <f t="shared" si="336"/>
        <v>-28.216113422322845</v>
      </c>
      <c r="AI4221" s="12">
        <f t="shared" si="336"/>
        <v>-30.066826585552327</v>
      </c>
      <c r="AJ4221" s="12">
        <f t="shared" si="336"/>
        <v>-1383.1480985046485</v>
      </c>
      <c r="AK4221" s="12">
        <f t="shared" si="336"/>
        <v>5.7486397735287366E-3</v>
      </c>
      <c r="AL4221" s="12">
        <f t="shared" si="327"/>
        <v>-18327.667325510269</v>
      </c>
      <c r="AM4221">
        <f t="shared" si="328"/>
        <v>2.0685486844822121</v>
      </c>
      <c r="AN4221" s="12">
        <f t="shared" si="329"/>
        <v>-8860.1575892316741</v>
      </c>
    </row>
    <row r="4222" spans="14:40">
      <c r="N4222">
        <f t="shared" si="330"/>
        <v>1717</v>
      </c>
      <c r="O4222" s="12">
        <f t="shared" si="326"/>
        <v>0.79673840995263889</v>
      </c>
      <c r="P4222" s="12">
        <f t="shared" si="326"/>
        <v>0</v>
      </c>
      <c r="Q4222" s="12">
        <f t="shared" si="326"/>
        <v>0</v>
      </c>
      <c r="R4222" s="12">
        <f t="shared" si="326"/>
        <v>0</v>
      </c>
      <c r="S4222" s="12">
        <f t="shared" si="326"/>
        <v>0</v>
      </c>
      <c r="T4222" s="12">
        <f t="shared" si="326"/>
        <v>0</v>
      </c>
      <c r="U4222" s="12">
        <f t="shared" si="326"/>
        <v>0</v>
      </c>
      <c r="V4222" s="12">
        <f t="shared" si="326"/>
        <v>0</v>
      </c>
      <c r="W4222" s="12">
        <f t="shared" si="326"/>
        <v>-11550.254013433158</v>
      </c>
      <c r="X4222" s="12">
        <f t="shared" si="326"/>
        <v>-38212.585470631784</v>
      </c>
      <c r="Y4222" s="12">
        <f t="shared" si="326"/>
        <v>0</v>
      </c>
      <c r="Z4222" s="12">
        <f t="shared" si="326"/>
        <v>0</v>
      </c>
      <c r="AA4222" s="12">
        <f t="shared" si="326"/>
        <v>0</v>
      </c>
      <c r="AB4222" s="12">
        <f t="shared" si="326"/>
        <v>0</v>
      </c>
      <c r="AC4222" s="12">
        <f t="shared" si="326"/>
        <v>0</v>
      </c>
      <c r="AD4222" s="12">
        <f t="shared" si="326"/>
        <v>-20.334256161971659</v>
      </c>
      <c r="AE4222" s="12">
        <f t="shared" si="336"/>
        <v>-0.11258068914004689</v>
      </c>
      <c r="AF4222" s="12">
        <f t="shared" si="336"/>
        <v>0</v>
      </c>
      <c r="AG4222" s="12">
        <f t="shared" si="336"/>
        <v>0</v>
      </c>
      <c r="AH4222" s="12">
        <f t="shared" si="336"/>
        <v>-27.059693849295964</v>
      </c>
      <c r="AI4222" s="12">
        <f t="shared" si="336"/>
        <v>-56.227015463043621</v>
      </c>
      <c r="AJ4222" s="12">
        <f t="shared" si="336"/>
        <v>-1765.3189854830334</v>
      </c>
      <c r="AK4222" s="12">
        <f t="shared" si="336"/>
        <v>7.1766025811280665E-2</v>
      </c>
      <c r="AL4222" s="12">
        <f t="shared" si="327"/>
        <v>-51631.023511275671</v>
      </c>
      <c r="AM4222">
        <f t="shared" si="328"/>
        <v>2.0975165185877094</v>
      </c>
      <c r="AN4222" s="12">
        <f t="shared" si="329"/>
        <v>-24615.311990982387</v>
      </c>
    </row>
    <row r="4223" spans="14:40">
      <c r="N4223">
        <f t="shared" si="330"/>
        <v>1718</v>
      </c>
      <c r="O4223" s="12">
        <f t="shared" si="326"/>
        <v>-1.5934767727558441</v>
      </c>
      <c r="P4223" s="12">
        <f t="shared" si="326"/>
        <v>0</v>
      </c>
      <c r="Q4223" s="12">
        <f t="shared" si="326"/>
        <v>0</v>
      </c>
      <c r="R4223" s="12">
        <f t="shared" si="326"/>
        <v>0</v>
      </c>
      <c r="S4223" s="12">
        <f t="shared" si="326"/>
        <v>0</v>
      </c>
      <c r="T4223" s="12">
        <f t="shared" si="326"/>
        <v>0</v>
      </c>
      <c r="U4223" s="12">
        <f t="shared" si="326"/>
        <v>0</v>
      </c>
      <c r="V4223" s="12">
        <f t="shared" si="326"/>
        <v>0</v>
      </c>
      <c r="W4223" s="12">
        <f t="shared" si="326"/>
        <v>-14612.618244359897</v>
      </c>
      <c r="X4223" s="12">
        <f t="shared" si="326"/>
        <v>-42885.43844512658</v>
      </c>
      <c r="Y4223" s="12">
        <f t="shared" si="326"/>
        <v>0</v>
      </c>
      <c r="Z4223" s="12">
        <f t="shared" si="326"/>
        <v>0</v>
      </c>
      <c r="AA4223" s="12">
        <f t="shared" si="326"/>
        <v>0</v>
      </c>
      <c r="AB4223" s="12">
        <f t="shared" si="326"/>
        <v>0</v>
      </c>
      <c r="AC4223" s="12">
        <f t="shared" si="326"/>
        <v>0</v>
      </c>
      <c r="AD4223" s="12">
        <f t="shared" si="326"/>
        <v>-8.1945742695142094</v>
      </c>
      <c r="AE4223" s="12">
        <f t="shared" si="336"/>
        <v>-4.3433369611499129E-2</v>
      </c>
      <c r="AF4223" s="12">
        <f t="shared" si="336"/>
        <v>0</v>
      </c>
      <c r="AG4223" s="12">
        <f t="shared" si="336"/>
        <v>0</v>
      </c>
      <c r="AH4223" s="12">
        <f t="shared" si="336"/>
        <v>-19.456185201967848</v>
      </c>
      <c r="AI4223" s="12">
        <f t="shared" si="336"/>
        <v>34.36774456730722</v>
      </c>
      <c r="AJ4223" s="12">
        <f t="shared" si="336"/>
        <v>2159.7703301602323</v>
      </c>
      <c r="AK4223" s="12">
        <f t="shared" si="336"/>
        <v>-2.5719903842593018E-2</v>
      </c>
      <c r="AL4223" s="12">
        <f t="shared" si="327"/>
        <v>-55333.232004276637</v>
      </c>
      <c r="AM4223">
        <f t="shared" si="328"/>
        <v>2.0848238691040368</v>
      </c>
      <c r="AN4223" s="12">
        <f t="shared" si="329"/>
        <v>-26540.962440177915</v>
      </c>
    </row>
    <row r="4224" spans="14:40">
      <c r="N4224">
        <f t="shared" si="330"/>
        <v>1719</v>
      </c>
      <c r="O4224" s="12">
        <f t="shared" si="326"/>
        <v>0</v>
      </c>
      <c r="P4224" s="12">
        <f t="shared" si="326"/>
        <v>0</v>
      </c>
      <c r="Q4224" s="12">
        <f t="shared" si="326"/>
        <v>0</v>
      </c>
      <c r="R4224" s="12">
        <f t="shared" si="326"/>
        <v>0</v>
      </c>
      <c r="S4224" s="12">
        <f t="shared" si="326"/>
        <v>0</v>
      </c>
      <c r="T4224" s="12">
        <f t="shared" si="326"/>
        <v>0</v>
      </c>
      <c r="U4224" s="12">
        <f t="shared" si="326"/>
        <v>0</v>
      </c>
      <c r="V4224" s="12">
        <f t="shared" si="326"/>
        <v>0</v>
      </c>
      <c r="W4224" s="12">
        <f t="shared" si="326"/>
        <v>-9814.4205553382399</v>
      </c>
      <c r="X4224" s="12">
        <f t="shared" si="326"/>
        <v>-26971.939946546987</v>
      </c>
      <c r="Y4224" s="12">
        <f t="shared" si="326"/>
        <v>0</v>
      </c>
      <c r="Z4224" s="12">
        <f t="shared" si="326"/>
        <v>0</v>
      </c>
      <c r="AA4224" s="12">
        <f t="shared" si="326"/>
        <v>0</v>
      </c>
      <c r="AB4224" s="12">
        <f t="shared" si="326"/>
        <v>0</v>
      </c>
      <c r="AC4224" s="12">
        <f t="shared" si="326"/>
        <v>0</v>
      </c>
      <c r="AD4224" s="12">
        <f t="shared" si="326"/>
        <v>-6.3467590606102062</v>
      </c>
      <c r="AE4224" s="12">
        <f t="shared" si="336"/>
        <v>-4.5810485470195637E-2</v>
      </c>
      <c r="AF4224" s="12">
        <f t="shared" si="336"/>
        <v>0</v>
      </c>
      <c r="AG4224" s="12">
        <f t="shared" si="336"/>
        <v>0</v>
      </c>
      <c r="AH4224" s="12">
        <f t="shared" si="336"/>
        <v>-34.940572031090255</v>
      </c>
      <c r="AI4224" s="12">
        <f t="shared" si="336"/>
        <v>-9.9011731259651938</v>
      </c>
      <c r="AJ4224" s="12">
        <f t="shared" si="336"/>
        <v>2634.6147205022912</v>
      </c>
      <c r="AK4224" s="12">
        <f t="shared" si="336"/>
        <v>-5.6043168692025823E-2</v>
      </c>
      <c r="AL4224" s="12">
        <f t="shared" si="327"/>
        <v>-34203.036139254757</v>
      </c>
      <c r="AM4224">
        <f t="shared" si="328"/>
        <v>2.1057605322913093</v>
      </c>
      <c r="AN4224" s="12">
        <f t="shared" si="329"/>
        <v>-16242.604804658355</v>
      </c>
    </row>
    <row r="4225" spans="14:40">
      <c r="N4225">
        <f t="shared" si="330"/>
        <v>1720</v>
      </c>
      <c r="O4225" s="12">
        <f t="shared" si="326"/>
        <v>4.7970294141412735</v>
      </c>
      <c r="P4225" s="12">
        <f t="shared" si="326"/>
        <v>0</v>
      </c>
      <c r="Q4225" s="12">
        <f t="shared" si="326"/>
        <v>0</v>
      </c>
      <c r="R4225" s="12">
        <f t="shared" si="326"/>
        <v>0</v>
      </c>
      <c r="S4225" s="12">
        <f t="shared" si="326"/>
        <v>0</v>
      </c>
      <c r="T4225" s="12">
        <f t="shared" si="326"/>
        <v>0</v>
      </c>
      <c r="U4225" s="12">
        <f t="shared" si="326"/>
        <v>0</v>
      </c>
      <c r="V4225" s="12">
        <f t="shared" si="326"/>
        <v>0</v>
      </c>
      <c r="W4225" s="12">
        <f t="shared" si="326"/>
        <v>-11527.06477552383</v>
      </c>
      <c r="X4225" s="12">
        <f t="shared" si="326"/>
        <v>-35595.01955369502</v>
      </c>
      <c r="Y4225" s="12">
        <f t="shared" si="326"/>
        <v>0</v>
      </c>
      <c r="Z4225" s="12">
        <f t="shared" si="326"/>
        <v>0</v>
      </c>
      <c r="AA4225" s="12">
        <f t="shared" si="326"/>
        <v>0</v>
      </c>
      <c r="AB4225" s="12">
        <f t="shared" si="326"/>
        <v>0</v>
      </c>
      <c r="AC4225" s="12">
        <f t="shared" si="326"/>
        <v>0</v>
      </c>
      <c r="AD4225" s="12">
        <f t="shared" si="326"/>
        <v>-15.416005976275683</v>
      </c>
      <c r="AE4225" s="12">
        <f t="shared" si="336"/>
        <v>-9.7458214852991568E-2</v>
      </c>
      <c r="AF4225" s="12">
        <f t="shared" si="336"/>
        <v>0</v>
      </c>
      <c r="AG4225" s="12">
        <f t="shared" si="336"/>
        <v>0</v>
      </c>
      <c r="AH4225" s="12">
        <f t="shared" si="336"/>
        <v>-37.223647452420259</v>
      </c>
      <c r="AI4225" s="12">
        <f t="shared" si="336"/>
        <v>-14.585357256863007</v>
      </c>
      <c r="AJ4225" s="12">
        <f t="shared" si="336"/>
        <v>-2098.6805495992985</v>
      </c>
      <c r="AK4225" s="12">
        <f t="shared" si="336"/>
        <v>6.6259266387357837E-2</v>
      </c>
      <c r="AL4225" s="12">
        <f t="shared" si="327"/>
        <v>-49283.224059038024</v>
      </c>
      <c r="AM4225">
        <f t="shared" si="328"/>
        <v>2.0980746192296293</v>
      </c>
      <c r="AN4225" s="12">
        <f t="shared" si="329"/>
        <v>-23489.738452264308</v>
      </c>
    </row>
    <row r="4226" spans="14:40">
      <c r="N4226">
        <f t="shared" si="330"/>
        <v>1721</v>
      </c>
      <c r="O4226" s="12">
        <f t="shared" si="326"/>
        <v>0</v>
      </c>
      <c r="P4226" s="12">
        <f t="shared" si="326"/>
        <v>0</v>
      </c>
      <c r="Q4226" s="12">
        <f t="shared" si="326"/>
        <v>0</v>
      </c>
      <c r="R4226" s="12">
        <f t="shared" si="326"/>
        <v>0</v>
      </c>
      <c r="S4226" s="12">
        <f t="shared" si="326"/>
        <v>0</v>
      </c>
      <c r="T4226" s="12">
        <f t="shared" si="326"/>
        <v>0</v>
      </c>
      <c r="U4226" s="12">
        <f t="shared" si="326"/>
        <v>0</v>
      </c>
      <c r="V4226" s="12">
        <f t="shared" si="326"/>
        <v>0</v>
      </c>
      <c r="W4226" s="12">
        <f t="shared" si="326"/>
        <v>-19496.227460489696</v>
      </c>
      <c r="X4226" s="12">
        <f t="shared" si="326"/>
        <v>-55875.494813443314</v>
      </c>
      <c r="Y4226" s="12">
        <f t="shared" si="326"/>
        <v>0</v>
      </c>
      <c r="Z4226" s="12">
        <f t="shared" si="326"/>
        <v>0</v>
      </c>
      <c r="AA4226" s="12">
        <f t="shared" si="326"/>
        <v>0</v>
      </c>
      <c r="AB4226" s="12">
        <f t="shared" si="326"/>
        <v>0</v>
      </c>
      <c r="AC4226" s="12">
        <f t="shared" si="326"/>
        <v>0</v>
      </c>
      <c r="AD4226" s="12">
        <f t="shared" si="326"/>
        <v>-16.821747280768822</v>
      </c>
      <c r="AE4226" s="12">
        <f t="shared" si="336"/>
        <v>-9.6257586729401143E-2</v>
      </c>
      <c r="AF4226" s="12">
        <f t="shared" si="336"/>
        <v>0</v>
      </c>
      <c r="AG4226" s="12">
        <f t="shared" si="336"/>
        <v>0</v>
      </c>
      <c r="AH4226" s="12">
        <f t="shared" si="336"/>
        <v>-34.167688356579632</v>
      </c>
      <c r="AI4226" s="12">
        <f t="shared" si="336"/>
        <v>-55.97809932442788</v>
      </c>
      <c r="AJ4226" s="12">
        <f t="shared" si="336"/>
        <v>-3557.5488762117766</v>
      </c>
      <c r="AK4226" s="12">
        <f t="shared" si="336"/>
        <v>0.11081717710949354</v>
      </c>
      <c r="AL4226" s="12">
        <f t="shared" si="327"/>
        <v>-79036.224125516193</v>
      </c>
      <c r="AM4226">
        <f t="shared" si="328"/>
        <v>2.0786585846217598</v>
      </c>
      <c r="AN4226" s="12">
        <f t="shared" si="329"/>
        <v>-38022.705946151284</v>
      </c>
    </row>
    <row r="4227" spans="14:40">
      <c r="N4227">
        <f t="shared" si="330"/>
        <v>1722</v>
      </c>
      <c r="O4227" s="12">
        <f t="shared" si="326"/>
        <v>0</v>
      </c>
      <c r="P4227" s="12">
        <f t="shared" si="326"/>
        <v>0</v>
      </c>
      <c r="Q4227" s="12">
        <f t="shared" si="326"/>
        <v>0</v>
      </c>
      <c r="R4227" s="12">
        <f t="shared" si="326"/>
        <v>0</v>
      </c>
      <c r="S4227" s="12">
        <f t="shared" si="326"/>
        <v>0</v>
      </c>
      <c r="T4227" s="12">
        <f t="shared" si="326"/>
        <v>0</v>
      </c>
      <c r="U4227" s="12">
        <f t="shared" si="326"/>
        <v>0</v>
      </c>
      <c r="V4227" s="12">
        <f t="shared" si="326"/>
        <v>0</v>
      </c>
      <c r="W4227" s="12">
        <f t="shared" si="326"/>
        <v>-8155.3173181358125</v>
      </c>
      <c r="X4227" s="12">
        <f t="shared" si="326"/>
        <v>-22781.909189539889</v>
      </c>
      <c r="Y4227" s="12">
        <f t="shared" si="326"/>
        <v>0</v>
      </c>
      <c r="Z4227" s="12">
        <f t="shared" si="326"/>
        <v>0</v>
      </c>
      <c r="AA4227" s="12">
        <f t="shared" si="326"/>
        <v>0</v>
      </c>
      <c r="AB4227" s="12">
        <f t="shared" si="326"/>
        <v>0</v>
      </c>
      <c r="AC4227" s="12">
        <f t="shared" si="326"/>
        <v>0</v>
      </c>
      <c r="AD4227" s="12">
        <f t="shared" si="326"/>
        <v>-5.6008591455428638</v>
      </c>
      <c r="AE4227" s="12">
        <f t="shared" ref="AE4227:AK4236" si="337">AE$2503*AE1723+0.5*AE$2504*AE1723*AE1723</f>
        <v>-4.4599603519520511E-2</v>
      </c>
      <c r="AF4227" s="12">
        <f t="shared" si="337"/>
        <v>0</v>
      </c>
      <c r="AG4227" s="12">
        <f t="shared" si="337"/>
        <v>0</v>
      </c>
      <c r="AH4227" s="12">
        <f t="shared" si="337"/>
        <v>-33.033583196061059</v>
      </c>
      <c r="AI4227" s="12">
        <f t="shared" si="337"/>
        <v>-72.912676969784115</v>
      </c>
      <c r="AJ4227" s="12">
        <f t="shared" si="337"/>
        <v>-6254.9792042763183</v>
      </c>
      <c r="AK4227" s="12">
        <f t="shared" si="337"/>
        <v>0.15576036874041901</v>
      </c>
      <c r="AL4227" s="12">
        <f t="shared" si="327"/>
        <v>-37303.641670498189</v>
      </c>
      <c r="AM4227">
        <f t="shared" si="328"/>
        <v>2.0714646033490833</v>
      </c>
      <c r="AN4227" s="12">
        <f t="shared" si="329"/>
        <v>-18008.341349490962</v>
      </c>
    </row>
    <row r="4228" spans="14:40">
      <c r="N4228">
        <f t="shared" si="330"/>
        <v>1723</v>
      </c>
      <c r="O4228" s="12">
        <f t="shared" si="326"/>
        <v>0</v>
      </c>
      <c r="P4228" s="12">
        <f t="shared" si="326"/>
        <v>0</v>
      </c>
      <c r="Q4228" s="12">
        <f t="shared" si="326"/>
        <v>0</v>
      </c>
      <c r="R4228" s="12">
        <f t="shared" si="326"/>
        <v>0</v>
      </c>
      <c r="S4228" s="12">
        <f t="shared" si="326"/>
        <v>0</v>
      </c>
      <c r="T4228" s="12">
        <f t="shared" si="326"/>
        <v>0</v>
      </c>
      <c r="U4228" s="12">
        <f t="shared" si="326"/>
        <v>0</v>
      </c>
      <c r="V4228" s="12">
        <f t="shared" si="326"/>
        <v>0</v>
      </c>
      <c r="W4228" s="12">
        <f t="shared" si="326"/>
        <v>-1670.339185603091</v>
      </c>
      <c r="X4228" s="12">
        <f t="shared" si="326"/>
        <v>-3248.2677379429679</v>
      </c>
      <c r="Y4228" s="12">
        <f t="shared" si="326"/>
        <v>0</v>
      </c>
      <c r="Z4228" s="12">
        <f t="shared" si="326"/>
        <v>0</v>
      </c>
      <c r="AA4228" s="12">
        <f t="shared" si="326"/>
        <v>0</v>
      </c>
      <c r="AB4228" s="12">
        <f t="shared" si="326"/>
        <v>0</v>
      </c>
      <c r="AC4228" s="12">
        <f t="shared" si="326"/>
        <v>0</v>
      </c>
      <c r="AD4228" s="12">
        <f t="shared" si="326"/>
        <v>2.741278283346559</v>
      </c>
      <c r="AE4228" s="12">
        <f t="shared" si="337"/>
        <v>-1.9043536312408668E-2</v>
      </c>
      <c r="AF4228" s="12">
        <f t="shared" si="337"/>
        <v>0</v>
      </c>
      <c r="AG4228" s="12">
        <f t="shared" si="337"/>
        <v>0</v>
      </c>
      <c r="AH4228" s="12">
        <f t="shared" si="337"/>
        <v>-49.179089049083274</v>
      </c>
      <c r="AI4228" s="12">
        <f t="shared" si="337"/>
        <v>-115.57256749468658</v>
      </c>
      <c r="AJ4228" s="12">
        <f t="shared" si="337"/>
        <v>-9470.3333843478613</v>
      </c>
      <c r="AK4228" s="12">
        <f t="shared" si="337"/>
        <v>0.22452097649271838</v>
      </c>
      <c r="AL4228" s="12">
        <f t="shared" si="327"/>
        <v>-14550.745208714163</v>
      </c>
      <c r="AM4228">
        <f t="shared" si="328"/>
        <v>2.0905661693552227</v>
      </c>
      <c r="AN4228" s="12">
        <f t="shared" si="329"/>
        <v>-6960.1935695735183</v>
      </c>
    </row>
    <row r="4229" spans="14:40">
      <c r="N4229">
        <f t="shared" si="330"/>
        <v>1724</v>
      </c>
      <c r="O4229" s="12">
        <f t="shared" si="326"/>
        <v>0</v>
      </c>
      <c r="P4229" s="12">
        <f t="shared" si="326"/>
        <v>0</v>
      </c>
      <c r="Q4229" s="12">
        <f t="shared" si="326"/>
        <v>0</v>
      </c>
      <c r="R4229" s="12">
        <f t="shared" si="326"/>
        <v>0</v>
      </c>
      <c r="S4229" s="12">
        <f t="shared" si="326"/>
        <v>0</v>
      </c>
      <c r="T4229" s="12">
        <f t="shared" si="326"/>
        <v>0</v>
      </c>
      <c r="U4229" s="12">
        <f t="shared" si="326"/>
        <v>0</v>
      </c>
      <c r="V4229" s="12">
        <f t="shared" si="326"/>
        <v>0</v>
      </c>
      <c r="W4229" s="12">
        <f t="shared" si="326"/>
        <v>-9399.2519841810263</v>
      </c>
      <c r="X4229" s="12">
        <f t="shared" si="326"/>
        <v>-28845.553008881285</v>
      </c>
      <c r="Y4229" s="12">
        <f t="shared" si="326"/>
        <v>0</v>
      </c>
      <c r="Z4229" s="12">
        <f t="shared" si="326"/>
        <v>0</v>
      </c>
      <c r="AA4229" s="12">
        <f t="shared" si="326"/>
        <v>0</v>
      </c>
      <c r="AB4229" s="12">
        <f t="shared" si="326"/>
        <v>0</v>
      </c>
      <c r="AC4229" s="12">
        <f t="shared" si="326"/>
        <v>0</v>
      </c>
      <c r="AD4229" s="12">
        <f t="shared" si="326"/>
        <v>-12.31257108795568</v>
      </c>
      <c r="AE4229" s="12">
        <f t="shared" si="337"/>
        <v>-8.5636118616953361E-2</v>
      </c>
      <c r="AF4229" s="12">
        <f t="shared" si="337"/>
        <v>0</v>
      </c>
      <c r="AG4229" s="12">
        <f t="shared" si="337"/>
        <v>0</v>
      </c>
      <c r="AH4229" s="12">
        <f t="shared" si="337"/>
        <v>-49.055787538295512</v>
      </c>
      <c r="AI4229" s="12">
        <f t="shared" si="337"/>
        <v>-113.94015259907079</v>
      </c>
      <c r="AJ4229" s="12">
        <f t="shared" si="337"/>
        <v>-12227.320055601513</v>
      </c>
      <c r="AK4229" s="12">
        <f t="shared" si="337"/>
        <v>0.26470706329686505</v>
      </c>
      <c r="AL4229" s="12">
        <f t="shared" si="327"/>
        <v>-50647.254488944462</v>
      </c>
      <c r="AM4229">
        <f t="shared" si="328"/>
        <v>2.1071316158246614</v>
      </c>
      <c r="AN4229" s="12">
        <f t="shared" si="329"/>
        <v>-24036.113410563015</v>
      </c>
    </row>
    <row r="4230" spans="14:40">
      <c r="N4230">
        <f t="shared" si="330"/>
        <v>1725</v>
      </c>
      <c r="O4230" s="12">
        <f t="shared" si="326"/>
        <v>-1.6045425834579594</v>
      </c>
      <c r="P4230" s="12">
        <f t="shared" si="326"/>
        <v>0</v>
      </c>
      <c r="Q4230" s="12">
        <f t="shared" si="326"/>
        <v>0</v>
      </c>
      <c r="R4230" s="12">
        <f t="shared" si="326"/>
        <v>0</v>
      </c>
      <c r="S4230" s="12">
        <f t="shared" si="326"/>
        <v>0</v>
      </c>
      <c r="T4230" s="12">
        <f t="shared" si="326"/>
        <v>0</v>
      </c>
      <c r="U4230" s="12">
        <f t="shared" si="326"/>
        <v>0</v>
      </c>
      <c r="V4230" s="12">
        <f t="shared" si="326"/>
        <v>0</v>
      </c>
      <c r="W4230" s="12">
        <f t="shared" si="326"/>
        <v>-6887.3180217012477</v>
      </c>
      <c r="X4230" s="12">
        <f t="shared" si="326"/>
        <v>-18616.785841863311</v>
      </c>
      <c r="Y4230" s="12">
        <f t="shared" si="326"/>
        <v>0</v>
      </c>
      <c r="Z4230" s="12">
        <f t="shared" si="326"/>
        <v>0</v>
      </c>
      <c r="AA4230" s="12">
        <f t="shared" si="326"/>
        <v>0</v>
      </c>
      <c r="AB4230" s="12">
        <f t="shared" si="326"/>
        <v>0</v>
      </c>
      <c r="AC4230" s="12">
        <f t="shared" si="326"/>
        <v>0</v>
      </c>
      <c r="AD4230" s="12">
        <f t="shared" si="326"/>
        <v>-6.6748131477793997</v>
      </c>
      <c r="AE4230" s="12">
        <f t="shared" si="337"/>
        <v>-8.0858483347869492E-2</v>
      </c>
      <c r="AF4230" s="12">
        <f t="shared" si="337"/>
        <v>0</v>
      </c>
      <c r="AG4230" s="12">
        <f t="shared" si="337"/>
        <v>0</v>
      </c>
      <c r="AH4230" s="12">
        <f t="shared" si="337"/>
        <v>-78.175180479183794</v>
      </c>
      <c r="AI4230" s="12">
        <f t="shared" si="337"/>
        <v>-199.5600469307912</v>
      </c>
      <c r="AJ4230" s="12">
        <f t="shared" si="337"/>
        <v>-14287.829658682624</v>
      </c>
      <c r="AK4230" s="12">
        <f t="shared" si="337"/>
        <v>0.30576754783871402</v>
      </c>
      <c r="AL4230" s="12">
        <f t="shared" si="327"/>
        <v>-40077.723196323896</v>
      </c>
      <c r="AM4230">
        <f t="shared" si="328"/>
        <v>2.1321534180574262</v>
      </c>
      <c r="AN4230" s="12">
        <f t="shared" si="329"/>
        <v>-18796.828997811106</v>
      </c>
    </row>
    <row r="4231" spans="14:40">
      <c r="N4231">
        <f t="shared" si="330"/>
        <v>1726</v>
      </c>
      <c r="O4231" s="12">
        <f t="shared" si="326"/>
        <v>0</v>
      </c>
      <c r="P4231" s="12">
        <f t="shared" si="326"/>
        <v>0</v>
      </c>
      <c r="Q4231" s="12">
        <f t="shared" si="326"/>
        <v>0</v>
      </c>
      <c r="R4231" s="12">
        <f t="shared" si="326"/>
        <v>0</v>
      </c>
      <c r="S4231" s="12">
        <f t="shared" si="326"/>
        <v>0</v>
      </c>
      <c r="T4231" s="12">
        <f t="shared" si="326"/>
        <v>0</v>
      </c>
      <c r="U4231" s="12">
        <f t="shared" si="326"/>
        <v>0</v>
      </c>
      <c r="V4231" s="12">
        <f t="shared" si="326"/>
        <v>0</v>
      </c>
      <c r="W4231" s="12">
        <f t="shared" si="326"/>
        <v>-12626.106748079439</v>
      </c>
      <c r="X4231" s="12">
        <f t="shared" si="326"/>
        <v>-37089.932154886068</v>
      </c>
      <c r="Y4231" s="12">
        <f t="shared" si="326"/>
        <v>0</v>
      </c>
      <c r="Z4231" s="12">
        <f t="shared" si="326"/>
        <v>0</v>
      </c>
      <c r="AA4231" s="12">
        <f t="shared" si="326"/>
        <v>0</v>
      </c>
      <c r="AB4231" s="12">
        <f t="shared" si="326"/>
        <v>0</v>
      </c>
      <c r="AC4231" s="12">
        <f t="shared" si="326"/>
        <v>0</v>
      </c>
      <c r="AD4231" s="12">
        <f t="shared" si="326"/>
        <v>-14.482071769489096</v>
      </c>
      <c r="AE4231" s="12">
        <f t="shared" si="337"/>
        <v>-0.11804252113444809</v>
      </c>
      <c r="AF4231" s="12">
        <f t="shared" si="337"/>
        <v>0</v>
      </c>
      <c r="AG4231" s="12">
        <f t="shared" si="337"/>
        <v>0</v>
      </c>
      <c r="AH4231" s="12">
        <f t="shared" si="337"/>
        <v>-78.262095193499064</v>
      </c>
      <c r="AI4231" s="12">
        <f t="shared" si="337"/>
        <v>-224.7698599286187</v>
      </c>
      <c r="AJ4231" s="12">
        <f t="shared" si="337"/>
        <v>-15539.36092499306</v>
      </c>
      <c r="AK4231" s="12">
        <f t="shared" si="337"/>
        <v>0.32988748957268904</v>
      </c>
      <c r="AL4231" s="12">
        <f t="shared" si="327"/>
        <v>-65572.702009881745</v>
      </c>
      <c r="AM4231">
        <f t="shared" si="328"/>
        <v>2.1654497180853349</v>
      </c>
      <c r="AN4231" s="12">
        <f t="shared" si="329"/>
        <v>-30281.332077227984</v>
      </c>
    </row>
    <row r="4232" spans="14:40">
      <c r="N4232">
        <f t="shared" si="330"/>
        <v>1727</v>
      </c>
      <c r="O4232" s="12">
        <f t="shared" si="326"/>
        <v>0</v>
      </c>
      <c r="P4232" s="12">
        <f t="shared" si="326"/>
        <v>0</v>
      </c>
      <c r="Q4232" s="12">
        <f t="shared" si="326"/>
        <v>0</v>
      </c>
      <c r="R4232" s="12">
        <f t="shared" si="326"/>
        <v>0</v>
      </c>
      <c r="S4232" s="12">
        <f t="shared" si="326"/>
        <v>0</v>
      </c>
      <c r="T4232" s="12">
        <f t="shared" si="326"/>
        <v>0</v>
      </c>
      <c r="U4232" s="12">
        <f t="shared" si="326"/>
        <v>0</v>
      </c>
      <c r="V4232" s="12">
        <f t="shared" si="326"/>
        <v>0</v>
      </c>
      <c r="W4232" s="12">
        <f t="shared" si="326"/>
        <v>-32329.737314558894</v>
      </c>
      <c r="X4232" s="12">
        <f t="shared" si="326"/>
        <v>-108689.77368007667</v>
      </c>
      <c r="Y4232" s="12">
        <f t="shared" si="326"/>
        <v>0</v>
      </c>
      <c r="Z4232" s="12">
        <f t="shared" si="326"/>
        <v>0</v>
      </c>
      <c r="AA4232" s="12">
        <f t="shared" si="326"/>
        <v>0</v>
      </c>
      <c r="AB4232" s="12">
        <f t="shared" si="326"/>
        <v>0</v>
      </c>
      <c r="AC4232" s="12">
        <f t="shared" si="326"/>
        <v>0</v>
      </c>
      <c r="AD4232" s="12">
        <f t="shared" si="326"/>
        <v>-56.748968976225015</v>
      </c>
      <c r="AE4232" s="12">
        <f t="shared" si="337"/>
        <v>-0.42186371779806509</v>
      </c>
      <c r="AF4232" s="12">
        <f t="shared" si="337"/>
        <v>0</v>
      </c>
      <c r="AG4232" s="12">
        <f t="shared" si="337"/>
        <v>0</v>
      </c>
      <c r="AH4232" s="12">
        <f t="shared" si="337"/>
        <v>-144.10552176294732</v>
      </c>
      <c r="AI4232" s="12">
        <f t="shared" si="337"/>
        <v>-306.33146372253515</v>
      </c>
      <c r="AJ4232" s="12">
        <f t="shared" si="337"/>
        <v>-19926.2222801756</v>
      </c>
      <c r="AK4232" s="12">
        <f t="shared" si="337"/>
        <v>0.39477663833069243</v>
      </c>
      <c r="AL4232" s="12">
        <f t="shared" si="327"/>
        <v>-161452.94631635235</v>
      </c>
      <c r="AM4232">
        <f t="shared" si="328"/>
        <v>2.1773202963995963</v>
      </c>
      <c r="AN4232" s="12">
        <f t="shared" si="329"/>
        <v>-74152.133970977971</v>
      </c>
    </row>
    <row r="4233" spans="14:40">
      <c r="N4233">
        <f t="shared" si="330"/>
        <v>1728</v>
      </c>
      <c r="O4233" s="12">
        <f t="shared" si="326"/>
        <v>0</v>
      </c>
      <c r="P4233" s="12">
        <f t="shared" si="326"/>
        <v>0</v>
      </c>
      <c r="Q4233" s="12">
        <f t="shared" si="326"/>
        <v>0</v>
      </c>
      <c r="R4233" s="12">
        <f t="shared" si="326"/>
        <v>0</v>
      </c>
      <c r="S4233" s="12">
        <f t="shared" si="326"/>
        <v>0</v>
      </c>
      <c r="T4233" s="12">
        <f t="shared" si="326"/>
        <v>0</v>
      </c>
      <c r="U4233" s="12">
        <f t="shared" si="326"/>
        <v>0</v>
      </c>
      <c r="V4233" s="12">
        <f t="shared" si="326"/>
        <v>0</v>
      </c>
      <c r="W4233" s="12">
        <f t="shared" si="326"/>
        <v>-32593.79279925899</v>
      </c>
      <c r="X4233" s="12">
        <f t="shared" si="326"/>
        <v>-108898.97944493518</v>
      </c>
      <c r="Y4233" s="12">
        <f t="shared" si="326"/>
        <v>0</v>
      </c>
      <c r="Z4233" s="12">
        <f t="shared" si="326"/>
        <v>0</v>
      </c>
      <c r="AA4233" s="12">
        <f t="shared" si="326"/>
        <v>0</v>
      </c>
      <c r="AB4233" s="12">
        <f t="shared" si="326"/>
        <v>0</v>
      </c>
      <c r="AC4233" s="12">
        <f t="shared" si="326"/>
        <v>0</v>
      </c>
      <c r="AD4233" s="12">
        <f t="shared" si="326"/>
        <v>-55.449903043940317</v>
      </c>
      <c r="AE4233" s="12">
        <f t="shared" si="337"/>
        <v>-0.36220365359587303</v>
      </c>
      <c r="AF4233" s="12">
        <f t="shared" si="337"/>
        <v>0</v>
      </c>
      <c r="AG4233" s="12">
        <f t="shared" si="337"/>
        <v>0</v>
      </c>
      <c r="AH4233" s="12">
        <f t="shared" si="337"/>
        <v>-93.629452315908907</v>
      </c>
      <c r="AI4233" s="12">
        <f t="shared" si="337"/>
        <v>-226.83860541324185</v>
      </c>
      <c r="AJ4233" s="12">
        <f t="shared" si="337"/>
        <v>-14630.83273353277</v>
      </c>
      <c r="AK4233" s="12">
        <f t="shared" si="337"/>
        <v>0.32033568917916266</v>
      </c>
      <c r="AL4233" s="12">
        <f t="shared" si="327"/>
        <v>-156499.56480646445</v>
      </c>
      <c r="AM4233">
        <f t="shared" si="328"/>
        <v>2.1206381379011332</v>
      </c>
      <c r="AN4233" s="12">
        <f t="shared" si="329"/>
        <v>-73798.335514873514</v>
      </c>
    </row>
    <row r="4234" spans="14:40">
      <c r="N4234">
        <f t="shared" si="330"/>
        <v>1729</v>
      </c>
      <c r="O4234" s="12">
        <f t="shared" si="326"/>
        <v>0</v>
      </c>
      <c r="P4234" s="12">
        <f t="shared" si="326"/>
        <v>0</v>
      </c>
      <c r="Q4234" s="12">
        <f t="shared" si="326"/>
        <v>0</v>
      </c>
      <c r="R4234" s="12">
        <f t="shared" si="326"/>
        <v>0</v>
      </c>
      <c r="S4234" s="12">
        <f t="shared" si="326"/>
        <v>0</v>
      </c>
      <c r="T4234" s="12">
        <f t="shared" si="326"/>
        <v>0</v>
      </c>
      <c r="U4234" s="12">
        <f t="shared" si="326"/>
        <v>0</v>
      </c>
      <c r="V4234" s="12">
        <f t="shared" si="326"/>
        <v>0</v>
      </c>
      <c r="W4234" s="12">
        <f t="shared" si="326"/>
        <v>-28767.286230602331</v>
      </c>
      <c r="X4234" s="12">
        <f t="shared" si="326"/>
        <v>-94369.856535793311</v>
      </c>
      <c r="Y4234" s="12">
        <f t="shared" si="326"/>
        <v>0</v>
      </c>
      <c r="Z4234" s="12">
        <f t="shared" si="326"/>
        <v>0</v>
      </c>
      <c r="AA4234" s="12">
        <f t="shared" si="326"/>
        <v>0</v>
      </c>
      <c r="AB4234" s="12">
        <f t="shared" si="326"/>
        <v>0</v>
      </c>
      <c r="AC4234" s="12">
        <f t="shared" si="326"/>
        <v>0</v>
      </c>
      <c r="AD4234" s="12">
        <f t="shared" si="326"/>
        <v>-40.687255990356626</v>
      </c>
      <c r="AE4234" s="12">
        <f t="shared" si="337"/>
        <v>-0.25988373036481749</v>
      </c>
      <c r="AF4234" s="12">
        <f t="shared" si="337"/>
        <v>0</v>
      </c>
      <c r="AG4234" s="12">
        <f t="shared" si="337"/>
        <v>0</v>
      </c>
      <c r="AH4234" s="12">
        <f t="shared" si="337"/>
        <v>-80.729151959580918</v>
      </c>
      <c r="AI4234" s="12">
        <f t="shared" si="337"/>
        <v>-183.60439069728238</v>
      </c>
      <c r="AJ4234" s="12">
        <f t="shared" si="337"/>
        <v>-12534.959223363843</v>
      </c>
      <c r="AK4234" s="12">
        <f t="shared" si="337"/>
        <v>0.2997387636727028</v>
      </c>
      <c r="AL4234" s="12">
        <f t="shared" si="327"/>
        <v>-135977.08293337337</v>
      </c>
      <c r="AM4234">
        <f t="shared" si="328"/>
        <v>2.1168028738486635</v>
      </c>
      <c r="AN4234" s="12">
        <f t="shared" si="329"/>
        <v>-64237.007901518358</v>
      </c>
    </row>
    <row r="4235" spans="14:40">
      <c r="N4235">
        <f t="shared" si="330"/>
        <v>1730</v>
      </c>
      <c r="O4235" s="12">
        <f t="shared" ref="O4235:AD4298" si="338">O$2503*O1731+0.5*O$2504*O1731*O1731</f>
        <v>0</v>
      </c>
      <c r="P4235" s="12">
        <f t="shared" si="338"/>
        <v>0</v>
      </c>
      <c r="Q4235" s="12">
        <f t="shared" si="338"/>
        <v>0</v>
      </c>
      <c r="R4235" s="12">
        <f t="shared" si="338"/>
        <v>0</v>
      </c>
      <c r="S4235" s="12">
        <f t="shared" si="338"/>
        <v>0</v>
      </c>
      <c r="T4235" s="12">
        <f t="shared" si="338"/>
        <v>0</v>
      </c>
      <c r="U4235" s="12">
        <f t="shared" si="338"/>
        <v>0</v>
      </c>
      <c r="V4235" s="12">
        <f t="shared" si="338"/>
        <v>0</v>
      </c>
      <c r="W4235" s="12">
        <f t="shared" si="338"/>
        <v>-28132.597094719633</v>
      </c>
      <c r="X4235" s="12">
        <f t="shared" si="338"/>
        <v>-90297.808436573774</v>
      </c>
      <c r="Y4235" s="12">
        <f t="shared" si="338"/>
        <v>0</v>
      </c>
      <c r="Z4235" s="12">
        <f t="shared" si="338"/>
        <v>0</v>
      </c>
      <c r="AA4235" s="12">
        <f t="shared" si="338"/>
        <v>0</v>
      </c>
      <c r="AB4235" s="12">
        <f t="shared" si="338"/>
        <v>0</v>
      </c>
      <c r="AC4235" s="12">
        <f t="shared" si="338"/>
        <v>0</v>
      </c>
      <c r="AD4235" s="12">
        <f t="shared" si="338"/>
        <v>-35.635669005546355</v>
      </c>
      <c r="AE4235" s="12">
        <f t="shared" si="337"/>
        <v>-0.19011484489219091</v>
      </c>
      <c r="AF4235" s="12">
        <f t="shared" si="337"/>
        <v>0</v>
      </c>
      <c r="AG4235" s="12">
        <f t="shared" si="337"/>
        <v>0</v>
      </c>
      <c r="AH4235" s="12">
        <f t="shared" si="337"/>
        <v>-32.607235885956193</v>
      </c>
      <c r="AI4235" s="12">
        <f t="shared" si="337"/>
        <v>-99.7431549514138</v>
      </c>
      <c r="AJ4235" s="12">
        <f t="shared" si="337"/>
        <v>-4860.6333701157573</v>
      </c>
      <c r="AK4235" s="12">
        <f t="shared" si="337"/>
        <v>0.13656609655549484</v>
      </c>
      <c r="AL4235" s="12">
        <f t="shared" ref="AL4235:AL4298" si="339">SUM(O4235:AK4235)</f>
        <v>-123459.07851000041</v>
      </c>
      <c r="AM4235">
        <f t="shared" ref="AM4235:AM4298" si="340">$AM$2504*(1+J1731/100)</f>
        <v>2.1258523058330336</v>
      </c>
      <c r="AN4235" s="12">
        <f t="shared" ref="AN4235:AN4298" si="341">AL4235/AM4235</f>
        <v>-58075.096831161049</v>
      </c>
    </row>
    <row r="4236" spans="14:40">
      <c r="N4236">
        <f t="shared" ref="N4236:N4299" si="342">N4235+1</f>
        <v>1731</v>
      </c>
      <c r="O4236" s="12">
        <f t="shared" si="338"/>
        <v>3199.573628683107</v>
      </c>
      <c r="P4236" s="12">
        <f t="shared" ref="P4236:AD4236" si="343">P$2503*P1732+0.5*P$2504*P1732*P1732</f>
        <v>0</v>
      </c>
      <c r="Q4236" s="12">
        <f t="shared" si="343"/>
        <v>0</v>
      </c>
      <c r="R4236" s="12">
        <f t="shared" si="343"/>
        <v>0</v>
      </c>
      <c r="S4236" s="12">
        <f t="shared" si="343"/>
        <v>0</v>
      </c>
      <c r="T4236" s="12">
        <f t="shared" si="343"/>
        <v>0</v>
      </c>
      <c r="U4236" s="12">
        <f t="shared" si="343"/>
        <v>0</v>
      </c>
      <c r="V4236" s="12">
        <f t="shared" si="343"/>
        <v>0</v>
      </c>
      <c r="W4236" s="12">
        <f t="shared" si="343"/>
        <v>-28794.716666535129</v>
      </c>
      <c r="X4236" s="12">
        <f t="shared" si="343"/>
        <v>-100500.4100735594</v>
      </c>
      <c r="Y4236" s="12">
        <f t="shared" si="343"/>
        <v>0</v>
      </c>
      <c r="Z4236" s="12">
        <f t="shared" si="343"/>
        <v>0</v>
      </c>
      <c r="AA4236" s="12">
        <f t="shared" si="343"/>
        <v>0</v>
      </c>
      <c r="AB4236" s="12">
        <f t="shared" si="343"/>
        <v>0</v>
      </c>
      <c r="AC4236" s="12">
        <f t="shared" si="343"/>
        <v>0</v>
      </c>
      <c r="AD4236" s="12">
        <f t="shared" si="343"/>
        <v>-55.032286675596275</v>
      </c>
      <c r="AE4236" s="12">
        <f t="shared" si="337"/>
        <v>-0.32237023870788867</v>
      </c>
      <c r="AF4236" s="12">
        <f t="shared" si="337"/>
        <v>0</v>
      </c>
      <c r="AG4236" s="12">
        <f t="shared" si="337"/>
        <v>0</v>
      </c>
      <c r="AH4236" s="12">
        <f t="shared" si="337"/>
        <v>-54.894787112258228</v>
      </c>
      <c r="AI4236" s="12">
        <f t="shared" si="337"/>
        <v>-77.84350020719549</v>
      </c>
      <c r="AJ4236" s="12">
        <f t="shared" si="337"/>
        <v>-4895.0325093845377</v>
      </c>
      <c r="AK4236" s="12">
        <f t="shared" si="337"/>
        <v>0.13452943933230777</v>
      </c>
      <c r="AL4236" s="12">
        <f t="shared" si="339"/>
        <v>-131178.5440355904</v>
      </c>
      <c r="AM4236">
        <f t="shared" si="340"/>
        <v>2.0996102910688705</v>
      </c>
      <c r="AN4236" s="12">
        <f t="shared" si="341"/>
        <v>-62477.567667478885</v>
      </c>
    </row>
    <row r="4237" spans="14:40">
      <c r="N4237">
        <f t="shared" si="342"/>
        <v>1732</v>
      </c>
      <c r="O4237" s="12">
        <f t="shared" si="338"/>
        <v>3218.4866023909326</v>
      </c>
      <c r="P4237" s="12">
        <f t="shared" si="338"/>
        <v>0</v>
      </c>
      <c r="Q4237" s="12">
        <f t="shared" si="338"/>
        <v>0</v>
      </c>
      <c r="R4237" s="12">
        <f t="shared" si="338"/>
        <v>0</v>
      </c>
      <c r="S4237" s="12">
        <f t="shared" si="338"/>
        <v>0</v>
      </c>
      <c r="T4237" s="12">
        <f t="shared" si="338"/>
        <v>0</v>
      </c>
      <c r="U4237" s="12">
        <f t="shared" si="338"/>
        <v>0</v>
      </c>
      <c r="V4237" s="12">
        <f t="shared" si="338"/>
        <v>0</v>
      </c>
      <c r="W4237" s="12">
        <f t="shared" si="338"/>
        <v>10561.153768854723</v>
      </c>
      <c r="X4237" s="12">
        <f t="shared" si="338"/>
        <v>44540.755843513994</v>
      </c>
      <c r="Y4237" s="12">
        <f t="shared" si="338"/>
        <v>0</v>
      </c>
      <c r="Z4237" s="12">
        <f t="shared" si="338"/>
        <v>0</v>
      </c>
      <c r="AA4237" s="12">
        <f t="shared" si="338"/>
        <v>0</v>
      </c>
      <c r="AB4237" s="12">
        <f t="shared" si="338"/>
        <v>0</v>
      </c>
      <c r="AC4237" s="12">
        <f t="shared" si="338"/>
        <v>0</v>
      </c>
      <c r="AD4237" s="12">
        <f t="shared" si="338"/>
        <v>32.679557883201447</v>
      </c>
      <c r="AE4237" s="12">
        <f t="shared" ref="AE4237:AK4246" si="344">AE$2503*AE1733+0.5*AE$2504*AE1733*AE1733</f>
        <v>0.14751792327754842</v>
      </c>
      <c r="AF4237" s="12">
        <f t="shared" si="344"/>
        <v>0</v>
      </c>
      <c r="AG4237" s="12">
        <f t="shared" si="344"/>
        <v>0</v>
      </c>
      <c r="AH4237" s="12">
        <f t="shared" si="344"/>
        <v>87.089334029365716</v>
      </c>
      <c r="AI4237" s="12">
        <f t="shared" si="344"/>
        <v>169.03405279546769</v>
      </c>
      <c r="AJ4237" s="12">
        <f t="shared" si="344"/>
        <v>11442.585951816076</v>
      </c>
      <c r="AK4237" s="12">
        <f t="shared" si="344"/>
        <v>-0.3327887977523642</v>
      </c>
      <c r="AL4237" s="12">
        <f t="shared" si="339"/>
        <v>70051.599840409282</v>
      </c>
      <c r="AM4237">
        <f t="shared" si="340"/>
        <v>2.1013251431760431</v>
      </c>
      <c r="AN4237" s="12">
        <f t="shared" si="341"/>
        <v>33336.868436519042</v>
      </c>
    </row>
    <row r="4238" spans="14:40">
      <c r="N4238">
        <f t="shared" si="342"/>
        <v>1733</v>
      </c>
      <c r="O4238" s="12">
        <f t="shared" si="338"/>
        <v>3239.4635241949677</v>
      </c>
      <c r="P4238" s="12">
        <f t="shared" si="338"/>
        <v>0</v>
      </c>
      <c r="Q4238" s="12">
        <f t="shared" si="338"/>
        <v>0</v>
      </c>
      <c r="R4238" s="12">
        <f t="shared" si="338"/>
        <v>0</v>
      </c>
      <c r="S4238" s="12">
        <f t="shared" si="338"/>
        <v>0</v>
      </c>
      <c r="T4238" s="12">
        <f t="shared" si="338"/>
        <v>0</v>
      </c>
      <c r="U4238" s="12">
        <f t="shared" si="338"/>
        <v>0</v>
      </c>
      <c r="V4238" s="12">
        <f t="shared" si="338"/>
        <v>0</v>
      </c>
      <c r="W4238" s="12">
        <f t="shared" si="338"/>
        <v>-7988.7619000226905</v>
      </c>
      <c r="X4238" s="12">
        <f t="shared" si="338"/>
        <v>-20172.681252117469</v>
      </c>
      <c r="Y4238" s="12">
        <f t="shared" si="338"/>
        <v>0</v>
      </c>
      <c r="Z4238" s="12">
        <f t="shared" si="338"/>
        <v>0</v>
      </c>
      <c r="AA4238" s="12">
        <f t="shared" si="338"/>
        <v>0</v>
      </c>
      <c r="AB4238" s="12">
        <f t="shared" si="338"/>
        <v>0</v>
      </c>
      <c r="AC4238" s="12">
        <f t="shared" si="338"/>
        <v>0</v>
      </c>
      <c r="AD4238" s="12">
        <f t="shared" si="338"/>
        <v>-13.352632007659953</v>
      </c>
      <c r="AE4238" s="12">
        <f t="shared" si="344"/>
        <v>-8.4893449005001648E-2</v>
      </c>
      <c r="AF4238" s="12">
        <f t="shared" si="344"/>
        <v>0</v>
      </c>
      <c r="AG4238" s="12">
        <f t="shared" si="344"/>
        <v>0</v>
      </c>
      <c r="AH4238" s="12">
        <f t="shared" si="344"/>
        <v>-40.165860164900771</v>
      </c>
      <c r="AI4238" s="12">
        <f t="shared" si="344"/>
        <v>-40.622347008748982</v>
      </c>
      <c r="AJ4238" s="12">
        <f t="shared" si="344"/>
        <v>-2266.2874588004911</v>
      </c>
      <c r="AK4238" s="12">
        <f t="shared" si="344"/>
        <v>7.26576245154954E-2</v>
      </c>
      <c r="AL4238" s="12">
        <f t="shared" si="339"/>
        <v>-27282.420161751485</v>
      </c>
      <c r="AM4238">
        <f t="shared" si="340"/>
        <v>2.1182152618754562</v>
      </c>
      <c r="AN4238" s="12">
        <f t="shared" si="341"/>
        <v>-12879.909163526552</v>
      </c>
    </row>
    <row r="4239" spans="14:40">
      <c r="N4239">
        <f t="shared" si="342"/>
        <v>1734</v>
      </c>
      <c r="O4239" s="12">
        <f t="shared" si="338"/>
        <v>3265.8299422819932</v>
      </c>
      <c r="P4239" s="12">
        <f t="shared" si="338"/>
        <v>0</v>
      </c>
      <c r="Q4239" s="12">
        <f t="shared" si="338"/>
        <v>0</v>
      </c>
      <c r="R4239" s="12">
        <f t="shared" si="338"/>
        <v>0</v>
      </c>
      <c r="S4239" s="12">
        <f t="shared" si="338"/>
        <v>0</v>
      </c>
      <c r="T4239" s="12">
        <f t="shared" si="338"/>
        <v>0</v>
      </c>
      <c r="U4239" s="12">
        <f t="shared" si="338"/>
        <v>0</v>
      </c>
      <c r="V4239" s="12">
        <f t="shared" si="338"/>
        <v>0</v>
      </c>
      <c r="W4239" s="12">
        <f t="shared" si="338"/>
        <v>-10200.158734037104</v>
      </c>
      <c r="X4239" s="12">
        <f t="shared" si="338"/>
        <v>-33523.152904770388</v>
      </c>
      <c r="Y4239" s="12">
        <f t="shared" si="338"/>
        <v>0</v>
      </c>
      <c r="Z4239" s="12">
        <f t="shared" si="338"/>
        <v>0</v>
      </c>
      <c r="AA4239" s="12">
        <f t="shared" si="338"/>
        <v>0</v>
      </c>
      <c r="AB4239" s="12">
        <f t="shared" si="338"/>
        <v>0</v>
      </c>
      <c r="AC4239" s="12">
        <f t="shared" si="338"/>
        <v>0</v>
      </c>
      <c r="AD4239" s="12">
        <f t="shared" si="338"/>
        <v>-32.082176151444408</v>
      </c>
      <c r="AE4239" s="12">
        <f t="shared" si="344"/>
        <v>-0.20385634482172596</v>
      </c>
      <c r="AF4239" s="12">
        <f t="shared" si="344"/>
        <v>0</v>
      </c>
      <c r="AG4239" s="12">
        <f t="shared" si="344"/>
        <v>0</v>
      </c>
      <c r="AH4239" s="12">
        <f t="shared" si="344"/>
        <v>-70.778782823623416</v>
      </c>
      <c r="AI4239" s="12">
        <f t="shared" si="344"/>
        <v>-152.59053223042076</v>
      </c>
      <c r="AJ4239" s="12">
        <f t="shared" si="344"/>
        <v>-8220.5959765665702</v>
      </c>
      <c r="AK4239" s="12">
        <f t="shared" si="344"/>
        <v>0.20748650036224811</v>
      </c>
      <c r="AL4239" s="12">
        <f t="shared" si="339"/>
        <v>-48933.525534142027</v>
      </c>
      <c r="AM4239">
        <f t="shared" si="340"/>
        <v>2.1043605828913652</v>
      </c>
      <c r="AN4239" s="12">
        <f t="shared" si="341"/>
        <v>-23253.393896452846</v>
      </c>
    </row>
    <row r="4240" spans="14:40">
      <c r="N4240">
        <f t="shared" si="342"/>
        <v>1735</v>
      </c>
      <c r="O4240" s="12">
        <f t="shared" si="338"/>
        <v>3296.2578614806316</v>
      </c>
      <c r="P4240" s="12">
        <f t="shared" si="338"/>
        <v>0</v>
      </c>
      <c r="Q4240" s="12">
        <f t="shared" si="338"/>
        <v>0</v>
      </c>
      <c r="R4240" s="12">
        <f t="shared" si="338"/>
        <v>0</v>
      </c>
      <c r="S4240" s="12">
        <f t="shared" si="338"/>
        <v>0</v>
      </c>
      <c r="T4240" s="12">
        <f t="shared" si="338"/>
        <v>0</v>
      </c>
      <c r="U4240" s="12">
        <f t="shared" si="338"/>
        <v>0</v>
      </c>
      <c r="V4240" s="12">
        <f t="shared" si="338"/>
        <v>0</v>
      </c>
      <c r="W4240" s="12">
        <f t="shared" si="338"/>
        <v>-838.28741945936167</v>
      </c>
      <c r="X4240" s="12">
        <f t="shared" si="338"/>
        <v>-2755.9239314556044</v>
      </c>
      <c r="Y4240" s="12">
        <f t="shared" si="338"/>
        <v>0</v>
      </c>
      <c r="Z4240" s="12">
        <f t="shared" si="338"/>
        <v>0</v>
      </c>
      <c r="AA4240" s="12">
        <f t="shared" si="338"/>
        <v>0</v>
      </c>
      <c r="AB4240" s="12">
        <f t="shared" si="338"/>
        <v>0</v>
      </c>
      <c r="AC4240" s="12">
        <f t="shared" si="338"/>
        <v>0</v>
      </c>
      <c r="AD4240" s="12">
        <f t="shared" si="338"/>
        <v>-5.0485238766322285</v>
      </c>
      <c r="AE4240" s="12">
        <f t="shared" si="344"/>
        <v>-4.2183577195564377E-2</v>
      </c>
      <c r="AF4240" s="12">
        <f t="shared" si="344"/>
        <v>0</v>
      </c>
      <c r="AG4240" s="12">
        <f t="shared" si="344"/>
        <v>0</v>
      </c>
      <c r="AH4240" s="12">
        <f t="shared" si="344"/>
        <v>-32.848315372414298</v>
      </c>
      <c r="AI4240" s="12">
        <f t="shared" si="344"/>
        <v>-69.642494387868325</v>
      </c>
      <c r="AJ4240" s="12">
        <f t="shared" si="344"/>
        <v>-6100.303020620865</v>
      </c>
      <c r="AK4240" s="12">
        <f t="shared" si="344"/>
        <v>0.1594029686616521</v>
      </c>
      <c r="AL4240" s="12">
        <f t="shared" si="339"/>
        <v>-6505.6786243006482</v>
      </c>
      <c r="AM4240">
        <f t="shared" si="340"/>
        <v>2.1027728162433053</v>
      </c>
      <c r="AN4240" s="12">
        <f t="shared" si="341"/>
        <v>-3093.8571081222767</v>
      </c>
    </row>
    <row r="4241" spans="14:40">
      <c r="N4241">
        <f t="shared" si="342"/>
        <v>1736</v>
      </c>
      <c r="O4241" s="12">
        <f t="shared" si="338"/>
        <v>0</v>
      </c>
      <c r="P4241" s="12">
        <f t="shared" si="338"/>
        <v>0</v>
      </c>
      <c r="Q4241" s="12">
        <f t="shared" si="338"/>
        <v>0</v>
      </c>
      <c r="R4241" s="12">
        <f t="shared" si="338"/>
        <v>0</v>
      </c>
      <c r="S4241" s="12">
        <f t="shared" si="338"/>
        <v>0</v>
      </c>
      <c r="T4241" s="12">
        <f t="shared" si="338"/>
        <v>0</v>
      </c>
      <c r="U4241" s="12">
        <f t="shared" si="338"/>
        <v>0</v>
      </c>
      <c r="V4241" s="12">
        <f t="shared" si="338"/>
        <v>0</v>
      </c>
      <c r="W4241" s="12">
        <f t="shared" si="338"/>
        <v>12913.201888061292</v>
      </c>
      <c r="X4241" s="12">
        <f t="shared" si="338"/>
        <v>48448.813633131023</v>
      </c>
      <c r="Y4241" s="12">
        <f t="shared" si="338"/>
        <v>0</v>
      </c>
      <c r="Z4241" s="12">
        <f t="shared" si="338"/>
        <v>0</v>
      </c>
      <c r="AA4241" s="12">
        <f t="shared" si="338"/>
        <v>0</v>
      </c>
      <c r="AB4241" s="12">
        <f t="shared" si="338"/>
        <v>0</v>
      </c>
      <c r="AC4241" s="12">
        <f t="shared" si="338"/>
        <v>0</v>
      </c>
      <c r="AD4241" s="12">
        <f t="shared" si="338"/>
        <v>28.763454145822323</v>
      </c>
      <c r="AE4241" s="12">
        <f t="shared" si="344"/>
        <v>0.1119920459919142</v>
      </c>
      <c r="AF4241" s="12">
        <f t="shared" si="344"/>
        <v>0</v>
      </c>
      <c r="AG4241" s="12">
        <f t="shared" si="344"/>
        <v>0</v>
      </c>
      <c r="AH4241" s="12">
        <f t="shared" si="344"/>
        <v>25.263988041859456</v>
      </c>
      <c r="AI4241" s="12">
        <f t="shared" si="344"/>
        <v>-56.140633421113321</v>
      </c>
      <c r="AJ4241" s="12">
        <f t="shared" si="344"/>
        <v>-2714.6433475787858</v>
      </c>
      <c r="AK4241" s="12">
        <f t="shared" si="344"/>
        <v>7.9755609035541866E-2</v>
      </c>
      <c r="AL4241" s="12">
        <f t="shared" si="339"/>
        <v>58645.450730035118</v>
      </c>
      <c r="AM4241">
        <f t="shared" si="340"/>
        <v>2.1166074275187721</v>
      </c>
      <c r="AN4241" s="12">
        <f t="shared" si="341"/>
        <v>27707.287599752599</v>
      </c>
    </row>
    <row r="4242" spans="14:40">
      <c r="N4242">
        <f t="shared" si="342"/>
        <v>1737</v>
      </c>
      <c r="O4242" s="12">
        <f t="shared" si="338"/>
        <v>0</v>
      </c>
      <c r="P4242" s="12">
        <f t="shared" si="338"/>
        <v>0</v>
      </c>
      <c r="Q4242" s="12">
        <f t="shared" si="338"/>
        <v>0</v>
      </c>
      <c r="R4242" s="12">
        <f t="shared" si="338"/>
        <v>0</v>
      </c>
      <c r="S4242" s="12">
        <f t="shared" si="338"/>
        <v>0</v>
      </c>
      <c r="T4242" s="12">
        <f t="shared" si="338"/>
        <v>0</v>
      </c>
      <c r="U4242" s="12">
        <f t="shared" si="338"/>
        <v>0</v>
      </c>
      <c r="V4242" s="12">
        <f t="shared" si="338"/>
        <v>0</v>
      </c>
      <c r="W4242" s="12">
        <f t="shared" si="338"/>
        <v>-13596.948298471092</v>
      </c>
      <c r="X4242" s="12">
        <f t="shared" si="338"/>
        <v>-49352.974589375175</v>
      </c>
      <c r="Y4242" s="12">
        <f t="shared" si="338"/>
        <v>0</v>
      </c>
      <c r="Z4242" s="12">
        <f t="shared" si="338"/>
        <v>0</v>
      </c>
      <c r="AA4242" s="12">
        <f t="shared" si="338"/>
        <v>0</v>
      </c>
      <c r="AB4242" s="12">
        <f t="shared" si="338"/>
        <v>0</v>
      </c>
      <c r="AC4242" s="12">
        <f t="shared" si="338"/>
        <v>0</v>
      </c>
      <c r="AD4242" s="12">
        <f t="shared" si="338"/>
        <v>-33.234696620538571</v>
      </c>
      <c r="AE4242" s="12">
        <f t="shared" si="344"/>
        <v>-0.21866338639195931</v>
      </c>
      <c r="AF4242" s="12">
        <f t="shared" si="344"/>
        <v>0</v>
      </c>
      <c r="AG4242" s="12">
        <f t="shared" si="344"/>
        <v>0</v>
      </c>
      <c r="AH4242" s="12">
        <f t="shared" si="344"/>
        <v>-81.452456478136099</v>
      </c>
      <c r="AI4242" s="12">
        <f t="shared" si="344"/>
        <v>-228.09680458452479</v>
      </c>
      <c r="AJ4242" s="12">
        <f t="shared" si="344"/>
        <v>-15567.581596614766</v>
      </c>
      <c r="AK4242" s="12">
        <f t="shared" si="344"/>
        <v>0.35739289043482647</v>
      </c>
      <c r="AL4242" s="12">
        <f t="shared" si="339"/>
        <v>-78860.149712640181</v>
      </c>
      <c r="AM4242">
        <f t="shared" si="340"/>
        <v>2.1330313835332846</v>
      </c>
      <c r="AN4242" s="12">
        <f t="shared" si="341"/>
        <v>-36970.928004824462</v>
      </c>
    </row>
    <row r="4243" spans="14:40">
      <c r="N4243">
        <f t="shared" si="342"/>
        <v>1738</v>
      </c>
      <c r="O4243" s="12">
        <f t="shared" si="338"/>
        <v>0</v>
      </c>
      <c r="P4243" s="12">
        <f t="shared" si="338"/>
        <v>0</v>
      </c>
      <c r="Q4243" s="12">
        <f t="shared" si="338"/>
        <v>0</v>
      </c>
      <c r="R4243" s="12">
        <f t="shared" si="338"/>
        <v>0</v>
      </c>
      <c r="S4243" s="12">
        <f t="shared" si="338"/>
        <v>0</v>
      </c>
      <c r="T4243" s="12">
        <f t="shared" si="338"/>
        <v>0</v>
      </c>
      <c r="U4243" s="12">
        <f t="shared" si="338"/>
        <v>0</v>
      </c>
      <c r="V4243" s="12">
        <f t="shared" si="338"/>
        <v>0</v>
      </c>
      <c r="W4243" s="12">
        <f t="shared" si="338"/>
        <v>950.86809242050265</v>
      </c>
      <c r="X4243" s="12">
        <f t="shared" si="338"/>
        <v>4041.2798649606893</v>
      </c>
      <c r="Y4243" s="12">
        <f t="shared" si="338"/>
        <v>0</v>
      </c>
      <c r="Z4243" s="12">
        <f t="shared" si="338"/>
        <v>0</v>
      </c>
      <c r="AA4243" s="12">
        <f t="shared" si="338"/>
        <v>0</v>
      </c>
      <c r="AB4243" s="12">
        <f t="shared" si="338"/>
        <v>0</v>
      </c>
      <c r="AC4243" s="12">
        <f t="shared" si="338"/>
        <v>0</v>
      </c>
      <c r="AD4243" s="12">
        <f t="shared" si="338"/>
        <v>9.1979152745431207</v>
      </c>
      <c r="AE4243" s="12">
        <f t="shared" si="344"/>
        <v>6.9095694225709381E-2</v>
      </c>
      <c r="AF4243" s="12">
        <f t="shared" si="344"/>
        <v>0</v>
      </c>
      <c r="AG4243" s="12">
        <f t="shared" si="344"/>
        <v>0</v>
      </c>
      <c r="AH4243" s="12">
        <f t="shared" si="344"/>
        <v>62.09975773148426</v>
      </c>
      <c r="AI4243" s="12">
        <f t="shared" si="344"/>
        <v>-1.5333028975432796</v>
      </c>
      <c r="AJ4243" s="12">
        <f t="shared" si="344"/>
        <v>896.21427034901149</v>
      </c>
      <c r="AK4243" s="12">
        <f t="shared" si="344"/>
        <v>1.3000363466442651E-2</v>
      </c>
      <c r="AL4243" s="12">
        <f t="shared" si="339"/>
        <v>5958.2086938963803</v>
      </c>
      <c r="AM4243">
        <f t="shared" si="340"/>
        <v>2.1300878151548308</v>
      </c>
      <c r="AN4243" s="12">
        <f t="shared" si="341"/>
        <v>2797.1657560340032</v>
      </c>
    </row>
    <row r="4244" spans="14:40">
      <c r="N4244">
        <f t="shared" si="342"/>
        <v>1739</v>
      </c>
      <c r="O4244" s="12">
        <f t="shared" si="338"/>
        <v>0</v>
      </c>
      <c r="P4244" s="12">
        <f t="shared" si="338"/>
        <v>0</v>
      </c>
      <c r="Q4244" s="12">
        <f t="shared" si="338"/>
        <v>0</v>
      </c>
      <c r="R4244" s="12">
        <f t="shared" si="338"/>
        <v>0</v>
      </c>
      <c r="S4244" s="12">
        <f t="shared" si="338"/>
        <v>0</v>
      </c>
      <c r="T4244" s="12">
        <f t="shared" si="338"/>
        <v>0</v>
      </c>
      <c r="U4244" s="12">
        <f t="shared" si="338"/>
        <v>0</v>
      </c>
      <c r="V4244" s="12">
        <f t="shared" si="338"/>
        <v>0</v>
      </c>
      <c r="W4244" s="12">
        <f t="shared" si="338"/>
        <v>4980.5316316409735</v>
      </c>
      <c r="X4244" s="12">
        <f t="shared" si="338"/>
        <v>-57146.231208943049</v>
      </c>
      <c r="Y4244" s="12">
        <f t="shared" si="338"/>
        <v>0</v>
      </c>
      <c r="Z4244" s="12">
        <f t="shared" si="338"/>
        <v>0</v>
      </c>
      <c r="AA4244" s="12">
        <f t="shared" si="338"/>
        <v>0</v>
      </c>
      <c r="AB4244" s="12">
        <f t="shared" si="338"/>
        <v>0</v>
      </c>
      <c r="AC4244" s="12">
        <f t="shared" si="338"/>
        <v>0</v>
      </c>
      <c r="AD4244" s="12">
        <f t="shared" si="338"/>
        <v>49.621349502311972</v>
      </c>
      <c r="AE4244" s="12">
        <f t="shared" si="344"/>
        <v>0.19606109752414252</v>
      </c>
      <c r="AF4244" s="12">
        <f t="shared" si="344"/>
        <v>0</v>
      </c>
      <c r="AG4244" s="12">
        <f t="shared" si="344"/>
        <v>0</v>
      </c>
      <c r="AH4244" s="12">
        <f t="shared" si="344"/>
        <v>120.86278860181896</v>
      </c>
      <c r="AI4244" s="12">
        <f t="shared" si="344"/>
        <v>205.35809006720672</v>
      </c>
      <c r="AJ4244" s="12">
        <f t="shared" si="344"/>
        <v>12567.337596419096</v>
      </c>
      <c r="AK4244" s="12">
        <f t="shared" si="344"/>
        <v>-0.3720006853494694</v>
      </c>
      <c r="AL4244" s="12">
        <f t="shared" si="339"/>
        <v>-39222.695692299465</v>
      </c>
      <c r="AM4244">
        <f t="shared" si="340"/>
        <v>2.1139999900362154</v>
      </c>
      <c r="AN4244" s="12">
        <f t="shared" si="341"/>
        <v>-18553.782344922118</v>
      </c>
    </row>
    <row r="4245" spans="14:40">
      <c r="N4245">
        <f t="shared" si="342"/>
        <v>1740</v>
      </c>
      <c r="O4245" s="12">
        <f t="shared" si="338"/>
        <v>0</v>
      </c>
      <c r="P4245" s="12">
        <f t="shared" si="338"/>
        <v>0</v>
      </c>
      <c r="Q4245" s="12">
        <f t="shared" si="338"/>
        <v>0</v>
      </c>
      <c r="R4245" s="12">
        <f t="shared" si="338"/>
        <v>0</v>
      </c>
      <c r="S4245" s="12">
        <f t="shared" si="338"/>
        <v>0</v>
      </c>
      <c r="T4245" s="12">
        <f t="shared" si="338"/>
        <v>0</v>
      </c>
      <c r="U4245" s="12">
        <f t="shared" si="338"/>
        <v>0</v>
      </c>
      <c r="V4245" s="12">
        <f t="shared" si="338"/>
        <v>0</v>
      </c>
      <c r="W4245" s="12">
        <f t="shared" si="338"/>
        <v>-28616.530472343697</v>
      </c>
      <c r="X4245" s="12">
        <f t="shared" si="338"/>
        <v>-89775.237377272439</v>
      </c>
      <c r="Y4245" s="12">
        <f t="shared" si="338"/>
        <v>0</v>
      </c>
      <c r="Z4245" s="12">
        <f t="shared" si="338"/>
        <v>0</v>
      </c>
      <c r="AA4245" s="12">
        <f t="shared" si="338"/>
        <v>0</v>
      </c>
      <c r="AB4245" s="12">
        <f t="shared" si="338"/>
        <v>0</v>
      </c>
      <c r="AC4245" s="12">
        <f t="shared" si="338"/>
        <v>0</v>
      </c>
      <c r="AD4245" s="12">
        <f t="shared" si="338"/>
        <v>-42.009069189229152</v>
      </c>
      <c r="AE4245" s="12">
        <f t="shared" si="344"/>
        <v>-0.2260698964303032</v>
      </c>
      <c r="AF4245" s="12">
        <f t="shared" si="344"/>
        <v>0</v>
      </c>
      <c r="AG4245" s="12">
        <f t="shared" si="344"/>
        <v>0</v>
      </c>
      <c r="AH4245" s="12">
        <f t="shared" si="344"/>
        <v>-33.611096989929109</v>
      </c>
      <c r="AI4245" s="12">
        <f t="shared" si="344"/>
        <v>-65.53015194271255</v>
      </c>
      <c r="AJ4245" s="12">
        <f t="shared" si="344"/>
        <v>-3668.5926935560774</v>
      </c>
      <c r="AK4245" s="12">
        <f t="shared" si="344"/>
        <v>0.146031355076985</v>
      </c>
      <c r="AL4245" s="12">
        <f t="shared" si="339"/>
        <v>-122201.59089983543</v>
      </c>
      <c r="AM4245">
        <f t="shared" si="340"/>
        <v>2.1740402167456749</v>
      </c>
      <c r="AN4245" s="12">
        <f t="shared" si="341"/>
        <v>-56209.44357816859</v>
      </c>
    </row>
    <row r="4246" spans="14:40">
      <c r="N4246">
        <f t="shared" si="342"/>
        <v>1741</v>
      </c>
      <c r="O4246" s="12">
        <f t="shared" si="338"/>
        <v>0</v>
      </c>
      <c r="P4246" s="12">
        <f t="shared" si="338"/>
        <v>0</v>
      </c>
      <c r="Q4246" s="12">
        <f t="shared" si="338"/>
        <v>0</v>
      </c>
      <c r="R4246" s="12">
        <f t="shared" si="338"/>
        <v>0</v>
      </c>
      <c r="S4246" s="12">
        <f t="shared" si="338"/>
        <v>0</v>
      </c>
      <c r="T4246" s="12">
        <f t="shared" si="338"/>
        <v>0</v>
      </c>
      <c r="U4246" s="12">
        <f t="shared" si="338"/>
        <v>0</v>
      </c>
      <c r="V4246" s="12">
        <f t="shared" si="338"/>
        <v>0</v>
      </c>
      <c r="W4246" s="12">
        <f t="shared" si="338"/>
        <v>-51548.49783669637</v>
      </c>
      <c r="X4246" s="12">
        <f t="shared" si="338"/>
        <v>-171386.34307692319</v>
      </c>
      <c r="Y4246" s="12">
        <f t="shared" si="338"/>
        <v>0</v>
      </c>
      <c r="Z4246" s="12">
        <f t="shared" si="338"/>
        <v>0</v>
      </c>
      <c r="AA4246" s="12">
        <f t="shared" si="338"/>
        <v>0</v>
      </c>
      <c r="AB4246" s="12">
        <f t="shared" si="338"/>
        <v>0</v>
      </c>
      <c r="AC4246" s="12">
        <f t="shared" si="338"/>
        <v>0</v>
      </c>
      <c r="AD4246" s="12">
        <f t="shared" si="338"/>
        <v>-89.351584289556442</v>
      </c>
      <c r="AE4246" s="12">
        <f t="shared" si="344"/>
        <v>-0.66303800916760536</v>
      </c>
      <c r="AF4246" s="12">
        <f t="shared" si="344"/>
        <v>0</v>
      </c>
      <c r="AG4246" s="12">
        <f t="shared" si="344"/>
        <v>0</v>
      </c>
      <c r="AH4246" s="12">
        <f t="shared" si="344"/>
        <v>-147.81395722521032</v>
      </c>
      <c r="AI4246" s="12">
        <f t="shared" si="344"/>
        <v>-179.97571995659314</v>
      </c>
      <c r="AJ4246" s="12">
        <f t="shared" si="344"/>
        <v>-12281.619071525909</v>
      </c>
      <c r="AK4246" s="12">
        <f t="shared" si="344"/>
        <v>0.2979760900647706</v>
      </c>
      <c r="AL4246" s="12">
        <f t="shared" si="339"/>
        <v>-235633.96630853589</v>
      </c>
      <c r="AM4246">
        <f t="shared" si="340"/>
        <v>2.2002405058051213</v>
      </c>
      <c r="AN4246" s="12">
        <f t="shared" si="341"/>
        <v>-107094.64064807392</v>
      </c>
    </row>
    <row r="4247" spans="14:40">
      <c r="N4247">
        <f t="shared" si="342"/>
        <v>1742</v>
      </c>
      <c r="O4247" s="12">
        <f t="shared" si="338"/>
        <v>0</v>
      </c>
      <c r="P4247" s="12">
        <f t="shared" si="338"/>
        <v>0</v>
      </c>
      <c r="Q4247" s="12">
        <f t="shared" si="338"/>
        <v>0</v>
      </c>
      <c r="R4247" s="12">
        <f t="shared" si="338"/>
        <v>0</v>
      </c>
      <c r="S4247" s="12">
        <f t="shared" si="338"/>
        <v>0</v>
      </c>
      <c r="T4247" s="12">
        <f t="shared" si="338"/>
        <v>0</v>
      </c>
      <c r="U4247" s="12">
        <f t="shared" si="338"/>
        <v>0</v>
      </c>
      <c r="V4247" s="12">
        <f t="shared" si="338"/>
        <v>0</v>
      </c>
      <c r="W4247" s="12">
        <f t="shared" si="338"/>
        <v>-45396.185743847032</v>
      </c>
      <c r="X4247" s="12">
        <f t="shared" si="338"/>
        <v>-149027.07247680894</v>
      </c>
      <c r="Y4247" s="12">
        <f t="shared" si="338"/>
        <v>0</v>
      </c>
      <c r="Z4247" s="12">
        <f t="shared" si="338"/>
        <v>0</v>
      </c>
      <c r="AA4247" s="12">
        <f t="shared" si="338"/>
        <v>0</v>
      </c>
      <c r="AB4247" s="12">
        <f t="shared" si="338"/>
        <v>0</v>
      </c>
      <c r="AC4247" s="12">
        <f t="shared" si="338"/>
        <v>0</v>
      </c>
      <c r="AD4247" s="12">
        <f t="shared" si="338"/>
        <v>-73.966821556921516</v>
      </c>
      <c r="AE4247" s="12">
        <f t="shared" ref="AE4247:AK4256" si="345">AE$2503*AE1743+0.5*AE$2504*AE1743*AE1743</f>
        <v>-0.50991335894645862</v>
      </c>
      <c r="AF4247" s="12">
        <f t="shared" si="345"/>
        <v>0</v>
      </c>
      <c r="AG4247" s="12">
        <f t="shared" si="345"/>
        <v>0</v>
      </c>
      <c r="AH4247" s="12">
        <f t="shared" si="345"/>
        <v>-114.99825382324731</v>
      </c>
      <c r="AI4247" s="12">
        <f t="shared" si="345"/>
        <v>-162.77446162249799</v>
      </c>
      <c r="AJ4247" s="12">
        <f t="shared" si="345"/>
        <v>-9668.9974312958766</v>
      </c>
      <c r="AK4247" s="12">
        <f t="shared" si="345"/>
        <v>0.23094557080264394</v>
      </c>
      <c r="AL4247" s="12">
        <f t="shared" si="339"/>
        <v>-204444.27415674264</v>
      </c>
      <c r="AM4247">
        <f t="shared" si="340"/>
        <v>2.1592613658386144</v>
      </c>
      <c r="AN4247" s="12">
        <f t="shared" si="341"/>
        <v>-94682.50457829154</v>
      </c>
    </row>
    <row r="4248" spans="14:40">
      <c r="N4248">
        <f t="shared" si="342"/>
        <v>1743</v>
      </c>
      <c r="O4248" s="12">
        <f t="shared" si="338"/>
        <v>0</v>
      </c>
      <c r="P4248" s="12">
        <f t="shared" si="338"/>
        <v>0</v>
      </c>
      <c r="Q4248" s="12">
        <f t="shared" si="338"/>
        <v>0</v>
      </c>
      <c r="R4248" s="12">
        <f t="shared" si="338"/>
        <v>0</v>
      </c>
      <c r="S4248" s="12">
        <f t="shared" si="338"/>
        <v>0</v>
      </c>
      <c r="T4248" s="12">
        <f t="shared" si="338"/>
        <v>0</v>
      </c>
      <c r="U4248" s="12">
        <f t="shared" si="338"/>
        <v>0</v>
      </c>
      <c r="V4248" s="12">
        <f t="shared" si="338"/>
        <v>0</v>
      </c>
      <c r="W4248" s="12">
        <f t="shared" si="338"/>
        <v>-50262.552767963134</v>
      </c>
      <c r="X4248" s="12">
        <f t="shared" si="338"/>
        <v>-152853.84627493995</v>
      </c>
      <c r="Y4248" s="12">
        <f t="shared" si="338"/>
        <v>0</v>
      </c>
      <c r="Z4248" s="12">
        <f t="shared" si="338"/>
        <v>0</v>
      </c>
      <c r="AA4248" s="12">
        <f t="shared" si="338"/>
        <v>0</v>
      </c>
      <c r="AB4248" s="12">
        <f t="shared" si="338"/>
        <v>0</v>
      </c>
      <c r="AC4248" s="12">
        <f t="shared" si="338"/>
        <v>0</v>
      </c>
      <c r="AD4248" s="12">
        <f t="shared" si="338"/>
        <v>-88.827332213003871</v>
      </c>
      <c r="AE4248" s="12">
        <f t="shared" si="345"/>
        <v>-0.71285967778757808</v>
      </c>
      <c r="AF4248" s="12">
        <f t="shared" si="345"/>
        <v>0</v>
      </c>
      <c r="AG4248" s="12">
        <f t="shared" si="345"/>
        <v>0</v>
      </c>
      <c r="AH4248" s="12">
        <f t="shared" si="345"/>
        <v>-191.21335965530383</v>
      </c>
      <c r="AI4248" s="12">
        <f t="shared" si="345"/>
        <v>-254.74565431435073</v>
      </c>
      <c r="AJ4248" s="12">
        <f t="shared" si="345"/>
        <v>-16035.255801334806</v>
      </c>
      <c r="AK4248" s="12">
        <f t="shared" si="345"/>
        <v>0.35857193077314464</v>
      </c>
      <c r="AL4248" s="12">
        <f t="shared" si="339"/>
        <v>-219686.79547816759</v>
      </c>
      <c r="AM4248">
        <f t="shared" si="340"/>
        <v>2.2379217097682798</v>
      </c>
      <c r="AN4248" s="12">
        <f t="shared" si="341"/>
        <v>-98165.54105501507</v>
      </c>
    </row>
    <row r="4249" spans="14:40">
      <c r="N4249">
        <f t="shared" si="342"/>
        <v>1744</v>
      </c>
      <c r="O4249" s="12">
        <f t="shared" si="338"/>
        <v>0</v>
      </c>
      <c r="P4249" s="12">
        <f t="shared" si="338"/>
        <v>0</v>
      </c>
      <c r="Q4249" s="12">
        <f t="shared" si="338"/>
        <v>0</v>
      </c>
      <c r="R4249" s="12">
        <f t="shared" si="338"/>
        <v>0</v>
      </c>
      <c r="S4249" s="12">
        <f t="shared" si="338"/>
        <v>0</v>
      </c>
      <c r="T4249" s="12">
        <f t="shared" si="338"/>
        <v>0</v>
      </c>
      <c r="U4249" s="12">
        <f t="shared" si="338"/>
        <v>0</v>
      </c>
      <c r="V4249" s="12">
        <f t="shared" si="338"/>
        <v>0</v>
      </c>
      <c r="W4249" s="12">
        <f t="shared" si="338"/>
        <v>-42359.426105733815</v>
      </c>
      <c r="X4249" s="12">
        <f t="shared" si="338"/>
        <v>-47967.201752418034</v>
      </c>
      <c r="Y4249" s="12">
        <f t="shared" si="338"/>
        <v>0</v>
      </c>
      <c r="Z4249" s="12">
        <f t="shared" si="338"/>
        <v>0</v>
      </c>
      <c r="AA4249" s="12">
        <f t="shared" si="338"/>
        <v>0</v>
      </c>
      <c r="AB4249" s="12">
        <f t="shared" si="338"/>
        <v>0</v>
      </c>
      <c r="AC4249" s="12">
        <f t="shared" si="338"/>
        <v>0</v>
      </c>
      <c r="AD4249" s="12">
        <f t="shared" si="338"/>
        <v>-96.085040469208522</v>
      </c>
      <c r="AE4249" s="12">
        <f t="shared" si="345"/>
        <v>-0.85028727979917007</v>
      </c>
      <c r="AF4249" s="12">
        <f t="shared" si="345"/>
        <v>0</v>
      </c>
      <c r="AG4249" s="12">
        <f t="shared" si="345"/>
        <v>0</v>
      </c>
      <c r="AH4249" s="12">
        <f t="shared" si="345"/>
        <v>-237.55402671266467</v>
      </c>
      <c r="AI4249" s="12">
        <f t="shared" si="345"/>
        <v>-341.14959605674318</v>
      </c>
      <c r="AJ4249" s="12">
        <f t="shared" si="345"/>
        <v>-25674.198996240913</v>
      </c>
      <c r="AK4249" s="12">
        <f t="shared" si="345"/>
        <v>0.4728561939119541</v>
      </c>
      <c r="AL4249" s="12">
        <f t="shared" si="339"/>
        <v>-116675.99294871726</v>
      </c>
      <c r="AM4249">
        <f t="shared" si="340"/>
        <v>2.2059186121685039</v>
      </c>
      <c r="AN4249" s="12">
        <f t="shared" si="341"/>
        <v>-52892.247386235256</v>
      </c>
    </row>
    <row r="4250" spans="14:40">
      <c r="N4250">
        <f t="shared" si="342"/>
        <v>1745</v>
      </c>
      <c r="O4250" s="12">
        <f t="shared" si="338"/>
        <v>0</v>
      </c>
      <c r="P4250" s="12">
        <f t="shared" si="338"/>
        <v>0</v>
      </c>
      <c r="Q4250" s="12">
        <f t="shared" si="338"/>
        <v>0</v>
      </c>
      <c r="R4250" s="12">
        <f t="shared" si="338"/>
        <v>0</v>
      </c>
      <c r="S4250" s="12">
        <f t="shared" si="338"/>
        <v>0</v>
      </c>
      <c r="T4250" s="12">
        <f t="shared" si="338"/>
        <v>0</v>
      </c>
      <c r="U4250" s="12">
        <f t="shared" si="338"/>
        <v>0</v>
      </c>
      <c r="V4250" s="12">
        <f t="shared" si="338"/>
        <v>0</v>
      </c>
      <c r="W4250" s="12">
        <f t="shared" si="338"/>
        <v>-18702.159334026273</v>
      </c>
      <c r="X4250" s="12">
        <f t="shared" si="338"/>
        <v>-57114.171185867635</v>
      </c>
      <c r="Y4250" s="12">
        <f t="shared" si="338"/>
        <v>0</v>
      </c>
      <c r="Z4250" s="12">
        <f t="shared" si="338"/>
        <v>0</v>
      </c>
      <c r="AA4250" s="12">
        <f t="shared" si="338"/>
        <v>0</v>
      </c>
      <c r="AB4250" s="12">
        <f t="shared" si="338"/>
        <v>0</v>
      </c>
      <c r="AC4250" s="12">
        <f t="shared" si="338"/>
        <v>0</v>
      </c>
      <c r="AD4250" s="12">
        <f t="shared" si="338"/>
        <v>-33.117735502731861</v>
      </c>
      <c r="AE4250" s="12">
        <f t="shared" si="345"/>
        <v>-0.23477949930385097</v>
      </c>
      <c r="AF4250" s="12">
        <f t="shared" si="345"/>
        <v>0</v>
      </c>
      <c r="AG4250" s="12">
        <f t="shared" si="345"/>
        <v>0</v>
      </c>
      <c r="AH4250" s="12">
        <f t="shared" si="345"/>
        <v>-100.73408633338576</v>
      </c>
      <c r="AI4250" s="12">
        <f t="shared" si="345"/>
        <v>-140.10708886273818</v>
      </c>
      <c r="AJ4250" s="12">
        <f t="shared" si="345"/>
        <v>-10017.90091836285</v>
      </c>
      <c r="AK4250" s="12">
        <f t="shared" si="345"/>
        <v>0.24729555685097587</v>
      </c>
      <c r="AL4250" s="12">
        <f t="shared" si="339"/>
        <v>-86108.177832898073</v>
      </c>
      <c r="AM4250">
        <f t="shared" si="340"/>
        <v>2.1332494441807865</v>
      </c>
      <c r="AN4250" s="12">
        <f t="shared" si="341"/>
        <v>-40364.795625654297</v>
      </c>
    </row>
    <row r="4251" spans="14:40">
      <c r="N4251">
        <f t="shared" si="342"/>
        <v>1746</v>
      </c>
      <c r="O4251" s="12">
        <f t="shared" si="338"/>
        <v>0</v>
      </c>
      <c r="P4251" s="12">
        <f t="shared" si="338"/>
        <v>0</v>
      </c>
      <c r="Q4251" s="12">
        <f t="shared" si="338"/>
        <v>0</v>
      </c>
      <c r="R4251" s="12">
        <f t="shared" si="338"/>
        <v>0</v>
      </c>
      <c r="S4251" s="12">
        <f t="shared" si="338"/>
        <v>0</v>
      </c>
      <c r="T4251" s="12">
        <f t="shared" si="338"/>
        <v>0</v>
      </c>
      <c r="U4251" s="12">
        <f t="shared" si="338"/>
        <v>0</v>
      </c>
      <c r="V4251" s="12">
        <f t="shared" si="338"/>
        <v>0</v>
      </c>
      <c r="W4251" s="12">
        <f t="shared" si="338"/>
        <v>-10071.058912937058</v>
      </c>
      <c r="X4251" s="12">
        <f t="shared" si="338"/>
        <v>-26491.88578549157</v>
      </c>
      <c r="Y4251" s="12">
        <f t="shared" si="338"/>
        <v>0</v>
      </c>
      <c r="Z4251" s="12">
        <f t="shared" si="338"/>
        <v>0</v>
      </c>
      <c r="AA4251" s="12">
        <f t="shared" si="338"/>
        <v>0</v>
      </c>
      <c r="AB4251" s="12">
        <f t="shared" si="338"/>
        <v>0</v>
      </c>
      <c r="AC4251" s="12">
        <f t="shared" si="338"/>
        <v>0</v>
      </c>
      <c r="AD4251" s="12">
        <f t="shared" si="338"/>
        <v>-15.450984598251459</v>
      </c>
      <c r="AE4251" s="12">
        <f t="shared" si="345"/>
        <v>-0.10645319887449031</v>
      </c>
      <c r="AF4251" s="12">
        <f t="shared" si="345"/>
        <v>0</v>
      </c>
      <c r="AG4251" s="12">
        <f t="shared" si="345"/>
        <v>0</v>
      </c>
      <c r="AH4251" s="12">
        <f t="shared" si="345"/>
        <v>-56.604220508164595</v>
      </c>
      <c r="AI4251" s="12">
        <f t="shared" si="345"/>
        <v>-109.66364971287732</v>
      </c>
      <c r="AJ4251" s="12">
        <f t="shared" si="345"/>
        <v>-7338.5955258574086</v>
      </c>
      <c r="AK4251" s="12">
        <f t="shared" si="345"/>
        <v>0.19802069392419167</v>
      </c>
      <c r="AL4251" s="12">
        <f t="shared" si="339"/>
        <v>-44083.167511610278</v>
      </c>
      <c r="AM4251">
        <f t="shared" si="340"/>
        <v>2.1039637954227635</v>
      </c>
      <c r="AN4251" s="12">
        <f t="shared" si="341"/>
        <v>-20952.436352524001</v>
      </c>
    </row>
    <row r="4252" spans="14:40">
      <c r="N4252">
        <f t="shared" si="342"/>
        <v>1747</v>
      </c>
      <c r="O4252" s="12">
        <f t="shared" si="338"/>
        <v>10.916424165019238</v>
      </c>
      <c r="P4252" s="12">
        <f t="shared" si="338"/>
        <v>0</v>
      </c>
      <c r="Q4252" s="12">
        <f t="shared" si="338"/>
        <v>0</v>
      </c>
      <c r="R4252" s="12">
        <f t="shared" si="338"/>
        <v>0</v>
      </c>
      <c r="S4252" s="12">
        <f t="shared" si="338"/>
        <v>0</v>
      </c>
      <c r="T4252" s="12">
        <f t="shared" si="338"/>
        <v>0</v>
      </c>
      <c r="U4252" s="12">
        <f t="shared" si="338"/>
        <v>0</v>
      </c>
      <c r="V4252" s="12">
        <f t="shared" si="338"/>
        <v>0</v>
      </c>
      <c r="W4252" s="12">
        <f t="shared" si="338"/>
        <v>-24733.086498918274</v>
      </c>
      <c r="X4252" s="12">
        <f t="shared" si="338"/>
        <v>-85559.765440673116</v>
      </c>
      <c r="Y4252" s="12">
        <f t="shared" si="338"/>
        <v>0</v>
      </c>
      <c r="Z4252" s="12">
        <f t="shared" si="338"/>
        <v>0</v>
      </c>
      <c r="AA4252" s="12">
        <f t="shared" si="338"/>
        <v>0</v>
      </c>
      <c r="AB4252" s="12">
        <f t="shared" si="338"/>
        <v>0</v>
      </c>
      <c r="AC4252" s="12">
        <f t="shared" si="338"/>
        <v>0</v>
      </c>
      <c r="AD4252" s="12">
        <f t="shared" si="338"/>
        <v>-58.342474719855645</v>
      </c>
      <c r="AE4252" s="12">
        <f t="shared" si="345"/>
        <v>-0.41559934675852794</v>
      </c>
      <c r="AF4252" s="12">
        <f t="shared" si="345"/>
        <v>0</v>
      </c>
      <c r="AG4252" s="12">
        <f t="shared" si="345"/>
        <v>0</v>
      </c>
      <c r="AH4252" s="12">
        <f t="shared" si="345"/>
        <v>-127.39250448332015</v>
      </c>
      <c r="AI4252" s="12">
        <f t="shared" si="345"/>
        <v>-209.15627714330668</v>
      </c>
      <c r="AJ4252" s="12">
        <f t="shared" si="345"/>
        <v>-13011.05726106665</v>
      </c>
      <c r="AK4252" s="12">
        <f t="shared" si="345"/>
        <v>0.29029202373073981</v>
      </c>
      <c r="AL4252" s="12">
        <f t="shared" si="339"/>
        <v>-123688.00934016255</v>
      </c>
      <c r="AM4252">
        <f t="shared" si="340"/>
        <v>2.1630408924643469</v>
      </c>
      <c r="AN4252" s="12">
        <f t="shared" si="341"/>
        <v>-57182.464636276534</v>
      </c>
    </row>
    <row r="4253" spans="14:40">
      <c r="N4253">
        <f t="shared" si="342"/>
        <v>1748</v>
      </c>
      <c r="O4253" s="12">
        <f t="shared" si="338"/>
        <v>0</v>
      </c>
      <c r="P4253" s="12">
        <f t="shared" si="338"/>
        <v>0</v>
      </c>
      <c r="Q4253" s="12">
        <f t="shared" si="338"/>
        <v>0</v>
      </c>
      <c r="R4253" s="12">
        <f t="shared" si="338"/>
        <v>0</v>
      </c>
      <c r="S4253" s="12">
        <f t="shared" si="338"/>
        <v>0</v>
      </c>
      <c r="T4253" s="12">
        <f t="shared" si="338"/>
        <v>0</v>
      </c>
      <c r="U4253" s="12">
        <f t="shared" si="338"/>
        <v>0</v>
      </c>
      <c r="V4253" s="12">
        <f t="shared" si="338"/>
        <v>0</v>
      </c>
      <c r="W4253" s="12">
        <f t="shared" si="338"/>
        <v>-21173.357411955407</v>
      </c>
      <c r="X4253" s="12">
        <f t="shared" si="338"/>
        <v>-89989.513110658081</v>
      </c>
      <c r="Y4253" s="12">
        <f t="shared" si="338"/>
        <v>0</v>
      </c>
      <c r="Z4253" s="12">
        <f t="shared" si="338"/>
        <v>0</v>
      </c>
      <c r="AA4253" s="12">
        <f t="shared" si="338"/>
        <v>0</v>
      </c>
      <c r="AB4253" s="12">
        <f t="shared" si="338"/>
        <v>0</v>
      </c>
      <c r="AC4253" s="12">
        <f t="shared" si="338"/>
        <v>0</v>
      </c>
      <c r="AD4253" s="12">
        <f t="shared" si="338"/>
        <v>-49.35018151600638</v>
      </c>
      <c r="AE4253" s="12">
        <f t="shared" si="345"/>
        <v>-0.35313774925452757</v>
      </c>
      <c r="AF4253" s="12">
        <f t="shared" si="345"/>
        <v>0</v>
      </c>
      <c r="AG4253" s="12">
        <f t="shared" si="345"/>
        <v>0</v>
      </c>
      <c r="AH4253" s="12">
        <f t="shared" si="345"/>
        <v>-124.38352068303638</v>
      </c>
      <c r="AI4253" s="12">
        <f t="shared" si="345"/>
        <v>-216.11705215079613</v>
      </c>
      <c r="AJ4253" s="12">
        <f t="shared" si="345"/>
        <v>-14295.714094141613</v>
      </c>
      <c r="AK4253" s="12">
        <f t="shared" si="345"/>
        <v>0.31284827565701601</v>
      </c>
      <c r="AL4253" s="12">
        <f t="shared" si="339"/>
        <v>-125848.47566057857</v>
      </c>
      <c r="AM4253">
        <f t="shared" si="340"/>
        <v>2.0856029101031996</v>
      </c>
      <c r="AN4253" s="12">
        <f t="shared" si="341"/>
        <v>-60341.532441739517</v>
      </c>
    </row>
    <row r="4254" spans="14:40">
      <c r="N4254">
        <f t="shared" si="342"/>
        <v>1749</v>
      </c>
      <c r="O4254" s="12">
        <f t="shared" si="338"/>
        <v>0</v>
      </c>
      <c r="P4254" s="12">
        <f t="shared" si="338"/>
        <v>0</v>
      </c>
      <c r="Q4254" s="12">
        <f t="shared" si="338"/>
        <v>0</v>
      </c>
      <c r="R4254" s="12">
        <f t="shared" si="338"/>
        <v>0</v>
      </c>
      <c r="S4254" s="12">
        <f t="shared" si="338"/>
        <v>0</v>
      </c>
      <c r="T4254" s="12">
        <f t="shared" si="338"/>
        <v>0</v>
      </c>
      <c r="U4254" s="12">
        <f t="shared" si="338"/>
        <v>0</v>
      </c>
      <c r="V4254" s="12">
        <f t="shared" si="338"/>
        <v>0</v>
      </c>
      <c r="W4254" s="12">
        <f t="shared" si="338"/>
        <v>-24861.313132627154</v>
      </c>
      <c r="X4254" s="12">
        <f t="shared" si="338"/>
        <v>-106901.6983562073</v>
      </c>
      <c r="Y4254" s="12">
        <f t="shared" si="338"/>
        <v>0</v>
      </c>
      <c r="Z4254" s="12">
        <f t="shared" si="338"/>
        <v>0</v>
      </c>
      <c r="AA4254" s="12">
        <f t="shared" si="338"/>
        <v>0</v>
      </c>
      <c r="AB4254" s="12">
        <f t="shared" si="338"/>
        <v>0</v>
      </c>
      <c r="AC4254" s="12">
        <f t="shared" si="338"/>
        <v>0</v>
      </c>
      <c r="AD4254" s="12">
        <f t="shared" si="338"/>
        <v>-69.230161001515114</v>
      </c>
      <c r="AE4254" s="12">
        <f t="shared" si="345"/>
        <v>-0.4649680698166066</v>
      </c>
      <c r="AF4254" s="12">
        <f t="shared" si="345"/>
        <v>0</v>
      </c>
      <c r="AG4254" s="12">
        <f t="shared" si="345"/>
        <v>0</v>
      </c>
      <c r="AH4254" s="12">
        <f t="shared" si="345"/>
        <v>-102.71173645488936</v>
      </c>
      <c r="AI4254" s="12">
        <f t="shared" si="345"/>
        <v>-222.93982151445491</v>
      </c>
      <c r="AJ4254" s="12">
        <f t="shared" si="345"/>
        <v>-10562.145907423637</v>
      </c>
      <c r="AK4254" s="12">
        <f t="shared" si="345"/>
        <v>0.22731676455719071</v>
      </c>
      <c r="AL4254" s="12">
        <f t="shared" si="339"/>
        <v>-142720.2767665342</v>
      </c>
      <c r="AM4254">
        <f t="shared" si="340"/>
        <v>2.1208032742114877</v>
      </c>
      <c r="AN4254" s="12">
        <f t="shared" si="341"/>
        <v>-67295.386847984497</v>
      </c>
    </row>
    <row r="4255" spans="14:40">
      <c r="N4255">
        <f t="shared" si="342"/>
        <v>1750</v>
      </c>
      <c r="O4255" s="12">
        <f t="shared" si="338"/>
        <v>0</v>
      </c>
      <c r="P4255" s="12">
        <f t="shared" si="338"/>
        <v>0</v>
      </c>
      <c r="Q4255" s="12">
        <f t="shared" si="338"/>
        <v>0</v>
      </c>
      <c r="R4255" s="12">
        <f t="shared" si="338"/>
        <v>0</v>
      </c>
      <c r="S4255" s="12">
        <f t="shared" si="338"/>
        <v>0</v>
      </c>
      <c r="T4255" s="12">
        <f t="shared" si="338"/>
        <v>0</v>
      </c>
      <c r="U4255" s="12">
        <f t="shared" si="338"/>
        <v>0</v>
      </c>
      <c r="V4255" s="12">
        <f t="shared" si="338"/>
        <v>0</v>
      </c>
      <c r="W4255" s="12">
        <f t="shared" si="338"/>
        <v>-37869.02619755263</v>
      </c>
      <c r="X4255" s="12">
        <f t="shared" si="338"/>
        <v>-138398.33012396761</v>
      </c>
      <c r="Y4255" s="12">
        <f t="shared" si="338"/>
        <v>0</v>
      </c>
      <c r="Z4255" s="12">
        <f t="shared" si="338"/>
        <v>0</v>
      </c>
      <c r="AA4255" s="12">
        <f t="shared" si="338"/>
        <v>0</v>
      </c>
      <c r="AB4255" s="12">
        <f t="shared" si="338"/>
        <v>0</v>
      </c>
      <c r="AC4255" s="12">
        <f t="shared" si="338"/>
        <v>0</v>
      </c>
      <c r="AD4255" s="12">
        <f t="shared" si="338"/>
        <v>-97.721730371214619</v>
      </c>
      <c r="AE4255" s="12">
        <f t="shared" si="345"/>
        <v>-0.83036706090253254</v>
      </c>
      <c r="AF4255" s="12">
        <f t="shared" si="345"/>
        <v>0</v>
      </c>
      <c r="AG4255" s="12">
        <f t="shared" si="345"/>
        <v>0</v>
      </c>
      <c r="AH4255" s="12">
        <f t="shared" si="345"/>
        <v>-225.26335481846698</v>
      </c>
      <c r="AI4255" s="12">
        <f t="shared" si="345"/>
        <v>-360.64249074562031</v>
      </c>
      <c r="AJ4255" s="12">
        <f t="shared" si="345"/>
        <v>-22430.488587549677</v>
      </c>
      <c r="AK4255" s="12">
        <f t="shared" si="345"/>
        <v>0.41029950810139826</v>
      </c>
      <c r="AL4255" s="12">
        <f t="shared" si="339"/>
        <v>-199381.89255255798</v>
      </c>
      <c r="AM4255">
        <f t="shared" si="340"/>
        <v>2.1613676822494434</v>
      </c>
      <c r="AN4255" s="12">
        <f t="shared" si="341"/>
        <v>-92248.021560612615</v>
      </c>
    </row>
    <row r="4256" spans="14:40">
      <c r="N4256">
        <f t="shared" si="342"/>
        <v>1751</v>
      </c>
      <c r="O4256" s="12">
        <f t="shared" si="338"/>
        <v>2475.0606821326342</v>
      </c>
      <c r="P4256" s="12">
        <f t="shared" si="338"/>
        <v>0</v>
      </c>
      <c r="Q4256" s="12">
        <f t="shared" si="338"/>
        <v>0</v>
      </c>
      <c r="R4256" s="12">
        <f t="shared" si="338"/>
        <v>0</v>
      </c>
      <c r="S4256" s="12">
        <f t="shared" si="338"/>
        <v>0</v>
      </c>
      <c r="T4256" s="12">
        <f t="shared" si="338"/>
        <v>0</v>
      </c>
      <c r="U4256" s="12">
        <f t="shared" si="338"/>
        <v>0</v>
      </c>
      <c r="V4256" s="12">
        <f t="shared" si="338"/>
        <v>0</v>
      </c>
      <c r="W4256" s="12">
        <f t="shared" si="338"/>
        <v>-86760.109001154429</v>
      </c>
      <c r="X4256" s="12">
        <f t="shared" si="338"/>
        <v>-302831.59829962358</v>
      </c>
      <c r="Y4256" s="12">
        <f t="shared" si="338"/>
        <v>0</v>
      </c>
      <c r="Z4256" s="12">
        <f t="shared" si="338"/>
        <v>0</v>
      </c>
      <c r="AA4256" s="12">
        <f t="shared" si="338"/>
        <v>0</v>
      </c>
      <c r="AB4256" s="12">
        <f t="shared" si="338"/>
        <v>0</v>
      </c>
      <c r="AC4256" s="12">
        <f t="shared" si="338"/>
        <v>0</v>
      </c>
      <c r="AD4256" s="12">
        <f t="shared" si="338"/>
        <v>-99.456239826941356</v>
      </c>
      <c r="AE4256" s="12">
        <f t="shared" si="345"/>
        <v>-0.81426239985086524</v>
      </c>
      <c r="AF4256" s="12">
        <f t="shared" si="345"/>
        <v>0</v>
      </c>
      <c r="AG4256" s="12">
        <f t="shared" si="345"/>
        <v>0</v>
      </c>
      <c r="AH4256" s="12">
        <f t="shared" si="345"/>
        <v>-202.70557113010088</v>
      </c>
      <c r="AI4256" s="12">
        <f t="shared" si="345"/>
        <v>-279.73011786151602</v>
      </c>
      <c r="AJ4256" s="12">
        <f t="shared" si="345"/>
        <v>-19383.101278270286</v>
      </c>
      <c r="AK4256" s="12">
        <f t="shared" si="345"/>
        <v>0.38341314025313711</v>
      </c>
      <c r="AL4256" s="12">
        <f t="shared" si="339"/>
        <v>-407082.07067499385</v>
      </c>
      <c r="AM4256">
        <f t="shared" si="340"/>
        <v>2.1914027776164535</v>
      </c>
      <c r="AN4256" s="12">
        <f t="shared" si="341"/>
        <v>-185763.23569223963</v>
      </c>
    </row>
    <row r="4257" spans="14:40">
      <c r="N4257">
        <f t="shared" si="342"/>
        <v>1752</v>
      </c>
      <c r="O4257" s="12">
        <f t="shared" si="338"/>
        <v>2478.6296250630985</v>
      </c>
      <c r="P4257" s="12">
        <f t="shared" si="338"/>
        <v>0</v>
      </c>
      <c r="Q4257" s="12">
        <f t="shared" si="338"/>
        <v>0</v>
      </c>
      <c r="R4257" s="12">
        <f t="shared" si="338"/>
        <v>0</v>
      </c>
      <c r="S4257" s="12">
        <f t="shared" si="338"/>
        <v>0</v>
      </c>
      <c r="T4257" s="12">
        <f t="shared" si="338"/>
        <v>0</v>
      </c>
      <c r="U4257" s="12">
        <f t="shared" si="338"/>
        <v>0</v>
      </c>
      <c r="V4257" s="12">
        <f t="shared" si="338"/>
        <v>0</v>
      </c>
      <c r="W4257" s="12">
        <f t="shared" si="338"/>
        <v>-76548.392991487228</v>
      </c>
      <c r="X4257" s="12">
        <f t="shared" si="338"/>
        <v>-258749.31174079809</v>
      </c>
      <c r="Y4257" s="12">
        <f t="shared" si="338"/>
        <v>0</v>
      </c>
      <c r="Z4257" s="12">
        <f t="shared" si="338"/>
        <v>0</v>
      </c>
      <c r="AA4257" s="12">
        <f t="shared" si="338"/>
        <v>0</v>
      </c>
      <c r="AB4257" s="12">
        <f t="shared" si="338"/>
        <v>0</v>
      </c>
      <c r="AC4257" s="12">
        <f t="shared" si="338"/>
        <v>0</v>
      </c>
      <c r="AD4257" s="12">
        <f t="shared" si="338"/>
        <v>-170.15950705186262</v>
      </c>
      <c r="AE4257" s="12">
        <f t="shared" ref="AE4257:AK4266" si="346">AE$2503*AE1753+0.5*AE$2504*AE1753*AE1753</f>
        <v>-1.5792770406532477</v>
      </c>
      <c r="AF4257" s="12">
        <f t="shared" si="346"/>
        <v>0</v>
      </c>
      <c r="AG4257" s="12">
        <f t="shared" si="346"/>
        <v>0</v>
      </c>
      <c r="AH4257" s="12">
        <f t="shared" si="346"/>
        <v>-247.34630500253783</v>
      </c>
      <c r="AI4257" s="12">
        <f t="shared" si="346"/>
        <v>-351.59466979825953</v>
      </c>
      <c r="AJ4257" s="12">
        <f t="shared" si="346"/>
        <v>-21808.796686216978</v>
      </c>
      <c r="AK4257" s="12">
        <f t="shared" si="346"/>
        <v>0.41129892583590349</v>
      </c>
      <c r="AL4257" s="12">
        <f t="shared" si="339"/>
        <v>-355398.14025340666</v>
      </c>
      <c r="AM4257">
        <f t="shared" si="340"/>
        <v>2.1121983641082225</v>
      </c>
      <c r="AN4257" s="12">
        <f t="shared" si="341"/>
        <v>-168259.83122255516</v>
      </c>
    </row>
    <row r="4258" spans="14:40">
      <c r="N4258">
        <f t="shared" si="342"/>
        <v>1753</v>
      </c>
      <c r="O4258" s="12">
        <f t="shared" si="338"/>
        <v>2505.00661305636</v>
      </c>
      <c r="P4258" s="12">
        <f t="shared" si="338"/>
        <v>0</v>
      </c>
      <c r="Q4258" s="12">
        <f t="shared" si="338"/>
        <v>0</v>
      </c>
      <c r="R4258" s="12">
        <f t="shared" si="338"/>
        <v>0</v>
      </c>
      <c r="S4258" s="12">
        <f t="shared" si="338"/>
        <v>0</v>
      </c>
      <c r="T4258" s="12">
        <f t="shared" si="338"/>
        <v>0</v>
      </c>
      <c r="U4258" s="12">
        <f t="shared" si="338"/>
        <v>0</v>
      </c>
      <c r="V4258" s="12">
        <f t="shared" si="338"/>
        <v>0</v>
      </c>
      <c r="W4258" s="12">
        <f t="shared" si="338"/>
        <v>-81195.369620919213</v>
      </c>
      <c r="X4258" s="12">
        <f t="shared" si="338"/>
        <v>-275683.71966691373</v>
      </c>
      <c r="Y4258" s="12">
        <f t="shared" si="338"/>
        <v>0</v>
      </c>
      <c r="Z4258" s="12">
        <f t="shared" si="338"/>
        <v>0</v>
      </c>
      <c r="AA4258" s="12">
        <f t="shared" si="338"/>
        <v>0</v>
      </c>
      <c r="AB4258" s="12">
        <f t="shared" si="338"/>
        <v>0</v>
      </c>
      <c r="AC4258" s="12">
        <f t="shared" si="338"/>
        <v>0</v>
      </c>
      <c r="AD4258" s="12">
        <f t="shared" si="338"/>
        <v>-170.8159773679522</v>
      </c>
      <c r="AE4258" s="12">
        <f t="shared" si="346"/>
        <v>-1.5883403837099626</v>
      </c>
      <c r="AF4258" s="12">
        <f t="shared" si="346"/>
        <v>0</v>
      </c>
      <c r="AG4258" s="12">
        <f t="shared" si="346"/>
        <v>0</v>
      </c>
      <c r="AH4258" s="12">
        <f t="shared" si="346"/>
        <v>-246.04978166278573</v>
      </c>
      <c r="AI4258" s="12">
        <f t="shared" si="346"/>
        <v>-325.8410169455309</v>
      </c>
      <c r="AJ4258" s="12">
        <f t="shared" si="346"/>
        <v>-21599.048627735228</v>
      </c>
      <c r="AK4258" s="12">
        <f t="shared" si="346"/>
        <v>0.37959815419018644</v>
      </c>
      <c r="AL4258" s="12">
        <f t="shared" si="339"/>
        <v>-376717.04682071763</v>
      </c>
      <c r="AM4258">
        <f t="shared" si="340"/>
        <v>2.0852304927155356</v>
      </c>
      <c r="AN4258" s="12">
        <f t="shared" si="341"/>
        <v>-180659.66718630219</v>
      </c>
    </row>
    <row r="4259" spans="14:40">
      <c r="N4259">
        <f t="shared" si="342"/>
        <v>1754</v>
      </c>
      <c r="O4259" s="12">
        <f t="shared" si="338"/>
        <v>2524.3674549355787</v>
      </c>
      <c r="P4259" s="12">
        <f t="shared" si="338"/>
        <v>0</v>
      </c>
      <c r="Q4259" s="12">
        <f t="shared" si="338"/>
        <v>0</v>
      </c>
      <c r="R4259" s="12">
        <f t="shared" si="338"/>
        <v>0</v>
      </c>
      <c r="S4259" s="12">
        <f t="shared" si="338"/>
        <v>0</v>
      </c>
      <c r="T4259" s="12">
        <f t="shared" si="338"/>
        <v>0</v>
      </c>
      <c r="U4259" s="12">
        <f t="shared" si="338"/>
        <v>0</v>
      </c>
      <c r="V4259" s="12">
        <f t="shared" si="338"/>
        <v>0</v>
      </c>
      <c r="W4259" s="12">
        <f t="shared" si="338"/>
        <v>-89419.752022577813</v>
      </c>
      <c r="X4259" s="12">
        <f t="shared" si="338"/>
        <v>-294856.49184443348</v>
      </c>
      <c r="Y4259" s="12">
        <f t="shared" si="338"/>
        <v>0</v>
      </c>
      <c r="Z4259" s="12">
        <f t="shared" si="338"/>
        <v>0</v>
      </c>
      <c r="AA4259" s="12">
        <f t="shared" si="338"/>
        <v>0</v>
      </c>
      <c r="AB4259" s="12">
        <f t="shared" si="338"/>
        <v>0</v>
      </c>
      <c r="AC4259" s="12">
        <f t="shared" si="338"/>
        <v>0</v>
      </c>
      <c r="AD4259" s="12">
        <f t="shared" si="338"/>
        <v>-164.96538577971359</v>
      </c>
      <c r="AE4259" s="12">
        <f t="shared" si="346"/>
        <v>-1.589636993794433</v>
      </c>
      <c r="AF4259" s="12">
        <f t="shared" si="346"/>
        <v>0</v>
      </c>
      <c r="AG4259" s="12">
        <f t="shared" si="346"/>
        <v>0</v>
      </c>
      <c r="AH4259" s="12">
        <f t="shared" si="346"/>
        <v>-282.06111673684899</v>
      </c>
      <c r="AI4259" s="12">
        <f t="shared" si="346"/>
        <v>-309.28220711199918</v>
      </c>
      <c r="AJ4259" s="12">
        <f t="shared" si="346"/>
        <v>-21430.033921513979</v>
      </c>
      <c r="AK4259" s="12">
        <f t="shared" si="346"/>
        <v>0.3886835321020996</v>
      </c>
      <c r="AL4259" s="12">
        <f t="shared" si="339"/>
        <v>-403939.41999667999</v>
      </c>
      <c r="AM4259">
        <f t="shared" si="340"/>
        <v>2.0949137488137768</v>
      </c>
      <c r="AN4259" s="12">
        <f t="shared" si="341"/>
        <v>-192819.11736242435</v>
      </c>
    </row>
    <row r="4260" spans="14:40">
      <c r="N4260">
        <f t="shared" si="342"/>
        <v>1755</v>
      </c>
      <c r="O4260" s="12">
        <f t="shared" si="338"/>
        <v>2545.7866766401589</v>
      </c>
      <c r="P4260" s="12">
        <f t="shared" si="338"/>
        <v>0</v>
      </c>
      <c r="Q4260" s="12">
        <f t="shared" si="338"/>
        <v>0</v>
      </c>
      <c r="R4260" s="12">
        <f t="shared" si="338"/>
        <v>0</v>
      </c>
      <c r="S4260" s="12">
        <f t="shared" si="338"/>
        <v>0</v>
      </c>
      <c r="T4260" s="12">
        <f t="shared" si="338"/>
        <v>0</v>
      </c>
      <c r="U4260" s="12">
        <f t="shared" si="338"/>
        <v>0</v>
      </c>
      <c r="V4260" s="12">
        <f t="shared" si="338"/>
        <v>0</v>
      </c>
      <c r="W4260" s="12">
        <f t="shared" si="338"/>
        <v>-50825.779071232675</v>
      </c>
      <c r="X4260" s="12">
        <f t="shared" si="338"/>
        <v>-171532.93385812294</v>
      </c>
      <c r="Y4260" s="12">
        <f t="shared" si="338"/>
        <v>0</v>
      </c>
      <c r="Z4260" s="12">
        <f t="shared" si="338"/>
        <v>0</v>
      </c>
      <c r="AA4260" s="12">
        <f t="shared" si="338"/>
        <v>0</v>
      </c>
      <c r="AB4260" s="12">
        <f t="shared" si="338"/>
        <v>0</v>
      </c>
      <c r="AC4260" s="12">
        <f t="shared" si="338"/>
        <v>0</v>
      </c>
      <c r="AD4260" s="12">
        <f t="shared" si="338"/>
        <v>-108.04054224782932</v>
      </c>
      <c r="AE4260" s="12">
        <f t="shared" si="346"/>
        <v>-0.83099260434499977</v>
      </c>
      <c r="AF4260" s="12">
        <f t="shared" si="346"/>
        <v>0</v>
      </c>
      <c r="AG4260" s="12">
        <f t="shared" si="346"/>
        <v>0</v>
      </c>
      <c r="AH4260" s="12">
        <f t="shared" si="346"/>
        <v>-158.34565800469977</v>
      </c>
      <c r="AI4260" s="12">
        <f t="shared" si="346"/>
        <v>-104.77420690500144</v>
      </c>
      <c r="AJ4260" s="12">
        <f t="shared" si="346"/>
        <v>-7838.3252045877562</v>
      </c>
      <c r="AK4260" s="12">
        <f t="shared" si="346"/>
        <v>0.15078339856860395</v>
      </c>
      <c r="AL4260" s="12">
        <f t="shared" si="339"/>
        <v>-228023.09207366651</v>
      </c>
      <c r="AM4260">
        <f t="shared" si="340"/>
        <v>2.0643846886686483</v>
      </c>
      <c r="AN4260" s="12">
        <f t="shared" si="341"/>
        <v>-110455.71754396314</v>
      </c>
    </row>
    <row r="4261" spans="14:40">
      <c r="N4261">
        <f t="shared" si="342"/>
        <v>1756</v>
      </c>
      <c r="O4261" s="12">
        <f t="shared" si="338"/>
        <v>0</v>
      </c>
      <c r="P4261" s="12">
        <f t="shared" si="338"/>
        <v>0</v>
      </c>
      <c r="Q4261" s="12">
        <f t="shared" si="338"/>
        <v>0</v>
      </c>
      <c r="R4261" s="12">
        <f t="shared" si="338"/>
        <v>0</v>
      </c>
      <c r="S4261" s="12">
        <f t="shared" si="338"/>
        <v>0</v>
      </c>
      <c r="T4261" s="12">
        <f t="shared" si="338"/>
        <v>0</v>
      </c>
      <c r="U4261" s="12">
        <f t="shared" si="338"/>
        <v>0</v>
      </c>
      <c r="V4261" s="12">
        <f t="shared" si="338"/>
        <v>0</v>
      </c>
      <c r="W4261" s="12">
        <f t="shared" si="338"/>
        <v>8094.2417718224888</v>
      </c>
      <c r="X4261" s="12">
        <f t="shared" si="338"/>
        <v>29570.61921883934</v>
      </c>
      <c r="Y4261" s="12">
        <f t="shared" si="338"/>
        <v>0</v>
      </c>
      <c r="Z4261" s="12">
        <f t="shared" si="338"/>
        <v>0</v>
      </c>
      <c r="AA4261" s="12">
        <f t="shared" si="338"/>
        <v>0</v>
      </c>
      <c r="AB4261" s="12">
        <f t="shared" si="338"/>
        <v>0</v>
      </c>
      <c r="AC4261" s="12">
        <f t="shared" si="338"/>
        <v>0</v>
      </c>
      <c r="AD4261" s="12">
        <f t="shared" si="338"/>
        <v>-79.285412878456356</v>
      </c>
      <c r="AE4261" s="12">
        <f t="shared" si="346"/>
        <v>-0.5756180186818286</v>
      </c>
      <c r="AF4261" s="12">
        <f t="shared" si="346"/>
        <v>0</v>
      </c>
      <c r="AG4261" s="12">
        <f t="shared" si="346"/>
        <v>0</v>
      </c>
      <c r="AH4261" s="12">
        <f t="shared" si="346"/>
        <v>-137.07198127048156</v>
      </c>
      <c r="AI4261" s="12">
        <f t="shared" si="346"/>
        <v>-96.723251274048451</v>
      </c>
      <c r="AJ4261" s="12">
        <f t="shared" si="346"/>
        <v>-7216.0817905452732</v>
      </c>
      <c r="AK4261" s="12">
        <f t="shared" si="346"/>
        <v>0.14826642362802173</v>
      </c>
      <c r="AL4261" s="12">
        <f t="shared" si="339"/>
        <v>30135.271203098517</v>
      </c>
      <c r="AM4261">
        <f t="shared" si="340"/>
        <v>2.0318063432597739</v>
      </c>
      <c r="AN4261" s="12">
        <f t="shared" si="341"/>
        <v>14831.763520705581</v>
      </c>
    </row>
    <row r="4262" spans="14:40">
      <c r="N4262">
        <f t="shared" si="342"/>
        <v>1757</v>
      </c>
      <c r="O4262" s="12">
        <f t="shared" si="338"/>
        <v>0</v>
      </c>
      <c r="P4262" s="12">
        <f t="shared" si="338"/>
        <v>0</v>
      </c>
      <c r="Q4262" s="12">
        <f t="shared" si="338"/>
        <v>0</v>
      </c>
      <c r="R4262" s="12">
        <f t="shared" si="338"/>
        <v>0</v>
      </c>
      <c r="S4262" s="12">
        <f t="shared" si="338"/>
        <v>0</v>
      </c>
      <c r="T4262" s="12">
        <f t="shared" si="338"/>
        <v>0</v>
      </c>
      <c r="U4262" s="12">
        <f t="shared" si="338"/>
        <v>0</v>
      </c>
      <c r="V4262" s="12">
        <f t="shared" si="338"/>
        <v>0</v>
      </c>
      <c r="W4262" s="12">
        <f t="shared" si="338"/>
        <v>5649.5627598117144</v>
      </c>
      <c r="X4262" s="12">
        <f t="shared" si="338"/>
        <v>21301.721744480303</v>
      </c>
      <c r="Y4262" s="12">
        <f t="shared" si="338"/>
        <v>0</v>
      </c>
      <c r="Z4262" s="12">
        <f t="shared" si="338"/>
        <v>0</v>
      </c>
      <c r="AA4262" s="12">
        <f t="shared" si="338"/>
        <v>0</v>
      </c>
      <c r="AB4262" s="12">
        <f t="shared" si="338"/>
        <v>0</v>
      </c>
      <c r="AC4262" s="12">
        <f t="shared" si="338"/>
        <v>0</v>
      </c>
      <c r="AD4262" s="12">
        <f t="shared" si="338"/>
        <v>31.962506665860978</v>
      </c>
      <c r="AE4262" s="12">
        <f t="shared" si="346"/>
        <v>0.12912928806534743</v>
      </c>
      <c r="AF4262" s="12">
        <f t="shared" si="346"/>
        <v>0</v>
      </c>
      <c r="AG4262" s="12">
        <f t="shared" si="346"/>
        <v>0</v>
      </c>
      <c r="AH4262" s="12">
        <f t="shared" si="346"/>
        <v>43.211277446342137</v>
      </c>
      <c r="AI4262" s="12">
        <f t="shared" si="346"/>
        <v>167.89630932790351</v>
      </c>
      <c r="AJ4262" s="12">
        <f t="shared" si="346"/>
        <v>9859.0036470493415</v>
      </c>
      <c r="AK4262" s="12">
        <f t="shared" si="346"/>
        <v>-0.41320818153738748</v>
      </c>
      <c r="AL4262" s="12">
        <f t="shared" si="339"/>
        <v>37053.074165887992</v>
      </c>
      <c r="AM4262">
        <f t="shared" si="340"/>
        <v>2.0218575263465728</v>
      </c>
      <c r="AN4262" s="12">
        <f t="shared" si="341"/>
        <v>18326.253795360957</v>
      </c>
    </row>
    <row r="4263" spans="14:40">
      <c r="N4263">
        <f t="shared" si="342"/>
        <v>1758</v>
      </c>
      <c r="O4263" s="12">
        <f t="shared" si="338"/>
        <v>0</v>
      </c>
      <c r="P4263" s="12">
        <f t="shared" si="338"/>
        <v>0</v>
      </c>
      <c r="Q4263" s="12">
        <f t="shared" si="338"/>
        <v>0</v>
      </c>
      <c r="R4263" s="12">
        <f t="shared" si="338"/>
        <v>0</v>
      </c>
      <c r="S4263" s="12">
        <f t="shared" si="338"/>
        <v>0</v>
      </c>
      <c r="T4263" s="12">
        <f t="shared" si="338"/>
        <v>0</v>
      </c>
      <c r="U4263" s="12">
        <f t="shared" si="338"/>
        <v>0</v>
      </c>
      <c r="V4263" s="12">
        <f t="shared" si="338"/>
        <v>0</v>
      </c>
      <c r="W4263" s="12">
        <f t="shared" si="338"/>
        <v>4711.8924214618673</v>
      </c>
      <c r="X4263" s="12">
        <f t="shared" si="338"/>
        <v>23561.233059011822</v>
      </c>
      <c r="Y4263" s="12">
        <f t="shared" si="338"/>
        <v>0</v>
      </c>
      <c r="Z4263" s="12">
        <f t="shared" si="338"/>
        <v>0</v>
      </c>
      <c r="AA4263" s="12">
        <f t="shared" si="338"/>
        <v>0</v>
      </c>
      <c r="AB4263" s="12">
        <f t="shared" si="338"/>
        <v>0</v>
      </c>
      <c r="AC4263" s="12">
        <f t="shared" si="338"/>
        <v>0</v>
      </c>
      <c r="AD4263" s="12">
        <f t="shared" si="338"/>
        <v>21.92399679995864</v>
      </c>
      <c r="AE4263" s="12">
        <f t="shared" si="346"/>
        <v>7.9418608471457416E-2</v>
      </c>
      <c r="AF4263" s="12">
        <f t="shared" si="346"/>
        <v>0</v>
      </c>
      <c r="AG4263" s="12">
        <f t="shared" si="346"/>
        <v>0</v>
      </c>
      <c r="AH4263" s="12">
        <f t="shared" si="346"/>
        <v>-1.1990420968259838</v>
      </c>
      <c r="AI4263" s="12">
        <f t="shared" si="346"/>
        <v>153.25734296801991</v>
      </c>
      <c r="AJ4263" s="12">
        <f t="shared" si="346"/>
        <v>9593.9563739215864</v>
      </c>
      <c r="AK4263" s="12">
        <f t="shared" si="346"/>
        <v>-0.37912419111579743</v>
      </c>
      <c r="AL4263" s="12">
        <f t="shared" si="339"/>
        <v>38040.764446483787</v>
      </c>
      <c r="AM4263">
        <f t="shared" si="340"/>
        <v>2.0857845381244107</v>
      </c>
      <c r="AN4263" s="12">
        <f t="shared" si="341"/>
        <v>18238.108371774098</v>
      </c>
    </row>
    <row r="4264" spans="14:40">
      <c r="N4264">
        <f t="shared" si="342"/>
        <v>1759</v>
      </c>
      <c r="O4264" s="12">
        <f t="shared" si="338"/>
        <v>0</v>
      </c>
      <c r="P4264" s="12">
        <f t="shared" si="338"/>
        <v>0</v>
      </c>
      <c r="Q4264" s="12">
        <f t="shared" si="338"/>
        <v>0</v>
      </c>
      <c r="R4264" s="12">
        <f t="shared" si="338"/>
        <v>0</v>
      </c>
      <c r="S4264" s="12">
        <f t="shared" si="338"/>
        <v>0</v>
      </c>
      <c r="T4264" s="12">
        <f t="shared" si="338"/>
        <v>0</v>
      </c>
      <c r="U4264" s="12">
        <f t="shared" si="338"/>
        <v>0</v>
      </c>
      <c r="V4264" s="12">
        <f t="shared" si="338"/>
        <v>0</v>
      </c>
      <c r="W4264" s="12">
        <f t="shared" si="338"/>
        <v>-1564.6602032853889</v>
      </c>
      <c r="X4264" s="12">
        <f t="shared" si="338"/>
        <v>3661.8465006589167</v>
      </c>
      <c r="Y4264" s="12">
        <f t="shared" si="338"/>
        <v>0</v>
      </c>
      <c r="Z4264" s="12">
        <f t="shared" si="338"/>
        <v>0</v>
      </c>
      <c r="AA4264" s="12">
        <f t="shared" si="338"/>
        <v>0</v>
      </c>
      <c r="AB4264" s="12">
        <f t="shared" si="338"/>
        <v>0</v>
      </c>
      <c r="AC4264" s="12">
        <f t="shared" si="338"/>
        <v>0</v>
      </c>
      <c r="AD4264" s="12">
        <f t="shared" si="338"/>
        <v>11.990789598110812</v>
      </c>
      <c r="AE4264" s="12">
        <f t="shared" si="346"/>
        <v>6.894951168597549E-2</v>
      </c>
      <c r="AF4264" s="12">
        <f t="shared" si="346"/>
        <v>0</v>
      </c>
      <c r="AG4264" s="12">
        <f t="shared" si="346"/>
        <v>0</v>
      </c>
      <c r="AH4264" s="12">
        <f t="shared" si="346"/>
        <v>38.609495709943438</v>
      </c>
      <c r="AI4264" s="12">
        <f t="shared" si="346"/>
        <v>90.05788852057394</v>
      </c>
      <c r="AJ4264" s="12">
        <f t="shared" si="346"/>
        <v>7664.2084580210021</v>
      </c>
      <c r="AK4264" s="12">
        <f t="shared" si="346"/>
        <v>-0.30176621991434499</v>
      </c>
      <c r="AL4264" s="12">
        <f t="shared" si="339"/>
        <v>9901.8201125149299</v>
      </c>
      <c r="AM4264">
        <f t="shared" si="340"/>
        <v>2.1425415518838284</v>
      </c>
      <c r="AN4264" s="12">
        <f t="shared" si="341"/>
        <v>4621.5300253144496</v>
      </c>
    </row>
    <row r="4265" spans="14:40">
      <c r="N4265">
        <f t="shared" si="342"/>
        <v>1760</v>
      </c>
      <c r="O4265" s="12">
        <f t="shared" si="338"/>
        <v>0</v>
      </c>
      <c r="P4265" s="12">
        <f t="shared" si="338"/>
        <v>0</v>
      </c>
      <c r="Q4265" s="12">
        <f t="shared" si="338"/>
        <v>0</v>
      </c>
      <c r="R4265" s="12">
        <f t="shared" si="338"/>
        <v>0</v>
      </c>
      <c r="S4265" s="12">
        <f t="shared" si="338"/>
        <v>0</v>
      </c>
      <c r="T4265" s="12">
        <f t="shared" si="338"/>
        <v>0</v>
      </c>
      <c r="U4265" s="12">
        <f t="shared" si="338"/>
        <v>0</v>
      </c>
      <c r="V4265" s="12">
        <f t="shared" si="338"/>
        <v>0</v>
      </c>
      <c r="W4265" s="12">
        <f t="shared" si="338"/>
        <v>-28784.681140326084</v>
      </c>
      <c r="X4265" s="12">
        <f t="shared" si="338"/>
        <v>-90315.300392890334</v>
      </c>
      <c r="Y4265" s="12">
        <f t="shared" si="338"/>
        <v>0</v>
      </c>
      <c r="Z4265" s="12">
        <f t="shared" si="338"/>
        <v>0</v>
      </c>
      <c r="AA4265" s="12">
        <f t="shared" si="338"/>
        <v>0</v>
      </c>
      <c r="AB4265" s="12">
        <f t="shared" si="338"/>
        <v>0</v>
      </c>
      <c r="AC4265" s="12">
        <f t="shared" si="338"/>
        <v>0</v>
      </c>
      <c r="AD4265" s="12">
        <f t="shared" si="338"/>
        <v>-24.483955402204852</v>
      </c>
      <c r="AE4265" s="12">
        <f t="shared" si="346"/>
        <v>-9.2952162661009585E-2</v>
      </c>
      <c r="AF4265" s="12">
        <f t="shared" si="346"/>
        <v>0</v>
      </c>
      <c r="AG4265" s="12">
        <f t="shared" si="346"/>
        <v>0</v>
      </c>
      <c r="AH4265" s="12">
        <f t="shared" si="346"/>
        <v>19.395958653405319</v>
      </c>
      <c r="AI4265" s="12">
        <f t="shared" si="346"/>
        <v>44.654044152794199</v>
      </c>
      <c r="AJ4265" s="12">
        <f t="shared" si="346"/>
        <v>5192.97328046642</v>
      </c>
      <c r="AK4265" s="12">
        <f t="shared" si="346"/>
        <v>-0.22469987534808258</v>
      </c>
      <c r="AL4265" s="12">
        <f t="shared" si="339"/>
        <v>-113867.75985738402</v>
      </c>
      <c r="AM4265">
        <f t="shared" si="340"/>
        <v>2.1782060048561966</v>
      </c>
      <c r="AN4265" s="12">
        <f t="shared" si="341"/>
        <v>-52275.936988293026</v>
      </c>
    </row>
    <row r="4266" spans="14:40">
      <c r="N4266">
        <f t="shared" si="342"/>
        <v>1761</v>
      </c>
      <c r="O4266" s="12">
        <f t="shared" si="338"/>
        <v>0</v>
      </c>
      <c r="P4266" s="12">
        <f t="shared" si="338"/>
        <v>0</v>
      </c>
      <c r="Q4266" s="12">
        <f t="shared" si="338"/>
        <v>0</v>
      </c>
      <c r="R4266" s="12">
        <f t="shared" si="338"/>
        <v>0</v>
      </c>
      <c r="S4266" s="12">
        <f t="shared" si="338"/>
        <v>0</v>
      </c>
      <c r="T4266" s="12">
        <f t="shared" si="338"/>
        <v>0</v>
      </c>
      <c r="U4266" s="12">
        <f t="shared" si="338"/>
        <v>0</v>
      </c>
      <c r="V4266" s="12">
        <f t="shared" si="338"/>
        <v>0</v>
      </c>
      <c r="W4266" s="12">
        <f t="shared" si="338"/>
        <v>-36872.971006120431</v>
      </c>
      <c r="X4266" s="12">
        <f t="shared" si="338"/>
        <v>-116956.22060024632</v>
      </c>
      <c r="Y4266" s="12">
        <f t="shared" si="338"/>
        <v>0</v>
      </c>
      <c r="Z4266" s="12">
        <f t="shared" si="338"/>
        <v>0</v>
      </c>
      <c r="AA4266" s="12">
        <f t="shared" si="338"/>
        <v>0</v>
      </c>
      <c r="AB4266" s="12">
        <f t="shared" si="338"/>
        <v>0</v>
      </c>
      <c r="AC4266" s="12">
        <f t="shared" si="338"/>
        <v>0</v>
      </c>
      <c r="AD4266" s="12">
        <f t="shared" si="338"/>
        <v>-50.390982174564193</v>
      </c>
      <c r="AE4266" s="12">
        <f t="shared" si="346"/>
        <v>-0.28241949655952442</v>
      </c>
      <c r="AF4266" s="12">
        <f t="shared" si="346"/>
        <v>0</v>
      </c>
      <c r="AG4266" s="12">
        <f t="shared" si="346"/>
        <v>0</v>
      </c>
      <c r="AH4266" s="12">
        <f t="shared" si="346"/>
        <v>-42.232123606183606</v>
      </c>
      <c r="AI4266" s="12">
        <f t="shared" si="346"/>
        <v>-116.93524375514428</v>
      </c>
      <c r="AJ4266" s="12">
        <f t="shared" si="346"/>
        <v>-2110.5820312390833</v>
      </c>
      <c r="AK4266" s="12">
        <f t="shared" si="346"/>
        <v>-3.3638983472338825E-2</v>
      </c>
      <c r="AL4266" s="12">
        <f t="shared" si="339"/>
        <v>-156149.64804562178</v>
      </c>
      <c r="AM4266">
        <f t="shared" si="340"/>
        <v>2.1597797952553046</v>
      </c>
      <c r="AN4266" s="12">
        <f t="shared" si="341"/>
        <v>-72298.874352217725</v>
      </c>
    </row>
    <row r="4267" spans="14:40">
      <c r="N4267">
        <f t="shared" si="342"/>
        <v>1762</v>
      </c>
      <c r="O4267" s="12">
        <f t="shared" si="338"/>
        <v>0</v>
      </c>
      <c r="P4267" s="12">
        <f t="shared" si="338"/>
        <v>0</v>
      </c>
      <c r="Q4267" s="12">
        <f t="shared" si="338"/>
        <v>0</v>
      </c>
      <c r="R4267" s="12">
        <f t="shared" si="338"/>
        <v>0</v>
      </c>
      <c r="S4267" s="12">
        <f t="shared" si="338"/>
        <v>0</v>
      </c>
      <c r="T4267" s="12">
        <f t="shared" si="338"/>
        <v>0</v>
      </c>
      <c r="U4267" s="12">
        <f t="shared" si="338"/>
        <v>0</v>
      </c>
      <c r="V4267" s="12">
        <f t="shared" si="338"/>
        <v>0</v>
      </c>
      <c r="W4267" s="12">
        <f t="shared" si="338"/>
        <v>-15969.46226881322</v>
      </c>
      <c r="X4267" s="12">
        <f t="shared" si="338"/>
        <v>-45306.444687192641</v>
      </c>
      <c r="Y4267" s="12">
        <f t="shared" si="338"/>
        <v>0</v>
      </c>
      <c r="Z4267" s="12">
        <f t="shared" si="338"/>
        <v>0</v>
      </c>
      <c r="AA4267" s="12">
        <f t="shared" si="338"/>
        <v>0</v>
      </c>
      <c r="AB4267" s="12">
        <f t="shared" si="338"/>
        <v>0</v>
      </c>
      <c r="AC4267" s="12">
        <f t="shared" si="338"/>
        <v>0</v>
      </c>
      <c r="AD4267" s="12">
        <f t="shared" si="338"/>
        <v>-13.346413442765273</v>
      </c>
      <c r="AE4267" s="12">
        <f t="shared" ref="AE4267:AK4276" si="347">AE$2503*AE1763+0.5*AE$2504*AE1763*AE1763</f>
        <v>-0.12460063060580914</v>
      </c>
      <c r="AF4267" s="12">
        <f t="shared" si="347"/>
        <v>0</v>
      </c>
      <c r="AG4267" s="12">
        <f t="shared" si="347"/>
        <v>0</v>
      </c>
      <c r="AH4267" s="12">
        <f t="shared" si="347"/>
        <v>-94.213242770077841</v>
      </c>
      <c r="AI4267" s="12">
        <f t="shared" si="347"/>
        <v>-56.753268217340363</v>
      </c>
      <c r="AJ4267" s="12">
        <f t="shared" si="347"/>
        <v>-6747.5512473284898</v>
      </c>
      <c r="AK4267" s="12">
        <f t="shared" si="347"/>
        <v>0.16659626281838952</v>
      </c>
      <c r="AL4267" s="12">
        <f t="shared" si="339"/>
        <v>-68187.729132132314</v>
      </c>
      <c r="AM4267">
        <f t="shared" si="340"/>
        <v>2.2097742383476833</v>
      </c>
      <c r="AN4267" s="12">
        <f t="shared" si="341"/>
        <v>-30857.328295725991</v>
      </c>
    </row>
    <row r="4268" spans="14:40">
      <c r="N4268">
        <f t="shared" si="342"/>
        <v>1763</v>
      </c>
      <c r="O4268" s="12">
        <f t="shared" si="338"/>
        <v>0</v>
      </c>
      <c r="P4268" s="12">
        <f t="shared" si="338"/>
        <v>0</v>
      </c>
      <c r="Q4268" s="12">
        <f t="shared" si="338"/>
        <v>0</v>
      </c>
      <c r="R4268" s="12">
        <f t="shared" si="338"/>
        <v>0</v>
      </c>
      <c r="S4268" s="12">
        <f t="shared" si="338"/>
        <v>0</v>
      </c>
      <c r="T4268" s="12">
        <f t="shared" si="338"/>
        <v>0</v>
      </c>
      <c r="U4268" s="12">
        <f t="shared" si="338"/>
        <v>0</v>
      </c>
      <c r="V4268" s="12">
        <f t="shared" si="338"/>
        <v>0</v>
      </c>
      <c r="W4268" s="12">
        <f t="shared" si="338"/>
        <v>19541.486038253097</v>
      </c>
      <c r="X4268" s="12">
        <f t="shared" si="338"/>
        <v>68504.792327774223</v>
      </c>
      <c r="Y4268" s="12">
        <f t="shared" si="338"/>
        <v>0</v>
      </c>
      <c r="Z4268" s="12">
        <f t="shared" si="338"/>
        <v>0</v>
      </c>
      <c r="AA4268" s="12">
        <f t="shared" si="338"/>
        <v>0</v>
      </c>
      <c r="AB4268" s="12">
        <f t="shared" si="338"/>
        <v>0</v>
      </c>
      <c r="AC4268" s="12">
        <f t="shared" si="338"/>
        <v>0</v>
      </c>
      <c r="AD4268" s="12">
        <f t="shared" si="338"/>
        <v>32.247537733621627</v>
      </c>
      <c r="AE4268" s="12">
        <f t="shared" si="347"/>
        <v>7.1207959382464422E-2</v>
      </c>
      <c r="AF4268" s="12">
        <f t="shared" si="347"/>
        <v>0</v>
      </c>
      <c r="AG4268" s="12">
        <f t="shared" si="347"/>
        <v>0</v>
      </c>
      <c r="AH4268" s="12">
        <f t="shared" si="347"/>
        <v>-82.748537871151512</v>
      </c>
      <c r="AI4268" s="12">
        <f t="shared" si="347"/>
        <v>-90.305332753419336</v>
      </c>
      <c r="AJ4268" s="12">
        <f t="shared" si="347"/>
        <v>-10056.176047359462</v>
      </c>
      <c r="AK4268" s="12">
        <f t="shared" si="347"/>
        <v>0.27756587136106792</v>
      </c>
      <c r="AL4268" s="12">
        <f t="shared" si="339"/>
        <v>77849.644759607647</v>
      </c>
      <c r="AM4268">
        <f t="shared" si="340"/>
        <v>2.1735451108288459</v>
      </c>
      <c r="AN4268" s="12">
        <f t="shared" si="341"/>
        <v>35816.898564355521</v>
      </c>
    </row>
    <row r="4269" spans="14:40">
      <c r="N4269">
        <f t="shared" si="342"/>
        <v>1764</v>
      </c>
      <c r="O4269" s="12">
        <f t="shared" si="338"/>
        <v>0</v>
      </c>
      <c r="P4269" s="12">
        <f t="shared" si="338"/>
        <v>0</v>
      </c>
      <c r="Q4269" s="12">
        <f t="shared" si="338"/>
        <v>0</v>
      </c>
      <c r="R4269" s="12">
        <f t="shared" si="338"/>
        <v>0</v>
      </c>
      <c r="S4269" s="12">
        <f t="shared" si="338"/>
        <v>0</v>
      </c>
      <c r="T4269" s="12">
        <f t="shared" si="338"/>
        <v>0</v>
      </c>
      <c r="U4269" s="12">
        <f t="shared" si="338"/>
        <v>0</v>
      </c>
      <c r="V4269" s="12">
        <f t="shared" si="338"/>
        <v>0</v>
      </c>
      <c r="W4269" s="12">
        <f t="shared" si="338"/>
        <v>31579.837348352292</v>
      </c>
      <c r="X4269" s="12">
        <f t="shared" si="338"/>
        <v>107343.05620663372</v>
      </c>
      <c r="Y4269" s="12">
        <f t="shared" si="338"/>
        <v>0</v>
      </c>
      <c r="Z4269" s="12">
        <f t="shared" si="338"/>
        <v>0</v>
      </c>
      <c r="AA4269" s="12">
        <f t="shared" si="338"/>
        <v>0</v>
      </c>
      <c r="AB4269" s="12">
        <f t="shared" si="338"/>
        <v>0</v>
      </c>
      <c r="AC4269" s="12">
        <f t="shared" si="338"/>
        <v>0</v>
      </c>
      <c r="AD4269" s="12">
        <f t="shared" si="338"/>
        <v>13.577370300555854</v>
      </c>
      <c r="AE4269" s="12">
        <f t="shared" si="347"/>
        <v>5.4945179139318429E-2</v>
      </c>
      <c r="AF4269" s="12">
        <f t="shared" si="347"/>
        <v>0</v>
      </c>
      <c r="AG4269" s="12">
        <f t="shared" si="347"/>
        <v>0</v>
      </c>
      <c r="AH4269" s="12">
        <f t="shared" si="347"/>
        <v>9.0133931135525085</v>
      </c>
      <c r="AI4269" s="12">
        <f t="shared" si="347"/>
        <v>9.1497186682219258</v>
      </c>
      <c r="AJ4269" s="12">
        <f t="shared" si="347"/>
        <v>-550.24699010875554</v>
      </c>
      <c r="AK4269" s="12">
        <f t="shared" si="347"/>
        <v>6.3205631810394999E-2</v>
      </c>
      <c r="AL4269" s="12">
        <f t="shared" si="339"/>
        <v>138404.50519777057</v>
      </c>
      <c r="AM4269">
        <f t="shared" si="340"/>
        <v>2.0553490556516238</v>
      </c>
      <c r="AN4269" s="12">
        <f t="shared" si="341"/>
        <v>67338.686252438551</v>
      </c>
    </row>
    <row r="4270" spans="14:40">
      <c r="N4270">
        <f t="shared" si="342"/>
        <v>1765</v>
      </c>
      <c r="O4270" s="12">
        <f t="shared" si="338"/>
        <v>0</v>
      </c>
      <c r="P4270" s="12">
        <f t="shared" si="338"/>
        <v>0</v>
      </c>
      <c r="Q4270" s="12">
        <f t="shared" si="338"/>
        <v>0</v>
      </c>
      <c r="R4270" s="12">
        <f t="shared" si="338"/>
        <v>0</v>
      </c>
      <c r="S4270" s="12">
        <f t="shared" si="338"/>
        <v>0</v>
      </c>
      <c r="T4270" s="12">
        <f t="shared" si="338"/>
        <v>0</v>
      </c>
      <c r="U4270" s="12">
        <f t="shared" si="338"/>
        <v>0</v>
      </c>
      <c r="V4270" s="12">
        <f t="shared" si="338"/>
        <v>0</v>
      </c>
      <c r="W4270" s="12">
        <f t="shared" si="338"/>
        <v>15626.53789710546</v>
      </c>
      <c r="X4270" s="12">
        <f t="shared" si="338"/>
        <v>43233.916934667672</v>
      </c>
      <c r="Y4270" s="12">
        <f t="shared" si="338"/>
        <v>0</v>
      </c>
      <c r="Z4270" s="12">
        <f t="shared" si="338"/>
        <v>0</v>
      </c>
      <c r="AA4270" s="12">
        <f t="shared" si="338"/>
        <v>0</v>
      </c>
      <c r="AB4270" s="12">
        <f t="shared" si="338"/>
        <v>0</v>
      </c>
      <c r="AC4270" s="12">
        <f t="shared" si="338"/>
        <v>0</v>
      </c>
      <c r="AD4270" s="12">
        <f t="shared" si="338"/>
        <v>3.4584868835718412</v>
      </c>
      <c r="AE4270" s="12">
        <f t="shared" si="347"/>
        <v>-2.1713887794412034E-2</v>
      </c>
      <c r="AF4270" s="12">
        <f t="shared" si="347"/>
        <v>0</v>
      </c>
      <c r="AG4270" s="12">
        <f t="shared" si="347"/>
        <v>0</v>
      </c>
      <c r="AH4270" s="12">
        <f t="shared" si="347"/>
        <v>-55.661076145832929</v>
      </c>
      <c r="AI4270" s="12">
        <f t="shared" si="347"/>
        <v>-135.89142103368334</v>
      </c>
      <c r="AJ4270" s="12">
        <f t="shared" si="347"/>
        <v>-7880.1075213653212</v>
      </c>
      <c r="AK4270" s="12">
        <f t="shared" si="347"/>
        <v>0.21460681079129404</v>
      </c>
      <c r="AL4270" s="12">
        <f t="shared" si="339"/>
        <v>50792.446193034863</v>
      </c>
      <c r="AM4270">
        <f t="shared" si="340"/>
        <v>2.0606017665642664</v>
      </c>
      <c r="AN4270" s="12">
        <f t="shared" si="341"/>
        <v>24649.326724456507</v>
      </c>
    </row>
    <row r="4271" spans="14:40">
      <c r="N4271">
        <f t="shared" si="342"/>
        <v>1766</v>
      </c>
      <c r="O4271" s="12">
        <f t="shared" si="338"/>
        <v>0</v>
      </c>
      <c r="P4271" s="12">
        <f t="shared" si="338"/>
        <v>0</v>
      </c>
      <c r="Q4271" s="12">
        <f t="shared" si="338"/>
        <v>0</v>
      </c>
      <c r="R4271" s="12">
        <f t="shared" si="338"/>
        <v>0</v>
      </c>
      <c r="S4271" s="12">
        <f t="shared" si="338"/>
        <v>0</v>
      </c>
      <c r="T4271" s="12">
        <f t="shared" si="338"/>
        <v>0</v>
      </c>
      <c r="U4271" s="12">
        <f t="shared" si="338"/>
        <v>0</v>
      </c>
      <c r="V4271" s="12">
        <f t="shared" si="338"/>
        <v>0</v>
      </c>
      <c r="W4271" s="12">
        <f t="shared" si="338"/>
        <v>13676.251451017208</v>
      </c>
      <c r="X4271" s="12">
        <f t="shared" si="338"/>
        <v>46964.377726239771</v>
      </c>
      <c r="Y4271" s="12">
        <f t="shared" si="338"/>
        <v>0</v>
      </c>
      <c r="Z4271" s="12">
        <f t="shared" si="338"/>
        <v>0</v>
      </c>
      <c r="AA4271" s="12">
        <f t="shared" si="338"/>
        <v>0</v>
      </c>
      <c r="AB4271" s="12">
        <f t="shared" si="338"/>
        <v>0</v>
      </c>
      <c r="AC4271" s="12">
        <f t="shared" si="338"/>
        <v>0</v>
      </c>
      <c r="AD4271" s="12">
        <f t="shared" si="338"/>
        <v>4.5574402990053624</v>
      </c>
      <c r="AE4271" s="12">
        <f t="shared" si="347"/>
        <v>-3.0398512890214741E-2</v>
      </c>
      <c r="AF4271" s="12">
        <f t="shared" si="347"/>
        <v>0</v>
      </c>
      <c r="AG4271" s="12">
        <f t="shared" si="347"/>
        <v>0</v>
      </c>
      <c r="AH4271" s="12">
        <f t="shared" si="347"/>
        <v>-76.073762123281838</v>
      </c>
      <c r="AI4271" s="12">
        <f t="shared" si="347"/>
        <v>-15.480027628245947</v>
      </c>
      <c r="AJ4271" s="12">
        <f t="shared" si="347"/>
        <v>-5567.2238752560224</v>
      </c>
      <c r="AK4271" s="12">
        <f t="shared" si="347"/>
        <v>0.15889935505612129</v>
      </c>
      <c r="AL4271" s="12">
        <f t="shared" si="339"/>
        <v>54986.537453390592</v>
      </c>
      <c r="AM4271">
        <f t="shared" si="340"/>
        <v>2.1419312167456761</v>
      </c>
      <c r="AN4271" s="12">
        <f t="shared" si="341"/>
        <v>25671.476760553447</v>
      </c>
    </row>
    <row r="4272" spans="14:40">
      <c r="N4272">
        <f t="shared" si="342"/>
        <v>1767</v>
      </c>
      <c r="O4272" s="12">
        <f t="shared" si="338"/>
        <v>0</v>
      </c>
      <c r="P4272" s="12">
        <f t="shared" si="338"/>
        <v>0</v>
      </c>
      <c r="Q4272" s="12">
        <f t="shared" si="338"/>
        <v>0</v>
      </c>
      <c r="R4272" s="12">
        <f t="shared" si="338"/>
        <v>0</v>
      </c>
      <c r="S4272" s="12">
        <f t="shared" si="338"/>
        <v>0</v>
      </c>
      <c r="T4272" s="12">
        <f t="shared" si="338"/>
        <v>0</v>
      </c>
      <c r="U4272" s="12">
        <f t="shared" si="338"/>
        <v>0</v>
      </c>
      <c r="V4272" s="12">
        <f t="shared" si="338"/>
        <v>0</v>
      </c>
      <c r="W4272" s="12">
        <f t="shared" si="338"/>
        <v>3458.7534745976491</v>
      </c>
      <c r="X4272" s="12">
        <f t="shared" si="338"/>
        <v>2328.3584277878244</v>
      </c>
      <c r="Y4272" s="12">
        <f t="shared" si="338"/>
        <v>0</v>
      </c>
      <c r="Z4272" s="12">
        <f t="shared" si="338"/>
        <v>0</v>
      </c>
      <c r="AA4272" s="12">
        <f t="shared" si="338"/>
        <v>0</v>
      </c>
      <c r="AB4272" s="12">
        <f t="shared" si="338"/>
        <v>0</v>
      </c>
      <c r="AC4272" s="12">
        <f t="shared" si="338"/>
        <v>0</v>
      </c>
      <c r="AD4272" s="12">
        <f t="shared" si="338"/>
        <v>-25.21337808908271</v>
      </c>
      <c r="AE4272" s="12">
        <f t="shared" si="347"/>
        <v>-0.14097550153227928</v>
      </c>
      <c r="AF4272" s="12">
        <f t="shared" si="347"/>
        <v>0</v>
      </c>
      <c r="AG4272" s="12">
        <f t="shared" si="347"/>
        <v>0</v>
      </c>
      <c r="AH4272" s="12">
        <f t="shared" si="347"/>
        <v>-37.471731121439682</v>
      </c>
      <c r="AI4272" s="12">
        <f t="shared" si="347"/>
        <v>-94.097245771936556</v>
      </c>
      <c r="AJ4272" s="12">
        <f t="shared" si="347"/>
        <v>-5131.9962374983734</v>
      </c>
      <c r="AK4272" s="12">
        <f t="shared" si="347"/>
        <v>0.16804113003599697</v>
      </c>
      <c r="AL4272" s="12">
        <f t="shared" si="339"/>
        <v>498.36037553314526</v>
      </c>
      <c r="AM4272">
        <f t="shared" si="340"/>
        <v>2.0848225947250247</v>
      </c>
      <c r="AN4272" s="12">
        <f t="shared" si="341"/>
        <v>239.04210209256482</v>
      </c>
    </row>
    <row r="4273" spans="14:40">
      <c r="N4273">
        <f t="shared" si="342"/>
        <v>1768</v>
      </c>
      <c r="O4273" s="12">
        <f t="shared" si="338"/>
        <v>0</v>
      </c>
      <c r="P4273" s="12">
        <f t="shared" si="338"/>
        <v>0</v>
      </c>
      <c r="Q4273" s="12">
        <f t="shared" si="338"/>
        <v>0</v>
      </c>
      <c r="R4273" s="12">
        <f t="shared" si="338"/>
        <v>0</v>
      </c>
      <c r="S4273" s="12">
        <f t="shared" si="338"/>
        <v>0</v>
      </c>
      <c r="T4273" s="12">
        <f t="shared" si="338"/>
        <v>0</v>
      </c>
      <c r="U4273" s="12">
        <f t="shared" si="338"/>
        <v>0</v>
      </c>
      <c r="V4273" s="12">
        <f t="shared" si="338"/>
        <v>0</v>
      </c>
      <c r="W4273" s="12">
        <f t="shared" si="338"/>
        <v>-17882.453910879547</v>
      </c>
      <c r="X4273" s="12">
        <f t="shared" si="338"/>
        <v>-35168.841627099719</v>
      </c>
      <c r="Y4273" s="12">
        <f t="shared" si="338"/>
        <v>0</v>
      </c>
      <c r="Z4273" s="12">
        <f t="shared" si="338"/>
        <v>0</v>
      </c>
      <c r="AA4273" s="12">
        <f t="shared" si="338"/>
        <v>0</v>
      </c>
      <c r="AB4273" s="12">
        <f t="shared" si="338"/>
        <v>0</v>
      </c>
      <c r="AC4273" s="12">
        <f t="shared" si="338"/>
        <v>0</v>
      </c>
      <c r="AD4273" s="12">
        <f t="shared" si="338"/>
        <v>-5.78509971707527</v>
      </c>
      <c r="AE4273" s="12">
        <f t="shared" si="347"/>
        <v>8.360611878532917E-2</v>
      </c>
      <c r="AF4273" s="12">
        <f t="shared" si="347"/>
        <v>0</v>
      </c>
      <c r="AG4273" s="12">
        <f t="shared" si="347"/>
        <v>0</v>
      </c>
      <c r="AH4273" s="12">
        <f t="shared" si="347"/>
        <v>188.45393673425681</v>
      </c>
      <c r="AI4273" s="12">
        <f t="shared" si="347"/>
        <v>107.09819484943719</v>
      </c>
      <c r="AJ4273" s="12">
        <f t="shared" si="347"/>
        <v>13702.834765507909</v>
      </c>
      <c r="AK4273" s="12">
        <f t="shared" si="347"/>
        <v>-0.45003489674298264</v>
      </c>
      <c r="AL4273" s="12">
        <f t="shared" si="339"/>
        <v>-39059.06016938269</v>
      </c>
      <c r="AM4273">
        <f t="shared" si="340"/>
        <v>2.0942421188388955</v>
      </c>
      <c r="AN4273" s="12">
        <f t="shared" si="341"/>
        <v>-18650.68982140331</v>
      </c>
    </row>
    <row r="4274" spans="14:40">
      <c r="N4274">
        <f t="shared" si="342"/>
        <v>1769</v>
      </c>
      <c r="O4274" s="12">
        <f t="shared" si="338"/>
        <v>0</v>
      </c>
      <c r="P4274" s="12">
        <f t="shared" si="338"/>
        <v>0</v>
      </c>
      <c r="Q4274" s="12">
        <f t="shared" si="338"/>
        <v>0</v>
      </c>
      <c r="R4274" s="12">
        <f t="shared" si="338"/>
        <v>0</v>
      </c>
      <c r="S4274" s="12">
        <f t="shared" si="338"/>
        <v>0</v>
      </c>
      <c r="T4274" s="12">
        <f t="shared" si="338"/>
        <v>0</v>
      </c>
      <c r="U4274" s="12">
        <f t="shared" si="338"/>
        <v>0</v>
      </c>
      <c r="V4274" s="12">
        <f t="shared" si="338"/>
        <v>0</v>
      </c>
      <c r="W4274" s="12">
        <f t="shared" si="338"/>
        <v>-54937.538124489896</v>
      </c>
      <c r="X4274" s="12">
        <f t="shared" si="338"/>
        <v>-185383.98917745234</v>
      </c>
      <c r="Y4274" s="12">
        <f t="shared" si="338"/>
        <v>0</v>
      </c>
      <c r="Z4274" s="12">
        <f t="shared" si="338"/>
        <v>0</v>
      </c>
      <c r="AA4274" s="12">
        <f t="shared" si="338"/>
        <v>0</v>
      </c>
      <c r="AB4274" s="12">
        <f t="shared" si="338"/>
        <v>0</v>
      </c>
      <c r="AC4274" s="12">
        <f t="shared" si="338"/>
        <v>0</v>
      </c>
      <c r="AD4274" s="12">
        <f t="shared" si="338"/>
        <v>-56.417211688193809</v>
      </c>
      <c r="AE4274" s="12">
        <f t="shared" si="347"/>
        <v>-0.28675295754866503</v>
      </c>
      <c r="AF4274" s="12">
        <f t="shared" si="347"/>
        <v>0</v>
      </c>
      <c r="AG4274" s="12">
        <f t="shared" si="347"/>
        <v>0</v>
      </c>
      <c r="AH4274" s="12">
        <f t="shared" si="347"/>
        <v>-7.7982672289557495</v>
      </c>
      <c r="AI4274" s="12">
        <f t="shared" si="347"/>
        <v>-10.497165237624436</v>
      </c>
      <c r="AJ4274" s="12">
        <f t="shared" si="347"/>
        <v>1894.5295034579931</v>
      </c>
      <c r="AK4274" s="12">
        <f t="shared" si="347"/>
        <v>-7.8046431442446648E-2</v>
      </c>
      <c r="AL4274" s="12">
        <f t="shared" si="339"/>
        <v>-238502.07524202799</v>
      </c>
      <c r="AM4274">
        <f t="shared" si="340"/>
        <v>2.236087347557842</v>
      </c>
      <c r="AN4274" s="12">
        <f t="shared" si="341"/>
        <v>-106660.44665138402</v>
      </c>
    </row>
    <row r="4275" spans="14:40">
      <c r="N4275">
        <f t="shared" si="342"/>
        <v>1770</v>
      </c>
      <c r="O4275" s="12">
        <f t="shared" si="338"/>
        <v>0</v>
      </c>
      <c r="P4275" s="12">
        <f t="shared" si="338"/>
        <v>0</v>
      </c>
      <c r="Q4275" s="12">
        <f t="shared" si="338"/>
        <v>0</v>
      </c>
      <c r="R4275" s="12">
        <f t="shared" si="338"/>
        <v>0</v>
      </c>
      <c r="S4275" s="12">
        <f t="shared" si="338"/>
        <v>0</v>
      </c>
      <c r="T4275" s="12">
        <f t="shared" si="338"/>
        <v>0</v>
      </c>
      <c r="U4275" s="12">
        <f t="shared" si="338"/>
        <v>0</v>
      </c>
      <c r="V4275" s="12">
        <f t="shared" si="338"/>
        <v>0</v>
      </c>
      <c r="W4275" s="12">
        <f t="shared" si="338"/>
        <v>-37472.922459333866</v>
      </c>
      <c r="X4275" s="12">
        <f t="shared" si="338"/>
        <v>-98942.779118903971</v>
      </c>
      <c r="Y4275" s="12">
        <f t="shared" si="338"/>
        <v>0</v>
      </c>
      <c r="Z4275" s="12">
        <f t="shared" si="338"/>
        <v>0</v>
      </c>
      <c r="AA4275" s="12">
        <f t="shared" si="338"/>
        <v>0</v>
      </c>
      <c r="AB4275" s="12">
        <f t="shared" si="338"/>
        <v>0</v>
      </c>
      <c r="AC4275" s="12">
        <f t="shared" si="338"/>
        <v>0</v>
      </c>
      <c r="AD4275" s="12">
        <f t="shared" si="338"/>
        <v>-22.260676079181149</v>
      </c>
      <c r="AE4275" s="12">
        <f t="shared" si="347"/>
        <v>-3.2415440124006913E-2</v>
      </c>
      <c r="AF4275" s="12">
        <f t="shared" si="347"/>
        <v>0</v>
      </c>
      <c r="AG4275" s="12">
        <f t="shared" si="347"/>
        <v>0</v>
      </c>
      <c r="AH4275" s="12">
        <f t="shared" si="347"/>
        <v>91.087530403216192</v>
      </c>
      <c r="AI4275" s="12">
        <f t="shared" si="347"/>
        <v>268.57813695083519</v>
      </c>
      <c r="AJ4275" s="12">
        <f t="shared" si="347"/>
        <v>14851.519699333056</v>
      </c>
      <c r="AK4275" s="12">
        <f t="shared" si="347"/>
        <v>-0.45929714056263271</v>
      </c>
      <c r="AL4275" s="12">
        <f t="shared" si="339"/>
        <v>-121227.26860021058</v>
      </c>
      <c r="AM4275">
        <f t="shared" si="340"/>
        <v>2.1239388869940719</v>
      </c>
      <c r="AN4275" s="12">
        <f t="shared" si="341"/>
        <v>-57076.627459737705</v>
      </c>
    </row>
    <row r="4276" spans="14:40">
      <c r="N4276">
        <f t="shared" si="342"/>
        <v>1771</v>
      </c>
      <c r="O4276" s="12">
        <f t="shared" si="338"/>
        <v>3389.0136329308802</v>
      </c>
      <c r="P4276" s="12">
        <f t="shared" si="338"/>
        <v>0</v>
      </c>
      <c r="Q4276" s="12">
        <f t="shared" si="338"/>
        <v>0</v>
      </c>
      <c r="R4276" s="12">
        <f t="shared" si="338"/>
        <v>0</v>
      </c>
      <c r="S4276" s="12">
        <f t="shared" si="338"/>
        <v>0</v>
      </c>
      <c r="T4276" s="12">
        <f t="shared" si="338"/>
        <v>0</v>
      </c>
      <c r="U4276" s="12">
        <f t="shared" si="338"/>
        <v>0</v>
      </c>
      <c r="V4276" s="12">
        <f t="shared" si="338"/>
        <v>0</v>
      </c>
      <c r="W4276" s="12">
        <f t="shared" si="338"/>
        <v>-51357.333757104403</v>
      </c>
      <c r="X4276" s="12">
        <f t="shared" si="338"/>
        <v>-163935.23720500706</v>
      </c>
      <c r="Y4276" s="12">
        <f t="shared" si="338"/>
        <v>0</v>
      </c>
      <c r="Z4276" s="12">
        <f t="shared" si="338"/>
        <v>0</v>
      </c>
      <c r="AA4276" s="12">
        <f t="shared" si="338"/>
        <v>0</v>
      </c>
      <c r="AB4276" s="12">
        <f t="shared" si="338"/>
        <v>0</v>
      </c>
      <c r="AC4276" s="12">
        <f t="shared" si="338"/>
        <v>0</v>
      </c>
      <c r="AD4276" s="12">
        <f t="shared" si="338"/>
        <v>-47.067681987051365</v>
      </c>
      <c r="AE4276" s="12">
        <f t="shared" si="347"/>
        <v>-0.17103279559187429</v>
      </c>
      <c r="AF4276" s="12">
        <f t="shared" si="347"/>
        <v>0</v>
      </c>
      <c r="AG4276" s="12">
        <f t="shared" si="347"/>
        <v>0</v>
      </c>
      <c r="AH4276" s="12">
        <f t="shared" si="347"/>
        <v>62.830616487301867</v>
      </c>
      <c r="AI4276" s="12">
        <f t="shared" si="347"/>
        <v>156.9622641321599</v>
      </c>
      <c r="AJ4276" s="12">
        <f t="shared" si="347"/>
        <v>12851.314513573459</v>
      </c>
      <c r="AK4276" s="12">
        <f t="shared" si="347"/>
        <v>-0.40875035456182812</v>
      </c>
      <c r="AL4276" s="12">
        <f t="shared" si="339"/>
        <v>-198880.09740012488</v>
      </c>
      <c r="AM4276">
        <f t="shared" si="340"/>
        <v>2.1738599920457027</v>
      </c>
      <c r="AN4276" s="12">
        <f t="shared" si="341"/>
        <v>-91487.077423495677</v>
      </c>
    </row>
    <row r="4277" spans="14:40">
      <c r="N4277">
        <f t="shared" si="342"/>
        <v>1772</v>
      </c>
      <c r="O4277" s="12">
        <f t="shared" si="338"/>
        <v>3453.0845726415714</v>
      </c>
      <c r="P4277" s="12">
        <f t="shared" si="338"/>
        <v>0</v>
      </c>
      <c r="Q4277" s="12">
        <f t="shared" si="338"/>
        <v>0</v>
      </c>
      <c r="R4277" s="12">
        <f t="shared" si="338"/>
        <v>0</v>
      </c>
      <c r="S4277" s="12">
        <f t="shared" si="338"/>
        <v>0</v>
      </c>
      <c r="T4277" s="12">
        <f t="shared" si="338"/>
        <v>0</v>
      </c>
      <c r="U4277" s="12">
        <f t="shared" si="338"/>
        <v>0</v>
      </c>
      <c r="V4277" s="12">
        <f t="shared" si="338"/>
        <v>0</v>
      </c>
      <c r="W4277" s="12">
        <f t="shared" si="338"/>
        <v>-160274.12776683961</v>
      </c>
      <c r="X4277" s="12">
        <f t="shared" si="338"/>
        <v>-509942.9390339313</v>
      </c>
      <c r="Y4277" s="12">
        <f t="shared" si="338"/>
        <v>0</v>
      </c>
      <c r="Z4277" s="12">
        <f t="shared" si="338"/>
        <v>0</v>
      </c>
      <c r="AA4277" s="12">
        <f t="shared" si="338"/>
        <v>0</v>
      </c>
      <c r="AB4277" s="12">
        <f t="shared" si="338"/>
        <v>0</v>
      </c>
      <c r="AC4277" s="12">
        <f t="shared" si="338"/>
        <v>0</v>
      </c>
      <c r="AD4277" s="12">
        <f t="shared" si="338"/>
        <v>-241.40984014134344</v>
      </c>
      <c r="AE4277" s="12">
        <f t="shared" ref="AE4277:AK4286" si="348">AE$2503*AE1773+0.5*AE$2504*AE1773*AE1773</f>
        <v>-2.5253214781789044</v>
      </c>
      <c r="AF4277" s="12">
        <f t="shared" si="348"/>
        <v>0</v>
      </c>
      <c r="AG4277" s="12">
        <f t="shared" si="348"/>
        <v>0</v>
      </c>
      <c r="AH4277" s="12">
        <f t="shared" si="348"/>
        <v>-281.67432909648585</v>
      </c>
      <c r="AI4277" s="12">
        <f t="shared" si="348"/>
        <v>-319.91202911344192</v>
      </c>
      <c r="AJ4277" s="12">
        <f t="shared" si="348"/>
        <v>-17113.299875372551</v>
      </c>
      <c r="AK4277" s="12">
        <f t="shared" si="348"/>
        <v>0.30608137523842882</v>
      </c>
      <c r="AL4277" s="12">
        <f t="shared" si="339"/>
        <v>-684722.49754195602</v>
      </c>
      <c r="AM4277">
        <f t="shared" si="340"/>
        <v>2.245396765754883</v>
      </c>
      <c r="AN4277" s="12">
        <f t="shared" si="341"/>
        <v>-304944.99145310663</v>
      </c>
    </row>
    <row r="4278" spans="14:40">
      <c r="N4278">
        <f t="shared" si="342"/>
        <v>1773</v>
      </c>
      <c r="O4278" s="12">
        <f t="shared" si="338"/>
        <v>3539.3389699519603</v>
      </c>
      <c r="P4278" s="12">
        <f t="shared" si="338"/>
        <v>0</v>
      </c>
      <c r="Q4278" s="12">
        <f t="shared" si="338"/>
        <v>0</v>
      </c>
      <c r="R4278" s="12">
        <f t="shared" si="338"/>
        <v>0</v>
      </c>
      <c r="S4278" s="12">
        <f t="shared" si="338"/>
        <v>0</v>
      </c>
      <c r="T4278" s="12">
        <f t="shared" si="338"/>
        <v>0</v>
      </c>
      <c r="U4278" s="12">
        <f t="shared" si="338"/>
        <v>0</v>
      </c>
      <c r="V4278" s="12">
        <f t="shared" si="338"/>
        <v>0</v>
      </c>
      <c r="W4278" s="12">
        <f t="shared" si="338"/>
        <v>-178731.81195170831</v>
      </c>
      <c r="X4278" s="12">
        <f t="shared" si="338"/>
        <v>-619931.74406844412</v>
      </c>
      <c r="Y4278" s="12">
        <f t="shared" si="338"/>
        <v>0</v>
      </c>
      <c r="Z4278" s="12">
        <f t="shared" si="338"/>
        <v>0</v>
      </c>
      <c r="AA4278" s="12">
        <f t="shared" si="338"/>
        <v>0</v>
      </c>
      <c r="AB4278" s="12">
        <f t="shared" si="338"/>
        <v>0</v>
      </c>
      <c r="AC4278" s="12">
        <f t="shared" si="338"/>
        <v>0</v>
      </c>
      <c r="AD4278" s="12">
        <f t="shared" si="338"/>
        <v>-332.79454027012974</v>
      </c>
      <c r="AE4278" s="12">
        <f t="shared" si="348"/>
        <v>-4.7109992894083348</v>
      </c>
      <c r="AF4278" s="12">
        <f t="shared" si="348"/>
        <v>0</v>
      </c>
      <c r="AG4278" s="12">
        <f t="shared" si="348"/>
        <v>0</v>
      </c>
      <c r="AH4278" s="12">
        <f t="shared" si="348"/>
        <v>-570.17583317640424</v>
      </c>
      <c r="AI4278" s="12">
        <f t="shared" si="348"/>
        <v>-669.20236872042699</v>
      </c>
      <c r="AJ4278" s="12">
        <f t="shared" si="348"/>
        <v>-44086.220777853428</v>
      </c>
      <c r="AK4278" s="12">
        <f t="shared" si="348"/>
        <v>0.49900551774403112</v>
      </c>
      <c r="AL4278" s="12">
        <f t="shared" si="339"/>
        <v>-840786.82256399246</v>
      </c>
      <c r="AM4278">
        <f t="shared" si="340"/>
        <v>2.3707891425062049</v>
      </c>
      <c r="AN4278" s="12">
        <f t="shared" si="341"/>
        <v>-354644.28594235133</v>
      </c>
    </row>
    <row r="4279" spans="14:40">
      <c r="N4279">
        <f t="shared" si="342"/>
        <v>1774</v>
      </c>
      <c r="O4279" s="12">
        <f t="shared" si="338"/>
        <v>3681.9623590112578</v>
      </c>
      <c r="P4279" s="12">
        <f t="shared" si="338"/>
        <v>0</v>
      </c>
      <c r="Q4279" s="12">
        <f t="shared" si="338"/>
        <v>0</v>
      </c>
      <c r="R4279" s="12">
        <f t="shared" si="338"/>
        <v>0</v>
      </c>
      <c r="S4279" s="12">
        <f t="shared" si="338"/>
        <v>0</v>
      </c>
      <c r="T4279" s="12">
        <f t="shared" si="338"/>
        <v>0</v>
      </c>
      <c r="U4279" s="12">
        <f t="shared" si="338"/>
        <v>0</v>
      </c>
      <c r="V4279" s="12">
        <f t="shared" si="338"/>
        <v>0</v>
      </c>
      <c r="W4279" s="12">
        <f t="shared" si="338"/>
        <v>-151146.13638419544</v>
      </c>
      <c r="X4279" s="12">
        <f t="shared" si="338"/>
        <v>-502497.90943431482</v>
      </c>
      <c r="Y4279" s="12">
        <f t="shared" si="338"/>
        <v>0</v>
      </c>
      <c r="Z4279" s="12">
        <f t="shared" si="338"/>
        <v>0</v>
      </c>
      <c r="AA4279" s="12">
        <f t="shared" si="338"/>
        <v>0</v>
      </c>
      <c r="AB4279" s="12">
        <f t="shared" si="338"/>
        <v>0</v>
      </c>
      <c r="AC4279" s="12">
        <f t="shared" si="338"/>
        <v>0</v>
      </c>
      <c r="AD4279" s="12">
        <f t="shared" si="338"/>
        <v>-275.71294449336847</v>
      </c>
      <c r="AE4279" s="12">
        <f t="shared" si="348"/>
        <v>-3.5069228624081785</v>
      </c>
      <c r="AF4279" s="12">
        <f t="shared" si="348"/>
        <v>0</v>
      </c>
      <c r="AG4279" s="12">
        <f t="shared" si="348"/>
        <v>0</v>
      </c>
      <c r="AH4279" s="12">
        <f t="shared" si="348"/>
        <v>-484.9322830167784</v>
      </c>
      <c r="AI4279" s="12">
        <f t="shared" si="348"/>
        <v>-649.30883971842104</v>
      </c>
      <c r="AJ4279" s="12">
        <f t="shared" si="348"/>
        <v>-41791.571226753804</v>
      </c>
      <c r="AK4279" s="12">
        <f t="shared" si="348"/>
        <v>0.50371684171777387</v>
      </c>
      <c r="AL4279" s="12">
        <f t="shared" si="339"/>
        <v>-693166.6119595021</v>
      </c>
      <c r="AM4279">
        <f t="shared" si="340"/>
        <v>2.2840067513256326</v>
      </c>
      <c r="AN4279" s="12">
        <f t="shared" si="341"/>
        <v>-303487.11165463488</v>
      </c>
    </row>
    <row r="4280" spans="14:40">
      <c r="N4280">
        <f t="shared" si="342"/>
        <v>1775</v>
      </c>
      <c r="O4280" s="12">
        <f t="shared" si="338"/>
        <v>3942.3765362634954</v>
      </c>
      <c r="P4280" s="12">
        <f t="shared" si="338"/>
        <v>0</v>
      </c>
      <c r="Q4280" s="12">
        <f t="shared" si="338"/>
        <v>0</v>
      </c>
      <c r="R4280" s="12">
        <f t="shared" si="338"/>
        <v>0</v>
      </c>
      <c r="S4280" s="12">
        <f t="shared" si="338"/>
        <v>0</v>
      </c>
      <c r="T4280" s="12">
        <f t="shared" si="338"/>
        <v>0</v>
      </c>
      <c r="U4280" s="12">
        <f t="shared" si="338"/>
        <v>0</v>
      </c>
      <c r="V4280" s="12">
        <f t="shared" si="338"/>
        <v>0</v>
      </c>
      <c r="W4280" s="12">
        <f t="shared" si="338"/>
        <v>-148297.08790414396</v>
      </c>
      <c r="X4280" s="12">
        <f t="shared" si="338"/>
        <v>-512966.12341700174</v>
      </c>
      <c r="Y4280" s="12">
        <f t="shared" si="338"/>
        <v>0</v>
      </c>
      <c r="Z4280" s="12">
        <f t="shared" si="338"/>
        <v>0</v>
      </c>
      <c r="AA4280" s="12">
        <f t="shared" si="338"/>
        <v>0</v>
      </c>
      <c r="AB4280" s="12">
        <f t="shared" si="338"/>
        <v>0</v>
      </c>
      <c r="AC4280" s="12">
        <f t="shared" si="338"/>
        <v>0</v>
      </c>
      <c r="AD4280" s="12">
        <f t="shared" si="338"/>
        <v>-292.58914779537224</v>
      </c>
      <c r="AE4280" s="12">
        <f t="shared" si="348"/>
        <v>-4.0228153436038596</v>
      </c>
      <c r="AF4280" s="12">
        <f t="shared" si="348"/>
        <v>0</v>
      </c>
      <c r="AG4280" s="12">
        <f t="shared" si="348"/>
        <v>0</v>
      </c>
      <c r="AH4280" s="12">
        <f t="shared" si="348"/>
        <v>-574.77076379858988</v>
      </c>
      <c r="AI4280" s="12">
        <f t="shared" si="348"/>
        <v>-894.65399191693348</v>
      </c>
      <c r="AJ4280" s="12">
        <f t="shared" si="348"/>
        <v>-55160.34963989965</v>
      </c>
      <c r="AK4280" s="12">
        <f t="shared" si="348"/>
        <v>0.41826806885208079</v>
      </c>
      <c r="AL4280" s="12">
        <f t="shared" si="339"/>
        <v>-714246.80287556746</v>
      </c>
      <c r="AM4280">
        <f t="shared" si="340"/>
        <v>2.4086573900641159</v>
      </c>
      <c r="AN4280" s="12">
        <f t="shared" si="341"/>
        <v>-296533.16649428295</v>
      </c>
    </row>
    <row r="4281" spans="14:40">
      <c r="N4281">
        <f t="shared" si="342"/>
        <v>1776</v>
      </c>
      <c r="O4281" s="12">
        <f t="shared" si="338"/>
        <v>0</v>
      </c>
      <c r="P4281" s="12">
        <f t="shared" si="338"/>
        <v>0</v>
      </c>
      <c r="Q4281" s="12">
        <f t="shared" si="338"/>
        <v>0</v>
      </c>
      <c r="R4281" s="12">
        <f t="shared" si="338"/>
        <v>0</v>
      </c>
      <c r="S4281" s="12">
        <f t="shared" si="338"/>
        <v>0</v>
      </c>
      <c r="T4281" s="12">
        <f t="shared" si="338"/>
        <v>0</v>
      </c>
      <c r="U4281" s="12">
        <f t="shared" si="338"/>
        <v>0</v>
      </c>
      <c r="V4281" s="12">
        <f t="shared" si="338"/>
        <v>0</v>
      </c>
      <c r="W4281" s="12">
        <f t="shared" si="338"/>
        <v>-135130.21579270394</v>
      </c>
      <c r="X4281" s="12">
        <f t="shared" si="338"/>
        <v>-471964.83478848572</v>
      </c>
      <c r="Y4281" s="12">
        <f t="shared" si="338"/>
        <v>0</v>
      </c>
      <c r="Z4281" s="12">
        <f t="shared" si="338"/>
        <v>0</v>
      </c>
      <c r="AA4281" s="12">
        <f t="shared" si="338"/>
        <v>0</v>
      </c>
      <c r="AB4281" s="12">
        <f t="shared" si="338"/>
        <v>0</v>
      </c>
      <c r="AC4281" s="12">
        <f t="shared" si="338"/>
        <v>0</v>
      </c>
      <c r="AD4281" s="12">
        <f t="shared" si="338"/>
        <v>-275.81021493103196</v>
      </c>
      <c r="AE4281" s="12">
        <f t="shared" si="348"/>
        <v>-3.5812176690674731</v>
      </c>
      <c r="AF4281" s="12">
        <f t="shared" si="348"/>
        <v>0</v>
      </c>
      <c r="AG4281" s="12">
        <f t="shared" si="348"/>
        <v>0</v>
      </c>
      <c r="AH4281" s="12">
        <f t="shared" si="348"/>
        <v>-508.11674146145083</v>
      </c>
      <c r="AI4281" s="12">
        <f t="shared" si="348"/>
        <v>-805.40089869233987</v>
      </c>
      <c r="AJ4281" s="12">
        <f t="shared" si="348"/>
        <v>-51271.737315728133</v>
      </c>
      <c r="AK4281" s="12">
        <f t="shared" si="348"/>
        <v>0.45028134923503915</v>
      </c>
      <c r="AL4281" s="12">
        <f t="shared" si="339"/>
        <v>-659959.2466883224</v>
      </c>
      <c r="AM4281">
        <f t="shared" si="340"/>
        <v>2.3033622045770969</v>
      </c>
      <c r="AN4281" s="12">
        <f t="shared" si="341"/>
        <v>-286519.95998583845</v>
      </c>
    </row>
    <row r="4282" spans="14:40">
      <c r="N4282">
        <f t="shared" si="342"/>
        <v>1777</v>
      </c>
      <c r="O4282" s="12">
        <f t="shared" si="338"/>
        <v>0</v>
      </c>
      <c r="P4282" s="12">
        <f t="shared" si="338"/>
        <v>0</v>
      </c>
      <c r="Q4282" s="12">
        <f t="shared" si="338"/>
        <v>0</v>
      </c>
      <c r="R4282" s="12">
        <f t="shared" si="338"/>
        <v>0</v>
      </c>
      <c r="S4282" s="12">
        <f t="shared" si="338"/>
        <v>0</v>
      </c>
      <c r="T4282" s="12">
        <f t="shared" si="338"/>
        <v>0</v>
      </c>
      <c r="U4282" s="12">
        <f t="shared" si="338"/>
        <v>0</v>
      </c>
      <c r="V4282" s="12">
        <f t="shared" si="338"/>
        <v>0</v>
      </c>
      <c r="W4282" s="12">
        <f t="shared" si="338"/>
        <v>-39415.763781840833</v>
      </c>
      <c r="X4282" s="12">
        <f t="shared" si="338"/>
        <v>-168623.02977040596</v>
      </c>
      <c r="Y4282" s="12">
        <f t="shared" si="338"/>
        <v>0</v>
      </c>
      <c r="Z4282" s="12">
        <f t="shared" si="338"/>
        <v>0</v>
      </c>
      <c r="AA4282" s="12">
        <f t="shared" si="338"/>
        <v>0</v>
      </c>
      <c r="AB4282" s="12">
        <f t="shared" si="338"/>
        <v>0</v>
      </c>
      <c r="AC4282" s="12">
        <f t="shared" si="338"/>
        <v>0</v>
      </c>
      <c r="AD4282" s="12">
        <f t="shared" si="338"/>
        <v>-99.204239066153889</v>
      </c>
      <c r="AE4282" s="12">
        <f t="shared" si="348"/>
        <v>-0.78498733461580106</v>
      </c>
      <c r="AF4282" s="12">
        <f t="shared" si="348"/>
        <v>0</v>
      </c>
      <c r="AG4282" s="12">
        <f t="shared" si="348"/>
        <v>0</v>
      </c>
      <c r="AH4282" s="12">
        <f t="shared" si="348"/>
        <v>-178.41276005085851</v>
      </c>
      <c r="AI4282" s="12">
        <f t="shared" si="348"/>
        <v>-262.93638250717942</v>
      </c>
      <c r="AJ4282" s="12">
        <f t="shared" si="348"/>
        <v>-16840.296788078849</v>
      </c>
      <c r="AK4282" s="12">
        <f t="shared" si="348"/>
        <v>0.37632281375530141</v>
      </c>
      <c r="AL4282" s="12">
        <f t="shared" si="339"/>
        <v>-225420.05238647069</v>
      </c>
      <c r="AM4282">
        <f t="shared" si="340"/>
        <v>2.3197783982695332</v>
      </c>
      <c r="AN4282" s="12">
        <f t="shared" si="341"/>
        <v>-97173.097462510006</v>
      </c>
    </row>
    <row r="4283" spans="14:40">
      <c r="N4283">
        <f t="shared" si="342"/>
        <v>1778</v>
      </c>
      <c r="O4283" s="12">
        <f t="shared" si="338"/>
        <v>3.1869537341094234</v>
      </c>
      <c r="P4283" s="12">
        <f t="shared" si="338"/>
        <v>0</v>
      </c>
      <c r="Q4283" s="12">
        <f t="shared" si="338"/>
        <v>0</v>
      </c>
      <c r="R4283" s="12">
        <f t="shared" si="338"/>
        <v>0</v>
      </c>
      <c r="S4283" s="12">
        <f t="shared" si="338"/>
        <v>0</v>
      </c>
      <c r="T4283" s="12">
        <f t="shared" si="338"/>
        <v>0</v>
      </c>
      <c r="U4283" s="12">
        <f t="shared" si="338"/>
        <v>0</v>
      </c>
      <c r="V4283" s="12">
        <f t="shared" si="338"/>
        <v>0</v>
      </c>
      <c r="W4283" s="12">
        <f t="shared" si="338"/>
        <v>-31851.807570732763</v>
      </c>
      <c r="X4283" s="12">
        <f t="shared" si="338"/>
        <v>-116136.11201632085</v>
      </c>
      <c r="Y4283" s="12">
        <f t="shared" si="338"/>
        <v>0</v>
      </c>
      <c r="Z4283" s="12">
        <f t="shared" si="338"/>
        <v>0</v>
      </c>
      <c r="AA4283" s="12">
        <f t="shared" si="338"/>
        <v>0</v>
      </c>
      <c r="AB4283" s="12">
        <f t="shared" si="338"/>
        <v>0</v>
      </c>
      <c r="AC4283" s="12">
        <f t="shared" si="338"/>
        <v>0</v>
      </c>
      <c r="AD4283" s="12">
        <f t="shared" si="338"/>
        <v>-69.946016646799038</v>
      </c>
      <c r="AE4283" s="12">
        <f t="shared" si="348"/>
        <v>-0.5299214519910469</v>
      </c>
      <c r="AF4283" s="12">
        <f t="shared" si="348"/>
        <v>0</v>
      </c>
      <c r="AG4283" s="12">
        <f t="shared" si="348"/>
        <v>0</v>
      </c>
      <c r="AH4283" s="12">
        <f t="shared" si="348"/>
        <v>-153.11329329781609</v>
      </c>
      <c r="AI4283" s="12">
        <f t="shared" si="348"/>
        <v>-209.77366787635643</v>
      </c>
      <c r="AJ4283" s="12">
        <f t="shared" si="348"/>
        <v>-13890.844995826288</v>
      </c>
      <c r="AK4283" s="12">
        <f t="shared" si="348"/>
        <v>0.28978709871294467</v>
      </c>
      <c r="AL4283" s="12">
        <f t="shared" si="339"/>
        <v>-162308.65074132005</v>
      </c>
      <c r="AM4283">
        <f t="shared" si="340"/>
        <v>2.2046927197319981</v>
      </c>
      <c r="AN4283" s="12">
        <f t="shared" si="341"/>
        <v>-73619.624761608618</v>
      </c>
    </row>
    <row r="4284" spans="14:40">
      <c r="N4284">
        <f t="shared" si="342"/>
        <v>1779</v>
      </c>
      <c r="O4284" s="12">
        <f t="shared" si="338"/>
        <v>0</v>
      </c>
      <c r="P4284" s="12">
        <f t="shared" si="338"/>
        <v>0</v>
      </c>
      <c r="Q4284" s="12">
        <f t="shared" si="338"/>
        <v>0</v>
      </c>
      <c r="R4284" s="12">
        <f t="shared" si="338"/>
        <v>0</v>
      </c>
      <c r="S4284" s="12">
        <f t="shared" si="338"/>
        <v>0</v>
      </c>
      <c r="T4284" s="12">
        <f t="shared" si="338"/>
        <v>0</v>
      </c>
      <c r="U4284" s="12">
        <f t="shared" si="338"/>
        <v>0</v>
      </c>
      <c r="V4284" s="12">
        <f t="shared" si="338"/>
        <v>0</v>
      </c>
      <c r="W4284" s="12">
        <f t="shared" si="338"/>
        <v>-34661.433653556247</v>
      </c>
      <c r="X4284" s="12">
        <f t="shared" si="338"/>
        <v>-127368.78959019047</v>
      </c>
      <c r="Y4284" s="12">
        <f t="shared" si="338"/>
        <v>0</v>
      </c>
      <c r="Z4284" s="12">
        <f t="shared" si="338"/>
        <v>0</v>
      </c>
      <c r="AA4284" s="12">
        <f t="shared" si="338"/>
        <v>0</v>
      </c>
      <c r="AB4284" s="12">
        <f t="shared" si="338"/>
        <v>0</v>
      </c>
      <c r="AC4284" s="12">
        <f t="shared" si="338"/>
        <v>0</v>
      </c>
      <c r="AD4284" s="12">
        <f t="shared" si="338"/>
        <v>-81.953911926064762</v>
      </c>
      <c r="AE4284" s="12">
        <f t="shared" si="348"/>
        <v>-0.67110905437477419</v>
      </c>
      <c r="AF4284" s="12">
        <f t="shared" si="348"/>
        <v>0</v>
      </c>
      <c r="AG4284" s="12">
        <f t="shared" si="348"/>
        <v>0</v>
      </c>
      <c r="AH4284" s="12">
        <f t="shared" si="348"/>
        <v>-195.91352376910055</v>
      </c>
      <c r="AI4284" s="12">
        <f t="shared" si="348"/>
        <v>-250.21339827956103</v>
      </c>
      <c r="AJ4284" s="12">
        <f t="shared" si="348"/>
        <v>-17706.889580510451</v>
      </c>
      <c r="AK4284" s="12">
        <f t="shared" si="348"/>
        <v>0.34865004786873066</v>
      </c>
      <c r="AL4284" s="12">
        <f t="shared" si="339"/>
        <v>-180265.51611723841</v>
      </c>
      <c r="AM4284">
        <f t="shared" si="340"/>
        <v>2.211647528216508</v>
      </c>
      <c r="AN4284" s="12">
        <f t="shared" si="341"/>
        <v>-81507.344103156487</v>
      </c>
    </row>
    <row r="4285" spans="14:40">
      <c r="N4285">
        <f t="shared" si="342"/>
        <v>1780</v>
      </c>
      <c r="O4285" s="12">
        <f t="shared" si="338"/>
        <v>0</v>
      </c>
      <c r="P4285" s="12">
        <f t="shared" si="338"/>
        <v>0</v>
      </c>
      <c r="Q4285" s="12">
        <f t="shared" si="338"/>
        <v>0</v>
      </c>
      <c r="R4285" s="12">
        <f t="shared" si="338"/>
        <v>0</v>
      </c>
      <c r="S4285" s="12">
        <f t="shared" si="338"/>
        <v>0</v>
      </c>
      <c r="T4285" s="12">
        <f t="shared" si="338"/>
        <v>0</v>
      </c>
      <c r="U4285" s="12">
        <f t="shared" si="338"/>
        <v>0</v>
      </c>
      <c r="V4285" s="12">
        <f t="shared" si="338"/>
        <v>0</v>
      </c>
      <c r="W4285" s="12">
        <f t="shared" si="338"/>
        <v>-42053.859333683693</v>
      </c>
      <c r="X4285" s="12">
        <f t="shared" si="338"/>
        <v>-154573.30774684873</v>
      </c>
      <c r="Y4285" s="12">
        <f t="shared" si="338"/>
        <v>0</v>
      </c>
      <c r="Z4285" s="12">
        <f t="shared" si="338"/>
        <v>0</v>
      </c>
      <c r="AA4285" s="12">
        <f t="shared" si="338"/>
        <v>0</v>
      </c>
      <c r="AB4285" s="12">
        <f t="shared" si="338"/>
        <v>0</v>
      </c>
      <c r="AC4285" s="12">
        <f t="shared" si="338"/>
        <v>0</v>
      </c>
      <c r="AD4285" s="12">
        <f t="shared" si="338"/>
        <v>-96.225606697290971</v>
      </c>
      <c r="AE4285" s="12">
        <f t="shared" si="348"/>
        <v>-0.763421442562634</v>
      </c>
      <c r="AF4285" s="12">
        <f t="shared" si="348"/>
        <v>0</v>
      </c>
      <c r="AG4285" s="12">
        <f t="shared" si="348"/>
        <v>0</v>
      </c>
      <c r="AH4285" s="12">
        <f t="shared" si="348"/>
        <v>-179.71263608957659</v>
      </c>
      <c r="AI4285" s="12">
        <f t="shared" si="348"/>
        <v>-186.03928350805975</v>
      </c>
      <c r="AJ4285" s="12">
        <f t="shared" si="348"/>
        <v>-11582.817481317261</v>
      </c>
      <c r="AK4285" s="12">
        <f t="shared" si="348"/>
        <v>0.24014386551752881</v>
      </c>
      <c r="AL4285" s="12">
        <f t="shared" si="339"/>
        <v>-208672.48536572163</v>
      </c>
      <c r="AM4285">
        <f t="shared" si="340"/>
        <v>2.1799860114707656</v>
      </c>
      <c r="AN4285" s="12">
        <f t="shared" si="341"/>
        <v>-95721.937786626935</v>
      </c>
    </row>
    <row r="4286" spans="14:40">
      <c r="N4286">
        <f t="shared" si="342"/>
        <v>1781</v>
      </c>
      <c r="O4286" s="12">
        <f t="shared" si="338"/>
        <v>0</v>
      </c>
      <c r="P4286" s="12">
        <f t="shared" si="338"/>
        <v>0</v>
      </c>
      <c r="Q4286" s="12">
        <f t="shared" si="338"/>
        <v>0</v>
      </c>
      <c r="R4286" s="12">
        <f t="shared" si="338"/>
        <v>0</v>
      </c>
      <c r="S4286" s="12">
        <f t="shared" si="338"/>
        <v>0</v>
      </c>
      <c r="T4286" s="12">
        <f t="shared" si="338"/>
        <v>0</v>
      </c>
      <c r="U4286" s="12">
        <f t="shared" si="338"/>
        <v>0</v>
      </c>
      <c r="V4286" s="12">
        <f t="shared" si="338"/>
        <v>0</v>
      </c>
      <c r="W4286" s="12">
        <f t="shared" si="338"/>
        <v>-45962.953604593138</v>
      </c>
      <c r="X4286" s="12">
        <f t="shared" si="338"/>
        <v>-151543.48383570294</v>
      </c>
      <c r="Y4286" s="12">
        <f t="shared" si="338"/>
        <v>0</v>
      </c>
      <c r="Z4286" s="12">
        <f t="shared" si="338"/>
        <v>0</v>
      </c>
      <c r="AA4286" s="12">
        <f t="shared" si="338"/>
        <v>0</v>
      </c>
      <c r="AB4286" s="12">
        <f t="shared" si="338"/>
        <v>0</v>
      </c>
      <c r="AC4286" s="12">
        <f t="shared" si="338"/>
        <v>0</v>
      </c>
      <c r="AD4286" s="12">
        <f t="shared" si="338"/>
        <v>-96.507515103182214</v>
      </c>
      <c r="AE4286" s="12">
        <f t="shared" si="348"/>
        <v>-0.79367501043228605</v>
      </c>
      <c r="AF4286" s="12">
        <f t="shared" si="348"/>
        <v>0</v>
      </c>
      <c r="AG4286" s="12">
        <f t="shared" si="348"/>
        <v>0</v>
      </c>
      <c r="AH4286" s="12">
        <f t="shared" si="348"/>
        <v>-200.79711782403905</v>
      </c>
      <c r="AI4286" s="12">
        <f t="shared" si="348"/>
        <v>-208.51150821430997</v>
      </c>
      <c r="AJ4286" s="12">
        <f t="shared" si="348"/>
        <v>-13577.75768643684</v>
      </c>
      <c r="AK4286" s="12">
        <f t="shared" si="348"/>
        <v>0.29048800380865625</v>
      </c>
      <c r="AL4286" s="12">
        <f t="shared" si="339"/>
        <v>-211590.51445488108</v>
      </c>
      <c r="AM4286">
        <f t="shared" si="340"/>
        <v>2.1866481168014937</v>
      </c>
      <c r="AN4286" s="12">
        <f t="shared" si="341"/>
        <v>-96764.775653242192</v>
      </c>
    </row>
    <row r="4287" spans="14:40">
      <c r="N4287">
        <f t="shared" si="342"/>
        <v>1782</v>
      </c>
      <c r="O4287" s="12">
        <f t="shared" si="338"/>
        <v>0</v>
      </c>
      <c r="P4287" s="12">
        <f t="shared" si="338"/>
        <v>0</v>
      </c>
      <c r="Q4287" s="12">
        <f t="shared" si="338"/>
        <v>0</v>
      </c>
      <c r="R4287" s="12">
        <f t="shared" si="338"/>
        <v>0</v>
      </c>
      <c r="S4287" s="12">
        <f t="shared" si="338"/>
        <v>0</v>
      </c>
      <c r="T4287" s="12">
        <f t="shared" si="338"/>
        <v>0</v>
      </c>
      <c r="U4287" s="12">
        <f t="shared" si="338"/>
        <v>0</v>
      </c>
      <c r="V4287" s="12">
        <f t="shared" si="338"/>
        <v>0</v>
      </c>
      <c r="W4287" s="12">
        <f t="shared" si="338"/>
        <v>-35682.222939121319</v>
      </c>
      <c r="X4287" s="12">
        <f t="shared" si="338"/>
        <v>-119571.12738668147</v>
      </c>
      <c r="Y4287" s="12">
        <f t="shared" si="338"/>
        <v>0</v>
      </c>
      <c r="Z4287" s="12">
        <f t="shared" si="338"/>
        <v>0</v>
      </c>
      <c r="AA4287" s="12">
        <f t="shared" si="338"/>
        <v>0</v>
      </c>
      <c r="AB4287" s="12">
        <f t="shared" si="338"/>
        <v>0</v>
      </c>
      <c r="AC4287" s="12">
        <f t="shared" si="338"/>
        <v>0</v>
      </c>
      <c r="AD4287" s="12">
        <f t="shared" si="338"/>
        <v>-86.753594182065399</v>
      </c>
      <c r="AE4287" s="12">
        <f t="shared" ref="AE4287:AK4296" si="349">AE$2503*AE1783+0.5*AE$2504*AE1783*AE1783</f>
        <v>-0.76851935248893932</v>
      </c>
      <c r="AF4287" s="12">
        <f t="shared" si="349"/>
        <v>0</v>
      </c>
      <c r="AG4287" s="12">
        <f t="shared" si="349"/>
        <v>0</v>
      </c>
      <c r="AH4287" s="12">
        <f t="shared" si="349"/>
        <v>-240.40211367252917</v>
      </c>
      <c r="AI4287" s="12">
        <f t="shared" si="349"/>
        <v>-330.69820466474124</v>
      </c>
      <c r="AJ4287" s="12">
        <f t="shared" si="349"/>
        <v>-22512.639725204157</v>
      </c>
      <c r="AK4287" s="12">
        <f t="shared" si="349"/>
        <v>0.41317944674277296</v>
      </c>
      <c r="AL4287" s="12">
        <f t="shared" si="339"/>
        <v>-178424.19930343202</v>
      </c>
      <c r="AM4287">
        <f t="shared" si="340"/>
        <v>2.1779496913479637</v>
      </c>
      <c r="AN4287" s="12">
        <f t="shared" si="341"/>
        <v>-81923.012277204063</v>
      </c>
    </row>
    <row r="4288" spans="14:40">
      <c r="N4288">
        <f t="shared" si="342"/>
        <v>1783</v>
      </c>
      <c r="O4288" s="12">
        <f t="shared" si="338"/>
        <v>0</v>
      </c>
      <c r="P4288" s="12">
        <f t="shared" si="338"/>
        <v>0</v>
      </c>
      <c r="Q4288" s="12">
        <f t="shared" si="338"/>
        <v>0</v>
      </c>
      <c r="R4288" s="12">
        <f t="shared" si="338"/>
        <v>0</v>
      </c>
      <c r="S4288" s="12">
        <f t="shared" si="338"/>
        <v>0</v>
      </c>
      <c r="T4288" s="12">
        <f t="shared" si="338"/>
        <v>0</v>
      </c>
      <c r="U4288" s="12">
        <f t="shared" si="338"/>
        <v>0</v>
      </c>
      <c r="V4288" s="12">
        <f t="shared" si="338"/>
        <v>0</v>
      </c>
      <c r="W4288" s="12">
        <f t="shared" si="338"/>
        <v>-17938.646778796588</v>
      </c>
      <c r="X4288" s="12">
        <f t="shared" si="338"/>
        <v>-65101.744577557016</v>
      </c>
      <c r="Y4288" s="12">
        <f t="shared" si="338"/>
        <v>0</v>
      </c>
      <c r="Z4288" s="12">
        <f t="shared" si="338"/>
        <v>0</v>
      </c>
      <c r="AA4288" s="12">
        <f t="shared" si="338"/>
        <v>0</v>
      </c>
      <c r="AB4288" s="12">
        <f t="shared" si="338"/>
        <v>0</v>
      </c>
      <c r="AC4288" s="12">
        <f t="shared" si="338"/>
        <v>0</v>
      </c>
      <c r="AD4288" s="12">
        <f t="shared" si="338"/>
        <v>-47.456196614019433</v>
      </c>
      <c r="AE4288" s="12">
        <f t="shared" si="349"/>
        <v>-0.30348525191021791</v>
      </c>
      <c r="AF4288" s="12">
        <f t="shared" si="349"/>
        <v>0</v>
      </c>
      <c r="AG4288" s="12">
        <f t="shared" si="349"/>
        <v>0</v>
      </c>
      <c r="AH4288" s="12">
        <f t="shared" si="349"/>
        <v>-81.02949254532588</v>
      </c>
      <c r="AI4288" s="12">
        <f t="shared" si="349"/>
        <v>-61.403478440396178</v>
      </c>
      <c r="AJ4288" s="12">
        <f t="shared" si="349"/>
        <v>-9733.9628939705708</v>
      </c>
      <c r="AK4288" s="12">
        <f t="shared" si="349"/>
        <v>0.2212976545484841</v>
      </c>
      <c r="AL4288" s="12">
        <f t="shared" si="339"/>
        <v>-92964.32560552127</v>
      </c>
      <c r="AM4288">
        <f t="shared" si="340"/>
        <v>2.158877418866803</v>
      </c>
      <c r="AN4288" s="12">
        <f t="shared" si="341"/>
        <v>-43061.419232555752</v>
      </c>
    </row>
    <row r="4289" spans="14:40">
      <c r="N4289">
        <f t="shared" si="342"/>
        <v>1784</v>
      </c>
      <c r="O4289" s="12">
        <f t="shared" si="338"/>
        <v>0</v>
      </c>
      <c r="P4289" s="12">
        <f t="shared" si="338"/>
        <v>0</v>
      </c>
      <c r="Q4289" s="12">
        <f t="shared" si="338"/>
        <v>0</v>
      </c>
      <c r="R4289" s="12">
        <f t="shared" si="338"/>
        <v>0</v>
      </c>
      <c r="S4289" s="12">
        <f t="shared" si="338"/>
        <v>0</v>
      </c>
      <c r="T4289" s="12">
        <f t="shared" si="338"/>
        <v>0</v>
      </c>
      <c r="U4289" s="12">
        <f t="shared" si="338"/>
        <v>0</v>
      </c>
      <c r="V4289" s="12">
        <f t="shared" si="338"/>
        <v>0</v>
      </c>
      <c r="W4289" s="12">
        <f t="shared" si="338"/>
        <v>-19531.683049604402</v>
      </c>
      <c r="X4289" s="12">
        <f t="shared" si="338"/>
        <v>-69214.503227274166</v>
      </c>
      <c r="Y4289" s="12">
        <f t="shared" si="338"/>
        <v>0</v>
      </c>
      <c r="Z4289" s="12">
        <f t="shared" si="338"/>
        <v>0</v>
      </c>
      <c r="AA4289" s="12">
        <f t="shared" si="338"/>
        <v>0</v>
      </c>
      <c r="AB4289" s="12">
        <f t="shared" si="338"/>
        <v>0</v>
      </c>
      <c r="AC4289" s="12">
        <f t="shared" si="338"/>
        <v>0</v>
      </c>
      <c r="AD4289" s="12">
        <f t="shared" si="338"/>
        <v>-43.748533484495461</v>
      </c>
      <c r="AE4289" s="12">
        <f t="shared" si="349"/>
        <v>-0.20105438045613189</v>
      </c>
      <c r="AF4289" s="12">
        <f t="shared" si="349"/>
        <v>0</v>
      </c>
      <c r="AG4289" s="12">
        <f t="shared" si="349"/>
        <v>0</v>
      </c>
      <c r="AH4289" s="12">
        <f t="shared" si="349"/>
        <v>6.5414494896859177</v>
      </c>
      <c r="AI4289" s="12">
        <f t="shared" si="349"/>
        <v>-58.820841830195619</v>
      </c>
      <c r="AJ4289" s="12">
        <f t="shared" si="349"/>
        <v>-3202.14708645467</v>
      </c>
      <c r="AK4289" s="12">
        <f t="shared" si="349"/>
        <v>8.0540454031152439E-2</v>
      </c>
      <c r="AL4289" s="12">
        <f t="shared" si="339"/>
        <v>-92044.481803084665</v>
      </c>
      <c r="AM4289">
        <f t="shared" si="340"/>
        <v>2.0834842560702662</v>
      </c>
      <c r="AN4289" s="12">
        <f t="shared" si="341"/>
        <v>-44178.150871508398</v>
      </c>
    </row>
    <row r="4290" spans="14:40">
      <c r="N4290">
        <f t="shared" si="342"/>
        <v>1785</v>
      </c>
      <c r="O4290" s="12">
        <f t="shared" si="338"/>
        <v>0</v>
      </c>
      <c r="P4290" s="12">
        <f t="shared" si="338"/>
        <v>0</v>
      </c>
      <c r="Q4290" s="12">
        <f t="shared" si="338"/>
        <v>0</v>
      </c>
      <c r="R4290" s="12">
        <f t="shared" si="338"/>
        <v>0</v>
      </c>
      <c r="S4290" s="12">
        <f t="shared" si="338"/>
        <v>0</v>
      </c>
      <c r="T4290" s="12">
        <f t="shared" si="338"/>
        <v>0</v>
      </c>
      <c r="U4290" s="12">
        <f t="shared" si="338"/>
        <v>0</v>
      </c>
      <c r="V4290" s="12">
        <f t="shared" si="338"/>
        <v>0</v>
      </c>
      <c r="W4290" s="12">
        <f t="shared" si="338"/>
        <v>-22248.421117921698</v>
      </c>
      <c r="X4290" s="12">
        <f t="shared" si="338"/>
        <v>-60316.57118392954</v>
      </c>
      <c r="Y4290" s="12">
        <f t="shared" si="338"/>
        <v>0</v>
      </c>
      <c r="Z4290" s="12">
        <f t="shared" si="338"/>
        <v>0</v>
      </c>
      <c r="AA4290" s="12">
        <f t="shared" si="338"/>
        <v>0</v>
      </c>
      <c r="AB4290" s="12">
        <f t="shared" si="338"/>
        <v>0</v>
      </c>
      <c r="AC4290" s="12">
        <f t="shared" si="338"/>
        <v>0</v>
      </c>
      <c r="AD4290" s="12">
        <f t="shared" si="338"/>
        <v>-14.104686548706905</v>
      </c>
      <c r="AE4290" s="12">
        <f t="shared" si="349"/>
        <v>-2.9073254792019887E-2</v>
      </c>
      <c r="AF4290" s="12">
        <f t="shared" si="349"/>
        <v>0</v>
      </c>
      <c r="AG4290" s="12">
        <f t="shared" si="349"/>
        <v>0</v>
      </c>
      <c r="AH4290" s="12">
        <f t="shared" si="349"/>
        <v>41.07256111369766</v>
      </c>
      <c r="AI4290" s="12">
        <f t="shared" si="349"/>
        <v>55.816932660563829</v>
      </c>
      <c r="AJ4290" s="12">
        <f t="shared" si="349"/>
        <v>2172.6969487393203</v>
      </c>
      <c r="AK4290" s="12">
        <f t="shared" si="349"/>
        <v>-5.5951312238691334E-2</v>
      </c>
      <c r="AL4290" s="12">
        <f t="shared" si="339"/>
        <v>-80309.595570453384</v>
      </c>
      <c r="AM4290">
        <f t="shared" si="340"/>
        <v>2.0813305340496133</v>
      </c>
      <c r="AN4290" s="12">
        <f t="shared" si="341"/>
        <v>-38585.699991724148</v>
      </c>
    </row>
    <row r="4291" spans="14:40">
      <c r="N4291">
        <f t="shared" si="342"/>
        <v>1786</v>
      </c>
      <c r="O4291" s="12">
        <f t="shared" si="338"/>
        <v>0</v>
      </c>
      <c r="P4291" s="12">
        <f t="shared" si="338"/>
        <v>0</v>
      </c>
      <c r="Q4291" s="12">
        <f t="shared" si="338"/>
        <v>0</v>
      </c>
      <c r="R4291" s="12">
        <f t="shared" si="338"/>
        <v>0</v>
      </c>
      <c r="S4291" s="12">
        <f t="shared" si="338"/>
        <v>0</v>
      </c>
      <c r="T4291" s="12">
        <f t="shared" si="338"/>
        <v>0</v>
      </c>
      <c r="U4291" s="12">
        <f t="shared" si="338"/>
        <v>0</v>
      </c>
      <c r="V4291" s="12">
        <f t="shared" si="338"/>
        <v>0</v>
      </c>
      <c r="W4291" s="12">
        <f t="shared" si="338"/>
        <v>-8750.1922019246631</v>
      </c>
      <c r="X4291" s="12">
        <f t="shared" si="338"/>
        <v>-26969.026106888694</v>
      </c>
      <c r="Y4291" s="12">
        <f t="shared" si="338"/>
        <v>0</v>
      </c>
      <c r="Z4291" s="12">
        <f t="shared" si="338"/>
        <v>0</v>
      </c>
      <c r="AA4291" s="12">
        <f t="shared" si="338"/>
        <v>0</v>
      </c>
      <c r="AB4291" s="12">
        <f t="shared" si="338"/>
        <v>0</v>
      </c>
      <c r="AC4291" s="12">
        <f t="shared" si="338"/>
        <v>0</v>
      </c>
      <c r="AD4291" s="12">
        <f t="shared" si="338"/>
        <v>13.150106552779594</v>
      </c>
      <c r="AE4291" s="12">
        <f t="shared" si="349"/>
        <v>9.5124580851502036E-2</v>
      </c>
      <c r="AF4291" s="12">
        <f t="shared" si="349"/>
        <v>0</v>
      </c>
      <c r="AG4291" s="12">
        <f t="shared" si="349"/>
        <v>0</v>
      </c>
      <c r="AH4291" s="12">
        <f t="shared" si="349"/>
        <v>84.302038183416229</v>
      </c>
      <c r="AI4291" s="12">
        <f t="shared" si="349"/>
        <v>-74.232882876545688</v>
      </c>
      <c r="AJ4291" s="12">
        <f t="shared" si="349"/>
        <v>-103.15903665902481</v>
      </c>
      <c r="AK4291" s="12">
        <f t="shared" si="349"/>
        <v>-2.5919402338262645E-2</v>
      </c>
      <c r="AL4291" s="12">
        <f t="shared" si="339"/>
        <v>-35799.088878434224</v>
      </c>
      <c r="AM4291">
        <f t="shared" si="340"/>
        <v>2.1158460859893276</v>
      </c>
      <c r="AN4291" s="12">
        <f t="shared" si="341"/>
        <v>-16919.51466389167</v>
      </c>
    </row>
    <row r="4292" spans="14:40">
      <c r="N4292">
        <f t="shared" si="342"/>
        <v>1787</v>
      </c>
      <c r="O4292" s="12">
        <f t="shared" si="338"/>
        <v>0</v>
      </c>
      <c r="P4292" s="12">
        <f t="shared" si="338"/>
        <v>0</v>
      </c>
      <c r="Q4292" s="12">
        <f t="shared" si="338"/>
        <v>0</v>
      </c>
      <c r="R4292" s="12">
        <f t="shared" si="338"/>
        <v>0</v>
      </c>
      <c r="S4292" s="12">
        <f t="shared" si="338"/>
        <v>0</v>
      </c>
      <c r="T4292" s="12">
        <f t="shared" si="338"/>
        <v>0</v>
      </c>
      <c r="U4292" s="12">
        <f t="shared" si="338"/>
        <v>0</v>
      </c>
      <c r="V4292" s="12">
        <f t="shared" si="338"/>
        <v>0</v>
      </c>
      <c r="W4292" s="12">
        <f t="shared" si="338"/>
        <v>-14196.760923018286</v>
      </c>
      <c r="X4292" s="12">
        <f t="shared" si="338"/>
        <v>-35919.935673779633</v>
      </c>
      <c r="Y4292" s="12">
        <f t="shared" si="338"/>
        <v>0</v>
      </c>
      <c r="Z4292" s="12">
        <f t="shared" si="338"/>
        <v>0</v>
      </c>
      <c r="AA4292" s="12">
        <f t="shared" si="338"/>
        <v>0</v>
      </c>
      <c r="AB4292" s="12">
        <f t="shared" si="338"/>
        <v>0</v>
      </c>
      <c r="AC4292" s="12">
        <f t="shared" si="338"/>
        <v>0</v>
      </c>
      <c r="AD4292" s="12">
        <f t="shared" si="338"/>
        <v>19.688356695176907</v>
      </c>
      <c r="AE4292" s="12">
        <f t="shared" si="349"/>
        <v>0.14013156540255214</v>
      </c>
      <c r="AF4292" s="12">
        <f t="shared" si="349"/>
        <v>0</v>
      </c>
      <c r="AG4292" s="12">
        <f t="shared" si="349"/>
        <v>0</v>
      </c>
      <c r="AH4292" s="12">
        <f t="shared" si="349"/>
        <v>142.86673625122472</v>
      </c>
      <c r="AI4292" s="12">
        <f t="shared" si="349"/>
        <v>135.87842359994389</v>
      </c>
      <c r="AJ4292" s="12">
        <f t="shared" si="349"/>
        <v>12911.317750143075</v>
      </c>
      <c r="AK4292" s="12">
        <f t="shared" si="349"/>
        <v>-0.40539097212686642</v>
      </c>
      <c r="AL4292" s="12">
        <f t="shared" si="339"/>
        <v>-36907.21058951522</v>
      </c>
      <c r="AM4292">
        <f t="shared" si="340"/>
        <v>2.1214730323750377</v>
      </c>
      <c r="AN4292" s="12">
        <f t="shared" si="341"/>
        <v>-17396.973718867757</v>
      </c>
    </row>
    <row r="4293" spans="14:40">
      <c r="N4293">
        <f t="shared" si="342"/>
        <v>1788</v>
      </c>
      <c r="O4293" s="12">
        <f t="shared" si="338"/>
        <v>0</v>
      </c>
      <c r="P4293" s="12">
        <f t="shared" si="338"/>
        <v>0</v>
      </c>
      <c r="Q4293" s="12">
        <f t="shared" si="338"/>
        <v>0</v>
      </c>
      <c r="R4293" s="12">
        <f t="shared" si="338"/>
        <v>0</v>
      </c>
      <c r="S4293" s="12">
        <f t="shared" si="338"/>
        <v>0</v>
      </c>
      <c r="T4293" s="12">
        <f t="shared" si="338"/>
        <v>0</v>
      </c>
      <c r="U4293" s="12">
        <f t="shared" si="338"/>
        <v>0</v>
      </c>
      <c r="V4293" s="12">
        <f t="shared" si="338"/>
        <v>0</v>
      </c>
      <c r="W4293" s="12">
        <f t="shared" si="338"/>
        <v>-49225.555435762726</v>
      </c>
      <c r="X4293" s="12">
        <f t="shared" si="338"/>
        <v>-157876.66556587108</v>
      </c>
      <c r="Y4293" s="12">
        <f t="shared" si="338"/>
        <v>0</v>
      </c>
      <c r="Z4293" s="12">
        <f t="shared" si="338"/>
        <v>0</v>
      </c>
      <c r="AA4293" s="12">
        <f t="shared" si="338"/>
        <v>0</v>
      </c>
      <c r="AB4293" s="12">
        <f t="shared" si="338"/>
        <v>0</v>
      </c>
      <c r="AC4293" s="12">
        <f t="shared" si="338"/>
        <v>0</v>
      </c>
      <c r="AD4293" s="12">
        <f t="shared" si="338"/>
        <v>-55.805361037715024</v>
      </c>
      <c r="AE4293" s="12">
        <f t="shared" si="349"/>
        <v>-0.34333591558636267</v>
      </c>
      <c r="AF4293" s="12">
        <f t="shared" si="349"/>
        <v>0</v>
      </c>
      <c r="AG4293" s="12">
        <f t="shared" si="349"/>
        <v>0</v>
      </c>
      <c r="AH4293" s="12">
        <f t="shared" si="349"/>
        <v>-73.014168856650699</v>
      </c>
      <c r="AI4293" s="12">
        <f t="shared" si="349"/>
        <v>-170.70832833534595</v>
      </c>
      <c r="AJ4293" s="12">
        <f t="shared" si="349"/>
        <v>-4692.1922474154626</v>
      </c>
      <c r="AK4293" s="12">
        <f t="shared" si="349"/>
        <v>0.11724986558085369</v>
      </c>
      <c r="AL4293" s="12">
        <f t="shared" si="339"/>
        <v>-212094.16719332896</v>
      </c>
      <c r="AM4293">
        <f t="shared" si="340"/>
        <v>2.1633623626290133</v>
      </c>
      <c r="AN4293" s="12">
        <f t="shared" si="341"/>
        <v>-98039.131519133385</v>
      </c>
    </row>
    <row r="4294" spans="14:40">
      <c r="N4294">
        <f t="shared" si="342"/>
        <v>1789</v>
      </c>
      <c r="O4294" s="12">
        <f t="shared" si="338"/>
        <v>0</v>
      </c>
      <c r="P4294" s="12">
        <f t="shared" si="338"/>
        <v>0</v>
      </c>
      <c r="Q4294" s="12">
        <f t="shared" si="338"/>
        <v>0</v>
      </c>
      <c r="R4294" s="12">
        <f t="shared" si="338"/>
        <v>0</v>
      </c>
      <c r="S4294" s="12">
        <f t="shared" si="338"/>
        <v>0</v>
      </c>
      <c r="T4294" s="12">
        <f t="shared" si="338"/>
        <v>0</v>
      </c>
      <c r="U4294" s="12">
        <f t="shared" si="338"/>
        <v>0</v>
      </c>
      <c r="V4294" s="12">
        <f t="shared" si="338"/>
        <v>0</v>
      </c>
      <c r="W4294" s="12">
        <f t="shared" si="338"/>
        <v>-38155.845531070358</v>
      </c>
      <c r="X4294" s="12">
        <f t="shared" si="338"/>
        <v>-118337.66018107145</v>
      </c>
      <c r="Y4294" s="12">
        <f t="shared" si="338"/>
        <v>0</v>
      </c>
      <c r="Z4294" s="12">
        <f t="shared" si="338"/>
        <v>0</v>
      </c>
      <c r="AA4294" s="12">
        <f t="shared" si="338"/>
        <v>0</v>
      </c>
      <c r="AB4294" s="12">
        <f t="shared" si="338"/>
        <v>0</v>
      </c>
      <c r="AC4294" s="12">
        <f t="shared" si="338"/>
        <v>0</v>
      </c>
      <c r="AD4294" s="12">
        <f t="shared" si="338"/>
        <v>-16.633642715207657</v>
      </c>
      <c r="AE4294" s="12">
        <f t="shared" si="349"/>
        <v>-0.13573260923246624</v>
      </c>
      <c r="AF4294" s="12">
        <f t="shared" si="349"/>
        <v>0</v>
      </c>
      <c r="AG4294" s="12">
        <f t="shared" si="349"/>
        <v>0</v>
      </c>
      <c r="AH4294" s="12">
        <f t="shared" si="349"/>
        <v>-88.700165184298484</v>
      </c>
      <c r="AI4294" s="12">
        <f t="shared" si="349"/>
        <v>-43.092391898907749</v>
      </c>
      <c r="AJ4294" s="12">
        <f t="shared" si="349"/>
        <v>-2168.9606415528051</v>
      </c>
      <c r="AK4294" s="12">
        <f t="shared" si="349"/>
        <v>4.9621556706114608E-2</v>
      </c>
      <c r="AL4294" s="12">
        <f t="shared" si="339"/>
        <v>-158810.97866454555</v>
      </c>
      <c r="AM4294">
        <f t="shared" si="340"/>
        <v>2.2175923644710434</v>
      </c>
      <c r="AN4294" s="12">
        <f t="shared" si="341"/>
        <v>-71614.143883664714</v>
      </c>
    </row>
    <row r="4295" spans="14:40">
      <c r="N4295">
        <f t="shared" si="342"/>
        <v>1790</v>
      </c>
      <c r="O4295" s="12">
        <f t="shared" si="338"/>
        <v>0</v>
      </c>
      <c r="P4295" s="12">
        <f t="shared" si="338"/>
        <v>0</v>
      </c>
      <c r="Q4295" s="12">
        <f t="shared" si="338"/>
        <v>0</v>
      </c>
      <c r="R4295" s="12">
        <f t="shared" si="338"/>
        <v>0</v>
      </c>
      <c r="S4295" s="12">
        <f t="shared" si="338"/>
        <v>0</v>
      </c>
      <c r="T4295" s="12">
        <f t="shared" si="338"/>
        <v>0</v>
      </c>
      <c r="U4295" s="12">
        <f t="shared" si="338"/>
        <v>0</v>
      </c>
      <c r="V4295" s="12">
        <f t="shared" si="338"/>
        <v>0</v>
      </c>
      <c r="W4295" s="12">
        <f t="shared" si="338"/>
        <v>-29016.390545238479</v>
      </c>
      <c r="X4295" s="12">
        <f t="shared" si="338"/>
        <v>-96974.083977049755</v>
      </c>
      <c r="Y4295" s="12">
        <f t="shared" si="338"/>
        <v>0</v>
      </c>
      <c r="Z4295" s="12">
        <f t="shared" si="338"/>
        <v>0</v>
      </c>
      <c r="AA4295" s="12">
        <f t="shared" si="338"/>
        <v>0</v>
      </c>
      <c r="AB4295" s="12">
        <f t="shared" si="338"/>
        <v>0</v>
      </c>
      <c r="AC4295" s="12">
        <f t="shared" si="338"/>
        <v>0</v>
      </c>
      <c r="AD4295" s="12">
        <f t="shared" si="338"/>
        <v>-38.540531131681448</v>
      </c>
      <c r="AE4295" s="12">
        <f t="shared" si="349"/>
        <v>-0.25667695304849131</v>
      </c>
      <c r="AF4295" s="12">
        <f t="shared" si="349"/>
        <v>0</v>
      </c>
      <c r="AG4295" s="12">
        <f t="shared" si="349"/>
        <v>0</v>
      </c>
      <c r="AH4295" s="12">
        <f t="shared" si="349"/>
        <v>-88.071431952085973</v>
      </c>
      <c r="AI4295" s="12">
        <f t="shared" si="349"/>
        <v>-134.41075168720016</v>
      </c>
      <c r="AJ4295" s="12">
        <f t="shared" si="349"/>
        <v>-7256.717403462073</v>
      </c>
      <c r="AK4295" s="12">
        <f t="shared" si="349"/>
        <v>0.1583735290890074</v>
      </c>
      <c r="AL4295" s="12">
        <f t="shared" si="339"/>
        <v>-133508.31294394526</v>
      </c>
      <c r="AM4295">
        <f t="shared" si="340"/>
        <v>2.2472679517163674</v>
      </c>
      <c r="AN4295" s="12">
        <f t="shared" si="341"/>
        <v>-59409.165178534808</v>
      </c>
    </row>
    <row r="4296" spans="14:40">
      <c r="N4296">
        <f t="shared" si="342"/>
        <v>1791</v>
      </c>
      <c r="O4296" s="12">
        <f t="shared" si="338"/>
        <v>0</v>
      </c>
      <c r="P4296" s="12">
        <f t="shared" si="338"/>
        <v>0</v>
      </c>
      <c r="Q4296" s="12">
        <f t="shared" si="338"/>
        <v>0</v>
      </c>
      <c r="R4296" s="12">
        <f t="shared" si="338"/>
        <v>0</v>
      </c>
      <c r="S4296" s="12">
        <f t="shared" si="338"/>
        <v>0</v>
      </c>
      <c r="T4296" s="12">
        <f t="shared" si="338"/>
        <v>0</v>
      </c>
      <c r="U4296" s="12">
        <f t="shared" si="338"/>
        <v>0</v>
      </c>
      <c r="V4296" s="12">
        <f t="shared" si="338"/>
        <v>0</v>
      </c>
      <c r="W4296" s="12">
        <f t="shared" si="338"/>
        <v>-34173.010720230821</v>
      </c>
      <c r="X4296" s="12">
        <f t="shared" si="338"/>
        <v>-113289.4659837506</v>
      </c>
      <c r="Y4296" s="12">
        <f t="shared" si="338"/>
        <v>0</v>
      </c>
      <c r="Z4296" s="12">
        <f t="shared" si="338"/>
        <v>0</v>
      </c>
      <c r="AA4296" s="12">
        <f t="shared" si="338"/>
        <v>0</v>
      </c>
      <c r="AB4296" s="12">
        <f t="shared" si="338"/>
        <v>0</v>
      </c>
      <c r="AC4296" s="12">
        <f t="shared" si="338"/>
        <v>0</v>
      </c>
      <c r="AD4296" s="12">
        <f t="shared" si="338"/>
        <v>-54.483361017240171</v>
      </c>
      <c r="AE4296" s="12">
        <f t="shared" si="349"/>
        <v>-0.34612935971635506</v>
      </c>
      <c r="AF4296" s="12">
        <f t="shared" si="349"/>
        <v>0</v>
      </c>
      <c r="AG4296" s="12">
        <f t="shared" si="349"/>
        <v>0</v>
      </c>
      <c r="AH4296" s="12">
        <f t="shared" si="349"/>
        <v>-81.837396198192408</v>
      </c>
      <c r="AI4296" s="12">
        <f t="shared" si="349"/>
        <v>34.938082563819144</v>
      </c>
      <c r="AJ4296" s="12">
        <f t="shared" si="349"/>
        <v>3161.8447668765775</v>
      </c>
      <c r="AK4296" s="12">
        <f t="shared" si="349"/>
        <v>-7.4285151730376336E-2</v>
      </c>
      <c r="AL4296" s="12">
        <f t="shared" si="339"/>
        <v>-144402.43502626792</v>
      </c>
      <c r="AM4296">
        <f t="shared" si="340"/>
        <v>2.2096983988277281</v>
      </c>
      <c r="AN4296" s="12">
        <f t="shared" si="341"/>
        <v>-65349.386641577497</v>
      </c>
    </row>
    <row r="4297" spans="14:40">
      <c r="N4297">
        <f t="shared" si="342"/>
        <v>1792</v>
      </c>
      <c r="O4297" s="12">
        <f t="shared" si="338"/>
        <v>0</v>
      </c>
      <c r="P4297" s="12">
        <f t="shared" si="338"/>
        <v>0</v>
      </c>
      <c r="Q4297" s="12">
        <f t="shared" si="338"/>
        <v>0</v>
      </c>
      <c r="R4297" s="12">
        <f t="shared" si="338"/>
        <v>0</v>
      </c>
      <c r="S4297" s="12">
        <f t="shared" si="338"/>
        <v>0</v>
      </c>
      <c r="T4297" s="12">
        <f t="shared" si="338"/>
        <v>0</v>
      </c>
      <c r="U4297" s="12">
        <f t="shared" si="338"/>
        <v>0</v>
      </c>
      <c r="V4297" s="12">
        <f t="shared" si="338"/>
        <v>0</v>
      </c>
      <c r="W4297" s="12">
        <f t="shared" si="338"/>
        <v>-22892.216065511431</v>
      </c>
      <c r="X4297" s="12">
        <f t="shared" si="338"/>
        <v>-84941.741465689382</v>
      </c>
      <c r="Y4297" s="12">
        <f t="shared" si="338"/>
        <v>0</v>
      </c>
      <c r="Z4297" s="12">
        <f t="shared" si="338"/>
        <v>0</v>
      </c>
      <c r="AA4297" s="12">
        <f t="shared" si="338"/>
        <v>0</v>
      </c>
      <c r="AB4297" s="12">
        <f t="shared" si="338"/>
        <v>0</v>
      </c>
      <c r="AC4297" s="12">
        <f t="shared" si="338"/>
        <v>0</v>
      </c>
      <c r="AD4297" s="12">
        <f t="shared" si="338"/>
        <v>-58.506407651981107</v>
      </c>
      <c r="AE4297" s="12">
        <f t="shared" ref="AE4297:AK4306" si="350">AE$2503*AE1793+0.5*AE$2504*AE1793*AE1793</f>
        <v>-0.46159511458608821</v>
      </c>
      <c r="AF4297" s="12">
        <f t="shared" si="350"/>
        <v>0</v>
      </c>
      <c r="AG4297" s="12">
        <f t="shared" si="350"/>
        <v>0</v>
      </c>
      <c r="AH4297" s="12">
        <f t="shared" si="350"/>
        <v>-163.9332722517683</v>
      </c>
      <c r="AI4297" s="12">
        <f t="shared" si="350"/>
        <v>-200.27426099049603</v>
      </c>
      <c r="AJ4297" s="12">
        <f t="shared" si="350"/>
        <v>-15785.623101510568</v>
      </c>
      <c r="AK4297" s="12">
        <f t="shared" si="350"/>
        <v>0.33123405991969013</v>
      </c>
      <c r="AL4297" s="12">
        <f t="shared" si="339"/>
        <v>-124042.42493466029</v>
      </c>
      <c r="AM4297">
        <f t="shared" si="340"/>
        <v>2.2125666563493578</v>
      </c>
      <c r="AN4297" s="12">
        <f t="shared" si="341"/>
        <v>-56062.683842178609</v>
      </c>
    </row>
    <row r="4298" spans="14:40">
      <c r="N4298">
        <f t="shared" si="342"/>
        <v>1793</v>
      </c>
      <c r="O4298" s="12">
        <f t="shared" si="338"/>
        <v>0</v>
      </c>
      <c r="P4298" s="12">
        <f t="shared" si="338"/>
        <v>0</v>
      </c>
      <c r="Q4298" s="12">
        <f t="shared" si="338"/>
        <v>0</v>
      </c>
      <c r="R4298" s="12">
        <f t="shared" si="338"/>
        <v>0</v>
      </c>
      <c r="S4298" s="12">
        <f t="shared" si="338"/>
        <v>0</v>
      </c>
      <c r="T4298" s="12">
        <f t="shared" si="338"/>
        <v>0</v>
      </c>
      <c r="U4298" s="12">
        <f t="shared" si="338"/>
        <v>0</v>
      </c>
      <c r="V4298" s="12">
        <f t="shared" si="338"/>
        <v>0</v>
      </c>
      <c r="W4298" s="12">
        <f t="shared" si="338"/>
        <v>1432.2067998416871</v>
      </c>
      <c r="X4298" s="12">
        <f t="shared" si="338"/>
        <v>-4137.5504814235474</v>
      </c>
      <c r="Y4298" s="12">
        <f t="shared" si="338"/>
        <v>0</v>
      </c>
      <c r="Z4298" s="12">
        <f t="shared" si="338"/>
        <v>0</v>
      </c>
      <c r="AA4298" s="12">
        <f t="shared" si="338"/>
        <v>0</v>
      </c>
      <c r="AB4298" s="12">
        <f t="shared" si="338"/>
        <v>0</v>
      </c>
      <c r="AC4298" s="12">
        <f t="shared" si="338"/>
        <v>0</v>
      </c>
      <c r="AD4298" s="12">
        <f t="shared" si="338"/>
        <v>-23.73587328284972</v>
      </c>
      <c r="AE4298" s="12">
        <f t="shared" si="350"/>
        <v>-0.12711065452389145</v>
      </c>
      <c r="AF4298" s="12">
        <f t="shared" si="350"/>
        <v>0</v>
      </c>
      <c r="AG4298" s="12">
        <f t="shared" si="350"/>
        <v>0</v>
      </c>
      <c r="AH4298" s="12">
        <f t="shared" si="350"/>
        <v>-28.658692709855316</v>
      </c>
      <c r="AI4298" s="12">
        <f t="shared" si="350"/>
        <v>-62.339045678882684</v>
      </c>
      <c r="AJ4298" s="12">
        <f t="shared" si="350"/>
        <v>-3152.0268806721679</v>
      </c>
      <c r="AK4298" s="12">
        <f t="shared" si="350"/>
        <v>7.8850840494414071E-2</v>
      </c>
      <c r="AL4298" s="12">
        <f t="shared" si="339"/>
        <v>-5972.152433739644</v>
      </c>
      <c r="AM4298">
        <f t="shared" si="340"/>
        <v>2.1544027926318048</v>
      </c>
      <c r="AN4298" s="12">
        <f t="shared" si="341"/>
        <v>-2772.0686466638399</v>
      </c>
    </row>
    <row r="4299" spans="14:40">
      <c r="N4299">
        <f t="shared" si="342"/>
        <v>1794</v>
      </c>
      <c r="O4299" s="12">
        <f t="shared" ref="O4299:AD4362" si="351">O$2503*O1795+0.5*O$2504*O1795*O1795</f>
        <v>0</v>
      </c>
      <c r="P4299" s="12">
        <f t="shared" si="351"/>
        <v>0</v>
      </c>
      <c r="Q4299" s="12">
        <f t="shared" si="351"/>
        <v>0</v>
      </c>
      <c r="R4299" s="12">
        <f t="shared" si="351"/>
        <v>0</v>
      </c>
      <c r="S4299" s="12">
        <f t="shared" si="351"/>
        <v>0</v>
      </c>
      <c r="T4299" s="12">
        <f t="shared" si="351"/>
        <v>0</v>
      </c>
      <c r="U4299" s="12">
        <f t="shared" si="351"/>
        <v>0</v>
      </c>
      <c r="V4299" s="12">
        <f t="shared" si="351"/>
        <v>0</v>
      </c>
      <c r="W4299" s="12">
        <f t="shared" si="351"/>
        <v>-7519.8664014949509</v>
      </c>
      <c r="X4299" s="12">
        <f t="shared" si="351"/>
        <v>-35902.451376610617</v>
      </c>
      <c r="Y4299" s="12">
        <f t="shared" si="351"/>
        <v>0</v>
      </c>
      <c r="Z4299" s="12">
        <f t="shared" si="351"/>
        <v>0</v>
      </c>
      <c r="AA4299" s="12">
        <f t="shared" si="351"/>
        <v>0</v>
      </c>
      <c r="AB4299" s="12">
        <f t="shared" si="351"/>
        <v>0</v>
      </c>
      <c r="AC4299" s="12">
        <f t="shared" si="351"/>
        <v>0</v>
      </c>
      <c r="AD4299" s="12">
        <f t="shared" si="351"/>
        <v>-45.060588838025716</v>
      </c>
      <c r="AE4299" s="12">
        <f t="shared" si="350"/>
        <v>-0.28733273376064034</v>
      </c>
      <c r="AF4299" s="12">
        <f t="shared" si="350"/>
        <v>0</v>
      </c>
      <c r="AG4299" s="12">
        <f t="shared" si="350"/>
        <v>0</v>
      </c>
      <c r="AH4299" s="12">
        <f t="shared" si="350"/>
        <v>-78.130171144921562</v>
      </c>
      <c r="AI4299" s="12">
        <f t="shared" si="350"/>
        <v>-143.79575478858629</v>
      </c>
      <c r="AJ4299" s="12">
        <f t="shared" si="350"/>
        <v>-8349.4474462108919</v>
      </c>
      <c r="AK4299" s="12">
        <f t="shared" si="350"/>
        <v>0.20391376091807575</v>
      </c>
      <c r="AL4299" s="12">
        <f t="shared" ref="AL4299:AL4362" si="352">SUM(O4299:AK4299)</f>
        <v>-52038.835158060836</v>
      </c>
      <c r="AM4299">
        <f t="shared" ref="AM4299:AM4362" si="353">$AM$2504*(1+J1795/100)</f>
        <v>2.2256020772536274</v>
      </c>
      <c r="AN4299" s="12">
        <f t="shared" ref="AN4299:AN4362" si="354">AL4299/AM4299</f>
        <v>-23381.913456100061</v>
      </c>
    </row>
    <row r="4300" spans="14:40">
      <c r="N4300">
        <f t="shared" ref="N4300:N4363" si="355">N4299+1</f>
        <v>1795</v>
      </c>
      <c r="O4300" s="12">
        <f t="shared" si="351"/>
        <v>0</v>
      </c>
      <c r="P4300" s="12">
        <f t="shared" ref="P4300:AD4300" si="356">P$2503*P1796+0.5*P$2504*P1796*P1796</f>
        <v>0</v>
      </c>
      <c r="Q4300" s="12">
        <f t="shared" si="356"/>
        <v>0</v>
      </c>
      <c r="R4300" s="12">
        <f t="shared" si="356"/>
        <v>0</v>
      </c>
      <c r="S4300" s="12">
        <f t="shared" si="356"/>
        <v>0</v>
      </c>
      <c r="T4300" s="12">
        <f t="shared" si="356"/>
        <v>0</v>
      </c>
      <c r="U4300" s="12">
        <f t="shared" si="356"/>
        <v>0</v>
      </c>
      <c r="V4300" s="12">
        <f t="shared" si="356"/>
        <v>0</v>
      </c>
      <c r="W4300" s="12">
        <f t="shared" si="356"/>
        <v>-11316.132145498643</v>
      </c>
      <c r="X4300" s="12">
        <f t="shared" si="356"/>
        <v>-39873.635604355659</v>
      </c>
      <c r="Y4300" s="12">
        <f t="shared" si="356"/>
        <v>0</v>
      </c>
      <c r="Z4300" s="12">
        <f t="shared" si="356"/>
        <v>0</v>
      </c>
      <c r="AA4300" s="12">
        <f t="shared" si="356"/>
        <v>0</v>
      </c>
      <c r="AB4300" s="12">
        <f t="shared" si="356"/>
        <v>0</v>
      </c>
      <c r="AC4300" s="12">
        <f t="shared" si="356"/>
        <v>0</v>
      </c>
      <c r="AD4300" s="12">
        <f t="shared" si="356"/>
        <v>-37.333291708898528</v>
      </c>
      <c r="AE4300" s="12">
        <f t="shared" si="350"/>
        <v>-0.24676094489373937</v>
      </c>
      <c r="AF4300" s="12">
        <f t="shared" si="350"/>
        <v>0</v>
      </c>
      <c r="AG4300" s="12">
        <f t="shared" si="350"/>
        <v>0</v>
      </c>
      <c r="AH4300" s="12">
        <f t="shared" si="350"/>
        <v>-83.943762480283311</v>
      </c>
      <c r="AI4300" s="12">
        <f t="shared" si="350"/>
        <v>-161.55830965029924</v>
      </c>
      <c r="AJ4300" s="12">
        <f t="shared" si="350"/>
        <v>-9911.2489975149165</v>
      </c>
      <c r="AK4300" s="12">
        <f t="shared" si="350"/>
        <v>0.25229181468067907</v>
      </c>
      <c r="AL4300" s="12">
        <f t="shared" si="352"/>
        <v>-61383.846580338912</v>
      </c>
      <c r="AM4300">
        <f t="shared" si="353"/>
        <v>2.1987254152943763</v>
      </c>
      <c r="AN4300" s="12">
        <f t="shared" si="354"/>
        <v>-27917.922880843464</v>
      </c>
    </row>
    <row r="4301" spans="14:40">
      <c r="N4301">
        <f t="shared" si="355"/>
        <v>1796</v>
      </c>
      <c r="O4301" s="12">
        <f t="shared" si="351"/>
        <v>1153.2897689924196</v>
      </c>
      <c r="P4301" s="12">
        <f t="shared" si="351"/>
        <v>0</v>
      </c>
      <c r="Q4301" s="12">
        <f t="shared" si="351"/>
        <v>0</v>
      </c>
      <c r="R4301" s="12">
        <f t="shared" si="351"/>
        <v>0</v>
      </c>
      <c r="S4301" s="12">
        <f t="shared" si="351"/>
        <v>0</v>
      </c>
      <c r="T4301" s="12">
        <f t="shared" si="351"/>
        <v>0</v>
      </c>
      <c r="U4301" s="12">
        <f t="shared" si="351"/>
        <v>0</v>
      </c>
      <c r="V4301" s="12">
        <f t="shared" si="351"/>
        <v>0</v>
      </c>
      <c r="W4301" s="12">
        <f t="shared" si="351"/>
        <v>-16718.465851566296</v>
      </c>
      <c r="X4301" s="12">
        <f t="shared" si="351"/>
        <v>-55240.86011749327</v>
      </c>
      <c r="Y4301" s="12">
        <f t="shared" si="351"/>
        <v>0</v>
      </c>
      <c r="Z4301" s="12">
        <f t="shared" si="351"/>
        <v>0</v>
      </c>
      <c r="AA4301" s="12">
        <f t="shared" si="351"/>
        <v>0</v>
      </c>
      <c r="AB4301" s="12">
        <f t="shared" si="351"/>
        <v>0</v>
      </c>
      <c r="AC4301" s="12">
        <f t="shared" si="351"/>
        <v>0</v>
      </c>
      <c r="AD4301" s="12">
        <f t="shared" si="351"/>
        <v>-45.546631162227321</v>
      </c>
      <c r="AE4301" s="12">
        <f t="shared" si="350"/>
        <v>-0.33050309970610642</v>
      </c>
      <c r="AF4301" s="12">
        <f t="shared" si="350"/>
        <v>0</v>
      </c>
      <c r="AG4301" s="12">
        <f t="shared" si="350"/>
        <v>0</v>
      </c>
      <c r="AH4301" s="12">
        <f t="shared" si="350"/>
        <v>-119.77995492005955</v>
      </c>
      <c r="AI4301" s="12">
        <f t="shared" si="350"/>
        <v>-200.92687723368522</v>
      </c>
      <c r="AJ4301" s="12">
        <f t="shared" si="350"/>
        <v>-17142.68267502066</v>
      </c>
      <c r="AK4301" s="12">
        <f t="shared" si="350"/>
        <v>0.37700541290095757</v>
      </c>
      <c r="AL4301" s="12">
        <f t="shared" si="352"/>
        <v>-88314.925836090566</v>
      </c>
      <c r="AM4301">
        <f t="shared" si="353"/>
        <v>2.199485763968672</v>
      </c>
      <c r="AN4301" s="12">
        <f t="shared" si="354"/>
        <v>-40152.53350707682</v>
      </c>
    </row>
    <row r="4302" spans="14:40">
      <c r="N4302">
        <f t="shared" si="355"/>
        <v>1797</v>
      </c>
      <c r="O4302" s="12">
        <f t="shared" si="351"/>
        <v>1176.6835684675752</v>
      </c>
      <c r="P4302" s="12">
        <f t="shared" si="351"/>
        <v>0</v>
      </c>
      <c r="Q4302" s="12">
        <f t="shared" si="351"/>
        <v>0</v>
      </c>
      <c r="R4302" s="12">
        <f t="shared" si="351"/>
        <v>0</v>
      </c>
      <c r="S4302" s="12">
        <f t="shared" si="351"/>
        <v>0</v>
      </c>
      <c r="T4302" s="12">
        <f t="shared" si="351"/>
        <v>0</v>
      </c>
      <c r="U4302" s="12">
        <f t="shared" si="351"/>
        <v>0</v>
      </c>
      <c r="V4302" s="12">
        <f t="shared" si="351"/>
        <v>0</v>
      </c>
      <c r="W4302" s="12">
        <f t="shared" si="351"/>
        <v>-6634.7011167150222</v>
      </c>
      <c r="X4302" s="12">
        <f t="shared" si="351"/>
        <v>-18048.626649294551</v>
      </c>
      <c r="Y4302" s="12">
        <f t="shared" si="351"/>
        <v>0</v>
      </c>
      <c r="Z4302" s="12">
        <f t="shared" si="351"/>
        <v>0</v>
      </c>
      <c r="AA4302" s="12">
        <f t="shared" si="351"/>
        <v>0</v>
      </c>
      <c r="AB4302" s="12">
        <f t="shared" si="351"/>
        <v>0</v>
      </c>
      <c r="AC4302" s="12">
        <f t="shared" si="351"/>
        <v>0</v>
      </c>
      <c r="AD4302" s="12">
        <f t="shared" si="351"/>
        <v>-21.544442840710651</v>
      </c>
      <c r="AE4302" s="12">
        <f t="shared" si="350"/>
        <v>-0.13422434434095876</v>
      </c>
      <c r="AF4302" s="12">
        <f t="shared" si="350"/>
        <v>0</v>
      </c>
      <c r="AG4302" s="12">
        <f t="shared" si="350"/>
        <v>0</v>
      </c>
      <c r="AH4302" s="12">
        <f t="shared" si="350"/>
        <v>-51.373762068994822</v>
      </c>
      <c r="AI4302" s="12">
        <f t="shared" si="350"/>
        <v>-76.866609447546139</v>
      </c>
      <c r="AJ4302" s="12">
        <f t="shared" si="350"/>
        <v>-3639.9453259288784</v>
      </c>
      <c r="AK4302" s="12">
        <f t="shared" si="350"/>
        <v>0.10889415443184607</v>
      </c>
      <c r="AL4302" s="12">
        <f t="shared" si="352"/>
        <v>-27296.399668018032</v>
      </c>
      <c r="AM4302">
        <f t="shared" si="353"/>
        <v>2.178419223723068</v>
      </c>
      <c r="AN4302" s="12">
        <f t="shared" si="354"/>
        <v>-12530.370357899528</v>
      </c>
    </row>
    <row r="4303" spans="14:40">
      <c r="N4303">
        <f t="shared" si="355"/>
        <v>1798</v>
      </c>
      <c r="O4303" s="12">
        <f t="shared" si="351"/>
        <v>1203.8011377474209</v>
      </c>
      <c r="P4303" s="12">
        <f t="shared" si="351"/>
        <v>0</v>
      </c>
      <c r="Q4303" s="12">
        <f t="shared" si="351"/>
        <v>0</v>
      </c>
      <c r="R4303" s="12">
        <f t="shared" si="351"/>
        <v>0</v>
      </c>
      <c r="S4303" s="12">
        <f t="shared" si="351"/>
        <v>0</v>
      </c>
      <c r="T4303" s="12">
        <f t="shared" si="351"/>
        <v>0</v>
      </c>
      <c r="U4303" s="12">
        <f t="shared" si="351"/>
        <v>0</v>
      </c>
      <c r="V4303" s="12">
        <f t="shared" si="351"/>
        <v>0</v>
      </c>
      <c r="W4303" s="12">
        <f t="shared" si="351"/>
        <v>-11299.855121614637</v>
      </c>
      <c r="X4303" s="12">
        <f t="shared" si="351"/>
        <v>-34383.512459277365</v>
      </c>
      <c r="Y4303" s="12">
        <f t="shared" si="351"/>
        <v>0</v>
      </c>
      <c r="Z4303" s="12">
        <f t="shared" si="351"/>
        <v>0</v>
      </c>
      <c r="AA4303" s="12">
        <f t="shared" si="351"/>
        <v>0</v>
      </c>
      <c r="AB4303" s="12">
        <f t="shared" si="351"/>
        <v>0</v>
      </c>
      <c r="AC4303" s="12">
        <f t="shared" si="351"/>
        <v>0</v>
      </c>
      <c r="AD4303" s="12">
        <f t="shared" si="351"/>
        <v>-17.794910110787459</v>
      </c>
      <c r="AE4303" s="12">
        <f t="shared" si="350"/>
        <v>-0.13325874780726912</v>
      </c>
      <c r="AF4303" s="12">
        <f t="shared" si="350"/>
        <v>0</v>
      </c>
      <c r="AG4303" s="12">
        <f t="shared" si="350"/>
        <v>0</v>
      </c>
      <c r="AH4303" s="12">
        <f t="shared" si="350"/>
        <v>-73.367217206627998</v>
      </c>
      <c r="AI4303" s="12">
        <f t="shared" si="350"/>
        <v>-114.98402487850049</v>
      </c>
      <c r="AJ4303" s="12">
        <f t="shared" si="350"/>
        <v>-7140.7042832673433</v>
      </c>
      <c r="AK4303" s="12">
        <f t="shared" si="350"/>
        <v>0.2130581644785243</v>
      </c>
      <c r="AL4303" s="12">
        <f t="shared" si="352"/>
        <v>-51826.337079191166</v>
      </c>
      <c r="AM4303">
        <f t="shared" si="353"/>
        <v>2.2183085246440832</v>
      </c>
      <c r="AN4303" s="12">
        <f t="shared" si="354"/>
        <v>-23362.997754113778</v>
      </c>
    </row>
    <row r="4304" spans="14:40">
      <c r="N4304">
        <f t="shared" si="355"/>
        <v>1799</v>
      </c>
      <c r="O4304" s="12">
        <f t="shared" si="351"/>
        <v>1237.4311540751153</v>
      </c>
      <c r="P4304" s="12">
        <f t="shared" si="351"/>
        <v>0</v>
      </c>
      <c r="Q4304" s="12">
        <f t="shared" si="351"/>
        <v>0</v>
      </c>
      <c r="R4304" s="12">
        <f t="shared" si="351"/>
        <v>0</v>
      </c>
      <c r="S4304" s="12">
        <f t="shared" si="351"/>
        <v>0</v>
      </c>
      <c r="T4304" s="12">
        <f t="shared" si="351"/>
        <v>0</v>
      </c>
      <c r="U4304" s="12">
        <f t="shared" si="351"/>
        <v>0</v>
      </c>
      <c r="V4304" s="12">
        <f t="shared" si="351"/>
        <v>0</v>
      </c>
      <c r="W4304" s="12">
        <f t="shared" si="351"/>
        <v>-5422.4609520753065</v>
      </c>
      <c r="X4304" s="12">
        <f t="shared" si="351"/>
        <v>-14724.219097596952</v>
      </c>
      <c r="Y4304" s="12">
        <f t="shared" si="351"/>
        <v>0</v>
      </c>
      <c r="Z4304" s="12">
        <f t="shared" si="351"/>
        <v>0</v>
      </c>
      <c r="AA4304" s="12">
        <f t="shared" si="351"/>
        <v>0</v>
      </c>
      <c r="AB4304" s="12">
        <f t="shared" si="351"/>
        <v>0</v>
      </c>
      <c r="AC4304" s="12">
        <f t="shared" si="351"/>
        <v>0</v>
      </c>
      <c r="AD4304" s="12">
        <f t="shared" si="351"/>
        <v>-7.4805618006713495</v>
      </c>
      <c r="AE4304" s="12">
        <f t="shared" si="350"/>
        <v>-6.8172197427690928E-2</v>
      </c>
      <c r="AF4304" s="12">
        <f t="shared" si="350"/>
        <v>0</v>
      </c>
      <c r="AG4304" s="12">
        <f t="shared" si="350"/>
        <v>0</v>
      </c>
      <c r="AH4304" s="12">
        <f t="shared" si="350"/>
        <v>-52.564982960224498</v>
      </c>
      <c r="AI4304" s="12">
        <f t="shared" si="350"/>
        <v>-71.841535983946272</v>
      </c>
      <c r="AJ4304" s="12">
        <f t="shared" si="350"/>
        <v>-5121.7354920684866</v>
      </c>
      <c r="AK4304" s="12">
        <f t="shared" si="350"/>
        <v>0.16782733118626977</v>
      </c>
      <c r="AL4304" s="12">
        <f t="shared" si="352"/>
        <v>-24162.771813276719</v>
      </c>
      <c r="AM4304">
        <f t="shared" si="353"/>
        <v>2.1620189737370232</v>
      </c>
      <c r="AN4304" s="12">
        <f t="shared" si="354"/>
        <v>-11176.022091754201</v>
      </c>
    </row>
    <row r="4305" spans="14:40">
      <c r="N4305">
        <f t="shared" si="355"/>
        <v>1800</v>
      </c>
      <c r="O4305" s="12">
        <f t="shared" si="351"/>
        <v>1278.3980627313931</v>
      </c>
      <c r="P4305" s="12">
        <f t="shared" si="351"/>
        <v>0</v>
      </c>
      <c r="Q4305" s="12">
        <f t="shared" si="351"/>
        <v>0</v>
      </c>
      <c r="R4305" s="12">
        <f t="shared" si="351"/>
        <v>0</v>
      </c>
      <c r="S4305" s="12">
        <f t="shared" si="351"/>
        <v>0</v>
      </c>
      <c r="T4305" s="12">
        <f t="shared" si="351"/>
        <v>0</v>
      </c>
      <c r="U4305" s="12">
        <f t="shared" si="351"/>
        <v>0</v>
      </c>
      <c r="V4305" s="12">
        <f t="shared" si="351"/>
        <v>0</v>
      </c>
      <c r="W4305" s="12">
        <f t="shared" si="351"/>
        <v>6188.8418572920018</v>
      </c>
      <c r="X4305" s="12">
        <f t="shared" si="351"/>
        <v>16379.150453826285</v>
      </c>
      <c r="Y4305" s="12">
        <f t="shared" si="351"/>
        <v>0</v>
      </c>
      <c r="Z4305" s="12">
        <f t="shared" si="351"/>
        <v>0</v>
      </c>
      <c r="AA4305" s="12">
        <f t="shared" si="351"/>
        <v>0</v>
      </c>
      <c r="AB4305" s="12">
        <f t="shared" si="351"/>
        <v>0</v>
      </c>
      <c r="AC4305" s="12">
        <f t="shared" si="351"/>
        <v>0</v>
      </c>
      <c r="AD4305" s="12">
        <f t="shared" si="351"/>
        <v>9.1936389461739516</v>
      </c>
      <c r="AE4305" s="12">
        <f t="shared" si="350"/>
        <v>3.8225877763359312E-2</v>
      </c>
      <c r="AF4305" s="12">
        <f t="shared" si="350"/>
        <v>0</v>
      </c>
      <c r="AG4305" s="12">
        <f t="shared" si="350"/>
        <v>0</v>
      </c>
      <c r="AH4305" s="12">
        <f t="shared" si="350"/>
        <v>5.8653565162547379</v>
      </c>
      <c r="AI4305" s="12">
        <f t="shared" si="350"/>
        <v>0.92267554626383153</v>
      </c>
      <c r="AJ4305" s="12">
        <f t="shared" si="350"/>
        <v>1748.5521199306645</v>
      </c>
      <c r="AK4305" s="12">
        <f t="shared" si="350"/>
        <v>-1.79335528026646E-2</v>
      </c>
      <c r="AL4305" s="12">
        <f t="shared" si="352"/>
        <v>25610.944457113997</v>
      </c>
      <c r="AM4305">
        <f t="shared" si="353"/>
        <v>2.1434754073680597</v>
      </c>
      <c r="AN4305" s="12">
        <f t="shared" si="354"/>
        <v>11948.326707681372</v>
      </c>
    </row>
    <row r="4306" spans="14:40">
      <c r="N4306">
        <f t="shared" si="355"/>
        <v>1801</v>
      </c>
      <c r="O4306" s="12">
        <f t="shared" si="351"/>
        <v>0</v>
      </c>
      <c r="P4306" s="12">
        <f t="shared" si="351"/>
        <v>0</v>
      </c>
      <c r="Q4306" s="12">
        <f t="shared" si="351"/>
        <v>0</v>
      </c>
      <c r="R4306" s="12">
        <f t="shared" si="351"/>
        <v>0</v>
      </c>
      <c r="S4306" s="12">
        <f t="shared" si="351"/>
        <v>0</v>
      </c>
      <c r="T4306" s="12">
        <f t="shared" si="351"/>
        <v>0</v>
      </c>
      <c r="U4306" s="12">
        <f t="shared" si="351"/>
        <v>0</v>
      </c>
      <c r="V4306" s="12">
        <f t="shared" si="351"/>
        <v>0</v>
      </c>
      <c r="W4306" s="12">
        <f t="shared" si="351"/>
        <v>10082.533881928064</v>
      </c>
      <c r="X4306" s="12">
        <f t="shared" si="351"/>
        <v>31035.604147044342</v>
      </c>
      <c r="Y4306" s="12">
        <f t="shared" si="351"/>
        <v>0</v>
      </c>
      <c r="Z4306" s="12">
        <f t="shared" si="351"/>
        <v>0</v>
      </c>
      <c r="AA4306" s="12">
        <f t="shared" si="351"/>
        <v>0</v>
      </c>
      <c r="AB4306" s="12">
        <f t="shared" si="351"/>
        <v>0</v>
      </c>
      <c r="AC4306" s="12">
        <f t="shared" si="351"/>
        <v>0</v>
      </c>
      <c r="AD4306" s="12">
        <f t="shared" si="351"/>
        <v>15.998310429846057</v>
      </c>
      <c r="AE4306" s="12">
        <f t="shared" si="350"/>
        <v>7.3365112492242299E-2</v>
      </c>
      <c r="AF4306" s="12">
        <f t="shared" si="350"/>
        <v>0</v>
      </c>
      <c r="AG4306" s="12">
        <f t="shared" si="350"/>
        <v>0</v>
      </c>
      <c r="AH4306" s="12">
        <f t="shared" si="350"/>
        <v>26.250942931076096</v>
      </c>
      <c r="AI4306" s="12">
        <f t="shared" si="350"/>
        <v>65.479918992700149</v>
      </c>
      <c r="AJ4306" s="12">
        <f t="shared" si="350"/>
        <v>4644.0992310834908</v>
      </c>
      <c r="AK4306" s="12">
        <f t="shared" si="350"/>
        <v>-0.1217897809537193</v>
      </c>
      <c r="AL4306" s="12">
        <f t="shared" si="352"/>
        <v>45869.918007741049</v>
      </c>
      <c r="AM4306">
        <f t="shared" si="353"/>
        <v>2.1382554649734185</v>
      </c>
      <c r="AN4306" s="12">
        <f t="shared" si="354"/>
        <v>21452.028889500009</v>
      </c>
    </row>
    <row r="4307" spans="14:40">
      <c r="N4307">
        <f t="shared" si="355"/>
        <v>1802</v>
      </c>
      <c r="O4307" s="12">
        <f t="shared" si="351"/>
        <v>0</v>
      </c>
      <c r="P4307" s="12">
        <f t="shared" si="351"/>
        <v>0</v>
      </c>
      <c r="Q4307" s="12">
        <f t="shared" si="351"/>
        <v>0</v>
      </c>
      <c r="R4307" s="12">
        <f t="shared" si="351"/>
        <v>0</v>
      </c>
      <c r="S4307" s="12">
        <f t="shared" si="351"/>
        <v>0</v>
      </c>
      <c r="T4307" s="12">
        <f t="shared" si="351"/>
        <v>0</v>
      </c>
      <c r="U4307" s="12">
        <f t="shared" si="351"/>
        <v>0</v>
      </c>
      <c r="V4307" s="12">
        <f t="shared" si="351"/>
        <v>0</v>
      </c>
      <c r="W4307" s="12">
        <f t="shared" si="351"/>
        <v>-1880.5827233968469</v>
      </c>
      <c r="X4307" s="12">
        <f t="shared" si="351"/>
        <v>-13513.644074915821</v>
      </c>
      <c r="Y4307" s="12">
        <f t="shared" si="351"/>
        <v>0</v>
      </c>
      <c r="Z4307" s="12">
        <f t="shared" si="351"/>
        <v>0</v>
      </c>
      <c r="AA4307" s="12">
        <f t="shared" si="351"/>
        <v>0</v>
      </c>
      <c r="AB4307" s="12">
        <f t="shared" si="351"/>
        <v>0</v>
      </c>
      <c r="AC4307" s="12">
        <f t="shared" si="351"/>
        <v>0</v>
      </c>
      <c r="AD4307" s="12">
        <f t="shared" si="351"/>
        <v>-9.3081426248776307</v>
      </c>
      <c r="AE4307" s="12">
        <f t="shared" ref="AE4307:AK4316" si="357">AE$2503*AE1803+0.5*AE$2504*AE1803*AE1803</f>
        <v>-5.8205603375080739E-2</v>
      </c>
      <c r="AF4307" s="12">
        <f t="shared" si="357"/>
        <v>0</v>
      </c>
      <c r="AG4307" s="12">
        <f t="shared" si="357"/>
        <v>0</v>
      </c>
      <c r="AH4307" s="12">
        <f t="shared" si="357"/>
        <v>-27.716957857689888</v>
      </c>
      <c r="AI4307" s="12">
        <f t="shared" si="357"/>
        <v>-5.7703551589511273</v>
      </c>
      <c r="AJ4307" s="12">
        <f t="shared" si="357"/>
        <v>-864.04719487744626</v>
      </c>
      <c r="AK4307" s="12">
        <f t="shared" si="357"/>
        <v>4.2596496124066255E-2</v>
      </c>
      <c r="AL4307" s="12">
        <f t="shared" si="352"/>
        <v>-16301.085057938884</v>
      </c>
      <c r="AM4307">
        <f t="shared" si="353"/>
        <v>2.1320159011721347</v>
      </c>
      <c r="AN4307" s="12">
        <f t="shared" si="354"/>
        <v>-7645.8552907494322</v>
      </c>
    </row>
    <row r="4308" spans="14:40">
      <c r="N4308">
        <f t="shared" si="355"/>
        <v>1803</v>
      </c>
      <c r="O4308" s="12">
        <f t="shared" si="351"/>
        <v>0</v>
      </c>
      <c r="P4308" s="12">
        <f t="shared" si="351"/>
        <v>0</v>
      </c>
      <c r="Q4308" s="12">
        <f t="shared" si="351"/>
        <v>0</v>
      </c>
      <c r="R4308" s="12">
        <f t="shared" si="351"/>
        <v>0</v>
      </c>
      <c r="S4308" s="12">
        <f t="shared" si="351"/>
        <v>0</v>
      </c>
      <c r="T4308" s="12">
        <f t="shared" si="351"/>
        <v>0</v>
      </c>
      <c r="U4308" s="12">
        <f t="shared" si="351"/>
        <v>0</v>
      </c>
      <c r="V4308" s="12">
        <f t="shared" si="351"/>
        <v>0</v>
      </c>
      <c r="W4308" s="12">
        <f t="shared" si="351"/>
        <v>916.98033372388988</v>
      </c>
      <c r="X4308" s="12">
        <f t="shared" si="351"/>
        <v>-1554.2053884247205</v>
      </c>
      <c r="Y4308" s="12">
        <f t="shared" si="351"/>
        <v>0</v>
      </c>
      <c r="Z4308" s="12">
        <f t="shared" si="351"/>
        <v>0</v>
      </c>
      <c r="AA4308" s="12">
        <f t="shared" si="351"/>
        <v>0</v>
      </c>
      <c r="AB4308" s="12">
        <f t="shared" si="351"/>
        <v>0</v>
      </c>
      <c r="AC4308" s="12">
        <f t="shared" si="351"/>
        <v>0</v>
      </c>
      <c r="AD4308" s="12">
        <f t="shared" si="351"/>
        <v>-7.22286293939539</v>
      </c>
      <c r="AE4308" s="12">
        <f t="shared" si="357"/>
        <v>-4.6359135217736006E-2</v>
      </c>
      <c r="AF4308" s="12">
        <f t="shared" si="357"/>
        <v>0</v>
      </c>
      <c r="AG4308" s="12">
        <f t="shared" si="357"/>
        <v>0</v>
      </c>
      <c r="AH4308" s="12">
        <f t="shared" si="357"/>
        <v>-23.877381148098575</v>
      </c>
      <c r="AI4308" s="12">
        <f t="shared" si="357"/>
        <v>17.648354182145777</v>
      </c>
      <c r="AJ4308" s="12">
        <f t="shared" si="357"/>
        <v>-311.90223345244311</v>
      </c>
      <c r="AK4308" s="12">
        <f t="shared" si="357"/>
        <v>1.4316083164211997E-2</v>
      </c>
      <c r="AL4308" s="12">
        <f t="shared" si="352"/>
        <v>-962.61122111067539</v>
      </c>
      <c r="AM4308">
        <f t="shared" si="353"/>
        <v>2.1354623205971972</v>
      </c>
      <c r="AN4308" s="12">
        <f t="shared" si="354"/>
        <v>-450.77415406771229</v>
      </c>
    </row>
    <row r="4309" spans="14:40">
      <c r="N4309">
        <f t="shared" si="355"/>
        <v>1804</v>
      </c>
      <c r="O4309" s="12">
        <f t="shared" si="351"/>
        <v>0</v>
      </c>
      <c r="P4309" s="12">
        <f t="shared" si="351"/>
        <v>0</v>
      </c>
      <c r="Q4309" s="12">
        <f t="shared" si="351"/>
        <v>0</v>
      </c>
      <c r="R4309" s="12">
        <f t="shared" si="351"/>
        <v>0</v>
      </c>
      <c r="S4309" s="12">
        <f t="shared" si="351"/>
        <v>0</v>
      </c>
      <c r="T4309" s="12">
        <f t="shared" si="351"/>
        <v>0</v>
      </c>
      <c r="U4309" s="12">
        <f t="shared" si="351"/>
        <v>0</v>
      </c>
      <c r="V4309" s="12">
        <f t="shared" si="351"/>
        <v>0</v>
      </c>
      <c r="W4309" s="12">
        <f t="shared" si="351"/>
        <v>-1328.5550302308047</v>
      </c>
      <c r="X4309" s="12">
        <f t="shared" si="351"/>
        <v>-6920.5149727894277</v>
      </c>
      <c r="Y4309" s="12">
        <f t="shared" si="351"/>
        <v>0</v>
      </c>
      <c r="Z4309" s="12">
        <f t="shared" si="351"/>
        <v>0</v>
      </c>
      <c r="AA4309" s="12">
        <f t="shared" si="351"/>
        <v>0</v>
      </c>
      <c r="AB4309" s="12">
        <f t="shared" si="351"/>
        <v>0</v>
      </c>
      <c r="AC4309" s="12">
        <f t="shared" si="351"/>
        <v>0</v>
      </c>
      <c r="AD4309" s="12">
        <f t="shared" si="351"/>
        <v>-5.999269192770706</v>
      </c>
      <c r="AE4309" s="12">
        <f t="shared" si="357"/>
        <v>-2.2267920632904375E-2</v>
      </c>
      <c r="AF4309" s="12">
        <f t="shared" si="357"/>
        <v>0</v>
      </c>
      <c r="AG4309" s="12">
        <f t="shared" si="357"/>
        <v>0</v>
      </c>
      <c r="AH4309" s="12">
        <f t="shared" si="357"/>
        <v>3.0268847659567237</v>
      </c>
      <c r="AI4309" s="12">
        <f t="shared" si="357"/>
        <v>18.857589061077935</v>
      </c>
      <c r="AJ4309" s="12">
        <f t="shared" si="357"/>
        <v>603.64140428035205</v>
      </c>
      <c r="AK4309" s="12">
        <f t="shared" si="357"/>
        <v>-5.6489436079941334E-3</v>
      </c>
      <c r="AL4309" s="12">
        <f t="shared" si="352"/>
        <v>-7629.5713109698572</v>
      </c>
      <c r="AM4309">
        <f t="shared" si="353"/>
        <v>2.1271268245324473</v>
      </c>
      <c r="AN4309" s="12">
        <f t="shared" si="354"/>
        <v>-3586.7966230207612</v>
      </c>
    </row>
    <row r="4310" spans="14:40">
      <c r="N4310">
        <f t="shared" si="355"/>
        <v>1805</v>
      </c>
      <c r="O4310" s="12">
        <f t="shared" si="351"/>
        <v>0</v>
      </c>
      <c r="P4310" s="12">
        <f t="shared" si="351"/>
        <v>0</v>
      </c>
      <c r="Q4310" s="12">
        <f t="shared" si="351"/>
        <v>0</v>
      </c>
      <c r="R4310" s="12">
        <f t="shared" si="351"/>
        <v>0</v>
      </c>
      <c r="S4310" s="12">
        <f t="shared" si="351"/>
        <v>0</v>
      </c>
      <c r="T4310" s="12">
        <f t="shared" si="351"/>
        <v>0</v>
      </c>
      <c r="U4310" s="12">
        <f t="shared" si="351"/>
        <v>0</v>
      </c>
      <c r="V4310" s="12">
        <f t="shared" si="351"/>
        <v>0</v>
      </c>
      <c r="W4310" s="12">
        <f t="shared" si="351"/>
        <v>-9908.2908082443228</v>
      </c>
      <c r="X4310" s="12">
        <f t="shared" si="351"/>
        <v>-35680.983825605821</v>
      </c>
      <c r="Y4310" s="12">
        <f t="shared" si="351"/>
        <v>0</v>
      </c>
      <c r="Z4310" s="12">
        <f t="shared" si="351"/>
        <v>0</v>
      </c>
      <c r="AA4310" s="12">
        <f t="shared" si="351"/>
        <v>0</v>
      </c>
      <c r="AB4310" s="12">
        <f t="shared" si="351"/>
        <v>0</v>
      </c>
      <c r="AC4310" s="12">
        <f t="shared" si="351"/>
        <v>0</v>
      </c>
      <c r="AD4310" s="12">
        <f t="shared" si="351"/>
        <v>-27.86248922820112</v>
      </c>
      <c r="AE4310" s="12">
        <f t="shared" si="357"/>
        <v>-0.18746391756374084</v>
      </c>
      <c r="AF4310" s="12">
        <f t="shared" si="357"/>
        <v>0</v>
      </c>
      <c r="AG4310" s="12">
        <f t="shared" si="357"/>
        <v>0</v>
      </c>
      <c r="AH4310" s="12">
        <f t="shared" si="357"/>
        <v>-76.26232671711675</v>
      </c>
      <c r="AI4310" s="12">
        <f t="shared" si="357"/>
        <v>-98.567707929374009</v>
      </c>
      <c r="AJ4310" s="12">
        <f t="shared" si="357"/>
        <v>-8858.5153026304724</v>
      </c>
      <c r="AK4310" s="12">
        <f t="shared" si="357"/>
        <v>0.22079392614080467</v>
      </c>
      <c r="AL4310" s="12">
        <f t="shared" si="352"/>
        <v>-54650.449130346737</v>
      </c>
      <c r="AM4310">
        <f t="shared" si="353"/>
        <v>2.1516838437621426</v>
      </c>
      <c r="AN4310" s="12">
        <f t="shared" si="354"/>
        <v>-25398.921541741176</v>
      </c>
    </row>
    <row r="4311" spans="14:40">
      <c r="N4311">
        <f t="shared" si="355"/>
        <v>1806</v>
      </c>
      <c r="O4311" s="12">
        <f t="shared" si="351"/>
        <v>0</v>
      </c>
      <c r="P4311" s="12">
        <f t="shared" si="351"/>
        <v>0</v>
      </c>
      <c r="Q4311" s="12">
        <f t="shared" si="351"/>
        <v>0</v>
      </c>
      <c r="R4311" s="12">
        <f t="shared" si="351"/>
        <v>0</v>
      </c>
      <c r="S4311" s="12">
        <f t="shared" si="351"/>
        <v>0</v>
      </c>
      <c r="T4311" s="12">
        <f t="shared" si="351"/>
        <v>0</v>
      </c>
      <c r="U4311" s="12">
        <f t="shared" si="351"/>
        <v>0</v>
      </c>
      <c r="V4311" s="12">
        <f t="shared" si="351"/>
        <v>0</v>
      </c>
      <c r="W4311" s="12">
        <f t="shared" si="351"/>
        <v>-10693.5936019982</v>
      </c>
      <c r="X4311" s="12">
        <f t="shared" si="351"/>
        <v>-29502.635516464932</v>
      </c>
      <c r="Y4311" s="12">
        <f t="shared" si="351"/>
        <v>0</v>
      </c>
      <c r="Z4311" s="12">
        <f t="shared" si="351"/>
        <v>0</v>
      </c>
      <c r="AA4311" s="12">
        <f t="shared" si="351"/>
        <v>0</v>
      </c>
      <c r="AB4311" s="12">
        <f t="shared" si="351"/>
        <v>0</v>
      </c>
      <c r="AC4311" s="12">
        <f t="shared" si="351"/>
        <v>0</v>
      </c>
      <c r="AD4311" s="12">
        <f t="shared" si="351"/>
        <v>-18.542652714572931</v>
      </c>
      <c r="AE4311" s="12">
        <f t="shared" si="357"/>
        <v>-0.12284182964959475</v>
      </c>
      <c r="AF4311" s="12">
        <f t="shared" si="357"/>
        <v>0</v>
      </c>
      <c r="AG4311" s="12">
        <f t="shared" si="357"/>
        <v>0</v>
      </c>
      <c r="AH4311" s="12">
        <f t="shared" si="357"/>
        <v>-55.784397259688191</v>
      </c>
      <c r="AI4311" s="12">
        <f t="shared" si="357"/>
        <v>-68.728349230777056</v>
      </c>
      <c r="AJ4311" s="12">
        <f t="shared" si="357"/>
        <v>-7628.1431544568195</v>
      </c>
      <c r="AK4311" s="12">
        <f t="shared" si="357"/>
        <v>0.20039545591445673</v>
      </c>
      <c r="AL4311" s="12">
        <f t="shared" si="352"/>
        <v>-47967.350118498733</v>
      </c>
      <c r="AM4311">
        <f t="shared" si="353"/>
        <v>2.1492683346357122</v>
      </c>
      <c r="AN4311" s="12">
        <f t="shared" si="354"/>
        <v>-22317.99042748606</v>
      </c>
    </row>
    <row r="4312" spans="14:40">
      <c r="N4312">
        <f t="shared" si="355"/>
        <v>1807</v>
      </c>
      <c r="O4312" s="12">
        <f t="shared" si="351"/>
        <v>0</v>
      </c>
      <c r="P4312" s="12">
        <f t="shared" si="351"/>
        <v>0</v>
      </c>
      <c r="Q4312" s="12">
        <f t="shared" si="351"/>
        <v>0</v>
      </c>
      <c r="R4312" s="12">
        <f t="shared" si="351"/>
        <v>0</v>
      </c>
      <c r="S4312" s="12">
        <f t="shared" si="351"/>
        <v>0</v>
      </c>
      <c r="T4312" s="12">
        <f t="shared" si="351"/>
        <v>0</v>
      </c>
      <c r="U4312" s="12">
        <f t="shared" si="351"/>
        <v>0</v>
      </c>
      <c r="V4312" s="12">
        <f t="shared" si="351"/>
        <v>0</v>
      </c>
      <c r="W4312" s="12">
        <f t="shared" si="351"/>
        <v>-8758.2190235233593</v>
      </c>
      <c r="X4312" s="12">
        <f t="shared" si="351"/>
        <v>-28915.48623675717</v>
      </c>
      <c r="Y4312" s="12">
        <f t="shared" si="351"/>
        <v>0</v>
      </c>
      <c r="Z4312" s="12">
        <f t="shared" si="351"/>
        <v>0</v>
      </c>
      <c r="AA4312" s="12">
        <f t="shared" si="351"/>
        <v>0</v>
      </c>
      <c r="AB4312" s="12">
        <f t="shared" si="351"/>
        <v>0</v>
      </c>
      <c r="AC4312" s="12">
        <f t="shared" si="351"/>
        <v>0</v>
      </c>
      <c r="AD4312" s="12">
        <f t="shared" si="351"/>
        <v>-7.9955686386446265</v>
      </c>
      <c r="AE4312" s="12">
        <f t="shared" si="357"/>
        <v>-4.2426246965689571E-2</v>
      </c>
      <c r="AF4312" s="12">
        <f t="shared" si="357"/>
        <v>0</v>
      </c>
      <c r="AG4312" s="12">
        <f t="shared" si="357"/>
        <v>0</v>
      </c>
      <c r="AH4312" s="12">
        <f t="shared" si="357"/>
        <v>-14.138974723983765</v>
      </c>
      <c r="AI4312" s="12">
        <f t="shared" si="357"/>
        <v>-55.942864752231834</v>
      </c>
      <c r="AJ4312" s="12">
        <f t="shared" si="357"/>
        <v>-4134.8520761222726</v>
      </c>
      <c r="AK4312" s="12">
        <f t="shared" si="357"/>
        <v>0.10794168440804651</v>
      </c>
      <c r="AL4312" s="12">
        <f t="shared" si="352"/>
        <v>-41886.569229080218</v>
      </c>
      <c r="AM4312">
        <f t="shared" si="353"/>
        <v>2.1437310052469321</v>
      </c>
      <c r="AN4312" s="12">
        <f t="shared" si="354"/>
        <v>-19539.097548414378</v>
      </c>
    </row>
    <row r="4313" spans="14:40">
      <c r="N4313">
        <f t="shared" si="355"/>
        <v>1808</v>
      </c>
      <c r="O4313" s="12">
        <f t="shared" si="351"/>
        <v>0</v>
      </c>
      <c r="P4313" s="12">
        <f t="shared" si="351"/>
        <v>0</v>
      </c>
      <c r="Q4313" s="12">
        <f t="shared" si="351"/>
        <v>0</v>
      </c>
      <c r="R4313" s="12">
        <f t="shared" si="351"/>
        <v>0</v>
      </c>
      <c r="S4313" s="12">
        <f t="shared" si="351"/>
        <v>0</v>
      </c>
      <c r="T4313" s="12">
        <f t="shared" si="351"/>
        <v>0</v>
      </c>
      <c r="U4313" s="12">
        <f t="shared" si="351"/>
        <v>0</v>
      </c>
      <c r="V4313" s="12">
        <f t="shared" si="351"/>
        <v>0</v>
      </c>
      <c r="W4313" s="12">
        <f t="shared" si="351"/>
        <v>-5942.1817708623284</v>
      </c>
      <c r="X4313" s="12">
        <f t="shared" si="351"/>
        <v>-19439.892875267691</v>
      </c>
      <c r="Y4313" s="12">
        <f t="shared" si="351"/>
        <v>0</v>
      </c>
      <c r="Z4313" s="12">
        <f t="shared" si="351"/>
        <v>0</v>
      </c>
      <c r="AA4313" s="12">
        <f t="shared" si="351"/>
        <v>0</v>
      </c>
      <c r="AB4313" s="12">
        <f t="shared" si="351"/>
        <v>0</v>
      </c>
      <c r="AC4313" s="12">
        <f t="shared" si="351"/>
        <v>0</v>
      </c>
      <c r="AD4313" s="12">
        <f t="shared" si="351"/>
        <v>3.0647017291638874</v>
      </c>
      <c r="AE4313" s="12">
        <f t="shared" si="357"/>
        <v>2.8914483158574273E-2</v>
      </c>
      <c r="AF4313" s="12">
        <f t="shared" si="357"/>
        <v>0</v>
      </c>
      <c r="AG4313" s="12">
        <f t="shared" si="357"/>
        <v>0</v>
      </c>
      <c r="AH4313" s="12">
        <f t="shared" si="357"/>
        <v>26.089935426079254</v>
      </c>
      <c r="AI4313" s="12">
        <f t="shared" si="357"/>
        <v>33.632982283284619</v>
      </c>
      <c r="AJ4313" s="12">
        <f t="shared" si="357"/>
        <v>1613.3888787327901</v>
      </c>
      <c r="AK4313" s="12">
        <f t="shared" si="357"/>
        <v>-3.4168721995899411E-2</v>
      </c>
      <c r="AL4313" s="12">
        <f t="shared" si="352"/>
        <v>-23705.903402197539</v>
      </c>
      <c r="AM4313">
        <f t="shared" si="353"/>
        <v>2.1262656688249395</v>
      </c>
      <c r="AN4313" s="12">
        <f t="shared" si="354"/>
        <v>-11149.07875801728</v>
      </c>
    </row>
    <row r="4314" spans="14:40">
      <c r="N4314">
        <f t="shared" si="355"/>
        <v>1809</v>
      </c>
      <c r="O4314" s="12">
        <f t="shared" si="351"/>
        <v>0</v>
      </c>
      <c r="P4314" s="12">
        <f t="shared" si="351"/>
        <v>0</v>
      </c>
      <c r="Q4314" s="12">
        <f t="shared" si="351"/>
        <v>0</v>
      </c>
      <c r="R4314" s="12">
        <f t="shared" si="351"/>
        <v>0</v>
      </c>
      <c r="S4314" s="12">
        <f t="shared" si="351"/>
        <v>0</v>
      </c>
      <c r="T4314" s="12">
        <f t="shared" si="351"/>
        <v>0</v>
      </c>
      <c r="U4314" s="12">
        <f t="shared" si="351"/>
        <v>0</v>
      </c>
      <c r="V4314" s="12">
        <f t="shared" si="351"/>
        <v>0</v>
      </c>
      <c r="W4314" s="12">
        <f t="shared" si="351"/>
        <v>-5737.0578320462191</v>
      </c>
      <c r="X4314" s="12">
        <f t="shared" si="351"/>
        <v>-25289.937380182335</v>
      </c>
      <c r="Y4314" s="12">
        <f t="shared" si="351"/>
        <v>0</v>
      </c>
      <c r="Z4314" s="12">
        <f t="shared" si="351"/>
        <v>0</v>
      </c>
      <c r="AA4314" s="12">
        <f t="shared" si="351"/>
        <v>0</v>
      </c>
      <c r="AB4314" s="12">
        <f t="shared" si="351"/>
        <v>0</v>
      </c>
      <c r="AC4314" s="12">
        <f t="shared" si="351"/>
        <v>0</v>
      </c>
      <c r="AD4314" s="12">
        <f t="shared" si="351"/>
        <v>-2.7509129154361873</v>
      </c>
      <c r="AE4314" s="12">
        <f t="shared" si="357"/>
        <v>-9.8024855980909081E-3</v>
      </c>
      <c r="AF4314" s="12">
        <f t="shared" si="357"/>
        <v>0</v>
      </c>
      <c r="AG4314" s="12">
        <f t="shared" si="357"/>
        <v>0</v>
      </c>
      <c r="AH4314" s="12">
        <f t="shared" si="357"/>
        <v>1.2199200207203165</v>
      </c>
      <c r="AI4314" s="12">
        <f t="shared" si="357"/>
        <v>9.7987275899467541</v>
      </c>
      <c r="AJ4314" s="12">
        <f t="shared" si="357"/>
        <v>79.9800952385648</v>
      </c>
      <c r="AK4314" s="12">
        <f t="shared" si="357"/>
        <v>8.9984707879217085E-3</v>
      </c>
      <c r="AL4314" s="12">
        <f t="shared" si="352"/>
        <v>-30938.748186309567</v>
      </c>
      <c r="AM4314">
        <f t="shared" si="353"/>
        <v>2.1412813436225946</v>
      </c>
      <c r="AN4314" s="12">
        <f t="shared" si="354"/>
        <v>-14448.70767610937</v>
      </c>
    </row>
    <row r="4315" spans="14:40">
      <c r="N4315">
        <f t="shared" si="355"/>
        <v>1810</v>
      </c>
      <c r="O4315" s="12">
        <f t="shared" si="351"/>
        <v>0</v>
      </c>
      <c r="P4315" s="12">
        <f t="shared" si="351"/>
        <v>0</v>
      </c>
      <c r="Q4315" s="12">
        <f t="shared" si="351"/>
        <v>0</v>
      </c>
      <c r="R4315" s="12">
        <f t="shared" si="351"/>
        <v>0</v>
      </c>
      <c r="S4315" s="12">
        <f t="shared" si="351"/>
        <v>0</v>
      </c>
      <c r="T4315" s="12">
        <f t="shared" si="351"/>
        <v>0</v>
      </c>
      <c r="U4315" s="12">
        <f t="shared" si="351"/>
        <v>0</v>
      </c>
      <c r="V4315" s="12">
        <f t="shared" si="351"/>
        <v>0</v>
      </c>
      <c r="W4315" s="12">
        <f t="shared" si="351"/>
        <v>-4055.9491473441071</v>
      </c>
      <c r="X4315" s="12">
        <f t="shared" si="351"/>
        <v>-10901.697519741938</v>
      </c>
      <c r="Y4315" s="12">
        <f t="shared" si="351"/>
        <v>0</v>
      </c>
      <c r="Z4315" s="12">
        <f t="shared" si="351"/>
        <v>0</v>
      </c>
      <c r="AA4315" s="12">
        <f t="shared" si="351"/>
        <v>0</v>
      </c>
      <c r="AB4315" s="12">
        <f t="shared" si="351"/>
        <v>0</v>
      </c>
      <c r="AC4315" s="12">
        <f t="shared" si="351"/>
        <v>0</v>
      </c>
      <c r="AD4315" s="12">
        <f t="shared" si="351"/>
        <v>-3.9745505769685781</v>
      </c>
      <c r="AE4315" s="12">
        <f t="shared" si="357"/>
        <v>-8.9127305717063687E-3</v>
      </c>
      <c r="AF4315" s="12">
        <f t="shared" si="357"/>
        <v>0</v>
      </c>
      <c r="AG4315" s="12">
        <f t="shared" si="357"/>
        <v>0</v>
      </c>
      <c r="AH4315" s="12">
        <f t="shared" si="357"/>
        <v>10.370885876747327</v>
      </c>
      <c r="AI4315" s="12">
        <f t="shared" si="357"/>
        <v>35.0492010880766</v>
      </c>
      <c r="AJ4315" s="12">
        <f t="shared" si="357"/>
        <v>925.92027559212693</v>
      </c>
      <c r="AK4315" s="12">
        <f t="shared" si="357"/>
        <v>-3.3879741526373526E-2</v>
      </c>
      <c r="AL4315" s="12">
        <f t="shared" si="352"/>
        <v>-13990.323647578158</v>
      </c>
      <c r="AM4315">
        <f t="shared" si="353"/>
        <v>2.1317252954785819</v>
      </c>
      <c r="AN4315" s="12">
        <f t="shared" si="354"/>
        <v>-6562.9111205143663</v>
      </c>
    </row>
    <row r="4316" spans="14:40">
      <c r="N4316">
        <f t="shared" si="355"/>
        <v>1811</v>
      </c>
      <c r="O4316" s="12">
        <f t="shared" si="351"/>
        <v>0</v>
      </c>
      <c r="P4316" s="12">
        <f t="shared" si="351"/>
        <v>0</v>
      </c>
      <c r="Q4316" s="12">
        <f t="shared" si="351"/>
        <v>0</v>
      </c>
      <c r="R4316" s="12">
        <f t="shared" si="351"/>
        <v>0</v>
      </c>
      <c r="S4316" s="12">
        <f t="shared" si="351"/>
        <v>0</v>
      </c>
      <c r="T4316" s="12">
        <f t="shared" si="351"/>
        <v>0</v>
      </c>
      <c r="U4316" s="12">
        <f t="shared" si="351"/>
        <v>0</v>
      </c>
      <c r="V4316" s="12">
        <f t="shared" si="351"/>
        <v>0</v>
      </c>
      <c r="W4316" s="12">
        <f t="shared" si="351"/>
        <v>-7752.6416395535998</v>
      </c>
      <c r="X4316" s="12">
        <f t="shared" si="351"/>
        <v>-33198.243057611406</v>
      </c>
      <c r="Y4316" s="12">
        <f t="shared" si="351"/>
        <v>0</v>
      </c>
      <c r="Z4316" s="12">
        <f t="shared" si="351"/>
        <v>0</v>
      </c>
      <c r="AA4316" s="12">
        <f t="shared" si="351"/>
        <v>0</v>
      </c>
      <c r="AB4316" s="12">
        <f t="shared" si="351"/>
        <v>0</v>
      </c>
      <c r="AC4316" s="12">
        <f t="shared" si="351"/>
        <v>0</v>
      </c>
      <c r="AD4316" s="12">
        <f t="shared" si="351"/>
        <v>-17.150929329568687</v>
      </c>
      <c r="AE4316" s="12">
        <f t="shared" si="357"/>
        <v>-8.4843652478896067E-2</v>
      </c>
      <c r="AF4316" s="12">
        <f t="shared" si="357"/>
        <v>0</v>
      </c>
      <c r="AG4316" s="12">
        <f t="shared" si="357"/>
        <v>0</v>
      </c>
      <c r="AH4316" s="12">
        <f t="shared" si="357"/>
        <v>-16.206267322451346</v>
      </c>
      <c r="AI4316" s="12">
        <f t="shared" si="357"/>
        <v>-40.931377828460313</v>
      </c>
      <c r="AJ4316" s="12">
        <f t="shared" si="357"/>
        <v>-9.7061887103227509</v>
      </c>
      <c r="AK4316" s="12">
        <f t="shared" si="357"/>
        <v>-1.1427597690859864E-2</v>
      </c>
      <c r="AL4316" s="12">
        <f t="shared" si="352"/>
        <v>-41034.975731605977</v>
      </c>
      <c r="AM4316">
        <f t="shared" si="353"/>
        <v>2.1250132099915597</v>
      </c>
      <c r="AN4316" s="12">
        <f t="shared" si="354"/>
        <v>-19310.456772063531</v>
      </c>
    </row>
    <row r="4317" spans="14:40">
      <c r="N4317">
        <f t="shared" si="355"/>
        <v>1812</v>
      </c>
      <c r="O4317" s="12">
        <f t="shared" si="351"/>
        <v>0</v>
      </c>
      <c r="P4317" s="12">
        <f t="shared" si="351"/>
        <v>0</v>
      </c>
      <c r="Q4317" s="12">
        <f t="shared" si="351"/>
        <v>0</v>
      </c>
      <c r="R4317" s="12">
        <f t="shared" si="351"/>
        <v>0</v>
      </c>
      <c r="S4317" s="12">
        <f t="shared" si="351"/>
        <v>0</v>
      </c>
      <c r="T4317" s="12">
        <f t="shared" si="351"/>
        <v>0</v>
      </c>
      <c r="U4317" s="12">
        <f t="shared" si="351"/>
        <v>0</v>
      </c>
      <c r="V4317" s="12">
        <f t="shared" si="351"/>
        <v>0</v>
      </c>
      <c r="W4317" s="12">
        <f t="shared" si="351"/>
        <v>-10496.709900714541</v>
      </c>
      <c r="X4317" s="12">
        <f t="shared" si="351"/>
        <v>-36432.080970799085</v>
      </c>
      <c r="Y4317" s="12">
        <f t="shared" si="351"/>
        <v>0</v>
      </c>
      <c r="Z4317" s="12">
        <f t="shared" si="351"/>
        <v>0</v>
      </c>
      <c r="AA4317" s="12">
        <f t="shared" si="351"/>
        <v>0</v>
      </c>
      <c r="AB4317" s="12">
        <f t="shared" si="351"/>
        <v>0</v>
      </c>
      <c r="AC4317" s="12">
        <f t="shared" si="351"/>
        <v>0</v>
      </c>
      <c r="AD4317" s="12">
        <f t="shared" si="351"/>
        <v>-30.223968260725975</v>
      </c>
      <c r="AE4317" s="12">
        <f t="shared" ref="AE4317:AK4326" si="358">AE$2503*AE1813+0.5*AE$2504*AE1813*AE1813</f>
        <v>-0.20662549610016809</v>
      </c>
      <c r="AF4317" s="12">
        <f t="shared" si="358"/>
        <v>0</v>
      </c>
      <c r="AG4317" s="12">
        <f t="shared" si="358"/>
        <v>0</v>
      </c>
      <c r="AH4317" s="12">
        <f t="shared" si="358"/>
        <v>-83.203340072239399</v>
      </c>
      <c r="AI4317" s="12">
        <f t="shared" si="358"/>
        <v>-141.90011398016563</v>
      </c>
      <c r="AJ4317" s="12">
        <f t="shared" si="358"/>
        <v>-9413.5436406824829</v>
      </c>
      <c r="AK4317" s="12">
        <f t="shared" si="358"/>
        <v>0.22806727069193161</v>
      </c>
      <c r="AL4317" s="12">
        <f t="shared" si="352"/>
        <v>-56597.640492734652</v>
      </c>
      <c r="AM4317">
        <f t="shared" si="353"/>
        <v>2.1385854259837451</v>
      </c>
      <c r="AN4317" s="12">
        <f t="shared" si="354"/>
        <v>-26464.989335976537</v>
      </c>
    </row>
    <row r="4318" spans="14:40">
      <c r="N4318">
        <f t="shared" si="355"/>
        <v>1813</v>
      </c>
      <c r="O4318" s="12">
        <f t="shared" si="351"/>
        <v>0</v>
      </c>
      <c r="P4318" s="12">
        <f t="shared" si="351"/>
        <v>0</v>
      </c>
      <c r="Q4318" s="12">
        <f t="shared" si="351"/>
        <v>0</v>
      </c>
      <c r="R4318" s="12">
        <f t="shared" si="351"/>
        <v>0</v>
      </c>
      <c r="S4318" s="12">
        <f t="shared" si="351"/>
        <v>0</v>
      </c>
      <c r="T4318" s="12">
        <f t="shared" si="351"/>
        <v>0</v>
      </c>
      <c r="U4318" s="12">
        <f t="shared" si="351"/>
        <v>0</v>
      </c>
      <c r="V4318" s="12">
        <f t="shared" si="351"/>
        <v>0</v>
      </c>
      <c r="W4318" s="12">
        <f t="shared" si="351"/>
        <v>-7387.202594084014</v>
      </c>
      <c r="X4318" s="12">
        <f t="shared" si="351"/>
        <v>-27854.836513263406</v>
      </c>
      <c r="Y4318" s="12">
        <f t="shared" si="351"/>
        <v>0</v>
      </c>
      <c r="Z4318" s="12">
        <f t="shared" si="351"/>
        <v>0</v>
      </c>
      <c r="AA4318" s="12">
        <f t="shared" si="351"/>
        <v>0</v>
      </c>
      <c r="AB4318" s="12">
        <f t="shared" si="351"/>
        <v>0</v>
      </c>
      <c r="AC4318" s="12">
        <f t="shared" si="351"/>
        <v>0</v>
      </c>
      <c r="AD4318" s="12">
        <f t="shared" si="351"/>
        <v>-27.250833957738848</v>
      </c>
      <c r="AE4318" s="12">
        <f t="shared" si="358"/>
        <v>-0.18230915377273987</v>
      </c>
      <c r="AF4318" s="12">
        <f t="shared" si="358"/>
        <v>0</v>
      </c>
      <c r="AG4318" s="12">
        <f t="shared" si="358"/>
        <v>0</v>
      </c>
      <c r="AH4318" s="12">
        <f t="shared" si="358"/>
        <v>-72.844241158749668</v>
      </c>
      <c r="AI4318" s="12">
        <f t="shared" si="358"/>
        <v>-130.69452590760386</v>
      </c>
      <c r="AJ4318" s="12">
        <f t="shared" si="358"/>
        <v>-7060.2696730086072</v>
      </c>
      <c r="AK4318" s="12">
        <f t="shared" si="358"/>
        <v>0.17568802214352089</v>
      </c>
      <c r="AL4318" s="12">
        <f t="shared" si="352"/>
        <v>-42533.105002511751</v>
      </c>
      <c r="AM4318">
        <f t="shared" si="353"/>
        <v>2.1515035739323904</v>
      </c>
      <c r="AN4318" s="12">
        <f t="shared" si="354"/>
        <v>-19769.014338550351</v>
      </c>
    </row>
    <row r="4319" spans="14:40">
      <c r="N4319">
        <f t="shared" si="355"/>
        <v>1814</v>
      </c>
      <c r="O4319" s="12">
        <f t="shared" si="351"/>
        <v>0</v>
      </c>
      <c r="P4319" s="12">
        <f t="shared" si="351"/>
        <v>0</v>
      </c>
      <c r="Q4319" s="12">
        <f t="shared" si="351"/>
        <v>0</v>
      </c>
      <c r="R4319" s="12">
        <f t="shared" si="351"/>
        <v>0</v>
      </c>
      <c r="S4319" s="12">
        <f t="shared" si="351"/>
        <v>0</v>
      </c>
      <c r="T4319" s="12">
        <f t="shared" si="351"/>
        <v>0</v>
      </c>
      <c r="U4319" s="12">
        <f t="shared" si="351"/>
        <v>0</v>
      </c>
      <c r="V4319" s="12">
        <f t="shared" si="351"/>
        <v>0</v>
      </c>
      <c r="W4319" s="12">
        <f t="shared" si="351"/>
        <v>-8031.1253670866236</v>
      </c>
      <c r="X4319" s="12">
        <f t="shared" si="351"/>
        <v>-26168.451251863637</v>
      </c>
      <c r="Y4319" s="12">
        <f t="shared" si="351"/>
        <v>0</v>
      </c>
      <c r="Z4319" s="12">
        <f t="shared" si="351"/>
        <v>0</v>
      </c>
      <c r="AA4319" s="12">
        <f t="shared" si="351"/>
        <v>0</v>
      </c>
      <c r="AB4319" s="12">
        <f t="shared" si="351"/>
        <v>0</v>
      </c>
      <c r="AC4319" s="12">
        <f t="shared" si="351"/>
        <v>0</v>
      </c>
      <c r="AD4319" s="12">
        <f t="shared" si="351"/>
        <v>-31.307733211030655</v>
      </c>
      <c r="AE4319" s="12">
        <f t="shared" si="358"/>
        <v>-0.18685838561797269</v>
      </c>
      <c r="AF4319" s="12">
        <f t="shared" si="358"/>
        <v>0</v>
      </c>
      <c r="AG4319" s="12">
        <f t="shared" si="358"/>
        <v>0</v>
      </c>
      <c r="AH4319" s="12">
        <f t="shared" si="358"/>
        <v>-52.983779668729689</v>
      </c>
      <c r="AI4319" s="12">
        <f t="shared" si="358"/>
        <v>-121.66913103225373</v>
      </c>
      <c r="AJ4319" s="12">
        <f t="shared" si="358"/>
        <v>-5760.195805575202</v>
      </c>
      <c r="AK4319" s="12">
        <f t="shared" si="358"/>
        <v>0.15489784108470192</v>
      </c>
      <c r="AL4319" s="12">
        <f t="shared" si="352"/>
        <v>-40165.765028982016</v>
      </c>
      <c r="AM4319">
        <f t="shared" si="353"/>
        <v>2.1527891709181568</v>
      </c>
      <c r="AN4319" s="12">
        <f t="shared" si="354"/>
        <v>-18657.546949593518</v>
      </c>
    </row>
    <row r="4320" spans="14:40">
      <c r="N4320">
        <f t="shared" si="355"/>
        <v>1815</v>
      </c>
      <c r="O4320" s="12">
        <f t="shared" si="351"/>
        <v>0</v>
      </c>
      <c r="P4320" s="12">
        <f t="shared" si="351"/>
        <v>0</v>
      </c>
      <c r="Q4320" s="12">
        <f t="shared" si="351"/>
        <v>0</v>
      </c>
      <c r="R4320" s="12">
        <f t="shared" si="351"/>
        <v>0</v>
      </c>
      <c r="S4320" s="12">
        <f t="shared" si="351"/>
        <v>0</v>
      </c>
      <c r="T4320" s="12">
        <f t="shared" si="351"/>
        <v>0</v>
      </c>
      <c r="U4320" s="12">
        <f t="shared" si="351"/>
        <v>0</v>
      </c>
      <c r="V4320" s="12">
        <f t="shared" si="351"/>
        <v>0</v>
      </c>
      <c r="W4320" s="12">
        <f t="shared" si="351"/>
        <v>-11307.882146762371</v>
      </c>
      <c r="X4320" s="12">
        <f t="shared" si="351"/>
        <v>-45475.472465224979</v>
      </c>
      <c r="Y4320" s="12">
        <f t="shared" si="351"/>
        <v>0</v>
      </c>
      <c r="Z4320" s="12">
        <f t="shared" si="351"/>
        <v>0</v>
      </c>
      <c r="AA4320" s="12">
        <f t="shared" si="351"/>
        <v>0</v>
      </c>
      <c r="AB4320" s="12">
        <f t="shared" si="351"/>
        <v>0</v>
      </c>
      <c r="AC4320" s="12">
        <f t="shared" si="351"/>
        <v>0</v>
      </c>
      <c r="AD4320" s="12">
        <f t="shared" si="351"/>
        <v>-30.201818752017658</v>
      </c>
      <c r="AE4320" s="12">
        <f t="shared" si="358"/>
        <v>-0.19391441618955885</v>
      </c>
      <c r="AF4320" s="12">
        <f t="shared" si="358"/>
        <v>0</v>
      </c>
      <c r="AG4320" s="12">
        <f t="shared" si="358"/>
        <v>0</v>
      </c>
      <c r="AH4320" s="12">
        <f t="shared" si="358"/>
        <v>-69.053249400962486</v>
      </c>
      <c r="AI4320" s="12">
        <f t="shared" si="358"/>
        <v>-245.52518686805647</v>
      </c>
      <c r="AJ4320" s="12">
        <f t="shared" si="358"/>
        <v>-11380.244071496789</v>
      </c>
      <c r="AK4320" s="12">
        <f t="shared" si="358"/>
        <v>0.29131067853392423</v>
      </c>
      <c r="AL4320" s="12">
        <f t="shared" si="352"/>
        <v>-68508.281542242825</v>
      </c>
      <c r="AM4320">
        <f t="shared" si="353"/>
        <v>2.1536475006418523</v>
      </c>
      <c r="AN4320" s="12">
        <f t="shared" si="354"/>
        <v>-31810.350357625972</v>
      </c>
    </row>
    <row r="4321" spans="14:40">
      <c r="N4321">
        <f t="shared" si="355"/>
        <v>1816</v>
      </c>
      <c r="O4321" s="12">
        <f t="shared" si="351"/>
        <v>0</v>
      </c>
      <c r="P4321" s="12">
        <f t="shared" si="351"/>
        <v>0</v>
      </c>
      <c r="Q4321" s="12">
        <f t="shared" si="351"/>
        <v>0</v>
      </c>
      <c r="R4321" s="12">
        <f t="shared" si="351"/>
        <v>0</v>
      </c>
      <c r="S4321" s="12">
        <f t="shared" si="351"/>
        <v>0</v>
      </c>
      <c r="T4321" s="12">
        <f t="shared" si="351"/>
        <v>0</v>
      </c>
      <c r="U4321" s="12">
        <f t="shared" si="351"/>
        <v>0</v>
      </c>
      <c r="V4321" s="12">
        <f t="shared" si="351"/>
        <v>0</v>
      </c>
      <c r="W4321" s="12">
        <f t="shared" si="351"/>
        <v>-8589.6559045227132</v>
      </c>
      <c r="X4321" s="12">
        <f t="shared" si="351"/>
        <v>-28633.568152603162</v>
      </c>
      <c r="Y4321" s="12">
        <f t="shared" si="351"/>
        <v>0</v>
      </c>
      <c r="Z4321" s="12">
        <f t="shared" si="351"/>
        <v>0</v>
      </c>
      <c r="AA4321" s="12">
        <f t="shared" si="351"/>
        <v>0</v>
      </c>
      <c r="AB4321" s="12">
        <f t="shared" si="351"/>
        <v>0</v>
      </c>
      <c r="AC4321" s="12">
        <f t="shared" si="351"/>
        <v>0</v>
      </c>
      <c r="AD4321" s="12">
        <f t="shared" si="351"/>
        <v>-11.855888843186314</v>
      </c>
      <c r="AE4321" s="12">
        <f t="shared" si="358"/>
        <v>-5.5190906558571777E-2</v>
      </c>
      <c r="AF4321" s="12">
        <f t="shared" si="358"/>
        <v>0</v>
      </c>
      <c r="AG4321" s="12">
        <f t="shared" si="358"/>
        <v>0</v>
      </c>
      <c r="AH4321" s="12">
        <f t="shared" si="358"/>
        <v>-8.4180394778618641</v>
      </c>
      <c r="AI4321" s="12">
        <f t="shared" si="358"/>
        <v>-145.84187707692399</v>
      </c>
      <c r="AJ4321" s="12">
        <f t="shared" si="358"/>
        <v>-6507.5913312034954</v>
      </c>
      <c r="AK4321" s="12">
        <f t="shared" si="358"/>
        <v>0.20429751321239339</v>
      </c>
      <c r="AL4321" s="12">
        <f t="shared" si="352"/>
        <v>-43896.782087120686</v>
      </c>
      <c r="AM4321">
        <f t="shared" si="353"/>
        <v>2.1822045935807295</v>
      </c>
      <c r="AN4321" s="12">
        <f t="shared" si="354"/>
        <v>-20115.795840705963</v>
      </c>
    </row>
    <row r="4322" spans="14:40">
      <c r="N4322">
        <f t="shared" si="355"/>
        <v>1817</v>
      </c>
      <c r="O4322" s="12">
        <f t="shared" si="351"/>
        <v>0</v>
      </c>
      <c r="P4322" s="12">
        <f t="shared" si="351"/>
        <v>0</v>
      </c>
      <c r="Q4322" s="12">
        <f t="shared" si="351"/>
        <v>0</v>
      </c>
      <c r="R4322" s="12">
        <f t="shared" si="351"/>
        <v>0</v>
      </c>
      <c r="S4322" s="12">
        <f t="shared" si="351"/>
        <v>0</v>
      </c>
      <c r="T4322" s="12">
        <f t="shared" si="351"/>
        <v>0</v>
      </c>
      <c r="U4322" s="12">
        <f t="shared" si="351"/>
        <v>0</v>
      </c>
      <c r="V4322" s="12">
        <f t="shared" si="351"/>
        <v>0</v>
      </c>
      <c r="W4322" s="12">
        <f t="shared" si="351"/>
        <v>-27243.013194826897</v>
      </c>
      <c r="X4322" s="12">
        <f t="shared" si="351"/>
        <v>-100601.72600608504</v>
      </c>
      <c r="Y4322" s="12">
        <f t="shared" si="351"/>
        <v>0</v>
      </c>
      <c r="Z4322" s="12">
        <f t="shared" si="351"/>
        <v>0</v>
      </c>
      <c r="AA4322" s="12">
        <f t="shared" si="351"/>
        <v>0</v>
      </c>
      <c r="AB4322" s="12">
        <f t="shared" si="351"/>
        <v>0</v>
      </c>
      <c r="AC4322" s="12">
        <f t="shared" si="351"/>
        <v>0</v>
      </c>
      <c r="AD4322" s="12">
        <f t="shared" si="351"/>
        <v>-66.854163236562314</v>
      </c>
      <c r="AE4322" s="12">
        <f t="shared" si="358"/>
        <v>-0.44736179026203649</v>
      </c>
      <c r="AF4322" s="12">
        <f t="shared" si="358"/>
        <v>0</v>
      </c>
      <c r="AG4322" s="12">
        <f t="shared" si="358"/>
        <v>0</v>
      </c>
      <c r="AH4322" s="12">
        <f t="shared" si="358"/>
        <v>-100.46854329167455</v>
      </c>
      <c r="AI4322" s="12">
        <f t="shared" si="358"/>
        <v>-256.72118693563158</v>
      </c>
      <c r="AJ4322" s="12">
        <f t="shared" si="358"/>
        <v>-15449.543068929446</v>
      </c>
      <c r="AK4322" s="12">
        <f t="shared" si="358"/>
        <v>0.3805947597534225</v>
      </c>
      <c r="AL4322" s="12">
        <f t="shared" si="352"/>
        <v>-143718.39293033577</v>
      </c>
      <c r="AM4322">
        <f t="shared" si="353"/>
        <v>2.195197622578775</v>
      </c>
      <c r="AN4322" s="12">
        <f t="shared" si="354"/>
        <v>-65469.455438597266</v>
      </c>
    </row>
    <row r="4323" spans="14:40">
      <c r="N4323">
        <f t="shared" si="355"/>
        <v>1818</v>
      </c>
      <c r="O4323" s="12">
        <f t="shared" si="351"/>
        <v>-3.7070465618491628</v>
      </c>
      <c r="P4323" s="12">
        <f t="shared" si="351"/>
        <v>0</v>
      </c>
      <c r="Q4323" s="12">
        <f t="shared" si="351"/>
        <v>0</v>
      </c>
      <c r="R4323" s="12">
        <f t="shared" si="351"/>
        <v>0</v>
      </c>
      <c r="S4323" s="12">
        <f t="shared" si="351"/>
        <v>0</v>
      </c>
      <c r="T4323" s="12">
        <f t="shared" si="351"/>
        <v>0</v>
      </c>
      <c r="U4323" s="12">
        <f t="shared" si="351"/>
        <v>0</v>
      </c>
      <c r="V4323" s="12">
        <f t="shared" si="351"/>
        <v>0</v>
      </c>
      <c r="W4323" s="12">
        <f t="shared" si="351"/>
        <v>-31117.187371250668</v>
      </c>
      <c r="X4323" s="12">
        <f t="shared" si="351"/>
        <v>-109102.35402775946</v>
      </c>
      <c r="Y4323" s="12">
        <f t="shared" si="351"/>
        <v>0</v>
      </c>
      <c r="Z4323" s="12">
        <f t="shared" si="351"/>
        <v>0</v>
      </c>
      <c r="AA4323" s="12">
        <f t="shared" si="351"/>
        <v>0</v>
      </c>
      <c r="AB4323" s="12">
        <f t="shared" si="351"/>
        <v>0</v>
      </c>
      <c r="AC4323" s="12">
        <f t="shared" si="351"/>
        <v>0</v>
      </c>
      <c r="AD4323" s="12">
        <f t="shared" si="351"/>
        <v>-68.377574579708295</v>
      </c>
      <c r="AE4323" s="12">
        <f t="shared" si="358"/>
        <v>-0.44786199749669575</v>
      </c>
      <c r="AF4323" s="12">
        <f t="shared" si="358"/>
        <v>0</v>
      </c>
      <c r="AG4323" s="12">
        <f t="shared" si="358"/>
        <v>0</v>
      </c>
      <c r="AH4323" s="12">
        <f t="shared" si="358"/>
        <v>-90.549937901492299</v>
      </c>
      <c r="AI4323" s="12">
        <f t="shared" si="358"/>
        <v>-242.53024187417918</v>
      </c>
      <c r="AJ4323" s="12">
        <f t="shared" si="358"/>
        <v>-13722.585437322099</v>
      </c>
      <c r="AK4323" s="12">
        <f t="shared" si="358"/>
        <v>0.289841462745972</v>
      </c>
      <c r="AL4323" s="12">
        <f t="shared" si="352"/>
        <v>-154347.44965778422</v>
      </c>
      <c r="AM4323">
        <f t="shared" si="353"/>
        <v>2.1841885846496658</v>
      </c>
      <c r="AN4323" s="12">
        <f t="shared" si="354"/>
        <v>-70665.807312852005</v>
      </c>
    </row>
    <row r="4324" spans="14:40">
      <c r="N4324">
        <f t="shared" si="355"/>
        <v>1819</v>
      </c>
      <c r="O4324" s="12">
        <f t="shared" si="351"/>
        <v>0</v>
      </c>
      <c r="P4324" s="12">
        <f t="shared" si="351"/>
        <v>0</v>
      </c>
      <c r="Q4324" s="12">
        <f t="shared" si="351"/>
        <v>0</v>
      </c>
      <c r="R4324" s="12">
        <f t="shared" si="351"/>
        <v>0</v>
      </c>
      <c r="S4324" s="12">
        <f t="shared" si="351"/>
        <v>0</v>
      </c>
      <c r="T4324" s="12">
        <f t="shared" si="351"/>
        <v>0</v>
      </c>
      <c r="U4324" s="12">
        <f t="shared" si="351"/>
        <v>0</v>
      </c>
      <c r="V4324" s="12">
        <f t="shared" si="351"/>
        <v>0</v>
      </c>
      <c r="W4324" s="12">
        <f t="shared" si="351"/>
        <v>-44173.664286454921</v>
      </c>
      <c r="X4324" s="12">
        <f t="shared" si="351"/>
        <v>-149773.02162137706</v>
      </c>
      <c r="Y4324" s="12">
        <f t="shared" si="351"/>
        <v>0</v>
      </c>
      <c r="Z4324" s="12">
        <f t="shared" si="351"/>
        <v>0</v>
      </c>
      <c r="AA4324" s="12">
        <f t="shared" si="351"/>
        <v>0</v>
      </c>
      <c r="AB4324" s="12">
        <f t="shared" si="351"/>
        <v>0</v>
      </c>
      <c r="AC4324" s="12">
        <f t="shared" si="351"/>
        <v>0</v>
      </c>
      <c r="AD4324" s="12">
        <f t="shared" si="351"/>
        <v>-91.16586132701039</v>
      </c>
      <c r="AE4324" s="12">
        <f t="shared" si="358"/>
        <v>-0.65086872696638065</v>
      </c>
      <c r="AF4324" s="12">
        <f t="shared" si="358"/>
        <v>0</v>
      </c>
      <c r="AG4324" s="12">
        <f t="shared" si="358"/>
        <v>0</v>
      </c>
      <c r="AH4324" s="12">
        <f t="shared" si="358"/>
        <v>-122.55710427991872</v>
      </c>
      <c r="AI4324" s="12">
        <f t="shared" si="358"/>
        <v>-265.2357695315992</v>
      </c>
      <c r="AJ4324" s="12">
        <f t="shared" si="358"/>
        <v>-11954.636713650531</v>
      </c>
      <c r="AK4324" s="12">
        <f t="shared" si="358"/>
        <v>0.26007415110275306</v>
      </c>
      <c r="AL4324" s="12">
        <f t="shared" si="352"/>
        <v>-206380.67215119692</v>
      </c>
      <c r="AM4324">
        <f t="shared" si="353"/>
        <v>2.1875528850683095</v>
      </c>
      <c r="AN4324" s="12">
        <f t="shared" si="354"/>
        <v>-94343.169282854797</v>
      </c>
    </row>
    <row r="4325" spans="14:40">
      <c r="N4325">
        <f t="shared" si="355"/>
        <v>1820</v>
      </c>
      <c r="O4325" s="12">
        <f t="shared" si="351"/>
        <v>0</v>
      </c>
      <c r="P4325" s="12">
        <f t="shared" si="351"/>
        <v>0</v>
      </c>
      <c r="Q4325" s="12">
        <f t="shared" si="351"/>
        <v>0</v>
      </c>
      <c r="R4325" s="12">
        <f t="shared" si="351"/>
        <v>0</v>
      </c>
      <c r="S4325" s="12">
        <f t="shared" si="351"/>
        <v>0</v>
      </c>
      <c r="T4325" s="12">
        <f t="shared" si="351"/>
        <v>0</v>
      </c>
      <c r="U4325" s="12">
        <f t="shared" si="351"/>
        <v>0</v>
      </c>
      <c r="V4325" s="12">
        <f t="shared" si="351"/>
        <v>0</v>
      </c>
      <c r="W4325" s="12">
        <f t="shared" si="351"/>
        <v>-55969.686737547629</v>
      </c>
      <c r="X4325" s="12">
        <f t="shared" si="351"/>
        <v>-196788.50849514036</v>
      </c>
      <c r="Y4325" s="12">
        <f t="shared" si="351"/>
        <v>0</v>
      </c>
      <c r="Z4325" s="12">
        <f t="shared" si="351"/>
        <v>0</v>
      </c>
      <c r="AA4325" s="12">
        <f t="shared" si="351"/>
        <v>0</v>
      </c>
      <c r="AB4325" s="12">
        <f t="shared" si="351"/>
        <v>0</v>
      </c>
      <c r="AC4325" s="12">
        <f t="shared" si="351"/>
        <v>0</v>
      </c>
      <c r="AD4325" s="12">
        <f t="shared" si="351"/>
        <v>-117.52196900394523</v>
      </c>
      <c r="AE4325" s="12">
        <f t="shared" si="358"/>
        <v>-0.94979511872199618</v>
      </c>
      <c r="AF4325" s="12">
        <f t="shared" si="358"/>
        <v>0</v>
      </c>
      <c r="AG4325" s="12">
        <f t="shared" si="358"/>
        <v>0</v>
      </c>
      <c r="AH4325" s="12">
        <f t="shared" si="358"/>
        <v>-182.87731477657198</v>
      </c>
      <c r="AI4325" s="12">
        <f t="shared" si="358"/>
        <v>-239.5720790005935</v>
      </c>
      <c r="AJ4325" s="12">
        <f t="shared" si="358"/>
        <v>-14843.307215661051</v>
      </c>
      <c r="AK4325" s="12">
        <f t="shared" si="358"/>
        <v>0.30990015756420997</v>
      </c>
      <c r="AL4325" s="12">
        <f t="shared" si="352"/>
        <v>-268142.1137060913</v>
      </c>
      <c r="AM4325">
        <f t="shared" si="353"/>
        <v>2.1966858716158946</v>
      </c>
      <c r="AN4325" s="12">
        <f t="shared" si="354"/>
        <v>-122066.66286283548</v>
      </c>
    </row>
    <row r="4326" spans="14:40">
      <c r="N4326">
        <f t="shared" si="355"/>
        <v>1821</v>
      </c>
      <c r="O4326" s="12">
        <f t="shared" si="351"/>
        <v>0</v>
      </c>
      <c r="P4326" s="12">
        <f t="shared" si="351"/>
        <v>0</v>
      </c>
      <c r="Q4326" s="12">
        <f t="shared" si="351"/>
        <v>0</v>
      </c>
      <c r="R4326" s="12">
        <f t="shared" si="351"/>
        <v>0</v>
      </c>
      <c r="S4326" s="12">
        <f t="shared" si="351"/>
        <v>0</v>
      </c>
      <c r="T4326" s="12">
        <f t="shared" si="351"/>
        <v>0</v>
      </c>
      <c r="U4326" s="12">
        <f t="shared" si="351"/>
        <v>0</v>
      </c>
      <c r="V4326" s="12">
        <f t="shared" si="351"/>
        <v>0</v>
      </c>
      <c r="W4326" s="12">
        <f t="shared" si="351"/>
        <v>-61054.963351839804</v>
      </c>
      <c r="X4326" s="12">
        <f t="shared" si="351"/>
        <v>-221118.96728595856</v>
      </c>
      <c r="Y4326" s="12">
        <f t="shared" si="351"/>
        <v>0</v>
      </c>
      <c r="Z4326" s="12">
        <f t="shared" si="351"/>
        <v>0</v>
      </c>
      <c r="AA4326" s="12">
        <f t="shared" si="351"/>
        <v>0</v>
      </c>
      <c r="AB4326" s="12">
        <f t="shared" si="351"/>
        <v>0</v>
      </c>
      <c r="AC4326" s="12">
        <f t="shared" si="351"/>
        <v>0</v>
      </c>
      <c r="AD4326" s="12">
        <f t="shared" si="351"/>
        <v>-149.28304386025542</v>
      </c>
      <c r="AE4326" s="12">
        <f t="shared" si="358"/>
        <v>-1.5125573998393289</v>
      </c>
      <c r="AF4326" s="12">
        <f t="shared" si="358"/>
        <v>0</v>
      </c>
      <c r="AG4326" s="12">
        <f t="shared" si="358"/>
        <v>0</v>
      </c>
      <c r="AH4326" s="12">
        <f t="shared" si="358"/>
        <v>-334.08058989083622</v>
      </c>
      <c r="AI4326" s="12">
        <f t="shared" si="358"/>
        <v>-408.07927940051815</v>
      </c>
      <c r="AJ4326" s="12">
        <f t="shared" si="358"/>
        <v>-30455.164068796468</v>
      </c>
      <c r="AK4326" s="12">
        <f t="shared" si="358"/>
        <v>0.48248532983120074</v>
      </c>
      <c r="AL4326" s="12">
        <f t="shared" si="352"/>
        <v>-313521.56769181648</v>
      </c>
      <c r="AM4326">
        <f t="shared" si="353"/>
        <v>2.2033608561260816</v>
      </c>
      <c r="AN4326" s="12">
        <f t="shared" si="354"/>
        <v>-142292.42877766548</v>
      </c>
    </row>
    <row r="4327" spans="14:40">
      <c r="N4327">
        <f t="shared" si="355"/>
        <v>1822</v>
      </c>
      <c r="O4327" s="12">
        <f t="shared" si="351"/>
        <v>0</v>
      </c>
      <c r="P4327" s="12">
        <f t="shared" si="351"/>
        <v>0</v>
      </c>
      <c r="Q4327" s="12">
        <f t="shared" si="351"/>
        <v>0</v>
      </c>
      <c r="R4327" s="12">
        <f t="shared" si="351"/>
        <v>0</v>
      </c>
      <c r="S4327" s="12">
        <f t="shared" si="351"/>
        <v>0</v>
      </c>
      <c r="T4327" s="12">
        <f t="shared" si="351"/>
        <v>0</v>
      </c>
      <c r="U4327" s="12">
        <f t="shared" si="351"/>
        <v>0</v>
      </c>
      <c r="V4327" s="12">
        <f t="shared" si="351"/>
        <v>0</v>
      </c>
      <c r="W4327" s="12">
        <f t="shared" si="351"/>
        <v>-40070.597413694464</v>
      </c>
      <c r="X4327" s="12">
        <f t="shared" si="351"/>
        <v>-138588.62890498131</v>
      </c>
      <c r="Y4327" s="12">
        <f t="shared" si="351"/>
        <v>0</v>
      </c>
      <c r="Z4327" s="12">
        <f t="shared" si="351"/>
        <v>0</v>
      </c>
      <c r="AA4327" s="12">
        <f t="shared" si="351"/>
        <v>0</v>
      </c>
      <c r="AB4327" s="12">
        <f t="shared" si="351"/>
        <v>0</v>
      </c>
      <c r="AC4327" s="12">
        <f t="shared" si="351"/>
        <v>0</v>
      </c>
      <c r="AD4327" s="12">
        <f t="shared" si="351"/>
        <v>-87.052619269592839</v>
      </c>
      <c r="AE4327" s="12">
        <f t="shared" ref="AE4327:AK4336" si="359">AE$2503*AE1823+0.5*AE$2504*AE1823*AE1823</f>
        <v>-0.70490550708642163</v>
      </c>
      <c r="AF4327" s="12">
        <f t="shared" si="359"/>
        <v>0</v>
      </c>
      <c r="AG4327" s="12">
        <f t="shared" si="359"/>
        <v>0</v>
      </c>
      <c r="AH4327" s="12">
        <f t="shared" si="359"/>
        <v>-188.85413861082594</v>
      </c>
      <c r="AI4327" s="12">
        <f t="shared" si="359"/>
        <v>-199.2063676074649</v>
      </c>
      <c r="AJ4327" s="12">
        <f t="shared" si="359"/>
        <v>-11677.677098158936</v>
      </c>
      <c r="AK4327" s="12">
        <f t="shared" si="359"/>
        <v>0.19757440465785592</v>
      </c>
      <c r="AL4327" s="12">
        <f t="shared" si="352"/>
        <v>-190812.52387342503</v>
      </c>
      <c r="AM4327">
        <f t="shared" si="353"/>
        <v>2.1748757666759011</v>
      </c>
      <c r="AN4327" s="12">
        <f t="shared" si="354"/>
        <v>-87734.907343725907</v>
      </c>
    </row>
    <row r="4328" spans="14:40">
      <c r="N4328">
        <f t="shared" si="355"/>
        <v>1823</v>
      </c>
      <c r="O4328" s="12">
        <f t="shared" si="351"/>
        <v>3.6738494656309939</v>
      </c>
      <c r="P4328" s="12">
        <f t="shared" si="351"/>
        <v>0</v>
      </c>
      <c r="Q4328" s="12">
        <f t="shared" si="351"/>
        <v>0</v>
      </c>
      <c r="R4328" s="12">
        <f t="shared" si="351"/>
        <v>0</v>
      </c>
      <c r="S4328" s="12">
        <f t="shared" si="351"/>
        <v>0</v>
      </c>
      <c r="T4328" s="12">
        <f t="shared" si="351"/>
        <v>0</v>
      </c>
      <c r="U4328" s="12">
        <f t="shared" si="351"/>
        <v>0</v>
      </c>
      <c r="V4328" s="12">
        <f t="shared" si="351"/>
        <v>0</v>
      </c>
      <c r="W4328" s="12">
        <f t="shared" si="351"/>
        <v>-42131.031584139891</v>
      </c>
      <c r="X4328" s="12">
        <f t="shared" si="351"/>
        <v>-147764.14629469404</v>
      </c>
      <c r="Y4328" s="12">
        <f t="shared" si="351"/>
        <v>0</v>
      </c>
      <c r="Z4328" s="12">
        <f t="shared" si="351"/>
        <v>0</v>
      </c>
      <c r="AA4328" s="12">
        <f t="shared" si="351"/>
        <v>0</v>
      </c>
      <c r="AB4328" s="12">
        <f t="shared" si="351"/>
        <v>0</v>
      </c>
      <c r="AC4328" s="12">
        <f t="shared" si="351"/>
        <v>0</v>
      </c>
      <c r="AD4328" s="12">
        <f t="shared" si="351"/>
        <v>-95.201642730350514</v>
      </c>
      <c r="AE4328" s="12">
        <f t="shared" si="359"/>
        <v>-0.82520035610004516</v>
      </c>
      <c r="AF4328" s="12">
        <f t="shared" si="359"/>
        <v>0</v>
      </c>
      <c r="AG4328" s="12">
        <f t="shared" si="359"/>
        <v>0</v>
      </c>
      <c r="AH4328" s="12">
        <f t="shared" si="359"/>
        <v>-226.87152989882327</v>
      </c>
      <c r="AI4328" s="12">
        <f t="shared" si="359"/>
        <v>-275.60186994915097</v>
      </c>
      <c r="AJ4328" s="12">
        <f t="shared" si="359"/>
        <v>-19286.033843713987</v>
      </c>
      <c r="AK4328" s="12">
        <f t="shared" si="359"/>
        <v>0.39335334221272777</v>
      </c>
      <c r="AL4328" s="12">
        <f t="shared" si="352"/>
        <v>-209775.64476267449</v>
      </c>
      <c r="AM4328">
        <f t="shared" si="353"/>
        <v>2.1899999656990654</v>
      </c>
      <c r="AN4328" s="12">
        <f t="shared" si="354"/>
        <v>-95787.967145338494</v>
      </c>
    </row>
    <row r="4329" spans="14:40">
      <c r="N4329">
        <f t="shared" si="355"/>
        <v>1824</v>
      </c>
      <c r="O4329" s="12">
        <f t="shared" si="351"/>
        <v>0</v>
      </c>
      <c r="P4329" s="12">
        <f t="shared" si="351"/>
        <v>0</v>
      </c>
      <c r="Q4329" s="12">
        <f t="shared" si="351"/>
        <v>0</v>
      </c>
      <c r="R4329" s="12">
        <f t="shared" si="351"/>
        <v>0</v>
      </c>
      <c r="S4329" s="12">
        <f t="shared" si="351"/>
        <v>0</v>
      </c>
      <c r="T4329" s="12">
        <f t="shared" si="351"/>
        <v>0</v>
      </c>
      <c r="U4329" s="12">
        <f t="shared" si="351"/>
        <v>0</v>
      </c>
      <c r="V4329" s="12">
        <f t="shared" si="351"/>
        <v>0</v>
      </c>
      <c r="W4329" s="12">
        <f t="shared" si="351"/>
        <v>-27903.119823024204</v>
      </c>
      <c r="X4329" s="12">
        <f t="shared" si="351"/>
        <v>-104294.3472194207</v>
      </c>
      <c r="Y4329" s="12">
        <f t="shared" si="351"/>
        <v>0</v>
      </c>
      <c r="Z4329" s="12">
        <f t="shared" si="351"/>
        <v>0</v>
      </c>
      <c r="AA4329" s="12">
        <f t="shared" si="351"/>
        <v>0</v>
      </c>
      <c r="AB4329" s="12">
        <f t="shared" si="351"/>
        <v>0</v>
      </c>
      <c r="AC4329" s="12">
        <f t="shared" si="351"/>
        <v>0</v>
      </c>
      <c r="AD4329" s="12">
        <f t="shared" si="351"/>
        <v>-75.138616371431155</v>
      </c>
      <c r="AE4329" s="12">
        <f t="shared" si="359"/>
        <v>-0.62330822301506494</v>
      </c>
      <c r="AF4329" s="12">
        <f t="shared" si="359"/>
        <v>0</v>
      </c>
      <c r="AG4329" s="12">
        <f t="shared" si="359"/>
        <v>0</v>
      </c>
      <c r="AH4329" s="12">
        <f t="shared" si="359"/>
        <v>-194.21393327493556</v>
      </c>
      <c r="AI4329" s="12">
        <f t="shared" si="359"/>
        <v>-250.57326284047056</v>
      </c>
      <c r="AJ4329" s="12">
        <f t="shared" si="359"/>
        <v>-18187.773746975898</v>
      </c>
      <c r="AK4329" s="12">
        <f t="shared" si="359"/>
        <v>0.36531146961744543</v>
      </c>
      <c r="AL4329" s="12">
        <f t="shared" si="352"/>
        <v>-150905.42459866105</v>
      </c>
      <c r="AM4329">
        <f t="shared" si="353"/>
        <v>2.1852936840077457</v>
      </c>
      <c r="AN4329" s="12">
        <f t="shared" si="354"/>
        <v>-69054.985928438793</v>
      </c>
    </row>
    <row r="4330" spans="14:40">
      <c r="N4330">
        <f t="shared" si="355"/>
        <v>1825</v>
      </c>
      <c r="O4330" s="12">
        <f t="shared" si="351"/>
        <v>0</v>
      </c>
      <c r="P4330" s="12">
        <f t="shared" si="351"/>
        <v>0</v>
      </c>
      <c r="Q4330" s="12">
        <f t="shared" si="351"/>
        <v>0</v>
      </c>
      <c r="R4330" s="12">
        <f t="shared" si="351"/>
        <v>0</v>
      </c>
      <c r="S4330" s="12">
        <f t="shared" si="351"/>
        <v>0</v>
      </c>
      <c r="T4330" s="12">
        <f t="shared" si="351"/>
        <v>0</v>
      </c>
      <c r="U4330" s="12">
        <f t="shared" si="351"/>
        <v>0</v>
      </c>
      <c r="V4330" s="12">
        <f t="shared" si="351"/>
        <v>0</v>
      </c>
      <c r="W4330" s="12">
        <f t="shared" si="351"/>
        <v>-16128.226480129724</v>
      </c>
      <c r="X4330" s="12">
        <f t="shared" si="351"/>
        <v>-60189.056522402178</v>
      </c>
      <c r="Y4330" s="12">
        <f t="shared" si="351"/>
        <v>0</v>
      </c>
      <c r="Z4330" s="12">
        <f t="shared" si="351"/>
        <v>0</v>
      </c>
      <c r="AA4330" s="12">
        <f t="shared" si="351"/>
        <v>0</v>
      </c>
      <c r="AB4330" s="12">
        <f t="shared" si="351"/>
        <v>0</v>
      </c>
      <c r="AC4330" s="12">
        <f t="shared" si="351"/>
        <v>0</v>
      </c>
      <c r="AD4330" s="12">
        <f t="shared" si="351"/>
        <v>-60.602936024686343</v>
      </c>
      <c r="AE4330" s="12">
        <f t="shared" si="359"/>
        <v>-0.49123907318446158</v>
      </c>
      <c r="AF4330" s="12">
        <f t="shared" si="359"/>
        <v>0</v>
      </c>
      <c r="AG4330" s="12">
        <f t="shared" si="359"/>
        <v>0</v>
      </c>
      <c r="AH4330" s="12">
        <f t="shared" si="359"/>
        <v>-171.00633837790895</v>
      </c>
      <c r="AI4330" s="12">
        <f t="shared" si="359"/>
        <v>-243.44629089149623</v>
      </c>
      <c r="AJ4330" s="12">
        <f t="shared" si="359"/>
        <v>-17346.78031262564</v>
      </c>
      <c r="AK4330" s="12">
        <f t="shared" si="359"/>
        <v>0.34181307400464744</v>
      </c>
      <c r="AL4330" s="12">
        <f t="shared" si="352"/>
        <v>-94139.268306450816</v>
      </c>
      <c r="AM4330">
        <f t="shared" si="353"/>
        <v>2.1770891674573694</v>
      </c>
      <c r="AN4330" s="12">
        <f t="shared" si="354"/>
        <v>-43240.887747559012</v>
      </c>
    </row>
    <row r="4331" spans="14:40">
      <c r="N4331">
        <f t="shared" si="355"/>
        <v>1826</v>
      </c>
      <c r="O4331" s="12">
        <f t="shared" si="351"/>
        <v>0</v>
      </c>
      <c r="P4331" s="12">
        <f t="shared" si="351"/>
        <v>0</v>
      </c>
      <c r="Q4331" s="12">
        <f t="shared" si="351"/>
        <v>0</v>
      </c>
      <c r="R4331" s="12">
        <f t="shared" si="351"/>
        <v>0</v>
      </c>
      <c r="S4331" s="12">
        <f t="shared" si="351"/>
        <v>0</v>
      </c>
      <c r="T4331" s="12">
        <f t="shared" si="351"/>
        <v>0</v>
      </c>
      <c r="U4331" s="12">
        <f t="shared" si="351"/>
        <v>0</v>
      </c>
      <c r="V4331" s="12">
        <f t="shared" si="351"/>
        <v>0</v>
      </c>
      <c r="W4331" s="12">
        <f t="shared" si="351"/>
        <v>-12446.834322150591</v>
      </c>
      <c r="X4331" s="12">
        <f t="shared" si="351"/>
        <v>-47903.815036698084</v>
      </c>
      <c r="Y4331" s="12">
        <f t="shared" si="351"/>
        <v>0</v>
      </c>
      <c r="Z4331" s="12">
        <f t="shared" si="351"/>
        <v>0</v>
      </c>
      <c r="AA4331" s="12">
        <f t="shared" si="351"/>
        <v>0</v>
      </c>
      <c r="AB4331" s="12">
        <f t="shared" si="351"/>
        <v>0</v>
      </c>
      <c r="AC4331" s="12">
        <f t="shared" si="351"/>
        <v>0</v>
      </c>
      <c r="AD4331" s="12">
        <f t="shared" si="351"/>
        <v>-44.410974234515834</v>
      </c>
      <c r="AE4331" s="12">
        <f t="shared" si="359"/>
        <v>-0.30846383061751137</v>
      </c>
      <c r="AF4331" s="12">
        <f t="shared" si="359"/>
        <v>0</v>
      </c>
      <c r="AG4331" s="12">
        <f t="shared" si="359"/>
        <v>0</v>
      </c>
      <c r="AH4331" s="12">
        <f t="shared" si="359"/>
        <v>-101.70232340319606</v>
      </c>
      <c r="AI4331" s="12">
        <f t="shared" si="359"/>
        <v>-208.57883755721673</v>
      </c>
      <c r="AJ4331" s="12">
        <f t="shared" si="359"/>
        <v>-14606.341300353586</v>
      </c>
      <c r="AK4331" s="12">
        <f t="shared" si="359"/>
        <v>0.2991490103781187</v>
      </c>
      <c r="AL4331" s="12">
        <f t="shared" si="352"/>
        <v>-75311.692109217431</v>
      </c>
      <c r="AM4331">
        <f t="shared" si="353"/>
        <v>2.1830961689086665</v>
      </c>
      <c r="AN4331" s="12">
        <f t="shared" si="354"/>
        <v>-34497.652087798713</v>
      </c>
    </row>
    <row r="4332" spans="14:40">
      <c r="N4332">
        <f t="shared" si="355"/>
        <v>1827</v>
      </c>
      <c r="O4332" s="12">
        <f t="shared" si="351"/>
        <v>0</v>
      </c>
      <c r="P4332" s="12">
        <f t="shared" si="351"/>
        <v>0</v>
      </c>
      <c r="Q4332" s="12">
        <f t="shared" si="351"/>
        <v>0</v>
      </c>
      <c r="R4332" s="12">
        <f t="shared" si="351"/>
        <v>0</v>
      </c>
      <c r="S4332" s="12">
        <f t="shared" si="351"/>
        <v>0</v>
      </c>
      <c r="T4332" s="12">
        <f t="shared" si="351"/>
        <v>0</v>
      </c>
      <c r="U4332" s="12">
        <f t="shared" si="351"/>
        <v>0</v>
      </c>
      <c r="V4332" s="12">
        <f t="shared" si="351"/>
        <v>0</v>
      </c>
      <c r="W4332" s="12">
        <f t="shared" si="351"/>
        <v>-9352.8745058802233</v>
      </c>
      <c r="X4332" s="12">
        <f t="shared" si="351"/>
        <v>-35079.235172266723</v>
      </c>
      <c r="Y4332" s="12">
        <f t="shared" si="351"/>
        <v>0</v>
      </c>
      <c r="Z4332" s="12">
        <f t="shared" si="351"/>
        <v>0</v>
      </c>
      <c r="AA4332" s="12">
        <f t="shared" si="351"/>
        <v>0</v>
      </c>
      <c r="AB4332" s="12">
        <f t="shared" si="351"/>
        <v>0</v>
      </c>
      <c r="AC4332" s="12">
        <f t="shared" si="351"/>
        <v>0</v>
      </c>
      <c r="AD4332" s="12">
        <f t="shared" si="351"/>
        <v>-36.590755692070431</v>
      </c>
      <c r="AE4332" s="12">
        <f t="shared" si="359"/>
        <v>-0.24958705338369719</v>
      </c>
      <c r="AF4332" s="12">
        <f t="shared" si="359"/>
        <v>0</v>
      </c>
      <c r="AG4332" s="12">
        <f t="shared" si="359"/>
        <v>0</v>
      </c>
      <c r="AH4332" s="12">
        <f t="shared" si="359"/>
        <v>-88.102480283836982</v>
      </c>
      <c r="AI4332" s="12">
        <f t="shared" si="359"/>
        <v>-162.79383830415927</v>
      </c>
      <c r="AJ4332" s="12">
        <f t="shared" si="359"/>
        <v>-13743.882335157885</v>
      </c>
      <c r="AK4332" s="12">
        <f t="shared" si="359"/>
        <v>0.29667331575455858</v>
      </c>
      <c r="AL4332" s="12">
        <f t="shared" si="352"/>
        <v>-58463.43200132253</v>
      </c>
      <c r="AM4332">
        <f t="shared" si="353"/>
        <v>2.1867142426736681</v>
      </c>
      <c r="AN4332" s="12">
        <f t="shared" si="354"/>
        <v>-26735.743912217822</v>
      </c>
    </row>
    <row r="4333" spans="14:40">
      <c r="N4333">
        <f t="shared" si="355"/>
        <v>1828</v>
      </c>
      <c r="O4333" s="12">
        <f t="shared" si="351"/>
        <v>0</v>
      </c>
      <c r="P4333" s="12">
        <f t="shared" si="351"/>
        <v>0</v>
      </c>
      <c r="Q4333" s="12">
        <f t="shared" si="351"/>
        <v>0</v>
      </c>
      <c r="R4333" s="12">
        <f t="shared" si="351"/>
        <v>0</v>
      </c>
      <c r="S4333" s="12">
        <f t="shared" si="351"/>
        <v>0</v>
      </c>
      <c r="T4333" s="12">
        <f t="shared" si="351"/>
        <v>0</v>
      </c>
      <c r="U4333" s="12">
        <f t="shared" si="351"/>
        <v>0</v>
      </c>
      <c r="V4333" s="12">
        <f t="shared" si="351"/>
        <v>0</v>
      </c>
      <c r="W4333" s="12">
        <f t="shared" si="351"/>
        <v>-9420.2110438930122</v>
      </c>
      <c r="X4333" s="12">
        <f t="shared" si="351"/>
        <v>-41745.257755047329</v>
      </c>
      <c r="Y4333" s="12">
        <f t="shared" si="351"/>
        <v>0</v>
      </c>
      <c r="Z4333" s="12">
        <f t="shared" si="351"/>
        <v>0</v>
      </c>
      <c r="AA4333" s="12">
        <f t="shared" si="351"/>
        <v>0</v>
      </c>
      <c r="AB4333" s="12">
        <f t="shared" si="351"/>
        <v>0</v>
      </c>
      <c r="AC4333" s="12">
        <f t="shared" si="351"/>
        <v>0</v>
      </c>
      <c r="AD4333" s="12">
        <f t="shared" si="351"/>
        <v>-40.041106882034043</v>
      </c>
      <c r="AE4333" s="12">
        <f t="shared" si="359"/>
        <v>-0.26482790232884956</v>
      </c>
      <c r="AF4333" s="12">
        <f t="shared" si="359"/>
        <v>0</v>
      </c>
      <c r="AG4333" s="12">
        <f t="shared" si="359"/>
        <v>0</v>
      </c>
      <c r="AH4333" s="12">
        <f t="shared" si="359"/>
        <v>-83.085370423158906</v>
      </c>
      <c r="AI4333" s="12">
        <f t="shared" si="359"/>
        <v>-151.53764946770428</v>
      </c>
      <c r="AJ4333" s="12">
        <f t="shared" si="359"/>
        <v>-12865.526039462984</v>
      </c>
      <c r="AK4333" s="12">
        <f t="shared" si="359"/>
        <v>0.28102267871864328</v>
      </c>
      <c r="AL4333" s="12">
        <f t="shared" si="352"/>
        <v>-64305.642770399827</v>
      </c>
      <c r="AM4333">
        <f t="shared" si="353"/>
        <v>2.1743077675690077</v>
      </c>
      <c r="AN4333" s="12">
        <f t="shared" si="354"/>
        <v>-29575.225609526737</v>
      </c>
    </row>
    <row r="4334" spans="14:40">
      <c r="N4334">
        <f t="shared" si="355"/>
        <v>1829</v>
      </c>
      <c r="O4334" s="12">
        <f t="shared" si="351"/>
        <v>0</v>
      </c>
      <c r="P4334" s="12">
        <f t="shared" si="351"/>
        <v>0</v>
      </c>
      <c r="Q4334" s="12">
        <f t="shared" si="351"/>
        <v>0</v>
      </c>
      <c r="R4334" s="12">
        <f t="shared" si="351"/>
        <v>0</v>
      </c>
      <c r="S4334" s="12">
        <f t="shared" si="351"/>
        <v>0</v>
      </c>
      <c r="T4334" s="12">
        <f t="shared" si="351"/>
        <v>0</v>
      </c>
      <c r="U4334" s="12">
        <f t="shared" si="351"/>
        <v>0</v>
      </c>
      <c r="V4334" s="12">
        <f t="shared" si="351"/>
        <v>0</v>
      </c>
      <c r="W4334" s="12">
        <f t="shared" si="351"/>
        <v>-5569.1686587934237</v>
      </c>
      <c r="X4334" s="12">
        <f t="shared" si="351"/>
        <v>-23270.690260472988</v>
      </c>
      <c r="Y4334" s="12">
        <f t="shared" si="351"/>
        <v>0</v>
      </c>
      <c r="Z4334" s="12">
        <f t="shared" si="351"/>
        <v>0</v>
      </c>
      <c r="AA4334" s="12">
        <f t="shared" si="351"/>
        <v>0</v>
      </c>
      <c r="AB4334" s="12">
        <f t="shared" si="351"/>
        <v>0</v>
      </c>
      <c r="AC4334" s="12">
        <f t="shared" si="351"/>
        <v>0</v>
      </c>
      <c r="AD4334" s="12">
        <f t="shared" si="351"/>
        <v>-25.371930564163279</v>
      </c>
      <c r="AE4334" s="12">
        <f t="shared" si="359"/>
        <v>-0.1951333264810407</v>
      </c>
      <c r="AF4334" s="12">
        <f t="shared" si="359"/>
        <v>0</v>
      </c>
      <c r="AG4334" s="12">
        <f t="shared" si="359"/>
        <v>0</v>
      </c>
      <c r="AH4334" s="12">
        <f t="shared" si="359"/>
        <v>-95.015968010892678</v>
      </c>
      <c r="AI4334" s="12">
        <f t="shared" si="359"/>
        <v>-127.73251141258399</v>
      </c>
      <c r="AJ4334" s="12">
        <f t="shared" si="359"/>
        <v>-13740.244414047906</v>
      </c>
      <c r="AK4334" s="12">
        <f t="shared" si="359"/>
        <v>0.28263746031784809</v>
      </c>
      <c r="AL4334" s="12">
        <f t="shared" si="352"/>
        <v>-42828.136239168118</v>
      </c>
      <c r="AM4334">
        <f t="shared" si="353"/>
        <v>2.1652337828355446</v>
      </c>
      <c r="AN4334" s="12">
        <f t="shared" si="354"/>
        <v>-19779.913180128427</v>
      </c>
    </row>
    <row r="4335" spans="14:40">
      <c r="N4335">
        <f t="shared" si="355"/>
        <v>1830</v>
      </c>
      <c r="O4335" s="12">
        <f t="shared" si="351"/>
        <v>0</v>
      </c>
      <c r="P4335" s="12">
        <f t="shared" si="351"/>
        <v>0</v>
      </c>
      <c r="Q4335" s="12">
        <f t="shared" si="351"/>
        <v>0</v>
      </c>
      <c r="R4335" s="12">
        <f t="shared" si="351"/>
        <v>0</v>
      </c>
      <c r="S4335" s="12">
        <f t="shared" si="351"/>
        <v>0</v>
      </c>
      <c r="T4335" s="12">
        <f t="shared" si="351"/>
        <v>0</v>
      </c>
      <c r="U4335" s="12">
        <f t="shared" si="351"/>
        <v>0</v>
      </c>
      <c r="V4335" s="12">
        <f t="shared" si="351"/>
        <v>0</v>
      </c>
      <c r="W4335" s="12">
        <f t="shared" si="351"/>
        <v>-64.65489792651978</v>
      </c>
      <c r="X4335" s="12">
        <f t="shared" si="351"/>
        <v>-393.28349738878404</v>
      </c>
      <c r="Y4335" s="12">
        <f t="shared" si="351"/>
        <v>0</v>
      </c>
      <c r="Z4335" s="12">
        <f t="shared" si="351"/>
        <v>0</v>
      </c>
      <c r="AA4335" s="12">
        <f t="shared" si="351"/>
        <v>0</v>
      </c>
      <c r="AB4335" s="12">
        <f t="shared" si="351"/>
        <v>0</v>
      </c>
      <c r="AC4335" s="12">
        <f t="shared" si="351"/>
        <v>0</v>
      </c>
      <c r="AD4335" s="12">
        <f t="shared" si="351"/>
        <v>-6.6081995883003402E-3</v>
      </c>
      <c r="AE4335" s="12">
        <f t="shared" si="359"/>
        <v>-5.1854873156729877E-3</v>
      </c>
      <c r="AF4335" s="12">
        <f t="shared" si="359"/>
        <v>0</v>
      </c>
      <c r="AG4335" s="12">
        <f t="shared" si="359"/>
        <v>0</v>
      </c>
      <c r="AH4335" s="12">
        <f t="shared" si="359"/>
        <v>-7.3528116474887302</v>
      </c>
      <c r="AI4335" s="12">
        <f t="shared" si="359"/>
        <v>25.11300144749088</v>
      </c>
      <c r="AJ4335" s="12">
        <f t="shared" si="359"/>
        <v>-2627.5404883479023</v>
      </c>
      <c r="AK4335" s="12">
        <f t="shared" si="359"/>
        <v>4.2289927381604718E-2</v>
      </c>
      <c r="AL4335" s="12">
        <f t="shared" si="352"/>
        <v>-3067.688197622726</v>
      </c>
      <c r="AM4335">
        <f t="shared" si="353"/>
        <v>2.1739673923247991</v>
      </c>
      <c r="AN4335" s="12">
        <f t="shared" si="354"/>
        <v>-1411.1012927117545</v>
      </c>
    </row>
    <row r="4336" spans="14:40">
      <c r="N4336">
        <f t="shared" si="355"/>
        <v>1831</v>
      </c>
      <c r="O4336" s="12">
        <f t="shared" si="351"/>
        <v>0</v>
      </c>
      <c r="P4336" s="12">
        <f t="shared" si="351"/>
        <v>0</v>
      </c>
      <c r="Q4336" s="12">
        <f t="shared" si="351"/>
        <v>0</v>
      </c>
      <c r="R4336" s="12">
        <f t="shared" si="351"/>
        <v>0</v>
      </c>
      <c r="S4336" s="12">
        <f t="shared" si="351"/>
        <v>0</v>
      </c>
      <c r="T4336" s="12">
        <f t="shared" si="351"/>
        <v>0</v>
      </c>
      <c r="U4336" s="12">
        <f t="shared" si="351"/>
        <v>0</v>
      </c>
      <c r="V4336" s="12">
        <f t="shared" si="351"/>
        <v>0</v>
      </c>
      <c r="W4336" s="12">
        <f t="shared" si="351"/>
        <v>-999.0342898658231</v>
      </c>
      <c r="X4336" s="12">
        <f t="shared" si="351"/>
        <v>-3139.7480032842718</v>
      </c>
      <c r="Y4336" s="12">
        <f t="shared" si="351"/>
        <v>0</v>
      </c>
      <c r="Z4336" s="12">
        <f t="shared" si="351"/>
        <v>0</v>
      </c>
      <c r="AA4336" s="12">
        <f t="shared" si="351"/>
        <v>0</v>
      </c>
      <c r="AB4336" s="12">
        <f t="shared" si="351"/>
        <v>0</v>
      </c>
      <c r="AC4336" s="12">
        <f t="shared" si="351"/>
        <v>0</v>
      </c>
      <c r="AD4336" s="12">
        <f t="shared" si="351"/>
        <v>-5.2187725454761695</v>
      </c>
      <c r="AE4336" s="12">
        <f t="shared" si="359"/>
        <v>-1.2444119129872573E-2</v>
      </c>
      <c r="AF4336" s="12">
        <f t="shared" si="359"/>
        <v>0</v>
      </c>
      <c r="AG4336" s="12">
        <f t="shared" si="359"/>
        <v>0</v>
      </c>
      <c r="AH4336" s="12">
        <f t="shared" si="359"/>
        <v>11.68651952784637</v>
      </c>
      <c r="AI4336" s="12">
        <f t="shared" si="359"/>
        <v>80.20983147991538</v>
      </c>
      <c r="AJ4336" s="12">
        <f t="shared" si="359"/>
        <v>5664.0478579732235</v>
      </c>
      <c r="AK4336" s="12">
        <f t="shared" si="359"/>
        <v>-0.27394245509731996</v>
      </c>
      <c r="AL4336" s="12">
        <f t="shared" si="352"/>
        <v>1611.6567567111865</v>
      </c>
      <c r="AM4336">
        <f t="shared" si="353"/>
        <v>2.1540440216298511</v>
      </c>
      <c r="AN4336" s="12">
        <f t="shared" si="354"/>
        <v>748.20047340152837</v>
      </c>
    </row>
    <row r="4337" spans="14:40">
      <c r="N4337">
        <f t="shared" si="355"/>
        <v>1832</v>
      </c>
      <c r="O4337" s="12">
        <f t="shared" si="351"/>
        <v>0</v>
      </c>
      <c r="P4337" s="12">
        <f t="shared" si="351"/>
        <v>0</v>
      </c>
      <c r="Q4337" s="12">
        <f t="shared" si="351"/>
        <v>0</v>
      </c>
      <c r="R4337" s="12">
        <f t="shared" si="351"/>
        <v>0</v>
      </c>
      <c r="S4337" s="12">
        <f t="shared" si="351"/>
        <v>0</v>
      </c>
      <c r="T4337" s="12">
        <f t="shared" si="351"/>
        <v>0</v>
      </c>
      <c r="U4337" s="12">
        <f t="shared" si="351"/>
        <v>0</v>
      </c>
      <c r="V4337" s="12">
        <f t="shared" si="351"/>
        <v>0</v>
      </c>
      <c r="W4337" s="12">
        <f t="shared" si="351"/>
        <v>-4302.7626803699541</v>
      </c>
      <c r="X4337" s="12">
        <f t="shared" si="351"/>
        <v>-14103.634036819998</v>
      </c>
      <c r="Y4337" s="12">
        <f t="shared" si="351"/>
        <v>0</v>
      </c>
      <c r="Z4337" s="12">
        <f t="shared" si="351"/>
        <v>0</v>
      </c>
      <c r="AA4337" s="12">
        <f t="shared" si="351"/>
        <v>0</v>
      </c>
      <c r="AB4337" s="12">
        <f t="shared" si="351"/>
        <v>0</v>
      </c>
      <c r="AC4337" s="12">
        <f t="shared" si="351"/>
        <v>0</v>
      </c>
      <c r="AD4337" s="12">
        <f t="shared" si="351"/>
        <v>-15.696611873944951</v>
      </c>
      <c r="AE4337" s="12">
        <f t="shared" ref="AE4337:AK4346" si="360">AE$2503*AE1833+0.5*AE$2504*AE1833*AE1833</f>
        <v>-9.9761708967165533E-2</v>
      </c>
      <c r="AF4337" s="12">
        <f t="shared" si="360"/>
        <v>0</v>
      </c>
      <c r="AG4337" s="12">
        <f t="shared" si="360"/>
        <v>0</v>
      </c>
      <c r="AH4337" s="12">
        <f t="shared" si="360"/>
        <v>-42.137530689057577</v>
      </c>
      <c r="AI4337" s="12">
        <f t="shared" si="360"/>
        <v>-25.608993475398435</v>
      </c>
      <c r="AJ4337" s="12">
        <f t="shared" si="360"/>
        <v>-1447.2269033525356</v>
      </c>
      <c r="AK4337" s="12">
        <f t="shared" si="360"/>
        <v>-4.3583622957563538E-2</v>
      </c>
      <c r="AL4337" s="12">
        <f t="shared" si="352"/>
        <v>-19937.210101912817</v>
      </c>
      <c r="AM4337">
        <f t="shared" si="353"/>
        <v>2.1473437515489135</v>
      </c>
      <c r="AN4337" s="12">
        <f t="shared" si="354"/>
        <v>-9284.5917601836154</v>
      </c>
    </row>
    <row r="4338" spans="14:40">
      <c r="N4338">
        <f t="shared" si="355"/>
        <v>1833</v>
      </c>
      <c r="O4338" s="12">
        <f t="shared" si="351"/>
        <v>-0.50349440374088261</v>
      </c>
      <c r="P4338" s="12">
        <f t="shared" si="351"/>
        <v>0</v>
      </c>
      <c r="Q4338" s="12">
        <f t="shared" si="351"/>
        <v>0</v>
      </c>
      <c r="R4338" s="12">
        <f t="shared" si="351"/>
        <v>0</v>
      </c>
      <c r="S4338" s="12">
        <f t="shared" si="351"/>
        <v>0</v>
      </c>
      <c r="T4338" s="12">
        <f t="shared" si="351"/>
        <v>0</v>
      </c>
      <c r="U4338" s="12">
        <f t="shared" si="351"/>
        <v>0</v>
      </c>
      <c r="V4338" s="12">
        <f t="shared" si="351"/>
        <v>0</v>
      </c>
      <c r="W4338" s="12">
        <f t="shared" si="351"/>
        <v>-3722.62921306312</v>
      </c>
      <c r="X4338" s="12">
        <f t="shared" si="351"/>
        <v>-9803.3270446848855</v>
      </c>
      <c r="Y4338" s="12">
        <f t="shared" si="351"/>
        <v>0</v>
      </c>
      <c r="Z4338" s="12">
        <f t="shared" si="351"/>
        <v>0</v>
      </c>
      <c r="AA4338" s="12">
        <f t="shared" si="351"/>
        <v>0</v>
      </c>
      <c r="AB4338" s="12">
        <f t="shared" si="351"/>
        <v>0</v>
      </c>
      <c r="AC4338" s="12">
        <f t="shared" si="351"/>
        <v>0</v>
      </c>
      <c r="AD4338" s="12">
        <f t="shared" si="351"/>
        <v>-19.035055722158763</v>
      </c>
      <c r="AE4338" s="12">
        <f t="shared" si="360"/>
        <v>-0.13563809214642669</v>
      </c>
      <c r="AF4338" s="12">
        <f t="shared" si="360"/>
        <v>0</v>
      </c>
      <c r="AG4338" s="12">
        <f t="shared" si="360"/>
        <v>0</v>
      </c>
      <c r="AH4338" s="12">
        <f t="shared" si="360"/>
        <v>-64.211431197248189</v>
      </c>
      <c r="AI4338" s="12">
        <f t="shared" si="360"/>
        <v>-28.473303773186018</v>
      </c>
      <c r="AJ4338" s="12">
        <f t="shared" si="360"/>
        <v>-2318.0414606948661</v>
      </c>
      <c r="AK4338" s="12">
        <f t="shared" si="360"/>
        <v>-2.2464648152850458E-2</v>
      </c>
      <c r="AL4338" s="12">
        <f t="shared" si="352"/>
        <v>-15956.379106279504</v>
      </c>
      <c r="AM4338">
        <f t="shared" si="353"/>
        <v>2.1475289878034487</v>
      </c>
      <c r="AN4338" s="12">
        <f t="shared" si="354"/>
        <v>-7430.1111635285188</v>
      </c>
    </row>
    <row r="4339" spans="14:40">
      <c r="N4339">
        <f t="shared" si="355"/>
        <v>1834</v>
      </c>
      <c r="O4339" s="12">
        <f t="shared" si="351"/>
        <v>0</v>
      </c>
      <c r="P4339" s="12">
        <f t="shared" si="351"/>
        <v>0</v>
      </c>
      <c r="Q4339" s="12">
        <f t="shared" si="351"/>
        <v>0</v>
      </c>
      <c r="R4339" s="12">
        <f t="shared" si="351"/>
        <v>0</v>
      </c>
      <c r="S4339" s="12">
        <f t="shared" si="351"/>
        <v>0</v>
      </c>
      <c r="T4339" s="12">
        <f t="shared" si="351"/>
        <v>0</v>
      </c>
      <c r="U4339" s="12">
        <f t="shared" si="351"/>
        <v>0</v>
      </c>
      <c r="V4339" s="12">
        <f t="shared" si="351"/>
        <v>0</v>
      </c>
      <c r="W4339" s="12">
        <f t="shared" si="351"/>
        <v>-5733.7134234676978</v>
      </c>
      <c r="X4339" s="12">
        <f t="shared" si="351"/>
        <v>-22843.097772605812</v>
      </c>
      <c r="Y4339" s="12">
        <f t="shared" si="351"/>
        <v>0</v>
      </c>
      <c r="Z4339" s="12">
        <f t="shared" si="351"/>
        <v>0</v>
      </c>
      <c r="AA4339" s="12">
        <f t="shared" si="351"/>
        <v>0</v>
      </c>
      <c r="AB4339" s="12">
        <f t="shared" si="351"/>
        <v>0</v>
      </c>
      <c r="AC4339" s="12">
        <f t="shared" si="351"/>
        <v>0</v>
      </c>
      <c r="AD4339" s="12">
        <f t="shared" si="351"/>
        <v>-20.736876262947856</v>
      </c>
      <c r="AE4339" s="12">
        <f t="shared" si="360"/>
        <v>-0.13527291068680555</v>
      </c>
      <c r="AF4339" s="12">
        <f t="shared" si="360"/>
        <v>0</v>
      </c>
      <c r="AG4339" s="12">
        <f t="shared" si="360"/>
        <v>0</v>
      </c>
      <c r="AH4339" s="12">
        <f t="shared" si="360"/>
        <v>-54.745874284005033</v>
      </c>
      <c r="AI4339" s="12">
        <f t="shared" si="360"/>
        <v>-60.173521234057326</v>
      </c>
      <c r="AJ4339" s="12">
        <f t="shared" si="360"/>
        <v>-3180.1392530215626</v>
      </c>
      <c r="AK4339" s="12">
        <f t="shared" si="360"/>
        <v>2.9230129966274859E-2</v>
      </c>
      <c r="AL4339" s="12">
        <f t="shared" si="352"/>
        <v>-31892.712763656808</v>
      </c>
      <c r="AM4339">
        <f t="shared" si="353"/>
        <v>2.1470861185318886</v>
      </c>
      <c r="AN4339" s="12">
        <f t="shared" si="354"/>
        <v>-14853.951356857573</v>
      </c>
    </row>
    <row r="4340" spans="14:40">
      <c r="N4340">
        <f t="shared" si="355"/>
        <v>1835</v>
      </c>
      <c r="O4340" s="12">
        <f t="shared" si="351"/>
        <v>2.5008733951094695</v>
      </c>
      <c r="P4340" s="12">
        <f t="shared" si="351"/>
        <v>0</v>
      </c>
      <c r="Q4340" s="12">
        <f t="shared" si="351"/>
        <v>0</v>
      </c>
      <c r="R4340" s="12">
        <f t="shared" si="351"/>
        <v>0</v>
      </c>
      <c r="S4340" s="12">
        <f t="shared" si="351"/>
        <v>0</v>
      </c>
      <c r="T4340" s="12">
        <f t="shared" si="351"/>
        <v>0</v>
      </c>
      <c r="U4340" s="12">
        <f t="shared" si="351"/>
        <v>0</v>
      </c>
      <c r="V4340" s="12">
        <f t="shared" si="351"/>
        <v>0</v>
      </c>
      <c r="W4340" s="12">
        <f t="shared" si="351"/>
        <v>-7423.0998423438205</v>
      </c>
      <c r="X4340" s="12">
        <f t="shared" si="351"/>
        <v>-22327.366373959103</v>
      </c>
      <c r="Y4340" s="12">
        <f t="shared" si="351"/>
        <v>0</v>
      </c>
      <c r="Z4340" s="12">
        <f t="shared" si="351"/>
        <v>0</v>
      </c>
      <c r="AA4340" s="12">
        <f t="shared" si="351"/>
        <v>0</v>
      </c>
      <c r="AB4340" s="12">
        <f t="shared" si="351"/>
        <v>0</v>
      </c>
      <c r="AC4340" s="12">
        <f t="shared" si="351"/>
        <v>0</v>
      </c>
      <c r="AD4340" s="12">
        <f t="shared" si="351"/>
        <v>-28.361836239759864</v>
      </c>
      <c r="AE4340" s="12">
        <f t="shared" si="360"/>
        <v>-0.19222788307148553</v>
      </c>
      <c r="AF4340" s="12">
        <f t="shared" si="360"/>
        <v>0</v>
      </c>
      <c r="AG4340" s="12">
        <f t="shared" si="360"/>
        <v>0</v>
      </c>
      <c r="AH4340" s="12">
        <f t="shared" si="360"/>
        <v>-75.12241634364095</v>
      </c>
      <c r="AI4340" s="12">
        <f t="shared" si="360"/>
        <v>-121.59398535199084</v>
      </c>
      <c r="AJ4340" s="12">
        <f t="shared" si="360"/>
        <v>-5227.2880286357822</v>
      </c>
      <c r="AK4340" s="12">
        <f t="shared" si="360"/>
        <v>9.5373716244606041E-2</v>
      </c>
      <c r="AL4340" s="12">
        <f t="shared" si="352"/>
        <v>-35200.428463645818</v>
      </c>
      <c r="AM4340">
        <f t="shared" si="353"/>
        <v>2.1329003868266141</v>
      </c>
      <c r="AN4340" s="12">
        <f t="shared" si="354"/>
        <v>-16503.550133449011</v>
      </c>
    </row>
    <row r="4341" spans="14:40">
      <c r="N4341">
        <f t="shared" si="355"/>
        <v>1836</v>
      </c>
      <c r="O4341" s="12">
        <f t="shared" si="351"/>
        <v>0</v>
      </c>
      <c r="P4341" s="12">
        <f t="shared" si="351"/>
        <v>0</v>
      </c>
      <c r="Q4341" s="12">
        <f t="shared" si="351"/>
        <v>0</v>
      </c>
      <c r="R4341" s="12">
        <f t="shared" si="351"/>
        <v>0</v>
      </c>
      <c r="S4341" s="12">
        <f t="shared" si="351"/>
        <v>0</v>
      </c>
      <c r="T4341" s="12">
        <f t="shared" si="351"/>
        <v>0</v>
      </c>
      <c r="U4341" s="12">
        <f t="shared" si="351"/>
        <v>0</v>
      </c>
      <c r="V4341" s="12">
        <f t="shared" si="351"/>
        <v>0</v>
      </c>
      <c r="W4341" s="12">
        <f t="shared" si="351"/>
        <v>-4547.5701978711641</v>
      </c>
      <c r="X4341" s="12">
        <f t="shared" si="351"/>
        <v>-18405.546863962099</v>
      </c>
      <c r="Y4341" s="12">
        <f t="shared" si="351"/>
        <v>0</v>
      </c>
      <c r="Z4341" s="12">
        <f t="shared" si="351"/>
        <v>0</v>
      </c>
      <c r="AA4341" s="12">
        <f t="shared" si="351"/>
        <v>0</v>
      </c>
      <c r="AB4341" s="12">
        <f t="shared" si="351"/>
        <v>0</v>
      </c>
      <c r="AC4341" s="12">
        <f t="shared" si="351"/>
        <v>0</v>
      </c>
      <c r="AD4341" s="12">
        <f t="shared" si="351"/>
        <v>-20.918754253904559</v>
      </c>
      <c r="AE4341" s="12">
        <f t="shared" si="360"/>
        <v>-0.17460322803804035</v>
      </c>
      <c r="AF4341" s="12">
        <f t="shared" si="360"/>
        <v>0</v>
      </c>
      <c r="AG4341" s="12">
        <f t="shared" si="360"/>
        <v>0</v>
      </c>
      <c r="AH4341" s="12">
        <f t="shared" si="360"/>
        <v>-97.848143546539575</v>
      </c>
      <c r="AI4341" s="12">
        <f t="shared" si="360"/>
        <v>-149.82506805094602</v>
      </c>
      <c r="AJ4341" s="12">
        <f t="shared" si="360"/>
        <v>-10339.330068347741</v>
      </c>
      <c r="AK4341" s="12">
        <f t="shared" si="360"/>
        <v>0.23976298450115818</v>
      </c>
      <c r="AL4341" s="12">
        <f t="shared" si="352"/>
        <v>-33560.973936275928</v>
      </c>
      <c r="AM4341">
        <f t="shared" si="353"/>
        <v>2.1283198775327268</v>
      </c>
      <c r="AN4341" s="12">
        <f t="shared" si="354"/>
        <v>-15768.764033337779</v>
      </c>
    </row>
    <row r="4342" spans="14:40">
      <c r="N4342">
        <f t="shared" si="355"/>
        <v>1837</v>
      </c>
      <c r="O4342" s="12">
        <f t="shared" si="351"/>
        <v>0</v>
      </c>
      <c r="P4342" s="12">
        <f t="shared" si="351"/>
        <v>0</v>
      </c>
      <c r="Q4342" s="12">
        <f t="shared" si="351"/>
        <v>0</v>
      </c>
      <c r="R4342" s="12">
        <f t="shared" si="351"/>
        <v>0</v>
      </c>
      <c r="S4342" s="12">
        <f t="shared" si="351"/>
        <v>0</v>
      </c>
      <c r="T4342" s="12">
        <f t="shared" si="351"/>
        <v>0</v>
      </c>
      <c r="U4342" s="12">
        <f t="shared" si="351"/>
        <v>0</v>
      </c>
      <c r="V4342" s="12">
        <f t="shared" si="351"/>
        <v>0</v>
      </c>
      <c r="W4342" s="12">
        <f t="shared" si="351"/>
        <v>-3249.5174647686958</v>
      </c>
      <c r="X4342" s="12">
        <f t="shared" si="351"/>
        <v>-16523.350603918894</v>
      </c>
      <c r="Y4342" s="12">
        <f t="shared" si="351"/>
        <v>0</v>
      </c>
      <c r="Z4342" s="12">
        <f t="shared" si="351"/>
        <v>0</v>
      </c>
      <c r="AA4342" s="12">
        <f t="shared" si="351"/>
        <v>0</v>
      </c>
      <c r="AB4342" s="12">
        <f t="shared" si="351"/>
        <v>0</v>
      </c>
      <c r="AC4342" s="12">
        <f t="shared" si="351"/>
        <v>0</v>
      </c>
      <c r="AD4342" s="12">
        <f t="shared" si="351"/>
        <v>-14.508500335662742</v>
      </c>
      <c r="AE4342" s="12">
        <f t="shared" si="360"/>
        <v>-0.11520693287814285</v>
      </c>
      <c r="AF4342" s="12">
        <f t="shared" si="360"/>
        <v>0</v>
      </c>
      <c r="AG4342" s="12">
        <f t="shared" si="360"/>
        <v>0</v>
      </c>
      <c r="AH4342" s="12">
        <f t="shared" si="360"/>
        <v>-67.124522958539046</v>
      </c>
      <c r="AI4342" s="12">
        <f t="shared" si="360"/>
        <v>-112.70052042814989</v>
      </c>
      <c r="AJ4342" s="12">
        <f t="shared" si="360"/>
        <v>-7755.1410938381268</v>
      </c>
      <c r="AK4342" s="12">
        <f t="shared" si="360"/>
        <v>0.17389497014051547</v>
      </c>
      <c r="AL4342" s="12">
        <f t="shared" si="352"/>
        <v>-27722.284018210805</v>
      </c>
      <c r="AM4342">
        <f t="shared" si="353"/>
        <v>2.1346330071726927</v>
      </c>
      <c r="AN4342" s="12">
        <f t="shared" si="354"/>
        <v>-12986.908721574013</v>
      </c>
    </row>
    <row r="4343" spans="14:40">
      <c r="N4343">
        <f t="shared" si="355"/>
        <v>1838</v>
      </c>
      <c r="O4343" s="12">
        <f t="shared" si="351"/>
        <v>0.49796150437862458</v>
      </c>
      <c r="P4343" s="12">
        <f t="shared" si="351"/>
        <v>0</v>
      </c>
      <c r="Q4343" s="12">
        <f t="shared" si="351"/>
        <v>0</v>
      </c>
      <c r="R4343" s="12">
        <f t="shared" si="351"/>
        <v>0</v>
      </c>
      <c r="S4343" s="12">
        <f t="shared" si="351"/>
        <v>0</v>
      </c>
      <c r="T4343" s="12">
        <f t="shared" si="351"/>
        <v>0</v>
      </c>
      <c r="U4343" s="12">
        <f t="shared" si="351"/>
        <v>0</v>
      </c>
      <c r="V4343" s="12">
        <f t="shared" si="351"/>
        <v>0</v>
      </c>
      <c r="W4343" s="12">
        <f t="shared" si="351"/>
        <v>-1416.3976832856397</v>
      </c>
      <c r="X4343" s="12">
        <f t="shared" si="351"/>
        <v>-8459.5116695067154</v>
      </c>
      <c r="Y4343" s="12">
        <f t="shared" si="351"/>
        <v>0</v>
      </c>
      <c r="Z4343" s="12">
        <f t="shared" si="351"/>
        <v>0</v>
      </c>
      <c r="AA4343" s="12">
        <f t="shared" si="351"/>
        <v>0</v>
      </c>
      <c r="AB4343" s="12">
        <f t="shared" si="351"/>
        <v>0</v>
      </c>
      <c r="AC4343" s="12">
        <f t="shared" si="351"/>
        <v>0</v>
      </c>
      <c r="AD4343" s="12">
        <f t="shared" si="351"/>
        <v>-11.081661423214728</v>
      </c>
      <c r="AE4343" s="12">
        <f t="shared" si="360"/>
        <v>-8.6779105609155707E-2</v>
      </c>
      <c r="AF4343" s="12">
        <f t="shared" si="360"/>
        <v>0</v>
      </c>
      <c r="AG4343" s="12">
        <f t="shared" si="360"/>
        <v>0</v>
      </c>
      <c r="AH4343" s="12">
        <f t="shared" si="360"/>
        <v>-52.522327976772807</v>
      </c>
      <c r="AI4343" s="12">
        <f t="shared" si="360"/>
        <v>-125.86158481713765</v>
      </c>
      <c r="AJ4343" s="12">
        <f t="shared" si="360"/>
        <v>-7288.516511932834</v>
      </c>
      <c r="AK4343" s="12">
        <f t="shared" si="360"/>
        <v>0.19381411494703146</v>
      </c>
      <c r="AL4343" s="12">
        <f t="shared" si="352"/>
        <v>-17353.286442428598</v>
      </c>
      <c r="AM4343">
        <f t="shared" si="353"/>
        <v>2.1477364365056535</v>
      </c>
      <c r="AN4343" s="12">
        <f t="shared" si="354"/>
        <v>-8079.8025993646725</v>
      </c>
    </row>
    <row r="4344" spans="14:40">
      <c r="N4344">
        <f t="shared" si="355"/>
        <v>1839</v>
      </c>
      <c r="O4344" s="12">
        <f t="shared" si="351"/>
        <v>0</v>
      </c>
      <c r="P4344" s="12">
        <f t="shared" si="351"/>
        <v>0</v>
      </c>
      <c r="Q4344" s="12">
        <f t="shared" si="351"/>
        <v>0</v>
      </c>
      <c r="R4344" s="12">
        <f t="shared" si="351"/>
        <v>0</v>
      </c>
      <c r="S4344" s="12">
        <f t="shared" si="351"/>
        <v>0</v>
      </c>
      <c r="T4344" s="12">
        <f t="shared" si="351"/>
        <v>0</v>
      </c>
      <c r="U4344" s="12">
        <f t="shared" si="351"/>
        <v>0</v>
      </c>
      <c r="V4344" s="12">
        <f t="shared" si="351"/>
        <v>0</v>
      </c>
      <c r="W4344" s="12">
        <f t="shared" si="351"/>
        <v>-2800.0410707710093</v>
      </c>
      <c r="X4344" s="12">
        <f t="shared" si="351"/>
        <v>-10670.805837004305</v>
      </c>
      <c r="Y4344" s="12">
        <f t="shared" si="351"/>
        <v>0</v>
      </c>
      <c r="Z4344" s="12">
        <f t="shared" si="351"/>
        <v>0</v>
      </c>
      <c r="AA4344" s="12">
        <f t="shared" si="351"/>
        <v>0</v>
      </c>
      <c r="AB4344" s="12">
        <f t="shared" si="351"/>
        <v>0</v>
      </c>
      <c r="AC4344" s="12">
        <f t="shared" si="351"/>
        <v>0</v>
      </c>
      <c r="AD4344" s="12">
        <f t="shared" si="351"/>
        <v>-18.470366017489859</v>
      </c>
      <c r="AE4344" s="12">
        <f t="shared" si="360"/>
        <v>-0.13926652483239574</v>
      </c>
      <c r="AF4344" s="12">
        <f t="shared" si="360"/>
        <v>0</v>
      </c>
      <c r="AG4344" s="12">
        <f t="shared" si="360"/>
        <v>0</v>
      </c>
      <c r="AH4344" s="12">
        <f t="shared" si="360"/>
        <v>-72.350756437635923</v>
      </c>
      <c r="AI4344" s="12">
        <f t="shared" si="360"/>
        <v>-140.15948865052226</v>
      </c>
      <c r="AJ4344" s="12">
        <f t="shared" si="360"/>
        <v>-10136.359649046944</v>
      </c>
      <c r="AK4344" s="12">
        <f t="shared" si="360"/>
        <v>0.24131861387778805</v>
      </c>
      <c r="AL4344" s="12">
        <f t="shared" si="352"/>
        <v>-23838.085115838865</v>
      </c>
      <c r="AM4344">
        <f t="shared" si="353"/>
        <v>2.141488506502863</v>
      </c>
      <c r="AN4344" s="12">
        <f t="shared" si="354"/>
        <v>-11131.549407550834</v>
      </c>
    </row>
    <row r="4345" spans="14:40">
      <c r="N4345">
        <f t="shared" si="355"/>
        <v>1840</v>
      </c>
      <c r="O4345" s="12">
        <f t="shared" si="351"/>
        <v>-2.4787416193448077</v>
      </c>
      <c r="P4345" s="12">
        <f t="shared" si="351"/>
        <v>0</v>
      </c>
      <c r="Q4345" s="12">
        <f t="shared" si="351"/>
        <v>0</v>
      </c>
      <c r="R4345" s="12">
        <f t="shared" si="351"/>
        <v>0</v>
      </c>
      <c r="S4345" s="12">
        <f t="shared" si="351"/>
        <v>0</v>
      </c>
      <c r="T4345" s="12">
        <f t="shared" si="351"/>
        <v>0</v>
      </c>
      <c r="U4345" s="12">
        <f t="shared" si="351"/>
        <v>0</v>
      </c>
      <c r="V4345" s="12">
        <f t="shared" si="351"/>
        <v>0</v>
      </c>
      <c r="W4345" s="12">
        <f t="shared" si="351"/>
        <v>-2414.1083300650057</v>
      </c>
      <c r="X4345" s="12">
        <f t="shared" si="351"/>
        <v>-16682.870000287927</v>
      </c>
      <c r="Y4345" s="12">
        <f t="shared" si="351"/>
        <v>0</v>
      </c>
      <c r="Z4345" s="12">
        <f t="shared" si="351"/>
        <v>0</v>
      </c>
      <c r="AA4345" s="12">
        <f t="shared" si="351"/>
        <v>0</v>
      </c>
      <c r="AB4345" s="12">
        <f t="shared" si="351"/>
        <v>0</v>
      </c>
      <c r="AC4345" s="12">
        <f t="shared" si="351"/>
        <v>0</v>
      </c>
      <c r="AD4345" s="12">
        <f t="shared" si="351"/>
        <v>-15.845076138174154</v>
      </c>
      <c r="AE4345" s="12">
        <f t="shared" si="360"/>
        <v>-0.12252069098213669</v>
      </c>
      <c r="AF4345" s="12">
        <f t="shared" si="360"/>
        <v>0</v>
      </c>
      <c r="AG4345" s="12">
        <f t="shared" si="360"/>
        <v>0</v>
      </c>
      <c r="AH4345" s="12">
        <f t="shared" si="360"/>
        <v>-67.570620276672415</v>
      </c>
      <c r="AI4345" s="12">
        <f t="shared" si="360"/>
        <v>-109.65682044254444</v>
      </c>
      <c r="AJ4345" s="12">
        <f t="shared" si="360"/>
        <v>-8307.8814987355727</v>
      </c>
      <c r="AK4345" s="12">
        <f t="shared" si="360"/>
        <v>0.20880895842740191</v>
      </c>
      <c r="AL4345" s="12">
        <f t="shared" si="352"/>
        <v>-27600.324799297799</v>
      </c>
      <c r="AM4345">
        <f t="shared" si="353"/>
        <v>2.1446998427573982</v>
      </c>
      <c r="AN4345" s="12">
        <f t="shared" si="354"/>
        <v>-12869.085104148004</v>
      </c>
    </row>
    <row r="4346" spans="14:40">
      <c r="N4346">
        <f t="shared" si="355"/>
        <v>1841</v>
      </c>
      <c r="O4346" s="12">
        <f t="shared" si="351"/>
        <v>0</v>
      </c>
      <c r="P4346" s="12">
        <f t="shared" si="351"/>
        <v>0</v>
      </c>
      <c r="Q4346" s="12">
        <f t="shared" si="351"/>
        <v>0</v>
      </c>
      <c r="R4346" s="12">
        <f t="shared" si="351"/>
        <v>0</v>
      </c>
      <c r="S4346" s="12">
        <f t="shared" si="351"/>
        <v>0</v>
      </c>
      <c r="T4346" s="12">
        <f t="shared" si="351"/>
        <v>0</v>
      </c>
      <c r="U4346" s="12">
        <f t="shared" si="351"/>
        <v>0</v>
      </c>
      <c r="V4346" s="12">
        <f t="shared" si="351"/>
        <v>0</v>
      </c>
      <c r="W4346" s="12">
        <f t="shared" si="351"/>
        <v>-2675.1868735262301</v>
      </c>
      <c r="X4346" s="12">
        <f t="shared" si="351"/>
        <v>-13406.572123273871</v>
      </c>
      <c r="Y4346" s="12">
        <f t="shared" si="351"/>
        <v>0</v>
      </c>
      <c r="Z4346" s="12">
        <f t="shared" si="351"/>
        <v>0</v>
      </c>
      <c r="AA4346" s="12">
        <f t="shared" si="351"/>
        <v>0</v>
      </c>
      <c r="AB4346" s="12">
        <f t="shared" si="351"/>
        <v>0</v>
      </c>
      <c r="AC4346" s="12">
        <f t="shared" si="351"/>
        <v>0</v>
      </c>
      <c r="AD4346" s="12">
        <f t="shared" si="351"/>
        <v>-16.32777763840577</v>
      </c>
      <c r="AE4346" s="12">
        <f t="shared" si="360"/>
        <v>-9.28393090514813E-2</v>
      </c>
      <c r="AF4346" s="12">
        <f t="shared" si="360"/>
        <v>0</v>
      </c>
      <c r="AG4346" s="12">
        <f t="shared" si="360"/>
        <v>0</v>
      </c>
      <c r="AH4346" s="12">
        <f t="shared" si="360"/>
        <v>-30.073272869792319</v>
      </c>
      <c r="AI4346" s="12">
        <f t="shared" si="360"/>
        <v>-49.764819571339878</v>
      </c>
      <c r="AJ4346" s="12">
        <f t="shared" si="360"/>
        <v>-4601.3775644282105</v>
      </c>
      <c r="AK4346" s="12">
        <f t="shared" si="360"/>
        <v>0.13975033497709127</v>
      </c>
      <c r="AL4346" s="12">
        <f t="shared" si="352"/>
        <v>-20779.255520281924</v>
      </c>
      <c r="AM4346">
        <f t="shared" si="353"/>
        <v>2.1277534278815962</v>
      </c>
      <c r="AN4346" s="12">
        <f t="shared" si="354"/>
        <v>-9765.8193134577032</v>
      </c>
    </row>
    <row r="4347" spans="14:40">
      <c r="N4347">
        <f t="shared" si="355"/>
        <v>1842</v>
      </c>
      <c r="O4347" s="12">
        <f t="shared" si="351"/>
        <v>0</v>
      </c>
      <c r="P4347" s="12">
        <f t="shared" si="351"/>
        <v>0</v>
      </c>
      <c r="Q4347" s="12">
        <f t="shared" si="351"/>
        <v>0</v>
      </c>
      <c r="R4347" s="12">
        <f t="shared" si="351"/>
        <v>0</v>
      </c>
      <c r="S4347" s="12">
        <f t="shared" si="351"/>
        <v>0</v>
      </c>
      <c r="T4347" s="12">
        <f t="shared" si="351"/>
        <v>0</v>
      </c>
      <c r="U4347" s="12">
        <f t="shared" si="351"/>
        <v>0</v>
      </c>
      <c r="V4347" s="12">
        <f t="shared" si="351"/>
        <v>0</v>
      </c>
      <c r="W4347" s="12">
        <f t="shared" si="351"/>
        <v>-5225.1416537453988</v>
      </c>
      <c r="X4347" s="12">
        <f t="shared" si="351"/>
        <v>-20485.902255932644</v>
      </c>
      <c r="Y4347" s="12">
        <f t="shared" si="351"/>
        <v>0</v>
      </c>
      <c r="Z4347" s="12">
        <f t="shared" si="351"/>
        <v>0</v>
      </c>
      <c r="AA4347" s="12">
        <f t="shared" si="351"/>
        <v>0</v>
      </c>
      <c r="AB4347" s="12">
        <f t="shared" si="351"/>
        <v>0</v>
      </c>
      <c r="AC4347" s="12">
        <f t="shared" si="351"/>
        <v>0</v>
      </c>
      <c r="AD4347" s="12">
        <f t="shared" si="351"/>
        <v>-16.059610456173061</v>
      </c>
      <c r="AE4347" s="12">
        <f t="shared" ref="AE4347:AK4356" si="361">AE$2503*AE1843+0.5*AE$2504*AE1843*AE1843</f>
        <v>-9.0911830376903938E-2</v>
      </c>
      <c r="AF4347" s="12">
        <f t="shared" si="361"/>
        <v>0</v>
      </c>
      <c r="AG4347" s="12">
        <f t="shared" si="361"/>
        <v>0</v>
      </c>
      <c r="AH4347" s="12">
        <f t="shared" si="361"/>
        <v>-29.491157607202133</v>
      </c>
      <c r="AI4347" s="12">
        <f t="shared" si="361"/>
        <v>-58.451420990172714</v>
      </c>
      <c r="AJ4347" s="12">
        <f t="shared" si="361"/>
        <v>-3601.7243841624718</v>
      </c>
      <c r="AK4347" s="12">
        <f t="shared" si="361"/>
        <v>0.12780246277267501</v>
      </c>
      <c r="AL4347" s="12">
        <f t="shared" si="352"/>
        <v>-29416.733592261666</v>
      </c>
      <c r="AM4347">
        <f t="shared" si="353"/>
        <v>2.1313825154618358</v>
      </c>
      <c r="AN4347" s="12">
        <f t="shared" si="354"/>
        <v>-13801.714792563896</v>
      </c>
    </row>
    <row r="4348" spans="14:40">
      <c r="N4348">
        <f t="shared" si="355"/>
        <v>1843</v>
      </c>
      <c r="O4348" s="12">
        <f t="shared" si="351"/>
        <v>1.4772858142328074</v>
      </c>
      <c r="P4348" s="12">
        <f t="shared" si="351"/>
        <v>0</v>
      </c>
      <c r="Q4348" s="12">
        <f t="shared" si="351"/>
        <v>0</v>
      </c>
      <c r="R4348" s="12">
        <f t="shared" si="351"/>
        <v>0</v>
      </c>
      <c r="S4348" s="12">
        <f t="shared" si="351"/>
        <v>0</v>
      </c>
      <c r="T4348" s="12">
        <f t="shared" si="351"/>
        <v>0</v>
      </c>
      <c r="U4348" s="12">
        <f t="shared" si="351"/>
        <v>0</v>
      </c>
      <c r="V4348" s="12">
        <f t="shared" si="351"/>
        <v>0</v>
      </c>
      <c r="W4348" s="12">
        <f t="shared" si="351"/>
        <v>-6631.3566782761163</v>
      </c>
      <c r="X4348" s="12">
        <f t="shared" si="351"/>
        <v>-24693.338221296308</v>
      </c>
      <c r="Y4348" s="12">
        <f t="shared" si="351"/>
        <v>0</v>
      </c>
      <c r="Z4348" s="12">
        <f t="shared" si="351"/>
        <v>0</v>
      </c>
      <c r="AA4348" s="12">
        <f t="shared" si="351"/>
        <v>0</v>
      </c>
      <c r="AB4348" s="12">
        <f t="shared" si="351"/>
        <v>0</v>
      </c>
      <c r="AC4348" s="12">
        <f t="shared" si="351"/>
        <v>0</v>
      </c>
      <c r="AD4348" s="12">
        <f t="shared" si="351"/>
        <v>-18.43344537035501</v>
      </c>
      <c r="AE4348" s="12">
        <f t="shared" si="361"/>
        <v>-0.10589955052279509</v>
      </c>
      <c r="AF4348" s="12">
        <f t="shared" si="361"/>
        <v>0</v>
      </c>
      <c r="AG4348" s="12">
        <f t="shared" si="361"/>
        <v>0</v>
      </c>
      <c r="AH4348" s="12">
        <f t="shared" si="361"/>
        <v>-33.995593850138462</v>
      </c>
      <c r="AI4348" s="12">
        <f t="shared" si="361"/>
        <v>-62.892666835742588</v>
      </c>
      <c r="AJ4348" s="12">
        <f t="shared" si="361"/>
        <v>-4632.7549011162546</v>
      </c>
      <c r="AK4348" s="12">
        <f t="shared" si="361"/>
        <v>0.12186360130667025</v>
      </c>
      <c r="AL4348" s="12">
        <f t="shared" si="352"/>
        <v>-36071.278256879894</v>
      </c>
      <c r="AM4348">
        <f t="shared" si="353"/>
        <v>2.1339135331844146</v>
      </c>
      <c r="AN4348" s="12">
        <f t="shared" si="354"/>
        <v>-16903.814374826678</v>
      </c>
    </row>
    <row r="4349" spans="14:40">
      <c r="N4349">
        <f t="shared" si="355"/>
        <v>1844</v>
      </c>
      <c r="O4349" s="12">
        <f t="shared" si="351"/>
        <v>4.918753351323689</v>
      </c>
      <c r="P4349" s="12">
        <f t="shared" si="351"/>
        <v>0</v>
      </c>
      <c r="Q4349" s="12">
        <f t="shared" si="351"/>
        <v>0</v>
      </c>
      <c r="R4349" s="12">
        <f t="shared" si="351"/>
        <v>0</v>
      </c>
      <c r="S4349" s="12">
        <f t="shared" si="351"/>
        <v>0</v>
      </c>
      <c r="T4349" s="12">
        <f t="shared" si="351"/>
        <v>0</v>
      </c>
      <c r="U4349" s="12">
        <f t="shared" si="351"/>
        <v>0</v>
      </c>
      <c r="V4349" s="12">
        <f t="shared" si="351"/>
        <v>0</v>
      </c>
      <c r="W4349" s="12">
        <f t="shared" si="351"/>
        <v>-5488.0111775556707</v>
      </c>
      <c r="X4349" s="12">
        <f t="shared" si="351"/>
        <v>-23907.346881542686</v>
      </c>
      <c r="Y4349" s="12">
        <f t="shared" si="351"/>
        <v>0</v>
      </c>
      <c r="Z4349" s="12">
        <f t="shared" si="351"/>
        <v>0</v>
      </c>
      <c r="AA4349" s="12">
        <f t="shared" si="351"/>
        <v>0</v>
      </c>
      <c r="AB4349" s="12">
        <f t="shared" si="351"/>
        <v>0</v>
      </c>
      <c r="AC4349" s="12">
        <f t="shared" si="351"/>
        <v>0</v>
      </c>
      <c r="AD4349" s="12">
        <f t="shared" si="351"/>
        <v>-16.279585333799975</v>
      </c>
      <c r="AE4349" s="12">
        <f t="shared" si="361"/>
        <v>-9.1120123819891569E-2</v>
      </c>
      <c r="AF4349" s="12">
        <f t="shared" si="361"/>
        <v>0</v>
      </c>
      <c r="AG4349" s="12">
        <f t="shared" si="361"/>
        <v>0</v>
      </c>
      <c r="AH4349" s="12">
        <f t="shared" si="361"/>
        <v>-28.268819639824198</v>
      </c>
      <c r="AI4349" s="12">
        <f t="shared" si="361"/>
        <v>-32.884902843034695</v>
      </c>
      <c r="AJ4349" s="12">
        <f t="shared" si="361"/>
        <v>-1457.3170668208311</v>
      </c>
      <c r="AK4349" s="12">
        <f t="shared" si="361"/>
        <v>4.073418246935466E-2</v>
      </c>
      <c r="AL4349" s="12">
        <f t="shared" si="352"/>
        <v>-30925.24006632587</v>
      </c>
      <c r="AM4349">
        <f t="shared" si="353"/>
        <v>2.1314975963995977</v>
      </c>
      <c r="AN4349" s="12">
        <f t="shared" si="354"/>
        <v>-14508.691034211342</v>
      </c>
    </row>
    <row r="4350" spans="14:40">
      <c r="N4350">
        <f t="shared" si="355"/>
        <v>1845</v>
      </c>
      <c r="O4350" s="12">
        <f t="shared" si="351"/>
        <v>1.9641815251446901</v>
      </c>
      <c r="P4350" s="12">
        <f t="shared" si="351"/>
        <v>0</v>
      </c>
      <c r="Q4350" s="12">
        <f t="shared" si="351"/>
        <v>0</v>
      </c>
      <c r="R4350" s="12">
        <f t="shared" si="351"/>
        <v>0</v>
      </c>
      <c r="S4350" s="12">
        <f t="shared" si="351"/>
        <v>0</v>
      </c>
      <c r="T4350" s="12">
        <f t="shared" si="351"/>
        <v>0</v>
      </c>
      <c r="U4350" s="12">
        <f t="shared" si="351"/>
        <v>0</v>
      </c>
      <c r="V4350" s="12">
        <f t="shared" si="351"/>
        <v>0</v>
      </c>
      <c r="W4350" s="12">
        <f t="shared" si="351"/>
        <v>-5176.0905888383404</v>
      </c>
      <c r="X4350" s="12">
        <f t="shared" si="351"/>
        <v>-23746.36131762922</v>
      </c>
      <c r="Y4350" s="12">
        <f t="shared" si="351"/>
        <v>0</v>
      </c>
      <c r="Z4350" s="12">
        <f t="shared" si="351"/>
        <v>0</v>
      </c>
      <c r="AA4350" s="12">
        <f t="shared" si="351"/>
        <v>0</v>
      </c>
      <c r="AB4350" s="12">
        <f t="shared" si="351"/>
        <v>0</v>
      </c>
      <c r="AC4350" s="12">
        <f t="shared" si="351"/>
        <v>0</v>
      </c>
      <c r="AD4350" s="12">
        <f t="shared" si="351"/>
        <v>-18.292758134774587</v>
      </c>
      <c r="AE4350" s="12">
        <f t="shared" si="361"/>
        <v>-8.4348271948657794E-2</v>
      </c>
      <c r="AF4350" s="12">
        <f t="shared" si="361"/>
        <v>0</v>
      </c>
      <c r="AG4350" s="12">
        <f t="shared" si="361"/>
        <v>0</v>
      </c>
      <c r="AH4350" s="12">
        <f t="shared" si="361"/>
        <v>-9.367858427260952</v>
      </c>
      <c r="AI4350" s="12">
        <f t="shared" si="361"/>
        <v>-35.755444931032649</v>
      </c>
      <c r="AJ4350" s="12">
        <f t="shared" si="361"/>
        <v>-1171.9519802381096</v>
      </c>
      <c r="AK4350" s="12">
        <f t="shared" si="361"/>
        <v>-1.3366495430582376E-2</v>
      </c>
      <c r="AL4350" s="12">
        <f t="shared" si="352"/>
        <v>-30155.953481440978</v>
      </c>
      <c r="AM4350">
        <f t="shared" si="353"/>
        <v>2.1602848232765157</v>
      </c>
      <c r="AN4350" s="12">
        <f t="shared" si="354"/>
        <v>-13959.24887149986</v>
      </c>
    </row>
    <row r="4351" spans="14:40">
      <c r="N4351">
        <f t="shared" si="355"/>
        <v>1846</v>
      </c>
      <c r="O4351" s="12">
        <f t="shared" si="351"/>
        <v>-9.7987745760426002</v>
      </c>
      <c r="P4351" s="12">
        <f t="shared" si="351"/>
        <v>0</v>
      </c>
      <c r="Q4351" s="12">
        <f t="shared" si="351"/>
        <v>0</v>
      </c>
      <c r="R4351" s="12">
        <f t="shared" si="351"/>
        <v>0</v>
      </c>
      <c r="S4351" s="12">
        <f t="shared" si="351"/>
        <v>0</v>
      </c>
      <c r="T4351" s="12">
        <f t="shared" si="351"/>
        <v>0</v>
      </c>
      <c r="U4351" s="12">
        <f t="shared" si="351"/>
        <v>0</v>
      </c>
      <c r="V4351" s="12">
        <f t="shared" si="351"/>
        <v>0</v>
      </c>
      <c r="W4351" s="12">
        <f t="shared" si="351"/>
        <v>-3061.1206165013441</v>
      </c>
      <c r="X4351" s="12">
        <f t="shared" si="351"/>
        <v>-13789.700757312343</v>
      </c>
      <c r="Y4351" s="12">
        <f t="shared" si="351"/>
        <v>0</v>
      </c>
      <c r="Z4351" s="12">
        <f t="shared" si="351"/>
        <v>0</v>
      </c>
      <c r="AA4351" s="12">
        <f t="shared" si="351"/>
        <v>0</v>
      </c>
      <c r="AB4351" s="12">
        <f t="shared" si="351"/>
        <v>0</v>
      </c>
      <c r="AC4351" s="12">
        <f t="shared" si="351"/>
        <v>0</v>
      </c>
      <c r="AD4351" s="12">
        <f t="shared" si="351"/>
        <v>-19.203723539540146</v>
      </c>
      <c r="AE4351" s="12">
        <f t="shared" si="361"/>
        <v>-0.11073099238163429</v>
      </c>
      <c r="AF4351" s="12">
        <f t="shared" si="361"/>
        <v>0</v>
      </c>
      <c r="AG4351" s="12">
        <f t="shared" si="361"/>
        <v>0</v>
      </c>
      <c r="AH4351" s="12">
        <f t="shared" si="361"/>
        <v>-35.313452851079276</v>
      </c>
      <c r="AI4351" s="12">
        <f t="shared" si="361"/>
        <v>-80.187458464531545</v>
      </c>
      <c r="AJ4351" s="12">
        <f t="shared" si="361"/>
        <v>-3344.8273902145115</v>
      </c>
      <c r="AK4351" s="12">
        <f t="shared" si="361"/>
        <v>4.7358524313706504E-2</v>
      </c>
      <c r="AL4351" s="12">
        <f t="shared" si="352"/>
        <v>-20340.215545927462</v>
      </c>
      <c r="AM4351">
        <f t="shared" si="353"/>
        <v>2.1778592684621136</v>
      </c>
      <c r="AN4351" s="12">
        <f t="shared" si="354"/>
        <v>-9339.5454152970233</v>
      </c>
    </row>
    <row r="4352" spans="14:40">
      <c r="N4352">
        <f t="shared" si="355"/>
        <v>1847</v>
      </c>
      <c r="O4352" s="12">
        <f t="shared" si="351"/>
        <v>0</v>
      </c>
      <c r="P4352" s="12">
        <f t="shared" si="351"/>
        <v>0</v>
      </c>
      <c r="Q4352" s="12">
        <f t="shared" si="351"/>
        <v>0</v>
      </c>
      <c r="R4352" s="12">
        <f t="shared" si="351"/>
        <v>0</v>
      </c>
      <c r="S4352" s="12">
        <f t="shared" si="351"/>
        <v>0</v>
      </c>
      <c r="T4352" s="12">
        <f t="shared" si="351"/>
        <v>0</v>
      </c>
      <c r="U4352" s="12">
        <f t="shared" si="351"/>
        <v>0</v>
      </c>
      <c r="V4352" s="12">
        <f t="shared" si="351"/>
        <v>0</v>
      </c>
      <c r="W4352" s="12">
        <f t="shared" si="351"/>
        <v>-5446.7635817067921</v>
      </c>
      <c r="X4352" s="12">
        <f t="shared" si="351"/>
        <v>-21322.133366229635</v>
      </c>
      <c r="Y4352" s="12">
        <f t="shared" si="351"/>
        <v>0</v>
      </c>
      <c r="Z4352" s="12">
        <f t="shared" si="351"/>
        <v>0</v>
      </c>
      <c r="AA4352" s="12">
        <f t="shared" si="351"/>
        <v>0</v>
      </c>
      <c r="AB4352" s="12">
        <f t="shared" si="351"/>
        <v>0</v>
      </c>
      <c r="AC4352" s="12">
        <f t="shared" si="351"/>
        <v>0</v>
      </c>
      <c r="AD4352" s="12">
        <f t="shared" si="351"/>
        <v>-25.834762302668452</v>
      </c>
      <c r="AE4352" s="12">
        <f t="shared" si="361"/>
        <v>-0.17374939556489011</v>
      </c>
      <c r="AF4352" s="12">
        <f t="shared" si="361"/>
        <v>0</v>
      </c>
      <c r="AG4352" s="12">
        <f t="shared" si="361"/>
        <v>0</v>
      </c>
      <c r="AH4352" s="12">
        <f t="shared" si="361"/>
        <v>-69.143248475090388</v>
      </c>
      <c r="AI4352" s="12">
        <f t="shared" si="361"/>
        <v>-118.94462593800246</v>
      </c>
      <c r="AJ4352" s="12">
        <f t="shared" si="361"/>
        <v>-8948.5517722447985</v>
      </c>
      <c r="AK4352" s="12">
        <f t="shared" si="361"/>
        <v>0.20039703182644519</v>
      </c>
      <c r="AL4352" s="12">
        <f t="shared" si="352"/>
        <v>-35931.344709260731</v>
      </c>
      <c r="AM4352">
        <f t="shared" si="353"/>
        <v>2.1679499916828786</v>
      </c>
      <c r="AN4352" s="12">
        <f t="shared" si="354"/>
        <v>-16573.880784661873</v>
      </c>
    </row>
    <row r="4353" spans="14:40">
      <c r="N4353">
        <f t="shared" si="355"/>
        <v>1848</v>
      </c>
      <c r="O4353" s="12">
        <f t="shared" si="351"/>
        <v>-1.4662199494636126</v>
      </c>
      <c r="P4353" s="12">
        <f t="shared" si="351"/>
        <v>0</v>
      </c>
      <c r="Q4353" s="12">
        <f t="shared" si="351"/>
        <v>0</v>
      </c>
      <c r="R4353" s="12">
        <f t="shared" si="351"/>
        <v>0</v>
      </c>
      <c r="S4353" s="12">
        <f t="shared" si="351"/>
        <v>0</v>
      </c>
      <c r="T4353" s="12">
        <f t="shared" si="351"/>
        <v>0</v>
      </c>
      <c r="U4353" s="12">
        <f t="shared" si="351"/>
        <v>0</v>
      </c>
      <c r="V4353" s="12">
        <f t="shared" si="351"/>
        <v>0</v>
      </c>
      <c r="W4353" s="12">
        <f t="shared" si="351"/>
        <v>-1527.8732418363813</v>
      </c>
      <c r="X4353" s="12">
        <f t="shared" si="351"/>
        <v>-11206.154717095573</v>
      </c>
      <c r="Y4353" s="12">
        <f t="shared" si="351"/>
        <v>0</v>
      </c>
      <c r="Z4353" s="12">
        <f t="shared" si="351"/>
        <v>0</v>
      </c>
      <c r="AA4353" s="12">
        <f t="shared" si="351"/>
        <v>0</v>
      </c>
      <c r="AB4353" s="12">
        <f t="shared" si="351"/>
        <v>0</v>
      </c>
      <c r="AC4353" s="12">
        <f t="shared" si="351"/>
        <v>0</v>
      </c>
      <c r="AD4353" s="12">
        <f t="shared" si="351"/>
        <v>-17.761098318956869</v>
      </c>
      <c r="AE4353" s="12">
        <f t="shared" si="361"/>
        <v>-0.12233509907059763</v>
      </c>
      <c r="AF4353" s="12">
        <f t="shared" si="361"/>
        <v>0</v>
      </c>
      <c r="AG4353" s="12">
        <f t="shared" si="361"/>
        <v>0</v>
      </c>
      <c r="AH4353" s="12">
        <f t="shared" si="361"/>
        <v>-56.415745046813541</v>
      </c>
      <c r="AI4353" s="12">
        <f t="shared" si="361"/>
        <v>-60.192845575970829</v>
      </c>
      <c r="AJ4353" s="12">
        <f t="shared" si="361"/>
        <v>-5271.6535430022532</v>
      </c>
      <c r="AK4353" s="12">
        <f t="shared" si="361"/>
        <v>0.12522495525733662</v>
      </c>
      <c r="AL4353" s="12">
        <f t="shared" si="352"/>
        <v>-18141.514520969227</v>
      </c>
      <c r="AM4353">
        <f t="shared" si="353"/>
        <v>2.151734859754328</v>
      </c>
      <c r="AN4353" s="12">
        <f t="shared" si="354"/>
        <v>-8431.1105704912516</v>
      </c>
    </row>
    <row r="4354" spans="14:40">
      <c r="N4354">
        <f t="shared" si="355"/>
        <v>1849</v>
      </c>
      <c r="O4354" s="12">
        <f t="shared" si="351"/>
        <v>-4.8744895131194701</v>
      </c>
      <c r="P4354" s="12">
        <f t="shared" si="351"/>
        <v>0</v>
      </c>
      <c r="Q4354" s="12">
        <f t="shared" si="351"/>
        <v>0</v>
      </c>
      <c r="R4354" s="12">
        <f t="shared" si="351"/>
        <v>0</v>
      </c>
      <c r="S4354" s="12">
        <f t="shared" si="351"/>
        <v>0</v>
      </c>
      <c r="T4354" s="12">
        <f t="shared" si="351"/>
        <v>0</v>
      </c>
      <c r="U4354" s="12">
        <f t="shared" si="351"/>
        <v>0</v>
      </c>
      <c r="V4354" s="12">
        <f t="shared" si="351"/>
        <v>0</v>
      </c>
      <c r="W4354" s="12">
        <f t="shared" si="351"/>
        <v>2057.5646702037216</v>
      </c>
      <c r="X4354" s="12">
        <f t="shared" si="351"/>
        <v>8519.3798308134956</v>
      </c>
      <c r="Y4354" s="12">
        <f t="shared" si="351"/>
        <v>0</v>
      </c>
      <c r="Z4354" s="12">
        <f t="shared" si="351"/>
        <v>0</v>
      </c>
      <c r="AA4354" s="12">
        <f t="shared" si="351"/>
        <v>0</v>
      </c>
      <c r="AB4354" s="12">
        <f t="shared" si="351"/>
        <v>0</v>
      </c>
      <c r="AC4354" s="12">
        <f t="shared" si="351"/>
        <v>0</v>
      </c>
      <c r="AD4354" s="12">
        <f t="shared" si="351"/>
        <v>-5.7800467106217113</v>
      </c>
      <c r="AE4354" s="12">
        <f t="shared" si="361"/>
        <v>-6.6998636985074606E-2</v>
      </c>
      <c r="AF4354" s="12">
        <f t="shared" si="361"/>
        <v>0</v>
      </c>
      <c r="AG4354" s="12">
        <f t="shared" si="361"/>
        <v>0</v>
      </c>
      <c r="AH4354" s="12">
        <f t="shared" si="361"/>
        <v>-57.348047647409345</v>
      </c>
      <c r="AI4354" s="12">
        <f t="shared" si="361"/>
        <v>-53.063970141055286</v>
      </c>
      <c r="AJ4354" s="12">
        <f t="shared" si="361"/>
        <v>-7188.5135163717368</v>
      </c>
      <c r="AK4354" s="12">
        <f t="shared" si="361"/>
        <v>0.19681243649486188</v>
      </c>
      <c r="AL4354" s="12">
        <f t="shared" si="352"/>
        <v>3267.4942444327871</v>
      </c>
      <c r="AM4354">
        <f t="shared" si="353"/>
        <v>2.1521950696064067</v>
      </c>
      <c r="AN4354" s="12">
        <f t="shared" si="354"/>
        <v>1518.2147243885036</v>
      </c>
    </row>
    <row r="4355" spans="14:40">
      <c r="N4355">
        <f t="shared" si="355"/>
        <v>1850</v>
      </c>
      <c r="O4355" s="12">
        <f t="shared" si="351"/>
        <v>-1.9475827137197967</v>
      </c>
      <c r="P4355" s="12">
        <f t="shared" si="351"/>
        <v>0</v>
      </c>
      <c r="Q4355" s="12">
        <f t="shared" si="351"/>
        <v>0</v>
      </c>
      <c r="R4355" s="12">
        <f t="shared" si="351"/>
        <v>0</v>
      </c>
      <c r="S4355" s="12">
        <f t="shared" si="351"/>
        <v>0</v>
      </c>
      <c r="T4355" s="12">
        <f t="shared" si="351"/>
        <v>0</v>
      </c>
      <c r="U4355" s="12">
        <f t="shared" si="351"/>
        <v>0</v>
      </c>
      <c r="V4355" s="12">
        <f t="shared" si="351"/>
        <v>0</v>
      </c>
      <c r="W4355" s="12">
        <f t="shared" si="351"/>
        <v>-1515.6109243448564</v>
      </c>
      <c r="X4355" s="12">
        <f t="shared" si="351"/>
        <v>-1219.9112083633931</v>
      </c>
      <c r="Y4355" s="12">
        <f t="shared" si="351"/>
        <v>0</v>
      </c>
      <c r="Z4355" s="12">
        <f t="shared" si="351"/>
        <v>0</v>
      </c>
      <c r="AA4355" s="12">
        <f t="shared" si="351"/>
        <v>0</v>
      </c>
      <c r="AB4355" s="12">
        <f t="shared" si="351"/>
        <v>0</v>
      </c>
      <c r="AC4355" s="12">
        <f t="shared" si="351"/>
        <v>0</v>
      </c>
      <c r="AD4355" s="12">
        <f t="shared" si="351"/>
        <v>3.9797786516052134</v>
      </c>
      <c r="AE4355" s="12">
        <f t="shared" si="361"/>
        <v>1.1379381372339199E-2</v>
      </c>
      <c r="AF4355" s="12">
        <f t="shared" si="361"/>
        <v>0</v>
      </c>
      <c r="AG4355" s="12">
        <f t="shared" si="361"/>
        <v>0</v>
      </c>
      <c r="AH4355" s="12">
        <f t="shared" si="361"/>
        <v>-5.7956914825945169</v>
      </c>
      <c r="AI4355" s="12">
        <f t="shared" si="361"/>
        <v>14.313115006177997</v>
      </c>
      <c r="AJ4355" s="12">
        <f t="shared" si="361"/>
        <v>2748.6676565903495</v>
      </c>
      <c r="AK4355" s="12">
        <f t="shared" si="361"/>
        <v>-6.0830938566000005E-4</v>
      </c>
      <c r="AL4355" s="12">
        <f t="shared" si="352"/>
        <v>23.705914415555689</v>
      </c>
      <c r="AM4355">
        <f t="shared" si="353"/>
        <v>2.135816696818241</v>
      </c>
      <c r="AN4355" s="12">
        <f t="shared" si="354"/>
        <v>11.099227031453943</v>
      </c>
    </row>
    <row r="4356" spans="14:40">
      <c r="N4356">
        <f t="shared" si="355"/>
        <v>1851</v>
      </c>
      <c r="O4356" s="12">
        <f t="shared" si="351"/>
        <v>9.7157833496509038</v>
      </c>
      <c r="P4356" s="12">
        <f t="shared" si="351"/>
        <v>0</v>
      </c>
      <c r="Q4356" s="12">
        <f t="shared" si="351"/>
        <v>0</v>
      </c>
      <c r="R4356" s="12">
        <f t="shared" si="351"/>
        <v>0</v>
      </c>
      <c r="S4356" s="12">
        <f t="shared" si="351"/>
        <v>0</v>
      </c>
      <c r="T4356" s="12">
        <f t="shared" si="351"/>
        <v>0</v>
      </c>
      <c r="U4356" s="12">
        <f t="shared" si="351"/>
        <v>0</v>
      </c>
      <c r="V4356" s="12">
        <f t="shared" si="351"/>
        <v>0</v>
      </c>
      <c r="W4356" s="12">
        <f t="shared" si="351"/>
        <v>-3273.3736589046844</v>
      </c>
      <c r="X4356" s="12">
        <f t="shared" si="351"/>
        <v>-6943.0935842847812</v>
      </c>
      <c r="Y4356" s="12">
        <f t="shared" si="351"/>
        <v>0</v>
      </c>
      <c r="Z4356" s="12">
        <f t="shared" si="351"/>
        <v>0</v>
      </c>
      <c r="AA4356" s="12">
        <f t="shared" si="351"/>
        <v>0</v>
      </c>
      <c r="AB4356" s="12">
        <f t="shared" si="351"/>
        <v>0</v>
      </c>
      <c r="AC4356" s="12">
        <f t="shared" si="351"/>
        <v>0</v>
      </c>
      <c r="AD4356" s="12">
        <f t="shared" si="351"/>
        <v>15.286445453132727</v>
      </c>
      <c r="AE4356" s="12">
        <f t="shared" si="361"/>
        <v>6.7555793938674766E-2</v>
      </c>
      <c r="AF4356" s="12">
        <f t="shared" si="361"/>
        <v>0</v>
      </c>
      <c r="AG4356" s="12">
        <f t="shared" si="361"/>
        <v>0</v>
      </c>
      <c r="AH4356" s="12">
        <f t="shared" si="361"/>
        <v>19.16137501915177</v>
      </c>
      <c r="AI4356" s="12">
        <f t="shared" si="361"/>
        <v>53.17753562612851</v>
      </c>
      <c r="AJ4356" s="12">
        <f t="shared" si="361"/>
        <v>5065.1872278148385</v>
      </c>
      <c r="AK4356" s="12">
        <f t="shared" si="361"/>
        <v>-7.7203981323771917E-2</v>
      </c>
      <c r="AL4356" s="12">
        <f t="shared" si="352"/>
        <v>-5053.94852411395</v>
      </c>
      <c r="AM4356">
        <f t="shared" si="353"/>
        <v>2.1370794173038679</v>
      </c>
      <c r="AN4356" s="12">
        <f t="shared" si="354"/>
        <v>-2364.8856861342074</v>
      </c>
    </row>
    <row r="4357" spans="14:40">
      <c r="N4357">
        <f t="shared" si="355"/>
        <v>1852</v>
      </c>
      <c r="O4357" s="12">
        <f t="shared" si="351"/>
        <v>0</v>
      </c>
      <c r="P4357" s="12">
        <f t="shared" si="351"/>
        <v>0</v>
      </c>
      <c r="Q4357" s="12">
        <f t="shared" si="351"/>
        <v>0</v>
      </c>
      <c r="R4357" s="12">
        <f t="shared" si="351"/>
        <v>0</v>
      </c>
      <c r="S4357" s="12">
        <f t="shared" si="351"/>
        <v>0</v>
      </c>
      <c r="T4357" s="12">
        <f t="shared" si="351"/>
        <v>0</v>
      </c>
      <c r="U4357" s="12">
        <f t="shared" si="351"/>
        <v>0</v>
      </c>
      <c r="V4357" s="12">
        <f t="shared" si="351"/>
        <v>0</v>
      </c>
      <c r="W4357" s="12">
        <f t="shared" si="351"/>
        <v>-2882.9800160848026</v>
      </c>
      <c r="X4357" s="12">
        <f t="shared" si="351"/>
        <v>-9437.6912847183175</v>
      </c>
      <c r="Y4357" s="12">
        <f t="shared" si="351"/>
        <v>0</v>
      </c>
      <c r="Z4357" s="12">
        <f t="shared" si="351"/>
        <v>0</v>
      </c>
      <c r="AA4357" s="12">
        <f t="shared" si="351"/>
        <v>0</v>
      </c>
      <c r="AB4357" s="12">
        <f t="shared" si="351"/>
        <v>0</v>
      </c>
      <c r="AC4357" s="12">
        <f t="shared" si="351"/>
        <v>0</v>
      </c>
      <c r="AD4357" s="12">
        <f t="shared" si="351"/>
        <v>4.5026283693323386</v>
      </c>
      <c r="AE4357" s="12">
        <f t="shared" ref="AE4357:AK4366" si="362">AE$2503*AE1853+0.5*AE$2504*AE1853*AE1853</f>
        <v>-5.5425327618551521E-3</v>
      </c>
      <c r="AF4357" s="12">
        <f t="shared" si="362"/>
        <v>0</v>
      </c>
      <c r="AG4357" s="12">
        <f t="shared" si="362"/>
        <v>0</v>
      </c>
      <c r="AH4357" s="12">
        <f t="shared" si="362"/>
        <v>-33.326602613568234</v>
      </c>
      <c r="AI4357" s="12">
        <f t="shared" si="362"/>
        <v>-47.88637571532098</v>
      </c>
      <c r="AJ4357" s="12">
        <f t="shared" si="362"/>
        <v>-4670.3178794990818</v>
      </c>
      <c r="AK4357" s="12">
        <f t="shared" si="362"/>
        <v>0.15308664160093402</v>
      </c>
      <c r="AL4357" s="12">
        <f t="shared" si="352"/>
        <v>-17067.551986152921</v>
      </c>
      <c r="AM4357">
        <f t="shared" si="353"/>
        <v>2.122224337901133</v>
      </c>
      <c r="AN4357" s="12">
        <f t="shared" si="354"/>
        <v>-8042.2939655063174</v>
      </c>
    </row>
    <row r="4358" spans="14:40">
      <c r="N4358">
        <f t="shared" si="355"/>
        <v>1853</v>
      </c>
      <c r="O4358" s="12">
        <f t="shared" si="351"/>
        <v>0</v>
      </c>
      <c r="P4358" s="12">
        <f t="shared" si="351"/>
        <v>0</v>
      </c>
      <c r="Q4358" s="12">
        <f t="shared" si="351"/>
        <v>0</v>
      </c>
      <c r="R4358" s="12">
        <f t="shared" si="351"/>
        <v>0</v>
      </c>
      <c r="S4358" s="12">
        <f t="shared" si="351"/>
        <v>0</v>
      </c>
      <c r="T4358" s="12">
        <f t="shared" si="351"/>
        <v>0</v>
      </c>
      <c r="U4358" s="12">
        <f t="shared" si="351"/>
        <v>0</v>
      </c>
      <c r="V4358" s="12">
        <f t="shared" si="351"/>
        <v>0</v>
      </c>
      <c r="W4358" s="12">
        <f t="shared" si="351"/>
        <v>-4384.5880775439009</v>
      </c>
      <c r="X4358" s="12">
        <f t="shared" si="351"/>
        <v>-21559.600719103761</v>
      </c>
      <c r="Y4358" s="12">
        <f t="shared" si="351"/>
        <v>0</v>
      </c>
      <c r="Z4358" s="12">
        <f t="shared" si="351"/>
        <v>0</v>
      </c>
      <c r="AA4358" s="12">
        <f t="shared" si="351"/>
        <v>0</v>
      </c>
      <c r="AB4358" s="12">
        <f t="shared" si="351"/>
        <v>0</v>
      </c>
      <c r="AC4358" s="12">
        <f t="shared" si="351"/>
        <v>0</v>
      </c>
      <c r="AD4358" s="12">
        <f t="shared" si="351"/>
        <v>-20.222719195464972</v>
      </c>
      <c r="AE4358" s="12">
        <f t="shared" si="362"/>
        <v>-0.13419885047342853</v>
      </c>
      <c r="AF4358" s="12">
        <f t="shared" si="362"/>
        <v>0</v>
      </c>
      <c r="AG4358" s="12">
        <f t="shared" si="362"/>
        <v>0</v>
      </c>
      <c r="AH4358" s="12">
        <f t="shared" si="362"/>
        <v>-55.96433815784922</v>
      </c>
      <c r="AI4358" s="12">
        <f t="shared" si="362"/>
        <v>-141.19724716313914</v>
      </c>
      <c r="AJ4358" s="12">
        <f t="shared" si="362"/>
        <v>-7483.2504942060259</v>
      </c>
      <c r="AK4358" s="12">
        <f t="shared" si="362"/>
        <v>0.21096215507128013</v>
      </c>
      <c r="AL4358" s="12">
        <f t="shared" si="352"/>
        <v>-33644.746832065539</v>
      </c>
      <c r="AM4358">
        <f t="shared" si="353"/>
        <v>2.1429743034886286</v>
      </c>
      <c r="AN4358" s="12">
        <f t="shared" si="354"/>
        <v>-15700.023456788067</v>
      </c>
    </row>
    <row r="4359" spans="14:40">
      <c r="N4359">
        <f t="shared" si="355"/>
        <v>1854</v>
      </c>
      <c r="O4359" s="12">
        <f t="shared" si="351"/>
        <v>0</v>
      </c>
      <c r="P4359" s="12">
        <f t="shared" si="351"/>
        <v>0</v>
      </c>
      <c r="Q4359" s="12">
        <f t="shared" si="351"/>
        <v>0</v>
      </c>
      <c r="R4359" s="12">
        <f t="shared" si="351"/>
        <v>0</v>
      </c>
      <c r="S4359" s="12">
        <f t="shared" si="351"/>
        <v>0</v>
      </c>
      <c r="T4359" s="12">
        <f t="shared" si="351"/>
        <v>0</v>
      </c>
      <c r="U4359" s="12">
        <f t="shared" si="351"/>
        <v>0</v>
      </c>
      <c r="V4359" s="12">
        <f t="shared" si="351"/>
        <v>0</v>
      </c>
      <c r="W4359" s="12">
        <f t="shared" si="351"/>
        <v>-10657.026271588213</v>
      </c>
      <c r="X4359" s="12">
        <f t="shared" si="351"/>
        <v>-38843.490491702978</v>
      </c>
      <c r="Y4359" s="12">
        <f t="shared" si="351"/>
        <v>0</v>
      </c>
      <c r="Z4359" s="12">
        <f t="shared" si="351"/>
        <v>0</v>
      </c>
      <c r="AA4359" s="12">
        <f t="shared" si="351"/>
        <v>0</v>
      </c>
      <c r="AB4359" s="12">
        <f t="shared" si="351"/>
        <v>0</v>
      </c>
      <c r="AC4359" s="12">
        <f t="shared" si="351"/>
        <v>0</v>
      </c>
      <c r="AD4359" s="12">
        <f t="shared" si="351"/>
        <v>-9.6979854812131627</v>
      </c>
      <c r="AE4359" s="12">
        <f t="shared" si="362"/>
        <v>-7.2675498566608571E-2</v>
      </c>
      <c r="AF4359" s="12">
        <f t="shared" si="362"/>
        <v>0</v>
      </c>
      <c r="AG4359" s="12">
        <f t="shared" si="362"/>
        <v>0</v>
      </c>
      <c r="AH4359" s="12">
        <f t="shared" si="362"/>
        <v>-44.704021455876912</v>
      </c>
      <c r="AI4359" s="12">
        <f t="shared" si="362"/>
        <v>-100.6125312781616</v>
      </c>
      <c r="AJ4359" s="12">
        <f t="shared" si="362"/>
        <v>-4454.68035012375</v>
      </c>
      <c r="AK4359" s="12">
        <f t="shared" si="362"/>
        <v>0.13060701931811627</v>
      </c>
      <c r="AL4359" s="12">
        <f t="shared" si="352"/>
        <v>-54110.153720109447</v>
      </c>
      <c r="AM4359">
        <f t="shared" si="353"/>
        <v>2.1415373799050399</v>
      </c>
      <c r="AN4359" s="12">
        <f t="shared" si="354"/>
        <v>-25266.966725796214</v>
      </c>
    </row>
    <row r="4360" spans="14:40">
      <c r="N4360">
        <f t="shared" si="355"/>
        <v>1855</v>
      </c>
      <c r="O4360" s="12">
        <f t="shared" si="351"/>
        <v>0</v>
      </c>
      <c r="P4360" s="12">
        <f t="shared" si="351"/>
        <v>0</v>
      </c>
      <c r="Q4360" s="12">
        <f t="shared" si="351"/>
        <v>0</v>
      </c>
      <c r="R4360" s="12">
        <f t="shared" si="351"/>
        <v>0</v>
      </c>
      <c r="S4360" s="12">
        <f t="shared" si="351"/>
        <v>0</v>
      </c>
      <c r="T4360" s="12">
        <f t="shared" si="351"/>
        <v>0</v>
      </c>
      <c r="U4360" s="12">
        <f t="shared" si="351"/>
        <v>0</v>
      </c>
      <c r="V4360" s="12">
        <f t="shared" si="351"/>
        <v>0</v>
      </c>
      <c r="W4360" s="12">
        <f t="shared" si="351"/>
        <v>-5163.3819077431999</v>
      </c>
      <c r="X4360" s="12">
        <f t="shared" si="351"/>
        <v>-20700.058467012645</v>
      </c>
      <c r="Y4360" s="12">
        <f t="shared" si="351"/>
        <v>0</v>
      </c>
      <c r="Z4360" s="12">
        <f t="shared" si="351"/>
        <v>0</v>
      </c>
      <c r="AA4360" s="12">
        <f t="shared" si="351"/>
        <v>0</v>
      </c>
      <c r="AB4360" s="12">
        <f t="shared" si="351"/>
        <v>0</v>
      </c>
      <c r="AC4360" s="12">
        <f t="shared" si="351"/>
        <v>0</v>
      </c>
      <c r="AD4360" s="12">
        <f t="shared" si="351"/>
        <v>-21.549883592054432</v>
      </c>
      <c r="AE4360" s="12">
        <f t="shared" si="362"/>
        <v>-0.19047623561377272</v>
      </c>
      <c r="AF4360" s="12">
        <f t="shared" si="362"/>
        <v>0</v>
      </c>
      <c r="AG4360" s="12">
        <f t="shared" si="362"/>
        <v>0</v>
      </c>
      <c r="AH4360" s="12">
        <f t="shared" si="362"/>
        <v>-111.19720840051356</v>
      </c>
      <c r="AI4360" s="12">
        <f t="shared" si="362"/>
        <v>-183.7720340638499</v>
      </c>
      <c r="AJ4360" s="12">
        <f t="shared" si="362"/>
        <v>-16360.282445323028</v>
      </c>
      <c r="AK4360" s="12">
        <f t="shared" si="362"/>
        <v>0.32261959096773901</v>
      </c>
      <c r="AL4360" s="12">
        <f t="shared" si="352"/>
        <v>-42540.109802779945</v>
      </c>
      <c r="AM4360">
        <f t="shared" si="353"/>
        <v>2.1472272286072442</v>
      </c>
      <c r="AN4360" s="12">
        <f t="shared" si="354"/>
        <v>-19811.647894560621</v>
      </c>
    </row>
    <row r="4361" spans="14:40">
      <c r="N4361">
        <f t="shared" si="355"/>
        <v>1856</v>
      </c>
      <c r="O4361" s="12">
        <f t="shared" si="351"/>
        <v>0</v>
      </c>
      <c r="P4361" s="12">
        <f t="shared" si="351"/>
        <v>0</v>
      </c>
      <c r="Q4361" s="12">
        <f t="shared" si="351"/>
        <v>0</v>
      </c>
      <c r="R4361" s="12">
        <f t="shared" si="351"/>
        <v>0</v>
      </c>
      <c r="S4361" s="12">
        <f t="shared" si="351"/>
        <v>0</v>
      </c>
      <c r="T4361" s="12">
        <f t="shared" si="351"/>
        <v>0</v>
      </c>
      <c r="U4361" s="12">
        <f t="shared" si="351"/>
        <v>0</v>
      </c>
      <c r="V4361" s="12">
        <f t="shared" si="351"/>
        <v>0</v>
      </c>
      <c r="W4361" s="12">
        <f t="shared" si="351"/>
        <v>-8801.920619024957</v>
      </c>
      <c r="X4361" s="12">
        <f t="shared" si="351"/>
        <v>-35720.323427519943</v>
      </c>
      <c r="Y4361" s="12">
        <f t="shared" si="351"/>
        <v>0</v>
      </c>
      <c r="Z4361" s="12">
        <f t="shared" si="351"/>
        <v>0</v>
      </c>
      <c r="AA4361" s="12">
        <f t="shared" si="351"/>
        <v>0</v>
      </c>
      <c r="AB4361" s="12">
        <f t="shared" si="351"/>
        <v>0</v>
      </c>
      <c r="AC4361" s="12">
        <f t="shared" si="351"/>
        <v>0</v>
      </c>
      <c r="AD4361" s="12">
        <f t="shared" si="351"/>
        <v>-24.161017853875038</v>
      </c>
      <c r="AE4361" s="12">
        <f t="shared" si="362"/>
        <v>-0.25985122651550957</v>
      </c>
      <c r="AF4361" s="12">
        <f t="shared" si="362"/>
        <v>0</v>
      </c>
      <c r="AG4361" s="12">
        <f t="shared" si="362"/>
        <v>0</v>
      </c>
      <c r="AH4361" s="12">
        <f t="shared" si="362"/>
        <v>-168.1194184414253</v>
      </c>
      <c r="AI4361" s="12">
        <f t="shared" si="362"/>
        <v>-228.08424522268592</v>
      </c>
      <c r="AJ4361" s="12">
        <f t="shared" si="362"/>
        <v>-20150.388153256074</v>
      </c>
      <c r="AK4361" s="12">
        <f t="shared" si="362"/>
        <v>0.37741001741611468</v>
      </c>
      <c r="AL4361" s="12">
        <f t="shared" si="352"/>
        <v>-65092.879322528068</v>
      </c>
      <c r="AM4361">
        <f t="shared" si="353"/>
        <v>2.1543888131453408</v>
      </c>
      <c r="AN4361" s="12">
        <f t="shared" si="354"/>
        <v>-30214.081564735978</v>
      </c>
    </row>
    <row r="4362" spans="14:40">
      <c r="N4362">
        <f t="shared" si="355"/>
        <v>1857</v>
      </c>
      <c r="O4362" s="12">
        <f t="shared" si="351"/>
        <v>0</v>
      </c>
      <c r="P4362" s="12">
        <f t="shared" si="351"/>
        <v>0</v>
      </c>
      <c r="Q4362" s="12">
        <f t="shared" si="351"/>
        <v>0</v>
      </c>
      <c r="R4362" s="12">
        <f t="shared" si="351"/>
        <v>0</v>
      </c>
      <c r="S4362" s="12">
        <f t="shared" si="351"/>
        <v>0</v>
      </c>
      <c r="T4362" s="12">
        <f t="shared" si="351"/>
        <v>0</v>
      </c>
      <c r="U4362" s="12">
        <f t="shared" si="351"/>
        <v>0</v>
      </c>
      <c r="V4362" s="12">
        <f t="shared" si="351"/>
        <v>0</v>
      </c>
      <c r="W4362" s="12">
        <f t="shared" si="351"/>
        <v>-5405.7389626213717</v>
      </c>
      <c r="X4362" s="12">
        <f t="shared" si="351"/>
        <v>-21062.813708443184</v>
      </c>
      <c r="Y4362" s="12">
        <f t="shared" si="351"/>
        <v>0</v>
      </c>
      <c r="Z4362" s="12">
        <f t="shared" si="351"/>
        <v>0</v>
      </c>
      <c r="AA4362" s="12">
        <f t="shared" si="351"/>
        <v>0</v>
      </c>
      <c r="AB4362" s="12">
        <f t="shared" si="351"/>
        <v>0</v>
      </c>
      <c r="AC4362" s="12">
        <f t="shared" si="351"/>
        <v>0</v>
      </c>
      <c r="AD4362" s="12">
        <f t="shared" si="351"/>
        <v>-5.1188778174221587</v>
      </c>
      <c r="AE4362" s="12">
        <f t="shared" si="362"/>
        <v>-4.6528059536619822E-2</v>
      </c>
      <c r="AF4362" s="12">
        <f t="shared" si="362"/>
        <v>0</v>
      </c>
      <c r="AG4362" s="12">
        <f t="shared" si="362"/>
        <v>0</v>
      </c>
      <c r="AH4362" s="12">
        <f t="shared" si="362"/>
        <v>-35.648350745797792</v>
      </c>
      <c r="AI4362" s="12">
        <f t="shared" si="362"/>
        <v>9.2620479351693668</v>
      </c>
      <c r="AJ4362" s="12">
        <f t="shared" si="362"/>
        <v>4558.4591412325271</v>
      </c>
      <c r="AK4362" s="12">
        <f t="shared" si="362"/>
        <v>-0.1427388048672884</v>
      </c>
      <c r="AL4362" s="12">
        <f t="shared" si="352"/>
        <v>-21941.787977324486</v>
      </c>
      <c r="AM4362">
        <f t="shared" si="353"/>
        <v>2.1636722559307162</v>
      </c>
      <c r="AN4362" s="12">
        <f t="shared" si="354"/>
        <v>-10140.994282836102</v>
      </c>
    </row>
    <row r="4363" spans="14:40">
      <c r="N4363">
        <f t="shared" si="355"/>
        <v>1858</v>
      </c>
      <c r="O4363" s="12">
        <f t="shared" ref="O4363:AD4426" si="363">O$2503*O1859+0.5*O$2504*O1859*O1859</f>
        <v>-3.4525329281821344</v>
      </c>
      <c r="P4363" s="12">
        <f t="shared" si="363"/>
        <v>0</v>
      </c>
      <c r="Q4363" s="12">
        <f t="shared" si="363"/>
        <v>0</v>
      </c>
      <c r="R4363" s="12">
        <f t="shared" si="363"/>
        <v>0</v>
      </c>
      <c r="S4363" s="12">
        <f t="shared" si="363"/>
        <v>0</v>
      </c>
      <c r="T4363" s="12">
        <f t="shared" si="363"/>
        <v>0</v>
      </c>
      <c r="U4363" s="12">
        <f t="shared" si="363"/>
        <v>0</v>
      </c>
      <c r="V4363" s="12">
        <f t="shared" si="363"/>
        <v>0</v>
      </c>
      <c r="W4363" s="12">
        <f t="shared" si="363"/>
        <v>-1493.3158054650507</v>
      </c>
      <c r="X4363" s="12">
        <f t="shared" si="363"/>
        <v>13041.011668478584</v>
      </c>
      <c r="Y4363" s="12">
        <f t="shared" si="363"/>
        <v>0</v>
      </c>
      <c r="Z4363" s="12">
        <f t="shared" si="363"/>
        <v>0</v>
      </c>
      <c r="AA4363" s="12">
        <f t="shared" si="363"/>
        <v>0</v>
      </c>
      <c r="AB4363" s="12">
        <f t="shared" si="363"/>
        <v>0</v>
      </c>
      <c r="AC4363" s="12">
        <f t="shared" si="363"/>
        <v>0</v>
      </c>
      <c r="AD4363" s="12">
        <f t="shared" si="363"/>
        <v>25.494136875285047</v>
      </c>
      <c r="AE4363" s="12">
        <f t="shared" si="362"/>
        <v>0.12611248637137526</v>
      </c>
      <c r="AF4363" s="12">
        <f t="shared" si="362"/>
        <v>0</v>
      </c>
      <c r="AG4363" s="12">
        <f t="shared" si="362"/>
        <v>0</v>
      </c>
      <c r="AH4363" s="12">
        <f t="shared" si="362"/>
        <v>71.089581904609489</v>
      </c>
      <c r="AI4363" s="12">
        <f t="shared" si="362"/>
        <v>189.45669841555323</v>
      </c>
      <c r="AJ4363" s="12">
        <f t="shared" si="362"/>
        <v>15752.704815325988</v>
      </c>
      <c r="AK4363" s="12">
        <f t="shared" si="362"/>
        <v>-0.5445019606227921</v>
      </c>
      <c r="AL4363" s="12">
        <f t="shared" ref="AL4363:AL4426" si="364">SUM(O4363:AK4363)</f>
        <v>27582.570173132535</v>
      </c>
      <c r="AM4363">
        <f t="shared" ref="AM4363:AM4426" si="365">$AM$2504*(1+J1859/100)</f>
        <v>2.1739289439016893</v>
      </c>
      <c r="AN4363" s="12">
        <f t="shared" ref="AN4363:AN4426" si="366">AL4363/AM4363</f>
        <v>12687.889477946015</v>
      </c>
    </row>
    <row r="4364" spans="14:40">
      <c r="N4364">
        <f t="shared" ref="N4364:N4427" si="367">N4363+1</f>
        <v>1859</v>
      </c>
      <c r="O4364" s="12">
        <f t="shared" si="363"/>
        <v>0</v>
      </c>
      <c r="P4364" s="12">
        <f t="shared" ref="P4364:AD4364" si="368">P$2503*P1860+0.5*P$2504*P1860*P1860</f>
        <v>0</v>
      </c>
      <c r="Q4364" s="12">
        <f t="shared" si="368"/>
        <v>0</v>
      </c>
      <c r="R4364" s="12">
        <f t="shared" si="368"/>
        <v>0</v>
      </c>
      <c r="S4364" s="12">
        <f t="shared" si="368"/>
        <v>0</v>
      </c>
      <c r="T4364" s="12">
        <f t="shared" si="368"/>
        <v>0</v>
      </c>
      <c r="U4364" s="12">
        <f t="shared" si="368"/>
        <v>0</v>
      </c>
      <c r="V4364" s="12">
        <f t="shared" si="368"/>
        <v>0</v>
      </c>
      <c r="W4364" s="12">
        <f t="shared" si="368"/>
        <v>2208.7201063795019</v>
      </c>
      <c r="X4364" s="12">
        <f t="shared" si="368"/>
        <v>8036.5480742234986</v>
      </c>
      <c r="Y4364" s="12">
        <f t="shared" si="368"/>
        <v>0</v>
      </c>
      <c r="Z4364" s="12">
        <f t="shared" si="368"/>
        <v>0</v>
      </c>
      <c r="AA4364" s="12">
        <f t="shared" si="368"/>
        <v>0</v>
      </c>
      <c r="AB4364" s="12">
        <f t="shared" si="368"/>
        <v>0</v>
      </c>
      <c r="AC4364" s="12">
        <f t="shared" si="368"/>
        <v>0</v>
      </c>
      <c r="AD4364" s="12">
        <f t="shared" si="368"/>
        <v>1.7325310881508875</v>
      </c>
      <c r="AE4364" s="12">
        <f t="shared" si="362"/>
        <v>4.4741580969214385E-2</v>
      </c>
      <c r="AF4364" s="12">
        <f t="shared" si="362"/>
        <v>0</v>
      </c>
      <c r="AG4364" s="12">
        <f t="shared" si="362"/>
        <v>0</v>
      </c>
      <c r="AH4364" s="12">
        <f t="shared" si="362"/>
        <v>58.795650807490425</v>
      </c>
      <c r="AI4364" s="12">
        <f t="shared" si="362"/>
        <v>148.70876221216969</v>
      </c>
      <c r="AJ4364" s="12">
        <f t="shared" si="362"/>
        <v>10631.399695191849</v>
      </c>
      <c r="AK4364" s="12">
        <f t="shared" si="362"/>
        <v>-0.36044489699955934</v>
      </c>
      <c r="AL4364" s="12">
        <f t="shared" si="364"/>
        <v>21085.589116586631</v>
      </c>
      <c r="AM4364">
        <f t="shared" si="365"/>
        <v>2.1889151833379157</v>
      </c>
      <c r="AN4364" s="12">
        <f t="shared" si="366"/>
        <v>9632.8945393091199</v>
      </c>
    </row>
    <row r="4365" spans="14:40">
      <c r="N4365">
        <f t="shared" si="367"/>
        <v>1860</v>
      </c>
      <c r="O4365" s="12">
        <f t="shared" si="363"/>
        <v>0</v>
      </c>
      <c r="P4365" s="12">
        <f t="shared" si="363"/>
        <v>0</v>
      </c>
      <c r="Q4365" s="12">
        <f t="shared" si="363"/>
        <v>0</v>
      </c>
      <c r="R4365" s="12">
        <f t="shared" si="363"/>
        <v>0</v>
      </c>
      <c r="S4365" s="12">
        <f t="shared" si="363"/>
        <v>0</v>
      </c>
      <c r="T4365" s="12">
        <f t="shared" si="363"/>
        <v>0</v>
      </c>
      <c r="U4365" s="12">
        <f t="shared" si="363"/>
        <v>0</v>
      </c>
      <c r="V4365" s="12">
        <f t="shared" si="363"/>
        <v>0</v>
      </c>
      <c r="W4365" s="12">
        <f t="shared" si="363"/>
        <v>-1337.2501117549637</v>
      </c>
      <c r="X4365" s="12">
        <f t="shared" si="363"/>
        <v>-6298.5122587210126</v>
      </c>
      <c r="Y4365" s="12">
        <f t="shared" si="363"/>
        <v>0</v>
      </c>
      <c r="Z4365" s="12">
        <f t="shared" si="363"/>
        <v>0</v>
      </c>
      <c r="AA4365" s="12">
        <f t="shared" si="363"/>
        <v>0</v>
      </c>
      <c r="AB4365" s="12">
        <f t="shared" si="363"/>
        <v>0</v>
      </c>
      <c r="AC4365" s="12">
        <f t="shared" si="363"/>
        <v>0</v>
      </c>
      <c r="AD4365" s="12">
        <f t="shared" si="363"/>
        <v>6.6644204825842293</v>
      </c>
      <c r="AE4365" s="12">
        <f t="shared" si="362"/>
        <v>6.5498748358629982E-2</v>
      </c>
      <c r="AF4365" s="12">
        <f t="shared" si="362"/>
        <v>0</v>
      </c>
      <c r="AG4365" s="12">
        <f t="shared" si="362"/>
        <v>0</v>
      </c>
      <c r="AH4365" s="12">
        <f t="shared" si="362"/>
        <v>63.882411690023936</v>
      </c>
      <c r="AI4365" s="12">
        <f t="shared" si="362"/>
        <v>161.42621784144833</v>
      </c>
      <c r="AJ4365" s="12">
        <f t="shared" si="362"/>
        <v>12755.140889289125</v>
      </c>
      <c r="AK4365" s="12">
        <f t="shared" si="362"/>
        <v>-0.38808855218360672</v>
      </c>
      <c r="AL4365" s="12">
        <f t="shared" si="364"/>
        <v>5351.0289790233801</v>
      </c>
      <c r="AM4365">
        <f t="shared" si="365"/>
        <v>2.1902441500417948</v>
      </c>
      <c r="AN4365" s="12">
        <f t="shared" si="366"/>
        <v>2443.1198589989476</v>
      </c>
    </row>
    <row r="4366" spans="14:40">
      <c r="N4366">
        <f t="shared" si="367"/>
        <v>1861</v>
      </c>
      <c r="O4366" s="12">
        <f t="shared" si="363"/>
        <v>0</v>
      </c>
      <c r="P4366" s="12">
        <f t="shared" si="363"/>
        <v>0</v>
      </c>
      <c r="Q4366" s="12">
        <f t="shared" si="363"/>
        <v>0</v>
      </c>
      <c r="R4366" s="12">
        <f t="shared" si="363"/>
        <v>0</v>
      </c>
      <c r="S4366" s="12">
        <f t="shared" si="363"/>
        <v>0</v>
      </c>
      <c r="T4366" s="12">
        <f t="shared" si="363"/>
        <v>0</v>
      </c>
      <c r="U4366" s="12">
        <f t="shared" si="363"/>
        <v>0</v>
      </c>
      <c r="V4366" s="12">
        <f t="shared" si="363"/>
        <v>0</v>
      </c>
      <c r="W4366" s="12">
        <f t="shared" si="363"/>
        <v>8609.8773075306963</v>
      </c>
      <c r="X4366" s="12">
        <f t="shared" si="363"/>
        <v>32001.086741065901</v>
      </c>
      <c r="Y4366" s="12">
        <f t="shared" si="363"/>
        <v>0</v>
      </c>
      <c r="Z4366" s="12">
        <f t="shared" si="363"/>
        <v>0</v>
      </c>
      <c r="AA4366" s="12">
        <f t="shared" si="363"/>
        <v>0</v>
      </c>
      <c r="AB4366" s="12">
        <f t="shared" si="363"/>
        <v>0</v>
      </c>
      <c r="AC4366" s="12">
        <f t="shared" si="363"/>
        <v>0</v>
      </c>
      <c r="AD4366" s="12">
        <f t="shared" si="363"/>
        <v>30.032251660321339</v>
      </c>
      <c r="AE4366" s="12">
        <f t="shared" si="362"/>
        <v>0.18774221962319881</v>
      </c>
      <c r="AF4366" s="12">
        <f t="shared" si="362"/>
        <v>0</v>
      </c>
      <c r="AG4366" s="12">
        <f t="shared" si="362"/>
        <v>0</v>
      </c>
      <c r="AH4366" s="12">
        <f t="shared" si="362"/>
        <v>205.58889900463632</v>
      </c>
      <c r="AI4366" s="12">
        <f t="shared" si="362"/>
        <v>381.92354479693745</v>
      </c>
      <c r="AJ4366" s="12">
        <f t="shared" si="362"/>
        <v>30832.538347129364</v>
      </c>
      <c r="AK4366" s="12">
        <f t="shared" si="362"/>
        <v>-1.1638493671914811</v>
      </c>
      <c r="AL4366" s="12">
        <f t="shared" si="364"/>
        <v>72060.070984040285</v>
      </c>
      <c r="AM4366">
        <f t="shared" si="365"/>
        <v>2.1563846840914755</v>
      </c>
      <c r="AN4366" s="12">
        <f t="shared" si="366"/>
        <v>33417.076051252196</v>
      </c>
    </row>
    <row r="4367" spans="14:40">
      <c r="N4367">
        <f t="shared" si="367"/>
        <v>1862</v>
      </c>
      <c r="O4367" s="12">
        <f t="shared" si="363"/>
        <v>0</v>
      </c>
      <c r="P4367" s="12">
        <f t="shared" si="363"/>
        <v>0</v>
      </c>
      <c r="Q4367" s="12">
        <f t="shared" si="363"/>
        <v>0</v>
      </c>
      <c r="R4367" s="12">
        <f t="shared" si="363"/>
        <v>0</v>
      </c>
      <c r="S4367" s="12">
        <f t="shared" si="363"/>
        <v>0</v>
      </c>
      <c r="T4367" s="12">
        <f t="shared" si="363"/>
        <v>0</v>
      </c>
      <c r="U4367" s="12">
        <f t="shared" si="363"/>
        <v>0</v>
      </c>
      <c r="V4367" s="12">
        <f t="shared" si="363"/>
        <v>0</v>
      </c>
      <c r="W4367" s="12">
        <f t="shared" si="363"/>
        <v>13809.778955955369</v>
      </c>
      <c r="X4367" s="12">
        <f t="shared" si="363"/>
        <v>52682.889220471538</v>
      </c>
      <c r="Y4367" s="12">
        <f t="shared" si="363"/>
        <v>0</v>
      </c>
      <c r="Z4367" s="12">
        <f t="shared" si="363"/>
        <v>0</v>
      </c>
      <c r="AA4367" s="12">
        <f t="shared" si="363"/>
        <v>0</v>
      </c>
      <c r="AB4367" s="12">
        <f t="shared" si="363"/>
        <v>0</v>
      </c>
      <c r="AC4367" s="12">
        <f t="shared" si="363"/>
        <v>0</v>
      </c>
      <c r="AD4367" s="12">
        <f t="shared" si="363"/>
        <v>29.956037762076132</v>
      </c>
      <c r="AE4367" s="12">
        <f t="shared" ref="AE4367:AK4376" si="369">AE$2503*AE1863+0.5*AE$2504*AE1863*AE1863</f>
        <v>0.17646371234125774</v>
      </c>
      <c r="AF4367" s="12">
        <f t="shared" si="369"/>
        <v>0</v>
      </c>
      <c r="AG4367" s="12">
        <f t="shared" si="369"/>
        <v>0</v>
      </c>
      <c r="AH4367" s="12">
        <f t="shared" si="369"/>
        <v>172.58762447823182</v>
      </c>
      <c r="AI4367" s="12">
        <f t="shared" si="369"/>
        <v>195.29194706588589</v>
      </c>
      <c r="AJ4367" s="12">
        <f t="shared" si="369"/>
        <v>15671.67882607</v>
      </c>
      <c r="AK4367" s="12">
        <f t="shared" si="369"/>
        <v>-0.52753317184093906</v>
      </c>
      <c r="AL4367" s="12">
        <f t="shared" si="364"/>
        <v>82561.831542343585</v>
      </c>
      <c r="AM4367">
        <f t="shared" si="365"/>
        <v>2.1648539921015226</v>
      </c>
      <c r="AN4367" s="12">
        <f t="shared" si="366"/>
        <v>38137.367158972716</v>
      </c>
    </row>
    <row r="4368" spans="14:40">
      <c r="N4368">
        <f t="shared" si="367"/>
        <v>1863</v>
      </c>
      <c r="O4368" s="12">
        <f t="shared" si="363"/>
        <v>3.4248686930968915</v>
      </c>
      <c r="P4368" s="12">
        <f t="shared" si="363"/>
        <v>0</v>
      </c>
      <c r="Q4368" s="12">
        <f t="shared" si="363"/>
        <v>0</v>
      </c>
      <c r="R4368" s="12">
        <f t="shared" si="363"/>
        <v>0</v>
      </c>
      <c r="S4368" s="12">
        <f t="shared" si="363"/>
        <v>0</v>
      </c>
      <c r="T4368" s="12">
        <f t="shared" si="363"/>
        <v>0</v>
      </c>
      <c r="U4368" s="12">
        <f t="shared" si="363"/>
        <v>0</v>
      </c>
      <c r="V4368" s="12">
        <f t="shared" si="363"/>
        <v>0</v>
      </c>
      <c r="W4368" s="12">
        <f t="shared" si="363"/>
        <v>5324.9684067237558</v>
      </c>
      <c r="X4368" s="12">
        <f t="shared" si="363"/>
        <v>11192.762683084291</v>
      </c>
      <c r="Y4368" s="12">
        <f t="shared" si="363"/>
        <v>0</v>
      </c>
      <c r="Z4368" s="12">
        <f t="shared" si="363"/>
        <v>0</v>
      </c>
      <c r="AA4368" s="12">
        <f t="shared" si="363"/>
        <v>0</v>
      </c>
      <c r="AB4368" s="12">
        <f t="shared" si="363"/>
        <v>0</v>
      </c>
      <c r="AC4368" s="12">
        <f t="shared" si="363"/>
        <v>0</v>
      </c>
      <c r="AD4368" s="12">
        <f t="shared" si="363"/>
        <v>6.6648092288400758</v>
      </c>
      <c r="AE4368" s="12">
        <f t="shared" si="369"/>
        <v>4.8231161950498591E-2</v>
      </c>
      <c r="AF4368" s="12">
        <f t="shared" si="369"/>
        <v>0</v>
      </c>
      <c r="AG4368" s="12">
        <f t="shared" si="369"/>
        <v>0</v>
      </c>
      <c r="AH4368" s="12">
        <f t="shared" si="369"/>
        <v>35.518655744916877</v>
      </c>
      <c r="AI4368" s="12">
        <f t="shared" si="369"/>
        <v>71.913355743726427</v>
      </c>
      <c r="AJ4368" s="12">
        <f t="shared" si="369"/>
        <v>1550.5399155089015</v>
      </c>
      <c r="AK4368" s="12">
        <f t="shared" si="369"/>
        <v>-7.7005974030643354E-2</v>
      </c>
      <c r="AL4368" s="12">
        <f t="shared" si="364"/>
        <v>18185.763919915444</v>
      </c>
      <c r="AM4368">
        <f t="shared" si="365"/>
        <v>2.1281422918503372</v>
      </c>
      <c r="AN4368" s="12">
        <f t="shared" si="366"/>
        <v>8545.3702929345145</v>
      </c>
    </row>
    <row r="4369" spans="14:40">
      <c r="N4369">
        <f t="shared" si="367"/>
        <v>1864</v>
      </c>
      <c r="O4369" s="12">
        <f t="shared" si="363"/>
        <v>0</v>
      </c>
      <c r="P4369" s="12">
        <f t="shared" si="363"/>
        <v>0</v>
      </c>
      <c r="Q4369" s="12">
        <f t="shared" si="363"/>
        <v>0</v>
      </c>
      <c r="R4369" s="12">
        <f t="shared" si="363"/>
        <v>0</v>
      </c>
      <c r="S4369" s="12">
        <f t="shared" si="363"/>
        <v>0</v>
      </c>
      <c r="T4369" s="12">
        <f t="shared" si="363"/>
        <v>0</v>
      </c>
      <c r="U4369" s="12">
        <f t="shared" si="363"/>
        <v>0</v>
      </c>
      <c r="V4369" s="12">
        <f t="shared" si="363"/>
        <v>0</v>
      </c>
      <c r="W4369" s="12">
        <f t="shared" si="363"/>
        <v>1686.3634089343871</v>
      </c>
      <c r="X4369" s="12">
        <f t="shared" si="363"/>
        <v>2551.9426274106631</v>
      </c>
      <c r="Y4369" s="12">
        <f t="shared" si="363"/>
        <v>0</v>
      </c>
      <c r="Z4369" s="12">
        <f t="shared" si="363"/>
        <v>0</v>
      </c>
      <c r="AA4369" s="12">
        <f t="shared" si="363"/>
        <v>0</v>
      </c>
      <c r="AB4369" s="12">
        <f t="shared" si="363"/>
        <v>0</v>
      </c>
      <c r="AC4369" s="12">
        <f t="shared" si="363"/>
        <v>0</v>
      </c>
      <c r="AD4369" s="12">
        <f t="shared" si="363"/>
        <v>0.24217141181593199</v>
      </c>
      <c r="AE4369" s="12">
        <f t="shared" si="369"/>
        <v>-6.1135426906356125E-3</v>
      </c>
      <c r="AF4369" s="12">
        <f t="shared" si="369"/>
        <v>0</v>
      </c>
      <c r="AG4369" s="12">
        <f t="shared" si="369"/>
        <v>0</v>
      </c>
      <c r="AH4369" s="12">
        <f t="shared" si="369"/>
        <v>-10.297555468171398</v>
      </c>
      <c r="AI4369" s="12">
        <f t="shared" si="369"/>
        <v>-29.649982692219329</v>
      </c>
      <c r="AJ4369" s="12">
        <f t="shared" si="369"/>
        <v>-209.63473422115229</v>
      </c>
      <c r="AK4369" s="12">
        <f t="shared" si="369"/>
        <v>-1.7432446118079047E-2</v>
      </c>
      <c r="AL4369" s="12">
        <f t="shared" si="364"/>
        <v>3988.9423893865151</v>
      </c>
      <c r="AM4369">
        <f t="shared" si="365"/>
        <v>2.1275509542003235</v>
      </c>
      <c r="AN4369" s="12">
        <f t="shared" si="366"/>
        <v>1874.8986394480162</v>
      </c>
    </row>
    <row r="4370" spans="14:40">
      <c r="N4370">
        <f t="shared" si="367"/>
        <v>1865</v>
      </c>
      <c r="O4370" s="12">
        <f t="shared" si="363"/>
        <v>0</v>
      </c>
      <c r="P4370" s="12">
        <f t="shared" si="363"/>
        <v>0</v>
      </c>
      <c r="Q4370" s="12">
        <f t="shared" si="363"/>
        <v>0</v>
      </c>
      <c r="R4370" s="12">
        <f t="shared" si="363"/>
        <v>0</v>
      </c>
      <c r="S4370" s="12">
        <f t="shared" si="363"/>
        <v>0</v>
      </c>
      <c r="T4370" s="12">
        <f t="shared" si="363"/>
        <v>0</v>
      </c>
      <c r="U4370" s="12">
        <f t="shared" si="363"/>
        <v>0</v>
      </c>
      <c r="V4370" s="12">
        <f t="shared" si="363"/>
        <v>0</v>
      </c>
      <c r="W4370" s="12">
        <f t="shared" si="363"/>
        <v>1922.6838899724876</v>
      </c>
      <c r="X4370" s="12">
        <f t="shared" si="363"/>
        <v>-5350.9473721839795</v>
      </c>
      <c r="Y4370" s="12">
        <f t="shared" si="363"/>
        <v>0</v>
      </c>
      <c r="Z4370" s="12">
        <f t="shared" si="363"/>
        <v>0</v>
      </c>
      <c r="AA4370" s="12">
        <f t="shared" si="363"/>
        <v>0</v>
      </c>
      <c r="AB4370" s="12">
        <f t="shared" si="363"/>
        <v>0</v>
      </c>
      <c r="AC4370" s="12">
        <f t="shared" si="363"/>
        <v>0</v>
      </c>
      <c r="AD4370" s="12">
        <f t="shared" si="363"/>
        <v>-6.5041785280842292</v>
      </c>
      <c r="AE4370" s="12">
        <f t="shared" si="369"/>
        <v>-3.3951129522365238E-2</v>
      </c>
      <c r="AF4370" s="12">
        <f t="shared" si="369"/>
        <v>0</v>
      </c>
      <c r="AG4370" s="12">
        <f t="shared" si="369"/>
        <v>0</v>
      </c>
      <c r="AH4370" s="12">
        <f t="shared" si="369"/>
        <v>-7.5131751054655194</v>
      </c>
      <c r="AI4370" s="12">
        <f t="shared" si="369"/>
        <v>-14.729547621624002</v>
      </c>
      <c r="AJ4370" s="12">
        <f t="shared" si="369"/>
        <v>-2671.0914145272995</v>
      </c>
      <c r="AK4370" s="12">
        <f t="shared" si="369"/>
        <v>5.1731109666126075E-2</v>
      </c>
      <c r="AL4370" s="12">
        <f t="shared" si="364"/>
        <v>-6128.0840180138212</v>
      </c>
      <c r="AM4370">
        <f t="shared" si="365"/>
        <v>2.123912290510678</v>
      </c>
      <c r="AN4370" s="12">
        <f t="shared" si="366"/>
        <v>-2885.2811132517959</v>
      </c>
    </row>
    <row r="4371" spans="14:40">
      <c r="N4371">
        <f t="shared" si="367"/>
        <v>1866</v>
      </c>
      <c r="O4371" s="12">
        <f t="shared" si="363"/>
        <v>0</v>
      </c>
      <c r="P4371" s="12">
        <f t="shared" si="363"/>
        <v>0</v>
      </c>
      <c r="Q4371" s="12">
        <f t="shared" si="363"/>
        <v>0</v>
      </c>
      <c r="R4371" s="12">
        <f t="shared" si="363"/>
        <v>0</v>
      </c>
      <c r="S4371" s="12">
        <f t="shared" si="363"/>
        <v>0</v>
      </c>
      <c r="T4371" s="12">
        <f t="shared" si="363"/>
        <v>0</v>
      </c>
      <c r="U4371" s="12">
        <f t="shared" si="363"/>
        <v>0</v>
      </c>
      <c r="V4371" s="12">
        <f t="shared" si="363"/>
        <v>0</v>
      </c>
      <c r="W4371" s="12">
        <f t="shared" si="363"/>
        <v>8490.1644941702252</v>
      </c>
      <c r="X4371" s="12">
        <f t="shared" si="363"/>
        <v>35153.051117626244</v>
      </c>
      <c r="Y4371" s="12">
        <f t="shared" si="363"/>
        <v>0</v>
      </c>
      <c r="Z4371" s="12">
        <f t="shared" si="363"/>
        <v>0</v>
      </c>
      <c r="AA4371" s="12">
        <f t="shared" si="363"/>
        <v>0</v>
      </c>
      <c r="AB4371" s="12">
        <f t="shared" si="363"/>
        <v>0</v>
      </c>
      <c r="AC4371" s="12">
        <f t="shared" si="363"/>
        <v>0</v>
      </c>
      <c r="AD4371" s="12">
        <f t="shared" si="363"/>
        <v>17.00021835155535</v>
      </c>
      <c r="AE4371" s="12">
        <f t="shared" si="369"/>
        <v>1.8921808382413509E-2</v>
      </c>
      <c r="AF4371" s="12">
        <f t="shared" si="369"/>
        <v>0</v>
      </c>
      <c r="AG4371" s="12">
        <f t="shared" si="369"/>
        <v>0</v>
      </c>
      <c r="AH4371" s="12">
        <f t="shared" si="369"/>
        <v>-68.766960538069114</v>
      </c>
      <c r="AI4371" s="12">
        <f t="shared" si="369"/>
        <v>-145.98884667156671</v>
      </c>
      <c r="AJ4371" s="12">
        <f t="shared" si="369"/>
        <v>-13570.785618190206</v>
      </c>
      <c r="AK4371" s="12">
        <f t="shared" si="369"/>
        <v>0.30003914981827828</v>
      </c>
      <c r="AL4371" s="12">
        <f t="shared" si="364"/>
        <v>29874.993365706381</v>
      </c>
      <c r="AM4371">
        <f t="shared" si="365"/>
        <v>2.1503336080378892</v>
      </c>
      <c r="AN4371" s="12">
        <f t="shared" si="366"/>
        <v>13893.189993419839</v>
      </c>
    </row>
    <row r="4372" spans="14:40">
      <c r="N4372">
        <f t="shared" si="367"/>
        <v>1867</v>
      </c>
      <c r="O4372" s="12">
        <f t="shared" si="363"/>
        <v>0</v>
      </c>
      <c r="P4372" s="12">
        <f t="shared" si="363"/>
        <v>0</v>
      </c>
      <c r="Q4372" s="12">
        <f t="shared" si="363"/>
        <v>0</v>
      </c>
      <c r="R4372" s="12">
        <f t="shared" si="363"/>
        <v>0</v>
      </c>
      <c r="S4372" s="12">
        <f t="shared" si="363"/>
        <v>0</v>
      </c>
      <c r="T4372" s="12">
        <f t="shared" si="363"/>
        <v>0</v>
      </c>
      <c r="U4372" s="12">
        <f t="shared" si="363"/>
        <v>0</v>
      </c>
      <c r="V4372" s="12">
        <f t="shared" si="363"/>
        <v>0</v>
      </c>
      <c r="W4372" s="12">
        <f t="shared" si="363"/>
        <v>4019.2235274678642</v>
      </c>
      <c r="X4372" s="12">
        <f t="shared" si="363"/>
        <v>16645.67336912379</v>
      </c>
      <c r="Y4372" s="12">
        <f t="shared" si="363"/>
        <v>0</v>
      </c>
      <c r="Z4372" s="12">
        <f t="shared" si="363"/>
        <v>0</v>
      </c>
      <c r="AA4372" s="12">
        <f t="shared" si="363"/>
        <v>0</v>
      </c>
      <c r="AB4372" s="12">
        <f t="shared" si="363"/>
        <v>0</v>
      </c>
      <c r="AC4372" s="12">
        <f t="shared" si="363"/>
        <v>0</v>
      </c>
      <c r="AD4372" s="12">
        <f t="shared" si="363"/>
        <v>16.865696892023788</v>
      </c>
      <c r="AE4372" s="12">
        <f t="shared" si="369"/>
        <v>4.7477634905373892E-2</v>
      </c>
      <c r="AF4372" s="12">
        <f t="shared" si="369"/>
        <v>0</v>
      </c>
      <c r="AG4372" s="12">
        <f t="shared" si="369"/>
        <v>0</v>
      </c>
      <c r="AH4372" s="12">
        <f t="shared" si="369"/>
        <v>-23.83863067086466</v>
      </c>
      <c r="AI4372" s="12">
        <f t="shared" si="369"/>
        <v>28.399653983831293</v>
      </c>
      <c r="AJ4372" s="12">
        <f t="shared" si="369"/>
        <v>-2914.9349215296393</v>
      </c>
      <c r="AK4372" s="12">
        <f t="shared" si="369"/>
        <v>6.1375607045850655E-2</v>
      </c>
      <c r="AL4372" s="12">
        <f t="shared" si="364"/>
        <v>17771.497548508953</v>
      </c>
      <c r="AM4372">
        <f t="shared" si="365"/>
        <v>2.1440387989393686</v>
      </c>
      <c r="AN4372" s="12">
        <f t="shared" si="366"/>
        <v>8288.7947537611308</v>
      </c>
    </row>
    <row r="4373" spans="14:40">
      <c r="N4373">
        <f t="shared" si="367"/>
        <v>1868</v>
      </c>
      <c r="O4373" s="12">
        <f t="shared" si="363"/>
        <v>0</v>
      </c>
      <c r="P4373" s="12">
        <f t="shared" si="363"/>
        <v>0</v>
      </c>
      <c r="Q4373" s="12">
        <f t="shared" si="363"/>
        <v>0</v>
      </c>
      <c r="R4373" s="12">
        <f t="shared" si="363"/>
        <v>0</v>
      </c>
      <c r="S4373" s="12">
        <f t="shared" si="363"/>
        <v>0</v>
      </c>
      <c r="T4373" s="12">
        <f t="shared" si="363"/>
        <v>0</v>
      </c>
      <c r="U4373" s="12">
        <f t="shared" si="363"/>
        <v>0</v>
      </c>
      <c r="V4373" s="12">
        <f t="shared" si="363"/>
        <v>0</v>
      </c>
      <c r="W4373" s="12">
        <f t="shared" si="363"/>
        <v>565.39416314226912</v>
      </c>
      <c r="X4373" s="12">
        <f t="shared" si="363"/>
        <v>3036.9805808572537</v>
      </c>
      <c r="Y4373" s="12">
        <f t="shared" si="363"/>
        <v>0</v>
      </c>
      <c r="Z4373" s="12">
        <f t="shared" si="363"/>
        <v>0</v>
      </c>
      <c r="AA4373" s="12">
        <f t="shared" si="363"/>
        <v>0</v>
      </c>
      <c r="AB4373" s="12">
        <f t="shared" si="363"/>
        <v>0</v>
      </c>
      <c r="AC4373" s="12">
        <f t="shared" si="363"/>
        <v>0</v>
      </c>
      <c r="AD4373" s="12">
        <f t="shared" si="363"/>
        <v>7.8948107404288823</v>
      </c>
      <c r="AE4373" s="12">
        <f t="shared" si="369"/>
        <v>4.820408343893063E-2</v>
      </c>
      <c r="AF4373" s="12">
        <f t="shared" si="369"/>
        <v>0</v>
      </c>
      <c r="AG4373" s="12">
        <f t="shared" si="369"/>
        <v>0</v>
      </c>
      <c r="AH4373" s="12">
        <f t="shared" si="369"/>
        <v>28.778214242191943</v>
      </c>
      <c r="AI4373" s="12">
        <f t="shared" si="369"/>
        <v>-17.451102161066846</v>
      </c>
      <c r="AJ4373" s="12">
        <f t="shared" si="369"/>
        <v>835.37189561901744</v>
      </c>
      <c r="AK4373" s="12">
        <f t="shared" si="369"/>
        <v>-3.2433952121344006E-5</v>
      </c>
      <c r="AL4373" s="12">
        <f t="shared" si="364"/>
        <v>4457.0167340895814</v>
      </c>
      <c r="AM4373">
        <f t="shared" si="365"/>
        <v>2.1601795505441688</v>
      </c>
      <c r="AN4373" s="12">
        <f t="shared" si="366"/>
        <v>2063.2621640024408</v>
      </c>
    </row>
    <row r="4374" spans="14:40">
      <c r="N4374">
        <f t="shared" si="367"/>
        <v>1869</v>
      </c>
      <c r="O4374" s="12">
        <f t="shared" si="363"/>
        <v>0</v>
      </c>
      <c r="P4374" s="12">
        <f t="shared" si="363"/>
        <v>0</v>
      </c>
      <c r="Q4374" s="12">
        <f t="shared" si="363"/>
        <v>0</v>
      </c>
      <c r="R4374" s="12">
        <f t="shared" si="363"/>
        <v>0</v>
      </c>
      <c r="S4374" s="12">
        <f t="shared" si="363"/>
        <v>0</v>
      </c>
      <c r="T4374" s="12">
        <f t="shared" si="363"/>
        <v>0</v>
      </c>
      <c r="U4374" s="12">
        <f t="shared" si="363"/>
        <v>0</v>
      </c>
      <c r="V4374" s="12">
        <f t="shared" si="363"/>
        <v>0</v>
      </c>
      <c r="W4374" s="12">
        <f t="shared" si="363"/>
        <v>12892.916237800382</v>
      </c>
      <c r="X4374" s="12">
        <f t="shared" si="363"/>
        <v>53473.48634984727</v>
      </c>
      <c r="Y4374" s="12">
        <f t="shared" si="363"/>
        <v>0</v>
      </c>
      <c r="Z4374" s="12">
        <f t="shared" si="363"/>
        <v>0</v>
      </c>
      <c r="AA4374" s="12">
        <f t="shared" si="363"/>
        <v>0</v>
      </c>
      <c r="AB4374" s="12">
        <f t="shared" si="363"/>
        <v>0</v>
      </c>
      <c r="AC4374" s="12">
        <f t="shared" si="363"/>
        <v>0</v>
      </c>
      <c r="AD4374" s="12">
        <f t="shared" si="363"/>
        <v>16.317115783737329</v>
      </c>
      <c r="AE4374" s="12">
        <f t="shared" si="369"/>
        <v>0.1018731780405888</v>
      </c>
      <c r="AF4374" s="12">
        <f t="shared" si="369"/>
        <v>0</v>
      </c>
      <c r="AG4374" s="12">
        <f t="shared" si="369"/>
        <v>0</v>
      </c>
      <c r="AH4374" s="12">
        <f t="shared" si="369"/>
        <v>81.445753588782168</v>
      </c>
      <c r="AI4374" s="12">
        <f t="shared" si="369"/>
        <v>19.784340363691268</v>
      </c>
      <c r="AJ4374" s="12">
        <f t="shared" si="369"/>
        <v>285.89623866752714</v>
      </c>
      <c r="AK4374" s="12">
        <f t="shared" si="369"/>
        <v>2.6960608124720429E-2</v>
      </c>
      <c r="AL4374" s="12">
        <f t="shared" si="364"/>
        <v>66769.974869837548</v>
      </c>
      <c r="AM4374">
        <f t="shared" si="365"/>
        <v>2.1415669592519557</v>
      </c>
      <c r="AN4374" s="12">
        <f t="shared" si="366"/>
        <v>31178.093489619463</v>
      </c>
    </row>
    <row r="4375" spans="14:40">
      <c r="N4375">
        <f t="shared" si="367"/>
        <v>1870</v>
      </c>
      <c r="O4375" s="12">
        <f t="shared" si="363"/>
        <v>0</v>
      </c>
      <c r="P4375" s="12">
        <f t="shared" si="363"/>
        <v>0</v>
      </c>
      <c r="Q4375" s="12">
        <f t="shared" si="363"/>
        <v>0</v>
      </c>
      <c r="R4375" s="12">
        <f t="shared" si="363"/>
        <v>0</v>
      </c>
      <c r="S4375" s="12">
        <f t="shared" si="363"/>
        <v>0</v>
      </c>
      <c r="T4375" s="12">
        <f t="shared" si="363"/>
        <v>0</v>
      </c>
      <c r="U4375" s="12">
        <f t="shared" si="363"/>
        <v>0</v>
      </c>
      <c r="V4375" s="12">
        <f t="shared" si="363"/>
        <v>0</v>
      </c>
      <c r="W4375" s="12">
        <f t="shared" si="363"/>
        <v>13486.771381579641</v>
      </c>
      <c r="X4375" s="12">
        <f t="shared" si="363"/>
        <v>66663.193179594688</v>
      </c>
      <c r="Y4375" s="12">
        <f t="shared" si="363"/>
        <v>0</v>
      </c>
      <c r="Z4375" s="12">
        <f t="shared" si="363"/>
        <v>0</v>
      </c>
      <c r="AA4375" s="12">
        <f t="shared" si="363"/>
        <v>0</v>
      </c>
      <c r="AB4375" s="12">
        <f t="shared" si="363"/>
        <v>0</v>
      </c>
      <c r="AC4375" s="12">
        <f t="shared" si="363"/>
        <v>0</v>
      </c>
      <c r="AD4375" s="12">
        <f t="shared" si="363"/>
        <v>52.331458919102452</v>
      </c>
      <c r="AE4375" s="12">
        <f t="shared" si="369"/>
        <v>0.20260071507771954</v>
      </c>
      <c r="AF4375" s="12">
        <f t="shared" si="369"/>
        <v>0</v>
      </c>
      <c r="AG4375" s="12">
        <f t="shared" si="369"/>
        <v>0</v>
      </c>
      <c r="AH4375" s="12">
        <f t="shared" si="369"/>
        <v>131.998646214937</v>
      </c>
      <c r="AI4375" s="12">
        <f t="shared" si="369"/>
        <v>235.68458248881157</v>
      </c>
      <c r="AJ4375" s="12">
        <f t="shared" si="369"/>
        <v>16757.847620774737</v>
      </c>
      <c r="AK4375" s="12">
        <f t="shared" si="369"/>
        <v>-0.49411528908904223</v>
      </c>
      <c r="AL4375" s="12">
        <f t="shared" si="364"/>
        <v>97327.535354997919</v>
      </c>
      <c r="AM4375">
        <f t="shared" si="365"/>
        <v>2.1698294965670542</v>
      </c>
      <c r="AN4375" s="12">
        <f t="shared" si="366"/>
        <v>44854.923167457368</v>
      </c>
    </row>
    <row r="4376" spans="14:40">
      <c r="N4376">
        <f t="shared" si="367"/>
        <v>1871</v>
      </c>
      <c r="O4376" s="12">
        <f t="shared" si="363"/>
        <v>0</v>
      </c>
      <c r="P4376" s="12">
        <f t="shared" si="363"/>
        <v>0</v>
      </c>
      <c r="Q4376" s="12">
        <f t="shared" si="363"/>
        <v>0</v>
      </c>
      <c r="R4376" s="12">
        <f t="shared" si="363"/>
        <v>0</v>
      </c>
      <c r="S4376" s="12">
        <f t="shared" si="363"/>
        <v>0</v>
      </c>
      <c r="T4376" s="12">
        <f t="shared" si="363"/>
        <v>0</v>
      </c>
      <c r="U4376" s="12">
        <f t="shared" si="363"/>
        <v>0</v>
      </c>
      <c r="V4376" s="12">
        <f t="shared" si="363"/>
        <v>0</v>
      </c>
      <c r="W4376" s="12">
        <f t="shared" si="363"/>
        <v>-6723.2172945025886</v>
      </c>
      <c r="X4376" s="12">
        <f t="shared" si="363"/>
        <v>-20517.224399789098</v>
      </c>
      <c r="Y4376" s="12">
        <f t="shared" si="363"/>
        <v>0</v>
      </c>
      <c r="Z4376" s="12">
        <f t="shared" si="363"/>
        <v>0</v>
      </c>
      <c r="AA4376" s="12">
        <f t="shared" si="363"/>
        <v>0</v>
      </c>
      <c r="AB4376" s="12">
        <f t="shared" si="363"/>
        <v>0</v>
      </c>
      <c r="AC4376" s="12">
        <f t="shared" si="363"/>
        <v>0</v>
      </c>
      <c r="AD4376" s="12">
        <f t="shared" si="363"/>
        <v>12.449149557481599</v>
      </c>
      <c r="AE4376" s="12">
        <f t="shared" si="369"/>
        <v>0.11380917291624332</v>
      </c>
      <c r="AF4376" s="12">
        <f t="shared" si="369"/>
        <v>0</v>
      </c>
      <c r="AG4376" s="12">
        <f t="shared" si="369"/>
        <v>0</v>
      </c>
      <c r="AH4376" s="12">
        <f t="shared" si="369"/>
        <v>120.65658353154971</v>
      </c>
      <c r="AI4376" s="12">
        <f t="shared" si="369"/>
        <v>132.83865780869647</v>
      </c>
      <c r="AJ4376" s="12">
        <f t="shared" si="369"/>
        <v>13307.155900459082</v>
      </c>
      <c r="AK4376" s="12">
        <f t="shared" si="369"/>
        <v>-0.36996230056581381</v>
      </c>
      <c r="AL4376" s="12">
        <f t="shared" si="364"/>
        <v>-13667.597556062528</v>
      </c>
      <c r="AM4376">
        <f t="shared" si="365"/>
        <v>2.1519940013954106</v>
      </c>
      <c r="AN4376" s="12">
        <f t="shared" si="366"/>
        <v>-6351.1318094753478</v>
      </c>
    </row>
    <row r="4377" spans="14:40">
      <c r="N4377">
        <f t="shared" si="367"/>
        <v>1872</v>
      </c>
      <c r="O4377" s="12">
        <f t="shared" si="363"/>
        <v>0.47029697619652938</v>
      </c>
      <c r="P4377" s="12">
        <f t="shared" si="363"/>
        <v>0</v>
      </c>
      <c r="Q4377" s="12">
        <f t="shared" si="363"/>
        <v>0</v>
      </c>
      <c r="R4377" s="12">
        <f t="shared" si="363"/>
        <v>0</v>
      </c>
      <c r="S4377" s="12">
        <f t="shared" si="363"/>
        <v>0</v>
      </c>
      <c r="T4377" s="12">
        <f t="shared" si="363"/>
        <v>0</v>
      </c>
      <c r="U4377" s="12">
        <f t="shared" si="363"/>
        <v>0</v>
      </c>
      <c r="V4377" s="12">
        <f t="shared" si="363"/>
        <v>0</v>
      </c>
      <c r="W4377" s="12">
        <f t="shared" si="363"/>
        <v>-13.376872021305198</v>
      </c>
      <c r="X4377" s="12">
        <f t="shared" si="363"/>
        <v>-9827.3628993129623</v>
      </c>
      <c r="Y4377" s="12">
        <f t="shared" si="363"/>
        <v>0</v>
      </c>
      <c r="Z4377" s="12">
        <f t="shared" si="363"/>
        <v>0</v>
      </c>
      <c r="AA4377" s="12">
        <f t="shared" si="363"/>
        <v>0</v>
      </c>
      <c r="AB4377" s="12">
        <f t="shared" si="363"/>
        <v>0</v>
      </c>
      <c r="AC4377" s="12">
        <f t="shared" si="363"/>
        <v>0</v>
      </c>
      <c r="AD4377" s="12">
        <f t="shared" si="363"/>
        <v>12.170012342433317</v>
      </c>
      <c r="AE4377" s="12">
        <f t="shared" ref="AE4377:AK4386" si="370">AE$2503*AE1873+0.5*AE$2504*AE1873*AE1873</f>
        <v>0.11101020083483394</v>
      </c>
      <c r="AF4377" s="12">
        <f t="shared" si="370"/>
        <v>0</v>
      </c>
      <c r="AG4377" s="12">
        <f t="shared" si="370"/>
        <v>0</v>
      </c>
      <c r="AH4377" s="12">
        <f t="shared" si="370"/>
        <v>116.99646490324929</v>
      </c>
      <c r="AI4377" s="12">
        <f t="shared" si="370"/>
        <v>190.8230052195803</v>
      </c>
      <c r="AJ4377" s="12">
        <f t="shared" si="370"/>
        <v>16362.971434934761</v>
      </c>
      <c r="AK4377" s="12">
        <f t="shared" si="370"/>
        <v>-0.47640182393317365</v>
      </c>
      <c r="AL4377" s="12">
        <f t="shared" si="364"/>
        <v>6842.3260514188551</v>
      </c>
      <c r="AM4377">
        <f t="shared" si="365"/>
        <v>2.168915781858709</v>
      </c>
      <c r="AN4377" s="12">
        <f t="shared" si="366"/>
        <v>3154.7218700926896</v>
      </c>
    </row>
    <row r="4378" spans="14:40">
      <c r="N4378">
        <f t="shared" si="367"/>
        <v>1873</v>
      </c>
      <c r="O4378" s="12">
        <f t="shared" si="363"/>
        <v>-2.8051830266278692</v>
      </c>
      <c r="P4378" s="12">
        <f t="shared" si="363"/>
        <v>0</v>
      </c>
      <c r="Q4378" s="12">
        <f t="shared" si="363"/>
        <v>0</v>
      </c>
      <c r="R4378" s="12">
        <f t="shared" si="363"/>
        <v>0</v>
      </c>
      <c r="S4378" s="12">
        <f t="shared" si="363"/>
        <v>0</v>
      </c>
      <c r="T4378" s="12">
        <f t="shared" si="363"/>
        <v>0</v>
      </c>
      <c r="U4378" s="12">
        <f t="shared" si="363"/>
        <v>0</v>
      </c>
      <c r="V4378" s="12">
        <f t="shared" si="363"/>
        <v>0</v>
      </c>
      <c r="W4378" s="12">
        <f t="shared" si="363"/>
        <v>6562.2558247137513</v>
      </c>
      <c r="X4378" s="12">
        <f t="shared" si="363"/>
        <v>29068.209865674558</v>
      </c>
      <c r="Y4378" s="12">
        <f t="shared" si="363"/>
        <v>0</v>
      </c>
      <c r="Z4378" s="12">
        <f t="shared" si="363"/>
        <v>0</v>
      </c>
      <c r="AA4378" s="12">
        <f t="shared" si="363"/>
        <v>0</v>
      </c>
      <c r="AB4378" s="12">
        <f t="shared" si="363"/>
        <v>0</v>
      </c>
      <c r="AC4378" s="12">
        <f t="shared" si="363"/>
        <v>0</v>
      </c>
      <c r="AD4378" s="12">
        <f t="shared" si="363"/>
        <v>27.693758496175171</v>
      </c>
      <c r="AE4378" s="12">
        <f t="shared" si="370"/>
        <v>0.15028018658388975</v>
      </c>
      <c r="AF4378" s="12">
        <f t="shared" si="370"/>
        <v>0</v>
      </c>
      <c r="AG4378" s="12">
        <f t="shared" si="370"/>
        <v>0</v>
      </c>
      <c r="AH4378" s="12">
        <f t="shared" si="370"/>
        <v>114.95580183276637</v>
      </c>
      <c r="AI4378" s="12">
        <f t="shared" si="370"/>
        <v>231.29717952898432</v>
      </c>
      <c r="AJ4378" s="12">
        <f t="shared" si="370"/>
        <v>13869.163458044883</v>
      </c>
      <c r="AK4378" s="12">
        <f t="shared" si="370"/>
        <v>-0.3931765061821974</v>
      </c>
      <c r="AL4378" s="12">
        <f t="shared" si="364"/>
        <v>49870.527808944898</v>
      </c>
      <c r="AM4378">
        <f t="shared" si="365"/>
        <v>2.1541082584983968</v>
      </c>
      <c r="AN4378" s="12">
        <f t="shared" si="366"/>
        <v>23151.356303563429</v>
      </c>
    </row>
    <row r="4379" spans="14:40">
      <c r="N4379">
        <f t="shared" si="367"/>
        <v>1874</v>
      </c>
      <c r="O4379" s="12">
        <f t="shared" si="363"/>
        <v>0</v>
      </c>
      <c r="P4379" s="12">
        <f t="shared" si="363"/>
        <v>0</v>
      </c>
      <c r="Q4379" s="12">
        <f t="shared" si="363"/>
        <v>0</v>
      </c>
      <c r="R4379" s="12">
        <f t="shared" si="363"/>
        <v>0</v>
      </c>
      <c r="S4379" s="12">
        <f t="shared" si="363"/>
        <v>0</v>
      </c>
      <c r="T4379" s="12">
        <f t="shared" si="363"/>
        <v>0</v>
      </c>
      <c r="U4379" s="12">
        <f t="shared" si="363"/>
        <v>0</v>
      </c>
      <c r="V4379" s="12">
        <f t="shared" si="363"/>
        <v>0</v>
      </c>
      <c r="W4379" s="12">
        <f t="shared" si="363"/>
        <v>-4291.6148112503115</v>
      </c>
      <c r="X4379" s="12">
        <f t="shared" si="363"/>
        <v>-10978.175932081305</v>
      </c>
      <c r="Y4379" s="12">
        <f t="shared" si="363"/>
        <v>0</v>
      </c>
      <c r="Z4379" s="12">
        <f t="shared" si="363"/>
        <v>0</v>
      </c>
      <c r="AA4379" s="12">
        <f t="shared" si="363"/>
        <v>0</v>
      </c>
      <c r="AB4379" s="12">
        <f t="shared" si="363"/>
        <v>0</v>
      </c>
      <c r="AC4379" s="12">
        <f t="shared" si="363"/>
        <v>0</v>
      </c>
      <c r="AD4379" s="12">
        <f t="shared" si="363"/>
        <v>40.140104807450825</v>
      </c>
      <c r="AE4379" s="12">
        <f t="shared" si="370"/>
        <v>0.18400401922766685</v>
      </c>
      <c r="AF4379" s="12">
        <f t="shared" si="370"/>
        <v>0</v>
      </c>
      <c r="AG4379" s="12">
        <f t="shared" si="370"/>
        <v>0</v>
      </c>
      <c r="AH4379" s="12">
        <f t="shared" si="370"/>
        <v>131.40258614615948</v>
      </c>
      <c r="AI4379" s="12">
        <f t="shared" si="370"/>
        <v>318.25610909919101</v>
      </c>
      <c r="AJ4379" s="12">
        <f t="shared" si="370"/>
        <v>22184.012227390485</v>
      </c>
      <c r="AK4379" s="12">
        <f t="shared" si="370"/>
        <v>-0.76537896411428197</v>
      </c>
      <c r="AL4379" s="12">
        <f t="shared" si="364"/>
        <v>7403.4389091667827</v>
      </c>
      <c r="AM4379">
        <f t="shared" si="365"/>
        <v>2.1505100568796416</v>
      </c>
      <c r="AN4379" s="12">
        <f t="shared" si="366"/>
        <v>3442.6432396735981</v>
      </c>
    </row>
    <row r="4380" spans="14:40">
      <c r="N4380">
        <f t="shared" si="367"/>
        <v>1875</v>
      </c>
      <c r="O4380" s="12">
        <f t="shared" si="363"/>
        <v>0</v>
      </c>
      <c r="P4380" s="12">
        <f t="shared" si="363"/>
        <v>0</v>
      </c>
      <c r="Q4380" s="12">
        <f t="shared" si="363"/>
        <v>0</v>
      </c>
      <c r="R4380" s="12">
        <f t="shared" si="363"/>
        <v>0</v>
      </c>
      <c r="S4380" s="12">
        <f t="shared" si="363"/>
        <v>0</v>
      </c>
      <c r="T4380" s="12">
        <f t="shared" si="363"/>
        <v>0</v>
      </c>
      <c r="U4380" s="12">
        <f t="shared" si="363"/>
        <v>0</v>
      </c>
      <c r="V4380" s="12">
        <f t="shared" si="363"/>
        <v>0</v>
      </c>
      <c r="W4380" s="12">
        <f t="shared" si="363"/>
        <v>1634.1944731658557</v>
      </c>
      <c r="X4380" s="12">
        <f t="shared" si="363"/>
        <v>7767.8218934503748</v>
      </c>
      <c r="Y4380" s="12">
        <f t="shared" si="363"/>
        <v>0</v>
      </c>
      <c r="Z4380" s="12">
        <f t="shared" si="363"/>
        <v>0</v>
      </c>
      <c r="AA4380" s="12">
        <f t="shared" si="363"/>
        <v>0</v>
      </c>
      <c r="AB4380" s="12">
        <f t="shared" si="363"/>
        <v>0</v>
      </c>
      <c r="AC4380" s="12">
        <f t="shared" si="363"/>
        <v>0</v>
      </c>
      <c r="AD4380" s="12">
        <f t="shared" si="363"/>
        <v>11.506773330327681</v>
      </c>
      <c r="AE4380" s="12">
        <f t="shared" si="370"/>
        <v>9.3241402329779302E-2</v>
      </c>
      <c r="AF4380" s="12">
        <f t="shared" si="370"/>
        <v>0</v>
      </c>
      <c r="AG4380" s="12">
        <f t="shared" si="370"/>
        <v>0</v>
      </c>
      <c r="AH4380" s="12">
        <f t="shared" si="370"/>
        <v>86.646440196649166</v>
      </c>
      <c r="AI4380" s="12">
        <f t="shared" si="370"/>
        <v>123.21110465302408</v>
      </c>
      <c r="AJ4380" s="12">
        <f t="shared" si="370"/>
        <v>6764.2591871762788</v>
      </c>
      <c r="AK4380" s="12">
        <f t="shared" si="370"/>
        <v>-0.20051378656416527</v>
      </c>
      <c r="AL4380" s="12">
        <f t="shared" si="364"/>
        <v>16387.532599588278</v>
      </c>
      <c r="AM4380">
        <f t="shared" si="365"/>
        <v>2.1081423746022221</v>
      </c>
      <c r="AN4380" s="12">
        <f t="shared" si="366"/>
        <v>7773.4468017988502</v>
      </c>
    </row>
    <row r="4381" spans="14:40">
      <c r="N4381">
        <f t="shared" si="367"/>
        <v>1876</v>
      </c>
      <c r="O4381" s="12">
        <f t="shared" si="363"/>
        <v>0</v>
      </c>
      <c r="P4381" s="12">
        <f t="shared" si="363"/>
        <v>0</v>
      </c>
      <c r="Q4381" s="12">
        <f t="shared" si="363"/>
        <v>0</v>
      </c>
      <c r="R4381" s="12">
        <f t="shared" si="363"/>
        <v>0</v>
      </c>
      <c r="S4381" s="12">
        <f t="shared" si="363"/>
        <v>0</v>
      </c>
      <c r="T4381" s="12">
        <f t="shared" si="363"/>
        <v>0</v>
      </c>
      <c r="U4381" s="12">
        <f t="shared" si="363"/>
        <v>0</v>
      </c>
      <c r="V4381" s="12">
        <f t="shared" si="363"/>
        <v>0</v>
      </c>
      <c r="W4381" s="12">
        <f t="shared" si="363"/>
        <v>6587.001417721669</v>
      </c>
      <c r="X4381" s="12">
        <f t="shared" si="363"/>
        <v>21712.412649866481</v>
      </c>
      <c r="Y4381" s="12">
        <f t="shared" si="363"/>
        <v>0</v>
      </c>
      <c r="Z4381" s="12">
        <f t="shared" si="363"/>
        <v>0</v>
      </c>
      <c r="AA4381" s="12">
        <f t="shared" si="363"/>
        <v>0</v>
      </c>
      <c r="AB4381" s="12">
        <f t="shared" si="363"/>
        <v>0</v>
      </c>
      <c r="AC4381" s="12">
        <f t="shared" si="363"/>
        <v>0</v>
      </c>
      <c r="AD4381" s="12">
        <f t="shared" si="363"/>
        <v>-6.9138565500690454</v>
      </c>
      <c r="AE4381" s="12">
        <f t="shared" si="370"/>
        <v>1.9370642412659417E-2</v>
      </c>
      <c r="AF4381" s="12">
        <f t="shared" si="370"/>
        <v>0</v>
      </c>
      <c r="AG4381" s="12">
        <f t="shared" si="370"/>
        <v>0</v>
      </c>
      <c r="AH4381" s="12">
        <f t="shared" si="370"/>
        <v>69.367553738119298</v>
      </c>
      <c r="AI4381" s="12">
        <f t="shared" si="370"/>
        <v>170.82025145981461</v>
      </c>
      <c r="AJ4381" s="12">
        <f t="shared" si="370"/>
        <v>7192.8142486607985</v>
      </c>
      <c r="AK4381" s="12">
        <f t="shared" si="370"/>
        <v>-0.21127166245206874</v>
      </c>
      <c r="AL4381" s="12">
        <f t="shared" si="364"/>
        <v>35725.310363876779</v>
      </c>
      <c r="AM4381">
        <f t="shared" si="365"/>
        <v>2.1372991713926202</v>
      </c>
      <c r="AN4381" s="12">
        <f t="shared" si="366"/>
        <v>16715.165963686264</v>
      </c>
    </row>
    <row r="4382" spans="14:40">
      <c r="N4382">
        <f t="shared" si="367"/>
        <v>1877</v>
      </c>
      <c r="O4382" s="12">
        <f t="shared" si="363"/>
        <v>-0.46476406521441588</v>
      </c>
      <c r="P4382" s="12">
        <f t="shared" si="363"/>
        <v>0</v>
      </c>
      <c r="Q4382" s="12">
        <f t="shared" si="363"/>
        <v>0</v>
      </c>
      <c r="R4382" s="12">
        <f t="shared" si="363"/>
        <v>0</v>
      </c>
      <c r="S4382" s="12">
        <f t="shared" si="363"/>
        <v>0</v>
      </c>
      <c r="T4382" s="12">
        <f t="shared" si="363"/>
        <v>0</v>
      </c>
      <c r="U4382" s="12">
        <f t="shared" si="363"/>
        <v>0</v>
      </c>
      <c r="V4382" s="12">
        <f t="shared" si="363"/>
        <v>0</v>
      </c>
      <c r="W4382" s="12">
        <f t="shared" si="363"/>
        <v>-2695.4756700269968</v>
      </c>
      <c r="X4382" s="12">
        <f t="shared" si="363"/>
        <v>4307.1010124236655</v>
      </c>
      <c r="Y4382" s="12">
        <f t="shared" si="363"/>
        <v>0</v>
      </c>
      <c r="Z4382" s="12">
        <f t="shared" si="363"/>
        <v>0</v>
      </c>
      <c r="AA4382" s="12">
        <f t="shared" si="363"/>
        <v>0</v>
      </c>
      <c r="AB4382" s="12">
        <f t="shared" si="363"/>
        <v>0</v>
      </c>
      <c r="AC4382" s="12">
        <f t="shared" si="363"/>
        <v>0</v>
      </c>
      <c r="AD4382" s="12">
        <f t="shared" si="363"/>
        <v>4.8000126415118327</v>
      </c>
      <c r="AE4382" s="12">
        <f t="shared" si="370"/>
        <v>5.3805836385390264E-2</v>
      </c>
      <c r="AF4382" s="12">
        <f t="shared" si="370"/>
        <v>0</v>
      </c>
      <c r="AG4382" s="12">
        <f t="shared" si="370"/>
        <v>0</v>
      </c>
      <c r="AH4382" s="12">
        <f t="shared" si="370"/>
        <v>55.971636574674513</v>
      </c>
      <c r="AI4382" s="12">
        <f t="shared" si="370"/>
        <v>93.76340440109449</v>
      </c>
      <c r="AJ4382" s="12">
        <f t="shared" si="370"/>
        <v>1641.6551898273565</v>
      </c>
      <c r="AK4382" s="12">
        <f t="shared" si="370"/>
        <v>-2.836004329656E-2</v>
      </c>
      <c r="AL4382" s="12">
        <f t="shared" si="364"/>
        <v>3407.3762675691805</v>
      </c>
      <c r="AM4382">
        <f t="shared" si="365"/>
        <v>2.121471424895272</v>
      </c>
      <c r="AN4382" s="12">
        <f t="shared" si="366"/>
        <v>1606.1381867245223</v>
      </c>
    </row>
    <row r="4383" spans="14:40">
      <c r="N4383">
        <f t="shared" si="367"/>
        <v>1878</v>
      </c>
      <c r="O4383" s="12">
        <f t="shared" si="363"/>
        <v>2.7830515976421086</v>
      </c>
      <c r="P4383" s="12">
        <f t="shared" si="363"/>
        <v>0</v>
      </c>
      <c r="Q4383" s="12">
        <f t="shared" si="363"/>
        <v>0</v>
      </c>
      <c r="R4383" s="12">
        <f t="shared" si="363"/>
        <v>0</v>
      </c>
      <c r="S4383" s="12">
        <f t="shared" si="363"/>
        <v>0</v>
      </c>
      <c r="T4383" s="12">
        <f t="shared" si="363"/>
        <v>0</v>
      </c>
      <c r="U4383" s="12">
        <f t="shared" si="363"/>
        <v>0</v>
      </c>
      <c r="V4383" s="12">
        <f t="shared" si="363"/>
        <v>0</v>
      </c>
      <c r="W4383" s="12">
        <f t="shared" si="363"/>
        <v>-1902.8779281641996</v>
      </c>
      <c r="X4383" s="12">
        <f t="shared" si="363"/>
        <v>13437.893694380291</v>
      </c>
      <c r="Y4383" s="12">
        <f t="shared" si="363"/>
        <v>0</v>
      </c>
      <c r="Z4383" s="12">
        <f t="shared" si="363"/>
        <v>0</v>
      </c>
      <c r="AA4383" s="12">
        <f t="shared" si="363"/>
        <v>0</v>
      </c>
      <c r="AB4383" s="12">
        <f t="shared" si="363"/>
        <v>0</v>
      </c>
      <c r="AC4383" s="12">
        <f t="shared" si="363"/>
        <v>0</v>
      </c>
      <c r="AD4383" s="12">
        <f t="shared" si="363"/>
        <v>15.97226174931259</v>
      </c>
      <c r="AE4383" s="12">
        <f t="shared" si="370"/>
        <v>9.7019610033058257E-2</v>
      </c>
      <c r="AF4383" s="12">
        <f t="shared" si="370"/>
        <v>0</v>
      </c>
      <c r="AG4383" s="12">
        <f t="shared" si="370"/>
        <v>0</v>
      </c>
      <c r="AH4383" s="12">
        <f t="shared" si="370"/>
        <v>68.567215358304267</v>
      </c>
      <c r="AI4383" s="12">
        <f t="shared" si="370"/>
        <v>112.76865619064158</v>
      </c>
      <c r="AJ4383" s="12">
        <f t="shared" si="370"/>
        <v>7620.2217060155244</v>
      </c>
      <c r="AK4383" s="12">
        <f t="shared" si="370"/>
        <v>-0.23009475855535169</v>
      </c>
      <c r="AL4383" s="12">
        <f t="shared" si="364"/>
        <v>19355.195581978995</v>
      </c>
      <c r="AM4383">
        <f t="shared" si="365"/>
        <v>2.1358594046329218</v>
      </c>
      <c r="AN4383" s="12">
        <f t="shared" si="366"/>
        <v>9062.0176309336548</v>
      </c>
    </row>
    <row r="4384" spans="14:40">
      <c r="N4384">
        <f t="shared" si="367"/>
        <v>1879</v>
      </c>
      <c r="O4384" s="12">
        <f t="shared" si="363"/>
        <v>0</v>
      </c>
      <c r="P4384" s="12">
        <f t="shared" si="363"/>
        <v>0</v>
      </c>
      <c r="Q4384" s="12">
        <f t="shared" si="363"/>
        <v>0</v>
      </c>
      <c r="R4384" s="12">
        <f t="shared" si="363"/>
        <v>0</v>
      </c>
      <c r="S4384" s="12">
        <f t="shared" si="363"/>
        <v>0</v>
      </c>
      <c r="T4384" s="12">
        <f t="shared" si="363"/>
        <v>0</v>
      </c>
      <c r="U4384" s="12">
        <f t="shared" si="363"/>
        <v>0</v>
      </c>
      <c r="V4384" s="12">
        <f t="shared" si="363"/>
        <v>0</v>
      </c>
      <c r="W4384" s="12">
        <f t="shared" si="363"/>
        <v>4277.8323629675833</v>
      </c>
      <c r="X4384" s="12">
        <f t="shared" si="363"/>
        <v>14715.189796855035</v>
      </c>
      <c r="Y4384" s="12">
        <f t="shared" si="363"/>
        <v>0</v>
      </c>
      <c r="Z4384" s="12">
        <f t="shared" si="363"/>
        <v>0</v>
      </c>
      <c r="AA4384" s="12">
        <f t="shared" si="363"/>
        <v>0</v>
      </c>
      <c r="AB4384" s="12">
        <f t="shared" si="363"/>
        <v>0</v>
      </c>
      <c r="AC4384" s="12">
        <f t="shared" si="363"/>
        <v>0</v>
      </c>
      <c r="AD4384" s="12">
        <f t="shared" si="363"/>
        <v>4.0058238820626677</v>
      </c>
      <c r="AE4384" s="12">
        <f t="shared" si="370"/>
        <v>2.4596955260485425E-2</v>
      </c>
      <c r="AF4384" s="12">
        <f t="shared" si="370"/>
        <v>0</v>
      </c>
      <c r="AG4384" s="12">
        <f t="shared" si="370"/>
        <v>0</v>
      </c>
      <c r="AH4384" s="12">
        <f t="shared" si="370"/>
        <v>13.501545272910725</v>
      </c>
      <c r="AI4384" s="12">
        <f t="shared" si="370"/>
        <v>37.000524973916768</v>
      </c>
      <c r="AJ4384" s="12">
        <f t="shared" si="370"/>
        <v>2340.2839899848063</v>
      </c>
      <c r="AK4384" s="12">
        <f t="shared" si="370"/>
        <v>-4.7534721235913832E-2</v>
      </c>
      <c r="AL4384" s="12">
        <f t="shared" si="364"/>
        <v>21387.791106170342</v>
      </c>
      <c r="AM4384">
        <f t="shared" si="365"/>
        <v>2.1466207337984251</v>
      </c>
      <c r="AN4384" s="12">
        <f t="shared" si="366"/>
        <v>9963.4699178204846</v>
      </c>
    </row>
    <row r="4385" spans="14:40">
      <c r="N4385">
        <f t="shared" si="367"/>
        <v>1880</v>
      </c>
      <c r="O4385" s="12">
        <f t="shared" si="363"/>
        <v>0</v>
      </c>
      <c r="P4385" s="12">
        <f t="shared" si="363"/>
        <v>0</v>
      </c>
      <c r="Q4385" s="12">
        <f t="shared" si="363"/>
        <v>0</v>
      </c>
      <c r="R4385" s="12">
        <f t="shared" si="363"/>
        <v>0</v>
      </c>
      <c r="S4385" s="12">
        <f t="shared" si="363"/>
        <v>0</v>
      </c>
      <c r="T4385" s="12">
        <f t="shared" si="363"/>
        <v>0</v>
      </c>
      <c r="U4385" s="12">
        <f t="shared" si="363"/>
        <v>0</v>
      </c>
      <c r="V4385" s="12">
        <f t="shared" si="363"/>
        <v>0</v>
      </c>
      <c r="W4385" s="12">
        <f t="shared" si="363"/>
        <v>-7306.4895733751591</v>
      </c>
      <c r="X4385" s="12">
        <f t="shared" si="363"/>
        <v>-24993.458563065698</v>
      </c>
      <c r="Y4385" s="12">
        <f t="shared" si="363"/>
        <v>0</v>
      </c>
      <c r="Z4385" s="12">
        <f t="shared" si="363"/>
        <v>0</v>
      </c>
      <c r="AA4385" s="12">
        <f t="shared" si="363"/>
        <v>0</v>
      </c>
      <c r="AB4385" s="12">
        <f t="shared" si="363"/>
        <v>0</v>
      </c>
      <c r="AC4385" s="12">
        <f t="shared" si="363"/>
        <v>0</v>
      </c>
      <c r="AD4385" s="12">
        <f t="shared" si="363"/>
        <v>-1.0872367012449549</v>
      </c>
      <c r="AE4385" s="12">
        <f t="shared" si="370"/>
        <v>-2.6105311117854375E-2</v>
      </c>
      <c r="AF4385" s="12">
        <f t="shared" si="370"/>
        <v>0</v>
      </c>
      <c r="AG4385" s="12">
        <f t="shared" si="370"/>
        <v>0</v>
      </c>
      <c r="AH4385" s="12">
        <f t="shared" si="370"/>
        <v>-31.319693590275968</v>
      </c>
      <c r="AI4385" s="12">
        <f t="shared" si="370"/>
        <v>-43.84229947648128</v>
      </c>
      <c r="AJ4385" s="12">
        <f t="shared" si="370"/>
        <v>-1129.8661757690379</v>
      </c>
      <c r="AK4385" s="12">
        <f t="shared" si="370"/>
        <v>3.2918383523487742E-2</v>
      </c>
      <c r="AL4385" s="12">
        <f t="shared" si="364"/>
        <v>-33506.056728905489</v>
      </c>
      <c r="AM4385">
        <f t="shared" si="365"/>
        <v>2.1594828026234314</v>
      </c>
      <c r="AN4385" s="12">
        <f t="shared" si="366"/>
        <v>-15515.778448525225</v>
      </c>
    </row>
    <row r="4386" spans="14:40">
      <c r="N4386">
        <f t="shared" si="367"/>
        <v>1881</v>
      </c>
      <c r="O4386" s="12">
        <f t="shared" si="363"/>
        <v>0</v>
      </c>
      <c r="P4386" s="12">
        <f t="shared" si="363"/>
        <v>0</v>
      </c>
      <c r="Q4386" s="12">
        <f t="shared" si="363"/>
        <v>0</v>
      </c>
      <c r="R4386" s="12">
        <f t="shared" si="363"/>
        <v>0</v>
      </c>
      <c r="S4386" s="12">
        <f t="shared" si="363"/>
        <v>0</v>
      </c>
      <c r="T4386" s="12">
        <f t="shared" si="363"/>
        <v>0</v>
      </c>
      <c r="U4386" s="12">
        <f t="shared" si="363"/>
        <v>0</v>
      </c>
      <c r="V4386" s="12">
        <f t="shared" si="363"/>
        <v>0</v>
      </c>
      <c r="W4386" s="12">
        <f t="shared" si="363"/>
        <v>-4652.5834413595976</v>
      </c>
      <c r="X4386" s="12">
        <f t="shared" si="363"/>
        <v>-16053.534394848883</v>
      </c>
      <c r="Y4386" s="12">
        <f t="shared" si="363"/>
        <v>0</v>
      </c>
      <c r="Z4386" s="12">
        <f t="shared" si="363"/>
        <v>0</v>
      </c>
      <c r="AA4386" s="12">
        <f t="shared" si="363"/>
        <v>0</v>
      </c>
      <c r="AB4386" s="12">
        <f t="shared" si="363"/>
        <v>0</v>
      </c>
      <c r="AC4386" s="12">
        <f t="shared" si="363"/>
        <v>0</v>
      </c>
      <c r="AD4386" s="12">
        <f t="shared" si="363"/>
        <v>4.863765736827073</v>
      </c>
      <c r="AE4386" s="12">
        <f t="shared" si="370"/>
        <v>8.6708797076044241E-3</v>
      </c>
      <c r="AF4386" s="12">
        <f t="shared" si="370"/>
        <v>0</v>
      </c>
      <c r="AG4386" s="12">
        <f t="shared" si="370"/>
        <v>0</v>
      </c>
      <c r="AH4386" s="12">
        <f t="shared" si="370"/>
        <v>-15.790940898155265</v>
      </c>
      <c r="AI4386" s="12">
        <f t="shared" si="370"/>
        <v>-10.4324570670634</v>
      </c>
      <c r="AJ4386" s="12">
        <f t="shared" si="370"/>
        <v>-2287.2299548945325</v>
      </c>
      <c r="AK4386" s="12">
        <f t="shared" si="370"/>
        <v>4.4404739670568072E-2</v>
      </c>
      <c r="AL4386" s="12">
        <f t="shared" si="364"/>
        <v>-23014.654347712029</v>
      </c>
      <c r="AM4386">
        <f t="shared" si="365"/>
        <v>2.1345901037956345</v>
      </c>
      <c r="AN4386" s="12">
        <f t="shared" si="366"/>
        <v>-10781.767565954879</v>
      </c>
    </row>
    <row r="4387" spans="14:40">
      <c r="N4387">
        <f t="shared" si="367"/>
        <v>1882</v>
      </c>
      <c r="O4387" s="12">
        <f t="shared" si="363"/>
        <v>0</v>
      </c>
      <c r="P4387" s="12">
        <f t="shared" si="363"/>
        <v>0</v>
      </c>
      <c r="Q4387" s="12">
        <f t="shared" si="363"/>
        <v>0</v>
      </c>
      <c r="R4387" s="12">
        <f t="shared" si="363"/>
        <v>0</v>
      </c>
      <c r="S4387" s="12">
        <f t="shared" si="363"/>
        <v>0</v>
      </c>
      <c r="T4387" s="12">
        <f t="shared" si="363"/>
        <v>0</v>
      </c>
      <c r="U4387" s="12">
        <f t="shared" si="363"/>
        <v>0</v>
      </c>
      <c r="V4387" s="12">
        <f t="shared" si="363"/>
        <v>0</v>
      </c>
      <c r="W4387" s="12">
        <f t="shared" si="363"/>
        <v>-3389.5333392798079</v>
      </c>
      <c r="X4387" s="12">
        <f t="shared" si="363"/>
        <v>-14099.263730494515</v>
      </c>
      <c r="Y4387" s="12">
        <f t="shared" si="363"/>
        <v>0</v>
      </c>
      <c r="Z4387" s="12">
        <f t="shared" si="363"/>
        <v>0</v>
      </c>
      <c r="AA4387" s="12">
        <f t="shared" si="363"/>
        <v>0</v>
      </c>
      <c r="AB4387" s="12">
        <f t="shared" si="363"/>
        <v>0</v>
      </c>
      <c r="AC4387" s="12">
        <f t="shared" si="363"/>
        <v>0</v>
      </c>
      <c r="AD4387" s="12">
        <f t="shared" si="363"/>
        <v>-21.252196287753701</v>
      </c>
      <c r="AE4387" s="12">
        <f t="shared" ref="AE4387:AK4396" si="371">AE$2503*AE1883+0.5*AE$2504*AE1883*AE1883</f>
        <v>-0.14105526392927017</v>
      </c>
      <c r="AF4387" s="12">
        <f t="shared" si="371"/>
        <v>0</v>
      </c>
      <c r="AG4387" s="12">
        <f t="shared" si="371"/>
        <v>0</v>
      </c>
      <c r="AH4387" s="12">
        <f t="shared" si="371"/>
        <v>-58.724046602457683</v>
      </c>
      <c r="AI4387" s="12">
        <f t="shared" si="371"/>
        <v>-130.9120454988574</v>
      </c>
      <c r="AJ4387" s="12">
        <f t="shared" si="371"/>
        <v>-6289.4792296826354</v>
      </c>
      <c r="AK4387" s="12">
        <f t="shared" si="371"/>
        <v>0.13464929527409503</v>
      </c>
      <c r="AL4387" s="12">
        <f t="shared" si="364"/>
        <v>-23989.170993814681</v>
      </c>
      <c r="AM4387">
        <f t="shared" si="365"/>
        <v>2.1399273642756786</v>
      </c>
      <c r="AN4387" s="12">
        <f t="shared" si="366"/>
        <v>-11210.273486051019</v>
      </c>
    </row>
    <row r="4388" spans="14:40">
      <c r="N4388">
        <f t="shared" si="367"/>
        <v>1883</v>
      </c>
      <c r="O4388" s="12">
        <f t="shared" si="363"/>
        <v>0</v>
      </c>
      <c r="P4388" s="12">
        <f t="shared" si="363"/>
        <v>0</v>
      </c>
      <c r="Q4388" s="12">
        <f t="shared" si="363"/>
        <v>0</v>
      </c>
      <c r="R4388" s="12">
        <f t="shared" si="363"/>
        <v>0</v>
      </c>
      <c r="S4388" s="12">
        <f t="shared" si="363"/>
        <v>0</v>
      </c>
      <c r="T4388" s="12">
        <f t="shared" si="363"/>
        <v>0</v>
      </c>
      <c r="U4388" s="12">
        <f t="shared" si="363"/>
        <v>0</v>
      </c>
      <c r="V4388" s="12">
        <f t="shared" si="363"/>
        <v>0</v>
      </c>
      <c r="W4388" s="12">
        <f t="shared" si="363"/>
        <v>-192.18123228847622</v>
      </c>
      <c r="X4388" s="12">
        <f t="shared" si="363"/>
        <v>-27190.478115860322</v>
      </c>
      <c r="Y4388" s="12">
        <f t="shared" si="363"/>
        <v>0</v>
      </c>
      <c r="Z4388" s="12">
        <f t="shared" si="363"/>
        <v>0</v>
      </c>
      <c r="AA4388" s="12">
        <f t="shared" si="363"/>
        <v>0</v>
      </c>
      <c r="AB4388" s="12">
        <f t="shared" si="363"/>
        <v>0</v>
      </c>
      <c r="AC4388" s="12">
        <f t="shared" si="363"/>
        <v>0</v>
      </c>
      <c r="AD4388" s="12">
        <f t="shared" si="363"/>
        <v>-16.323502515647544</v>
      </c>
      <c r="AE4388" s="12">
        <f t="shared" si="371"/>
        <v>-0.11751681809651308</v>
      </c>
      <c r="AF4388" s="12">
        <f t="shared" si="371"/>
        <v>0</v>
      </c>
      <c r="AG4388" s="12">
        <f t="shared" si="371"/>
        <v>0</v>
      </c>
      <c r="AH4388" s="12">
        <f t="shared" si="371"/>
        <v>-59.835582966793325</v>
      </c>
      <c r="AI4388" s="12">
        <f t="shared" si="371"/>
        <v>-145.51262167605054</v>
      </c>
      <c r="AJ4388" s="12">
        <f t="shared" si="371"/>
        <v>-6321.6395576214582</v>
      </c>
      <c r="AK4388" s="12">
        <f t="shared" si="371"/>
        <v>0.15558997269293698</v>
      </c>
      <c r="AL4388" s="12">
        <f t="shared" si="364"/>
        <v>-33925.932539774149</v>
      </c>
      <c r="AM4388">
        <f t="shared" si="365"/>
        <v>2.1113337420038407</v>
      </c>
      <c r="AN4388" s="12">
        <f t="shared" si="366"/>
        <v>-16068.484041549711</v>
      </c>
    </row>
    <row r="4389" spans="14:40">
      <c r="N4389">
        <f t="shared" si="367"/>
        <v>1884</v>
      </c>
      <c r="O4389" s="12">
        <f t="shared" si="363"/>
        <v>0</v>
      </c>
      <c r="P4389" s="12">
        <f t="shared" si="363"/>
        <v>0</v>
      </c>
      <c r="Q4389" s="12">
        <f t="shared" si="363"/>
        <v>0</v>
      </c>
      <c r="R4389" s="12">
        <f t="shared" si="363"/>
        <v>0</v>
      </c>
      <c r="S4389" s="12">
        <f t="shared" si="363"/>
        <v>0</v>
      </c>
      <c r="T4389" s="12">
        <f t="shared" si="363"/>
        <v>0</v>
      </c>
      <c r="U4389" s="12">
        <f t="shared" si="363"/>
        <v>0</v>
      </c>
      <c r="V4389" s="12">
        <f t="shared" si="363"/>
        <v>0</v>
      </c>
      <c r="W4389" s="12">
        <f t="shared" si="363"/>
        <v>-4503.8704515853278</v>
      </c>
      <c r="X4389" s="12">
        <f t="shared" si="363"/>
        <v>-16569.239724332616</v>
      </c>
      <c r="Y4389" s="12">
        <f t="shared" si="363"/>
        <v>0</v>
      </c>
      <c r="Z4389" s="12">
        <f t="shared" si="363"/>
        <v>0</v>
      </c>
      <c r="AA4389" s="12">
        <f t="shared" si="363"/>
        <v>0</v>
      </c>
      <c r="AB4389" s="12">
        <f t="shared" si="363"/>
        <v>0</v>
      </c>
      <c r="AC4389" s="12">
        <f t="shared" si="363"/>
        <v>0</v>
      </c>
      <c r="AD4389" s="12">
        <f t="shared" si="363"/>
        <v>-4.7391213663893739</v>
      </c>
      <c r="AE4389" s="12">
        <f t="shared" si="371"/>
        <v>-2.0393871940540528E-2</v>
      </c>
      <c r="AF4389" s="12">
        <f t="shared" si="371"/>
        <v>0</v>
      </c>
      <c r="AG4389" s="12">
        <f t="shared" si="371"/>
        <v>0</v>
      </c>
      <c r="AH4389" s="12">
        <f t="shared" si="371"/>
        <v>-1.422898113763424</v>
      </c>
      <c r="AI4389" s="12">
        <f t="shared" si="371"/>
        <v>-41.830081079609371</v>
      </c>
      <c r="AJ4389" s="12">
        <f t="shared" si="371"/>
        <v>-5554.3949969383466</v>
      </c>
      <c r="AK4389" s="12">
        <f t="shared" si="371"/>
        <v>0.11810061621528298</v>
      </c>
      <c r="AL4389" s="12">
        <f t="shared" si="364"/>
        <v>-26675.399566671778</v>
      </c>
      <c r="AM4389">
        <f t="shared" si="365"/>
        <v>2.1087464753836898</v>
      </c>
      <c r="AN4389" s="12">
        <f t="shared" si="366"/>
        <v>-12649.884601143505</v>
      </c>
    </row>
    <row r="4390" spans="14:40">
      <c r="N4390">
        <f t="shared" si="367"/>
        <v>1885</v>
      </c>
      <c r="O4390" s="12">
        <f t="shared" si="363"/>
        <v>0</v>
      </c>
      <c r="P4390" s="12">
        <f t="shared" si="363"/>
        <v>0</v>
      </c>
      <c r="Q4390" s="12">
        <f t="shared" si="363"/>
        <v>0</v>
      </c>
      <c r="R4390" s="12">
        <f t="shared" si="363"/>
        <v>0</v>
      </c>
      <c r="S4390" s="12">
        <f t="shared" si="363"/>
        <v>0</v>
      </c>
      <c r="T4390" s="12">
        <f t="shared" si="363"/>
        <v>0</v>
      </c>
      <c r="U4390" s="12">
        <f t="shared" si="363"/>
        <v>0</v>
      </c>
      <c r="V4390" s="12">
        <f t="shared" si="363"/>
        <v>0</v>
      </c>
      <c r="W4390" s="12">
        <f t="shared" si="363"/>
        <v>3436.0135735482395</v>
      </c>
      <c r="X4390" s="12">
        <f t="shared" si="363"/>
        <v>11050.756598240849</v>
      </c>
      <c r="Y4390" s="12">
        <f t="shared" si="363"/>
        <v>0</v>
      </c>
      <c r="Z4390" s="12">
        <f t="shared" si="363"/>
        <v>0</v>
      </c>
      <c r="AA4390" s="12">
        <f t="shared" si="363"/>
        <v>0</v>
      </c>
      <c r="AB4390" s="12">
        <f t="shared" si="363"/>
        <v>0</v>
      </c>
      <c r="AC4390" s="12">
        <f t="shared" si="363"/>
        <v>0</v>
      </c>
      <c r="AD4390" s="12">
        <f t="shared" si="363"/>
        <v>-3.7160643296637672</v>
      </c>
      <c r="AE4390" s="12">
        <f t="shared" si="371"/>
        <v>-2.7406297498017026E-3</v>
      </c>
      <c r="AF4390" s="12">
        <f t="shared" si="371"/>
        <v>0</v>
      </c>
      <c r="AG4390" s="12">
        <f t="shared" si="371"/>
        <v>0</v>
      </c>
      <c r="AH4390" s="12">
        <f t="shared" si="371"/>
        <v>17.79255688266683</v>
      </c>
      <c r="AI4390" s="12">
        <f t="shared" si="371"/>
        <v>-41.998235262333111</v>
      </c>
      <c r="AJ4390" s="12">
        <f t="shared" si="371"/>
        <v>-2347.8741080542545</v>
      </c>
      <c r="AK4390" s="12">
        <f t="shared" si="371"/>
        <v>4.1183110010456235E-2</v>
      </c>
      <c r="AL4390" s="12">
        <f t="shared" si="364"/>
        <v>12111.012763505763</v>
      </c>
      <c r="AM4390">
        <f t="shared" si="365"/>
        <v>2.1130744427294892</v>
      </c>
      <c r="AN4390" s="12">
        <f t="shared" si="366"/>
        <v>5731.4652615180894</v>
      </c>
    </row>
    <row r="4391" spans="14:40">
      <c r="N4391">
        <f t="shared" si="367"/>
        <v>1886</v>
      </c>
      <c r="O4391" s="12">
        <f t="shared" si="363"/>
        <v>0</v>
      </c>
      <c r="P4391" s="12">
        <f t="shared" si="363"/>
        <v>0</v>
      </c>
      <c r="Q4391" s="12">
        <f t="shared" si="363"/>
        <v>0</v>
      </c>
      <c r="R4391" s="12">
        <f t="shared" si="363"/>
        <v>0</v>
      </c>
      <c r="S4391" s="12">
        <f t="shared" si="363"/>
        <v>0</v>
      </c>
      <c r="T4391" s="12">
        <f t="shared" si="363"/>
        <v>0</v>
      </c>
      <c r="U4391" s="12">
        <f t="shared" si="363"/>
        <v>0</v>
      </c>
      <c r="V4391" s="12">
        <f t="shared" si="363"/>
        <v>0</v>
      </c>
      <c r="W4391" s="12">
        <f t="shared" si="363"/>
        <v>-98.988895109308686</v>
      </c>
      <c r="X4391" s="12">
        <f t="shared" si="363"/>
        <v>-825.89678433871472</v>
      </c>
      <c r="Y4391" s="12">
        <f t="shared" si="363"/>
        <v>0</v>
      </c>
      <c r="Z4391" s="12">
        <f t="shared" si="363"/>
        <v>0</v>
      </c>
      <c r="AA4391" s="12">
        <f t="shared" si="363"/>
        <v>0</v>
      </c>
      <c r="AB4391" s="12">
        <f t="shared" si="363"/>
        <v>0</v>
      </c>
      <c r="AC4391" s="12">
        <f t="shared" si="363"/>
        <v>0</v>
      </c>
      <c r="AD4391" s="12">
        <f t="shared" si="363"/>
        <v>-0.88510573215842892</v>
      </c>
      <c r="AE4391" s="12">
        <f t="shared" si="371"/>
        <v>-2.3805814581211969E-2</v>
      </c>
      <c r="AF4391" s="12">
        <f t="shared" si="371"/>
        <v>0</v>
      </c>
      <c r="AG4391" s="12">
        <f t="shared" si="371"/>
        <v>0</v>
      </c>
      <c r="AH4391" s="12">
        <f t="shared" si="371"/>
        <v>-29.024541148183765</v>
      </c>
      <c r="AI4391" s="12">
        <f t="shared" si="371"/>
        <v>-118.70098979517806</v>
      </c>
      <c r="AJ4391" s="12">
        <f t="shared" si="371"/>
        <v>-6334.2471593545542</v>
      </c>
      <c r="AK4391" s="12">
        <f t="shared" si="371"/>
        <v>0.14259957226703351</v>
      </c>
      <c r="AL4391" s="12">
        <f t="shared" si="364"/>
        <v>-7407.6246817204128</v>
      </c>
      <c r="AM4391">
        <f t="shared" si="365"/>
        <v>2.1199233036839966</v>
      </c>
      <c r="AN4391" s="12">
        <f t="shared" si="366"/>
        <v>-3494.2890003838647</v>
      </c>
    </row>
    <row r="4392" spans="14:40">
      <c r="N4392">
        <f t="shared" si="367"/>
        <v>1887</v>
      </c>
      <c r="O4392" s="12">
        <f t="shared" si="363"/>
        <v>0</v>
      </c>
      <c r="P4392" s="12">
        <f t="shared" si="363"/>
        <v>0</v>
      </c>
      <c r="Q4392" s="12">
        <f t="shared" si="363"/>
        <v>0</v>
      </c>
      <c r="R4392" s="12">
        <f t="shared" si="363"/>
        <v>0</v>
      </c>
      <c r="S4392" s="12">
        <f t="shared" si="363"/>
        <v>0</v>
      </c>
      <c r="T4392" s="12">
        <f t="shared" si="363"/>
        <v>0</v>
      </c>
      <c r="U4392" s="12">
        <f t="shared" si="363"/>
        <v>0</v>
      </c>
      <c r="V4392" s="12">
        <f t="shared" si="363"/>
        <v>0</v>
      </c>
      <c r="W4392" s="12">
        <f t="shared" si="363"/>
        <v>642.08776368056135</v>
      </c>
      <c r="X4392" s="12">
        <f t="shared" si="363"/>
        <v>1323.3169841621948</v>
      </c>
      <c r="Y4392" s="12">
        <f t="shared" si="363"/>
        <v>0</v>
      </c>
      <c r="Z4392" s="12">
        <f t="shared" si="363"/>
        <v>0</v>
      </c>
      <c r="AA4392" s="12">
        <f t="shared" si="363"/>
        <v>0</v>
      </c>
      <c r="AB4392" s="12">
        <f t="shared" si="363"/>
        <v>0</v>
      </c>
      <c r="AC4392" s="12">
        <f t="shared" si="363"/>
        <v>0</v>
      </c>
      <c r="AD4392" s="12">
        <f t="shared" si="363"/>
        <v>13.762039059415237</v>
      </c>
      <c r="AE4392" s="12">
        <f t="shared" si="371"/>
        <v>2.7261916665657273E-2</v>
      </c>
      <c r="AF4392" s="12">
        <f t="shared" si="371"/>
        <v>0</v>
      </c>
      <c r="AG4392" s="12">
        <f t="shared" si="371"/>
        <v>0</v>
      </c>
      <c r="AH4392" s="12">
        <f t="shared" si="371"/>
        <v>-39.07113110741011</v>
      </c>
      <c r="AI4392" s="12">
        <f t="shared" si="371"/>
        <v>-77.378365142284167</v>
      </c>
      <c r="AJ4392" s="12">
        <f t="shared" si="371"/>
        <v>-5345.1456502178307</v>
      </c>
      <c r="AK4392" s="12">
        <f t="shared" si="371"/>
        <v>0.10267368390081066</v>
      </c>
      <c r="AL4392" s="12">
        <f t="shared" si="364"/>
        <v>-3482.2984239647872</v>
      </c>
      <c r="AM4392">
        <f t="shared" si="365"/>
        <v>2.1088570197040921</v>
      </c>
      <c r="AN4392" s="12">
        <f t="shared" si="366"/>
        <v>-1651.2728892608432</v>
      </c>
    </row>
    <row r="4393" spans="14:40">
      <c r="N4393">
        <f t="shared" si="367"/>
        <v>1888</v>
      </c>
      <c r="O4393" s="12">
        <f t="shared" si="363"/>
        <v>0</v>
      </c>
      <c r="P4393" s="12">
        <f t="shared" si="363"/>
        <v>0</v>
      </c>
      <c r="Q4393" s="12">
        <f t="shared" si="363"/>
        <v>0</v>
      </c>
      <c r="R4393" s="12">
        <f t="shared" si="363"/>
        <v>0</v>
      </c>
      <c r="S4393" s="12">
        <f t="shared" si="363"/>
        <v>0</v>
      </c>
      <c r="T4393" s="12">
        <f t="shared" si="363"/>
        <v>0</v>
      </c>
      <c r="U4393" s="12">
        <f t="shared" si="363"/>
        <v>0</v>
      </c>
      <c r="V4393" s="12">
        <f t="shared" si="363"/>
        <v>0</v>
      </c>
      <c r="W4393" s="12">
        <f t="shared" si="363"/>
        <v>-1899.7565991991057</v>
      </c>
      <c r="X4393" s="12">
        <f t="shared" si="363"/>
        <v>-6868.8026845218965</v>
      </c>
      <c r="Y4393" s="12">
        <f t="shared" si="363"/>
        <v>0</v>
      </c>
      <c r="Z4393" s="12">
        <f t="shared" si="363"/>
        <v>0</v>
      </c>
      <c r="AA4393" s="12">
        <f t="shared" si="363"/>
        <v>0</v>
      </c>
      <c r="AB4393" s="12">
        <f t="shared" si="363"/>
        <v>0</v>
      </c>
      <c r="AC4393" s="12">
        <f t="shared" si="363"/>
        <v>0</v>
      </c>
      <c r="AD4393" s="12">
        <f t="shared" si="363"/>
        <v>-21.012024876676477</v>
      </c>
      <c r="AE4393" s="12">
        <f t="shared" si="371"/>
        <v>-0.16063512105811806</v>
      </c>
      <c r="AF4393" s="12">
        <f t="shared" si="371"/>
        <v>0</v>
      </c>
      <c r="AG4393" s="12">
        <f t="shared" si="371"/>
        <v>0</v>
      </c>
      <c r="AH4393" s="12">
        <f t="shared" si="371"/>
        <v>-81.802472084762655</v>
      </c>
      <c r="AI4393" s="12">
        <f t="shared" si="371"/>
        <v>-132.71488672041457</v>
      </c>
      <c r="AJ4393" s="12">
        <f t="shared" si="371"/>
        <v>-13560.554912051175</v>
      </c>
      <c r="AK4393" s="12">
        <f t="shared" si="371"/>
        <v>0.29186001615960683</v>
      </c>
      <c r="AL4393" s="12">
        <f t="shared" si="364"/>
        <v>-22564.512354558927</v>
      </c>
      <c r="AM4393">
        <f t="shared" si="365"/>
        <v>2.1344111534746744</v>
      </c>
      <c r="AN4393" s="12">
        <f t="shared" si="366"/>
        <v>-10571.774007939124</v>
      </c>
    </row>
    <row r="4394" spans="14:40">
      <c r="N4394">
        <f t="shared" si="367"/>
        <v>1889</v>
      </c>
      <c r="O4394" s="12">
        <f t="shared" si="363"/>
        <v>-9.8485707140621255</v>
      </c>
      <c r="P4394" s="12">
        <f t="shared" si="363"/>
        <v>0</v>
      </c>
      <c r="Q4394" s="12">
        <f t="shared" si="363"/>
        <v>0</v>
      </c>
      <c r="R4394" s="12">
        <f t="shared" si="363"/>
        <v>0</v>
      </c>
      <c r="S4394" s="12">
        <f t="shared" si="363"/>
        <v>0</v>
      </c>
      <c r="T4394" s="12">
        <f t="shared" si="363"/>
        <v>0</v>
      </c>
      <c r="U4394" s="12">
        <f t="shared" si="363"/>
        <v>0</v>
      </c>
      <c r="V4394" s="12">
        <f t="shared" si="363"/>
        <v>0</v>
      </c>
      <c r="W4394" s="12">
        <f t="shared" si="363"/>
        <v>-467.2997843188428</v>
      </c>
      <c r="X4394" s="12">
        <f t="shared" si="363"/>
        <v>-9584.8194888765702</v>
      </c>
      <c r="Y4394" s="12">
        <f t="shared" si="363"/>
        <v>0</v>
      </c>
      <c r="Z4394" s="12">
        <f t="shared" si="363"/>
        <v>0</v>
      </c>
      <c r="AA4394" s="12">
        <f t="shared" si="363"/>
        <v>0</v>
      </c>
      <c r="AB4394" s="12">
        <f t="shared" si="363"/>
        <v>0</v>
      </c>
      <c r="AC4394" s="12">
        <f t="shared" si="363"/>
        <v>0</v>
      </c>
      <c r="AD4394" s="12">
        <f t="shared" si="363"/>
        <v>-23.932512610645901</v>
      </c>
      <c r="AE4394" s="12">
        <f t="shared" si="371"/>
        <v>-0.19072272710501231</v>
      </c>
      <c r="AF4394" s="12">
        <f t="shared" si="371"/>
        <v>0</v>
      </c>
      <c r="AG4394" s="12">
        <f t="shared" si="371"/>
        <v>0</v>
      </c>
      <c r="AH4394" s="12">
        <f t="shared" si="371"/>
        <v>-94.886319849568167</v>
      </c>
      <c r="AI4394" s="12">
        <f t="shared" si="371"/>
        <v>-168.53204993104663</v>
      </c>
      <c r="AJ4394" s="12">
        <f t="shared" si="371"/>
        <v>-10755.551572450666</v>
      </c>
      <c r="AK4394" s="12">
        <f t="shared" si="371"/>
        <v>0.23234182946748025</v>
      </c>
      <c r="AL4394" s="12">
        <f t="shared" si="364"/>
        <v>-21104.828679649036</v>
      </c>
      <c r="AM4394">
        <f t="shared" si="365"/>
        <v>2.1696365989951869</v>
      </c>
      <c r="AN4394" s="12">
        <f t="shared" si="366"/>
        <v>-9727.3565026618799</v>
      </c>
    </row>
    <row r="4395" spans="14:40">
      <c r="N4395">
        <f t="shared" si="367"/>
        <v>1890</v>
      </c>
      <c r="O4395" s="12">
        <f t="shared" si="363"/>
        <v>0</v>
      </c>
      <c r="P4395" s="12">
        <f t="shared" si="363"/>
        <v>0</v>
      </c>
      <c r="Q4395" s="12">
        <f t="shared" si="363"/>
        <v>0</v>
      </c>
      <c r="R4395" s="12">
        <f t="shared" si="363"/>
        <v>0</v>
      </c>
      <c r="S4395" s="12">
        <f t="shared" si="363"/>
        <v>0</v>
      </c>
      <c r="T4395" s="12">
        <f t="shared" si="363"/>
        <v>0</v>
      </c>
      <c r="U4395" s="12">
        <f t="shared" si="363"/>
        <v>0</v>
      </c>
      <c r="V4395" s="12">
        <f t="shared" si="363"/>
        <v>0</v>
      </c>
      <c r="W4395" s="12">
        <f t="shared" si="363"/>
        <v>-7296.9021194196648</v>
      </c>
      <c r="X4395" s="12">
        <f t="shared" si="363"/>
        <v>-29612.635256164704</v>
      </c>
      <c r="Y4395" s="12">
        <f t="shared" si="363"/>
        <v>0</v>
      </c>
      <c r="Z4395" s="12">
        <f t="shared" si="363"/>
        <v>0</v>
      </c>
      <c r="AA4395" s="12">
        <f t="shared" si="363"/>
        <v>0</v>
      </c>
      <c r="AB4395" s="12">
        <f t="shared" si="363"/>
        <v>0</v>
      </c>
      <c r="AC4395" s="12">
        <f t="shared" si="363"/>
        <v>0</v>
      </c>
      <c r="AD4395" s="12">
        <f t="shared" si="363"/>
        <v>-31.769757418916484</v>
      </c>
      <c r="AE4395" s="12">
        <f t="shared" si="371"/>
        <v>-0.24587512388159125</v>
      </c>
      <c r="AF4395" s="12">
        <f t="shared" si="371"/>
        <v>0</v>
      </c>
      <c r="AG4395" s="12">
        <f t="shared" si="371"/>
        <v>0</v>
      </c>
      <c r="AH4395" s="12">
        <f t="shared" si="371"/>
        <v>-110.9385883616104</v>
      </c>
      <c r="AI4395" s="12">
        <f t="shared" si="371"/>
        <v>-254.84505692846446</v>
      </c>
      <c r="AJ4395" s="12">
        <f t="shared" si="371"/>
        <v>-17096.900369515981</v>
      </c>
      <c r="AK4395" s="12">
        <f t="shared" si="371"/>
        <v>0.3616682327035507</v>
      </c>
      <c r="AL4395" s="12">
        <f t="shared" si="364"/>
        <v>-54403.875354700511</v>
      </c>
      <c r="AM4395">
        <f t="shared" si="365"/>
        <v>2.1674849336030571</v>
      </c>
      <c r="AN4395" s="12">
        <f t="shared" si="366"/>
        <v>-25100.001624585122</v>
      </c>
    </row>
    <row r="4396" spans="14:40">
      <c r="N4396">
        <f t="shared" si="367"/>
        <v>1891</v>
      </c>
      <c r="O4396" s="12">
        <f t="shared" si="363"/>
        <v>0</v>
      </c>
      <c r="P4396" s="12">
        <f t="shared" si="363"/>
        <v>0</v>
      </c>
      <c r="Q4396" s="12">
        <f t="shared" si="363"/>
        <v>0</v>
      </c>
      <c r="R4396" s="12">
        <f t="shared" si="363"/>
        <v>0</v>
      </c>
      <c r="S4396" s="12">
        <f t="shared" si="363"/>
        <v>0</v>
      </c>
      <c r="T4396" s="12">
        <f t="shared" si="363"/>
        <v>0</v>
      </c>
      <c r="U4396" s="12">
        <f t="shared" si="363"/>
        <v>0</v>
      </c>
      <c r="V4396" s="12">
        <f t="shared" si="363"/>
        <v>0</v>
      </c>
      <c r="W4396" s="12">
        <f t="shared" si="363"/>
        <v>11641.216819897412</v>
      </c>
      <c r="X4396" s="12">
        <f t="shared" si="363"/>
        <v>43867.316900346981</v>
      </c>
      <c r="Y4396" s="12">
        <f t="shared" si="363"/>
        <v>0</v>
      </c>
      <c r="Z4396" s="12">
        <f t="shared" si="363"/>
        <v>0</v>
      </c>
      <c r="AA4396" s="12">
        <f t="shared" si="363"/>
        <v>0</v>
      </c>
      <c r="AB4396" s="12">
        <f t="shared" si="363"/>
        <v>0</v>
      </c>
      <c r="AC4396" s="12">
        <f t="shared" si="363"/>
        <v>0</v>
      </c>
      <c r="AD4396" s="12">
        <f t="shared" si="363"/>
        <v>33.642764140346635</v>
      </c>
      <c r="AE4396" s="12">
        <f t="shared" si="371"/>
        <v>0.12492739878196758</v>
      </c>
      <c r="AF4396" s="12">
        <f t="shared" si="371"/>
        <v>0</v>
      </c>
      <c r="AG4396" s="12">
        <f t="shared" si="371"/>
        <v>0</v>
      </c>
      <c r="AH4396" s="12">
        <f t="shared" si="371"/>
        <v>22.316916822832649</v>
      </c>
      <c r="AI4396" s="12">
        <f t="shared" si="371"/>
        <v>64.192872855630313</v>
      </c>
      <c r="AJ4396" s="12">
        <f t="shared" si="371"/>
        <v>3248.6003771002393</v>
      </c>
      <c r="AK4396" s="12">
        <f t="shared" si="371"/>
        <v>-7.4877888064875553E-2</v>
      </c>
      <c r="AL4396" s="12">
        <f t="shared" si="364"/>
        <v>58877.336700674161</v>
      </c>
      <c r="AM4396">
        <f t="shared" si="365"/>
        <v>2.1504987851799484</v>
      </c>
      <c r="AN4396" s="12">
        <f t="shared" si="366"/>
        <v>27378.456154648538</v>
      </c>
    </row>
    <row r="4397" spans="14:40">
      <c r="N4397">
        <f t="shared" si="367"/>
        <v>1892</v>
      </c>
      <c r="O4397" s="12">
        <f t="shared" si="363"/>
        <v>0</v>
      </c>
      <c r="P4397" s="12">
        <f t="shared" si="363"/>
        <v>0</v>
      </c>
      <c r="Q4397" s="12">
        <f t="shared" si="363"/>
        <v>0</v>
      </c>
      <c r="R4397" s="12">
        <f t="shared" si="363"/>
        <v>0</v>
      </c>
      <c r="S4397" s="12">
        <f t="shared" si="363"/>
        <v>0</v>
      </c>
      <c r="T4397" s="12">
        <f t="shared" si="363"/>
        <v>0</v>
      </c>
      <c r="U4397" s="12">
        <f t="shared" si="363"/>
        <v>0</v>
      </c>
      <c r="V4397" s="12">
        <f t="shared" si="363"/>
        <v>0</v>
      </c>
      <c r="W4397" s="12">
        <f t="shared" si="363"/>
        <v>12227.50005536862</v>
      </c>
      <c r="X4397" s="12">
        <f t="shared" si="363"/>
        <v>46518.097051270233</v>
      </c>
      <c r="Y4397" s="12">
        <f t="shared" si="363"/>
        <v>0</v>
      </c>
      <c r="Z4397" s="12">
        <f t="shared" si="363"/>
        <v>0</v>
      </c>
      <c r="AA4397" s="12">
        <f t="shared" si="363"/>
        <v>0</v>
      </c>
      <c r="AB4397" s="12">
        <f t="shared" si="363"/>
        <v>0</v>
      </c>
      <c r="AC4397" s="12">
        <f t="shared" si="363"/>
        <v>0</v>
      </c>
      <c r="AD4397" s="12">
        <f t="shared" si="363"/>
        <v>33.400892248008311</v>
      </c>
      <c r="AE4397" s="12">
        <f t="shared" ref="AE4397:AK4406" si="372">AE$2503*AE1893+0.5*AE$2504*AE1893*AE1893</f>
        <v>0.14069943202149565</v>
      </c>
      <c r="AF4397" s="12">
        <f t="shared" si="372"/>
        <v>0</v>
      </c>
      <c r="AG4397" s="12">
        <f t="shared" si="372"/>
        <v>0</v>
      </c>
      <c r="AH4397" s="12">
        <f t="shared" si="372"/>
        <v>59.326243834946212</v>
      </c>
      <c r="AI4397" s="12">
        <f t="shared" si="372"/>
        <v>150.26081278814249</v>
      </c>
      <c r="AJ4397" s="12">
        <f t="shared" si="372"/>
        <v>6101.855335571232</v>
      </c>
      <c r="AK4397" s="12">
        <f t="shared" si="372"/>
        <v>-0.13268239207083529</v>
      </c>
      <c r="AL4397" s="12">
        <f t="shared" si="364"/>
        <v>65090.448408121127</v>
      </c>
      <c r="AM4397">
        <f t="shared" si="365"/>
        <v>2.1683264385151424</v>
      </c>
      <c r="AN4397" s="12">
        <f t="shared" si="366"/>
        <v>30018.749599665767</v>
      </c>
    </row>
    <row r="4398" spans="14:40">
      <c r="N4398">
        <f t="shared" si="367"/>
        <v>1893</v>
      </c>
      <c r="O4398" s="12">
        <f t="shared" si="363"/>
        <v>0</v>
      </c>
      <c r="P4398" s="12">
        <f t="shared" si="363"/>
        <v>0</v>
      </c>
      <c r="Q4398" s="12">
        <f t="shared" si="363"/>
        <v>0</v>
      </c>
      <c r="R4398" s="12">
        <f t="shared" si="363"/>
        <v>0</v>
      </c>
      <c r="S4398" s="12">
        <f t="shared" si="363"/>
        <v>0</v>
      </c>
      <c r="T4398" s="12">
        <f t="shared" si="363"/>
        <v>0</v>
      </c>
      <c r="U4398" s="12">
        <f t="shared" si="363"/>
        <v>0</v>
      </c>
      <c r="V4398" s="12">
        <f t="shared" si="363"/>
        <v>0</v>
      </c>
      <c r="W4398" s="12">
        <f t="shared" si="363"/>
        <v>14718.162531931694</v>
      </c>
      <c r="X4398" s="12">
        <f t="shared" si="363"/>
        <v>61364.621510340927</v>
      </c>
      <c r="Y4398" s="12">
        <f t="shared" si="363"/>
        <v>0</v>
      </c>
      <c r="Z4398" s="12">
        <f t="shared" si="363"/>
        <v>0</v>
      </c>
      <c r="AA4398" s="12">
        <f t="shared" si="363"/>
        <v>0</v>
      </c>
      <c r="AB4398" s="12">
        <f t="shared" si="363"/>
        <v>0</v>
      </c>
      <c r="AC4398" s="12">
        <f t="shared" si="363"/>
        <v>0</v>
      </c>
      <c r="AD4398" s="12">
        <f t="shared" si="363"/>
        <v>68.790657761368067</v>
      </c>
      <c r="AE4398" s="12">
        <f t="shared" si="372"/>
        <v>0.22542654230219233</v>
      </c>
      <c r="AF4398" s="12">
        <f t="shared" si="372"/>
        <v>0</v>
      </c>
      <c r="AG4398" s="12">
        <f t="shared" si="372"/>
        <v>0</v>
      </c>
      <c r="AH4398" s="12">
        <f t="shared" si="372"/>
        <v>163.6793221556463</v>
      </c>
      <c r="AI4398" s="12">
        <f t="shared" si="372"/>
        <v>281.29419792141664</v>
      </c>
      <c r="AJ4398" s="12">
        <f t="shared" si="372"/>
        <v>21539.378943767577</v>
      </c>
      <c r="AK4398" s="12">
        <f t="shared" si="372"/>
        <v>-0.7026960196278107</v>
      </c>
      <c r="AL4398" s="12">
        <f t="shared" si="364"/>
        <v>98135.449894401288</v>
      </c>
      <c r="AM4398">
        <f t="shared" si="365"/>
        <v>2.1236800591124085</v>
      </c>
      <c r="AN4398" s="12">
        <f t="shared" si="366"/>
        <v>46210.091521703587</v>
      </c>
    </row>
    <row r="4399" spans="14:40">
      <c r="N4399">
        <f t="shared" si="367"/>
        <v>1894</v>
      </c>
      <c r="O4399" s="12">
        <f t="shared" si="363"/>
        <v>9.7711124186990883</v>
      </c>
      <c r="P4399" s="12">
        <f t="shared" si="363"/>
        <v>0</v>
      </c>
      <c r="Q4399" s="12">
        <f t="shared" si="363"/>
        <v>0</v>
      </c>
      <c r="R4399" s="12">
        <f t="shared" si="363"/>
        <v>0</v>
      </c>
      <c r="S4399" s="12">
        <f t="shared" si="363"/>
        <v>0</v>
      </c>
      <c r="T4399" s="12">
        <f t="shared" si="363"/>
        <v>0</v>
      </c>
      <c r="U4399" s="12">
        <f t="shared" si="363"/>
        <v>0</v>
      </c>
      <c r="V4399" s="12">
        <f t="shared" si="363"/>
        <v>0</v>
      </c>
      <c r="W4399" s="12">
        <f t="shared" si="363"/>
        <v>12010.375027767624</v>
      </c>
      <c r="X4399" s="12">
        <f t="shared" si="363"/>
        <v>56405.785999337844</v>
      </c>
      <c r="Y4399" s="12">
        <f t="shared" si="363"/>
        <v>0</v>
      </c>
      <c r="Z4399" s="12">
        <f t="shared" si="363"/>
        <v>0</v>
      </c>
      <c r="AA4399" s="12">
        <f t="shared" si="363"/>
        <v>0</v>
      </c>
      <c r="AB4399" s="12">
        <f t="shared" si="363"/>
        <v>0</v>
      </c>
      <c r="AC4399" s="12">
        <f t="shared" si="363"/>
        <v>0</v>
      </c>
      <c r="AD4399" s="12">
        <f t="shared" si="363"/>
        <v>66.324738318826832</v>
      </c>
      <c r="AE4399" s="12">
        <f t="shared" si="372"/>
        <v>0.22423722397117793</v>
      </c>
      <c r="AF4399" s="12">
        <f t="shared" si="372"/>
        <v>0</v>
      </c>
      <c r="AG4399" s="12">
        <f t="shared" si="372"/>
        <v>0</v>
      </c>
      <c r="AH4399" s="12">
        <f t="shared" si="372"/>
        <v>164.62825466500803</v>
      </c>
      <c r="AI4399" s="12">
        <f t="shared" si="372"/>
        <v>299.01191234295578</v>
      </c>
      <c r="AJ4399" s="12">
        <f t="shared" si="372"/>
        <v>18388.510072903871</v>
      </c>
      <c r="AK4399" s="12">
        <f t="shared" si="372"/>
        <v>-0.49594238792059753</v>
      </c>
      <c r="AL4399" s="12">
        <f t="shared" si="364"/>
        <v>87344.135412590884</v>
      </c>
      <c r="AM4399">
        <f t="shared" si="365"/>
        <v>2.122175733128596</v>
      </c>
      <c r="AN4399" s="12">
        <f t="shared" si="366"/>
        <v>41157.824043075205</v>
      </c>
    </row>
    <row r="4400" spans="14:40">
      <c r="N4400">
        <f t="shared" si="367"/>
        <v>1895</v>
      </c>
      <c r="O4400" s="12">
        <f t="shared" si="363"/>
        <v>0</v>
      </c>
      <c r="P4400" s="12">
        <f t="shared" si="363"/>
        <v>0</v>
      </c>
      <c r="Q4400" s="12">
        <f t="shared" si="363"/>
        <v>0</v>
      </c>
      <c r="R4400" s="12">
        <f t="shared" si="363"/>
        <v>0</v>
      </c>
      <c r="S4400" s="12">
        <f t="shared" si="363"/>
        <v>0</v>
      </c>
      <c r="T4400" s="12">
        <f t="shared" si="363"/>
        <v>0</v>
      </c>
      <c r="U4400" s="12">
        <f t="shared" si="363"/>
        <v>0</v>
      </c>
      <c r="V4400" s="12">
        <f t="shared" si="363"/>
        <v>0</v>
      </c>
      <c r="W4400" s="12">
        <f t="shared" si="363"/>
        <v>16636.998318985701</v>
      </c>
      <c r="X4400" s="12">
        <f t="shared" si="363"/>
        <v>66375.668313309536</v>
      </c>
      <c r="Y4400" s="12">
        <f t="shared" si="363"/>
        <v>0</v>
      </c>
      <c r="Z4400" s="12">
        <f t="shared" si="363"/>
        <v>0</v>
      </c>
      <c r="AA4400" s="12">
        <f t="shared" si="363"/>
        <v>0</v>
      </c>
      <c r="AB4400" s="12">
        <f t="shared" si="363"/>
        <v>0</v>
      </c>
      <c r="AC4400" s="12">
        <f t="shared" si="363"/>
        <v>0</v>
      </c>
      <c r="AD4400" s="12">
        <f t="shared" si="363"/>
        <v>78.763941831272561</v>
      </c>
      <c r="AE4400" s="12">
        <f t="shared" si="372"/>
        <v>0.23120300194283597</v>
      </c>
      <c r="AF4400" s="12">
        <f t="shared" si="372"/>
        <v>0</v>
      </c>
      <c r="AG4400" s="12">
        <f t="shared" si="372"/>
        <v>0</v>
      </c>
      <c r="AH4400" s="12">
        <f t="shared" si="372"/>
        <v>186.08602380162668</v>
      </c>
      <c r="AI4400" s="12">
        <f t="shared" si="372"/>
        <v>463.29103933646445</v>
      </c>
      <c r="AJ4400" s="12">
        <f t="shared" si="372"/>
        <v>25079.201279474968</v>
      </c>
      <c r="AK4400" s="12">
        <f t="shared" si="372"/>
        <v>-0.81261672058802936</v>
      </c>
      <c r="AL4400" s="12">
        <f t="shared" si="364"/>
        <v>108819.42750302091</v>
      </c>
      <c r="AM4400">
        <f t="shared" si="365"/>
        <v>2.1341230986881827</v>
      </c>
      <c r="AN4400" s="12">
        <f t="shared" si="366"/>
        <v>50990.229930930778</v>
      </c>
    </row>
    <row r="4401" spans="14:40">
      <c r="N4401">
        <f t="shared" si="367"/>
        <v>1896</v>
      </c>
      <c r="O4401" s="12">
        <f t="shared" si="363"/>
        <v>0</v>
      </c>
      <c r="P4401" s="12">
        <f t="shared" si="363"/>
        <v>0</v>
      </c>
      <c r="Q4401" s="12">
        <f t="shared" si="363"/>
        <v>0</v>
      </c>
      <c r="R4401" s="12">
        <f t="shared" si="363"/>
        <v>0</v>
      </c>
      <c r="S4401" s="12">
        <f t="shared" si="363"/>
        <v>0</v>
      </c>
      <c r="T4401" s="12">
        <f t="shared" si="363"/>
        <v>0</v>
      </c>
      <c r="U4401" s="12">
        <f t="shared" si="363"/>
        <v>0</v>
      </c>
      <c r="V4401" s="12">
        <f t="shared" si="363"/>
        <v>0</v>
      </c>
      <c r="W4401" s="12">
        <f t="shared" si="363"/>
        <v>1239.3594703063548</v>
      </c>
      <c r="X4401" s="12">
        <f t="shared" si="363"/>
        <v>6128.5067589536038</v>
      </c>
      <c r="Y4401" s="12">
        <f t="shared" si="363"/>
        <v>0</v>
      </c>
      <c r="Z4401" s="12">
        <f t="shared" si="363"/>
        <v>0</v>
      </c>
      <c r="AA4401" s="12">
        <f t="shared" si="363"/>
        <v>0</v>
      </c>
      <c r="AB4401" s="12">
        <f t="shared" si="363"/>
        <v>0</v>
      </c>
      <c r="AC4401" s="12">
        <f t="shared" si="363"/>
        <v>0</v>
      </c>
      <c r="AD4401" s="12">
        <f t="shared" si="363"/>
        <v>12.165347103810769</v>
      </c>
      <c r="AE4401" s="12">
        <f t="shared" si="372"/>
        <v>0.12203136027539564</v>
      </c>
      <c r="AF4401" s="12">
        <f t="shared" si="372"/>
        <v>0</v>
      </c>
      <c r="AG4401" s="12">
        <f t="shared" si="372"/>
        <v>0</v>
      </c>
      <c r="AH4401" s="12">
        <f t="shared" si="372"/>
        <v>138.06684962661555</v>
      </c>
      <c r="AI4401" s="12">
        <f t="shared" si="372"/>
        <v>193.08915756117503</v>
      </c>
      <c r="AJ4401" s="12">
        <f t="shared" si="372"/>
        <v>13509.973358331747</v>
      </c>
      <c r="AK4401" s="12">
        <f t="shared" si="372"/>
        <v>-0.35199780917890727</v>
      </c>
      <c r="AL4401" s="12">
        <f t="shared" si="364"/>
        <v>21220.930975434403</v>
      </c>
      <c r="AM4401">
        <f t="shared" si="365"/>
        <v>2.1339434800166783</v>
      </c>
      <c r="AN4401" s="12">
        <f t="shared" si="366"/>
        <v>9944.4672148807549</v>
      </c>
    </row>
    <row r="4402" spans="14:40">
      <c r="N4402">
        <f t="shared" si="367"/>
        <v>1897</v>
      </c>
      <c r="O4402" s="12">
        <f t="shared" si="363"/>
        <v>0</v>
      </c>
      <c r="P4402" s="12">
        <f t="shared" si="363"/>
        <v>0</v>
      </c>
      <c r="Q4402" s="12">
        <f t="shared" si="363"/>
        <v>0</v>
      </c>
      <c r="R4402" s="12">
        <f t="shared" si="363"/>
        <v>0</v>
      </c>
      <c r="S4402" s="12">
        <f t="shared" si="363"/>
        <v>0</v>
      </c>
      <c r="T4402" s="12">
        <f t="shared" si="363"/>
        <v>0</v>
      </c>
      <c r="U4402" s="12">
        <f t="shared" si="363"/>
        <v>0</v>
      </c>
      <c r="V4402" s="12">
        <f t="shared" si="363"/>
        <v>0</v>
      </c>
      <c r="W4402" s="12">
        <f t="shared" si="363"/>
        <v>-90.070972635762971</v>
      </c>
      <c r="X4402" s="12">
        <f t="shared" si="363"/>
        <v>536.02883346717067</v>
      </c>
      <c r="Y4402" s="12">
        <f t="shared" si="363"/>
        <v>0</v>
      </c>
      <c r="Z4402" s="12">
        <f t="shared" si="363"/>
        <v>0</v>
      </c>
      <c r="AA4402" s="12">
        <f t="shared" si="363"/>
        <v>0</v>
      </c>
      <c r="AB4402" s="12">
        <f t="shared" si="363"/>
        <v>0</v>
      </c>
      <c r="AC4402" s="12">
        <f t="shared" si="363"/>
        <v>0</v>
      </c>
      <c r="AD4402" s="12">
        <f t="shared" si="363"/>
        <v>9.7546172014551278</v>
      </c>
      <c r="AE4402" s="12">
        <f t="shared" si="372"/>
        <v>0.10912597317937044</v>
      </c>
      <c r="AF4402" s="12">
        <f t="shared" si="372"/>
        <v>0</v>
      </c>
      <c r="AG4402" s="12">
        <f t="shared" si="372"/>
        <v>0</v>
      </c>
      <c r="AH4402" s="12">
        <f t="shared" si="372"/>
        <v>125.99209719621963</v>
      </c>
      <c r="AI4402" s="12">
        <f t="shared" si="372"/>
        <v>174.36866988749827</v>
      </c>
      <c r="AJ4402" s="12">
        <f t="shared" si="372"/>
        <v>12106.604592664473</v>
      </c>
      <c r="AK4402" s="12">
        <f t="shared" si="372"/>
        <v>-0.32852274739010495</v>
      </c>
      <c r="AL4402" s="12">
        <f t="shared" si="364"/>
        <v>12862.458441006844</v>
      </c>
      <c r="AM4402">
        <f t="shared" si="365"/>
        <v>2.1066796109963053</v>
      </c>
      <c r="AN4402" s="12">
        <f t="shared" si="366"/>
        <v>6105.5598458675177</v>
      </c>
    </row>
    <row r="4403" spans="14:40">
      <c r="N4403">
        <f t="shared" si="367"/>
        <v>1898</v>
      </c>
      <c r="O4403" s="12">
        <f t="shared" si="363"/>
        <v>0</v>
      </c>
      <c r="P4403" s="12">
        <f t="shared" si="363"/>
        <v>0</v>
      </c>
      <c r="Q4403" s="12">
        <f t="shared" si="363"/>
        <v>0</v>
      </c>
      <c r="R4403" s="12">
        <f t="shared" si="363"/>
        <v>0</v>
      </c>
      <c r="S4403" s="12">
        <f t="shared" si="363"/>
        <v>0</v>
      </c>
      <c r="T4403" s="12">
        <f t="shared" si="363"/>
        <v>0</v>
      </c>
      <c r="U4403" s="12">
        <f t="shared" si="363"/>
        <v>0</v>
      </c>
      <c r="V4403" s="12">
        <f t="shared" si="363"/>
        <v>0</v>
      </c>
      <c r="W4403" s="12">
        <f t="shared" si="363"/>
        <v>-2268.5199918430444</v>
      </c>
      <c r="X4403" s="12">
        <f t="shared" si="363"/>
        <v>-8161.6163563412629</v>
      </c>
      <c r="Y4403" s="12">
        <f t="shared" si="363"/>
        <v>0</v>
      </c>
      <c r="Z4403" s="12">
        <f t="shared" si="363"/>
        <v>0</v>
      </c>
      <c r="AA4403" s="12">
        <f t="shared" si="363"/>
        <v>0</v>
      </c>
      <c r="AB4403" s="12">
        <f t="shared" si="363"/>
        <v>0</v>
      </c>
      <c r="AC4403" s="12">
        <f t="shared" si="363"/>
        <v>0</v>
      </c>
      <c r="AD4403" s="12">
        <f t="shared" si="363"/>
        <v>3.1992026850397579</v>
      </c>
      <c r="AE4403" s="12">
        <f t="shared" si="372"/>
        <v>4.0876850989481052E-2</v>
      </c>
      <c r="AF4403" s="12">
        <f t="shared" si="372"/>
        <v>0</v>
      </c>
      <c r="AG4403" s="12">
        <f t="shared" si="372"/>
        <v>0</v>
      </c>
      <c r="AH4403" s="12">
        <f t="shared" si="372"/>
        <v>44.005143280388396</v>
      </c>
      <c r="AI4403" s="12">
        <f t="shared" si="372"/>
        <v>103.06464074097464</v>
      </c>
      <c r="AJ4403" s="12">
        <f t="shared" si="372"/>
        <v>3406.0271296439087</v>
      </c>
      <c r="AK4403" s="12">
        <f t="shared" si="372"/>
        <v>-4.6314234836531298E-2</v>
      </c>
      <c r="AL4403" s="12">
        <f t="shared" si="364"/>
        <v>-6873.8456692178415</v>
      </c>
      <c r="AM4403">
        <f t="shared" si="365"/>
        <v>2.1785076823889904</v>
      </c>
      <c r="AN4403" s="12">
        <f t="shared" si="366"/>
        <v>-3155.3001739612228</v>
      </c>
    </row>
    <row r="4404" spans="14:40">
      <c r="N4404">
        <f t="shared" si="367"/>
        <v>1899</v>
      </c>
      <c r="O4404" s="12">
        <f t="shared" si="363"/>
        <v>-8.5317394880024882</v>
      </c>
      <c r="P4404" s="12">
        <f t="shared" si="363"/>
        <v>0</v>
      </c>
      <c r="Q4404" s="12">
        <f t="shared" si="363"/>
        <v>0</v>
      </c>
      <c r="R4404" s="12">
        <f t="shared" si="363"/>
        <v>0</v>
      </c>
      <c r="S4404" s="12">
        <f t="shared" si="363"/>
        <v>0</v>
      </c>
      <c r="T4404" s="12">
        <f t="shared" si="363"/>
        <v>0</v>
      </c>
      <c r="U4404" s="12">
        <f t="shared" si="363"/>
        <v>0</v>
      </c>
      <c r="V4404" s="12">
        <f t="shared" si="363"/>
        <v>0</v>
      </c>
      <c r="W4404" s="12">
        <f t="shared" si="363"/>
        <v>-1207.0469183891132</v>
      </c>
      <c r="X4404" s="12">
        <f t="shared" si="363"/>
        <v>-7492.2649484106669</v>
      </c>
      <c r="Y4404" s="12">
        <f t="shared" si="363"/>
        <v>0</v>
      </c>
      <c r="Z4404" s="12">
        <f t="shared" si="363"/>
        <v>0</v>
      </c>
      <c r="AA4404" s="12">
        <f t="shared" si="363"/>
        <v>0</v>
      </c>
      <c r="AB4404" s="12">
        <f t="shared" si="363"/>
        <v>0</v>
      </c>
      <c r="AC4404" s="12">
        <f t="shared" si="363"/>
        <v>0</v>
      </c>
      <c r="AD4404" s="12">
        <f t="shared" si="363"/>
        <v>-3.3720626902190505</v>
      </c>
      <c r="AE4404" s="12">
        <f t="shared" si="372"/>
        <v>2.3008179845761768E-3</v>
      </c>
      <c r="AF4404" s="12">
        <f t="shared" si="372"/>
        <v>0</v>
      </c>
      <c r="AG4404" s="12">
        <f t="shared" si="372"/>
        <v>0</v>
      </c>
      <c r="AH4404" s="12">
        <f t="shared" si="372"/>
        <v>22.419878193054736</v>
      </c>
      <c r="AI4404" s="12">
        <f t="shared" si="372"/>
        <v>54.107975389928406</v>
      </c>
      <c r="AJ4404" s="12">
        <f t="shared" si="372"/>
        <v>2425.9504998324887</v>
      </c>
      <c r="AK4404" s="12">
        <f t="shared" si="372"/>
        <v>-7.2259541472118299E-2</v>
      </c>
      <c r="AL4404" s="12">
        <f t="shared" si="364"/>
        <v>-6208.8072742860168</v>
      </c>
      <c r="AM4404">
        <f t="shared" si="365"/>
        <v>2.1514624585542164</v>
      </c>
      <c r="AN4404" s="12">
        <f t="shared" si="366"/>
        <v>-2885.8543404277375</v>
      </c>
    </row>
    <row r="4405" spans="14:40">
      <c r="N4405">
        <f t="shared" si="367"/>
        <v>1900</v>
      </c>
      <c r="O4405" s="12">
        <f t="shared" si="363"/>
        <v>0</v>
      </c>
      <c r="P4405" s="12">
        <f t="shared" si="363"/>
        <v>0</v>
      </c>
      <c r="Q4405" s="12">
        <f t="shared" si="363"/>
        <v>0</v>
      </c>
      <c r="R4405" s="12">
        <f t="shared" si="363"/>
        <v>0</v>
      </c>
      <c r="S4405" s="12">
        <f t="shared" si="363"/>
        <v>0</v>
      </c>
      <c r="T4405" s="12">
        <f t="shared" si="363"/>
        <v>0</v>
      </c>
      <c r="U4405" s="12">
        <f t="shared" si="363"/>
        <v>0</v>
      </c>
      <c r="V4405" s="12">
        <f t="shared" si="363"/>
        <v>0</v>
      </c>
      <c r="W4405" s="12">
        <f t="shared" si="363"/>
        <v>-999.25723993392967</v>
      </c>
      <c r="X4405" s="12">
        <f t="shared" si="363"/>
        <v>335.01829229602077</v>
      </c>
      <c r="Y4405" s="12">
        <f t="shared" si="363"/>
        <v>0</v>
      </c>
      <c r="Z4405" s="12">
        <f t="shared" si="363"/>
        <v>0</v>
      </c>
      <c r="AA4405" s="12">
        <f t="shared" si="363"/>
        <v>0</v>
      </c>
      <c r="AB4405" s="12">
        <f t="shared" si="363"/>
        <v>0</v>
      </c>
      <c r="AC4405" s="12">
        <f t="shared" si="363"/>
        <v>0</v>
      </c>
      <c r="AD4405" s="12">
        <f t="shared" si="363"/>
        <v>3.9879420812408441</v>
      </c>
      <c r="AE4405" s="12">
        <f t="shared" si="372"/>
        <v>3.4702704089720003E-2</v>
      </c>
      <c r="AF4405" s="12">
        <f t="shared" si="372"/>
        <v>0</v>
      </c>
      <c r="AG4405" s="12">
        <f t="shared" si="372"/>
        <v>0</v>
      </c>
      <c r="AH4405" s="12">
        <f t="shared" si="372"/>
        <v>28.38113711507048</v>
      </c>
      <c r="AI4405" s="12">
        <f t="shared" si="372"/>
        <v>44.452267894665219</v>
      </c>
      <c r="AJ4405" s="12">
        <f t="shared" si="372"/>
        <v>6123.3042880255753</v>
      </c>
      <c r="AK4405" s="12">
        <f t="shared" si="372"/>
        <v>-0.17070429612872073</v>
      </c>
      <c r="AL4405" s="12">
        <f t="shared" si="364"/>
        <v>5535.7506858866036</v>
      </c>
      <c r="AM4405">
        <f t="shared" si="365"/>
        <v>2.1306934159642084</v>
      </c>
      <c r="AN4405" s="12">
        <f t="shared" si="366"/>
        <v>2598.0981798742246</v>
      </c>
    </row>
    <row r="4406" spans="14:40">
      <c r="N4406">
        <f t="shared" si="367"/>
        <v>1901</v>
      </c>
      <c r="O4406" s="12">
        <f t="shared" si="363"/>
        <v>0</v>
      </c>
      <c r="P4406" s="12">
        <f t="shared" si="363"/>
        <v>0</v>
      </c>
      <c r="Q4406" s="12">
        <f t="shared" si="363"/>
        <v>0</v>
      </c>
      <c r="R4406" s="12">
        <f t="shared" si="363"/>
        <v>0</v>
      </c>
      <c r="S4406" s="12">
        <f t="shared" si="363"/>
        <v>0</v>
      </c>
      <c r="T4406" s="12">
        <f t="shared" si="363"/>
        <v>0</v>
      </c>
      <c r="U4406" s="12">
        <f t="shared" si="363"/>
        <v>0</v>
      </c>
      <c r="V4406" s="12">
        <f t="shared" si="363"/>
        <v>0</v>
      </c>
      <c r="W4406" s="12">
        <f t="shared" si="363"/>
        <v>-1291.545204464273</v>
      </c>
      <c r="X4406" s="12">
        <f t="shared" si="363"/>
        <v>-2211.8717310412198</v>
      </c>
      <c r="Y4406" s="12">
        <f t="shared" si="363"/>
        <v>0</v>
      </c>
      <c r="Z4406" s="12">
        <f t="shared" si="363"/>
        <v>0</v>
      </c>
      <c r="AA4406" s="12">
        <f t="shared" si="363"/>
        <v>0</v>
      </c>
      <c r="AB4406" s="12">
        <f t="shared" si="363"/>
        <v>0</v>
      </c>
      <c r="AC4406" s="12">
        <f t="shared" si="363"/>
        <v>0</v>
      </c>
      <c r="AD4406" s="12">
        <f t="shared" si="363"/>
        <v>0.92165420941927689</v>
      </c>
      <c r="AE4406" s="12">
        <f t="shared" si="372"/>
        <v>-1.1915474867879999E-2</v>
      </c>
      <c r="AF4406" s="12">
        <f t="shared" si="372"/>
        <v>0</v>
      </c>
      <c r="AG4406" s="12">
        <f t="shared" si="372"/>
        <v>0</v>
      </c>
      <c r="AH4406" s="12">
        <f t="shared" si="372"/>
        <v>-22.270816715248156</v>
      </c>
      <c r="AI4406" s="12">
        <f t="shared" si="372"/>
        <v>-4.2243945217292369</v>
      </c>
      <c r="AJ4406" s="12">
        <f t="shared" si="372"/>
        <v>-1688.125506425569</v>
      </c>
      <c r="AK4406" s="12">
        <f t="shared" si="372"/>
        <v>6.2845240515969875E-2</v>
      </c>
      <c r="AL4406" s="12">
        <f t="shared" si="364"/>
        <v>-5217.0650691929714</v>
      </c>
      <c r="AM4406">
        <f t="shared" si="365"/>
        <v>2.151732669885503</v>
      </c>
      <c r="AN4406" s="12">
        <f t="shared" si="366"/>
        <v>-2424.5879342765102</v>
      </c>
    </row>
    <row r="4407" spans="14:40">
      <c r="N4407">
        <f t="shared" si="367"/>
        <v>1902</v>
      </c>
      <c r="O4407" s="12">
        <f t="shared" si="363"/>
        <v>-0.44816534869170405</v>
      </c>
      <c r="P4407" s="12">
        <f t="shared" si="363"/>
        <v>0</v>
      </c>
      <c r="Q4407" s="12">
        <f t="shared" si="363"/>
        <v>0</v>
      </c>
      <c r="R4407" s="12">
        <f t="shared" si="363"/>
        <v>0</v>
      </c>
      <c r="S4407" s="12">
        <f t="shared" si="363"/>
        <v>0</v>
      </c>
      <c r="T4407" s="12">
        <f t="shared" si="363"/>
        <v>0</v>
      </c>
      <c r="U4407" s="12">
        <f t="shared" si="363"/>
        <v>0</v>
      </c>
      <c r="V4407" s="12">
        <f t="shared" si="363"/>
        <v>0</v>
      </c>
      <c r="W4407" s="12">
        <f t="shared" si="363"/>
        <v>132.65388452640491</v>
      </c>
      <c r="X4407" s="12">
        <f t="shared" si="363"/>
        <v>3074.1230486793529</v>
      </c>
      <c r="Y4407" s="12">
        <f t="shared" si="363"/>
        <v>0</v>
      </c>
      <c r="Z4407" s="12">
        <f t="shared" si="363"/>
        <v>0</v>
      </c>
      <c r="AA4407" s="12">
        <f t="shared" si="363"/>
        <v>0</v>
      </c>
      <c r="AB4407" s="12">
        <f t="shared" si="363"/>
        <v>0</v>
      </c>
      <c r="AC4407" s="12">
        <f t="shared" si="363"/>
        <v>0</v>
      </c>
      <c r="AD4407" s="12">
        <f t="shared" si="363"/>
        <v>3.0021160923909012</v>
      </c>
      <c r="AE4407" s="12">
        <f t="shared" ref="AE4407:AK4416" si="373">AE$2503*AE1903+0.5*AE$2504*AE1903*AE1903</f>
        <v>-1.9760295340493276E-3</v>
      </c>
      <c r="AF4407" s="12">
        <f t="shared" si="373"/>
        <v>0</v>
      </c>
      <c r="AG4407" s="12">
        <f t="shared" si="373"/>
        <v>0</v>
      </c>
      <c r="AH4407" s="12">
        <f t="shared" si="373"/>
        <v>-20.035834888863938</v>
      </c>
      <c r="AI4407" s="12">
        <f t="shared" si="373"/>
        <v>-46.072794343287939</v>
      </c>
      <c r="AJ4407" s="12">
        <f t="shared" si="373"/>
        <v>-1767.8042915675421</v>
      </c>
      <c r="AK4407" s="12">
        <f t="shared" si="373"/>
        <v>8.5173346513664996E-2</v>
      </c>
      <c r="AL4407" s="12">
        <f t="shared" si="364"/>
        <v>1375.501160466742</v>
      </c>
      <c r="AM4407">
        <f t="shared" si="365"/>
        <v>2.1566118416131053</v>
      </c>
      <c r="AN4407" s="12">
        <f t="shared" si="366"/>
        <v>637.80655096370651</v>
      </c>
    </row>
    <row r="4408" spans="14:40">
      <c r="N4408">
        <f t="shared" si="367"/>
        <v>1903</v>
      </c>
      <c r="O4408" s="12">
        <f t="shared" si="363"/>
        <v>-7.1374475547916791</v>
      </c>
      <c r="P4408" s="12">
        <f t="shared" si="363"/>
        <v>0</v>
      </c>
      <c r="Q4408" s="12">
        <f t="shared" si="363"/>
        <v>0</v>
      </c>
      <c r="R4408" s="12">
        <f t="shared" si="363"/>
        <v>0</v>
      </c>
      <c r="S4408" s="12">
        <f t="shared" si="363"/>
        <v>0</v>
      </c>
      <c r="T4408" s="12">
        <f t="shared" si="363"/>
        <v>0</v>
      </c>
      <c r="U4408" s="12">
        <f t="shared" si="363"/>
        <v>0</v>
      </c>
      <c r="V4408" s="12">
        <f t="shared" si="363"/>
        <v>0</v>
      </c>
      <c r="W4408" s="12">
        <f t="shared" si="363"/>
        <v>-280.69173778353718</v>
      </c>
      <c r="X4408" s="12">
        <f t="shared" si="363"/>
        <v>1445.6702907925678</v>
      </c>
      <c r="Y4408" s="12">
        <f t="shared" si="363"/>
        <v>0</v>
      </c>
      <c r="Z4408" s="12">
        <f t="shared" si="363"/>
        <v>0</v>
      </c>
      <c r="AA4408" s="12">
        <f t="shared" si="363"/>
        <v>0</v>
      </c>
      <c r="AB4408" s="12">
        <f t="shared" si="363"/>
        <v>0</v>
      </c>
      <c r="AC4408" s="12">
        <f t="shared" si="363"/>
        <v>0</v>
      </c>
      <c r="AD4408" s="12">
        <f t="shared" si="363"/>
        <v>7.7731315907235548</v>
      </c>
      <c r="AE4408" s="12">
        <f t="shared" si="373"/>
        <v>4.3013753091811671E-2</v>
      </c>
      <c r="AF4408" s="12">
        <f t="shared" si="373"/>
        <v>0</v>
      </c>
      <c r="AG4408" s="12">
        <f t="shared" si="373"/>
        <v>0</v>
      </c>
      <c r="AH4408" s="12">
        <f t="shared" si="373"/>
        <v>19.818670361970085</v>
      </c>
      <c r="AI4408" s="12">
        <f t="shared" si="373"/>
        <v>-3.7567595866312669</v>
      </c>
      <c r="AJ4408" s="12">
        <f t="shared" si="373"/>
        <v>2228.6110626014911</v>
      </c>
      <c r="AK4408" s="12">
        <f t="shared" si="373"/>
        <v>-4.525376018519537E-2</v>
      </c>
      <c r="AL4408" s="12">
        <f t="shared" si="364"/>
        <v>3410.2849704146993</v>
      </c>
      <c r="AM4408">
        <f t="shared" si="365"/>
        <v>2.1083252941947421</v>
      </c>
      <c r="AN4408" s="12">
        <f t="shared" si="366"/>
        <v>1617.5326358816135</v>
      </c>
    </row>
    <row r="4409" spans="14:40">
      <c r="N4409">
        <f t="shared" si="367"/>
        <v>1904</v>
      </c>
      <c r="O4409" s="12">
        <f t="shared" si="363"/>
        <v>-2.2297608832028115</v>
      </c>
      <c r="P4409" s="12">
        <f t="shared" si="363"/>
        <v>0</v>
      </c>
      <c r="Q4409" s="12">
        <f t="shared" si="363"/>
        <v>0</v>
      </c>
      <c r="R4409" s="12">
        <f t="shared" si="363"/>
        <v>0</v>
      </c>
      <c r="S4409" s="12">
        <f t="shared" si="363"/>
        <v>0</v>
      </c>
      <c r="T4409" s="12">
        <f t="shared" si="363"/>
        <v>0</v>
      </c>
      <c r="U4409" s="12">
        <f t="shared" si="363"/>
        <v>0</v>
      </c>
      <c r="V4409" s="12">
        <f t="shared" si="363"/>
        <v>0</v>
      </c>
      <c r="W4409" s="12">
        <f t="shared" si="363"/>
        <v>1007.4962952734893</v>
      </c>
      <c r="X4409" s="12">
        <f t="shared" si="363"/>
        <v>6598.2372102593872</v>
      </c>
      <c r="Y4409" s="12">
        <f t="shared" si="363"/>
        <v>0</v>
      </c>
      <c r="Z4409" s="12">
        <f t="shared" si="363"/>
        <v>0</v>
      </c>
      <c r="AA4409" s="12">
        <f t="shared" si="363"/>
        <v>0</v>
      </c>
      <c r="AB4409" s="12">
        <f t="shared" si="363"/>
        <v>0</v>
      </c>
      <c r="AC4409" s="12">
        <f t="shared" si="363"/>
        <v>0</v>
      </c>
      <c r="AD4409" s="12">
        <f t="shared" si="363"/>
        <v>9.8712451337864842</v>
      </c>
      <c r="AE4409" s="12">
        <f t="shared" si="373"/>
        <v>5.8876020123146633E-2</v>
      </c>
      <c r="AF4409" s="12">
        <f t="shared" si="373"/>
        <v>0</v>
      </c>
      <c r="AG4409" s="12">
        <f t="shared" si="373"/>
        <v>0</v>
      </c>
      <c r="AH4409" s="12">
        <f t="shared" si="373"/>
        <v>35.221477190749653</v>
      </c>
      <c r="AI4409" s="12">
        <f t="shared" si="373"/>
        <v>-50.054605970930318</v>
      </c>
      <c r="AJ4409" s="12">
        <f t="shared" si="373"/>
        <v>428.45191608027096</v>
      </c>
      <c r="AK4409" s="12">
        <f t="shared" si="373"/>
        <v>2.5920586266732656E-2</v>
      </c>
      <c r="AL4409" s="12">
        <f t="shared" si="364"/>
        <v>8027.0785736899397</v>
      </c>
      <c r="AM4409">
        <f t="shared" si="365"/>
        <v>2.0942006768070787</v>
      </c>
      <c r="AN4409" s="12">
        <f t="shared" si="366"/>
        <v>3833.0035237732891</v>
      </c>
    </row>
    <row r="4410" spans="14:40">
      <c r="N4410">
        <f t="shared" si="367"/>
        <v>1905</v>
      </c>
      <c r="O4410" s="12">
        <f t="shared" si="363"/>
        <v>0</v>
      </c>
      <c r="P4410" s="12">
        <f t="shared" si="363"/>
        <v>0</v>
      </c>
      <c r="Q4410" s="12">
        <f t="shared" si="363"/>
        <v>0</v>
      </c>
      <c r="R4410" s="12">
        <f t="shared" si="363"/>
        <v>0</v>
      </c>
      <c r="S4410" s="12">
        <f t="shared" si="363"/>
        <v>0</v>
      </c>
      <c r="T4410" s="12">
        <f t="shared" si="363"/>
        <v>0</v>
      </c>
      <c r="U4410" s="12">
        <f t="shared" si="363"/>
        <v>0</v>
      </c>
      <c r="V4410" s="12">
        <f t="shared" si="363"/>
        <v>0</v>
      </c>
      <c r="W4410" s="12">
        <f t="shared" si="363"/>
        <v>2783.242455925305</v>
      </c>
      <c r="X4410" s="12">
        <f t="shared" si="363"/>
        <v>13258.02254823224</v>
      </c>
      <c r="Y4410" s="12">
        <f t="shared" si="363"/>
        <v>0</v>
      </c>
      <c r="Z4410" s="12">
        <f t="shared" si="363"/>
        <v>0</v>
      </c>
      <c r="AA4410" s="12">
        <f t="shared" si="363"/>
        <v>0</v>
      </c>
      <c r="AB4410" s="12">
        <f t="shared" si="363"/>
        <v>0</v>
      </c>
      <c r="AC4410" s="12">
        <f t="shared" si="363"/>
        <v>0</v>
      </c>
      <c r="AD4410" s="12">
        <f t="shared" si="363"/>
        <v>14.867726832886357</v>
      </c>
      <c r="AE4410" s="12">
        <f t="shared" si="373"/>
        <v>7.6628243776912505E-2</v>
      </c>
      <c r="AF4410" s="12">
        <f t="shared" si="373"/>
        <v>0</v>
      </c>
      <c r="AG4410" s="12">
        <f t="shared" si="373"/>
        <v>0</v>
      </c>
      <c r="AH4410" s="12">
        <f t="shared" si="373"/>
        <v>37.175541836835876</v>
      </c>
      <c r="AI4410" s="12">
        <f t="shared" si="373"/>
        <v>-85.693658364003326</v>
      </c>
      <c r="AJ4410" s="12">
        <f t="shared" si="373"/>
        <v>-2102.0702044289815</v>
      </c>
      <c r="AK4410" s="12">
        <f t="shared" si="373"/>
        <v>5.5962338847817851E-2</v>
      </c>
      <c r="AL4410" s="12">
        <f t="shared" si="364"/>
        <v>13905.677000616906</v>
      </c>
      <c r="AM4410">
        <f t="shared" si="365"/>
        <v>2.10275429369237</v>
      </c>
      <c r="AN4410" s="12">
        <f t="shared" si="366"/>
        <v>6613.0774491008069</v>
      </c>
    </row>
    <row r="4411" spans="14:40">
      <c r="N4411">
        <f t="shared" si="367"/>
        <v>1906</v>
      </c>
      <c r="O4411" s="12">
        <f t="shared" si="363"/>
        <v>0</v>
      </c>
      <c r="P4411" s="12">
        <f t="shared" si="363"/>
        <v>0</v>
      </c>
      <c r="Q4411" s="12">
        <f t="shared" si="363"/>
        <v>0</v>
      </c>
      <c r="R4411" s="12">
        <f t="shared" si="363"/>
        <v>0</v>
      </c>
      <c r="S4411" s="12">
        <f t="shared" si="363"/>
        <v>0</v>
      </c>
      <c r="T4411" s="12">
        <f t="shared" si="363"/>
        <v>0</v>
      </c>
      <c r="U4411" s="12">
        <f t="shared" si="363"/>
        <v>0</v>
      </c>
      <c r="V4411" s="12">
        <f t="shared" si="363"/>
        <v>0</v>
      </c>
      <c r="W4411" s="12">
        <f t="shared" si="363"/>
        <v>3670.7693632760224</v>
      </c>
      <c r="X4411" s="12">
        <f t="shared" si="363"/>
        <v>16451.242774301161</v>
      </c>
      <c r="Y4411" s="12">
        <f t="shared" si="363"/>
        <v>0</v>
      </c>
      <c r="Z4411" s="12">
        <f t="shared" si="363"/>
        <v>0</v>
      </c>
      <c r="AA4411" s="12">
        <f t="shared" si="363"/>
        <v>0</v>
      </c>
      <c r="AB4411" s="12">
        <f t="shared" si="363"/>
        <v>0</v>
      </c>
      <c r="AC4411" s="12">
        <f t="shared" si="363"/>
        <v>0</v>
      </c>
      <c r="AD4411" s="12">
        <f t="shared" si="363"/>
        <v>19.932913593839373</v>
      </c>
      <c r="AE4411" s="12">
        <f t="shared" si="373"/>
        <v>0.11262402273660546</v>
      </c>
      <c r="AF4411" s="12">
        <f t="shared" si="373"/>
        <v>0</v>
      </c>
      <c r="AG4411" s="12">
        <f t="shared" si="373"/>
        <v>0</v>
      </c>
      <c r="AH4411" s="12">
        <f t="shared" si="373"/>
        <v>74.681871154408014</v>
      </c>
      <c r="AI4411" s="12">
        <f t="shared" si="373"/>
        <v>53.185468827395148</v>
      </c>
      <c r="AJ4411" s="12">
        <f t="shared" si="373"/>
        <v>8560.277930393866</v>
      </c>
      <c r="AK4411" s="12">
        <f t="shared" si="373"/>
        <v>-6.927098450002582E-2</v>
      </c>
      <c r="AL4411" s="12">
        <f t="shared" si="364"/>
        <v>28830.133674584929</v>
      </c>
      <c r="AM4411">
        <f t="shared" si="365"/>
        <v>2.0950087985765453</v>
      </c>
      <c r="AN4411" s="12">
        <f t="shared" si="366"/>
        <v>13761.342527140496</v>
      </c>
    </row>
    <row r="4412" spans="14:40">
      <c r="N4412">
        <f t="shared" si="367"/>
        <v>1907</v>
      </c>
      <c r="O4412" s="12">
        <f t="shared" si="363"/>
        <v>0.44263244803338242</v>
      </c>
      <c r="P4412" s="12">
        <f t="shared" si="363"/>
        <v>0</v>
      </c>
      <c r="Q4412" s="12">
        <f t="shared" si="363"/>
        <v>0</v>
      </c>
      <c r="R4412" s="12">
        <f t="shared" si="363"/>
        <v>0</v>
      </c>
      <c r="S4412" s="12">
        <f t="shared" si="363"/>
        <v>0</v>
      </c>
      <c r="T4412" s="12">
        <f t="shared" si="363"/>
        <v>0</v>
      </c>
      <c r="U4412" s="12">
        <f t="shared" si="363"/>
        <v>0</v>
      </c>
      <c r="V4412" s="12">
        <f t="shared" si="363"/>
        <v>0</v>
      </c>
      <c r="W4412" s="12">
        <f t="shared" si="363"/>
        <v>2522.6232948986699</v>
      </c>
      <c r="X4412" s="12">
        <f t="shared" si="363"/>
        <v>13984.059543870624</v>
      </c>
      <c r="Y4412" s="12">
        <f t="shared" si="363"/>
        <v>0</v>
      </c>
      <c r="Z4412" s="12">
        <f t="shared" si="363"/>
        <v>0</v>
      </c>
      <c r="AA4412" s="12">
        <f t="shared" si="363"/>
        <v>0</v>
      </c>
      <c r="AB4412" s="12">
        <f t="shared" si="363"/>
        <v>0</v>
      </c>
      <c r="AC4412" s="12">
        <f t="shared" si="363"/>
        <v>0</v>
      </c>
      <c r="AD4412" s="12">
        <f t="shared" si="363"/>
        <v>16.558942056878976</v>
      </c>
      <c r="AE4412" s="12">
        <f t="shared" si="373"/>
        <v>8.3781222276371276E-2</v>
      </c>
      <c r="AF4412" s="12">
        <f t="shared" si="373"/>
        <v>0</v>
      </c>
      <c r="AG4412" s="12">
        <f t="shared" si="373"/>
        <v>0</v>
      </c>
      <c r="AH4412" s="12">
        <f t="shared" si="373"/>
        <v>39.028142053742691</v>
      </c>
      <c r="AI4412" s="12">
        <f t="shared" si="373"/>
        <v>71.238230812844449</v>
      </c>
      <c r="AJ4412" s="12">
        <f t="shared" si="373"/>
        <v>7430.3998432164335</v>
      </c>
      <c r="AK4412" s="12">
        <f t="shared" si="373"/>
        <v>-0.23121965923518728</v>
      </c>
      <c r="AL4412" s="12">
        <f t="shared" si="364"/>
        <v>24064.203190920271</v>
      </c>
      <c r="AM4412">
        <f t="shared" si="365"/>
        <v>2.1179513536700418</v>
      </c>
      <c r="AN4412" s="12">
        <f t="shared" si="366"/>
        <v>11362.018843927262</v>
      </c>
    </row>
    <row r="4413" spans="14:40">
      <c r="N4413">
        <f t="shared" si="367"/>
        <v>1908</v>
      </c>
      <c r="O4413" s="12">
        <f t="shared" si="363"/>
        <v>7.0876526571665259</v>
      </c>
      <c r="P4413" s="12">
        <f t="shared" si="363"/>
        <v>0</v>
      </c>
      <c r="Q4413" s="12">
        <f t="shared" si="363"/>
        <v>0</v>
      </c>
      <c r="R4413" s="12">
        <f t="shared" si="363"/>
        <v>0</v>
      </c>
      <c r="S4413" s="12">
        <f t="shared" si="363"/>
        <v>0</v>
      </c>
      <c r="T4413" s="12">
        <f t="shared" si="363"/>
        <v>0</v>
      </c>
      <c r="U4413" s="12">
        <f t="shared" si="363"/>
        <v>0</v>
      </c>
      <c r="V4413" s="12">
        <f t="shared" si="363"/>
        <v>0</v>
      </c>
      <c r="W4413" s="12">
        <f t="shared" si="363"/>
        <v>-101.66427200564364</v>
      </c>
      <c r="X4413" s="12">
        <f t="shared" si="363"/>
        <v>-1598.6323516161438</v>
      </c>
      <c r="Y4413" s="12">
        <f t="shared" si="363"/>
        <v>0</v>
      </c>
      <c r="Z4413" s="12">
        <f t="shared" si="363"/>
        <v>0</v>
      </c>
      <c r="AA4413" s="12">
        <f t="shared" si="363"/>
        <v>0</v>
      </c>
      <c r="AB4413" s="12">
        <f t="shared" si="363"/>
        <v>0</v>
      </c>
      <c r="AC4413" s="12">
        <f t="shared" si="363"/>
        <v>0</v>
      </c>
      <c r="AD4413" s="12">
        <f t="shared" si="363"/>
        <v>1.3084330226264713</v>
      </c>
      <c r="AE4413" s="12">
        <f t="shared" si="373"/>
        <v>-1.4252901973694847E-2</v>
      </c>
      <c r="AF4413" s="12">
        <f t="shared" si="373"/>
        <v>0</v>
      </c>
      <c r="AG4413" s="12">
        <f t="shared" si="373"/>
        <v>0</v>
      </c>
      <c r="AH4413" s="12">
        <f t="shared" si="373"/>
        <v>-29.452401887585133</v>
      </c>
      <c r="AI4413" s="12">
        <f t="shared" si="373"/>
        <v>-72.921773838312461</v>
      </c>
      <c r="AJ4413" s="12">
        <f t="shared" si="373"/>
        <v>-2968.8168384322476</v>
      </c>
      <c r="AK4413" s="12">
        <f t="shared" si="373"/>
        <v>8.4564861721394671E-2</v>
      </c>
      <c r="AL4413" s="12">
        <f t="shared" si="364"/>
        <v>-4763.0212401403915</v>
      </c>
      <c r="AM4413">
        <f t="shared" si="365"/>
        <v>2.1424916276024999</v>
      </c>
      <c r="AN4413" s="12">
        <f t="shared" si="366"/>
        <v>-2223.1224518110848</v>
      </c>
    </row>
    <row r="4414" spans="14:40">
      <c r="N4414">
        <f t="shared" si="367"/>
        <v>1909</v>
      </c>
      <c r="O4414" s="12">
        <f t="shared" si="363"/>
        <v>10.617647184587312</v>
      </c>
      <c r="P4414" s="12">
        <f t="shared" si="363"/>
        <v>0</v>
      </c>
      <c r="Q4414" s="12">
        <f t="shared" si="363"/>
        <v>0</v>
      </c>
      <c r="R4414" s="12">
        <f t="shared" si="363"/>
        <v>0</v>
      </c>
      <c r="S4414" s="12">
        <f t="shared" si="363"/>
        <v>0</v>
      </c>
      <c r="T4414" s="12">
        <f t="shared" si="363"/>
        <v>0</v>
      </c>
      <c r="U4414" s="12">
        <f t="shared" si="363"/>
        <v>0</v>
      </c>
      <c r="V4414" s="12">
        <f t="shared" si="363"/>
        <v>0</v>
      </c>
      <c r="W4414" s="12">
        <f t="shared" si="363"/>
        <v>2163.4626766143592</v>
      </c>
      <c r="X4414" s="12">
        <f t="shared" si="363"/>
        <v>11429.439129916484</v>
      </c>
      <c r="Y4414" s="12">
        <f t="shared" si="363"/>
        <v>0</v>
      </c>
      <c r="Z4414" s="12">
        <f t="shared" si="363"/>
        <v>0</v>
      </c>
      <c r="AA4414" s="12">
        <f t="shared" si="363"/>
        <v>0</v>
      </c>
      <c r="AB4414" s="12">
        <f t="shared" si="363"/>
        <v>0</v>
      </c>
      <c r="AC4414" s="12">
        <f t="shared" si="363"/>
        <v>0</v>
      </c>
      <c r="AD4414" s="12">
        <f t="shared" si="363"/>
        <v>12.846085714273423</v>
      </c>
      <c r="AE4414" s="12">
        <f t="shared" si="373"/>
        <v>4.1878874573307065E-2</v>
      </c>
      <c r="AF4414" s="12">
        <f t="shared" si="373"/>
        <v>0</v>
      </c>
      <c r="AG4414" s="12">
        <f t="shared" si="373"/>
        <v>0</v>
      </c>
      <c r="AH4414" s="12">
        <f t="shared" si="373"/>
        <v>-11.582895956993454</v>
      </c>
      <c r="AI4414" s="12">
        <f t="shared" si="373"/>
        <v>56.104773257746821</v>
      </c>
      <c r="AJ4414" s="12">
        <f t="shared" si="373"/>
        <v>3163.3470627324323</v>
      </c>
      <c r="AK4414" s="12">
        <f t="shared" si="373"/>
        <v>-0.15592322118155252</v>
      </c>
      <c r="AL4414" s="12">
        <f t="shared" si="364"/>
        <v>16824.120435116281</v>
      </c>
      <c r="AM4414">
        <f t="shared" si="365"/>
        <v>2.1493271365893825</v>
      </c>
      <c r="AN4414" s="12">
        <f t="shared" si="366"/>
        <v>7827.6220258463336</v>
      </c>
    </row>
    <row r="4415" spans="14:40">
      <c r="N4415">
        <f t="shared" si="367"/>
        <v>1910</v>
      </c>
      <c r="O4415" s="12">
        <f t="shared" si="363"/>
        <v>4.4152588862668649</v>
      </c>
      <c r="P4415" s="12">
        <f t="shared" si="363"/>
        <v>0</v>
      </c>
      <c r="Q4415" s="12">
        <f t="shared" si="363"/>
        <v>0</v>
      </c>
      <c r="R4415" s="12">
        <f t="shared" si="363"/>
        <v>0</v>
      </c>
      <c r="S4415" s="12">
        <f t="shared" si="363"/>
        <v>0</v>
      </c>
      <c r="T4415" s="12">
        <f t="shared" si="363"/>
        <v>0</v>
      </c>
      <c r="U4415" s="12">
        <f t="shared" si="363"/>
        <v>0</v>
      </c>
      <c r="V4415" s="12">
        <f t="shared" si="363"/>
        <v>0</v>
      </c>
      <c r="W4415" s="12">
        <f t="shared" si="363"/>
        <v>228.74423609224846</v>
      </c>
      <c r="X4415" s="12">
        <f t="shared" si="363"/>
        <v>13501.97727857696</v>
      </c>
      <c r="Y4415" s="12">
        <f t="shared" si="363"/>
        <v>0</v>
      </c>
      <c r="Z4415" s="12">
        <f t="shared" si="363"/>
        <v>0</v>
      </c>
      <c r="AA4415" s="12">
        <f t="shared" si="363"/>
        <v>0</v>
      </c>
      <c r="AB4415" s="12">
        <f t="shared" si="363"/>
        <v>0</v>
      </c>
      <c r="AC4415" s="12">
        <f t="shared" si="363"/>
        <v>0</v>
      </c>
      <c r="AD4415" s="12">
        <f t="shared" si="363"/>
        <v>-0.46218409048693632</v>
      </c>
      <c r="AE4415" s="12">
        <f t="shared" si="373"/>
        <v>-9.6803057277311429E-3</v>
      </c>
      <c r="AF4415" s="12">
        <f t="shared" si="373"/>
        <v>0</v>
      </c>
      <c r="AG4415" s="12">
        <f t="shared" si="373"/>
        <v>0</v>
      </c>
      <c r="AH4415" s="12">
        <f t="shared" si="373"/>
        <v>-11.392300457251304</v>
      </c>
      <c r="AI4415" s="12">
        <f t="shared" si="373"/>
        <v>72.278099399715956</v>
      </c>
      <c r="AJ4415" s="12">
        <f t="shared" si="373"/>
        <v>3350.82412221615</v>
      </c>
      <c r="AK4415" s="12">
        <f t="shared" si="373"/>
        <v>-7.8414513652887152E-2</v>
      </c>
      <c r="AL4415" s="12">
        <f t="shared" si="364"/>
        <v>17146.296415804223</v>
      </c>
      <c r="AM4415">
        <f t="shared" si="365"/>
        <v>2.1400661813284279</v>
      </c>
      <c r="AN4415" s="12">
        <f t="shared" si="366"/>
        <v>8012.0402655775843</v>
      </c>
    </row>
    <row r="4416" spans="14:40">
      <c r="N4416">
        <f t="shared" si="367"/>
        <v>1911</v>
      </c>
      <c r="O4416" s="12">
        <f t="shared" si="363"/>
        <v>0</v>
      </c>
      <c r="P4416" s="12">
        <f t="shared" si="363"/>
        <v>0</v>
      </c>
      <c r="Q4416" s="12">
        <f t="shared" si="363"/>
        <v>0</v>
      </c>
      <c r="R4416" s="12">
        <f t="shared" si="363"/>
        <v>0</v>
      </c>
      <c r="S4416" s="12">
        <f t="shared" si="363"/>
        <v>0</v>
      </c>
      <c r="T4416" s="12">
        <f t="shared" si="363"/>
        <v>0</v>
      </c>
      <c r="U4416" s="12">
        <f t="shared" si="363"/>
        <v>0</v>
      </c>
      <c r="V4416" s="12">
        <f t="shared" si="363"/>
        <v>0</v>
      </c>
      <c r="W4416" s="12">
        <f t="shared" si="363"/>
        <v>-314.80286020186969</v>
      </c>
      <c r="X4416" s="12">
        <f t="shared" si="363"/>
        <v>-1334.2557394109112</v>
      </c>
      <c r="Y4416" s="12">
        <f t="shared" si="363"/>
        <v>0</v>
      </c>
      <c r="Z4416" s="12">
        <f t="shared" si="363"/>
        <v>0</v>
      </c>
      <c r="AA4416" s="12">
        <f t="shared" si="363"/>
        <v>0</v>
      </c>
      <c r="AB4416" s="12">
        <f t="shared" si="363"/>
        <v>0</v>
      </c>
      <c r="AC4416" s="12">
        <f t="shared" si="363"/>
        <v>0</v>
      </c>
      <c r="AD4416" s="12">
        <f t="shared" si="363"/>
        <v>-3.9446206282275038</v>
      </c>
      <c r="AE4416" s="12">
        <f t="shared" si="373"/>
        <v>-5.1460393286364675E-2</v>
      </c>
      <c r="AF4416" s="12">
        <f t="shared" si="373"/>
        <v>0</v>
      </c>
      <c r="AG4416" s="12">
        <f t="shared" si="373"/>
        <v>0</v>
      </c>
      <c r="AH4416" s="12">
        <f t="shared" si="373"/>
        <v>-48.255499836117416</v>
      </c>
      <c r="AI4416" s="12">
        <f t="shared" si="373"/>
        <v>-72.1269431996229</v>
      </c>
      <c r="AJ4416" s="12">
        <f t="shared" si="373"/>
        <v>-4670.921306938556</v>
      </c>
      <c r="AK4416" s="12">
        <f t="shared" si="373"/>
        <v>-3.8805017647533399E-2</v>
      </c>
      <c r="AL4416" s="12">
        <f t="shared" si="364"/>
        <v>-6444.3972356262393</v>
      </c>
      <c r="AM4416">
        <f t="shared" si="365"/>
        <v>2.1467670101590168</v>
      </c>
      <c r="AN4416" s="12">
        <f t="shared" si="366"/>
        <v>-3001.9080809094812</v>
      </c>
    </row>
    <row r="4417" spans="14:40">
      <c r="N4417">
        <f t="shared" si="367"/>
        <v>1912</v>
      </c>
      <c r="O4417" s="12">
        <f t="shared" si="363"/>
        <v>-12.675884672027458</v>
      </c>
      <c r="P4417" s="12">
        <f t="shared" si="363"/>
        <v>0</v>
      </c>
      <c r="Q4417" s="12">
        <f t="shared" si="363"/>
        <v>0</v>
      </c>
      <c r="R4417" s="12">
        <f t="shared" si="363"/>
        <v>0</v>
      </c>
      <c r="S4417" s="12">
        <f t="shared" si="363"/>
        <v>0</v>
      </c>
      <c r="T4417" s="12">
        <f t="shared" si="363"/>
        <v>0</v>
      </c>
      <c r="U4417" s="12">
        <f t="shared" si="363"/>
        <v>0</v>
      </c>
      <c r="V4417" s="12">
        <f t="shared" si="363"/>
        <v>0</v>
      </c>
      <c r="W4417" s="12">
        <f t="shared" si="363"/>
        <v>175.23685908232213</v>
      </c>
      <c r="X4417" s="12">
        <f t="shared" si="363"/>
        <v>-1753.7626920998423</v>
      </c>
      <c r="Y4417" s="12">
        <f t="shared" si="363"/>
        <v>0</v>
      </c>
      <c r="Z4417" s="12">
        <f t="shared" si="363"/>
        <v>0</v>
      </c>
      <c r="AA4417" s="12">
        <f t="shared" si="363"/>
        <v>0</v>
      </c>
      <c r="AB4417" s="12">
        <f t="shared" si="363"/>
        <v>0</v>
      </c>
      <c r="AC4417" s="12">
        <f t="shared" si="363"/>
        <v>0</v>
      </c>
      <c r="AD4417" s="12">
        <f t="shared" si="363"/>
        <v>-1.710730154680123</v>
      </c>
      <c r="AE4417" s="12">
        <f t="shared" ref="AE4417:AK4426" si="374">AE$2503*AE1913+0.5*AE$2504*AE1913*AE1913</f>
        <v>-1.4418047973E-2</v>
      </c>
      <c r="AF4417" s="12">
        <f t="shared" si="374"/>
        <v>0</v>
      </c>
      <c r="AG4417" s="12">
        <f t="shared" si="374"/>
        <v>0</v>
      </c>
      <c r="AH4417" s="12">
        <f t="shared" si="374"/>
        <v>-13.178973955168123</v>
      </c>
      <c r="AI4417" s="12">
        <f t="shared" si="374"/>
        <v>-137.17053802432662</v>
      </c>
      <c r="AJ4417" s="12">
        <f t="shared" si="374"/>
        <v>-8547.0115216258237</v>
      </c>
      <c r="AK4417" s="12">
        <f t="shared" si="374"/>
        <v>0.20329611400047515</v>
      </c>
      <c r="AL4417" s="12">
        <f t="shared" si="364"/>
        <v>-10290.084603383519</v>
      </c>
      <c r="AM4417">
        <f t="shared" si="365"/>
        <v>2.1151419969577896</v>
      </c>
      <c r="AN4417" s="12">
        <f t="shared" si="366"/>
        <v>-4864.9616045559851</v>
      </c>
    </row>
    <row r="4418" spans="14:40">
      <c r="N4418">
        <f t="shared" si="367"/>
        <v>1913</v>
      </c>
      <c r="O4418" s="12">
        <f t="shared" si="363"/>
        <v>6.329644468160847</v>
      </c>
      <c r="P4418" s="12">
        <f t="shared" si="363"/>
        <v>0</v>
      </c>
      <c r="Q4418" s="12">
        <f t="shared" si="363"/>
        <v>0</v>
      </c>
      <c r="R4418" s="12">
        <f t="shared" si="363"/>
        <v>0</v>
      </c>
      <c r="S4418" s="12">
        <f t="shared" si="363"/>
        <v>0</v>
      </c>
      <c r="T4418" s="12">
        <f t="shared" si="363"/>
        <v>0</v>
      </c>
      <c r="U4418" s="12">
        <f t="shared" si="363"/>
        <v>0</v>
      </c>
      <c r="V4418" s="12">
        <f t="shared" si="363"/>
        <v>0</v>
      </c>
      <c r="W4418" s="12">
        <f t="shared" si="363"/>
        <v>3279.0635279820567</v>
      </c>
      <c r="X4418" s="12">
        <f t="shared" si="363"/>
        <v>18960.611978986941</v>
      </c>
      <c r="Y4418" s="12">
        <f t="shared" si="363"/>
        <v>0</v>
      </c>
      <c r="Z4418" s="12">
        <f t="shared" si="363"/>
        <v>0</v>
      </c>
      <c r="AA4418" s="12">
        <f t="shared" si="363"/>
        <v>0</v>
      </c>
      <c r="AB4418" s="12">
        <f t="shared" si="363"/>
        <v>0</v>
      </c>
      <c r="AC4418" s="12">
        <f t="shared" si="363"/>
        <v>0</v>
      </c>
      <c r="AD4418" s="12">
        <f t="shared" si="363"/>
        <v>10.886692012975956</v>
      </c>
      <c r="AE4418" s="12">
        <f t="shared" si="374"/>
        <v>6.750115118414779E-2</v>
      </c>
      <c r="AF4418" s="12">
        <f t="shared" si="374"/>
        <v>0</v>
      </c>
      <c r="AG4418" s="12">
        <f t="shared" si="374"/>
        <v>0</v>
      </c>
      <c r="AH4418" s="12">
        <f t="shared" si="374"/>
        <v>46.211793598338133</v>
      </c>
      <c r="AI4418" s="12">
        <f t="shared" si="374"/>
        <v>-28.493747688566113</v>
      </c>
      <c r="AJ4418" s="12">
        <f t="shared" si="374"/>
        <v>483.51538027245152</v>
      </c>
      <c r="AK4418" s="12">
        <f t="shared" si="374"/>
        <v>-3.03449559410729E-2</v>
      </c>
      <c r="AL4418" s="12">
        <f t="shared" si="364"/>
        <v>22758.162425827606</v>
      </c>
      <c r="AM4418">
        <f t="shared" si="365"/>
        <v>2.1581423622103699</v>
      </c>
      <c r="AN4418" s="12">
        <f t="shared" si="366"/>
        <v>10545.255412399529</v>
      </c>
    </row>
    <row r="4419" spans="14:40">
      <c r="N4419">
        <f t="shared" si="367"/>
        <v>1914</v>
      </c>
      <c r="O4419" s="12">
        <f t="shared" si="363"/>
        <v>0</v>
      </c>
      <c r="P4419" s="12">
        <f t="shared" si="363"/>
        <v>0</v>
      </c>
      <c r="Q4419" s="12">
        <f t="shared" si="363"/>
        <v>0</v>
      </c>
      <c r="R4419" s="12">
        <f t="shared" si="363"/>
        <v>0</v>
      </c>
      <c r="S4419" s="12">
        <f t="shared" si="363"/>
        <v>0</v>
      </c>
      <c r="T4419" s="12">
        <f t="shared" si="363"/>
        <v>0</v>
      </c>
      <c r="U4419" s="12">
        <f t="shared" si="363"/>
        <v>0</v>
      </c>
      <c r="V4419" s="12">
        <f t="shared" si="363"/>
        <v>0</v>
      </c>
      <c r="W4419" s="12">
        <f t="shared" si="363"/>
        <v>-1365.1189678621406</v>
      </c>
      <c r="X4419" s="12">
        <f t="shared" si="363"/>
        <v>-5793.7746429721801</v>
      </c>
      <c r="Y4419" s="12">
        <f t="shared" si="363"/>
        <v>0</v>
      </c>
      <c r="Z4419" s="12">
        <f t="shared" si="363"/>
        <v>0</v>
      </c>
      <c r="AA4419" s="12">
        <f t="shared" si="363"/>
        <v>0</v>
      </c>
      <c r="AB4419" s="12">
        <f t="shared" si="363"/>
        <v>0</v>
      </c>
      <c r="AC4419" s="12">
        <f t="shared" si="363"/>
        <v>0</v>
      </c>
      <c r="AD4419" s="12">
        <f t="shared" si="363"/>
        <v>-5.5814244642310662</v>
      </c>
      <c r="AE4419" s="12">
        <f t="shared" si="374"/>
        <v>-5.4845632780601165E-2</v>
      </c>
      <c r="AF4419" s="12">
        <f t="shared" si="374"/>
        <v>0</v>
      </c>
      <c r="AG4419" s="12">
        <f t="shared" si="374"/>
        <v>0</v>
      </c>
      <c r="AH4419" s="12">
        <f t="shared" si="374"/>
        <v>-41.726596746920606</v>
      </c>
      <c r="AI4419" s="12">
        <f t="shared" si="374"/>
        <v>-157.59440289666622</v>
      </c>
      <c r="AJ4419" s="12">
        <f t="shared" si="374"/>
        <v>-10458.035830796485</v>
      </c>
      <c r="AK4419" s="12">
        <f t="shared" si="374"/>
        <v>0.28224240238841269</v>
      </c>
      <c r="AL4419" s="12">
        <f t="shared" si="364"/>
        <v>-17821.604468969017</v>
      </c>
      <c r="AM4419">
        <f t="shared" si="365"/>
        <v>2.1525957489812324</v>
      </c>
      <c r="AN4419" s="12">
        <f t="shared" si="366"/>
        <v>-8279.122764877482</v>
      </c>
    </row>
    <row r="4420" spans="14:40">
      <c r="N4420">
        <f t="shared" si="367"/>
        <v>1915</v>
      </c>
      <c r="O4420" s="12">
        <f t="shared" si="363"/>
        <v>-4.3820609738074712</v>
      </c>
      <c r="P4420" s="12">
        <f t="shared" si="363"/>
        <v>0</v>
      </c>
      <c r="Q4420" s="12">
        <f t="shared" si="363"/>
        <v>0</v>
      </c>
      <c r="R4420" s="12">
        <f t="shared" si="363"/>
        <v>0</v>
      </c>
      <c r="S4420" s="12">
        <f t="shared" si="363"/>
        <v>0</v>
      </c>
      <c r="T4420" s="12">
        <f t="shared" si="363"/>
        <v>0</v>
      </c>
      <c r="U4420" s="12">
        <f t="shared" si="363"/>
        <v>0</v>
      </c>
      <c r="V4420" s="12">
        <f t="shared" si="363"/>
        <v>0</v>
      </c>
      <c r="W4420" s="12">
        <f t="shared" si="363"/>
        <v>-3923.5128672270575</v>
      </c>
      <c r="X4420" s="12">
        <f t="shared" si="363"/>
        <v>-33382.552799272773</v>
      </c>
      <c r="Y4420" s="12">
        <f t="shared" si="363"/>
        <v>0</v>
      </c>
      <c r="Z4420" s="12">
        <f t="shared" si="363"/>
        <v>0</v>
      </c>
      <c r="AA4420" s="12">
        <f t="shared" si="363"/>
        <v>0</v>
      </c>
      <c r="AB4420" s="12">
        <f t="shared" si="363"/>
        <v>0</v>
      </c>
      <c r="AC4420" s="12">
        <f t="shared" si="363"/>
        <v>0</v>
      </c>
      <c r="AD4420" s="12">
        <f t="shared" si="363"/>
        <v>-22.191501331182469</v>
      </c>
      <c r="AE4420" s="12">
        <f t="shared" si="374"/>
        <v>-7.983673089153151E-2</v>
      </c>
      <c r="AF4420" s="12">
        <f t="shared" si="374"/>
        <v>0</v>
      </c>
      <c r="AG4420" s="12">
        <f t="shared" si="374"/>
        <v>0</v>
      </c>
      <c r="AH4420" s="12">
        <f t="shared" si="374"/>
        <v>21.698369066055516</v>
      </c>
      <c r="AI4420" s="12">
        <f t="shared" si="374"/>
        <v>-151.65045694026756</v>
      </c>
      <c r="AJ4420" s="12">
        <f t="shared" si="374"/>
        <v>-6594.948922428156</v>
      </c>
      <c r="AK4420" s="12">
        <f t="shared" si="374"/>
        <v>0.18616565954703074</v>
      </c>
      <c r="AL4420" s="12">
        <f t="shared" si="364"/>
        <v>-44057.433910178523</v>
      </c>
      <c r="AM4420">
        <f t="shared" si="365"/>
        <v>2.1474726894780232</v>
      </c>
      <c r="AN4420" s="12">
        <f t="shared" si="366"/>
        <v>-20515.946082130326</v>
      </c>
    </row>
    <row r="4421" spans="14:40">
      <c r="N4421">
        <f t="shared" si="367"/>
        <v>1916</v>
      </c>
      <c r="O4421" s="12">
        <f t="shared" si="363"/>
        <v>-6.3019789527033501</v>
      </c>
      <c r="P4421" s="12">
        <f t="shared" si="363"/>
        <v>0</v>
      </c>
      <c r="Q4421" s="12">
        <f t="shared" si="363"/>
        <v>0</v>
      </c>
      <c r="R4421" s="12">
        <f t="shared" si="363"/>
        <v>0</v>
      </c>
      <c r="S4421" s="12">
        <f t="shared" si="363"/>
        <v>0</v>
      </c>
      <c r="T4421" s="12">
        <f t="shared" si="363"/>
        <v>0</v>
      </c>
      <c r="U4421" s="12">
        <f t="shared" si="363"/>
        <v>0</v>
      </c>
      <c r="V4421" s="12">
        <f t="shared" si="363"/>
        <v>0</v>
      </c>
      <c r="W4421" s="12">
        <f t="shared" si="363"/>
        <v>-5891.1237078400054</v>
      </c>
      <c r="X4421" s="12">
        <f t="shared" si="363"/>
        <v>-22934.15226753461</v>
      </c>
      <c r="Y4421" s="12">
        <f t="shared" si="363"/>
        <v>0</v>
      </c>
      <c r="Z4421" s="12">
        <f t="shared" si="363"/>
        <v>0</v>
      </c>
      <c r="AA4421" s="12">
        <f t="shared" si="363"/>
        <v>0</v>
      </c>
      <c r="AB4421" s="12">
        <f t="shared" si="363"/>
        <v>0</v>
      </c>
      <c r="AC4421" s="12">
        <f t="shared" si="363"/>
        <v>0</v>
      </c>
      <c r="AD4421" s="12">
        <f t="shared" si="363"/>
        <v>-23.739759439712753</v>
      </c>
      <c r="AE4421" s="12">
        <f t="shared" si="374"/>
        <v>-0.12090716986873626</v>
      </c>
      <c r="AF4421" s="12">
        <f t="shared" si="374"/>
        <v>0</v>
      </c>
      <c r="AG4421" s="12">
        <f t="shared" si="374"/>
        <v>0</v>
      </c>
      <c r="AH4421" s="12">
        <f t="shared" si="374"/>
        <v>-19.749108764074556</v>
      </c>
      <c r="AI4421" s="12">
        <f t="shared" si="374"/>
        <v>-155.96701856281334</v>
      </c>
      <c r="AJ4421" s="12">
        <f t="shared" si="374"/>
        <v>-7810.5212079559469</v>
      </c>
      <c r="AK4421" s="12">
        <f t="shared" si="374"/>
        <v>0.20434761798507745</v>
      </c>
      <c r="AL4421" s="12">
        <f t="shared" si="364"/>
        <v>-36841.471608601751</v>
      </c>
      <c r="AM4421">
        <f t="shared" si="365"/>
        <v>2.1728613796259428</v>
      </c>
      <c r="AN4421" s="12">
        <f t="shared" si="366"/>
        <v>-16955.279316964064</v>
      </c>
    </row>
    <row r="4422" spans="14:40">
      <c r="N4422">
        <f t="shared" si="367"/>
        <v>1917</v>
      </c>
      <c r="O4422" s="12">
        <f t="shared" si="363"/>
        <v>12.581829226069388</v>
      </c>
      <c r="P4422" s="12">
        <f t="shared" si="363"/>
        <v>0</v>
      </c>
      <c r="Q4422" s="12">
        <f t="shared" si="363"/>
        <v>0</v>
      </c>
      <c r="R4422" s="12">
        <f t="shared" si="363"/>
        <v>0</v>
      </c>
      <c r="S4422" s="12">
        <f t="shared" si="363"/>
        <v>0</v>
      </c>
      <c r="T4422" s="12">
        <f t="shared" si="363"/>
        <v>0</v>
      </c>
      <c r="U4422" s="12">
        <f t="shared" si="363"/>
        <v>0</v>
      </c>
      <c r="V4422" s="12">
        <f t="shared" si="363"/>
        <v>0</v>
      </c>
      <c r="W4422" s="12">
        <f t="shared" si="363"/>
        <v>-7498.684773442239</v>
      </c>
      <c r="X4422" s="12">
        <f t="shared" si="363"/>
        <v>-35439.118398875573</v>
      </c>
      <c r="Y4422" s="12">
        <f t="shared" si="363"/>
        <v>0</v>
      </c>
      <c r="Z4422" s="12">
        <f t="shared" si="363"/>
        <v>0</v>
      </c>
      <c r="AA4422" s="12">
        <f t="shared" si="363"/>
        <v>0</v>
      </c>
      <c r="AB4422" s="12">
        <f t="shared" si="363"/>
        <v>0</v>
      </c>
      <c r="AC4422" s="12">
        <f t="shared" si="363"/>
        <v>0</v>
      </c>
      <c r="AD4422" s="12">
        <f t="shared" si="363"/>
        <v>-44.881479057436614</v>
      </c>
      <c r="AE4422" s="12">
        <f t="shared" si="374"/>
        <v>-0.30359316974755074</v>
      </c>
      <c r="AF4422" s="12">
        <f t="shared" si="374"/>
        <v>0</v>
      </c>
      <c r="AG4422" s="12">
        <f t="shared" si="374"/>
        <v>0</v>
      </c>
      <c r="AH4422" s="12">
        <f t="shared" si="374"/>
        <v>-86.849698485006954</v>
      </c>
      <c r="AI4422" s="12">
        <f t="shared" si="374"/>
        <v>-173.16747891349121</v>
      </c>
      <c r="AJ4422" s="12">
        <f t="shared" si="374"/>
        <v>-12683.722337332576</v>
      </c>
      <c r="AK4422" s="12">
        <f t="shared" si="374"/>
        <v>0.24932762855807233</v>
      </c>
      <c r="AL4422" s="12">
        <f t="shared" si="364"/>
        <v>-55913.896602421439</v>
      </c>
      <c r="AM4422">
        <f t="shared" si="365"/>
        <v>2.2018302624615549</v>
      </c>
      <c r="AN4422" s="12">
        <f t="shared" si="366"/>
        <v>-25394.281092272762</v>
      </c>
    </row>
    <row r="4423" spans="14:40">
      <c r="N4423">
        <f t="shared" si="367"/>
        <v>1918</v>
      </c>
      <c r="O4423" s="12">
        <f t="shared" si="363"/>
        <v>0</v>
      </c>
      <c r="P4423" s="12">
        <f t="shared" si="363"/>
        <v>0</v>
      </c>
      <c r="Q4423" s="12">
        <f t="shared" si="363"/>
        <v>0</v>
      </c>
      <c r="R4423" s="12">
        <f t="shared" si="363"/>
        <v>0</v>
      </c>
      <c r="S4423" s="12">
        <f t="shared" si="363"/>
        <v>0</v>
      </c>
      <c r="T4423" s="12">
        <f t="shared" si="363"/>
        <v>0</v>
      </c>
      <c r="U4423" s="12">
        <f t="shared" si="363"/>
        <v>0</v>
      </c>
      <c r="V4423" s="12">
        <f t="shared" si="363"/>
        <v>0</v>
      </c>
      <c r="W4423" s="12">
        <f t="shared" si="363"/>
        <v>-6683.3069679182336</v>
      </c>
      <c r="X4423" s="12">
        <f t="shared" si="363"/>
        <v>-33145.791323441073</v>
      </c>
      <c r="Y4423" s="12">
        <f t="shared" si="363"/>
        <v>0</v>
      </c>
      <c r="Z4423" s="12">
        <f t="shared" si="363"/>
        <v>0</v>
      </c>
      <c r="AA4423" s="12">
        <f t="shared" si="363"/>
        <v>0</v>
      </c>
      <c r="AB4423" s="12">
        <f t="shared" si="363"/>
        <v>0</v>
      </c>
      <c r="AC4423" s="12">
        <f t="shared" si="363"/>
        <v>0</v>
      </c>
      <c r="AD4423" s="12">
        <f t="shared" si="363"/>
        <v>-41.100664663800842</v>
      </c>
      <c r="AE4423" s="12">
        <f t="shared" si="374"/>
        <v>-0.28040585164264631</v>
      </c>
      <c r="AF4423" s="12">
        <f t="shared" si="374"/>
        <v>0</v>
      </c>
      <c r="AG4423" s="12">
        <f t="shared" si="374"/>
        <v>0</v>
      </c>
      <c r="AH4423" s="12">
        <f t="shared" si="374"/>
        <v>-88.797192763589692</v>
      </c>
      <c r="AI4423" s="12">
        <f t="shared" si="374"/>
        <v>-33.248394330587104</v>
      </c>
      <c r="AJ4423" s="12">
        <f t="shared" si="374"/>
        <v>-5232.9468372856199</v>
      </c>
      <c r="AK4423" s="12">
        <f t="shared" si="374"/>
        <v>0.15931905841040528</v>
      </c>
      <c r="AL4423" s="12">
        <f t="shared" si="364"/>
        <v>-45225.312467196127</v>
      </c>
      <c r="AM4423">
        <f t="shared" si="365"/>
        <v>2.1439641843705712</v>
      </c>
      <c r="AN4423" s="12">
        <f t="shared" si="366"/>
        <v>-21094.248120788201</v>
      </c>
    </row>
    <row r="4424" spans="14:40">
      <c r="N4424">
        <f t="shared" si="367"/>
        <v>1919</v>
      </c>
      <c r="O4424" s="12">
        <f t="shared" si="363"/>
        <v>0</v>
      </c>
      <c r="P4424" s="12">
        <f t="shared" si="363"/>
        <v>0</v>
      </c>
      <c r="Q4424" s="12">
        <f t="shared" si="363"/>
        <v>0</v>
      </c>
      <c r="R4424" s="12">
        <f t="shared" si="363"/>
        <v>0</v>
      </c>
      <c r="S4424" s="12">
        <f t="shared" si="363"/>
        <v>0</v>
      </c>
      <c r="T4424" s="12">
        <f t="shared" si="363"/>
        <v>0</v>
      </c>
      <c r="U4424" s="12">
        <f t="shared" si="363"/>
        <v>0</v>
      </c>
      <c r="V4424" s="12">
        <f t="shared" si="363"/>
        <v>0</v>
      </c>
      <c r="W4424" s="12">
        <f t="shared" si="363"/>
        <v>-4687.8108384800234</v>
      </c>
      <c r="X4424" s="12">
        <f t="shared" si="363"/>
        <v>-24283.951934855697</v>
      </c>
      <c r="Y4424" s="12">
        <f t="shared" si="363"/>
        <v>0</v>
      </c>
      <c r="Z4424" s="12">
        <f t="shared" si="363"/>
        <v>0</v>
      </c>
      <c r="AA4424" s="12">
        <f t="shared" si="363"/>
        <v>0</v>
      </c>
      <c r="AB4424" s="12">
        <f t="shared" si="363"/>
        <v>0</v>
      </c>
      <c r="AC4424" s="12">
        <f t="shared" si="363"/>
        <v>0</v>
      </c>
      <c r="AD4424" s="12">
        <f t="shared" si="363"/>
        <v>-39.873255005311364</v>
      </c>
      <c r="AE4424" s="12">
        <f t="shared" si="374"/>
        <v>-0.24077730277876985</v>
      </c>
      <c r="AF4424" s="12">
        <f t="shared" si="374"/>
        <v>0</v>
      </c>
      <c r="AG4424" s="12">
        <f t="shared" si="374"/>
        <v>0</v>
      </c>
      <c r="AH4424" s="12">
        <f t="shared" si="374"/>
        <v>-56.138850549005745</v>
      </c>
      <c r="AI4424" s="12">
        <f t="shared" si="374"/>
        <v>4.4349915082321543</v>
      </c>
      <c r="AJ4424" s="12">
        <f t="shared" si="374"/>
        <v>-455.41722673606455</v>
      </c>
      <c r="AK4424" s="12">
        <f t="shared" si="374"/>
        <v>0.15144732294305427</v>
      </c>
      <c r="AL4424" s="12">
        <f t="shared" si="364"/>
        <v>-29518.846444097708</v>
      </c>
      <c r="AM4424">
        <f t="shared" si="365"/>
        <v>2.1579994254534625</v>
      </c>
      <c r="AN4424" s="12">
        <f t="shared" si="366"/>
        <v>-13678.801808714516</v>
      </c>
    </row>
    <row r="4425" spans="14:40">
      <c r="N4425">
        <f t="shared" si="367"/>
        <v>1920</v>
      </c>
      <c r="O4425" s="12">
        <f t="shared" si="363"/>
        <v>0</v>
      </c>
      <c r="P4425" s="12">
        <f t="shared" si="363"/>
        <v>0</v>
      </c>
      <c r="Q4425" s="12">
        <f t="shared" si="363"/>
        <v>0</v>
      </c>
      <c r="R4425" s="12">
        <f t="shared" si="363"/>
        <v>0</v>
      </c>
      <c r="S4425" s="12">
        <f t="shared" si="363"/>
        <v>0</v>
      </c>
      <c r="T4425" s="12">
        <f t="shared" si="363"/>
        <v>0</v>
      </c>
      <c r="U4425" s="12">
        <f t="shared" si="363"/>
        <v>0</v>
      </c>
      <c r="V4425" s="12">
        <f t="shared" si="363"/>
        <v>0</v>
      </c>
      <c r="W4425" s="12">
        <f t="shared" si="363"/>
        <v>-855.2315989502813</v>
      </c>
      <c r="X4425" s="12">
        <f t="shared" si="363"/>
        <v>-3413.5966436562126</v>
      </c>
      <c r="Y4425" s="12">
        <f t="shared" si="363"/>
        <v>0</v>
      </c>
      <c r="Z4425" s="12">
        <f t="shared" si="363"/>
        <v>0</v>
      </c>
      <c r="AA4425" s="12">
        <f t="shared" si="363"/>
        <v>0</v>
      </c>
      <c r="AB4425" s="12">
        <f t="shared" si="363"/>
        <v>0</v>
      </c>
      <c r="AC4425" s="12">
        <f t="shared" si="363"/>
        <v>0</v>
      </c>
      <c r="AD4425" s="12">
        <f t="shared" si="363"/>
        <v>-15.736642838284865</v>
      </c>
      <c r="AE4425" s="12">
        <f t="shared" si="374"/>
        <v>-0.15723712211757415</v>
      </c>
      <c r="AF4425" s="12">
        <f t="shared" si="374"/>
        <v>0</v>
      </c>
      <c r="AG4425" s="12">
        <f t="shared" si="374"/>
        <v>0</v>
      </c>
      <c r="AH4425" s="12">
        <f t="shared" si="374"/>
        <v>-107.19071959285363</v>
      </c>
      <c r="AI4425" s="12">
        <f t="shared" si="374"/>
        <v>50.809966927157767</v>
      </c>
      <c r="AJ4425" s="12">
        <f t="shared" si="374"/>
        <v>1078.9551546337445</v>
      </c>
      <c r="AK4425" s="12">
        <f t="shared" si="374"/>
        <v>1.6183498978104261E-3</v>
      </c>
      <c r="AL4425" s="12">
        <f t="shared" si="364"/>
        <v>-3262.1461022489498</v>
      </c>
      <c r="AM4425">
        <f t="shared" si="365"/>
        <v>2.1409499857381404</v>
      </c>
      <c r="AN4425" s="12">
        <f t="shared" si="366"/>
        <v>-1523.6909427962428</v>
      </c>
    </row>
    <row r="4426" spans="14:40">
      <c r="N4426">
        <f t="shared" si="367"/>
        <v>1921</v>
      </c>
      <c r="O4426" s="12">
        <f t="shared" si="363"/>
        <v>0</v>
      </c>
      <c r="P4426" s="12">
        <f t="shared" si="363"/>
        <v>0</v>
      </c>
      <c r="Q4426" s="12">
        <f t="shared" si="363"/>
        <v>0</v>
      </c>
      <c r="R4426" s="12">
        <f t="shared" si="363"/>
        <v>0</v>
      </c>
      <c r="S4426" s="12">
        <f t="shared" si="363"/>
        <v>0</v>
      </c>
      <c r="T4426" s="12">
        <f t="shared" si="363"/>
        <v>0</v>
      </c>
      <c r="U4426" s="12">
        <f t="shared" si="363"/>
        <v>0</v>
      </c>
      <c r="V4426" s="12">
        <f t="shared" si="363"/>
        <v>0</v>
      </c>
      <c r="W4426" s="12">
        <f t="shared" si="363"/>
        <v>-198.86968086333482</v>
      </c>
      <c r="X4426" s="12">
        <f t="shared" si="363"/>
        <v>-333.56258973097107</v>
      </c>
      <c r="Y4426" s="12">
        <f t="shared" si="363"/>
        <v>0</v>
      </c>
      <c r="Z4426" s="12">
        <f t="shared" si="363"/>
        <v>0</v>
      </c>
      <c r="AA4426" s="12">
        <f t="shared" si="363"/>
        <v>0</v>
      </c>
      <c r="AB4426" s="12">
        <f t="shared" si="363"/>
        <v>0</v>
      </c>
      <c r="AC4426" s="12">
        <f t="shared" si="363"/>
        <v>0</v>
      </c>
      <c r="AD4426" s="12">
        <f t="shared" si="363"/>
        <v>-10.022140675268702</v>
      </c>
      <c r="AE4426" s="12">
        <f t="shared" si="374"/>
        <v>-9.97325927568153E-2</v>
      </c>
      <c r="AF4426" s="12">
        <f t="shared" si="374"/>
        <v>0</v>
      </c>
      <c r="AG4426" s="12">
        <f t="shared" si="374"/>
        <v>0</v>
      </c>
      <c r="AH4426" s="12">
        <f t="shared" si="374"/>
        <v>-73.764497175151604</v>
      </c>
      <c r="AI4426" s="12">
        <f t="shared" si="374"/>
        <v>129.67310368417671</v>
      </c>
      <c r="AJ4426" s="12">
        <f t="shared" si="374"/>
        <v>4077.871161357632</v>
      </c>
      <c r="AK4426" s="12">
        <f t="shared" si="374"/>
        <v>-0.10272171948754723</v>
      </c>
      <c r="AL4426" s="12">
        <f t="shared" si="364"/>
        <v>3591.1229022848383</v>
      </c>
      <c r="AM4426">
        <f t="shared" si="365"/>
        <v>2.1411511699971415</v>
      </c>
      <c r="AN4426" s="12">
        <f t="shared" si="366"/>
        <v>1677.1926020943363</v>
      </c>
    </row>
    <row r="4427" spans="14:40">
      <c r="N4427">
        <f t="shared" si="367"/>
        <v>1922</v>
      </c>
      <c r="O4427" s="12">
        <f t="shared" ref="O4427:AD4490" si="375">O$2503*O1923+0.5*O$2504*O1923*O1923</f>
        <v>0</v>
      </c>
      <c r="P4427" s="12">
        <f t="shared" si="375"/>
        <v>0</v>
      </c>
      <c r="Q4427" s="12">
        <f t="shared" si="375"/>
        <v>0</v>
      </c>
      <c r="R4427" s="12">
        <f t="shared" si="375"/>
        <v>0</v>
      </c>
      <c r="S4427" s="12">
        <f t="shared" si="375"/>
        <v>0</v>
      </c>
      <c r="T4427" s="12">
        <f t="shared" si="375"/>
        <v>0</v>
      </c>
      <c r="U4427" s="12">
        <f t="shared" si="375"/>
        <v>0</v>
      </c>
      <c r="V4427" s="12">
        <f t="shared" si="375"/>
        <v>0</v>
      </c>
      <c r="W4427" s="12">
        <f t="shared" si="375"/>
        <v>515.90000614859946</v>
      </c>
      <c r="X4427" s="12">
        <f t="shared" si="375"/>
        <v>2485.6685255635343</v>
      </c>
      <c r="Y4427" s="12">
        <f t="shared" si="375"/>
        <v>0</v>
      </c>
      <c r="Z4427" s="12">
        <f t="shared" si="375"/>
        <v>0</v>
      </c>
      <c r="AA4427" s="12">
        <f t="shared" si="375"/>
        <v>0</v>
      </c>
      <c r="AB4427" s="12">
        <f t="shared" si="375"/>
        <v>0</v>
      </c>
      <c r="AC4427" s="12">
        <f t="shared" si="375"/>
        <v>0</v>
      </c>
      <c r="AD4427" s="12">
        <f t="shared" si="375"/>
        <v>-4.8821618543419874</v>
      </c>
      <c r="AE4427" s="12">
        <f t="shared" ref="AE4427:AK4436" si="376">AE$2503*AE1923+0.5*AE$2504*AE1923*AE1923</f>
        <v>-4.8463222541816113E-2</v>
      </c>
      <c r="AF4427" s="12">
        <f t="shared" si="376"/>
        <v>0</v>
      </c>
      <c r="AG4427" s="12">
        <f t="shared" si="376"/>
        <v>0</v>
      </c>
      <c r="AH4427" s="12">
        <f t="shared" si="376"/>
        <v>-38.767992398661399</v>
      </c>
      <c r="AI4427" s="12">
        <f t="shared" si="376"/>
        <v>115.81797090426903</v>
      </c>
      <c r="AJ4427" s="12">
        <f t="shared" si="376"/>
        <v>7506.3159207142035</v>
      </c>
      <c r="AK4427" s="12">
        <f t="shared" si="376"/>
        <v>-0.14714575132387739</v>
      </c>
      <c r="AL4427" s="12">
        <f t="shared" ref="AL4427:AL4490" si="377">SUM(O4427:AK4427)</f>
        <v>10579.856660103736</v>
      </c>
      <c r="AM4427">
        <f t="shared" ref="AM4427:AM4490" si="378">$AM$2504*(1+J1923/100)</f>
        <v>2.1498131778676406</v>
      </c>
      <c r="AN4427" s="12">
        <f t="shared" ref="AN4427:AN4490" si="379">AL4427/AM4427</f>
        <v>4921.2911935899929</v>
      </c>
    </row>
    <row r="4428" spans="14:40">
      <c r="N4428">
        <f t="shared" ref="N4428:N4491" si="380">N4427+1</f>
        <v>1923</v>
      </c>
      <c r="O4428" s="12">
        <f t="shared" si="375"/>
        <v>-0.86866616516456696</v>
      </c>
      <c r="P4428" s="12">
        <f t="shared" ref="P4428:AD4428" si="381">P$2503*P1924+0.5*P$2504*P1924*P1924</f>
        <v>0</v>
      </c>
      <c r="Q4428" s="12">
        <f t="shared" si="381"/>
        <v>0</v>
      </c>
      <c r="R4428" s="12">
        <f t="shared" si="381"/>
        <v>0</v>
      </c>
      <c r="S4428" s="12">
        <f t="shared" si="381"/>
        <v>0</v>
      </c>
      <c r="T4428" s="12">
        <f t="shared" si="381"/>
        <v>0</v>
      </c>
      <c r="U4428" s="12">
        <f t="shared" si="381"/>
        <v>0</v>
      </c>
      <c r="V4428" s="12">
        <f t="shared" si="381"/>
        <v>0</v>
      </c>
      <c r="W4428" s="12">
        <f t="shared" si="381"/>
        <v>-1874.5630189574115</v>
      </c>
      <c r="X4428" s="12">
        <f t="shared" si="381"/>
        <v>-9258.5155884930027</v>
      </c>
      <c r="Y4428" s="12">
        <f t="shared" si="381"/>
        <v>0</v>
      </c>
      <c r="Z4428" s="12">
        <f t="shared" si="381"/>
        <v>0</v>
      </c>
      <c r="AA4428" s="12">
        <f t="shared" si="381"/>
        <v>0</v>
      </c>
      <c r="AB4428" s="12">
        <f t="shared" si="381"/>
        <v>0</v>
      </c>
      <c r="AC4428" s="12">
        <f t="shared" si="381"/>
        <v>0</v>
      </c>
      <c r="AD4428" s="12">
        <f t="shared" si="381"/>
        <v>-14.510054956961994</v>
      </c>
      <c r="AE4428" s="12">
        <f t="shared" si="376"/>
        <v>-0.13588335081946604</v>
      </c>
      <c r="AF4428" s="12">
        <f t="shared" si="376"/>
        <v>0</v>
      </c>
      <c r="AG4428" s="12">
        <f t="shared" si="376"/>
        <v>0</v>
      </c>
      <c r="AH4428" s="12">
        <f t="shared" si="376"/>
        <v>-90.234779879103058</v>
      </c>
      <c r="AI4428" s="12">
        <f t="shared" si="376"/>
        <v>-84.924721386136895</v>
      </c>
      <c r="AJ4428" s="12">
        <f t="shared" si="376"/>
        <v>-11777.462711238051</v>
      </c>
      <c r="AK4428" s="12">
        <f t="shared" si="376"/>
        <v>0.24177166548377985</v>
      </c>
      <c r="AL4428" s="12">
        <f t="shared" si="377"/>
        <v>-23100.973652761164</v>
      </c>
      <c r="AM4428">
        <f t="shared" si="378"/>
        <v>2.1770123221880415</v>
      </c>
      <c r="AN4428" s="12">
        <f t="shared" si="379"/>
        <v>-10611.319659203011</v>
      </c>
    </row>
    <row r="4429" spans="14:40">
      <c r="N4429">
        <f t="shared" si="380"/>
        <v>1924</v>
      </c>
      <c r="O4429" s="12">
        <f t="shared" si="375"/>
        <v>-1081.5191703293635</v>
      </c>
      <c r="P4429" s="12">
        <f t="shared" si="375"/>
        <v>0</v>
      </c>
      <c r="Q4429" s="12">
        <f t="shared" si="375"/>
        <v>0</v>
      </c>
      <c r="R4429" s="12">
        <f t="shared" si="375"/>
        <v>0</v>
      </c>
      <c r="S4429" s="12">
        <f t="shared" si="375"/>
        <v>0</v>
      </c>
      <c r="T4429" s="12">
        <f t="shared" si="375"/>
        <v>0</v>
      </c>
      <c r="U4429" s="12">
        <f t="shared" si="375"/>
        <v>0</v>
      </c>
      <c r="V4429" s="12">
        <f t="shared" si="375"/>
        <v>0</v>
      </c>
      <c r="W4429" s="12">
        <f t="shared" si="375"/>
        <v>-2635.0552001999563</v>
      </c>
      <c r="X4429" s="12">
        <f t="shared" si="375"/>
        <v>-9232.2947765991175</v>
      </c>
      <c r="Y4429" s="12">
        <f t="shared" si="375"/>
        <v>0</v>
      </c>
      <c r="Z4429" s="12">
        <f t="shared" si="375"/>
        <v>0</v>
      </c>
      <c r="AA4429" s="12">
        <f t="shared" si="375"/>
        <v>0</v>
      </c>
      <c r="AB4429" s="12">
        <f t="shared" si="375"/>
        <v>0</v>
      </c>
      <c r="AC4429" s="12">
        <f t="shared" si="375"/>
        <v>0</v>
      </c>
      <c r="AD4429" s="12">
        <f t="shared" si="375"/>
        <v>-9.3839347374251023</v>
      </c>
      <c r="AE4429" s="12">
        <f t="shared" si="376"/>
        <v>-5.4049813931693565E-2</v>
      </c>
      <c r="AF4429" s="12">
        <f t="shared" si="376"/>
        <v>0</v>
      </c>
      <c r="AG4429" s="12">
        <f t="shared" si="376"/>
        <v>0</v>
      </c>
      <c r="AH4429" s="12">
        <f t="shared" si="376"/>
        <v>-19.8963462562964</v>
      </c>
      <c r="AI4429" s="12">
        <f t="shared" si="376"/>
        <v>-33.405151114011332</v>
      </c>
      <c r="AJ4429" s="12">
        <f t="shared" si="376"/>
        <v>-3039.0540418363662</v>
      </c>
      <c r="AK4429" s="12">
        <f t="shared" si="376"/>
        <v>-8.3785512313472907E-2</v>
      </c>
      <c r="AL4429" s="12">
        <f t="shared" si="377"/>
        <v>-16050.746456398781</v>
      </c>
      <c r="AM4429">
        <f t="shared" si="378"/>
        <v>2.1738364858776875</v>
      </c>
      <c r="AN4429" s="12">
        <f t="shared" si="379"/>
        <v>-7383.6033945847976</v>
      </c>
    </row>
    <row r="4430" spans="14:40">
      <c r="N4430">
        <f t="shared" si="380"/>
        <v>1925</v>
      </c>
      <c r="O4430" s="12">
        <f t="shared" si="375"/>
        <v>-1094.8088514533692</v>
      </c>
      <c r="P4430" s="12">
        <f t="shared" si="375"/>
        <v>0</v>
      </c>
      <c r="Q4430" s="12">
        <f t="shared" si="375"/>
        <v>0</v>
      </c>
      <c r="R4430" s="12">
        <f t="shared" si="375"/>
        <v>0</v>
      </c>
      <c r="S4430" s="12">
        <f t="shared" si="375"/>
        <v>0</v>
      </c>
      <c r="T4430" s="12">
        <f t="shared" si="375"/>
        <v>0</v>
      </c>
      <c r="U4430" s="12">
        <f t="shared" si="375"/>
        <v>0</v>
      </c>
      <c r="V4430" s="12">
        <f t="shared" si="375"/>
        <v>0</v>
      </c>
      <c r="W4430" s="12">
        <f t="shared" si="375"/>
        <v>-6422.6639397563104</v>
      </c>
      <c r="X4430" s="12">
        <f t="shared" si="375"/>
        <v>-27956.821669783389</v>
      </c>
      <c r="Y4430" s="12">
        <f t="shared" si="375"/>
        <v>0</v>
      </c>
      <c r="Z4430" s="12">
        <f t="shared" si="375"/>
        <v>0</v>
      </c>
      <c r="AA4430" s="12">
        <f t="shared" si="375"/>
        <v>0</v>
      </c>
      <c r="AB4430" s="12">
        <f t="shared" si="375"/>
        <v>0</v>
      </c>
      <c r="AC4430" s="12">
        <f t="shared" si="375"/>
        <v>0</v>
      </c>
      <c r="AD4430" s="12">
        <f t="shared" si="375"/>
        <v>-31.358249008882911</v>
      </c>
      <c r="AE4430" s="12">
        <f t="shared" si="376"/>
        <v>-0.23543026731865158</v>
      </c>
      <c r="AF4430" s="12">
        <f t="shared" si="376"/>
        <v>0</v>
      </c>
      <c r="AG4430" s="12">
        <f t="shared" si="376"/>
        <v>0</v>
      </c>
      <c r="AH4430" s="12">
        <f t="shared" si="376"/>
        <v>-100.15796878289967</v>
      </c>
      <c r="AI4430" s="12">
        <f t="shared" si="376"/>
        <v>-199.20294492037249</v>
      </c>
      <c r="AJ4430" s="12">
        <f t="shared" si="376"/>
        <v>-16472.684863066792</v>
      </c>
      <c r="AK4430" s="12">
        <f t="shared" si="376"/>
        <v>0.28973670644801447</v>
      </c>
      <c r="AL4430" s="12">
        <f t="shared" si="377"/>
        <v>-52277.644180332885</v>
      </c>
      <c r="AM4430">
        <f t="shared" si="378"/>
        <v>2.224278255344613</v>
      </c>
      <c r="AN4430" s="12">
        <f t="shared" si="379"/>
        <v>-23503.194375396786</v>
      </c>
    </row>
    <row r="4431" spans="14:40">
      <c r="N4431">
        <f t="shared" si="380"/>
        <v>1926</v>
      </c>
      <c r="O4431" s="12">
        <f t="shared" si="375"/>
        <v>-1109.6974940133703</v>
      </c>
      <c r="P4431" s="12">
        <f t="shared" si="375"/>
        <v>0</v>
      </c>
      <c r="Q4431" s="12">
        <f t="shared" si="375"/>
        <v>0</v>
      </c>
      <c r="R4431" s="12">
        <f t="shared" si="375"/>
        <v>0</v>
      </c>
      <c r="S4431" s="12">
        <f t="shared" si="375"/>
        <v>0</v>
      </c>
      <c r="T4431" s="12">
        <f t="shared" si="375"/>
        <v>0</v>
      </c>
      <c r="U4431" s="12">
        <f t="shared" si="375"/>
        <v>0</v>
      </c>
      <c r="V4431" s="12">
        <f t="shared" si="375"/>
        <v>0</v>
      </c>
      <c r="W4431" s="12">
        <f t="shared" si="375"/>
        <v>482.90388794786253</v>
      </c>
      <c r="X4431" s="12">
        <f t="shared" si="375"/>
        <v>-33229.568409422041</v>
      </c>
      <c r="Y4431" s="12">
        <f t="shared" si="375"/>
        <v>0</v>
      </c>
      <c r="Z4431" s="12">
        <f t="shared" si="375"/>
        <v>0</v>
      </c>
      <c r="AA4431" s="12">
        <f t="shared" si="375"/>
        <v>0</v>
      </c>
      <c r="AB4431" s="12">
        <f t="shared" si="375"/>
        <v>0</v>
      </c>
      <c r="AC4431" s="12">
        <f t="shared" si="375"/>
        <v>0</v>
      </c>
      <c r="AD4431" s="12">
        <f t="shared" si="375"/>
        <v>-105.48036303045846</v>
      </c>
      <c r="AE4431" s="12">
        <f t="shared" si="376"/>
        <v>-0.6960672930325954</v>
      </c>
      <c r="AF4431" s="12">
        <f t="shared" si="376"/>
        <v>0</v>
      </c>
      <c r="AG4431" s="12">
        <f t="shared" si="376"/>
        <v>0</v>
      </c>
      <c r="AH4431" s="12">
        <f t="shared" si="376"/>
        <v>-54.642721439790378</v>
      </c>
      <c r="AI4431" s="12">
        <f t="shared" si="376"/>
        <v>-331.35762989823246</v>
      </c>
      <c r="AJ4431" s="12">
        <f t="shared" si="376"/>
        <v>-15150.231292942539</v>
      </c>
      <c r="AK4431" s="12">
        <f t="shared" si="376"/>
        <v>0.29152996953586285</v>
      </c>
      <c r="AL4431" s="12">
        <f t="shared" si="377"/>
        <v>-49498.478560122057</v>
      </c>
      <c r="AM4431">
        <f t="shared" si="378"/>
        <v>2.1939061780630063</v>
      </c>
      <c r="AN4431" s="12">
        <f t="shared" si="379"/>
        <v>-22561.802804085328</v>
      </c>
    </row>
    <row r="4432" spans="14:40">
      <c r="N4432">
        <f t="shared" si="380"/>
        <v>1927</v>
      </c>
      <c r="O4432" s="12">
        <f t="shared" si="375"/>
        <v>-1126.478332058665</v>
      </c>
      <c r="P4432" s="12">
        <f t="shared" si="375"/>
        <v>0</v>
      </c>
      <c r="Q4432" s="12">
        <f t="shared" si="375"/>
        <v>0</v>
      </c>
      <c r="R4432" s="12">
        <f t="shared" si="375"/>
        <v>0</v>
      </c>
      <c r="S4432" s="12">
        <f t="shared" si="375"/>
        <v>0</v>
      </c>
      <c r="T4432" s="12">
        <f t="shared" si="375"/>
        <v>0</v>
      </c>
      <c r="U4432" s="12">
        <f t="shared" si="375"/>
        <v>0</v>
      </c>
      <c r="V4432" s="12">
        <f t="shared" si="375"/>
        <v>0</v>
      </c>
      <c r="W4432" s="12">
        <f t="shared" si="375"/>
        <v>-7038.7100985942407</v>
      </c>
      <c r="X4432" s="12">
        <f t="shared" si="375"/>
        <v>-21337.430329257728</v>
      </c>
      <c r="Y4432" s="12">
        <f t="shared" si="375"/>
        <v>0</v>
      </c>
      <c r="Z4432" s="12">
        <f t="shared" si="375"/>
        <v>0</v>
      </c>
      <c r="AA4432" s="12">
        <f t="shared" si="375"/>
        <v>0</v>
      </c>
      <c r="AB4432" s="12">
        <f t="shared" si="375"/>
        <v>0</v>
      </c>
      <c r="AC4432" s="12">
        <f t="shared" si="375"/>
        <v>0</v>
      </c>
      <c r="AD4432" s="12">
        <f t="shared" si="375"/>
        <v>-32.843012282377863</v>
      </c>
      <c r="AE4432" s="12">
        <f t="shared" si="376"/>
        <v>-0.25651497553111818</v>
      </c>
      <c r="AF4432" s="12">
        <f t="shared" si="376"/>
        <v>0</v>
      </c>
      <c r="AG4432" s="12">
        <f t="shared" si="376"/>
        <v>0</v>
      </c>
      <c r="AH4432" s="12">
        <f t="shared" si="376"/>
        <v>-112.97652671370948</v>
      </c>
      <c r="AI4432" s="12">
        <f t="shared" si="376"/>
        <v>-285.02169438108422</v>
      </c>
      <c r="AJ4432" s="12">
        <f t="shared" si="376"/>
        <v>-15989.955286905597</v>
      </c>
      <c r="AK4432" s="12">
        <f t="shared" si="376"/>
        <v>0.34285413758827143</v>
      </c>
      <c r="AL4432" s="12">
        <f t="shared" si="377"/>
        <v>-45923.328941031345</v>
      </c>
      <c r="AM4432">
        <f t="shared" si="378"/>
        <v>2.2002258235835197</v>
      </c>
      <c r="AN4432" s="12">
        <f t="shared" si="379"/>
        <v>-20872.097967760314</v>
      </c>
    </row>
    <row r="4433" spans="14:40">
      <c r="N4433">
        <f t="shared" si="380"/>
        <v>1928</v>
      </c>
      <c r="O4433" s="12">
        <f t="shared" si="375"/>
        <v>-1144.7253415786934</v>
      </c>
      <c r="P4433" s="12">
        <f t="shared" si="375"/>
        <v>0</v>
      </c>
      <c r="Q4433" s="12">
        <f t="shared" si="375"/>
        <v>0</v>
      </c>
      <c r="R4433" s="12">
        <f t="shared" si="375"/>
        <v>0</v>
      </c>
      <c r="S4433" s="12">
        <f t="shared" si="375"/>
        <v>0</v>
      </c>
      <c r="T4433" s="12">
        <f t="shared" si="375"/>
        <v>0</v>
      </c>
      <c r="U4433" s="12">
        <f t="shared" si="375"/>
        <v>0</v>
      </c>
      <c r="V4433" s="12">
        <f t="shared" si="375"/>
        <v>0</v>
      </c>
      <c r="W4433" s="12">
        <f t="shared" si="375"/>
        <v>-9958.4590315992555</v>
      </c>
      <c r="X4433" s="12">
        <f t="shared" si="375"/>
        <v>-46557.401408354577</v>
      </c>
      <c r="Y4433" s="12">
        <f t="shared" si="375"/>
        <v>0</v>
      </c>
      <c r="Z4433" s="12">
        <f t="shared" si="375"/>
        <v>0</v>
      </c>
      <c r="AA4433" s="12">
        <f t="shared" si="375"/>
        <v>0</v>
      </c>
      <c r="AB4433" s="12">
        <f t="shared" si="375"/>
        <v>0</v>
      </c>
      <c r="AC4433" s="12">
        <f t="shared" si="375"/>
        <v>0</v>
      </c>
      <c r="AD4433" s="12">
        <f t="shared" si="375"/>
        <v>-49.511799723896459</v>
      </c>
      <c r="AE4433" s="12">
        <f t="shared" si="376"/>
        <v>-0.3726950059706079</v>
      </c>
      <c r="AF4433" s="12">
        <f t="shared" si="376"/>
        <v>0</v>
      </c>
      <c r="AG4433" s="12">
        <f t="shared" si="376"/>
        <v>0</v>
      </c>
      <c r="AH4433" s="12">
        <f t="shared" si="376"/>
        <v>-125.60557854516237</v>
      </c>
      <c r="AI4433" s="12">
        <f t="shared" si="376"/>
        <v>-359.8427874160933</v>
      </c>
      <c r="AJ4433" s="12">
        <f t="shared" si="376"/>
        <v>-17650.917074700908</v>
      </c>
      <c r="AK4433" s="12">
        <f t="shared" si="376"/>
        <v>0.3442168166134667</v>
      </c>
      <c r="AL4433" s="12">
        <f t="shared" si="377"/>
        <v>-75846.49150010795</v>
      </c>
      <c r="AM4433">
        <f t="shared" si="378"/>
        <v>2.1645288642756784</v>
      </c>
      <c r="AN4433" s="12">
        <f t="shared" si="379"/>
        <v>-35040.646836321423</v>
      </c>
    </row>
    <row r="4434" spans="14:40">
      <c r="N4434">
        <f t="shared" si="380"/>
        <v>1929</v>
      </c>
      <c r="O4434" s="12">
        <f t="shared" si="375"/>
        <v>0</v>
      </c>
      <c r="P4434" s="12">
        <f t="shared" si="375"/>
        <v>0</v>
      </c>
      <c r="Q4434" s="12">
        <f t="shared" si="375"/>
        <v>0</v>
      </c>
      <c r="R4434" s="12">
        <f t="shared" si="375"/>
        <v>0</v>
      </c>
      <c r="S4434" s="12">
        <f t="shared" si="375"/>
        <v>0</v>
      </c>
      <c r="T4434" s="12">
        <f t="shared" si="375"/>
        <v>0</v>
      </c>
      <c r="U4434" s="12">
        <f t="shared" si="375"/>
        <v>0</v>
      </c>
      <c r="V4434" s="12">
        <f t="shared" si="375"/>
        <v>0</v>
      </c>
      <c r="W4434" s="12">
        <f t="shared" si="375"/>
        <v>-5660.5823836983673</v>
      </c>
      <c r="X4434" s="12">
        <f t="shared" si="375"/>
        <v>-27245.841179834693</v>
      </c>
      <c r="Y4434" s="12">
        <f t="shared" si="375"/>
        <v>0</v>
      </c>
      <c r="Z4434" s="12">
        <f t="shared" si="375"/>
        <v>0</v>
      </c>
      <c r="AA4434" s="12">
        <f t="shared" si="375"/>
        <v>0</v>
      </c>
      <c r="AB4434" s="12">
        <f t="shared" si="375"/>
        <v>0</v>
      </c>
      <c r="AC4434" s="12">
        <f t="shared" si="375"/>
        <v>0</v>
      </c>
      <c r="AD4434" s="12">
        <f t="shared" si="375"/>
        <v>-36.687895758279737</v>
      </c>
      <c r="AE4434" s="12">
        <f t="shared" si="376"/>
        <v>-0.31733095417408003</v>
      </c>
      <c r="AF4434" s="12">
        <f t="shared" si="376"/>
        <v>0</v>
      </c>
      <c r="AG4434" s="12">
        <f t="shared" si="376"/>
        <v>0</v>
      </c>
      <c r="AH4434" s="12">
        <f t="shared" si="376"/>
        <v>-147.59242122520104</v>
      </c>
      <c r="AI4434" s="12">
        <f t="shared" si="376"/>
        <v>-363.07149113890517</v>
      </c>
      <c r="AJ4434" s="12">
        <f t="shared" si="376"/>
        <v>-18914.152197566709</v>
      </c>
      <c r="AK4434" s="12">
        <f t="shared" si="376"/>
        <v>0.37279542993468967</v>
      </c>
      <c r="AL4434" s="12">
        <f t="shared" si="377"/>
        <v>-52367.872104746399</v>
      </c>
      <c r="AM4434">
        <f t="shared" si="378"/>
        <v>2.1643327130616115</v>
      </c>
      <c r="AN4434" s="12">
        <f t="shared" si="379"/>
        <v>-24195.851122477423</v>
      </c>
    </row>
    <row r="4435" spans="14:40">
      <c r="N4435">
        <f t="shared" si="380"/>
        <v>1930</v>
      </c>
      <c r="O4435" s="12">
        <f t="shared" si="375"/>
        <v>0</v>
      </c>
      <c r="P4435" s="12">
        <f t="shared" si="375"/>
        <v>0</v>
      </c>
      <c r="Q4435" s="12">
        <f t="shared" si="375"/>
        <v>0</v>
      </c>
      <c r="R4435" s="12">
        <f t="shared" si="375"/>
        <v>0</v>
      </c>
      <c r="S4435" s="12">
        <f t="shared" si="375"/>
        <v>0</v>
      </c>
      <c r="T4435" s="12">
        <f t="shared" si="375"/>
        <v>0</v>
      </c>
      <c r="U4435" s="12">
        <f t="shared" si="375"/>
        <v>0</v>
      </c>
      <c r="V4435" s="12">
        <f t="shared" si="375"/>
        <v>0</v>
      </c>
      <c r="W4435" s="12">
        <f t="shared" si="375"/>
        <v>-3493.8765063315336</v>
      </c>
      <c r="X4435" s="12">
        <f t="shared" si="375"/>
        <v>-15781.843042178749</v>
      </c>
      <c r="Y4435" s="12">
        <f t="shared" si="375"/>
        <v>0</v>
      </c>
      <c r="Z4435" s="12">
        <f t="shared" si="375"/>
        <v>0</v>
      </c>
      <c r="AA4435" s="12">
        <f t="shared" si="375"/>
        <v>0</v>
      </c>
      <c r="AB4435" s="12">
        <f t="shared" si="375"/>
        <v>0</v>
      </c>
      <c r="AC4435" s="12">
        <f t="shared" si="375"/>
        <v>0</v>
      </c>
      <c r="AD4435" s="12">
        <f t="shared" si="375"/>
        <v>-21.321371753916164</v>
      </c>
      <c r="AE4435" s="12">
        <f t="shared" si="376"/>
        <v>-0.19340865425997367</v>
      </c>
      <c r="AF4435" s="12">
        <f t="shared" si="376"/>
        <v>0</v>
      </c>
      <c r="AG4435" s="12">
        <f t="shared" si="376"/>
        <v>0</v>
      </c>
      <c r="AH4435" s="12">
        <f t="shared" si="376"/>
        <v>-112.86468604862625</v>
      </c>
      <c r="AI4435" s="12">
        <f t="shared" si="376"/>
        <v>-274.26322886029726</v>
      </c>
      <c r="AJ4435" s="12">
        <f t="shared" si="376"/>
        <v>-17814.13048713508</v>
      </c>
      <c r="AK4435" s="12">
        <f t="shared" si="376"/>
        <v>0.36040794562323791</v>
      </c>
      <c r="AL4435" s="12">
        <f t="shared" si="377"/>
        <v>-37498.132323016842</v>
      </c>
      <c r="AM4435">
        <f t="shared" si="378"/>
        <v>2.1335723305609151</v>
      </c>
      <c r="AN4435" s="12">
        <f t="shared" si="379"/>
        <v>-17575.28056860327</v>
      </c>
    </row>
    <row r="4436" spans="14:40">
      <c r="N4436">
        <f t="shared" si="380"/>
        <v>1931</v>
      </c>
      <c r="O4436" s="12">
        <f t="shared" si="375"/>
        <v>0.46476407056238406</v>
      </c>
      <c r="P4436" s="12">
        <f t="shared" si="375"/>
        <v>0</v>
      </c>
      <c r="Q4436" s="12">
        <f t="shared" si="375"/>
        <v>0</v>
      </c>
      <c r="R4436" s="12">
        <f t="shared" si="375"/>
        <v>0</v>
      </c>
      <c r="S4436" s="12">
        <f t="shared" si="375"/>
        <v>0</v>
      </c>
      <c r="T4436" s="12">
        <f t="shared" si="375"/>
        <v>0</v>
      </c>
      <c r="U4436" s="12">
        <f t="shared" si="375"/>
        <v>0</v>
      </c>
      <c r="V4436" s="12">
        <f t="shared" si="375"/>
        <v>0</v>
      </c>
      <c r="W4436" s="12">
        <f t="shared" si="375"/>
        <v>-7631.794657508819</v>
      </c>
      <c r="X4436" s="12">
        <f t="shared" si="375"/>
        <v>-5995.5237755398894</v>
      </c>
      <c r="Y4436" s="12">
        <f t="shared" si="375"/>
        <v>0</v>
      </c>
      <c r="Z4436" s="12">
        <f t="shared" si="375"/>
        <v>0</v>
      </c>
      <c r="AA4436" s="12">
        <f t="shared" si="375"/>
        <v>0</v>
      </c>
      <c r="AB4436" s="12">
        <f t="shared" si="375"/>
        <v>0</v>
      </c>
      <c r="AC4436" s="12">
        <f t="shared" si="375"/>
        <v>0</v>
      </c>
      <c r="AD4436" s="12">
        <f t="shared" si="375"/>
        <v>51.981411525871742</v>
      </c>
      <c r="AE4436" s="12">
        <f t="shared" si="376"/>
        <v>0.12293662693353563</v>
      </c>
      <c r="AF4436" s="12">
        <f t="shared" si="376"/>
        <v>0</v>
      </c>
      <c r="AG4436" s="12">
        <f t="shared" si="376"/>
        <v>0</v>
      </c>
      <c r="AH4436" s="12">
        <f t="shared" si="376"/>
        <v>-91.056834996866414</v>
      </c>
      <c r="AI4436" s="12">
        <f t="shared" si="376"/>
        <v>-110.75862529316991</v>
      </c>
      <c r="AJ4436" s="12">
        <f t="shared" si="376"/>
        <v>-12027.025370580064</v>
      </c>
      <c r="AK4436" s="12">
        <f t="shared" si="376"/>
        <v>0.26692199627025187</v>
      </c>
      <c r="AL4436" s="12">
        <f t="shared" si="377"/>
        <v>-25803.323229699174</v>
      </c>
      <c r="AM4436">
        <f t="shared" si="378"/>
        <v>2.1332562673736417</v>
      </c>
      <c r="AN4436" s="12">
        <f t="shared" si="379"/>
        <v>-12095.744718690987</v>
      </c>
    </row>
    <row r="4437" spans="14:40">
      <c r="N4437">
        <f t="shared" si="380"/>
        <v>1932</v>
      </c>
      <c r="O4437" s="12">
        <f t="shared" si="375"/>
        <v>0</v>
      </c>
      <c r="P4437" s="12">
        <f t="shared" si="375"/>
        <v>0</v>
      </c>
      <c r="Q4437" s="12">
        <f t="shared" si="375"/>
        <v>0</v>
      </c>
      <c r="R4437" s="12">
        <f t="shared" si="375"/>
        <v>0</v>
      </c>
      <c r="S4437" s="12">
        <f t="shared" si="375"/>
        <v>0</v>
      </c>
      <c r="T4437" s="12">
        <f t="shared" si="375"/>
        <v>0</v>
      </c>
      <c r="U4437" s="12">
        <f t="shared" si="375"/>
        <v>0</v>
      </c>
      <c r="V4437" s="12">
        <f t="shared" si="375"/>
        <v>0</v>
      </c>
      <c r="W4437" s="12">
        <f t="shared" si="375"/>
        <v>1804.5237189002191</v>
      </c>
      <c r="X4437" s="12">
        <f t="shared" si="375"/>
        <v>-4114.9723804183286</v>
      </c>
      <c r="Y4437" s="12">
        <f t="shared" si="375"/>
        <v>0</v>
      </c>
      <c r="Z4437" s="12">
        <f t="shared" si="375"/>
        <v>0</v>
      </c>
      <c r="AA4437" s="12">
        <f t="shared" si="375"/>
        <v>0</v>
      </c>
      <c r="AB4437" s="12">
        <f t="shared" si="375"/>
        <v>0</v>
      </c>
      <c r="AC4437" s="12">
        <f t="shared" si="375"/>
        <v>0</v>
      </c>
      <c r="AD4437" s="12">
        <f t="shared" si="375"/>
        <v>-4.4744181280436823</v>
      </c>
      <c r="AE4437" s="12">
        <f t="shared" ref="AE4437:AK4446" si="382">AE$2503*AE1933+0.5*AE$2504*AE1933*AE1933</f>
        <v>-1.4719216193896512E-2</v>
      </c>
      <c r="AF4437" s="12">
        <f t="shared" si="382"/>
        <v>0</v>
      </c>
      <c r="AG4437" s="12">
        <f t="shared" si="382"/>
        <v>0</v>
      </c>
      <c r="AH4437" s="12">
        <f t="shared" si="382"/>
        <v>6.3780420042427588</v>
      </c>
      <c r="AI4437" s="12">
        <f t="shared" si="382"/>
        <v>-67.614122554358019</v>
      </c>
      <c r="AJ4437" s="12">
        <f t="shared" si="382"/>
        <v>-3900.8032058425697</v>
      </c>
      <c r="AK4437" s="12">
        <f t="shared" si="382"/>
        <v>4.1686195640904943E-2</v>
      </c>
      <c r="AL4437" s="12">
        <f t="shared" si="377"/>
        <v>-6276.9353990593909</v>
      </c>
      <c r="AM4437">
        <f t="shared" si="378"/>
        <v>2.1187987899245773</v>
      </c>
      <c r="AN4437" s="12">
        <f t="shared" si="379"/>
        <v>-2962.4971606118534</v>
      </c>
    </row>
    <row r="4438" spans="14:40">
      <c r="N4438">
        <f t="shared" si="380"/>
        <v>1933</v>
      </c>
      <c r="O4438" s="12">
        <f t="shared" si="375"/>
        <v>0</v>
      </c>
      <c r="P4438" s="12">
        <f t="shared" si="375"/>
        <v>0</v>
      </c>
      <c r="Q4438" s="12">
        <f t="shared" si="375"/>
        <v>0</v>
      </c>
      <c r="R4438" s="12">
        <f t="shared" si="375"/>
        <v>0</v>
      </c>
      <c r="S4438" s="12">
        <f t="shared" si="375"/>
        <v>0</v>
      </c>
      <c r="T4438" s="12">
        <f t="shared" si="375"/>
        <v>0</v>
      </c>
      <c r="U4438" s="12">
        <f t="shared" si="375"/>
        <v>0</v>
      </c>
      <c r="V4438" s="12">
        <f t="shared" si="375"/>
        <v>0</v>
      </c>
      <c r="W4438" s="12">
        <f t="shared" si="375"/>
        <v>6949.4902170313444</v>
      </c>
      <c r="X4438" s="12">
        <f t="shared" si="375"/>
        <v>20601.213906259265</v>
      </c>
      <c r="Y4438" s="12">
        <f t="shared" si="375"/>
        <v>0</v>
      </c>
      <c r="Z4438" s="12">
        <f t="shared" si="375"/>
        <v>0</v>
      </c>
      <c r="AA4438" s="12">
        <f t="shared" si="375"/>
        <v>0</v>
      </c>
      <c r="AB4438" s="12">
        <f t="shared" si="375"/>
        <v>0</v>
      </c>
      <c r="AC4438" s="12">
        <f t="shared" si="375"/>
        <v>0</v>
      </c>
      <c r="AD4438" s="12">
        <f t="shared" si="375"/>
        <v>17.069811901828803</v>
      </c>
      <c r="AE4438" s="12">
        <f t="shared" si="382"/>
        <v>7.9420253047493422E-2</v>
      </c>
      <c r="AF4438" s="12">
        <f t="shared" si="382"/>
        <v>0</v>
      </c>
      <c r="AG4438" s="12">
        <f t="shared" si="382"/>
        <v>0</v>
      </c>
      <c r="AH4438" s="12">
        <f t="shared" si="382"/>
        <v>29.178383633030045</v>
      </c>
      <c r="AI4438" s="12">
        <f t="shared" si="382"/>
        <v>45.891883804303042</v>
      </c>
      <c r="AJ4438" s="12">
        <f t="shared" si="382"/>
        <v>3946.7051909955799</v>
      </c>
      <c r="AK4438" s="12">
        <f t="shared" si="382"/>
        <v>-0.12780951125101836</v>
      </c>
      <c r="AL4438" s="12">
        <f t="shared" si="377"/>
        <v>31589.501004367146</v>
      </c>
      <c r="AM4438">
        <f t="shared" si="378"/>
        <v>2.1472652902036722</v>
      </c>
      <c r="AN4438" s="12">
        <f t="shared" si="379"/>
        <v>14711.503580151861</v>
      </c>
    </row>
    <row r="4439" spans="14:40">
      <c r="N4439">
        <f t="shared" si="380"/>
        <v>1934</v>
      </c>
      <c r="O4439" s="12">
        <f t="shared" si="375"/>
        <v>0</v>
      </c>
      <c r="P4439" s="12">
        <f t="shared" si="375"/>
        <v>0</v>
      </c>
      <c r="Q4439" s="12">
        <f t="shared" si="375"/>
        <v>0</v>
      </c>
      <c r="R4439" s="12">
        <f t="shared" si="375"/>
        <v>0</v>
      </c>
      <c r="S4439" s="12">
        <f t="shared" si="375"/>
        <v>0</v>
      </c>
      <c r="T4439" s="12">
        <f t="shared" si="375"/>
        <v>0</v>
      </c>
      <c r="U4439" s="12">
        <f t="shared" si="375"/>
        <v>0</v>
      </c>
      <c r="V4439" s="12">
        <f t="shared" si="375"/>
        <v>0</v>
      </c>
      <c r="W4439" s="12">
        <f t="shared" si="375"/>
        <v>4468.6674218312182</v>
      </c>
      <c r="X4439" s="12">
        <f t="shared" si="375"/>
        <v>11777.534745113724</v>
      </c>
      <c r="Y4439" s="12">
        <f t="shared" si="375"/>
        <v>0</v>
      </c>
      <c r="Z4439" s="12">
        <f t="shared" si="375"/>
        <v>0</v>
      </c>
      <c r="AA4439" s="12">
        <f t="shared" si="375"/>
        <v>0</v>
      </c>
      <c r="AB4439" s="12">
        <f t="shared" si="375"/>
        <v>0</v>
      </c>
      <c r="AC4439" s="12">
        <f t="shared" si="375"/>
        <v>0</v>
      </c>
      <c r="AD4439" s="12">
        <f t="shared" si="375"/>
        <v>1.4048364413973471</v>
      </c>
      <c r="AE4439" s="12">
        <f t="shared" si="382"/>
        <v>-3.4222723520046607E-2</v>
      </c>
      <c r="AF4439" s="12">
        <f t="shared" si="382"/>
        <v>0</v>
      </c>
      <c r="AG4439" s="12">
        <f t="shared" si="382"/>
        <v>0</v>
      </c>
      <c r="AH4439" s="12">
        <f t="shared" si="382"/>
        <v>-55.349284773288304</v>
      </c>
      <c r="AI4439" s="12">
        <f t="shared" si="382"/>
        <v>-52.547997188209905</v>
      </c>
      <c r="AJ4439" s="12">
        <f t="shared" si="382"/>
        <v>-7385.7299256184779</v>
      </c>
      <c r="AK4439" s="12">
        <f t="shared" si="382"/>
        <v>0.16227160934935597</v>
      </c>
      <c r="AL4439" s="12">
        <f t="shared" si="377"/>
        <v>8754.1078446921929</v>
      </c>
      <c r="AM4439">
        <f t="shared" si="378"/>
        <v>2.1517452911805068</v>
      </c>
      <c r="AN4439" s="12">
        <f t="shared" si="379"/>
        <v>4068.3755092078986</v>
      </c>
    </row>
    <row r="4440" spans="14:40">
      <c r="N4440">
        <f t="shared" si="380"/>
        <v>1935</v>
      </c>
      <c r="O4440" s="12">
        <f t="shared" si="375"/>
        <v>-1.3887592742198631</v>
      </c>
      <c r="P4440" s="12">
        <f t="shared" si="375"/>
        <v>0</v>
      </c>
      <c r="Q4440" s="12">
        <f t="shared" si="375"/>
        <v>0</v>
      </c>
      <c r="R4440" s="12">
        <f t="shared" si="375"/>
        <v>0</v>
      </c>
      <c r="S4440" s="12">
        <f t="shared" si="375"/>
        <v>0</v>
      </c>
      <c r="T4440" s="12">
        <f t="shared" si="375"/>
        <v>0</v>
      </c>
      <c r="U4440" s="12">
        <f t="shared" si="375"/>
        <v>0</v>
      </c>
      <c r="V4440" s="12">
        <f t="shared" si="375"/>
        <v>0</v>
      </c>
      <c r="W4440" s="12">
        <f t="shared" si="375"/>
        <v>6100.55990462523</v>
      </c>
      <c r="X4440" s="12">
        <f t="shared" si="375"/>
        <v>17432.131092541335</v>
      </c>
      <c r="Y4440" s="12">
        <f t="shared" si="375"/>
        <v>0</v>
      </c>
      <c r="Z4440" s="12">
        <f t="shared" si="375"/>
        <v>0</v>
      </c>
      <c r="AA4440" s="12">
        <f t="shared" si="375"/>
        <v>0</v>
      </c>
      <c r="AB4440" s="12">
        <f t="shared" si="375"/>
        <v>0</v>
      </c>
      <c r="AC4440" s="12">
        <f t="shared" si="375"/>
        <v>0</v>
      </c>
      <c r="AD4440" s="12">
        <f t="shared" si="375"/>
        <v>5.4433767300059843</v>
      </c>
      <c r="AE4440" s="12">
        <f t="shared" si="382"/>
        <v>3.7379648653305161E-2</v>
      </c>
      <c r="AF4440" s="12">
        <f t="shared" si="382"/>
        <v>0</v>
      </c>
      <c r="AG4440" s="12">
        <f t="shared" si="382"/>
        <v>0</v>
      </c>
      <c r="AH4440" s="12">
        <f t="shared" si="382"/>
        <v>25.152518716592258</v>
      </c>
      <c r="AI4440" s="12">
        <f t="shared" si="382"/>
        <v>11.745687302139592</v>
      </c>
      <c r="AJ4440" s="12">
        <f t="shared" si="382"/>
        <v>3235.3056223634744</v>
      </c>
      <c r="AK4440" s="12">
        <f t="shared" si="382"/>
        <v>-8.7700323523170476E-2</v>
      </c>
      <c r="AL4440" s="12">
        <f t="shared" si="377"/>
        <v>26808.899122329691</v>
      </c>
      <c r="AM4440">
        <f t="shared" si="378"/>
        <v>2.1395056049957457</v>
      </c>
      <c r="AN4440" s="12">
        <f t="shared" si="379"/>
        <v>12530.417802940507</v>
      </c>
    </row>
    <row r="4441" spans="14:40">
      <c r="N4441">
        <f t="shared" si="380"/>
        <v>1936</v>
      </c>
      <c r="O4441" s="12">
        <f t="shared" si="375"/>
        <v>0</v>
      </c>
      <c r="P4441" s="12">
        <f t="shared" si="375"/>
        <v>0</v>
      </c>
      <c r="Q4441" s="12">
        <f t="shared" si="375"/>
        <v>0</v>
      </c>
      <c r="R4441" s="12">
        <f t="shared" si="375"/>
        <v>0</v>
      </c>
      <c r="S4441" s="12">
        <f t="shared" si="375"/>
        <v>0</v>
      </c>
      <c r="T4441" s="12">
        <f t="shared" si="375"/>
        <v>0</v>
      </c>
      <c r="U4441" s="12">
        <f t="shared" si="375"/>
        <v>0</v>
      </c>
      <c r="V4441" s="12">
        <f t="shared" si="375"/>
        <v>0</v>
      </c>
      <c r="W4441" s="12">
        <f t="shared" si="375"/>
        <v>5510.005151293989</v>
      </c>
      <c r="X4441" s="12">
        <f t="shared" si="375"/>
        <v>14681.691891412363</v>
      </c>
      <c r="Y4441" s="12">
        <f t="shared" si="375"/>
        <v>0</v>
      </c>
      <c r="Z4441" s="12">
        <f t="shared" si="375"/>
        <v>0</v>
      </c>
      <c r="AA4441" s="12">
        <f t="shared" si="375"/>
        <v>0</v>
      </c>
      <c r="AB4441" s="12">
        <f t="shared" si="375"/>
        <v>0</v>
      </c>
      <c r="AC4441" s="12">
        <f t="shared" si="375"/>
        <v>0</v>
      </c>
      <c r="AD4441" s="12">
        <f t="shared" si="375"/>
        <v>6.3713062808087999</v>
      </c>
      <c r="AE4441" s="12">
        <f t="shared" si="382"/>
        <v>2.3115593423569187E-2</v>
      </c>
      <c r="AF4441" s="12">
        <f t="shared" si="382"/>
        <v>0</v>
      </c>
      <c r="AG4441" s="12">
        <f t="shared" si="382"/>
        <v>0</v>
      </c>
      <c r="AH4441" s="12">
        <f t="shared" si="382"/>
        <v>-2.0371528411004092</v>
      </c>
      <c r="AI4441" s="12">
        <f t="shared" si="382"/>
        <v>-6.8691380956893635</v>
      </c>
      <c r="AJ4441" s="12">
        <f t="shared" si="382"/>
        <v>6.9222124726510756</v>
      </c>
      <c r="AK4441" s="12">
        <f t="shared" si="382"/>
        <v>-1.75494985024615E-3</v>
      </c>
      <c r="AL4441" s="12">
        <f t="shared" si="377"/>
        <v>20196.105631166596</v>
      </c>
      <c r="AM4441">
        <f t="shared" si="378"/>
        <v>2.126023100558124</v>
      </c>
      <c r="AN4441" s="12">
        <f t="shared" si="379"/>
        <v>9499.4760997021676</v>
      </c>
    </row>
    <row r="4442" spans="14:40">
      <c r="N4442">
        <f t="shared" si="380"/>
        <v>1937</v>
      </c>
      <c r="O4442" s="12">
        <f t="shared" si="375"/>
        <v>0</v>
      </c>
      <c r="P4442" s="12">
        <f t="shared" si="375"/>
        <v>0</v>
      </c>
      <c r="Q4442" s="12">
        <f t="shared" si="375"/>
        <v>0</v>
      </c>
      <c r="R4442" s="12">
        <f t="shared" si="375"/>
        <v>0</v>
      </c>
      <c r="S4442" s="12">
        <f t="shared" si="375"/>
        <v>0</v>
      </c>
      <c r="T4442" s="12">
        <f t="shared" si="375"/>
        <v>0</v>
      </c>
      <c r="U4442" s="12">
        <f t="shared" si="375"/>
        <v>0</v>
      </c>
      <c r="V4442" s="12">
        <f t="shared" si="375"/>
        <v>0</v>
      </c>
      <c r="W4442" s="12">
        <f t="shared" si="375"/>
        <v>6492.7006117388055</v>
      </c>
      <c r="X4442" s="12">
        <f t="shared" si="375"/>
        <v>14583.382768861278</v>
      </c>
      <c r="Y4442" s="12">
        <f t="shared" si="375"/>
        <v>0</v>
      </c>
      <c r="Z4442" s="12">
        <f t="shared" si="375"/>
        <v>0</v>
      </c>
      <c r="AA4442" s="12">
        <f t="shared" si="375"/>
        <v>0</v>
      </c>
      <c r="AB4442" s="12">
        <f t="shared" si="375"/>
        <v>0</v>
      </c>
      <c r="AC4442" s="12">
        <f t="shared" si="375"/>
        <v>0</v>
      </c>
      <c r="AD4442" s="12">
        <f t="shared" si="375"/>
        <v>2.4182447210594087</v>
      </c>
      <c r="AE4442" s="12">
        <f t="shared" si="382"/>
        <v>-1.0525842923642486E-2</v>
      </c>
      <c r="AF4442" s="12">
        <f t="shared" si="382"/>
        <v>0</v>
      </c>
      <c r="AG4442" s="12">
        <f t="shared" si="382"/>
        <v>0</v>
      </c>
      <c r="AH4442" s="12">
        <f t="shared" si="382"/>
        <v>-29.05089476190556</v>
      </c>
      <c r="AI4442" s="12">
        <f t="shared" si="382"/>
        <v>-56.462293867186467</v>
      </c>
      <c r="AJ4442" s="12">
        <f t="shared" si="382"/>
        <v>-6238.1446282649104</v>
      </c>
      <c r="AK4442" s="12">
        <f t="shared" si="382"/>
        <v>0.16137528721853842</v>
      </c>
      <c r="AL4442" s="12">
        <f t="shared" si="377"/>
        <v>14754.994657871435</v>
      </c>
      <c r="AM4442">
        <f t="shared" si="378"/>
        <v>2.1026959172480497</v>
      </c>
      <c r="AN4442" s="12">
        <f t="shared" si="379"/>
        <v>7017.1794869808682</v>
      </c>
    </row>
    <row r="4443" spans="14:40">
      <c r="N4443">
        <f t="shared" si="380"/>
        <v>1938</v>
      </c>
      <c r="O4443" s="12">
        <f t="shared" si="375"/>
        <v>0</v>
      </c>
      <c r="P4443" s="12">
        <f t="shared" si="375"/>
        <v>0</v>
      </c>
      <c r="Q4443" s="12">
        <f t="shared" si="375"/>
        <v>0</v>
      </c>
      <c r="R4443" s="12">
        <f t="shared" si="375"/>
        <v>0</v>
      </c>
      <c r="S4443" s="12">
        <f t="shared" si="375"/>
        <v>0</v>
      </c>
      <c r="T4443" s="12">
        <f t="shared" si="375"/>
        <v>0</v>
      </c>
      <c r="U4443" s="12">
        <f t="shared" si="375"/>
        <v>0</v>
      </c>
      <c r="V4443" s="12">
        <f t="shared" si="375"/>
        <v>0</v>
      </c>
      <c r="W4443" s="12">
        <f t="shared" si="375"/>
        <v>14083.075099042322</v>
      </c>
      <c r="X4443" s="12">
        <f t="shared" si="375"/>
        <v>54403.851099498243</v>
      </c>
      <c r="Y4443" s="12">
        <f t="shared" si="375"/>
        <v>0</v>
      </c>
      <c r="Z4443" s="12">
        <f t="shared" si="375"/>
        <v>0</v>
      </c>
      <c r="AA4443" s="12">
        <f t="shared" si="375"/>
        <v>0</v>
      </c>
      <c r="AB4443" s="12">
        <f t="shared" si="375"/>
        <v>0</v>
      </c>
      <c r="AC4443" s="12">
        <f t="shared" si="375"/>
        <v>0</v>
      </c>
      <c r="AD4443" s="12">
        <f t="shared" si="375"/>
        <v>32.035222555637901</v>
      </c>
      <c r="AE4443" s="12">
        <f t="shared" si="382"/>
        <v>0.1368391865952257</v>
      </c>
      <c r="AF4443" s="12">
        <f t="shared" si="382"/>
        <v>0</v>
      </c>
      <c r="AG4443" s="12">
        <f t="shared" si="382"/>
        <v>0</v>
      </c>
      <c r="AH4443" s="12">
        <f t="shared" si="382"/>
        <v>55.749636588095406</v>
      </c>
      <c r="AI4443" s="12">
        <f t="shared" si="382"/>
        <v>100.94809621556668</v>
      </c>
      <c r="AJ4443" s="12">
        <f t="shared" si="382"/>
        <v>5402.4544619949429</v>
      </c>
      <c r="AK4443" s="12">
        <f t="shared" si="382"/>
        <v>-0.14104391552926107</v>
      </c>
      <c r="AL4443" s="12">
        <f t="shared" si="377"/>
        <v>74078.109411165875</v>
      </c>
      <c r="AM4443">
        <f t="shared" si="378"/>
        <v>2.085412623611433</v>
      </c>
      <c r="AN4443" s="12">
        <f t="shared" si="379"/>
        <v>35522.039414377577</v>
      </c>
    </row>
    <row r="4444" spans="14:40">
      <c r="N4444">
        <f t="shared" si="380"/>
        <v>1939</v>
      </c>
      <c r="O4444" s="12">
        <f t="shared" si="375"/>
        <v>0</v>
      </c>
      <c r="P4444" s="12">
        <f t="shared" si="375"/>
        <v>0</v>
      </c>
      <c r="Q4444" s="12">
        <f t="shared" si="375"/>
        <v>0</v>
      </c>
      <c r="R4444" s="12">
        <f t="shared" si="375"/>
        <v>0</v>
      </c>
      <c r="S4444" s="12">
        <f t="shared" si="375"/>
        <v>0</v>
      </c>
      <c r="T4444" s="12">
        <f t="shared" si="375"/>
        <v>0</v>
      </c>
      <c r="U4444" s="12">
        <f t="shared" si="375"/>
        <v>0</v>
      </c>
      <c r="V4444" s="12">
        <f t="shared" si="375"/>
        <v>0</v>
      </c>
      <c r="W4444" s="12">
        <f t="shared" si="375"/>
        <v>15957.117617975629</v>
      </c>
      <c r="X4444" s="12">
        <f t="shared" si="375"/>
        <v>48113.197261121517</v>
      </c>
      <c r="Y4444" s="12">
        <f t="shared" si="375"/>
        <v>0</v>
      </c>
      <c r="Z4444" s="12">
        <f t="shared" si="375"/>
        <v>0</v>
      </c>
      <c r="AA4444" s="12">
        <f t="shared" si="375"/>
        <v>0</v>
      </c>
      <c r="AB4444" s="12">
        <f t="shared" si="375"/>
        <v>0</v>
      </c>
      <c r="AC4444" s="12">
        <f t="shared" si="375"/>
        <v>0</v>
      </c>
      <c r="AD4444" s="12">
        <f t="shared" si="375"/>
        <v>36.841600107415545</v>
      </c>
      <c r="AE4444" s="12">
        <f t="shared" si="382"/>
        <v>0.17511561691202543</v>
      </c>
      <c r="AF4444" s="12">
        <f t="shared" si="382"/>
        <v>0</v>
      </c>
      <c r="AG4444" s="12">
        <f t="shared" si="382"/>
        <v>0</v>
      </c>
      <c r="AH4444" s="12">
        <f t="shared" si="382"/>
        <v>125.88089944640164</v>
      </c>
      <c r="AI4444" s="12">
        <f t="shared" si="382"/>
        <v>181.437389180189</v>
      </c>
      <c r="AJ4444" s="12">
        <f t="shared" si="382"/>
        <v>16131.823397045802</v>
      </c>
      <c r="AK4444" s="12">
        <f t="shared" si="382"/>
        <v>-0.54247066646333086</v>
      </c>
      <c r="AL4444" s="12">
        <f t="shared" si="377"/>
        <v>80545.930809827405</v>
      </c>
      <c r="AM4444">
        <f t="shared" si="378"/>
        <v>2.1083910762209772</v>
      </c>
      <c r="AN4444" s="12">
        <f t="shared" si="379"/>
        <v>38202.557257164903</v>
      </c>
    </row>
    <row r="4445" spans="14:40">
      <c r="N4445">
        <f t="shared" si="380"/>
        <v>1940</v>
      </c>
      <c r="O4445" s="12">
        <f t="shared" si="375"/>
        <v>1.3776935104511709</v>
      </c>
      <c r="P4445" s="12">
        <f t="shared" si="375"/>
        <v>0</v>
      </c>
      <c r="Q4445" s="12">
        <f t="shared" si="375"/>
        <v>0</v>
      </c>
      <c r="R4445" s="12">
        <f t="shared" si="375"/>
        <v>0</v>
      </c>
      <c r="S4445" s="12">
        <f t="shared" si="375"/>
        <v>0</v>
      </c>
      <c r="T4445" s="12">
        <f t="shared" si="375"/>
        <v>0</v>
      </c>
      <c r="U4445" s="12">
        <f t="shared" si="375"/>
        <v>0</v>
      </c>
      <c r="V4445" s="12">
        <f t="shared" si="375"/>
        <v>0</v>
      </c>
      <c r="W4445" s="12">
        <f t="shared" si="375"/>
        <v>17653.912933052881</v>
      </c>
      <c r="X4445" s="12">
        <f t="shared" si="375"/>
        <v>62623.953609589829</v>
      </c>
      <c r="Y4445" s="12">
        <f t="shared" si="375"/>
        <v>0</v>
      </c>
      <c r="Z4445" s="12">
        <f t="shared" si="375"/>
        <v>0</v>
      </c>
      <c r="AA4445" s="12">
        <f t="shared" si="375"/>
        <v>0</v>
      </c>
      <c r="AB4445" s="12">
        <f t="shared" si="375"/>
        <v>0</v>
      </c>
      <c r="AC4445" s="12">
        <f t="shared" si="375"/>
        <v>0</v>
      </c>
      <c r="AD4445" s="12">
        <f t="shared" si="375"/>
        <v>30.782728674844503</v>
      </c>
      <c r="AE4445" s="12">
        <f t="shared" si="382"/>
        <v>0.1353262785574913</v>
      </c>
      <c r="AF4445" s="12">
        <f t="shared" si="382"/>
        <v>0</v>
      </c>
      <c r="AG4445" s="12">
        <f t="shared" si="382"/>
        <v>0</v>
      </c>
      <c r="AH4445" s="12">
        <f t="shared" si="382"/>
        <v>61.77106042599867</v>
      </c>
      <c r="AI4445" s="12">
        <f t="shared" si="382"/>
        <v>142.39137639976369</v>
      </c>
      <c r="AJ4445" s="12">
        <f t="shared" si="382"/>
        <v>8722.2750565084607</v>
      </c>
      <c r="AK4445" s="12">
        <f t="shared" si="382"/>
        <v>-0.23931722175205378</v>
      </c>
      <c r="AL4445" s="12">
        <f t="shared" si="377"/>
        <v>89236.360467219027</v>
      </c>
      <c r="AM4445">
        <f t="shared" si="378"/>
        <v>2.1342365463577333</v>
      </c>
      <c r="AN4445" s="12">
        <f t="shared" si="379"/>
        <v>41811.84162529168</v>
      </c>
    </row>
    <row r="4446" spans="14:40">
      <c r="N4446">
        <f t="shared" si="380"/>
        <v>1941</v>
      </c>
      <c r="O4446" s="12">
        <f t="shared" si="375"/>
        <v>0</v>
      </c>
      <c r="P4446" s="12">
        <f t="shared" si="375"/>
        <v>0</v>
      </c>
      <c r="Q4446" s="12">
        <f t="shared" si="375"/>
        <v>0</v>
      </c>
      <c r="R4446" s="12">
        <f t="shared" si="375"/>
        <v>0</v>
      </c>
      <c r="S4446" s="12">
        <f t="shared" si="375"/>
        <v>0</v>
      </c>
      <c r="T4446" s="12">
        <f t="shared" si="375"/>
        <v>0</v>
      </c>
      <c r="U4446" s="12">
        <f t="shared" si="375"/>
        <v>0</v>
      </c>
      <c r="V4446" s="12">
        <f t="shared" si="375"/>
        <v>0</v>
      </c>
      <c r="W4446" s="12">
        <f t="shared" si="375"/>
        <v>32708.707076344213</v>
      </c>
      <c r="X4446" s="12">
        <f t="shared" si="375"/>
        <v>114904.78506752034</v>
      </c>
      <c r="Y4446" s="12">
        <f t="shared" si="375"/>
        <v>0</v>
      </c>
      <c r="Z4446" s="12">
        <f t="shared" si="375"/>
        <v>0</v>
      </c>
      <c r="AA4446" s="12">
        <f t="shared" si="375"/>
        <v>0</v>
      </c>
      <c r="AB4446" s="12">
        <f t="shared" si="375"/>
        <v>0</v>
      </c>
      <c r="AC4446" s="12">
        <f t="shared" si="375"/>
        <v>0</v>
      </c>
      <c r="AD4446" s="12">
        <f t="shared" si="375"/>
        <v>79.019940860459911</v>
      </c>
      <c r="AE4446" s="12">
        <f t="shared" si="382"/>
        <v>0.22981345318288335</v>
      </c>
      <c r="AF4446" s="12">
        <f t="shared" si="382"/>
        <v>0</v>
      </c>
      <c r="AG4446" s="12">
        <f t="shared" si="382"/>
        <v>0</v>
      </c>
      <c r="AH4446" s="12">
        <f t="shared" si="382"/>
        <v>151.40834707857218</v>
      </c>
      <c r="AI4446" s="12">
        <f t="shared" si="382"/>
        <v>291.43058079708339</v>
      </c>
      <c r="AJ4446" s="12">
        <f t="shared" si="382"/>
        <v>20668.255032572448</v>
      </c>
      <c r="AK4446" s="12">
        <f t="shared" si="382"/>
        <v>-0.71573495467572956</v>
      </c>
      <c r="AL4446" s="12">
        <f t="shared" si="377"/>
        <v>168803.12012367163</v>
      </c>
      <c r="AM4446">
        <f t="shared" si="378"/>
        <v>2.1419010464135519</v>
      </c>
      <c r="AN4446" s="12">
        <f t="shared" si="379"/>
        <v>78809.952684938195</v>
      </c>
    </row>
    <row r="4447" spans="14:40">
      <c r="N4447">
        <f t="shared" si="380"/>
        <v>1942</v>
      </c>
      <c r="O4447" s="12">
        <f t="shared" si="375"/>
        <v>0</v>
      </c>
      <c r="P4447" s="12">
        <f t="shared" si="375"/>
        <v>0</v>
      </c>
      <c r="Q4447" s="12">
        <f t="shared" si="375"/>
        <v>0</v>
      </c>
      <c r="R4447" s="12">
        <f t="shared" si="375"/>
        <v>0</v>
      </c>
      <c r="S4447" s="12">
        <f t="shared" si="375"/>
        <v>0</v>
      </c>
      <c r="T4447" s="12">
        <f t="shared" si="375"/>
        <v>0</v>
      </c>
      <c r="U4447" s="12">
        <f t="shared" si="375"/>
        <v>0</v>
      </c>
      <c r="V4447" s="12">
        <f t="shared" si="375"/>
        <v>0</v>
      </c>
      <c r="W4447" s="12">
        <f t="shared" si="375"/>
        <v>32094.015123272409</v>
      </c>
      <c r="X4447" s="12">
        <f t="shared" si="375"/>
        <v>119859.09705593841</v>
      </c>
      <c r="Y4447" s="12">
        <f t="shared" si="375"/>
        <v>0</v>
      </c>
      <c r="Z4447" s="12">
        <f t="shared" si="375"/>
        <v>0</v>
      </c>
      <c r="AA4447" s="12">
        <f t="shared" si="375"/>
        <v>0</v>
      </c>
      <c r="AB4447" s="12">
        <f t="shared" si="375"/>
        <v>0</v>
      </c>
      <c r="AC4447" s="12">
        <f t="shared" si="375"/>
        <v>0</v>
      </c>
      <c r="AD4447" s="12">
        <f t="shared" si="375"/>
        <v>86.44228165292391</v>
      </c>
      <c r="AE4447" s="12">
        <f t="shared" ref="AE4447:AK4456" si="383">AE$2503*AE1943+0.5*AE$2504*AE1943*AE1943</f>
        <v>0.23167227388007053</v>
      </c>
      <c r="AF4447" s="12">
        <f t="shared" si="383"/>
        <v>0</v>
      </c>
      <c r="AG4447" s="12">
        <f t="shared" si="383"/>
        <v>0</v>
      </c>
      <c r="AH4447" s="12">
        <f t="shared" si="383"/>
        <v>172.05540224075429</v>
      </c>
      <c r="AI4447" s="12">
        <f t="shared" si="383"/>
        <v>332.49850837520415</v>
      </c>
      <c r="AJ4447" s="12">
        <f t="shared" si="383"/>
        <v>21030.591603783501</v>
      </c>
      <c r="AK4447" s="12">
        <f t="shared" si="383"/>
        <v>-0.75383519061413495</v>
      </c>
      <c r="AL4447" s="12">
        <f t="shared" si="377"/>
        <v>173574.17781234646</v>
      </c>
      <c r="AM4447">
        <f t="shared" si="378"/>
        <v>2.1604051156292927</v>
      </c>
      <c r="AN4447" s="12">
        <f t="shared" si="379"/>
        <v>80343.346975359746</v>
      </c>
    </row>
    <row r="4448" spans="14:40">
      <c r="N4448">
        <f t="shared" si="380"/>
        <v>1943</v>
      </c>
      <c r="O4448" s="12">
        <f t="shared" si="375"/>
        <v>0</v>
      </c>
      <c r="P4448" s="12">
        <f t="shared" si="375"/>
        <v>0</v>
      </c>
      <c r="Q4448" s="12">
        <f t="shared" si="375"/>
        <v>0</v>
      </c>
      <c r="R4448" s="12">
        <f t="shared" si="375"/>
        <v>0</v>
      </c>
      <c r="S4448" s="12">
        <f t="shared" si="375"/>
        <v>0</v>
      </c>
      <c r="T4448" s="12">
        <f t="shared" si="375"/>
        <v>0</v>
      </c>
      <c r="U4448" s="12">
        <f t="shared" si="375"/>
        <v>0</v>
      </c>
      <c r="V4448" s="12">
        <f t="shared" si="375"/>
        <v>0</v>
      </c>
      <c r="W4448" s="12">
        <f t="shared" si="375"/>
        <v>28704.895436744784</v>
      </c>
      <c r="X4448" s="12">
        <f t="shared" si="375"/>
        <v>103786.87572559647</v>
      </c>
      <c r="Y4448" s="12">
        <f t="shared" si="375"/>
        <v>0</v>
      </c>
      <c r="Z4448" s="12">
        <f t="shared" si="375"/>
        <v>0</v>
      </c>
      <c r="AA4448" s="12">
        <f t="shared" si="375"/>
        <v>0</v>
      </c>
      <c r="AB4448" s="12">
        <f t="shared" si="375"/>
        <v>0</v>
      </c>
      <c r="AC4448" s="12">
        <f t="shared" si="375"/>
        <v>0</v>
      </c>
      <c r="AD4448" s="12">
        <f t="shared" si="375"/>
        <v>66.537133851416755</v>
      </c>
      <c r="AE4448" s="12">
        <f t="shared" si="383"/>
        <v>0.21649150093309993</v>
      </c>
      <c r="AF4448" s="12">
        <f t="shared" si="383"/>
        <v>0</v>
      </c>
      <c r="AG4448" s="12">
        <f t="shared" si="383"/>
        <v>0</v>
      </c>
      <c r="AH4448" s="12">
        <f t="shared" si="383"/>
        <v>111.61343781299382</v>
      </c>
      <c r="AI4448" s="12">
        <f t="shared" si="383"/>
        <v>205.6492983668104</v>
      </c>
      <c r="AJ4448" s="12">
        <f t="shared" si="383"/>
        <v>13694.021243132471</v>
      </c>
      <c r="AK4448" s="12">
        <f t="shared" si="383"/>
        <v>-0.47013744441614869</v>
      </c>
      <c r="AL4448" s="12">
        <f t="shared" si="377"/>
        <v>146569.33862956148</v>
      </c>
      <c r="AM4448">
        <f t="shared" si="378"/>
        <v>2.1569485291096164</v>
      </c>
      <c r="AN4448" s="12">
        <f t="shared" si="379"/>
        <v>67952.172549089504</v>
      </c>
    </row>
    <row r="4449" spans="14:40">
      <c r="N4449">
        <f t="shared" si="380"/>
        <v>1944</v>
      </c>
      <c r="O4449" s="12">
        <f t="shared" si="375"/>
        <v>-1139.8897188762539</v>
      </c>
      <c r="P4449" s="12">
        <f t="shared" si="375"/>
        <v>0</v>
      </c>
      <c r="Q4449" s="12">
        <f t="shared" si="375"/>
        <v>0</v>
      </c>
      <c r="R4449" s="12">
        <f t="shared" si="375"/>
        <v>0</v>
      </c>
      <c r="S4449" s="12">
        <f t="shared" si="375"/>
        <v>0</v>
      </c>
      <c r="T4449" s="12">
        <f t="shared" si="375"/>
        <v>0</v>
      </c>
      <c r="U4449" s="12">
        <f t="shared" si="375"/>
        <v>0</v>
      </c>
      <c r="V4449" s="12">
        <f t="shared" si="375"/>
        <v>0</v>
      </c>
      <c r="W4449" s="12">
        <f t="shared" si="375"/>
        <v>28644.716689935882</v>
      </c>
      <c r="X4449" s="12">
        <f t="shared" si="375"/>
        <v>112705.14962512578</v>
      </c>
      <c r="Y4449" s="12">
        <f t="shared" si="375"/>
        <v>0</v>
      </c>
      <c r="Z4449" s="12">
        <f t="shared" si="375"/>
        <v>0</v>
      </c>
      <c r="AA4449" s="12">
        <f t="shared" si="375"/>
        <v>0</v>
      </c>
      <c r="AB4449" s="12">
        <f t="shared" si="375"/>
        <v>0</v>
      </c>
      <c r="AC4449" s="12">
        <f t="shared" si="375"/>
        <v>0</v>
      </c>
      <c r="AD4449" s="12">
        <f t="shared" si="375"/>
        <v>69.157108684633869</v>
      </c>
      <c r="AE4449" s="12">
        <f t="shared" si="383"/>
        <v>0.22111692729162319</v>
      </c>
      <c r="AF4449" s="12">
        <f t="shared" si="383"/>
        <v>0</v>
      </c>
      <c r="AG4449" s="12">
        <f t="shared" si="383"/>
        <v>0</v>
      </c>
      <c r="AH4449" s="12">
        <f t="shared" si="383"/>
        <v>124.30324903179725</v>
      </c>
      <c r="AI4449" s="12">
        <f t="shared" si="383"/>
        <v>169.60121684018776</v>
      </c>
      <c r="AJ4449" s="12">
        <f t="shared" si="383"/>
        <v>11704.603006766367</v>
      </c>
      <c r="AK4449" s="12">
        <f t="shared" si="383"/>
        <v>-0.42057054272178912</v>
      </c>
      <c r="AL4449" s="12">
        <f t="shared" si="377"/>
        <v>152277.44172389296</v>
      </c>
      <c r="AM4449">
        <f t="shared" si="378"/>
        <v>2.1290974872731674</v>
      </c>
      <c r="AN4449" s="12">
        <f t="shared" si="379"/>
        <v>71522.06164073851</v>
      </c>
    </row>
    <row r="4450" spans="14:40">
      <c r="N4450">
        <f t="shared" si="380"/>
        <v>1945</v>
      </c>
      <c r="O4450" s="12">
        <f t="shared" si="375"/>
        <v>-1161.0967418303112</v>
      </c>
      <c r="P4450" s="12">
        <f t="shared" si="375"/>
        <v>0</v>
      </c>
      <c r="Q4450" s="12">
        <f t="shared" si="375"/>
        <v>0</v>
      </c>
      <c r="R4450" s="12">
        <f t="shared" si="375"/>
        <v>0</v>
      </c>
      <c r="S4450" s="12">
        <f t="shared" si="375"/>
        <v>0</v>
      </c>
      <c r="T4450" s="12">
        <f t="shared" si="375"/>
        <v>0</v>
      </c>
      <c r="U4450" s="12">
        <f t="shared" si="375"/>
        <v>0</v>
      </c>
      <c r="V4450" s="12">
        <f t="shared" si="375"/>
        <v>0</v>
      </c>
      <c r="W4450" s="12">
        <f t="shared" si="375"/>
        <v>23384.73207400677</v>
      </c>
      <c r="X4450" s="12">
        <f t="shared" si="375"/>
        <v>123339.8756365291</v>
      </c>
      <c r="Y4450" s="12">
        <f t="shared" si="375"/>
        <v>0</v>
      </c>
      <c r="Z4450" s="12">
        <f t="shared" si="375"/>
        <v>0</v>
      </c>
      <c r="AA4450" s="12">
        <f t="shared" si="375"/>
        <v>0</v>
      </c>
      <c r="AB4450" s="12">
        <f t="shared" si="375"/>
        <v>0</v>
      </c>
      <c r="AC4450" s="12">
        <f t="shared" si="375"/>
        <v>0</v>
      </c>
      <c r="AD4450" s="12">
        <f t="shared" si="375"/>
        <v>63.500625240528912</v>
      </c>
      <c r="AE4450" s="12">
        <f t="shared" si="383"/>
        <v>0.21041716393687399</v>
      </c>
      <c r="AF4450" s="12">
        <f t="shared" si="383"/>
        <v>0</v>
      </c>
      <c r="AG4450" s="12">
        <f t="shared" si="383"/>
        <v>0</v>
      </c>
      <c r="AH4450" s="12">
        <f t="shared" si="383"/>
        <v>95.059064719141105</v>
      </c>
      <c r="AI4450" s="12">
        <f t="shared" si="383"/>
        <v>125.03908231979665</v>
      </c>
      <c r="AJ4450" s="12">
        <f t="shared" si="383"/>
        <v>9032.2995819340194</v>
      </c>
      <c r="AK4450" s="12">
        <f t="shared" si="383"/>
        <v>-0.31687751962864341</v>
      </c>
      <c r="AL4450" s="12">
        <f t="shared" si="377"/>
        <v>154879.30286256335</v>
      </c>
      <c r="AM4450">
        <f t="shared" si="378"/>
        <v>2.1327139750487745</v>
      </c>
      <c r="AN4450" s="12">
        <f t="shared" si="379"/>
        <v>72620.756779643314</v>
      </c>
    </row>
    <row r="4451" spans="14:40">
      <c r="N4451">
        <f t="shared" si="380"/>
        <v>1946</v>
      </c>
      <c r="O4451" s="12">
        <f t="shared" si="375"/>
        <v>-1185.3910244643889</v>
      </c>
      <c r="P4451" s="12">
        <f t="shared" si="375"/>
        <v>0</v>
      </c>
      <c r="Q4451" s="12">
        <f t="shared" si="375"/>
        <v>0</v>
      </c>
      <c r="R4451" s="12">
        <f t="shared" si="375"/>
        <v>0</v>
      </c>
      <c r="S4451" s="12">
        <f t="shared" si="375"/>
        <v>0</v>
      </c>
      <c r="T4451" s="12">
        <f t="shared" si="375"/>
        <v>0</v>
      </c>
      <c r="U4451" s="12">
        <f t="shared" si="375"/>
        <v>0</v>
      </c>
      <c r="V4451" s="12">
        <f t="shared" si="375"/>
        <v>0</v>
      </c>
      <c r="W4451" s="12">
        <f t="shared" si="375"/>
        <v>12484.3044106424</v>
      </c>
      <c r="X4451" s="12">
        <f t="shared" si="375"/>
        <v>42818.200945547796</v>
      </c>
      <c r="Y4451" s="12">
        <f t="shared" si="375"/>
        <v>0</v>
      </c>
      <c r="Z4451" s="12">
        <f t="shared" si="375"/>
        <v>0</v>
      </c>
      <c r="AA4451" s="12">
        <f t="shared" si="375"/>
        <v>0</v>
      </c>
      <c r="AB4451" s="12">
        <f t="shared" si="375"/>
        <v>0</v>
      </c>
      <c r="AC4451" s="12">
        <f t="shared" si="375"/>
        <v>0</v>
      </c>
      <c r="AD4451" s="12">
        <f t="shared" si="375"/>
        <v>16.336555170891</v>
      </c>
      <c r="AE4451" s="12">
        <f t="shared" si="383"/>
        <v>6.0796117212050832E-2</v>
      </c>
      <c r="AF4451" s="12">
        <f t="shared" si="383"/>
        <v>0</v>
      </c>
      <c r="AG4451" s="12">
        <f t="shared" si="383"/>
        <v>0</v>
      </c>
      <c r="AH4451" s="12">
        <f t="shared" si="383"/>
        <v>2.2957434978896756</v>
      </c>
      <c r="AI4451" s="12">
        <f t="shared" si="383"/>
        <v>-26.126870128179892</v>
      </c>
      <c r="AJ4451" s="12">
        <f t="shared" si="383"/>
        <v>-5021.0926058958266</v>
      </c>
      <c r="AK4451" s="12">
        <f t="shared" si="383"/>
        <v>0.11099095200193386</v>
      </c>
      <c r="AL4451" s="12">
        <f t="shared" si="377"/>
        <v>49088.698941439798</v>
      </c>
      <c r="AM4451">
        <f t="shared" si="378"/>
        <v>2.14073840013948</v>
      </c>
      <c r="AN4451" s="12">
        <f t="shared" si="379"/>
        <v>22930.732189529284</v>
      </c>
    </row>
    <row r="4452" spans="14:40">
      <c r="N4452">
        <f t="shared" si="380"/>
        <v>1947</v>
      </c>
      <c r="O4452" s="12">
        <f t="shared" si="375"/>
        <v>-1232.6793527864438</v>
      </c>
      <c r="P4452" s="12">
        <f t="shared" si="375"/>
        <v>0</v>
      </c>
      <c r="Q4452" s="12">
        <f t="shared" si="375"/>
        <v>0</v>
      </c>
      <c r="R4452" s="12">
        <f t="shared" si="375"/>
        <v>0</v>
      </c>
      <c r="S4452" s="12">
        <f t="shared" si="375"/>
        <v>0</v>
      </c>
      <c r="T4452" s="12">
        <f t="shared" si="375"/>
        <v>0</v>
      </c>
      <c r="U4452" s="12">
        <f t="shared" si="375"/>
        <v>0</v>
      </c>
      <c r="V4452" s="12">
        <f t="shared" si="375"/>
        <v>0</v>
      </c>
      <c r="W4452" s="12">
        <f t="shared" si="375"/>
        <v>20337.029079570493</v>
      </c>
      <c r="X4452" s="12">
        <f t="shared" si="375"/>
        <v>68980.109720427979</v>
      </c>
      <c r="Y4452" s="12">
        <f t="shared" si="375"/>
        <v>0</v>
      </c>
      <c r="Z4452" s="12">
        <f t="shared" si="375"/>
        <v>0</v>
      </c>
      <c r="AA4452" s="12">
        <f t="shared" si="375"/>
        <v>0</v>
      </c>
      <c r="AB4452" s="12">
        <f t="shared" si="375"/>
        <v>0</v>
      </c>
      <c r="AC4452" s="12">
        <f t="shared" si="375"/>
        <v>0</v>
      </c>
      <c r="AD4452" s="12">
        <f t="shared" si="375"/>
        <v>37.237087673316076</v>
      </c>
      <c r="AE4452" s="12">
        <f t="shared" si="383"/>
        <v>0.14888541357155977</v>
      </c>
      <c r="AF4452" s="12">
        <f t="shared" si="383"/>
        <v>0</v>
      </c>
      <c r="AG4452" s="12">
        <f t="shared" si="383"/>
        <v>0</v>
      </c>
      <c r="AH4452" s="12">
        <f t="shared" si="383"/>
        <v>53.092505884633113</v>
      </c>
      <c r="AI4452" s="12">
        <f t="shared" si="383"/>
        <v>87.684717019951194</v>
      </c>
      <c r="AJ4452" s="12">
        <f t="shared" si="383"/>
        <v>7542.0621043607289</v>
      </c>
      <c r="AK4452" s="12">
        <f t="shared" si="383"/>
        <v>-0.24615372433210975</v>
      </c>
      <c r="AL4452" s="12">
        <f t="shared" si="377"/>
        <v>95804.438593839877</v>
      </c>
      <c r="AM4452">
        <f t="shared" si="378"/>
        <v>2.1030555908455937</v>
      </c>
      <c r="AN4452" s="12">
        <f t="shared" si="379"/>
        <v>45554.876918550195</v>
      </c>
    </row>
    <row r="4453" spans="14:40">
      <c r="N4453">
        <f t="shared" si="380"/>
        <v>1948</v>
      </c>
      <c r="O4453" s="12">
        <f t="shared" si="375"/>
        <v>-1252.0273284178361</v>
      </c>
      <c r="P4453" s="12">
        <f t="shared" si="375"/>
        <v>0</v>
      </c>
      <c r="Q4453" s="12">
        <f t="shared" si="375"/>
        <v>0</v>
      </c>
      <c r="R4453" s="12">
        <f t="shared" si="375"/>
        <v>0</v>
      </c>
      <c r="S4453" s="12">
        <f t="shared" si="375"/>
        <v>0</v>
      </c>
      <c r="T4453" s="12">
        <f t="shared" si="375"/>
        <v>0</v>
      </c>
      <c r="U4453" s="12">
        <f t="shared" si="375"/>
        <v>0</v>
      </c>
      <c r="V4453" s="12">
        <f t="shared" si="375"/>
        <v>0</v>
      </c>
      <c r="W4453" s="12">
        <f t="shared" si="375"/>
        <v>14664.217037237197</v>
      </c>
      <c r="X4453" s="12">
        <f t="shared" si="375"/>
        <v>50255.739094052689</v>
      </c>
      <c r="Y4453" s="12">
        <f t="shared" si="375"/>
        <v>0</v>
      </c>
      <c r="Z4453" s="12">
        <f t="shared" si="375"/>
        <v>0</v>
      </c>
      <c r="AA4453" s="12">
        <f t="shared" si="375"/>
        <v>0</v>
      </c>
      <c r="AB4453" s="12">
        <f t="shared" si="375"/>
        <v>0</v>
      </c>
      <c r="AC4453" s="12">
        <f t="shared" si="375"/>
        <v>0</v>
      </c>
      <c r="AD4453" s="12">
        <f t="shared" si="375"/>
        <v>25.808309717913758</v>
      </c>
      <c r="AE4453" s="12">
        <f t="shared" si="383"/>
        <v>0.12396128716940077</v>
      </c>
      <c r="AF4453" s="12">
        <f t="shared" si="383"/>
        <v>0</v>
      </c>
      <c r="AG4453" s="12">
        <f t="shared" si="383"/>
        <v>0</v>
      </c>
      <c r="AH4453" s="12">
        <f t="shared" si="383"/>
        <v>61.942756756457314</v>
      </c>
      <c r="AI4453" s="12">
        <f t="shared" si="383"/>
        <v>94.387181203179296</v>
      </c>
      <c r="AJ4453" s="12">
        <f t="shared" si="383"/>
        <v>6967.8669824638891</v>
      </c>
      <c r="AK4453" s="12">
        <f t="shared" si="383"/>
        <v>-0.19627158168689218</v>
      </c>
      <c r="AL4453" s="12">
        <f t="shared" si="377"/>
        <v>70817.861722718968</v>
      </c>
      <c r="AM4453">
        <f t="shared" si="378"/>
        <v>2.1050762337426074</v>
      </c>
      <c r="AN4453" s="12">
        <f t="shared" si="379"/>
        <v>33641.471309954482</v>
      </c>
    </row>
    <row r="4454" spans="14:40">
      <c r="N4454">
        <f t="shared" si="380"/>
        <v>1949</v>
      </c>
      <c r="O4454" s="12">
        <f t="shared" si="375"/>
        <v>0</v>
      </c>
      <c r="P4454" s="12">
        <f t="shared" si="375"/>
        <v>0</v>
      </c>
      <c r="Q4454" s="12">
        <f t="shared" si="375"/>
        <v>0</v>
      </c>
      <c r="R4454" s="12">
        <f t="shared" si="375"/>
        <v>0</v>
      </c>
      <c r="S4454" s="12">
        <f t="shared" si="375"/>
        <v>0</v>
      </c>
      <c r="T4454" s="12">
        <f t="shared" si="375"/>
        <v>0</v>
      </c>
      <c r="U4454" s="12">
        <f t="shared" si="375"/>
        <v>0</v>
      </c>
      <c r="V4454" s="12">
        <f t="shared" si="375"/>
        <v>0</v>
      </c>
      <c r="W4454" s="12">
        <f t="shared" si="375"/>
        <v>17794.345313077723</v>
      </c>
      <c r="X4454" s="12">
        <f t="shared" si="375"/>
        <v>60251.594223380343</v>
      </c>
      <c r="Y4454" s="12">
        <f t="shared" si="375"/>
        <v>0</v>
      </c>
      <c r="Z4454" s="12">
        <f t="shared" si="375"/>
        <v>0</v>
      </c>
      <c r="AA4454" s="12">
        <f t="shared" si="375"/>
        <v>0</v>
      </c>
      <c r="AB4454" s="12">
        <f t="shared" si="375"/>
        <v>0</v>
      </c>
      <c r="AC4454" s="12">
        <f t="shared" si="375"/>
        <v>0</v>
      </c>
      <c r="AD4454" s="12">
        <f t="shared" si="375"/>
        <v>27.140834618010015</v>
      </c>
      <c r="AE4454" s="12">
        <f t="shared" si="383"/>
        <v>0.13294244901115934</v>
      </c>
      <c r="AF4454" s="12">
        <f t="shared" si="383"/>
        <v>0</v>
      </c>
      <c r="AG4454" s="12">
        <f t="shared" si="383"/>
        <v>0</v>
      </c>
      <c r="AH4454" s="12">
        <f t="shared" si="383"/>
        <v>71.691153628785855</v>
      </c>
      <c r="AI4454" s="12">
        <f t="shared" si="383"/>
        <v>153.50261602427085</v>
      </c>
      <c r="AJ4454" s="12">
        <f t="shared" si="383"/>
        <v>7565.5927608265838</v>
      </c>
      <c r="AK4454" s="12">
        <f t="shared" si="383"/>
        <v>-0.18465831099783503</v>
      </c>
      <c r="AL4454" s="12">
        <f t="shared" si="377"/>
        <v>85863.815185693718</v>
      </c>
      <c r="AM4454">
        <f t="shared" si="378"/>
        <v>2.1033856915433327</v>
      </c>
      <c r="AN4454" s="12">
        <f t="shared" si="379"/>
        <v>40821.716878131003</v>
      </c>
    </row>
    <row r="4455" spans="14:40">
      <c r="N4455">
        <f t="shared" si="380"/>
        <v>1950</v>
      </c>
      <c r="O4455" s="12">
        <f t="shared" si="375"/>
        <v>0</v>
      </c>
      <c r="P4455" s="12">
        <f t="shared" si="375"/>
        <v>0</v>
      </c>
      <c r="Q4455" s="12">
        <f t="shared" si="375"/>
        <v>0</v>
      </c>
      <c r="R4455" s="12">
        <f t="shared" si="375"/>
        <v>0</v>
      </c>
      <c r="S4455" s="12">
        <f t="shared" si="375"/>
        <v>0</v>
      </c>
      <c r="T4455" s="12">
        <f t="shared" si="375"/>
        <v>0</v>
      </c>
      <c r="U4455" s="12">
        <f t="shared" si="375"/>
        <v>0</v>
      </c>
      <c r="V4455" s="12">
        <f t="shared" si="375"/>
        <v>0</v>
      </c>
      <c r="W4455" s="12">
        <f t="shared" si="375"/>
        <v>34971.31162367839</v>
      </c>
      <c r="X4455" s="12">
        <f t="shared" si="375"/>
        <v>78868.918415683729</v>
      </c>
      <c r="Y4455" s="12">
        <f t="shared" si="375"/>
        <v>0</v>
      </c>
      <c r="Z4455" s="12">
        <f t="shared" si="375"/>
        <v>0</v>
      </c>
      <c r="AA4455" s="12">
        <f t="shared" si="375"/>
        <v>0</v>
      </c>
      <c r="AB4455" s="12">
        <f t="shared" si="375"/>
        <v>0</v>
      </c>
      <c r="AC4455" s="12">
        <f t="shared" si="375"/>
        <v>0</v>
      </c>
      <c r="AD4455" s="12">
        <f t="shared" si="375"/>
        <v>31.308066284641903</v>
      </c>
      <c r="AE4455" s="12">
        <f t="shared" si="383"/>
        <v>0.14395846915466926</v>
      </c>
      <c r="AF4455" s="12">
        <f t="shared" si="383"/>
        <v>0</v>
      </c>
      <c r="AG4455" s="12">
        <f t="shared" si="383"/>
        <v>0</v>
      </c>
      <c r="AH4455" s="12">
        <f t="shared" si="383"/>
        <v>73.775709706481592</v>
      </c>
      <c r="AI4455" s="12">
        <f t="shared" si="383"/>
        <v>142.82214113169721</v>
      </c>
      <c r="AJ4455" s="12">
        <f t="shared" si="383"/>
        <v>11014.934138450719</v>
      </c>
      <c r="AK4455" s="12">
        <f t="shared" si="383"/>
        <v>-0.30959253025827355</v>
      </c>
      <c r="AL4455" s="12">
        <f t="shared" si="377"/>
        <v>125102.90446087455</v>
      </c>
      <c r="AM4455">
        <f t="shared" si="378"/>
        <v>2.081826295422764</v>
      </c>
      <c r="AN4455" s="12">
        <f t="shared" si="379"/>
        <v>60092.864008843469</v>
      </c>
    </row>
    <row r="4456" spans="14:40">
      <c r="N4456">
        <f t="shared" si="380"/>
        <v>1951</v>
      </c>
      <c r="O4456" s="12">
        <f t="shared" si="375"/>
        <v>-3.225683818561925</v>
      </c>
      <c r="P4456" s="12">
        <f t="shared" si="375"/>
        <v>0</v>
      </c>
      <c r="Q4456" s="12">
        <f t="shared" si="375"/>
        <v>0</v>
      </c>
      <c r="R4456" s="12">
        <f t="shared" si="375"/>
        <v>0</v>
      </c>
      <c r="S4456" s="12">
        <f t="shared" si="375"/>
        <v>0</v>
      </c>
      <c r="T4456" s="12">
        <f t="shared" si="375"/>
        <v>0</v>
      </c>
      <c r="U4456" s="12">
        <f t="shared" si="375"/>
        <v>0</v>
      </c>
      <c r="V4456" s="12">
        <f t="shared" si="375"/>
        <v>0</v>
      </c>
      <c r="W4456" s="12">
        <f t="shared" si="375"/>
        <v>18889.488235988927</v>
      </c>
      <c r="X4456" s="12">
        <f t="shared" si="375"/>
        <v>66813.142592057993</v>
      </c>
      <c r="Y4456" s="12">
        <f t="shared" si="375"/>
        <v>0</v>
      </c>
      <c r="Z4456" s="12">
        <f t="shared" si="375"/>
        <v>0</v>
      </c>
      <c r="AA4456" s="12">
        <f t="shared" si="375"/>
        <v>0</v>
      </c>
      <c r="AB4456" s="12">
        <f t="shared" si="375"/>
        <v>0</v>
      </c>
      <c r="AC4456" s="12">
        <f t="shared" si="375"/>
        <v>0</v>
      </c>
      <c r="AD4456" s="12">
        <f t="shared" si="375"/>
        <v>34.823745982710705</v>
      </c>
      <c r="AE4456" s="12">
        <f t="shared" si="383"/>
        <v>0.14929722663986358</v>
      </c>
      <c r="AF4456" s="12">
        <f t="shared" si="383"/>
        <v>0</v>
      </c>
      <c r="AG4456" s="12">
        <f t="shared" si="383"/>
        <v>0</v>
      </c>
      <c r="AH4456" s="12">
        <f t="shared" si="383"/>
        <v>65.671175423146209</v>
      </c>
      <c r="AI4456" s="12">
        <f t="shared" si="383"/>
        <v>111.0023162844179</v>
      </c>
      <c r="AJ4456" s="12">
        <f t="shared" si="383"/>
        <v>10220.921875194375</v>
      </c>
      <c r="AK4456" s="12">
        <f t="shared" si="383"/>
        <v>-0.28081417117406732</v>
      </c>
      <c r="AL4456" s="12">
        <f t="shared" si="377"/>
        <v>96131.692740168481</v>
      </c>
      <c r="AM4456">
        <f t="shared" si="378"/>
        <v>2.087229473318382</v>
      </c>
      <c r="AN4456" s="12">
        <f t="shared" si="379"/>
        <v>46057.078998282588</v>
      </c>
    </row>
    <row r="4457" spans="14:40">
      <c r="N4457">
        <f t="shared" si="380"/>
        <v>1952</v>
      </c>
      <c r="O4457" s="12">
        <f t="shared" si="375"/>
        <v>18.568435361449612</v>
      </c>
      <c r="P4457" s="12">
        <f t="shared" si="375"/>
        <v>0</v>
      </c>
      <c r="Q4457" s="12">
        <f t="shared" si="375"/>
        <v>0</v>
      </c>
      <c r="R4457" s="12">
        <f t="shared" si="375"/>
        <v>0</v>
      </c>
      <c r="S4457" s="12">
        <f t="shared" si="375"/>
        <v>0</v>
      </c>
      <c r="T4457" s="12">
        <f t="shared" si="375"/>
        <v>0</v>
      </c>
      <c r="U4457" s="12">
        <f t="shared" si="375"/>
        <v>0</v>
      </c>
      <c r="V4457" s="12">
        <f t="shared" si="375"/>
        <v>0</v>
      </c>
      <c r="W4457" s="12">
        <f t="shared" si="375"/>
        <v>20653.996281153562</v>
      </c>
      <c r="X4457" s="12">
        <f t="shared" si="375"/>
        <v>71684.943977757634</v>
      </c>
      <c r="Y4457" s="12">
        <f t="shared" si="375"/>
        <v>0</v>
      </c>
      <c r="Z4457" s="12">
        <f t="shared" si="375"/>
        <v>0</v>
      </c>
      <c r="AA4457" s="12">
        <f t="shared" si="375"/>
        <v>0</v>
      </c>
      <c r="AB4457" s="12">
        <f t="shared" si="375"/>
        <v>0</v>
      </c>
      <c r="AC4457" s="12">
        <f t="shared" si="375"/>
        <v>0</v>
      </c>
      <c r="AD4457" s="12">
        <f t="shared" si="375"/>
        <v>7.7120977018201371</v>
      </c>
      <c r="AE4457" s="12">
        <f t="shared" ref="AE4457:AK4466" si="384">AE$2503*AE1953+0.5*AE$2504*AE1953*AE1953</f>
        <v>2.9413304900457873E-2</v>
      </c>
      <c r="AF4457" s="12">
        <f t="shared" si="384"/>
        <v>0</v>
      </c>
      <c r="AG4457" s="12">
        <f t="shared" si="384"/>
        <v>0</v>
      </c>
      <c r="AH4457" s="12">
        <f t="shared" si="384"/>
        <v>0.79469483325414758</v>
      </c>
      <c r="AI4457" s="12">
        <f t="shared" si="384"/>
        <v>51.450324531080938</v>
      </c>
      <c r="AJ4457" s="12">
        <f t="shared" si="384"/>
        <v>-65.912779185351923</v>
      </c>
      <c r="AK4457" s="12">
        <f t="shared" si="384"/>
        <v>6.5275986285010953E-2</v>
      </c>
      <c r="AL4457" s="12">
        <f t="shared" si="377"/>
        <v>92351.647721444635</v>
      </c>
      <c r="AM4457">
        <f t="shared" si="378"/>
        <v>2.1315040155734746</v>
      </c>
      <c r="AN4457" s="12">
        <f t="shared" si="379"/>
        <v>43326.987444871273</v>
      </c>
    </row>
    <row r="4458" spans="14:40">
      <c r="N4458">
        <f t="shared" si="380"/>
        <v>1953</v>
      </c>
      <c r="O4458" s="12">
        <f t="shared" si="375"/>
        <v>0</v>
      </c>
      <c r="P4458" s="12">
        <f t="shared" si="375"/>
        <v>0</v>
      </c>
      <c r="Q4458" s="12">
        <f t="shared" si="375"/>
        <v>0</v>
      </c>
      <c r="R4458" s="12">
        <f t="shared" si="375"/>
        <v>0</v>
      </c>
      <c r="S4458" s="12">
        <f t="shared" si="375"/>
        <v>0</v>
      </c>
      <c r="T4458" s="12">
        <f t="shared" si="375"/>
        <v>0</v>
      </c>
      <c r="U4458" s="12">
        <f t="shared" si="375"/>
        <v>0</v>
      </c>
      <c r="V4458" s="12">
        <f t="shared" si="375"/>
        <v>0</v>
      </c>
      <c r="W4458" s="12">
        <f t="shared" si="375"/>
        <v>21487.423554476296</v>
      </c>
      <c r="X4458" s="12">
        <f t="shared" si="375"/>
        <v>72146.419492590969</v>
      </c>
      <c r="Y4458" s="12">
        <f t="shared" si="375"/>
        <v>0</v>
      </c>
      <c r="Z4458" s="12">
        <f t="shared" si="375"/>
        <v>0</v>
      </c>
      <c r="AA4458" s="12">
        <f t="shared" si="375"/>
        <v>0</v>
      </c>
      <c r="AB4458" s="12">
        <f t="shared" si="375"/>
        <v>0</v>
      </c>
      <c r="AC4458" s="12">
        <f t="shared" si="375"/>
        <v>0</v>
      </c>
      <c r="AD4458" s="12">
        <f t="shared" si="375"/>
        <v>21.876950587536786</v>
      </c>
      <c r="AE4458" s="12">
        <f t="shared" si="384"/>
        <v>7.2525525466391294E-2</v>
      </c>
      <c r="AF4458" s="12">
        <f t="shared" si="384"/>
        <v>0</v>
      </c>
      <c r="AG4458" s="12">
        <f t="shared" si="384"/>
        <v>0</v>
      </c>
      <c r="AH4458" s="12">
        <f t="shared" si="384"/>
        <v>-9.32137412239776</v>
      </c>
      <c r="AI4458" s="12">
        <f t="shared" si="384"/>
        <v>79.865550030718182</v>
      </c>
      <c r="AJ4458" s="12">
        <f t="shared" si="384"/>
        <v>1300.2508415986058</v>
      </c>
      <c r="AK4458" s="12">
        <f t="shared" si="384"/>
        <v>-1.4566524567286151E-2</v>
      </c>
      <c r="AL4458" s="12">
        <f t="shared" si="377"/>
        <v>95026.572974162627</v>
      </c>
      <c r="AM4458">
        <f t="shared" si="378"/>
        <v>2.1342620060004904</v>
      </c>
      <c r="AN4458" s="12">
        <f t="shared" si="379"/>
        <v>44524.323961629285</v>
      </c>
    </row>
    <row r="4459" spans="14:40">
      <c r="N4459">
        <f t="shared" si="380"/>
        <v>1954</v>
      </c>
      <c r="O4459" s="12">
        <f t="shared" si="375"/>
        <v>0</v>
      </c>
      <c r="P4459" s="12">
        <f t="shared" si="375"/>
        <v>0</v>
      </c>
      <c r="Q4459" s="12">
        <f t="shared" si="375"/>
        <v>0</v>
      </c>
      <c r="R4459" s="12">
        <f t="shared" si="375"/>
        <v>0</v>
      </c>
      <c r="S4459" s="12">
        <f t="shared" si="375"/>
        <v>0</v>
      </c>
      <c r="T4459" s="12">
        <f t="shared" si="375"/>
        <v>0</v>
      </c>
      <c r="U4459" s="12">
        <f t="shared" si="375"/>
        <v>0</v>
      </c>
      <c r="V4459" s="12">
        <f t="shared" si="375"/>
        <v>0</v>
      </c>
      <c r="W4459" s="12">
        <f t="shared" si="375"/>
        <v>27642.178042749372</v>
      </c>
      <c r="X4459" s="12">
        <f t="shared" si="375"/>
        <v>96423.140003442168</v>
      </c>
      <c r="Y4459" s="12">
        <f t="shared" si="375"/>
        <v>0</v>
      </c>
      <c r="Z4459" s="12">
        <f t="shared" si="375"/>
        <v>0</v>
      </c>
      <c r="AA4459" s="12">
        <f t="shared" si="375"/>
        <v>0</v>
      </c>
      <c r="AB4459" s="12">
        <f t="shared" si="375"/>
        <v>0</v>
      </c>
      <c r="AC4459" s="12">
        <f t="shared" si="375"/>
        <v>0</v>
      </c>
      <c r="AD4459" s="12">
        <f t="shared" si="375"/>
        <v>49.647796791576674</v>
      </c>
      <c r="AE4459" s="12">
        <f t="shared" si="384"/>
        <v>0.12126943683996572</v>
      </c>
      <c r="AF4459" s="12">
        <f t="shared" si="384"/>
        <v>0</v>
      </c>
      <c r="AG4459" s="12">
        <f t="shared" si="384"/>
        <v>0</v>
      </c>
      <c r="AH4459" s="12">
        <f t="shared" si="384"/>
        <v>-70.605760730050221</v>
      </c>
      <c r="AI4459" s="12">
        <f t="shared" si="384"/>
        <v>50.134462840804268</v>
      </c>
      <c r="AJ4459" s="12">
        <f t="shared" si="384"/>
        <v>5769.3650488904659</v>
      </c>
      <c r="AK4459" s="12">
        <f t="shared" si="384"/>
        <v>-0.16880239332554597</v>
      </c>
      <c r="AL4459" s="12">
        <f t="shared" si="377"/>
        <v>129863.81206102786</v>
      </c>
      <c r="AM4459">
        <f t="shared" si="378"/>
        <v>2.1336698280769628</v>
      </c>
      <c r="AN4459" s="12">
        <f t="shared" si="379"/>
        <v>60864.061698839185</v>
      </c>
    </row>
    <row r="4460" spans="14:40">
      <c r="N4460">
        <f t="shared" si="380"/>
        <v>1955</v>
      </c>
      <c r="O4460" s="12">
        <f t="shared" si="375"/>
        <v>0</v>
      </c>
      <c r="P4460" s="12">
        <f t="shared" si="375"/>
        <v>0</v>
      </c>
      <c r="Q4460" s="12">
        <f t="shared" si="375"/>
        <v>0</v>
      </c>
      <c r="R4460" s="12">
        <f t="shared" si="375"/>
        <v>0</v>
      </c>
      <c r="S4460" s="12">
        <f t="shared" si="375"/>
        <v>0</v>
      </c>
      <c r="T4460" s="12">
        <f t="shared" si="375"/>
        <v>0</v>
      </c>
      <c r="U4460" s="12">
        <f t="shared" si="375"/>
        <v>0</v>
      </c>
      <c r="V4460" s="12">
        <f t="shared" si="375"/>
        <v>0</v>
      </c>
      <c r="W4460" s="12">
        <f t="shared" si="375"/>
        <v>9374.7429596472684</v>
      </c>
      <c r="X4460" s="12">
        <f t="shared" si="375"/>
        <v>34441.700022175268</v>
      </c>
      <c r="Y4460" s="12">
        <f t="shared" si="375"/>
        <v>0</v>
      </c>
      <c r="Z4460" s="12">
        <f t="shared" si="375"/>
        <v>0</v>
      </c>
      <c r="AA4460" s="12">
        <f t="shared" si="375"/>
        <v>0</v>
      </c>
      <c r="AB4460" s="12">
        <f t="shared" si="375"/>
        <v>0</v>
      </c>
      <c r="AC4460" s="12">
        <f t="shared" si="375"/>
        <v>0</v>
      </c>
      <c r="AD4460" s="12">
        <f t="shared" si="375"/>
        <v>38.579891671921047</v>
      </c>
      <c r="AE4460" s="12">
        <f t="shared" si="384"/>
        <v>9.4252577177007413E-2</v>
      </c>
      <c r="AF4460" s="12">
        <f t="shared" si="384"/>
        <v>0</v>
      </c>
      <c r="AG4460" s="12">
        <f t="shared" si="384"/>
        <v>0</v>
      </c>
      <c r="AH4460" s="12">
        <f t="shared" si="384"/>
        <v>-59.796023242012978</v>
      </c>
      <c r="AI4460" s="12">
        <f t="shared" si="384"/>
        <v>18.910903401568788</v>
      </c>
      <c r="AJ4460" s="12">
        <f t="shared" si="384"/>
        <v>3044.7370953998666</v>
      </c>
      <c r="AK4460" s="12">
        <f t="shared" si="384"/>
        <v>-0.15254532400508555</v>
      </c>
      <c r="AL4460" s="12">
        <f t="shared" si="377"/>
        <v>46858.816556307051</v>
      </c>
      <c r="AM4460">
        <f t="shared" si="378"/>
        <v>2.1433370631034769</v>
      </c>
      <c r="AN4460" s="12">
        <f t="shared" si="379"/>
        <v>21862.551328467733</v>
      </c>
    </row>
    <row r="4461" spans="14:40">
      <c r="N4461">
        <f t="shared" si="380"/>
        <v>1956</v>
      </c>
      <c r="O4461" s="12">
        <f t="shared" si="375"/>
        <v>3.1924866401164715</v>
      </c>
      <c r="P4461" s="12">
        <f t="shared" si="375"/>
        <v>0</v>
      </c>
      <c r="Q4461" s="12">
        <f t="shared" si="375"/>
        <v>0</v>
      </c>
      <c r="R4461" s="12">
        <f t="shared" si="375"/>
        <v>0</v>
      </c>
      <c r="S4461" s="12">
        <f t="shared" si="375"/>
        <v>0</v>
      </c>
      <c r="T4461" s="12">
        <f t="shared" si="375"/>
        <v>0</v>
      </c>
      <c r="U4461" s="12">
        <f t="shared" si="375"/>
        <v>0</v>
      </c>
      <c r="V4461" s="12">
        <f t="shared" si="375"/>
        <v>0</v>
      </c>
      <c r="W4461" s="12">
        <f t="shared" si="375"/>
        <v>11450.395378904435</v>
      </c>
      <c r="X4461" s="12">
        <f t="shared" si="375"/>
        <v>33481.33316514481</v>
      </c>
      <c r="Y4461" s="12">
        <f t="shared" si="375"/>
        <v>0</v>
      </c>
      <c r="Z4461" s="12">
        <f t="shared" si="375"/>
        <v>0</v>
      </c>
      <c r="AA4461" s="12">
        <f t="shared" si="375"/>
        <v>0</v>
      </c>
      <c r="AB4461" s="12">
        <f t="shared" si="375"/>
        <v>0</v>
      </c>
      <c r="AC4461" s="12">
        <f t="shared" si="375"/>
        <v>0</v>
      </c>
      <c r="AD4461" s="12">
        <f t="shared" si="375"/>
        <v>13.19170539140557</v>
      </c>
      <c r="AE4461" s="12">
        <f t="shared" si="384"/>
        <v>-2.3837770253953026E-2</v>
      </c>
      <c r="AF4461" s="12">
        <f t="shared" si="384"/>
        <v>0</v>
      </c>
      <c r="AG4461" s="12">
        <f t="shared" si="384"/>
        <v>0</v>
      </c>
      <c r="AH4461" s="12">
        <f t="shared" si="384"/>
        <v>-102.20392098484915</v>
      </c>
      <c r="AI4461" s="12">
        <f t="shared" si="384"/>
        <v>-73.36866019618941</v>
      </c>
      <c r="AJ4461" s="12">
        <f t="shared" si="384"/>
        <v>-7517.6973796166258</v>
      </c>
      <c r="AK4461" s="12">
        <f t="shared" si="384"/>
        <v>0.13784697748950292</v>
      </c>
      <c r="AL4461" s="12">
        <f t="shared" si="377"/>
        <v>37254.956784490336</v>
      </c>
      <c r="AM4461">
        <f t="shared" si="378"/>
        <v>2.1721058147082766</v>
      </c>
      <c r="AN4461" s="12">
        <f t="shared" si="379"/>
        <v>17151.538627732021</v>
      </c>
    </row>
    <row r="4462" spans="14:40">
      <c r="N4462">
        <f t="shared" si="380"/>
        <v>1957</v>
      </c>
      <c r="O4462" s="12">
        <f t="shared" si="375"/>
        <v>0</v>
      </c>
      <c r="P4462" s="12">
        <f t="shared" si="375"/>
        <v>0</v>
      </c>
      <c r="Q4462" s="12">
        <f t="shared" si="375"/>
        <v>0</v>
      </c>
      <c r="R4462" s="12">
        <f t="shared" si="375"/>
        <v>0</v>
      </c>
      <c r="S4462" s="12">
        <f t="shared" si="375"/>
        <v>0</v>
      </c>
      <c r="T4462" s="12">
        <f t="shared" si="375"/>
        <v>0</v>
      </c>
      <c r="U4462" s="12">
        <f t="shared" si="375"/>
        <v>0</v>
      </c>
      <c r="V4462" s="12">
        <f t="shared" si="375"/>
        <v>0</v>
      </c>
      <c r="W4462" s="12">
        <f t="shared" si="375"/>
        <v>8534.0815018507274</v>
      </c>
      <c r="X4462" s="12">
        <f t="shared" si="375"/>
        <v>33407.794532153086</v>
      </c>
      <c r="Y4462" s="12">
        <f t="shared" si="375"/>
        <v>0</v>
      </c>
      <c r="Z4462" s="12">
        <f t="shared" si="375"/>
        <v>0</v>
      </c>
      <c r="AA4462" s="12">
        <f t="shared" si="375"/>
        <v>0</v>
      </c>
      <c r="AB4462" s="12">
        <f t="shared" si="375"/>
        <v>0</v>
      </c>
      <c r="AC4462" s="12">
        <f t="shared" si="375"/>
        <v>0</v>
      </c>
      <c r="AD4462" s="12">
        <f t="shared" si="375"/>
        <v>32.659726130044525</v>
      </c>
      <c r="AE4462" s="12">
        <f t="shared" si="384"/>
        <v>5.1360498231377734E-2</v>
      </c>
      <c r="AF4462" s="12">
        <f t="shared" si="384"/>
        <v>0</v>
      </c>
      <c r="AG4462" s="12">
        <f t="shared" si="384"/>
        <v>0</v>
      </c>
      <c r="AH4462" s="12">
        <f t="shared" si="384"/>
        <v>-99.803140241325579</v>
      </c>
      <c r="AI4462" s="12">
        <f t="shared" si="384"/>
        <v>-65.511961760676016</v>
      </c>
      <c r="AJ4462" s="12">
        <f t="shared" si="384"/>
        <v>2233.7965612085486</v>
      </c>
      <c r="AK4462" s="12">
        <f t="shared" si="384"/>
        <v>-0.16212719972831083</v>
      </c>
      <c r="AL4462" s="12">
        <f t="shared" si="377"/>
        <v>44042.906452638905</v>
      </c>
      <c r="AM4462">
        <f t="shared" si="378"/>
        <v>2.1534736822215339</v>
      </c>
      <c r="AN4462" s="12">
        <f t="shared" si="379"/>
        <v>20452.029117534432</v>
      </c>
    </row>
    <row r="4463" spans="14:40">
      <c r="N4463">
        <f t="shared" si="380"/>
        <v>1958</v>
      </c>
      <c r="O4463" s="12">
        <f t="shared" si="375"/>
        <v>0</v>
      </c>
      <c r="P4463" s="12">
        <f t="shared" si="375"/>
        <v>0</v>
      </c>
      <c r="Q4463" s="12">
        <f t="shared" si="375"/>
        <v>0</v>
      </c>
      <c r="R4463" s="12">
        <f t="shared" si="375"/>
        <v>0</v>
      </c>
      <c r="S4463" s="12">
        <f t="shared" si="375"/>
        <v>0</v>
      </c>
      <c r="T4463" s="12">
        <f t="shared" si="375"/>
        <v>0</v>
      </c>
      <c r="U4463" s="12">
        <f t="shared" si="375"/>
        <v>0</v>
      </c>
      <c r="V4463" s="12">
        <f t="shared" si="375"/>
        <v>0</v>
      </c>
      <c r="W4463" s="12">
        <f t="shared" si="375"/>
        <v>2715.468162551761</v>
      </c>
      <c r="X4463" s="12">
        <f t="shared" si="375"/>
        <v>8492.4345183409987</v>
      </c>
      <c r="Y4463" s="12">
        <f t="shared" si="375"/>
        <v>0</v>
      </c>
      <c r="Z4463" s="12">
        <f t="shared" si="375"/>
        <v>0</v>
      </c>
      <c r="AA4463" s="12">
        <f t="shared" si="375"/>
        <v>0</v>
      </c>
      <c r="AB4463" s="12">
        <f t="shared" si="375"/>
        <v>0</v>
      </c>
      <c r="AC4463" s="12">
        <f t="shared" si="375"/>
        <v>0</v>
      </c>
      <c r="AD4463" s="12">
        <f t="shared" si="375"/>
        <v>3.1560535126838349</v>
      </c>
      <c r="AE4463" s="12">
        <f t="shared" si="384"/>
        <v>-7.5170823441582921E-2</v>
      </c>
      <c r="AF4463" s="12">
        <f t="shared" si="384"/>
        <v>0</v>
      </c>
      <c r="AG4463" s="12">
        <f t="shared" si="384"/>
        <v>0</v>
      </c>
      <c r="AH4463" s="12">
        <f t="shared" si="384"/>
        <v>-112.86856940002242</v>
      </c>
      <c r="AI4463" s="12">
        <f t="shared" si="384"/>
        <v>-125.49037114775834</v>
      </c>
      <c r="AJ4463" s="12">
        <f t="shared" si="384"/>
        <v>-6899.1086378709679</v>
      </c>
      <c r="AK4463" s="12">
        <f t="shared" si="384"/>
        <v>0.10310073837222312</v>
      </c>
      <c r="AL4463" s="12">
        <f t="shared" si="377"/>
        <v>4073.6190859016247</v>
      </c>
      <c r="AM4463">
        <f t="shared" si="378"/>
        <v>2.1640755012558621</v>
      </c>
      <c r="AN4463" s="12">
        <f t="shared" si="379"/>
        <v>1882.3830700627641</v>
      </c>
    </row>
    <row r="4464" spans="14:40">
      <c r="N4464">
        <f t="shared" si="380"/>
        <v>1959</v>
      </c>
      <c r="O4464" s="12">
        <f t="shared" si="375"/>
        <v>0</v>
      </c>
      <c r="P4464" s="12">
        <f t="shared" si="375"/>
        <v>0</v>
      </c>
      <c r="Q4464" s="12">
        <f t="shared" si="375"/>
        <v>0</v>
      </c>
      <c r="R4464" s="12">
        <f t="shared" si="375"/>
        <v>0</v>
      </c>
      <c r="S4464" s="12">
        <f t="shared" si="375"/>
        <v>0</v>
      </c>
      <c r="T4464" s="12">
        <f t="shared" si="375"/>
        <v>0</v>
      </c>
      <c r="U4464" s="12">
        <f t="shared" si="375"/>
        <v>0</v>
      </c>
      <c r="V4464" s="12">
        <f t="shared" si="375"/>
        <v>0</v>
      </c>
      <c r="W4464" s="12">
        <f t="shared" si="375"/>
        <v>-7363.3454237586666</v>
      </c>
      <c r="X4464" s="12">
        <f t="shared" si="375"/>
        <v>-37955.416098920912</v>
      </c>
      <c r="Y4464" s="12">
        <f t="shared" si="375"/>
        <v>0</v>
      </c>
      <c r="Z4464" s="12">
        <f t="shared" si="375"/>
        <v>0</v>
      </c>
      <c r="AA4464" s="12">
        <f t="shared" si="375"/>
        <v>0</v>
      </c>
      <c r="AB4464" s="12">
        <f t="shared" si="375"/>
        <v>0</v>
      </c>
      <c r="AC4464" s="12">
        <f t="shared" si="375"/>
        <v>0</v>
      </c>
      <c r="AD4464" s="12">
        <f t="shared" si="375"/>
        <v>-31.55798042565182</v>
      </c>
      <c r="AE4464" s="12">
        <f t="shared" si="384"/>
        <v>-0.23576446601363105</v>
      </c>
      <c r="AF4464" s="12">
        <f t="shared" si="384"/>
        <v>0</v>
      </c>
      <c r="AG4464" s="12">
        <f t="shared" si="384"/>
        <v>0</v>
      </c>
      <c r="AH4464" s="12">
        <f t="shared" si="384"/>
        <v>-96.78993699821703</v>
      </c>
      <c r="AI4464" s="12">
        <f t="shared" si="384"/>
        <v>-195.50890387779512</v>
      </c>
      <c r="AJ4464" s="12">
        <f t="shared" si="384"/>
        <v>-14855.51649684481</v>
      </c>
      <c r="AK4464" s="12">
        <f t="shared" si="384"/>
        <v>0.27913867802904935</v>
      </c>
      <c r="AL4464" s="12">
        <f t="shared" si="377"/>
        <v>-60498.091466614031</v>
      </c>
      <c r="AM4464">
        <f t="shared" si="378"/>
        <v>2.1877168501534334</v>
      </c>
      <c r="AN4464" s="12">
        <f t="shared" si="379"/>
        <v>-27653.529048958531</v>
      </c>
    </row>
    <row r="4465" spans="14:40">
      <c r="N4465">
        <f t="shared" si="380"/>
        <v>1960</v>
      </c>
      <c r="O4465" s="12">
        <f t="shared" si="375"/>
        <v>0</v>
      </c>
      <c r="P4465" s="12">
        <f t="shared" si="375"/>
        <v>0</v>
      </c>
      <c r="Q4465" s="12">
        <f t="shared" si="375"/>
        <v>0</v>
      </c>
      <c r="R4465" s="12">
        <f t="shared" si="375"/>
        <v>0</v>
      </c>
      <c r="S4465" s="12">
        <f t="shared" si="375"/>
        <v>0</v>
      </c>
      <c r="T4465" s="12">
        <f t="shared" si="375"/>
        <v>0</v>
      </c>
      <c r="U4465" s="12">
        <f t="shared" si="375"/>
        <v>0</v>
      </c>
      <c r="V4465" s="12">
        <f t="shared" si="375"/>
        <v>0</v>
      </c>
      <c r="W4465" s="12">
        <f t="shared" si="375"/>
        <v>-6143.0698600550031</v>
      </c>
      <c r="X4465" s="12">
        <f t="shared" si="375"/>
        <v>-26538.507049022948</v>
      </c>
      <c r="Y4465" s="12">
        <f t="shared" si="375"/>
        <v>0</v>
      </c>
      <c r="Z4465" s="12">
        <f t="shared" si="375"/>
        <v>0</v>
      </c>
      <c r="AA4465" s="12">
        <f t="shared" si="375"/>
        <v>0</v>
      </c>
      <c r="AB4465" s="12">
        <f t="shared" si="375"/>
        <v>0</v>
      </c>
      <c r="AC4465" s="12">
        <f t="shared" si="375"/>
        <v>0</v>
      </c>
      <c r="AD4465" s="12">
        <f t="shared" si="375"/>
        <v>-15.191753823058445</v>
      </c>
      <c r="AE4465" s="12">
        <f t="shared" si="384"/>
        <v>-0.12898629873613621</v>
      </c>
      <c r="AF4465" s="12">
        <f t="shared" si="384"/>
        <v>0</v>
      </c>
      <c r="AG4465" s="12">
        <f t="shared" si="384"/>
        <v>0</v>
      </c>
      <c r="AH4465" s="12">
        <f t="shared" si="384"/>
        <v>-75.187597578764439</v>
      </c>
      <c r="AI4465" s="12">
        <f t="shared" si="384"/>
        <v>-103.88766456541615</v>
      </c>
      <c r="AJ4465" s="12">
        <f t="shared" si="384"/>
        <v>-10609.511827921246</v>
      </c>
      <c r="AK4465" s="12">
        <f t="shared" si="384"/>
        <v>0.24169251934191527</v>
      </c>
      <c r="AL4465" s="12">
        <f t="shared" si="377"/>
        <v>-43485.243046745833</v>
      </c>
      <c r="AM4465">
        <f t="shared" si="378"/>
        <v>2.2213511485904966</v>
      </c>
      <c r="AN4465" s="12">
        <f t="shared" si="379"/>
        <v>-19576.032845747199</v>
      </c>
    </row>
    <row r="4466" spans="14:40">
      <c r="N4466">
        <f t="shared" si="380"/>
        <v>1961</v>
      </c>
      <c r="O4466" s="12">
        <f t="shared" si="375"/>
        <v>0</v>
      </c>
      <c r="P4466" s="12">
        <f t="shared" si="375"/>
        <v>0</v>
      </c>
      <c r="Q4466" s="12">
        <f t="shared" si="375"/>
        <v>0</v>
      </c>
      <c r="R4466" s="12">
        <f t="shared" si="375"/>
        <v>0</v>
      </c>
      <c r="S4466" s="12">
        <f t="shared" si="375"/>
        <v>0</v>
      </c>
      <c r="T4466" s="12">
        <f t="shared" si="375"/>
        <v>0</v>
      </c>
      <c r="U4466" s="12">
        <f t="shared" si="375"/>
        <v>0</v>
      </c>
      <c r="V4466" s="12">
        <f t="shared" si="375"/>
        <v>0</v>
      </c>
      <c r="W4466" s="12">
        <f t="shared" si="375"/>
        <v>-13.376872021305198</v>
      </c>
      <c r="X4466" s="12">
        <f t="shared" si="375"/>
        <v>-17580.261475839623</v>
      </c>
      <c r="Y4466" s="12">
        <f t="shared" si="375"/>
        <v>0</v>
      </c>
      <c r="Z4466" s="12">
        <f t="shared" si="375"/>
        <v>0</v>
      </c>
      <c r="AA4466" s="12">
        <f t="shared" si="375"/>
        <v>0</v>
      </c>
      <c r="AB4466" s="12">
        <f t="shared" si="375"/>
        <v>0</v>
      </c>
      <c r="AC4466" s="12">
        <f t="shared" si="375"/>
        <v>0</v>
      </c>
      <c r="AD4466" s="12">
        <f t="shared" si="375"/>
        <v>-7.2667845166438276</v>
      </c>
      <c r="AE4466" s="12">
        <f t="shared" si="384"/>
        <v>-8.4734588060537241E-2</v>
      </c>
      <c r="AF4466" s="12">
        <f t="shared" si="384"/>
        <v>0</v>
      </c>
      <c r="AG4466" s="12">
        <f t="shared" si="384"/>
        <v>0</v>
      </c>
      <c r="AH4466" s="12">
        <f t="shared" si="384"/>
        <v>-67.405369755524802</v>
      </c>
      <c r="AI4466" s="12">
        <f t="shared" si="384"/>
        <v>-55.546193930175512</v>
      </c>
      <c r="AJ4466" s="12">
        <f t="shared" si="384"/>
        <v>-2253.179684077591</v>
      </c>
      <c r="AK4466" s="12">
        <f t="shared" si="384"/>
        <v>6.6297062950713512E-2</v>
      </c>
      <c r="AL4466" s="12">
        <f t="shared" si="377"/>
        <v>-19977.054817665972</v>
      </c>
      <c r="AM4466">
        <f t="shared" si="378"/>
        <v>2.1755499540049548</v>
      </c>
      <c r="AN4466" s="12">
        <f t="shared" si="379"/>
        <v>-9182.5309645914367</v>
      </c>
    </row>
    <row r="4467" spans="14:40">
      <c r="N4467">
        <f t="shared" si="380"/>
        <v>1962</v>
      </c>
      <c r="O4467" s="12">
        <f t="shared" si="375"/>
        <v>0</v>
      </c>
      <c r="P4467" s="12">
        <f t="shared" si="375"/>
        <v>0</v>
      </c>
      <c r="Q4467" s="12">
        <f t="shared" si="375"/>
        <v>0</v>
      </c>
      <c r="R4467" s="12">
        <f t="shared" si="375"/>
        <v>0</v>
      </c>
      <c r="S4467" s="12">
        <f t="shared" si="375"/>
        <v>0</v>
      </c>
      <c r="T4467" s="12">
        <f t="shared" si="375"/>
        <v>0</v>
      </c>
      <c r="U4467" s="12">
        <f t="shared" si="375"/>
        <v>0</v>
      </c>
      <c r="V4467" s="12">
        <f t="shared" si="375"/>
        <v>0</v>
      </c>
      <c r="W4467" s="12">
        <f t="shared" si="375"/>
        <v>-5051.9023178673342</v>
      </c>
      <c r="X4467" s="12">
        <f t="shared" si="375"/>
        <v>-21630.986699276626</v>
      </c>
      <c r="Y4467" s="12">
        <f t="shared" si="375"/>
        <v>0</v>
      </c>
      <c r="Z4467" s="12">
        <f t="shared" si="375"/>
        <v>0</v>
      </c>
      <c r="AA4467" s="12">
        <f t="shared" si="375"/>
        <v>0</v>
      </c>
      <c r="AB4467" s="12">
        <f t="shared" si="375"/>
        <v>0</v>
      </c>
      <c r="AC4467" s="12">
        <f t="shared" si="375"/>
        <v>0</v>
      </c>
      <c r="AD4467" s="12">
        <f t="shared" si="375"/>
        <v>-16.728472338457721</v>
      </c>
      <c r="AE4467" s="12">
        <f t="shared" ref="AE4467:AK4476" si="385">AE$2503*AE1963+0.5*AE$2504*AE1963*AE1963</f>
        <v>-0.14589547264801078</v>
      </c>
      <c r="AF4467" s="12">
        <f t="shared" si="385"/>
        <v>0</v>
      </c>
      <c r="AG4467" s="12">
        <f t="shared" si="385"/>
        <v>0</v>
      </c>
      <c r="AH4467" s="12">
        <f t="shared" si="385"/>
        <v>-85.240697628511057</v>
      </c>
      <c r="AI4467" s="12">
        <f t="shared" si="385"/>
        <v>-111.11717406299576</v>
      </c>
      <c r="AJ4467" s="12">
        <f t="shared" si="385"/>
        <v>-13686.661672067228</v>
      </c>
      <c r="AK4467" s="12">
        <f t="shared" si="385"/>
        <v>0.28370089850097258</v>
      </c>
      <c r="AL4467" s="12">
        <f t="shared" si="377"/>
        <v>-40582.4992278153</v>
      </c>
      <c r="AM4467">
        <f t="shared" si="378"/>
        <v>2.1810849001115695</v>
      </c>
      <c r="AN4467" s="12">
        <f t="shared" si="379"/>
        <v>-18606.565579239661</v>
      </c>
    </row>
    <row r="4468" spans="14:40">
      <c r="N4468">
        <f t="shared" si="380"/>
        <v>1963</v>
      </c>
      <c r="O4468" s="12">
        <f t="shared" si="375"/>
        <v>0</v>
      </c>
      <c r="P4468" s="12">
        <f t="shared" si="375"/>
        <v>0</v>
      </c>
      <c r="Q4468" s="12">
        <f t="shared" si="375"/>
        <v>0</v>
      </c>
      <c r="R4468" s="12">
        <f t="shared" si="375"/>
        <v>0</v>
      </c>
      <c r="S4468" s="12">
        <f t="shared" si="375"/>
        <v>0</v>
      </c>
      <c r="T4468" s="12">
        <f t="shared" si="375"/>
        <v>0</v>
      </c>
      <c r="U4468" s="12">
        <f t="shared" si="375"/>
        <v>0</v>
      </c>
      <c r="V4468" s="12">
        <f t="shared" si="375"/>
        <v>0</v>
      </c>
      <c r="W4468" s="12">
        <f t="shared" si="375"/>
        <v>26.307843115757318</v>
      </c>
      <c r="X4468" s="12">
        <f t="shared" si="375"/>
        <v>1254.8573432857881</v>
      </c>
      <c r="Y4468" s="12">
        <f t="shared" si="375"/>
        <v>0</v>
      </c>
      <c r="Z4468" s="12">
        <f t="shared" si="375"/>
        <v>0</v>
      </c>
      <c r="AA4468" s="12">
        <f t="shared" si="375"/>
        <v>0</v>
      </c>
      <c r="AB4468" s="12">
        <f t="shared" si="375"/>
        <v>0</v>
      </c>
      <c r="AC4468" s="12">
        <f t="shared" si="375"/>
        <v>0</v>
      </c>
      <c r="AD4468" s="12">
        <f t="shared" si="375"/>
        <v>-1.1467097658230614</v>
      </c>
      <c r="AE4468" s="12">
        <f t="shared" si="385"/>
        <v>-4.9823392608163576E-2</v>
      </c>
      <c r="AF4468" s="12">
        <f t="shared" si="385"/>
        <v>0</v>
      </c>
      <c r="AG4468" s="12">
        <f t="shared" si="385"/>
        <v>0</v>
      </c>
      <c r="AH4468" s="12">
        <f t="shared" si="385"/>
        <v>-59.238312697795131</v>
      </c>
      <c r="AI4468" s="12">
        <f t="shared" si="385"/>
        <v>-107.6058185606384</v>
      </c>
      <c r="AJ4468" s="12">
        <f t="shared" si="385"/>
        <v>-6292.2724759131834</v>
      </c>
      <c r="AK4468" s="12">
        <f t="shared" si="385"/>
        <v>0.17652628484469982</v>
      </c>
      <c r="AL4468" s="12">
        <f t="shared" si="377"/>
        <v>-5178.971427643658</v>
      </c>
      <c r="AM4468">
        <f t="shared" si="378"/>
        <v>2.1617905955623096</v>
      </c>
      <c r="AN4468" s="12">
        <f t="shared" si="379"/>
        <v>-2395.6859828491115</v>
      </c>
    </row>
    <row r="4469" spans="14:40">
      <c r="N4469">
        <f t="shared" si="380"/>
        <v>1964</v>
      </c>
      <c r="O4469" s="12">
        <f t="shared" si="375"/>
        <v>0</v>
      </c>
      <c r="P4469" s="12">
        <f t="shared" si="375"/>
        <v>0</v>
      </c>
      <c r="Q4469" s="12">
        <f t="shared" si="375"/>
        <v>0</v>
      </c>
      <c r="R4469" s="12">
        <f t="shared" si="375"/>
        <v>0</v>
      </c>
      <c r="S4469" s="12">
        <f t="shared" si="375"/>
        <v>0</v>
      </c>
      <c r="T4469" s="12">
        <f t="shared" si="375"/>
        <v>0</v>
      </c>
      <c r="U4469" s="12">
        <f t="shared" si="375"/>
        <v>0</v>
      </c>
      <c r="V4469" s="12">
        <f t="shared" si="375"/>
        <v>0</v>
      </c>
      <c r="W4469" s="12">
        <f t="shared" si="375"/>
        <v>2167.9215375946028</v>
      </c>
      <c r="X4469" s="12">
        <f t="shared" si="375"/>
        <v>16842.288267452939</v>
      </c>
      <c r="Y4469" s="12">
        <f t="shared" si="375"/>
        <v>0</v>
      </c>
      <c r="Z4469" s="12">
        <f t="shared" si="375"/>
        <v>0</v>
      </c>
      <c r="AA4469" s="12">
        <f t="shared" si="375"/>
        <v>0</v>
      </c>
      <c r="AB4469" s="12">
        <f t="shared" si="375"/>
        <v>0</v>
      </c>
      <c r="AC4469" s="12">
        <f t="shared" si="375"/>
        <v>0</v>
      </c>
      <c r="AD4469" s="12">
        <f t="shared" si="375"/>
        <v>8.6556006973213417</v>
      </c>
      <c r="AE4469" s="12">
        <f t="shared" si="385"/>
        <v>1.3823540003535714E-2</v>
      </c>
      <c r="AF4469" s="12">
        <f t="shared" si="385"/>
        <v>0</v>
      </c>
      <c r="AG4469" s="12">
        <f t="shared" si="385"/>
        <v>0</v>
      </c>
      <c r="AH4469" s="12">
        <f t="shared" si="385"/>
        <v>-26.975211376804982</v>
      </c>
      <c r="AI4469" s="12">
        <f t="shared" si="385"/>
        <v>-28.324517833493459</v>
      </c>
      <c r="AJ4469" s="12">
        <f t="shared" si="385"/>
        <v>-2855.3274910831856</v>
      </c>
      <c r="AK4469" s="12">
        <f t="shared" si="385"/>
        <v>0.11893093098881061</v>
      </c>
      <c r="AL4469" s="12">
        <f t="shared" si="377"/>
        <v>16108.370939922374</v>
      </c>
      <c r="AM4469">
        <f t="shared" si="378"/>
        <v>2.1257443167177672</v>
      </c>
      <c r="AN4469" s="12">
        <f t="shared" si="379"/>
        <v>7577.7556186975162</v>
      </c>
    </row>
    <row r="4470" spans="14:40">
      <c r="N4470">
        <f t="shared" si="380"/>
        <v>1965</v>
      </c>
      <c r="O4470" s="12">
        <f t="shared" si="375"/>
        <v>0</v>
      </c>
      <c r="P4470" s="12">
        <f t="shared" si="375"/>
        <v>0</v>
      </c>
      <c r="Q4470" s="12">
        <f t="shared" si="375"/>
        <v>0</v>
      </c>
      <c r="R4470" s="12">
        <f t="shared" si="375"/>
        <v>0</v>
      </c>
      <c r="S4470" s="12">
        <f t="shared" si="375"/>
        <v>0</v>
      </c>
      <c r="T4470" s="12">
        <f t="shared" si="375"/>
        <v>0</v>
      </c>
      <c r="U4470" s="12">
        <f t="shared" si="375"/>
        <v>0</v>
      </c>
      <c r="V4470" s="12">
        <f t="shared" si="375"/>
        <v>0</v>
      </c>
      <c r="W4470" s="12">
        <f t="shared" si="375"/>
        <v>6229.6387940710956</v>
      </c>
      <c r="X4470" s="12">
        <f t="shared" si="375"/>
        <v>23549.582445595908</v>
      </c>
      <c r="Y4470" s="12">
        <f t="shared" si="375"/>
        <v>0</v>
      </c>
      <c r="Z4470" s="12">
        <f t="shared" si="375"/>
        <v>0</v>
      </c>
      <c r="AA4470" s="12">
        <f t="shared" si="375"/>
        <v>0</v>
      </c>
      <c r="AB4470" s="12">
        <f t="shared" si="375"/>
        <v>0</v>
      </c>
      <c r="AC4470" s="12">
        <f t="shared" si="375"/>
        <v>0</v>
      </c>
      <c r="AD4470" s="12">
        <f t="shared" si="375"/>
        <v>11.344268850323765</v>
      </c>
      <c r="AE4470" s="12">
        <f t="shared" si="385"/>
        <v>5.3320240232E-2</v>
      </c>
      <c r="AF4470" s="12">
        <f t="shared" si="385"/>
        <v>0</v>
      </c>
      <c r="AG4470" s="12">
        <f t="shared" si="385"/>
        <v>0</v>
      </c>
      <c r="AH4470" s="12">
        <f t="shared" si="385"/>
        <v>17.166199105205557</v>
      </c>
      <c r="AI4470" s="12">
        <f t="shared" si="385"/>
        <v>-2.8930122452013927</v>
      </c>
      <c r="AJ4470" s="12">
        <f t="shared" si="385"/>
        <v>-52.218381302345946</v>
      </c>
      <c r="AK4470" s="12">
        <f t="shared" si="385"/>
        <v>1.2722198014180258E-2</v>
      </c>
      <c r="AL4470" s="12">
        <f t="shared" si="377"/>
        <v>29752.686356513233</v>
      </c>
      <c r="AM4470">
        <f t="shared" si="378"/>
        <v>2.0729546511302721</v>
      </c>
      <c r="AN4470" s="12">
        <f t="shared" si="379"/>
        <v>14352.791721850101</v>
      </c>
    </row>
    <row r="4471" spans="14:40">
      <c r="N4471">
        <f t="shared" si="380"/>
        <v>1966</v>
      </c>
      <c r="O4471" s="12">
        <f t="shared" si="375"/>
        <v>0</v>
      </c>
      <c r="P4471" s="12">
        <f t="shared" si="375"/>
        <v>0</v>
      </c>
      <c r="Q4471" s="12">
        <f t="shared" si="375"/>
        <v>0</v>
      </c>
      <c r="R4471" s="12">
        <f t="shared" si="375"/>
        <v>0</v>
      </c>
      <c r="S4471" s="12">
        <f t="shared" si="375"/>
        <v>0</v>
      </c>
      <c r="T4471" s="12">
        <f t="shared" si="375"/>
        <v>0</v>
      </c>
      <c r="U4471" s="12">
        <f t="shared" si="375"/>
        <v>0</v>
      </c>
      <c r="V4471" s="12">
        <f t="shared" si="375"/>
        <v>0</v>
      </c>
      <c r="W4471" s="12">
        <f t="shared" si="375"/>
        <v>10370.330277181591</v>
      </c>
      <c r="X4471" s="12">
        <f t="shared" si="375"/>
        <v>58406.960610552189</v>
      </c>
      <c r="Y4471" s="12">
        <f t="shared" si="375"/>
        <v>0</v>
      </c>
      <c r="Z4471" s="12">
        <f t="shared" si="375"/>
        <v>0</v>
      </c>
      <c r="AA4471" s="12">
        <f t="shared" si="375"/>
        <v>0</v>
      </c>
      <c r="AB4471" s="12">
        <f t="shared" si="375"/>
        <v>0</v>
      </c>
      <c r="AC4471" s="12">
        <f t="shared" si="375"/>
        <v>0</v>
      </c>
      <c r="AD4471" s="12">
        <f t="shared" si="375"/>
        <v>19.978014779235416</v>
      </c>
      <c r="AE4471" s="12">
        <f t="shared" si="385"/>
        <v>6.7229510135938864E-2</v>
      </c>
      <c r="AF4471" s="12">
        <f t="shared" si="385"/>
        <v>0</v>
      </c>
      <c r="AG4471" s="12">
        <f t="shared" si="385"/>
        <v>0</v>
      </c>
      <c r="AH4471" s="12">
        <f t="shared" si="385"/>
        <v>-6.7872836305141409</v>
      </c>
      <c r="AI4471" s="12">
        <f t="shared" si="385"/>
        <v>-19.618721736273514</v>
      </c>
      <c r="AJ4471" s="12">
        <f t="shared" si="385"/>
        <v>-1550.3900815453158</v>
      </c>
      <c r="AK4471" s="12">
        <f t="shared" si="385"/>
        <v>3.5990769632574832E-2</v>
      </c>
      <c r="AL4471" s="12">
        <f t="shared" si="377"/>
        <v>67220.576035880673</v>
      </c>
      <c r="AM4471">
        <f t="shared" si="378"/>
        <v>2.0931126451018036</v>
      </c>
      <c r="AN4471" s="12">
        <f t="shared" si="379"/>
        <v>32115.125859655411</v>
      </c>
    </row>
    <row r="4472" spans="14:40">
      <c r="N4472">
        <f t="shared" si="380"/>
        <v>1967</v>
      </c>
      <c r="O4472" s="12">
        <f t="shared" si="375"/>
        <v>0</v>
      </c>
      <c r="P4472" s="12">
        <f t="shared" si="375"/>
        <v>0</v>
      </c>
      <c r="Q4472" s="12">
        <f t="shared" si="375"/>
        <v>0</v>
      </c>
      <c r="R4472" s="12">
        <f t="shared" si="375"/>
        <v>0</v>
      </c>
      <c r="S4472" s="12">
        <f t="shared" si="375"/>
        <v>0</v>
      </c>
      <c r="T4472" s="12">
        <f t="shared" si="375"/>
        <v>0</v>
      </c>
      <c r="U4472" s="12">
        <f t="shared" si="375"/>
        <v>0</v>
      </c>
      <c r="V4472" s="12">
        <f t="shared" si="375"/>
        <v>0</v>
      </c>
      <c r="W4472" s="12">
        <f t="shared" si="375"/>
        <v>4792.5957285135955</v>
      </c>
      <c r="X4472" s="12">
        <f t="shared" si="375"/>
        <v>12781.763274195084</v>
      </c>
      <c r="Y4472" s="12">
        <f t="shared" si="375"/>
        <v>0</v>
      </c>
      <c r="Z4472" s="12">
        <f t="shared" si="375"/>
        <v>0</v>
      </c>
      <c r="AA4472" s="12">
        <f t="shared" si="375"/>
        <v>0</v>
      </c>
      <c r="AB4472" s="12">
        <f t="shared" si="375"/>
        <v>0</v>
      </c>
      <c r="AC4472" s="12">
        <f t="shared" si="375"/>
        <v>0</v>
      </c>
      <c r="AD4472" s="12">
        <f t="shared" si="375"/>
        <v>0.43808583702756299</v>
      </c>
      <c r="AE4472" s="12">
        <f t="shared" si="385"/>
        <v>1.2843700852397479E-3</v>
      </c>
      <c r="AF4472" s="12">
        <f t="shared" si="385"/>
        <v>0</v>
      </c>
      <c r="AG4472" s="12">
        <f t="shared" si="385"/>
        <v>0</v>
      </c>
      <c r="AH4472" s="12">
        <f t="shared" si="385"/>
        <v>-1.8589535218768223E-2</v>
      </c>
      <c r="AI4472" s="12">
        <f t="shared" si="385"/>
        <v>-36.334805164224001</v>
      </c>
      <c r="AJ4472" s="12">
        <f t="shared" si="385"/>
        <v>-620.16818959969464</v>
      </c>
      <c r="AK4472" s="12">
        <f t="shared" si="385"/>
        <v>4.9629257652489898E-2</v>
      </c>
      <c r="AL4472" s="12">
        <f t="shared" si="377"/>
        <v>16918.326417874308</v>
      </c>
      <c r="AM4472">
        <f t="shared" si="378"/>
        <v>2.1192786204855598</v>
      </c>
      <c r="AN4472" s="12">
        <f t="shared" si="379"/>
        <v>7983.0590722413153</v>
      </c>
    </row>
    <row r="4473" spans="14:40">
      <c r="N4473">
        <f t="shared" si="380"/>
        <v>1968</v>
      </c>
      <c r="O4473" s="12">
        <f t="shared" si="375"/>
        <v>0</v>
      </c>
      <c r="P4473" s="12">
        <f t="shared" si="375"/>
        <v>0</v>
      </c>
      <c r="Q4473" s="12">
        <f t="shared" si="375"/>
        <v>0</v>
      </c>
      <c r="R4473" s="12">
        <f t="shared" si="375"/>
        <v>0</v>
      </c>
      <c r="S4473" s="12">
        <f t="shared" si="375"/>
        <v>0</v>
      </c>
      <c r="T4473" s="12">
        <f t="shared" si="375"/>
        <v>0</v>
      </c>
      <c r="U4473" s="12">
        <f t="shared" si="375"/>
        <v>0</v>
      </c>
      <c r="V4473" s="12">
        <f t="shared" si="375"/>
        <v>0</v>
      </c>
      <c r="W4473" s="12">
        <f t="shared" si="375"/>
        <v>2846.1119898442689</v>
      </c>
      <c r="X4473" s="12">
        <f t="shared" si="375"/>
        <v>17244.255534151889</v>
      </c>
      <c r="Y4473" s="12">
        <f t="shared" si="375"/>
        <v>0</v>
      </c>
      <c r="Z4473" s="12">
        <f t="shared" si="375"/>
        <v>0</v>
      </c>
      <c r="AA4473" s="12">
        <f t="shared" si="375"/>
        <v>0</v>
      </c>
      <c r="AB4473" s="12">
        <f t="shared" si="375"/>
        <v>0</v>
      </c>
      <c r="AC4473" s="12">
        <f t="shared" si="375"/>
        <v>0</v>
      </c>
      <c r="AD4473" s="12">
        <f t="shared" si="375"/>
        <v>-3.2286311119718425</v>
      </c>
      <c r="AE4473" s="12">
        <f t="shared" si="385"/>
        <v>-3.4038024503015477E-2</v>
      </c>
      <c r="AF4473" s="12">
        <f t="shared" si="385"/>
        <v>0</v>
      </c>
      <c r="AG4473" s="12">
        <f t="shared" si="385"/>
        <v>0</v>
      </c>
      <c r="AH4473" s="12">
        <f t="shared" si="385"/>
        <v>-27.52318790523044</v>
      </c>
      <c r="AI4473" s="12">
        <f t="shared" si="385"/>
        <v>-82.862545877711995</v>
      </c>
      <c r="AJ4473" s="12">
        <f t="shared" si="385"/>
        <v>-4853.3915259135892</v>
      </c>
      <c r="AK4473" s="12">
        <f t="shared" si="385"/>
        <v>0.13947774227829787</v>
      </c>
      <c r="AL4473" s="12">
        <f t="shared" si="377"/>
        <v>15123.467072905429</v>
      </c>
      <c r="AM4473">
        <f t="shared" si="378"/>
        <v>2.1226314729834663</v>
      </c>
      <c r="AN4473" s="12">
        <f t="shared" si="379"/>
        <v>7124.8670649590567</v>
      </c>
    </row>
    <row r="4474" spans="14:40">
      <c r="N4474">
        <f t="shared" si="380"/>
        <v>1969</v>
      </c>
      <c r="O4474" s="12">
        <f t="shared" si="375"/>
        <v>-54.615273957283009</v>
      </c>
      <c r="P4474" s="12">
        <f t="shared" si="375"/>
        <v>0</v>
      </c>
      <c r="Q4474" s="12">
        <f t="shared" si="375"/>
        <v>0</v>
      </c>
      <c r="R4474" s="12">
        <f t="shared" si="375"/>
        <v>0</v>
      </c>
      <c r="S4474" s="12">
        <f t="shared" si="375"/>
        <v>0</v>
      </c>
      <c r="T4474" s="12">
        <f t="shared" si="375"/>
        <v>0</v>
      </c>
      <c r="U4474" s="12">
        <f t="shared" si="375"/>
        <v>0</v>
      </c>
      <c r="V4474" s="12">
        <f t="shared" si="375"/>
        <v>0</v>
      </c>
      <c r="W4474" s="12">
        <f t="shared" si="375"/>
        <v>-6112.3011810725038</v>
      </c>
      <c r="X4474" s="12">
        <f t="shared" si="375"/>
        <v>-31864.373202167397</v>
      </c>
      <c r="Y4474" s="12">
        <f t="shared" si="375"/>
        <v>0</v>
      </c>
      <c r="Z4474" s="12">
        <f t="shared" si="375"/>
        <v>0</v>
      </c>
      <c r="AA4474" s="12">
        <f t="shared" si="375"/>
        <v>0</v>
      </c>
      <c r="AB4474" s="12">
        <f t="shared" si="375"/>
        <v>0</v>
      </c>
      <c r="AC4474" s="12">
        <f t="shared" si="375"/>
        <v>0</v>
      </c>
      <c r="AD4474" s="12">
        <f t="shared" si="375"/>
        <v>-29.381894525675744</v>
      </c>
      <c r="AE4474" s="12">
        <f t="shared" si="385"/>
        <v>-0.18677659054885121</v>
      </c>
      <c r="AF4474" s="12">
        <f t="shared" si="385"/>
        <v>0</v>
      </c>
      <c r="AG4474" s="12">
        <f t="shared" si="385"/>
        <v>0</v>
      </c>
      <c r="AH4474" s="12">
        <f t="shared" si="385"/>
        <v>-62.019183032039578</v>
      </c>
      <c r="AI4474" s="12">
        <f t="shared" si="385"/>
        <v>-166.44366931546446</v>
      </c>
      <c r="AJ4474" s="12">
        <f t="shared" si="385"/>
        <v>-14171.61382917568</v>
      </c>
      <c r="AK4474" s="12">
        <f t="shared" si="385"/>
        <v>0.31630246670376094</v>
      </c>
      <c r="AL4474" s="12">
        <f t="shared" si="377"/>
        <v>-52460.618707369889</v>
      </c>
      <c r="AM4474">
        <f t="shared" si="378"/>
        <v>2.1269076442366059</v>
      </c>
      <c r="AN4474" s="12">
        <f t="shared" si="379"/>
        <v>-24665.207654655434</v>
      </c>
    </row>
    <row r="4475" spans="14:40">
      <c r="N4475">
        <f t="shared" si="380"/>
        <v>1970</v>
      </c>
      <c r="O4475" s="12">
        <f t="shared" si="375"/>
        <v>-6.2300511914507046</v>
      </c>
      <c r="P4475" s="12">
        <f t="shared" si="375"/>
        <v>0</v>
      </c>
      <c r="Q4475" s="12">
        <f t="shared" si="375"/>
        <v>0</v>
      </c>
      <c r="R4475" s="12">
        <f t="shared" si="375"/>
        <v>0</v>
      </c>
      <c r="S4475" s="12">
        <f t="shared" si="375"/>
        <v>0</v>
      </c>
      <c r="T4475" s="12">
        <f t="shared" si="375"/>
        <v>0</v>
      </c>
      <c r="U4475" s="12">
        <f t="shared" si="375"/>
        <v>0</v>
      </c>
      <c r="V4475" s="12">
        <f t="shared" si="375"/>
        <v>0</v>
      </c>
      <c r="W4475" s="12">
        <f t="shared" si="375"/>
        <v>-2754.5584523913267</v>
      </c>
      <c r="X4475" s="12">
        <f t="shared" si="375"/>
        <v>-11860.230360903381</v>
      </c>
      <c r="Y4475" s="12">
        <f t="shared" si="375"/>
        <v>0</v>
      </c>
      <c r="Z4475" s="12">
        <f t="shared" si="375"/>
        <v>0</v>
      </c>
      <c r="AA4475" s="12">
        <f t="shared" si="375"/>
        <v>0</v>
      </c>
      <c r="AB4475" s="12">
        <f t="shared" si="375"/>
        <v>0</v>
      </c>
      <c r="AC4475" s="12">
        <f t="shared" si="375"/>
        <v>0</v>
      </c>
      <c r="AD4475" s="12">
        <f t="shared" si="375"/>
        <v>-11.71752338475831</v>
      </c>
      <c r="AE4475" s="12">
        <f t="shared" si="385"/>
        <v>-0.15294375189813619</v>
      </c>
      <c r="AF4475" s="12">
        <f t="shared" si="385"/>
        <v>0</v>
      </c>
      <c r="AG4475" s="12">
        <f t="shared" si="385"/>
        <v>0</v>
      </c>
      <c r="AH4475" s="12">
        <f t="shared" si="385"/>
        <v>-123.59498996256461</v>
      </c>
      <c r="AI4475" s="12">
        <f t="shared" si="385"/>
        <v>-197.86469782586553</v>
      </c>
      <c r="AJ4475" s="12">
        <f t="shared" si="385"/>
        <v>-15270.526837800333</v>
      </c>
      <c r="AK4475" s="12">
        <f t="shared" si="385"/>
        <v>0.34720830570226557</v>
      </c>
      <c r="AL4475" s="12">
        <f t="shared" si="377"/>
        <v>-30224.528648905874</v>
      </c>
      <c r="AM4475">
        <f t="shared" si="378"/>
        <v>2.1352135502092544</v>
      </c>
      <c r="AN4475" s="12">
        <f t="shared" si="379"/>
        <v>-14155.272031663448</v>
      </c>
    </row>
    <row r="4476" spans="14:40">
      <c r="N4476">
        <f t="shared" si="380"/>
        <v>1971</v>
      </c>
      <c r="O4476" s="12">
        <f t="shared" si="375"/>
        <v>6.2189863395689491</v>
      </c>
      <c r="P4476" s="12">
        <f t="shared" si="375"/>
        <v>0</v>
      </c>
      <c r="Q4476" s="12">
        <f t="shared" si="375"/>
        <v>0</v>
      </c>
      <c r="R4476" s="12">
        <f t="shared" si="375"/>
        <v>0</v>
      </c>
      <c r="S4476" s="12">
        <f t="shared" si="375"/>
        <v>0</v>
      </c>
      <c r="T4476" s="12">
        <f t="shared" si="375"/>
        <v>0</v>
      </c>
      <c r="U4476" s="12">
        <f t="shared" si="375"/>
        <v>0</v>
      </c>
      <c r="V4476" s="12">
        <f t="shared" si="375"/>
        <v>0</v>
      </c>
      <c r="W4476" s="12">
        <f t="shared" si="375"/>
        <v>-4625.1595901209685</v>
      </c>
      <c r="X4476" s="12">
        <f t="shared" si="375"/>
        <v>-17084.947196736048</v>
      </c>
      <c r="Y4476" s="12">
        <f t="shared" si="375"/>
        <v>0</v>
      </c>
      <c r="Z4476" s="12">
        <f t="shared" si="375"/>
        <v>0</v>
      </c>
      <c r="AA4476" s="12">
        <f t="shared" si="375"/>
        <v>0</v>
      </c>
      <c r="AB4476" s="12">
        <f t="shared" si="375"/>
        <v>0</v>
      </c>
      <c r="AC4476" s="12">
        <f t="shared" si="375"/>
        <v>0</v>
      </c>
      <c r="AD4476" s="12">
        <f t="shared" si="375"/>
        <v>-14.274529525640366</v>
      </c>
      <c r="AE4476" s="12">
        <f t="shared" si="385"/>
        <v>-0.14100894924026502</v>
      </c>
      <c r="AF4476" s="12">
        <f t="shared" si="385"/>
        <v>0</v>
      </c>
      <c r="AG4476" s="12">
        <f t="shared" si="385"/>
        <v>0</v>
      </c>
      <c r="AH4476" s="12">
        <f t="shared" si="385"/>
        <v>-92.151381172286435</v>
      </c>
      <c r="AI4476" s="12">
        <f t="shared" si="385"/>
        <v>-146.54596913328729</v>
      </c>
      <c r="AJ4476" s="12">
        <f t="shared" si="385"/>
        <v>-12929.691740336491</v>
      </c>
      <c r="AK4476" s="12">
        <f t="shared" si="385"/>
        <v>0.31256738658132016</v>
      </c>
      <c r="AL4476" s="12">
        <f t="shared" si="377"/>
        <v>-34886.379862247813</v>
      </c>
      <c r="AM4476">
        <f t="shared" si="378"/>
        <v>2.1381867194249953</v>
      </c>
      <c r="AN4476" s="12">
        <f t="shared" si="379"/>
        <v>-16315.871549155219</v>
      </c>
    </row>
    <row r="4477" spans="14:40">
      <c r="N4477">
        <f t="shared" si="380"/>
        <v>1972</v>
      </c>
      <c r="O4477" s="12">
        <f t="shared" si="375"/>
        <v>-6.2079195725779659</v>
      </c>
      <c r="P4477" s="12">
        <f t="shared" si="375"/>
        <v>0</v>
      </c>
      <c r="Q4477" s="12">
        <f t="shared" si="375"/>
        <v>0</v>
      </c>
      <c r="R4477" s="12">
        <f t="shared" si="375"/>
        <v>0</v>
      </c>
      <c r="S4477" s="12">
        <f t="shared" si="375"/>
        <v>0</v>
      </c>
      <c r="T4477" s="12">
        <f t="shared" si="375"/>
        <v>0</v>
      </c>
      <c r="U4477" s="12">
        <f t="shared" si="375"/>
        <v>0</v>
      </c>
      <c r="V4477" s="12">
        <f t="shared" si="375"/>
        <v>0</v>
      </c>
      <c r="W4477" s="12">
        <f t="shared" si="375"/>
        <v>302.53978015847201</v>
      </c>
      <c r="X4477" s="12">
        <f t="shared" si="375"/>
        <v>-120.89812760285687</v>
      </c>
      <c r="Y4477" s="12">
        <f t="shared" si="375"/>
        <v>0</v>
      </c>
      <c r="Z4477" s="12">
        <f t="shared" si="375"/>
        <v>0</v>
      </c>
      <c r="AA4477" s="12">
        <f t="shared" si="375"/>
        <v>0</v>
      </c>
      <c r="AB4477" s="12">
        <f t="shared" si="375"/>
        <v>0</v>
      </c>
      <c r="AC4477" s="12">
        <f t="shared" si="375"/>
        <v>0</v>
      </c>
      <c r="AD4477" s="12">
        <f t="shared" si="375"/>
        <v>0.21379495284373876</v>
      </c>
      <c r="AE4477" s="12">
        <f t="shared" ref="AE4477:AK4486" si="386">AE$2503*AE1973+0.5*AE$2504*AE1973*AE1973</f>
        <v>-3.6186659529588924E-2</v>
      </c>
      <c r="AF4477" s="12">
        <f t="shared" si="386"/>
        <v>0</v>
      </c>
      <c r="AG4477" s="12">
        <f t="shared" si="386"/>
        <v>0</v>
      </c>
      <c r="AH4477" s="12">
        <f t="shared" si="386"/>
        <v>-54.703992647206576</v>
      </c>
      <c r="AI4477" s="12">
        <f t="shared" si="386"/>
        <v>-111.79785692494443</v>
      </c>
      <c r="AJ4477" s="12">
        <f t="shared" si="386"/>
        <v>-10417.482868537616</v>
      </c>
      <c r="AK4477" s="12">
        <f t="shared" si="386"/>
        <v>0.26902958448006509</v>
      </c>
      <c r="AL4477" s="12">
        <f t="shared" si="377"/>
        <v>-10408.104347248935</v>
      </c>
      <c r="AM4477">
        <f t="shared" si="378"/>
        <v>2.1140228923248006</v>
      </c>
      <c r="AN4477" s="12">
        <f t="shared" si="379"/>
        <v>-4923.3640681171128</v>
      </c>
    </row>
    <row r="4478" spans="14:40">
      <c r="N4478">
        <f t="shared" si="380"/>
        <v>1973</v>
      </c>
      <c r="O4478" s="12">
        <f t="shared" si="375"/>
        <v>-6.1968537631370504</v>
      </c>
      <c r="P4478" s="12">
        <f t="shared" si="375"/>
        <v>0</v>
      </c>
      <c r="Q4478" s="12">
        <f t="shared" si="375"/>
        <v>0</v>
      </c>
      <c r="R4478" s="12">
        <f t="shared" si="375"/>
        <v>0</v>
      </c>
      <c r="S4478" s="12">
        <f t="shared" si="375"/>
        <v>0</v>
      </c>
      <c r="T4478" s="12">
        <f t="shared" si="375"/>
        <v>0</v>
      </c>
      <c r="U4478" s="12">
        <f t="shared" si="375"/>
        <v>0</v>
      </c>
      <c r="V4478" s="12">
        <f t="shared" si="375"/>
        <v>0</v>
      </c>
      <c r="W4478" s="12">
        <f t="shared" si="375"/>
        <v>216.03623663124242</v>
      </c>
      <c r="X4478" s="12">
        <f t="shared" si="375"/>
        <v>-14039.536226137237</v>
      </c>
      <c r="Y4478" s="12">
        <f t="shared" si="375"/>
        <v>0</v>
      </c>
      <c r="Z4478" s="12">
        <f t="shared" si="375"/>
        <v>0</v>
      </c>
      <c r="AA4478" s="12">
        <f t="shared" si="375"/>
        <v>0</v>
      </c>
      <c r="AB4478" s="12">
        <f t="shared" si="375"/>
        <v>0</v>
      </c>
      <c r="AC4478" s="12">
        <f t="shared" si="375"/>
        <v>0</v>
      </c>
      <c r="AD4478" s="12">
        <f t="shared" si="375"/>
        <v>-13.844674600328082</v>
      </c>
      <c r="AE4478" s="12">
        <f t="shared" si="386"/>
        <v>-7.1026883651614386E-2</v>
      </c>
      <c r="AF4478" s="12">
        <f t="shared" si="386"/>
        <v>0</v>
      </c>
      <c r="AG4478" s="12">
        <f t="shared" si="386"/>
        <v>0</v>
      </c>
      <c r="AH4478" s="12">
        <f t="shared" si="386"/>
        <v>-14.362900617653574</v>
      </c>
      <c r="AI4478" s="12">
        <f t="shared" si="386"/>
        <v>-34.453620817837226</v>
      </c>
      <c r="AJ4478" s="12">
        <f t="shared" si="386"/>
        <v>-5705.0266134313561</v>
      </c>
      <c r="AK4478" s="12">
        <f t="shared" si="386"/>
        <v>0.14175542888027087</v>
      </c>
      <c r="AL4478" s="12">
        <f t="shared" si="377"/>
        <v>-19597.313924191079</v>
      </c>
      <c r="AM4478">
        <f t="shared" si="378"/>
        <v>2.1172356748813175</v>
      </c>
      <c r="AN4478" s="12">
        <f t="shared" si="379"/>
        <v>-9256.085260933276</v>
      </c>
    </row>
    <row r="4479" spans="14:40">
      <c r="N4479">
        <f t="shared" si="380"/>
        <v>1974</v>
      </c>
      <c r="O4479" s="12">
        <f t="shared" si="375"/>
        <v>44.224538433207677</v>
      </c>
      <c r="P4479" s="12">
        <f t="shared" si="375"/>
        <v>0</v>
      </c>
      <c r="Q4479" s="12">
        <f t="shared" si="375"/>
        <v>0</v>
      </c>
      <c r="R4479" s="12">
        <f t="shared" si="375"/>
        <v>0</v>
      </c>
      <c r="S4479" s="12">
        <f t="shared" si="375"/>
        <v>0</v>
      </c>
      <c r="T4479" s="12">
        <f t="shared" si="375"/>
        <v>0</v>
      </c>
      <c r="U4479" s="12">
        <f t="shared" si="375"/>
        <v>0</v>
      </c>
      <c r="V4479" s="12">
        <f t="shared" si="375"/>
        <v>0</v>
      </c>
      <c r="W4479" s="12">
        <f t="shared" si="375"/>
        <v>30483.27257472599</v>
      </c>
      <c r="X4479" s="12">
        <f t="shared" si="375"/>
        <v>34385.636353970265</v>
      </c>
      <c r="Y4479" s="12">
        <f t="shared" si="375"/>
        <v>0</v>
      </c>
      <c r="Z4479" s="12">
        <f t="shared" si="375"/>
        <v>0</v>
      </c>
      <c r="AA4479" s="12">
        <f t="shared" si="375"/>
        <v>0</v>
      </c>
      <c r="AB4479" s="12">
        <f t="shared" si="375"/>
        <v>0</v>
      </c>
      <c r="AC4479" s="12">
        <f t="shared" si="375"/>
        <v>0</v>
      </c>
      <c r="AD4479" s="12">
        <f t="shared" si="375"/>
        <v>11.611740493984541</v>
      </c>
      <c r="AE4479" s="12">
        <f t="shared" si="386"/>
        <v>5.9654785863117468E-2</v>
      </c>
      <c r="AF4479" s="12">
        <f t="shared" si="386"/>
        <v>0</v>
      </c>
      <c r="AG4479" s="12">
        <f t="shared" si="386"/>
        <v>0</v>
      </c>
      <c r="AH4479" s="12">
        <f t="shared" si="386"/>
        <v>25.98775726153449</v>
      </c>
      <c r="AI4479" s="12">
        <f t="shared" si="386"/>
        <v>49.562088305569148</v>
      </c>
      <c r="AJ4479" s="12">
        <f t="shared" si="386"/>
        <v>4250.5427283394629</v>
      </c>
      <c r="AK4479" s="12">
        <f t="shared" si="386"/>
        <v>-0.17573892166526089</v>
      </c>
      <c r="AL4479" s="12">
        <f t="shared" si="377"/>
        <v>69250.721697394212</v>
      </c>
      <c r="AM4479">
        <f t="shared" si="378"/>
        <v>2.1106681615684511</v>
      </c>
      <c r="AN4479" s="12">
        <f t="shared" si="379"/>
        <v>32809.857541004247</v>
      </c>
    </row>
    <row r="4480" spans="14:40">
      <c r="N4480">
        <f t="shared" si="380"/>
        <v>1975</v>
      </c>
      <c r="O4480" s="12">
        <f t="shared" si="375"/>
        <v>4.6919041959607668</v>
      </c>
      <c r="P4480" s="12">
        <f t="shared" si="375"/>
        <v>0</v>
      </c>
      <c r="Q4480" s="12">
        <f t="shared" si="375"/>
        <v>0</v>
      </c>
      <c r="R4480" s="12">
        <f t="shared" si="375"/>
        <v>0</v>
      </c>
      <c r="S4480" s="12">
        <f t="shared" si="375"/>
        <v>0</v>
      </c>
      <c r="T4480" s="12">
        <f t="shared" si="375"/>
        <v>0</v>
      </c>
      <c r="U4480" s="12">
        <f t="shared" si="375"/>
        <v>0</v>
      </c>
      <c r="V4480" s="12">
        <f t="shared" si="375"/>
        <v>0</v>
      </c>
      <c r="W4480" s="12">
        <f t="shared" si="375"/>
        <v>666.38892141111307</v>
      </c>
      <c r="X4480" s="12">
        <f t="shared" si="375"/>
        <v>-6162.3130172946476</v>
      </c>
      <c r="Y4480" s="12">
        <f t="shared" si="375"/>
        <v>0</v>
      </c>
      <c r="Z4480" s="12">
        <f t="shared" si="375"/>
        <v>0</v>
      </c>
      <c r="AA4480" s="12">
        <f t="shared" si="375"/>
        <v>0</v>
      </c>
      <c r="AB4480" s="12">
        <f t="shared" si="375"/>
        <v>0</v>
      </c>
      <c r="AC4480" s="12">
        <f t="shared" si="375"/>
        <v>0</v>
      </c>
      <c r="AD4480" s="12">
        <f t="shared" si="375"/>
        <v>-7.0032547334293751</v>
      </c>
      <c r="AE4480" s="12">
        <f t="shared" si="386"/>
        <v>1.7215430121642498E-2</v>
      </c>
      <c r="AF4480" s="12">
        <f t="shared" si="386"/>
        <v>0</v>
      </c>
      <c r="AG4480" s="12">
        <f t="shared" si="386"/>
        <v>0</v>
      </c>
      <c r="AH4480" s="12">
        <f t="shared" si="386"/>
        <v>63.37198500906554</v>
      </c>
      <c r="AI4480" s="12">
        <f t="shared" si="386"/>
        <v>37.401888754199575</v>
      </c>
      <c r="AJ4480" s="12">
        <f t="shared" si="386"/>
        <v>3181.524747043869</v>
      </c>
      <c r="AK4480" s="12">
        <f t="shared" si="386"/>
        <v>-8.0165031518945357E-2</v>
      </c>
      <c r="AL4480" s="12">
        <f t="shared" si="377"/>
        <v>-2215.9997752152658</v>
      </c>
      <c r="AM4480">
        <f t="shared" si="378"/>
        <v>2.1025561503208938</v>
      </c>
      <c r="AN4480" s="12">
        <f t="shared" si="379"/>
        <v>-1053.9550988338924</v>
      </c>
    </row>
    <row r="4481" spans="14:40">
      <c r="N4481">
        <f t="shared" si="380"/>
        <v>1976</v>
      </c>
      <c r="O4481" s="12">
        <f t="shared" si="375"/>
        <v>0</v>
      </c>
      <c r="P4481" s="12">
        <f t="shared" si="375"/>
        <v>0</v>
      </c>
      <c r="Q4481" s="12">
        <f t="shared" si="375"/>
        <v>0</v>
      </c>
      <c r="R4481" s="12">
        <f t="shared" si="375"/>
        <v>0</v>
      </c>
      <c r="S4481" s="12">
        <f t="shared" si="375"/>
        <v>0</v>
      </c>
      <c r="T4481" s="12">
        <f t="shared" si="375"/>
        <v>0</v>
      </c>
      <c r="U4481" s="12">
        <f t="shared" si="375"/>
        <v>0</v>
      </c>
      <c r="V4481" s="12">
        <f t="shared" si="375"/>
        <v>0</v>
      </c>
      <c r="W4481" s="12">
        <f t="shared" si="375"/>
        <v>847.86710623705494</v>
      </c>
      <c r="X4481" s="12">
        <f t="shared" si="375"/>
        <v>-4023.2033670040437</v>
      </c>
      <c r="Y4481" s="12">
        <f t="shared" si="375"/>
        <v>0</v>
      </c>
      <c r="Z4481" s="12">
        <f t="shared" si="375"/>
        <v>0</v>
      </c>
      <c r="AA4481" s="12">
        <f t="shared" si="375"/>
        <v>0</v>
      </c>
      <c r="AB4481" s="12">
        <f t="shared" si="375"/>
        <v>0</v>
      </c>
      <c r="AC4481" s="12">
        <f t="shared" si="375"/>
        <v>0</v>
      </c>
      <c r="AD4481" s="12">
        <f t="shared" si="375"/>
        <v>-4.5976354439623277</v>
      </c>
      <c r="AE4481" s="12">
        <f t="shared" si="386"/>
        <v>2.9790332087711299E-2</v>
      </c>
      <c r="AF4481" s="12">
        <f t="shared" si="386"/>
        <v>0</v>
      </c>
      <c r="AG4481" s="12">
        <f t="shared" si="386"/>
        <v>0</v>
      </c>
      <c r="AH4481" s="12">
        <f t="shared" si="386"/>
        <v>68.740430003673836</v>
      </c>
      <c r="AI4481" s="12">
        <f t="shared" si="386"/>
        <v>73.149165417512307</v>
      </c>
      <c r="AJ4481" s="12">
        <f t="shared" si="386"/>
        <v>3938.5961742754162</v>
      </c>
      <c r="AK4481" s="12">
        <f t="shared" si="386"/>
        <v>-0.11649772265680199</v>
      </c>
      <c r="AL4481" s="12">
        <f t="shared" si="377"/>
        <v>900.46516609508205</v>
      </c>
      <c r="AM4481">
        <f t="shared" si="378"/>
        <v>2.0757464093775511</v>
      </c>
      <c r="AN4481" s="12">
        <f t="shared" si="379"/>
        <v>433.8030705615443</v>
      </c>
    </row>
    <row r="4482" spans="14:40">
      <c r="N4482">
        <f t="shared" si="380"/>
        <v>1977</v>
      </c>
      <c r="O4482" s="12">
        <f t="shared" si="375"/>
        <v>6.1525914625593332</v>
      </c>
      <c r="P4482" s="12">
        <f t="shared" si="375"/>
        <v>0</v>
      </c>
      <c r="Q4482" s="12">
        <f t="shared" si="375"/>
        <v>0</v>
      </c>
      <c r="R4482" s="12">
        <f t="shared" si="375"/>
        <v>0</v>
      </c>
      <c r="S4482" s="12">
        <f t="shared" si="375"/>
        <v>0</v>
      </c>
      <c r="T4482" s="12">
        <f t="shared" si="375"/>
        <v>0</v>
      </c>
      <c r="U4482" s="12">
        <f t="shared" si="375"/>
        <v>0</v>
      </c>
      <c r="V4482" s="12">
        <f t="shared" si="375"/>
        <v>0</v>
      </c>
      <c r="W4482" s="12">
        <f t="shared" si="375"/>
        <v>652.34329885212799</v>
      </c>
      <c r="X4482" s="12">
        <f t="shared" si="375"/>
        <v>91.037668936751558</v>
      </c>
      <c r="Y4482" s="12">
        <f t="shared" si="375"/>
        <v>0</v>
      </c>
      <c r="Z4482" s="12">
        <f t="shared" si="375"/>
        <v>0</v>
      </c>
      <c r="AA4482" s="12">
        <f t="shared" si="375"/>
        <v>0</v>
      </c>
      <c r="AB4482" s="12">
        <f t="shared" si="375"/>
        <v>0</v>
      </c>
      <c r="AC4482" s="12">
        <f t="shared" si="375"/>
        <v>0</v>
      </c>
      <c r="AD4482" s="12">
        <f t="shared" si="375"/>
        <v>-2.7695707930459457</v>
      </c>
      <c r="AE4482" s="12">
        <f t="shared" si="386"/>
        <v>2.7195217095057411E-2</v>
      </c>
      <c r="AF4482" s="12">
        <f t="shared" si="386"/>
        <v>0</v>
      </c>
      <c r="AG4482" s="12">
        <f t="shared" si="386"/>
        <v>0</v>
      </c>
      <c r="AH4482" s="12">
        <f t="shared" si="386"/>
        <v>60.503424450028618</v>
      </c>
      <c r="AI4482" s="12">
        <f t="shared" si="386"/>
        <v>106.87411989222261</v>
      </c>
      <c r="AJ4482" s="12">
        <f t="shared" si="386"/>
        <v>9230.1191500968453</v>
      </c>
      <c r="AK4482" s="12">
        <f t="shared" si="386"/>
        <v>-0.30362120199120912</v>
      </c>
      <c r="AL4482" s="12">
        <f t="shared" si="377"/>
        <v>10143.984256912594</v>
      </c>
      <c r="AM4482">
        <f t="shared" si="378"/>
        <v>2.0835869521071069</v>
      </c>
      <c r="AN4482" s="12">
        <f t="shared" si="379"/>
        <v>4868.5197642719459</v>
      </c>
    </row>
    <row r="4483" spans="14:40">
      <c r="N4483">
        <f t="shared" si="380"/>
        <v>1978</v>
      </c>
      <c r="O4483" s="12">
        <f t="shared" si="375"/>
        <v>0</v>
      </c>
      <c r="P4483" s="12">
        <f t="shared" si="375"/>
        <v>0</v>
      </c>
      <c r="Q4483" s="12">
        <f t="shared" si="375"/>
        <v>0</v>
      </c>
      <c r="R4483" s="12">
        <f t="shared" si="375"/>
        <v>0</v>
      </c>
      <c r="S4483" s="12">
        <f t="shared" si="375"/>
        <v>0</v>
      </c>
      <c r="T4483" s="12">
        <f t="shared" si="375"/>
        <v>0</v>
      </c>
      <c r="U4483" s="12">
        <f t="shared" si="375"/>
        <v>0</v>
      </c>
      <c r="V4483" s="12">
        <f t="shared" si="375"/>
        <v>0</v>
      </c>
      <c r="W4483" s="12">
        <f t="shared" si="375"/>
        <v>1093.5532668799976</v>
      </c>
      <c r="X4483" s="12">
        <f t="shared" si="375"/>
        <v>1801.8051215797775</v>
      </c>
      <c r="Y4483" s="12">
        <f t="shared" si="375"/>
        <v>0</v>
      </c>
      <c r="Z4483" s="12">
        <f t="shared" si="375"/>
        <v>0</v>
      </c>
      <c r="AA4483" s="12">
        <f t="shared" si="375"/>
        <v>0</v>
      </c>
      <c r="AB4483" s="12">
        <f t="shared" si="375"/>
        <v>0</v>
      </c>
      <c r="AC4483" s="12">
        <f t="shared" si="375"/>
        <v>0</v>
      </c>
      <c r="AD4483" s="12">
        <f t="shared" si="375"/>
        <v>6.1893738053073752</v>
      </c>
      <c r="AE4483" s="12">
        <f t="shared" si="386"/>
        <v>4.7803087821209803E-2</v>
      </c>
      <c r="AF4483" s="12">
        <f t="shared" si="386"/>
        <v>0</v>
      </c>
      <c r="AG4483" s="12">
        <f t="shared" si="386"/>
        <v>0</v>
      </c>
      <c r="AH4483" s="12">
        <f t="shared" si="386"/>
        <v>34.795827106014443</v>
      </c>
      <c r="AI4483" s="12">
        <f t="shared" si="386"/>
        <v>58.066336913584827</v>
      </c>
      <c r="AJ4483" s="12">
        <f t="shared" si="386"/>
        <v>4575.8726937689335</v>
      </c>
      <c r="AK4483" s="12">
        <f t="shared" si="386"/>
        <v>-0.15488045409523529</v>
      </c>
      <c r="AL4483" s="12">
        <f t="shared" si="377"/>
        <v>7570.1755426873415</v>
      </c>
      <c r="AM4483">
        <f t="shared" si="378"/>
        <v>2.100547228272331</v>
      </c>
      <c r="AN4483" s="12">
        <f t="shared" si="379"/>
        <v>3603.9063729662953</v>
      </c>
    </row>
    <row r="4484" spans="14:40">
      <c r="N4484">
        <f t="shared" si="380"/>
        <v>1979</v>
      </c>
      <c r="O4484" s="12">
        <f t="shared" si="375"/>
        <v>9.8264414878230628</v>
      </c>
      <c r="P4484" s="12">
        <f t="shared" si="375"/>
        <v>0</v>
      </c>
      <c r="Q4484" s="12">
        <f t="shared" si="375"/>
        <v>0</v>
      </c>
      <c r="R4484" s="12">
        <f t="shared" si="375"/>
        <v>0</v>
      </c>
      <c r="S4484" s="12">
        <f t="shared" si="375"/>
        <v>0</v>
      </c>
      <c r="T4484" s="12">
        <f t="shared" si="375"/>
        <v>0</v>
      </c>
      <c r="U4484" s="12">
        <f t="shared" si="375"/>
        <v>0</v>
      </c>
      <c r="V4484" s="12">
        <f t="shared" si="375"/>
        <v>0</v>
      </c>
      <c r="W4484" s="12">
        <f t="shared" si="375"/>
        <v>-29628.114859450601</v>
      </c>
      <c r="X4484" s="12">
        <f t="shared" si="375"/>
        <v>-12373.004768538372</v>
      </c>
      <c r="Y4484" s="12">
        <f t="shared" si="375"/>
        <v>0</v>
      </c>
      <c r="Z4484" s="12">
        <f t="shared" si="375"/>
        <v>0</v>
      </c>
      <c r="AA4484" s="12">
        <f t="shared" si="375"/>
        <v>0</v>
      </c>
      <c r="AB4484" s="12">
        <f t="shared" si="375"/>
        <v>0</v>
      </c>
      <c r="AC4484" s="12">
        <f t="shared" si="375"/>
        <v>0</v>
      </c>
      <c r="AD4484" s="12">
        <f t="shared" si="375"/>
        <v>4.258501879960142</v>
      </c>
      <c r="AE4484" s="12">
        <f t="shared" si="386"/>
        <v>4.5125879185924034E-2</v>
      </c>
      <c r="AF4484" s="12">
        <f t="shared" si="386"/>
        <v>0</v>
      </c>
      <c r="AG4484" s="12">
        <f t="shared" si="386"/>
        <v>0</v>
      </c>
      <c r="AH4484" s="12">
        <f t="shared" si="386"/>
        <v>40.992860068150797</v>
      </c>
      <c r="AI4484" s="12">
        <f t="shared" si="386"/>
        <v>86.367859133347025</v>
      </c>
      <c r="AJ4484" s="12">
        <f t="shared" si="386"/>
        <v>4471.3138830421576</v>
      </c>
      <c r="AK4484" s="12">
        <f t="shared" si="386"/>
        <v>-5.619912821591936E-2</v>
      </c>
      <c r="AL4484" s="12">
        <f t="shared" si="377"/>
        <v>-37388.371155626563</v>
      </c>
      <c r="AM4484">
        <f t="shared" si="378"/>
        <v>2.1296373039072729</v>
      </c>
      <c r="AN4484" s="12">
        <f t="shared" si="379"/>
        <v>-17556.215364479969</v>
      </c>
    </row>
    <row r="4485" spans="14:40">
      <c r="N4485">
        <f t="shared" si="380"/>
        <v>1980</v>
      </c>
      <c r="O4485" s="12">
        <f t="shared" si="375"/>
        <v>1.4717529084607182</v>
      </c>
      <c r="P4485" s="12">
        <f t="shared" si="375"/>
        <v>0</v>
      </c>
      <c r="Q4485" s="12">
        <f t="shared" si="375"/>
        <v>0</v>
      </c>
      <c r="R4485" s="12">
        <f t="shared" si="375"/>
        <v>0</v>
      </c>
      <c r="S4485" s="12">
        <f t="shared" si="375"/>
        <v>0</v>
      </c>
      <c r="T4485" s="12">
        <f t="shared" si="375"/>
        <v>0</v>
      </c>
      <c r="U4485" s="12">
        <f t="shared" si="375"/>
        <v>0</v>
      </c>
      <c r="V4485" s="12">
        <f t="shared" si="375"/>
        <v>0</v>
      </c>
      <c r="W4485" s="12">
        <f t="shared" si="375"/>
        <v>1178.4954386278714</v>
      </c>
      <c r="X4485" s="12">
        <f t="shared" si="375"/>
        <v>7406.6063810765272</v>
      </c>
      <c r="Y4485" s="12">
        <f t="shared" si="375"/>
        <v>0</v>
      </c>
      <c r="Z4485" s="12">
        <f t="shared" si="375"/>
        <v>0</v>
      </c>
      <c r="AA4485" s="12">
        <f t="shared" si="375"/>
        <v>0</v>
      </c>
      <c r="AB4485" s="12">
        <f t="shared" si="375"/>
        <v>0</v>
      </c>
      <c r="AC4485" s="12">
        <f t="shared" si="375"/>
        <v>0</v>
      </c>
      <c r="AD4485" s="12">
        <f t="shared" si="375"/>
        <v>6.50736713178524</v>
      </c>
      <c r="AE4485" s="12">
        <f t="shared" si="386"/>
        <v>4.6773312069008831E-2</v>
      </c>
      <c r="AF4485" s="12">
        <f t="shared" si="386"/>
        <v>0</v>
      </c>
      <c r="AG4485" s="12">
        <f t="shared" si="386"/>
        <v>0</v>
      </c>
      <c r="AH4485" s="12">
        <f t="shared" si="386"/>
        <v>33.134202046516911</v>
      </c>
      <c r="AI4485" s="12">
        <f t="shared" si="386"/>
        <v>89.742002689430549</v>
      </c>
      <c r="AJ4485" s="12">
        <f t="shared" si="386"/>
        <v>4888.4633999597418</v>
      </c>
      <c r="AK4485" s="12">
        <f t="shared" si="386"/>
        <v>-0.16571633735352104</v>
      </c>
      <c r="AL4485" s="12">
        <f t="shared" si="377"/>
        <v>13604.301601415049</v>
      </c>
      <c r="AM4485">
        <f t="shared" si="378"/>
        <v>2.169961834272887</v>
      </c>
      <c r="AN4485" s="12">
        <f t="shared" si="379"/>
        <v>6269.3736758617197</v>
      </c>
    </row>
    <row r="4486" spans="14:40">
      <c r="N4486">
        <f t="shared" si="380"/>
        <v>1981</v>
      </c>
      <c r="O4486" s="12">
        <f t="shared" si="375"/>
        <v>0</v>
      </c>
      <c r="P4486" s="12">
        <f t="shared" si="375"/>
        <v>0</v>
      </c>
      <c r="Q4486" s="12">
        <f t="shared" si="375"/>
        <v>0</v>
      </c>
      <c r="R4486" s="12">
        <f t="shared" si="375"/>
        <v>0</v>
      </c>
      <c r="S4486" s="12">
        <f t="shared" si="375"/>
        <v>0</v>
      </c>
      <c r="T4486" s="12">
        <f t="shared" si="375"/>
        <v>0</v>
      </c>
      <c r="U4486" s="12">
        <f t="shared" si="375"/>
        <v>0</v>
      </c>
      <c r="V4486" s="12">
        <f t="shared" si="375"/>
        <v>0</v>
      </c>
      <c r="W4486" s="12">
        <f t="shared" si="375"/>
        <v>863.69626898572972</v>
      </c>
      <c r="X4486" s="12">
        <f t="shared" si="375"/>
        <v>3759.4359988698279</v>
      </c>
      <c r="Y4486" s="12">
        <f t="shared" si="375"/>
        <v>0</v>
      </c>
      <c r="Z4486" s="12">
        <f t="shared" si="375"/>
        <v>0</v>
      </c>
      <c r="AA4486" s="12">
        <f t="shared" si="375"/>
        <v>0</v>
      </c>
      <c r="AB4486" s="12">
        <f t="shared" si="375"/>
        <v>0</v>
      </c>
      <c r="AC4486" s="12">
        <f t="shared" si="375"/>
        <v>0</v>
      </c>
      <c r="AD4486" s="12">
        <f t="shared" si="375"/>
        <v>1.9447752289951665</v>
      </c>
      <c r="AE4486" s="12">
        <f t="shared" si="386"/>
        <v>0.11997304300660001</v>
      </c>
      <c r="AF4486" s="12">
        <f t="shared" si="386"/>
        <v>0</v>
      </c>
      <c r="AG4486" s="12">
        <f t="shared" si="386"/>
        <v>0</v>
      </c>
      <c r="AH4486" s="12">
        <f t="shared" si="386"/>
        <v>183.74342138803115</v>
      </c>
      <c r="AI4486" s="12">
        <f t="shared" si="386"/>
        <v>161.40700703064803</v>
      </c>
      <c r="AJ4486" s="12">
        <f t="shared" si="386"/>
        <v>15525.808164655275</v>
      </c>
      <c r="AK4486" s="12">
        <f t="shared" si="386"/>
        <v>-0.50331896659992981</v>
      </c>
      <c r="AL4486" s="12">
        <f t="shared" si="377"/>
        <v>20495.652290234913</v>
      </c>
      <c r="AM4486">
        <f t="shared" si="378"/>
        <v>2.1969228781746444</v>
      </c>
      <c r="AN4486" s="12">
        <f t="shared" si="379"/>
        <v>9329.2543374413399</v>
      </c>
    </row>
    <row r="4487" spans="14:40">
      <c r="N4487">
        <f t="shared" si="380"/>
        <v>1982</v>
      </c>
      <c r="O4487" s="12">
        <f t="shared" si="375"/>
        <v>0</v>
      </c>
      <c r="P4487" s="12">
        <f t="shared" si="375"/>
        <v>0</v>
      </c>
      <c r="Q4487" s="12">
        <f t="shared" si="375"/>
        <v>0</v>
      </c>
      <c r="R4487" s="12">
        <f t="shared" si="375"/>
        <v>0</v>
      </c>
      <c r="S4487" s="12">
        <f t="shared" si="375"/>
        <v>0</v>
      </c>
      <c r="T4487" s="12">
        <f t="shared" si="375"/>
        <v>0</v>
      </c>
      <c r="U4487" s="12">
        <f t="shared" si="375"/>
        <v>0</v>
      </c>
      <c r="V4487" s="12">
        <f t="shared" si="375"/>
        <v>0</v>
      </c>
      <c r="W4487" s="12">
        <f t="shared" si="375"/>
        <v>849.20478205871461</v>
      </c>
      <c r="X4487" s="12">
        <f t="shared" si="375"/>
        <v>-2753.0106603081845</v>
      </c>
      <c r="Y4487" s="12">
        <f t="shared" si="375"/>
        <v>0</v>
      </c>
      <c r="Z4487" s="12">
        <f t="shared" si="375"/>
        <v>0</v>
      </c>
      <c r="AA4487" s="12">
        <f t="shared" si="375"/>
        <v>0</v>
      </c>
      <c r="AB4487" s="12">
        <f t="shared" si="375"/>
        <v>0</v>
      </c>
      <c r="AC4487" s="12">
        <f t="shared" si="375"/>
        <v>0</v>
      </c>
      <c r="AD4487" s="12">
        <f t="shared" si="375"/>
        <v>15.190804817719879</v>
      </c>
      <c r="AE4487" s="12">
        <f t="shared" ref="AE4487:AK4496" si="387">AE$2503*AE1983+0.5*AE$2504*AE1983*AE1983</f>
        <v>0.14262023400233959</v>
      </c>
      <c r="AF4487" s="12">
        <f t="shared" si="387"/>
        <v>0</v>
      </c>
      <c r="AG4487" s="12">
        <f t="shared" si="387"/>
        <v>0</v>
      </c>
      <c r="AH4487" s="12">
        <f t="shared" si="387"/>
        <v>159.20747226873769</v>
      </c>
      <c r="AI4487" s="12">
        <f t="shared" si="387"/>
        <v>165.63992712885064</v>
      </c>
      <c r="AJ4487" s="12">
        <f t="shared" si="387"/>
        <v>10134.939002592539</v>
      </c>
      <c r="AK4487" s="12">
        <f t="shared" si="387"/>
        <v>-0.28624193202772247</v>
      </c>
      <c r="AL4487" s="12">
        <f t="shared" si="377"/>
        <v>8571.0277068603518</v>
      </c>
      <c r="AM4487">
        <f t="shared" si="378"/>
        <v>2.1799482120568667</v>
      </c>
      <c r="AN4487" s="12">
        <f t="shared" si="379"/>
        <v>3931.7574882998028</v>
      </c>
    </row>
    <row r="4488" spans="14:40">
      <c r="N4488">
        <f t="shared" si="380"/>
        <v>1983</v>
      </c>
      <c r="O4488" s="12">
        <f t="shared" si="375"/>
        <v>0</v>
      </c>
      <c r="P4488" s="12">
        <f t="shared" si="375"/>
        <v>0</v>
      </c>
      <c r="Q4488" s="12">
        <f t="shared" si="375"/>
        <v>0</v>
      </c>
      <c r="R4488" s="12">
        <f t="shared" si="375"/>
        <v>0</v>
      </c>
      <c r="S4488" s="12">
        <f t="shared" si="375"/>
        <v>0</v>
      </c>
      <c r="T4488" s="12">
        <f t="shared" si="375"/>
        <v>0</v>
      </c>
      <c r="U4488" s="12">
        <f t="shared" si="375"/>
        <v>0</v>
      </c>
      <c r="V4488" s="12">
        <f t="shared" si="375"/>
        <v>0</v>
      </c>
      <c r="W4488" s="12">
        <f t="shared" si="375"/>
        <v>2174.1639426346674</v>
      </c>
      <c r="X4488" s="12">
        <f t="shared" si="375"/>
        <v>10552.64166163839</v>
      </c>
      <c r="Y4488" s="12">
        <f t="shared" si="375"/>
        <v>0</v>
      </c>
      <c r="Z4488" s="12">
        <f t="shared" si="375"/>
        <v>0</v>
      </c>
      <c r="AA4488" s="12">
        <f t="shared" si="375"/>
        <v>0</v>
      </c>
      <c r="AB4488" s="12">
        <f t="shared" si="375"/>
        <v>0</v>
      </c>
      <c r="AC4488" s="12">
        <f t="shared" si="375"/>
        <v>0</v>
      </c>
      <c r="AD4488" s="12">
        <f t="shared" si="375"/>
        <v>19.334936207208578</v>
      </c>
      <c r="AE4488" s="12">
        <f t="shared" si="387"/>
        <v>0.1795085028574932</v>
      </c>
      <c r="AF4488" s="12">
        <f t="shared" si="387"/>
        <v>0</v>
      </c>
      <c r="AG4488" s="12">
        <f t="shared" si="387"/>
        <v>0</v>
      </c>
      <c r="AH4488" s="12">
        <f t="shared" si="387"/>
        <v>235.73577695135364</v>
      </c>
      <c r="AI4488" s="12">
        <f t="shared" si="387"/>
        <v>352.30770119597747</v>
      </c>
      <c r="AJ4488" s="12">
        <f t="shared" si="387"/>
        <v>25261.056285235023</v>
      </c>
      <c r="AK4488" s="12">
        <f t="shared" si="387"/>
        <v>-0.86320128818843678</v>
      </c>
      <c r="AL4488" s="12">
        <f t="shared" si="377"/>
        <v>38594.556611077292</v>
      </c>
      <c r="AM4488">
        <f t="shared" si="378"/>
        <v>2.1789028451855295</v>
      </c>
      <c r="AN4488" s="12">
        <f t="shared" si="379"/>
        <v>17712.839604737419</v>
      </c>
    </row>
    <row r="4489" spans="14:40">
      <c r="N4489">
        <f t="shared" si="380"/>
        <v>1984</v>
      </c>
      <c r="O4489" s="12">
        <f t="shared" si="375"/>
        <v>0</v>
      </c>
      <c r="P4489" s="12">
        <f t="shared" si="375"/>
        <v>0</v>
      </c>
      <c r="Q4489" s="12">
        <f t="shared" si="375"/>
        <v>0</v>
      </c>
      <c r="R4489" s="12">
        <f t="shared" si="375"/>
        <v>0</v>
      </c>
      <c r="S4489" s="12">
        <f t="shared" si="375"/>
        <v>0</v>
      </c>
      <c r="T4489" s="12">
        <f t="shared" si="375"/>
        <v>0</v>
      </c>
      <c r="U4489" s="12">
        <f t="shared" si="375"/>
        <v>0</v>
      </c>
      <c r="V4489" s="12">
        <f t="shared" si="375"/>
        <v>0</v>
      </c>
      <c r="W4489" s="12">
        <f t="shared" si="375"/>
        <v>8155.3245458234169</v>
      </c>
      <c r="X4489" s="12">
        <f t="shared" si="375"/>
        <v>17585.781046984546</v>
      </c>
      <c r="Y4489" s="12">
        <f t="shared" si="375"/>
        <v>0</v>
      </c>
      <c r="Z4489" s="12">
        <f t="shared" si="375"/>
        <v>0</v>
      </c>
      <c r="AA4489" s="12">
        <f t="shared" si="375"/>
        <v>0</v>
      </c>
      <c r="AB4489" s="12">
        <f t="shared" si="375"/>
        <v>0</v>
      </c>
      <c r="AC4489" s="12">
        <f t="shared" si="375"/>
        <v>0</v>
      </c>
      <c r="AD4489" s="12">
        <f t="shared" si="375"/>
        <v>14.366588894122847</v>
      </c>
      <c r="AE4489" s="12">
        <f t="shared" si="387"/>
        <v>0.1549816540529752</v>
      </c>
      <c r="AF4489" s="12">
        <f t="shared" si="387"/>
        <v>0</v>
      </c>
      <c r="AG4489" s="12">
        <f t="shared" si="387"/>
        <v>0</v>
      </c>
      <c r="AH4489" s="12">
        <f t="shared" si="387"/>
        <v>199.90681684776055</v>
      </c>
      <c r="AI4489" s="12">
        <f t="shared" si="387"/>
        <v>252.96749834800886</v>
      </c>
      <c r="AJ4489" s="12">
        <f t="shared" si="387"/>
        <v>21785.76282564029</v>
      </c>
      <c r="AK4489" s="12">
        <f t="shared" si="387"/>
        <v>-0.81917713319047691</v>
      </c>
      <c r="AL4489" s="12">
        <f t="shared" si="377"/>
        <v>47993.445127059007</v>
      </c>
      <c r="AM4489">
        <f t="shared" si="378"/>
        <v>2.1559161746580395</v>
      </c>
      <c r="AN4489" s="12">
        <f t="shared" si="379"/>
        <v>22261.276060360502</v>
      </c>
    </row>
    <row r="4490" spans="14:40">
      <c r="N4490">
        <f t="shared" si="380"/>
        <v>1985</v>
      </c>
      <c r="O4490" s="12">
        <f t="shared" si="375"/>
        <v>0</v>
      </c>
      <c r="P4490" s="12">
        <f t="shared" si="375"/>
        <v>0</v>
      </c>
      <c r="Q4490" s="12">
        <f t="shared" si="375"/>
        <v>0</v>
      </c>
      <c r="R4490" s="12">
        <f t="shared" si="375"/>
        <v>0</v>
      </c>
      <c r="S4490" s="12">
        <f t="shared" si="375"/>
        <v>0</v>
      </c>
      <c r="T4490" s="12">
        <f t="shared" si="375"/>
        <v>0</v>
      </c>
      <c r="U4490" s="12">
        <f t="shared" si="375"/>
        <v>0</v>
      </c>
      <c r="V4490" s="12">
        <f t="shared" si="375"/>
        <v>0</v>
      </c>
      <c r="W4490" s="12">
        <f t="shared" si="375"/>
        <v>2238.5944577201794</v>
      </c>
      <c r="X4490" s="12">
        <f t="shared" si="375"/>
        <v>8185.8401453537208</v>
      </c>
      <c r="Y4490" s="12">
        <f t="shared" si="375"/>
        <v>0</v>
      </c>
      <c r="Z4490" s="12">
        <f t="shared" si="375"/>
        <v>0</v>
      </c>
      <c r="AA4490" s="12">
        <f t="shared" si="375"/>
        <v>0</v>
      </c>
      <c r="AB4490" s="12">
        <f t="shared" si="375"/>
        <v>0</v>
      </c>
      <c r="AC4490" s="12">
        <f t="shared" si="375"/>
        <v>0</v>
      </c>
      <c r="AD4490" s="12">
        <f t="shared" si="375"/>
        <v>17.271205829101614</v>
      </c>
      <c r="AE4490" s="12">
        <f t="shared" si="387"/>
        <v>0.17251016075763376</v>
      </c>
      <c r="AF4490" s="12">
        <f t="shared" si="387"/>
        <v>0</v>
      </c>
      <c r="AG4490" s="12">
        <f t="shared" si="387"/>
        <v>0</v>
      </c>
      <c r="AH4490" s="12">
        <f t="shared" si="387"/>
        <v>231.56753720179651</v>
      </c>
      <c r="AI4490" s="12">
        <f t="shared" si="387"/>
        <v>293.27960911039065</v>
      </c>
      <c r="AJ4490" s="12">
        <f t="shared" si="387"/>
        <v>25807.551568815295</v>
      </c>
      <c r="AK4490" s="12">
        <f t="shared" si="387"/>
        <v>-0.997400898297094</v>
      </c>
      <c r="AL4490" s="12">
        <f t="shared" si="377"/>
        <v>36773.279633292943</v>
      </c>
      <c r="AM4490">
        <f t="shared" si="378"/>
        <v>2.1365137842868429</v>
      </c>
      <c r="AN4490" s="12">
        <f t="shared" si="379"/>
        <v>17211.814828317463</v>
      </c>
    </row>
    <row r="4491" spans="14:40">
      <c r="N4491">
        <f t="shared" si="380"/>
        <v>1986</v>
      </c>
      <c r="O4491" s="12">
        <f t="shared" ref="O4491:AD4554" si="388">O$2503*O1987+0.5*O$2504*O1987*O1987</f>
        <v>-14.562604835245036</v>
      </c>
      <c r="P4491" s="12">
        <f t="shared" si="388"/>
        <v>0</v>
      </c>
      <c r="Q4491" s="12">
        <f t="shared" si="388"/>
        <v>0</v>
      </c>
      <c r="R4491" s="12">
        <f t="shared" si="388"/>
        <v>0</v>
      </c>
      <c r="S4491" s="12">
        <f t="shared" si="388"/>
        <v>0</v>
      </c>
      <c r="T4491" s="12">
        <f t="shared" si="388"/>
        <v>0</v>
      </c>
      <c r="U4491" s="12">
        <f t="shared" si="388"/>
        <v>0</v>
      </c>
      <c r="V4491" s="12">
        <f t="shared" si="388"/>
        <v>0</v>
      </c>
      <c r="W4491" s="12">
        <f t="shared" si="388"/>
        <v>-13.153924139696901</v>
      </c>
      <c r="X4491" s="12">
        <f t="shared" si="388"/>
        <v>10.924523799311686</v>
      </c>
      <c r="Y4491" s="12">
        <f t="shared" si="388"/>
        <v>0</v>
      </c>
      <c r="Z4491" s="12">
        <f t="shared" si="388"/>
        <v>0</v>
      </c>
      <c r="AA4491" s="12">
        <f t="shared" si="388"/>
        <v>0</v>
      </c>
      <c r="AB4491" s="12">
        <f t="shared" si="388"/>
        <v>0</v>
      </c>
      <c r="AC4491" s="12">
        <f t="shared" si="388"/>
        <v>0</v>
      </c>
      <c r="AD4491" s="12">
        <f t="shared" si="388"/>
        <v>6.735949821763862</v>
      </c>
      <c r="AE4491" s="12">
        <f t="shared" si="387"/>
        <v>3.2306777120641263E-2</v>
      </c>
      <c r="AF4491" s="12">
        <f t="shared" si="387"/>
        <v>0</v>
      </c>
      <c r="AG4491" s="12">
        <f t="shared" si="387"/>
        <v>0</v>
      </c>
      <c r="AH4491" s="12">
        <f t="shared" si="387"/>
        <v>9.1008996928884116</v>
      </c>
      <c r="AI4491" s="12">
        <f t="shared" si="387"/>
        <v>66.736332604807743</v>
      </c>
      <c r="AJ4491" s="12">
        <f t="shared" si="387"/>
        <v>3937.9955049718023</v>
      </c>
      <c r="AK4491" s="12">
        <f t="shared" si="387"/>
        <v>-0.20783956334032244</v>
      </c>
      <c r="AL4491" s="12">
        <f t="shared" ref="AL4491:AL4554" si="389">SUM(O4491:AK4491)</f>
        <v>4003.6011491294125</v>
      </c>
      <c r="AM4491">
        <f t="shared" ref="AM4491:AM4554" si="390">$AM$2504*(1+J1987/100)</f>
        <v>2.1000221819703495</v>
      </c>
      <c r="AN4491" s="12">
        <f t="shared" ref="AN4491:AN4554" si="391">AL4491/AM4491</f>
        <v>1906.4566000788748</v>
      </c>
    </row>
    <row r="4492" spans="14:40">
      <c r="N4492">
        <f t="shared" ref="N4492:N4555" si="392">N4491+1</f>
        <v>1987</v>
      </c>
      <c r="O4492" s="12">
        <f t="shared" si="388"/>
        <v>-23.741690823519033</v>
      </c>
      <c r="P4492" s="12">
        <f t="shared" ref="P4492:AD4492" si="393">P$2503*P1988+0.5*P$2504*P1988*P1988</f>
        <v>0</v>
      </c>
      <c r="Q4492" s="12">
        <f t="shared" si="393"/>
        <v>0</v>
      </c>
      <c r="R4492" s="12">
        <f t="shared" si="393"/>
        <v>0</v>
      </c>
      <c r="S4492" s="12">
        <f t="shared" si="393"/>
        <v>0</v>
      </c>
      <c r="T4492" s="12">
        <f t="shared" si="393"/>
        <v>0</v>
      </c>
      <c r="U4492" s="12">
        <f t="shared" si="393"/>
        <v>0</v>
      </c>
      <c r="V4492" s="12">
        <f t="shared" si="393"/>
        <v>0</v>
      </c>
      <c r="W4492" s="12">
        <f t="shared" si="393"/>
        <v>-1178.7322051695992</v>
      </c>
      <c r="X4492" s="12">
        <f t="shared" si="393"/>
        <v>-278.21153025199823</v>
      </c>
      <c r="Y4492" s="12">
        <f t="shared" si="393"/>
        <v>0</v>
      </c>
      <c r="Z4492" s="12">
        <f t="shared" si="393"/>
        <v>0</v>
      </c>
      <c r="AA4492" s="12">
        <f t="shared" si="393"/>
        <v>0</v>
      </c>
      <c r="AB4492" s="12">
        <f t="shared" si="393"/>
        <v>0</v>
      </c>
      <c r="AC4492" s="12">
        <f t="shared" si="393"/>
        <v>0</v>
      </c>
      <c r="AD4492" s="12">
        <f t="shared" si="393"/>
        <v>-9.6116993705834677</v>
      </c>
      <c r="AE4492" s="12">
        <f t="shared" si="387"/>
        <v>-3.0023221060715369E-2</v>
      </c>
      <c r="AF4492" s="12">
        <f t="shared" si="387"/>
        <v>0</v>
      </c>
      <c r="AG4492" s="12">
        <f t="shared" si="387"/>
        <v>0</v>
      </c>
      <c r="AH4492" s="12">
        <f t="shared" si="387"/>
        <v>15.083433302371541</v>
      </c>
      <c r="AI4492" s="12">
        <f t="shared" si="387"/>
        <v>17.564409607235099</v>
      </c>
      <c r="AJ4492" s="12">
        <f t="shared" si="387"/>
        <v>5334.5557211924588</v>
      </c>
      <c r="AK4492" s="12">
        <f t="shared" si="387"/>
        <v>-0.2614795236865658</v>
      </c>
      <c r="AL4492" s="12">
        <f t="shared" si="389"/>
        <v>3876.6149357416184</v>
      </c>
      <c r="AM4492">
        <f t="shared" si="390"/>
        <v>2.1271465483951322</v>
      </c>
      <c r="AN4492" s="12">
        <f t="shared" si="391"/>
        <v>1822.4484526777937</v>
      </c>
    </row>
    <row r="4493" spans="14:40">
      <c r="N4493">
        <f t="shared" si="392"/>
        <v>1988</v>
      </c>
      <c r="O4493" s="12">
        <f t="shared" si="388"/>
        <v>-41.098401665184021</v>
      </c>
      <c r="P4493" s="12">
        <f t="shared" si="388"/>
        <v>0</v>
      </c>
      <c r="Q4493" s="12">
        <f t="shared" si="388"/>
        <v>0</v>
      </c>
      <c r="R4493" s="12">
        <f t="shared" si="388"/>
        <v>0</v>
      </c>
      <c r="S4493" s="12">
        <f t="shared" si="388"/>
        <v>0</v>
      </c>
      <c r="T4493" s="12">
        <f t="shared" si="388"/>
        <v>0</v>
      </c>
      <c r="U4493" s="12">
        <f t="shared" si="388"/>
        <v>0</v>
      </c>
      <c r="V4493" s="12">
        <f t="shared" si="388"/>
        <v>0</v>
      </c>
      <c r="W4493" s="12">
        <f t="shared" si="388"/>
        <v>-3700.5565607772141</v>
      </c>
      <c r="X4493" s="12">
        <f t="shared" si="388"/>
        <v>-16388.596935693873</v>
      </c>
      <c r="Y4493" s="12">
        <f t="shared" si="388"/>
        <v>0</v>
      </c>
      <c r="Z4493" s="12">
        <f t="shared" si="388"/>
        <v>0</v>
      </c>
      <c r="AA4493" s="12">
        <f t="shared" si="388"/>
        <v>0</v>
      </c>
      <c r="AB4493" s="12">
        <f t="shared" si="388"/>
        <v>0</v>
      </c>
      <c r="AC4493" s="12">
        <f t="shared" si="388"/>
        <v>0</v>
      </c>
      <c r="AD4493" s="12">
        <f t="shared" si="388"/>
        <v>-16.651520438668136</v>
      </c>
      <c r="AE4493" s="12">
        <f t="shared" si="387"/>
        <v>-0.13772027672672763</v>
      </c>
      <c r="AF4493" s="12">
        <f t="shared" si="387"/>
        <v>0</v>
      </c>
      <c r="AG4493" s="12">
        <f t="shared" si="387"/>
        <v>0</v>
      </c>
      <c r="AH4493" s="12">
        <f t="shared" si="387"/>
        <v>-79.817278452245517</v>
      </c>
      <c r="AI4493" s="12">
        <f t="shared" si="387"/>
        <v>-205.89146206123141</v>
      </c>
      <c r="AJ4493" s="12">
        <f t="shared" si="387"/>
        <v>-10113.968415720565</v>
      </c>
      <c r="AK4493" s="12">
        <f t="shared" si="387"/>
        <v>0.18936895837303908</v>
      </c>
      <c r="AL4493" s="12">
        <f t="shared" si="389"/>
        <v>-30546.528926127328</v>
      </c>
      <c r="AM4493">
        <f t="shared" si="390"/>
        <v>2.1350312044096449</v>
      </c>
      <c r="AN4493" s="12">
        <f t="shared" si="391"/>
        <v>-14307.298583288723</v>
      </c>
    </row>
    <row r="4494" spans="14:40">
      <c r="N4494">
        <f t="shared" si="392"/>
        <v>1989</v>
      </c>
      <c r="O4494" s="12">
        <f t="shared" si="388"/>
        <v>-7.7239354373245961</v>
      </c>
      <c r="P4494" s="12">
        <f t="shared" si="388"/>
        <v>0</v>
      </c>
      <c r="Q4494" s="12">
        <f t="shared" si="388"/>
        <v>0</v>
      </c>
      <c r="R4494" s="12">
        <f t="shared" si="388"/>
        <v>0</v>
      </c>
      <c r="S4494" s="12">
        <f t="shared" si="388"/>
        <v>0</v>
      </c>
      <c r="T4494" s="12">
        <f t="shared" si="388"/>
        <v>0</v>
      </c>
      <c r="U4494" s="12">
        <f t="shared" si="388"/>
        <v>0</v>
      </c>
      <c r="V4494" s="12">
        <f t="shared" si="388"/>
        <v>0</v>
      </c>
      <c r="W4494" s="12">
        <f t="shared" si="388"/>
        <v>-5833.8227684280419</v>
      </c>
      <c r="X4494" s="12">
        <f t="shared" si="388"/>
        <v>-18277.346831994637</v>
      </c>
      <c r="Y4494" s="12">
        <f t="shared" si="388"/>
        <v>0</v>
      </c>
      <c r="Z4494" s="12">
        <f t="shared" si="388"/>
        <v>0</v>
      </c>
      <c r="AA4494" s="12">
        <f t="shared" si="388"/>
        <v>0</v>
      </c>
      <c r="AB4494" s="12">
        <f t="shared" si="388"/>
        <v>0</v>
      </c>
      <c r="AC4494" s="12">
        <f t="shared" si="388"/>
        <v>0</v>
      </c>
      <c r="AD4494" s="12">
        <f t="shared" si="388"/>
        <v>-11.464500608852582</v>
      </c>
      <c r="AE4494" s="12">
        <f t="shared" si="387"/>
        <v>-7.7751353788452923E-2</v>
      </c>
      <c r="AF4494" s="12">
        <f t="shared" si="387"/>
        <v>0</v>
      </c>
      <c r="AG4494" s="12">
        <f t="shared" si="387"/>
        <v>0</v>
      </c>
      <c r="AH4494" s="12">
        <f t="shared" si="387"/>
        <v>-39.116098163180915</v>
      </c>
      <c r="AI4494" s="12">
        <f t="shared" si="387"/>
        <v>-90.992467958265166</v>
      </c>
      <c r="AJ4494" s="12">
        <f t="shared" si="387"/>
        <v>-4355.9584122373408</v>
      </c>
      <c r="AK4494" s="12">
        <f t="shared" si="387"/>
        <v>2.8976258427370651E-2</v>
      </c>
      <c r="AL4494" s="12">
        <f t="shared" si="389"/>
        <v>-28616.473789923002</v>
      </c>
      <c r="AM4494">
        <f t="shared" si="390"/>
        <v>2.133209461345174</v>
      </c>
      <c r="AN4494" s="12">
        <f t="shared" si="391"/>
        <v>-13414.751016469723</v>
      </c>
    </row>
    <row r="4495" spans="14:40">
      <c r="N4495">
        <f t="shared" si="392"/>
        <v>1990</v>
      </c>
      <c r="O4495" s="12">
        <f t="shared" si="388"/>
        <v>0</v>
      </c>
      <c r="P4495" s="12">
        <f t="shared" si="388"/>
        <v>0</v>
      </c>
      <c r="Q4495" s="12">
        <f t="shared" si="388"/>
        <v>0</v>
      </c>
      <c r="R4495" s="12">
        <f t="shared" si="388"/>
        <v>0</v>
      </c>
      <c r="S4495" s="12">
        <f t="shared" si="388"/>
        <v>0</v>
      </c>
      <c r="T4495" s="12">
        <f t="shared" si="388"/>
        <v>0</v>
      </c>
      <c r="U4495" s="12">
        <f t="shared" si="388"/>
        <v>0</v>
      </c>
      <c r="V4495" s="12">
        <f t="shared" si="388"/>
        <v>0</v>
      </c>
      <c r="W4495" s="12">
        <f t="shared" si="388"/>
        <v>-3327.7747209118816</v>
      </c>
      <c r="X4495" s="12">
        <f t="shared" si="388"/>
        <v>-27563.45081348122</v>
      </c>
      <c r="Y4495" s="12">
        <f t="shared" si="388"/>
        <v>0</v>
      </c>
      <c r="Z4495" s="12">
        <f t="shared" si="388"/>
        <v>0</v>
      </c>
      <c r="AA4495" s="12">
        <f t="shared" si="388"/>
        <v>0</v>
      </c>
      <c r="AB4495" s="12">
        <f t="shared" si="388"/>
        <v>0</v>
      </c>
      <c r="AC4495" s="12">
        <f t="shared" si="388"/>
        <v>0</v>
      </c>
      <c r="AD4495" s="12">
        <f t="shared" si="388"/>
        <v>-20.915256603680195</v>
      </c>
      <c r="AE4495" s="12">
        <f t="shared" si="387"/>
        <v>-0.16216243002599118</v>
      </c>
      <c r="AF4495" s="12">
        <f t="shared" si="387"/>
        <v>0</v>
      </c>
      <c r="AG4495" s="12">
        <f t="shared" si="387"/>
        <v>0</v>
      </c>
      <c r="AH4495" s="12">
        <f t="shared" si="387"/>
        <v>-85.090899942333365</v>
      </c>
      <c r="AI4495" s="12">
        <f t="shared" si="387"/>
        <v>-141.0377654165604</v>
      </c>
      <c r="AJ4495" s="12">
        <f t="shared" si="387"/>
        <v>-12459.597418481935</v>
      </c>
      <c r="AK4495" s="12">
        <f t="shared" si="387"/>
        <v>0.26106154663260767</v>
      </c>
      <c r="AL4495" s="12">
        <f t="shared" si="389"/>
        <v>-43597.767975721006</v>
      </c>
      <c r="AM4495">
        <f t="shared" si="390"/>
        <v>2.1309794699971416</v>
      </c>
      <c r="AN4495" s="12">
        <f t="shared" si="391"/>
        <v>-20459.027686352834</v>
      </c>
    </row>
    <row r="4496" spans="14:40">
      <c r="N4496">
        <f t="shared" si="392"/>
        <v>1991</v>
      </c>
      <c r="O4496" s="12">
        <f t="shared" si="388"/>
        <v>14.435353211967367</v>
      </c>
      <c r="P4496" s="12">
        <f t="shared" si="388"/>
        <v>0</v>
      </c>
      <c r="Q4496" s="12">
        <f t="shared" si="388"/>
        <v>0</v>
      </c>
      <c r="R4496" s="12">
        <f t="shared" si="388"/>
        <v>0</v>
      </c>
      <c r="S4496" s="12">
        <f t="shared" si="388"/>
        <v>0</v>
      </c>
      <c r="T4496" s="12">
        <f t="shared" si="388"/>
        <v>0</v>
      </c>
      <c r="U4496" s="12">
        <f t="shared" si="388"/>
        <v>0</v>
      </c>
      <c r="V4496" s="12">
        <f t="shared" si="388"/>
        <v>0</v>
      </c>
      <c r="W4496" s="12">
        <f t="shared" si="388"/>
        <v>-2538.7392495804384</v>
      </c>
      <c r="X4496" s="12">
        <f t="shared" si="388"/>
        <v>-12016.830274870974</v>
      </c>
      <c r="Y4496" s="12">
        <f t="shared" si="388"/>
        <v>0</v>
      </c>
      <c r="Z4496" s="12">
        <f t="shared" si="388"/>
        <v>0</v>
      </c>
      <c r="AA4496" s="12">
        <f t="shared" si="388"/>
        <v>0</v>
      </c>
      <c r="AB4496" s="12">
        <f t="shared" si="388"/>
        <v>0</v>
      </c>
      <c r="AC4496" s="12">
        <f t="shared" si="388"/>
        <v>0</v>
      </c>
      <c r="AD4496" s="12">
        <f t="shared" si="388"/>
        <v>-15.527548868053424</v>
      </c>
      <c r="AE4496" s="12">
        <f t="shared" si="387"/>
        <v>-7.4708735272122601E-2</v>
      </c>
      <c r="AF4496" s="12">
        <f t="shared" si="387"/>
        <v>0</v>
      </c>
      <c r="AG4496" s="12">
        <f t="shared" si="387"/>
        <v>0</v>
      </c>
      <c r="AH4496" s="12">
        <f t="shared" si="387"/>
        <v>-9.9225751534333746</v>
      </c>
      <c r="AI4496" s="12">
        <f t="shared" si="387"/>
        <v>-55.497320735673746</v>
      </c>
      <c r="AJ4496" s="12">
        <f t="shared" si="387"/>
        <v>-3223.5522120542551</v>
      </c>
      <c r="AK4496" s="12">
        <f t="shared" si="387"/>
        <v>8.6401922072053855E-2</v>
      </c>
      <c r="AL4496" s="12">
        <f t="shared" si="389"/>
        <v>-17845.622134864061</v>
      </c>
      <c r="AM4496">
        <f t="shared" si="390"/>
        <v>2.1448919193970855</v>
      </c>
      <c r="AN4496" s="12">
        <f t="shared" si="391"/>
        <v>-8320.0565834945864</v>
      </c>
    </row>
    <row r="4497" spans="14:40">
      <c r="N4497">
        <f t="shared" si="392"/>
        <v>1992</v>
      </c>
      <c r="O4497" s="12">
        <f t="shared" si="388"/>
        <v>23.542520061964403</v>
      </c>
      <c r="P4497" s="12">
        <f t="shared" si="388"/>
        <v>0</v>
      </c>
      <c r="Q4497" s="12">
        <f t="shared" si="388"/>
        <v>0</v>
      </c>
      <c r="R4497" s="12">
        <f t="shared" si="388"/>
        <v>0</v>
      </c>
      <c r="S4497" s="12">
        <f t="shared" si="388"/>
        <v>0</v>
      </c>
      <c r="T4497" s="12">
        <f t="shared" si="388"/>
        <v>0</v>
      </c>
      <c r="U4497" s="12">
        <f t="shared" si="388"/>
        <v>0</v>
      </c>
      <c r="V4497" s="12">
        <f t="shared" si="388"/>
        <v>0</v>
      </c>
      <c r="W4497" s="12">
        <f t="shared" si="388"/>
        <v>5785.3302792776713</v>
      </c>
      <c r="X4497" s="12">
        <f t="shared" si="388"/>
        <v>19191.448093711359</v>
      </c>
      <c r="Y4497" s="12">
        <f t="shared" si="388"/>
        <v>0</v>
      </c>
      <c r="Z4497" s="12">
        <f t="shared" si="388"/>
        <v>0</v>
      </c>
      <c r="AA4497" s="12">
        <f t="shared" si="388"/>
        <v>0</v>
      </c>
      <c r="AB4497" s="12">
        <f t="shared" si="388"/>
        <v>0</v>
      </c>
      <c r="AC4497" s="12">
        <f t="shared" si="388"/>
        <v>0</v>
      </c>
      <c r="AD4497" s="12">
        <f t="shared" si="388"/>
        <v>13.871674163900524</v>
      </c>
      <c r="AE4497" s="12">
        <f t="shared" ref="AE4497:AK4506" si="394">AE$2503*AE1993+0.5*AE$2504*AE1993*AE1993</f>
        <v>7.5630896268173708E-2</v>
      </c>
      <c r="AF4497" s="12">
        <f t="shared" si="394"/>
        <v>0</v>
      </c>
      <c r="AG4497" s="12">
        <f t="shared" si="394"/>
        <v>0</v>
      </c>
      <c r="AH4497" s="12">
        <f t="shared" si="394"/>
        <v>40.110721735029834</v>
      </c>
      <c r="AI4497" s="12">
        <f t="shared" si="394"/>
        <v>-7.7704364223645088</v>
      </c>
      <c r="AJ4497" s="12">
        <f t="shared" si="394"/>
        <v>2268.9673904403271</v>
      </c>
      <c r="AK4497" s="12">
        <f t="shared" si="394"/>
        <v>-1.2352482252023527E-2</v>
      </c>
      <c r="AL4497" s="12">
        <f t="shared" si="389"/>
        <v>27315.563521381901</v>
      </c>
      <c r="AM4497">
        <f t="shared" si="390"/>
        <v>2.1331815195645429</v>
      </c>
      <c r="AN4497" s="12">
        <f t="shared" si="391"/>
        <v>12805.0816448841</v>
      </c>
    </row>
    <row r="4498" spans="14:40">
      <c r="N4498">
        <f t="shared" si="392"/>
        <v>1993</v>
      </c>
      <c r="O4498" s="12">
        <f t="shared" si="388"/>
        <v>40.749870080124509</v>
      </c>
      <c r="P4498" s="12">
        <f t="shared" si="388"/>
        <v>0</v>
      </c>
      <c r="Q4498" s="12">
        <f t="shared" si="388"/>
        <v>0</v>
      </c>
      <c r="R4498" s="12">
        <f t="shared" si="388"/>
        <v>0</v>
      </c>
      <c r="S4498" s="12">
        <f t="shared" si="388"/>
        <v>0</v>
      </c>
      <c r="T4498" s="12">
        <f t="shared" si="388"/>
        <v>0</v>
      </c>
      <c r="U4498" s="12">
        <f t="shared" si="388"/>
        <v>0</v>
      </c>
      <c r="V4498" s="12">
        <f t="shared" si="388"/>
        <v>0</v>
      </c>
      <c r="W4498" s="12">
        <f t="shared" si="388"/>
        <v>2795.2813058898482</v>
      </c>
      <c r="X4498" s="12">
        <f t="shared" si="388"/>
        <v>13674.565857737174</v>
      </c>
      <c r="Y4498" s="12">
        <f t="shared" si="388"/>
        <v>0</v>
      </c>
      <c r="Z4498" s="12">
        <f t="shared" si="388"/>
        <v>0</v>
      </c>
      <c r="AA4498" s="12">
        <f t="shared" si="388"/>
        <v>0</v>
      </c>
      <c r="AB4498" s="12">
        <f t="shared" si="388"/>
        <v>0</v>
      </c>
      <c r="AC4498" s="12">
        <f t="shared" si="388"/>
        <v>0</v>
      </c>
      <c r="AD4498" s="12">
        <f t="shared" si="388"/>
        <v>24.670215995606362</v>
      </c>
      <c r="AE4498" s="12">
        <f t="shared" si="394"/>
        <v>0.11733190391084203</v>
      </c>
      <c r="AF4498" s="12">
        <f t="shared" si="394"/>
        <v>0</v>
      </c>
      <c r="AG4498" s="12">
        <f t="shared" si="394"/>
        <v>0</v>
      </c>
      <c r="AH4498" s="12">
        <f t="shared" si="394"/>
        <v>56.166562409054372</v>
      </c>
      <c r="AI4498" s="12">
        <f t="shared" si="394"/>
        <v>54.653082266161192</v>
      </c>
      <c r="AJ4498" s="12">
        <f t="shared" si="394"/>
        <v>2873.7572584045083</v>
      </c>
      <c r="AK4498" s="12">
        <f t="shared" si="394"/>
        <v>-4.8658926993144988E-2</v>
      </c>
      <c r="AL4498" s="12">
        <f t="shared" si="389"/>
        <v>19519.912825759398</v>
      </c>
      <c r="AM4498">
        <f t="shared" si="390"/>
        <v>2.1187385567121853</v>
      </c>
      <c r="AN4498" s="12">
        <f t="shared" si="391"/>
        <v>9212.987965844166</v>
      </c>
    </row>
    <row r="4499" spans="14:40">
      <c r="N4499">
        <f t="shared" si="392"/>
        <v>1994</v>
      </c>
      <c r="O4499" s="12">
        <f t="shared" si="388"/>
        <v>7.6630749415305557</v>
      </c>
      <c r="P4499" s="12">
        <f t="shared" si="388"/>
        <v>0</v>
      </c>
      <c r="Q4499" s="12">
        <f t="shared" si="388"/>
        <v>0</v>
      </c>
      <c r="R4499" s="12">
        <f t="shared" si="388"/>
        <v>0</v>
      </c>
      <c r="S4499" s="12">
        <f t="shared" si="388"/>
        <v>0</v>
      </c>
      <c r="T4499" s="12">
        <f t="shared" si="388"/>
        <v>0</v>
      </c>
      <c r="U4499" s="12">
        <f t="shared" si="388"/>
        <v>0</v>
      </c>
      <c r="V4499" s="12">
        <f t="shared" si="388"/>
        <v>0</v>
      </c>
      <c r="W4499" s="12">
        <f t="shared" si="388"/>
        <v>2608.4560273455822</v>
      </c>
      <c r="X4499" s="12">
        <f t="shared" si="388"/>
        <v>3296.2493398376673</v>
      </c>
      <c r="Y4499" s="12">
        <f t="shared" si="388"/>
        <v>0</v>
      </c>
      <c r="Z4499" s="12">
        <f t="shared" si="388"/>
        <v>0</v>
      </c>
      <c r="AA4499" s="12">
        <f t="shared" si="388"/>
        <v>0</v>
      </c>
      <c r="AB4499" s="12">
        <f t="shared" si="388"/>
        <v>0</v>
      </c>
      <c r="AC4499" s="12">
        <f t="shared" si="388"/>
        <v>0</v>
      </c>
      <c r="AD4499" s="12">
        <f t="shared" si="388"/>
        <v>-2.2743583211830614</v>
      </c>
      <c r="AE4499" s="12">
        <f t="shared" si="394"/>
        <v>1.6797539305084368E-2</v>
      </c>
      <c r="AF4499" s="12">
        <f t="shared" si="394"/>
        <v>0</v>
      </c>
      <c r="AG4499" s="12">
        <f t="shared" si="394"/>
        <v>0</v>
      </c>
      <c r="AH4499" s="12">
        <f t="shared" si="394"/>
        <v>39.151955317744289</v>
      </c>
      <c r="AI4499" s="12">
        <f t="shared" si="394"/>
        <v>-43.884340190201925</v>
      </c>
      <c r="AJ4499" s="12">
        <f t="shared" si="394"/>
        <v>-2573.5929863364836</v>
      </c>
      <c r="AK4499" s="12">
        <f t="shared" si="394"/>
        <v>0.14149906978059767</v>
      </c>
      <c r="AL4499" s="12">
        <f t="shared" si="389"/>
        <v>3331.9270092037409</v>
      </c>
      <c r="AM4499">
        <f t="shared" si="390"/>
        <v>2.1250971922131621</v>
      </c>
      <c r="AN4499" s="12">
        <f t="shared" si="391"/>
        <v>1567.8939398219889</v>
      </c>
    </row>
    <row r="4500" spans="14:40">
      <c r="N4500">
        <f t="shared" si="392"/>
        <v>1995</v>
      </c>
      <c r="O4500" s="12">
        <f t="shared" si="388"/>
        <v>0</v>
      </c>
      <c r="P4500" s="12">
        <f t="shared" si="388"/>
        <v>0</v>
      </c>
      <c r="Q4500" s="12">
        <f t="shared" si="388"/>
        <v>0</v>
      </c>
      <c r="R4500" s="12">
        <f t="shared" si="388"/>
        <v>0</v>
      </c>
      <c r="S4500" s="12">
        <f t="shared" si="388"/>
        <v>0</v>
      </c>
      <c r="T4500" s="12">
        <f t="shared" si="388"/>
        <v>0</v>
      </c>
      <c r="U4500" s="12">
        <f t="shared" si="388"/>
        <v>0</v>
      </c>
      <c r="V4500" s="12">
        <f t="shared" si="388"/>
        <v>0</v>
      </c>
      <c r="W4500" s="12">
        <f t="shared" si="388"/>
        <v>7453.093334893435</v>
      </c>
      <c r="X4500" s="12">
        <f t="shared" si="388"/>
        <v>42741.755646965983</v>
      </c>
      <c r="Y4500" s="12">
        <f t="shared" si="388"/>
        <v>0</v>
      </c>
      <c r="Z4500" s="12">
        <f t="shared" si="388"/>
        <v>0</v>
      </c>
      <c r="AA4500" s="12">
        <f t="shared" si="388"/>
        <v>0</v>
      </c>
      <c r="AB4500" s="12">
        <f t="shared" si="388"/>
        <v>0</v>
      </c>
      <c r="AC4500" s="12">
        <f t="shared" si="388"/>
        <v>0</v>
      </c>
      <c r="AD4500" s="12">
        <f t="shared" si="388"/>
        <v>31.960951246396466</v>
      </c>
      <c r="AE4500" s="12">
        <f t="shared" si="394"/>
        <v>0.14220972841337662</v>
      </c>
      <c r="AF4500" s="12">
        <f t="shared" si="394"/>
        <v>0</v>
      </c>
      <c r="AG4500" s="12">
        <f t="shared" si="394"/>
        <v>0</v>
      </c>
      <c r="AH4500" s="12">
        <f t="shared" si="394"/>
        <v>68.481381046146424</v>
      </c>
      <c r="AI4500" s="12">
        <f t="shared" si="394"/>
        <v>49.60515837564855</v>
      </c>
      <c r="AJ4500" s="12">
        <f t="shared" si="394"/>
        <v>7684.2906502691349</v>
      </c>
      <c r="AK4500" s="12">
        <f t="shared" si="394"/>
        <v>-0.18144406003952285</v>
      </c>
      <c r="AL4500" s="12">
        <f t="shared" si="389"/>
        <v>58029.147888465115</v>
      </c>
      <c r="AM4500">
        <f t="shared" si="390"/>
        <v>2.1325445277699577</v>
      </c>
      <c r="AN4500" s="12">
        <f t="shared" si="391"/>
        <v>27211.224493936967</v>
      </c>
    </row>
    <row r="4501" spans="14:40">
      <c r="N4501">
        <f t="shared" si="392"/>
        <v>1996</v>
      </c>
      <c r="O4501" s="12">
        <f t="shared" si="388"/>
        <v>0</v>
      </c>
      <c r="P4501" s="12">
        <f t="shared" si="388"/>
        <v>0</v>
      </c>
      <c r="Q4501" s="12">
        <f t="shared" si="388"/>
        <v>0</v>
      </c>
      <c r="R4501" s="12">
        <f t="shared" si="388"/>
        <v>0</v>
      </c>
      <c r="S4501" s="12">
        <f t="shared" si="388"/>
        <v>0</v>
      </c>
      <c r="T4501" s="12">
        <f t="shared" si="388"/>
        <v>0</v>
      </c>
      <c r="U4501" s="12">
        <f t="shared" si="388"/>
        <v>0</v>
      </c>
      <c r="V4501" s="12">
        <f t="shared" si="388"/>
        <v>0</v>
      </c>
      <c r="W4501" s="12">
        <f t="shared" si="388"/>
        <v>3184.9825593280375</v>
      </c>
      <c r="X4501" s="12">
        <f t="shared" si="388"/>
        <v>13633.057234047279</v>
      </c>
      <c r="Y4501" s="12">
        <f t="shared" si="388"/>
        <v>0</v>
      </c>
      <c r="Z4501" s="12">
        <f t="shared" si="388"/>
        <v>0</v>
      </c>
      <c r="AA4501" s="12">
        <f t="shared" si="388"/>
        <v>0</v>
      </c>
      <c r="AB4501" s="12">
        <f t="shared" si="388"/>
        <v>0</v>
      </c>
      <c r="AC4501" s="12">
        <f t="shared" si="388"/>
        <v>0</v>
      </c>
      <c r="AD4501" s="12">
        <f t="shared" si="388"/>
        <v>11.247466080997617</v>
      </c>
      <c r="AE4501" s="12">
        <f t="shared" si="394"/>
        <v>3.4386455242422516E-2</v>
      </c>
      <c r="AF4501" s="12">
        <f t="shared" si="394"/>
        <v>0</v>
      </c>
      <c r="AG4501" s="12">
        <f t="shared" si="394"/>
        <v>0</v>
      </c>
      <c r="AH4501" s="12">
        <f t="shared" si="394"/>
        <v>-13.660133790377609</v>
      </c>
      <c r="AI4501" s="12">
        <f t="shared" si="394"/>
        <v>-34.535409493846522</v>
      </c>
      <c r="AJ4501" s="12">
        <f t="shared" si="394"/>
        <v>-2226.5877547714267</v>
      </c>
      <c r="AK4501" s="12">
        <f t="shared" si="394"/>
        <v>6.3366812090850821E-2</v>
      </c>
      <c r="AL4501" s="12">
        <f t="shared" si="389"/>
        <v>14554.601714667995</v>
      </c>
      <c r="AM4501">
        <f t="shared" si="390"/>
        <v>2.1832408958134955</v>
      </c>
      <c r="AN4501" s="12">
        <f t="shared" si="391"/>
        <v>6666.5120384000584</v>
      </c>
    </row>
    <row r="4502" spans="14:40">
      <c r="N4502">
        <f t="shared" si="392"/>
        <v>1997</v>
      </c>
      <c r="O4502" s="12">
        <f t="shared" si="388"/>
        <v>0</v>
      </c>
      <c r="P4502" s="12">
        <f t="shared" si="388"/>
        <v>0</v>
      </c>
      <c r="Q4502" s="12">
        <f t="shared" si="388"/>
        <v>0</v>
      </c>
      <c r="R4502" s="12">
        <f t="shared" si="388"/>
        <v>0</v>
      </c>
      <c r="S4502" s="12">
        <f t="shared" si="388"/>
        <v>0</v>
      </c>
      <c r="T4502" s="12">
        <f t="shared" si="388"/>
        <v>0</v>
      </c>
      <c r="U4502" s="12">
        <f t="shared" si="388"/>
        <v>0</v>
      </c>
      <c r="V4502" s="12">
        <f t="shared" si="388"/>
        <v>0</v>
      </c>
      <c r="W4502" s="12">
        <f t="shared" si="388"/>
        <v>-5552.2236847719823</v>
      </c>
      <c r="X4502" s="12">
        <f t="shared" si="388"/>
        <v>-18419.386648059903</v>
      </c>
      <c r="Y4502" s="12">
        <f t="shared" si="388"/>
        <v>0</v>
      </c>
      <c r="Z4502" s="12">
        <f t="shared" si="388"/>
        <v>0</v>
      </c>
      <c r="AA4502" s="12">
        <f t="shared" si="388"/>
        <v>0</v>
      </c>
      <c r="AB4502" s="12">
        <f t="shared" si="388"/>
        <v>0</v>
      </c>
      <c r="AC4502" s="12">
        <f t="shared" si="388"/>
        <v>0</v>
      </c>
      <c r="AD4502" s="12">
        <f t="shared" si="388"/>
        <v>-19.438847506864189</v>
      </c>
      <c r="AE4502" s="12">
        <f t="shared" si="394"/>
        <v>-0.13062325380393683</v>
      </c>
      <c r="AF4502" s="12">
        <f t="shared" si="394"/>
        <v>0</v>
      </c>
      <c r="AG4502" s="12">
        <f t="shared" si="394"/>
        <v>0</v>
      </c>
      <c r="AH4502" s="12">
        <f t="shared" si="394"/>
        <v>-55.398147445749871</v>
      </c>
      <c r="AI4502" s="12">
        <f t="shared" si="394"/>
        <v>-86.063345159362086</v>
      </c>
      <c r="AJ4502" s="12">
        <f t="shared" si="394"/>
        <v>-7684.879432425887</v>
      </c>
      <c r="AK4502" s="12">
        <f t="shared" si="394"/>
        <v>0.14507819060642288</v>
      </c>
      <c r="AL4502" s="12">
        <f t="shared" si="389"/>
        <v>-31817.375650432947</v>
      </c>
      <c r="AM4502">
        <f t="shared" si="390"/>
        <v>2.18561057457431</v>
      </c>
      <c r="AN4502" s="12">
        <f t="shared" si="391"/>
        <v>-14557.660006119799</v>
      </c>
    </row>
    <row r="4503" spans="14:40">
      <c r="N4503">
        <f t="shared" si="392"/>
        <v>1998</v>
      </c>
      <c r="O4503" s="12">
        <f t="shared" si="388"/>
        <v>0</v>
      </c>
      <c r="P4503" s="12">
        <f t="shared" si="388"/>
        <v>0</v>
      </c>
      <c r="Q4503" s="12">
        <f t="shared" si="388"/>
        <v>0</v>
      </c>
      <c r="R4503" s="12">
        <f t="shared" si="388"/>
        <v>0</v>
      </c>
      <c r="S4503" s="12">
        <f t="shared" si="388"/>
        <v>0</v>
      </c>
      <c r="T4503" s="12">
        <f t="shared" si="388"/>
        <v>0</v>
      </c>
      <c r="U4503" s="12">
        <f t="shared" si="388"/>
        <v>0</v>
      </c>
      <c r="V4503" s="12">
        <f t="shared" si="388"/>
        <v>0</v>
      </c>
      <c r="W4503" s="12">
        <f t="shared" si="388"/>
        <v>-360.50732341636166</v>
      </c>
      <c r="X4503" s="12">
        <f t="shared" si="388"/>
        <v>-5708.5594039246453</v>
      </c>
      <c r="Y4503" s="12">
        <f t="shared" si="388"/>
        <v>0</v>
      </c>
      <c r="Z4503" s="12">
        <f t="shared" si="388"/>
        <v>0</v>
      </c>
      <c r="AA4503" s="12">
        <f t="shared" si="388"/>
        <v>0</v>
      </c>
      <c r="AB4503" s="12">
        <f t="shared" si="388"/>
        <v>0</v>
      </c>
      <c r="AC4503" s="12">
        <f t="shared" si="388"/>
        <v>0</v>
      </c>
      <c r="AD4503" s="12">
        <f t="shared" si="388"/>
        <v>-24.576833737561142</v>
      </c>
      <c r="AE4503" s="12">
        <f t="shared" si="394"/>
        <v>-0.1668180297368575</v>
      </c>
      <c r="AF4503" s="12">
        <f t="shared" si="394"/>
        <v>0</v>
      </c>
      <c r="AG4503" s="12">
        <f t="shared" si="394"/>
        <v>0</v>
      </c>
      <c r="AH4503" s="12">
        <f t="shared" si="394"/>
        <v>-66.711014414585406</v>
      </c>
      <c r="AI4503" s="12">
        <f t="shared" si="394"/>
        <v>-38.655743175030899</v>
      </c>
      <c r="AJ4503" s="12">
        <f t="shared" si="394"/>
        <v>-3798.9437111650072</v>
      </c>
      <c r="AK4503" s="12">
        <f t="shared" si="394"/>
        <v>7.2203492788163751E-2</v>
      </c>
      <c r="AL4503" s="12">
        <f t="shared" si="389"/>
        <v>-9998.0486443701411</v>
      </c>
      <c r="AM4503">
        <f t="shared" si="390"/>
        <v>2.1997908391291521</v>
      </c>
      <c r="AN4503" s="12">
        <f t="shared" si="391"/>
        <v>-4544.9996729362438</v>
      </c>
    </row>
    <row r="4504" spans="14:40">
      <c r="N4504">
        <f t="shared" si="392"/>
        <v>1999</v>
      </c>
      <c r="O4504" s="12">
        <f t="shared" si="388"/>
        <v>0</v>
      </c>
      <c r="P4504" s="12">
        <f t="shared" si="388"/>
        <v>0</v>
      </c>
      <c r="Q4504" s="12">
        <f t="shared" si="388"/>
        <v>0</v>
      </c>
      <c r="R4504" s="12">
        <f t="shared" si="388"/>
        <v>0</v>
      </c>
      <c r="S4504" s="12">
        <f t="shared" si="388"/>
        <v>0</v>
      </c>
      <c r="T4504" s="12">
        <f t="shared" si="388"/>
        <v>0</v>
      </c>
      <c r="U4504" s="12">
        <f t="shared" si="388"/>
        <v>0</v>
      </c>
      <c r="V4504" s="12">
        <f t="shared" si="388"/>
        <v>0</v>
      </c>
      <c r="W4504" s="12">
        <f t="shared" si="388"/>
        <v>-2648.4324228619944</v>
      </c>
      <c r="X4504" s="12">
        <f t="shared" si="388"/>
        <v>-13221.563662641114</v>
      </c>
      <c r="Y4504" s="12">
        <f t="shared" si="388"/>
        <v>0</v>
      </c>
      <c r="Z4504" s="12">
        <f t="shared" si="388"/>
        <v>0</v>
      </c>
      <c r="AA4504" s="12">
        <f t="shared" si="388"/>
        <v>0</v>
      </c>
      <c r="AB4504" s="12">
        <f t="shared" si="388"/>
        <v>0</v>
      </c>
      <c r="AC4504" s="12">
        <f t="shared" si="388"/>
        <v>0</v>
      </c>
      <c r="AD4504" s="12">
        <f t="shared" si="388"/>
        <v>-10.411203110106179</v>
      </c>
      <c r="AE4504" s="12">
        <f t="shared" si="394"/>
        <v>-0.10080831407787727</v>
      </c>
      <c r="AF4504" s="12">
        <f t="shared" si="394"/>
        <v>0</v>
      </c>
      <c r="AG4504" s="12">
        <f t="shared" si="394"/>
        <v>0</v>
      </c>
      <c r="AH4504" s="12">
        <f t="shared" si="394"/>
        <v>-72.877605903104779</v>
      </c>
      <c r="AI4504" s="12">
        <f t="shared" si="394"/>
        <v>33.086436838051974</v>
      </c>
      <c r="AJ4504" s="12">
        <f t="shared" si="394"/>
        <v>1122.9456726218391</v>
      </c>
      <c r="AK4504" s="12">
        <f t="shared" si="394"/>
        <v>-5.8977967480536672E-2</v>
      </c>
      <c r="AL4504" s="12">
        <f t="shared" si="389"/>
        <v>-14797.412571337989</v>
      </c>
      <c r="AM4504">
        <f t="shared" si="390"/>
        <v>2.2131616860451437</v>
      </c>
      <c r="AN4504" s="12">
        <f t="shared" si="391"/>
        <v>-6686.0964856935234</v>
      </c>
    </row>
    <row r="4505" spans="14:40">
      <c r="N4505">
        <f t="shared" si="392"/>
        <v>2000</v>
      </c>
      <c r="O4505" s="12">
        <f t="shared" si="388"/>
        <v>0</v>
      </c>
      <c r="P4505" s="12">
        <f t="shared" si="388"/>
        <v>0</v>
      </c>
      <c r="Q4505" s="12">
        <f t="shared" si="388"/>
        <v>0</v>
      </c>
      <c r="R4505" s="12">
        <f t="shared" si="388"/>
        <v>0</v>
      </c>
      <c r="S4505" s="12">
        <f t="shared" si="388"/>
        <v>0</v>
      </c>
      <c r="T4505" s="12">
        <f t="shared" si="388"/>
        <v>0</v>
      </c>
      <c r="U4505" s="12">
        <f t="shared" si="388"/>
        <v>0</v>
      </c>
      <c r="V4505" s="12">
        <f t="shared" si="388"/>
        <v>0</v>
      </c>
      <c r="W4505" s="12">
        <f t="shared" si="388"/>
        <v>-8718.5308563121107</v>
      </c>
      <c r="X4505" s="12">
        <f t="shared" si="388"/>
        <v>-34005.419761462254</v>
      </c>
      <c r="Y4505" s="12">
        <f t="shared" si="388"/>
        <v>0</v>
      </c>
      <c r="Z4505" s="12">
        <f t="shared" si="388"/>
        <v>0</v>
      </c>
      <c r="AA4505" s="12">
        <f t="shared" si="388"/>
        <v>0</v>
      </c>
      <c r="AB4505" s="12">
        <f t="shared" si="388"/>
        <v>0</v>
      </c>
      <c r="AC4505" s="12">
        <f t="shared" si="388"/>
        <v>0</v>
      </c>
      <c r="AD4505" s="12">
        <f t="shared" si="388"/>
        <v>-47.321382227582411</v>
      </c>
      <c r="AE4505" s="12">
        <f t="shared" si="394"/>
        <v>-0.37104476895391081</v>
      </c>
      <c r="AF4505" s="12">
        <f t="shared" si="394"/>
        <v>0</v>
      </c>
      <c r="AG4505" s="12">
        <f t="shared" si="394"/>
        <v>0</v>
      </c>
      <c r="AH4505" s="12">
        <f t="shared" si="394"/>
        <v>-134.82849242608953</v>
      </c>
      <c r="AI4505" s="12">
        <f t="shared" si="394"/>
        <v>-109.02170367633694</v>
      </c>
      <c r="AJ4505" s="12">
        <f t="shared" si="394"/>
        <v>-11408.176117618685</v>
      </c>
      <c r="AK4505" s="12">
        <f t="shared" si="394"/>
        <v>0.24219504288270585</v>
      </c>
      <c r="AL4505" s="12">
        <f t="shared" si="389"/>
        <v>-54423.427163449116</v>
      </c>
      <c r="AM4505">
        <f t="shared" si="390"/>
        <v>2.219380032402944</v>
      </c>
      <c r="AN4505" s="12">
        <f t="shared" si="391"/>
        <v>-24521.905382975059</v>
      </c>
    </row>
    <row r="4506" spans="14:40">
      <c r="N4506">
        <f t="shared" si="392"/>
        <v>2001</v>
      </c>
      <c r="O4506" s="12">
        <f t="shared" si="388"/>
        <v>0</v>
      </c>
      <c r="P4506" s="12">
        <f t="shared" si="388"/>
        <v>0</v>
      </c>
      <c r="Q4506" s="12">
        <f t="shared" si="388"/>
        <v>0</v>
      </c>
      <c r="R4506" s="12">
        <f t="shared" si="388"/>
        <v>0</v>
      </c>
      <c r="S4506" s="12">
        <f t="shared" si="388"/>
        <v>0</v>
      </c>
      <c r="T4506" s="12">
        <f t="shared" si="388"/>
        <v>0</v>
      </c>
      <c r="U4506" s="12">
        <f t="shared" si="388"/>
        <v>0</v>
      </c>
      <c r="V4506" s="12">
        <f t="shared" si="388"/>
        <v>0</v>
      </c>
      <c r="W4506" s="12">
        <f t="shared" si="388"/>
        <v>-10543.979791561651</v>
      </c>
      <c r="X4506" s="12">
        <f t="shared" si="388"/>
        <v>-39588.049964309721</v>
      </c>
      <c r="Y4506" s="12">
        <f t="shared" si="388"/>
        <v>0</v>
      </c>
      <c r="Z4506" s="12">
        <f t="shared" si="388"/>
        <v>0</v>
      </c>
      <c r="AA4506" s="12">
        <f t="shared" si="388"/>
        <v>0</v>
      </c>
      <c r="AB4506" s="12">
        <f t="shared" si="388"/>
        <v>0</v>
      </c>
      <c r="AC4506" s="12">
        <f t="shared" si="388"/>
        <v>0</v>
      </c>
      <c r="AD4506" s="12">
        <f t="shared" si="388"/>
        <v>-33.472892715085116</v>
      </c>
      <c r="AE4506" s="12">
        <f t="shared" si="394"/>
        <v>-0.22078997280663148</v>
      </c>
      <c r="AF4506" s="12">
        <f t="shared" si="394"/>
        <v>0</v>
      </c>
      <c r="AG4506" s="12">
        <f t="shared" si="394"/>
        <v>0</v>
      </c>
      <c r="AH4506" s="12">
        <f t="shared" si="394"/>
        <v>-71.304060584993508</v>
      </c>
      <c r="AI4506" s="12">
        <f t="shared" si="394"/>
        <v>-7.049623063999543</v>
      </c>
      <c r="AJ4506" s="12">
        <f t="shared" si="394"/>
        <v>-2069.4544455688147</v>
      </c>
      <c r="AK4506" s="12">
        <f t="shared" si="394"/>
        <v>4.3079427418748581E-2</v>
      </c>
      <c r="AL4506" s="12">
        <f t="shared" si="389"/>
        <v>-52313.488488349656</v>
      </c>
      <c r="AM4506">
        <f t="shared" si="390"/>
        <v>2.1453178327657709</v>
      </c>
      <c r="AN4506" s="12">
        <f t="shared" si="391"/>
        <v>-24384.959510128363</v>
      </c>
    </row>
    <row r="4507" spans="14:40">
      <c r="N4507">
        <f t="shared" si="392"/>
        <v>2002</v>
      </c>
      <c r="O4507" s="12">
        <f t="shared" si="388"/>
        <v>0</v>
      </c>
      <c r="P4507" s="12">
        <f t="shared" si="388"/>
        <v>0</v>
      </c>
      <c r="Q4507" s="12">
        <f t="shared" si="388"/>
        <v>0</v>
      </c>
      <c r="R4507" s="12">
        <f t="shared" si="388"/>
        <v>0</v>
      </c>
      <c r="S4507" s="12">
        <f t="shared" si="388"/>
        <v>0</v>
      </c>
      <c r="T4507" s="12">
        <f t="shared" si="388"/>
        <v>0</v>
      </c>
      <c r="U4507" s="12">
        <f t="shared" si="388"/>
        <v>0</v>
      </c>
      <c r="V4507" s="12">
        <f t="shared" si="388"/>
        <v>0</v>
      </c>
      <c r="W4507" s="12">
        <f t="shared" si="388"/>
        <v>1305.7970891913383</v>
      </c>
      <c r="X4507" s="12">
        <f t="shared" si="388"/>
        <v>3203.0291742709223</v>
      </c>
      <c r="Y4507" s="12">
        <f t="shared" si="388"/>
        <v>0</v>
      </c>
      <c r="Z4507" s="12">
        <f t="shared" si="388"/>
        <v>0</v>
      </c>
      <c r="AA4507" s="12">
        <f t="shared" si="388"/>
        <v>0</v>
      </c>
      <c r="AB4507" s="12">
        <f t="shared" si="388"/>
        <v>0</v>
      </c>
      <c r="AC4507" s="12">
        <f t="shared" si="388"/>
        <v>0</v>
      </c>
      <c r="AD4507" s="12">
        <f t="shared" si="388"/>
        <v>5.0880681424428653</v>
      </c>
      <c r="AE4507" s="12">
        <f t="shared" ref="AE4507:AK4516" si="395">AE$2503*AE2003+0.5*AE$2504*AE2003*AE2003</f>
        <v>2.8245897284668607E-2</v>
      </c>
      <c r="AF4507" s="12">
        <f t="shared" si="395"/>
        <v>0</v>
      </c>
      <c r="AG4507" s="12">
        <f t="shared" si="395"/>
        <v>0</v>
      </c>
      <c r="AH4507" s="12">
        <f t="shared" si="395"/>
        <v>12.983527690880084</v>
      </c>
      <c r="AI4507" s="12">
        <f t="shared" si="395"/>
        <v>44.406924766387561</v>
      </c>
      <c r="AJ4507" s="12">
        <f t="shared" si="395"/>
        <v>4480.2462712097731</v>
      </c>
      <c r="AK4507" s="12">
        <f t="shared" si="395"/>
        <v>-0.1384474048996242</v>
      </c>
      <c r="AL4507" s="12">
        <f t="shared" si="389"/>
        <v>9051.4408537641302</v>
      </c>
      <c r="AM4507">
        <f t="shared" si="390"/>
        <v>2.1297349174713256</v>
      </c>
      <c r="AN4507" s="12">
        <f t="shared" si="391"/>
        <v>4250.0316727262361</v>
      </c>
    </row>
    <row r="4508" spans="14:40">
      <c r="N4508">
        <f t="shared" si="392"/>
        <v>2003</v>
      </c>
      <c r="O4508" s="12">
        <f t="shared" si="388"/>
        <v>0</v>
      </c>
      <c r="P4508" s="12">
        <f t="shared" si="388"/>
        <v>0</v>
      </c>
      <c r="Q4508" s="12">
        <f t="shared" si="388"/>
        <v>0</v>
      </c>
      <c r="R4508" s="12">
        <f t="shared" si="388"/>
        <v>0</v>
      </c>
      <c r="S4508" s="12">
        <f t="shared" si="388"/>
        <v>0</v>
      </c>
      <c r="T4508" s="12">
        <f t="shared" si="388"/>
        <v>0</v>
      </c>
      <c r="U4508" s="12">
        <f t="shared" si="388"/>
        <v>0</v>
      </c>
      <c r="V4508" s="12">
        <f t="shared" si="388"/>
        <v>0</v>
      </c>
      <c r="W4508" s="12">
        <f t="shared" si="388"/>
        <v>-2021.2655483158251</v>
      </c>
      <c r="X4508" s="12">
        <f t="shared" si="388"/>
        <v>-7263.564642036371</v>
      </c>
      <c r="Y4508" s="12">
        <f t="shared" si="388"/>
        <v>0</v>
      </c>
      <c r="Z4508" s="12">
        <f t="shared" si="388"/>
        <v>0</v>
      </c>
      <c r="AA4508" s="12">
        <f t="shared" si="388"/>
        <v>0</v>
      </c>
      <c r="AB4508" s="12">
        <f t="shared" si="388"/>
        <v>0</v>
      </c>
      <c r="AC4508" s="12">
        <f t="shared" si="388"/>
        <v>0</v>
      </c>
      <c r="AD4508" s="12">
        <f t="shared" si="388"/>
        <v>-2.0776719252028846</v>
      </c>
      <c r="AE4508" s="12">
        <f t="shared" si="395"/>
        <v>-6.7325683804881761E-3</v>
      </c>
      <c r="AF4508" s="12">
        <f t="shared" si="395"/>
        <v>0</v>
      </c>
      <c r="AG4508" s="12">
        <f t="shared" si="395"/>
        <v>0</v>
      </c>
      <c r="AH4508" s="12">
        <f t="shared" si="395"/>
        <v>2.6040016646868795</v>
      </c>
      <c r="AI4508" s="12">
        <f t="shared" si="395"/>
        <v>-73.641570490192493</v>
      </c>
      <c r="AJ4508" s="12">
        <f t="shared" si="395"/>
        <v>-1804.4817660014908</v>
      </c>
      <c r="AK4508" s="12">
        <f t="shared" si="395"/>
        <v>3.4706280569896254E-2</v>
      </c>
      <c r="AL4508" s="12">
        <f t="shared" si="389"/>
        <v>-11162.399223392205</v>
      </c>
      <c r="AM4508">
        <f t="shared" si="390"/>
        <v>2.1567941594752318</v>
      </c>
      <c r="AN4508" s="12">
        <f t="shared" si="391"/>
        <v>-5175.4587587107162</v>
      </c>
    </row>
    <row r="4509" spans="14:40">
      <c r="N4509">
        <f t="shared" si="392"/>
        <v>2004</v>
      </c>
      <c r="O4509" s="12">
        <f t="shared" si="388"/>
        <v>0</v>
      </c>
      <c r="P4509" s="12">
        <f t="shared" si="388"/>
        <v>0</v>
      </c>
      <c r="Q4509" s="12">
        <f t="shared" si="388"/>
        <v>0</v>
      </c>
      <c r="R4509" s="12">
        <f t="shared" si="388"/>
        <v>0</v>
      </c>
      <c r="S4509" s="12">
        <f t="shared" si="388"/>
        <v>0</v>
      </c>
      <c r="T4509" s="12">
        <f t="shared" si="388"/>
        <v>0</v>
      </c>
      <c r="U4509" s="12">
        <f t="shared" si="388"/>
        <v>0</v>
      </c>
      <c r="V4509" s="12">
        <f t="shared" si="388"/>
        <v>0</v>
      </c>
      <c r="W4509" s="12">
        <f t="shared" si="388"/>
        <v>-4380.1289261183747</v>
      </c>
      <c r="X4509" s="12">
        <f t="shared" si="388"/>
        <v>-5573.0891443664868</v>
      </c>
      <c r="Y4509" s="12">
        <f t="shared" si="388"/>
        <v>0</v>
      </c>
      <c r="Z4509" s="12">
        <f t="shared" si="388"/>
        <v>0</v>
      </c>
      <c r="AA4509" s="12">
        <f t="shared" si="388"/>
        <v>0</v>
      </c>
      <c r="AB4509" s="12">
        <f t="shared" si="388"/>
        <v>0</v>
      </c>
      <c r="AC4509" s="12">
        <f t="shared" si="388"/>
        <v>0</v>
      </c>
      <c r="AD4509" s="12">
        <f t="shared" si="388"/>
        <v>-0.12905416349709667</v>
      </c>
      <c r="AE4509" s="12">
        <f t="shared" si="395"/>
        <v>-8.0473164389010619E-3</v>
      </c>
      <c r="AF4509" s="12">
        <f t="shared" si="395"/>
        <v>0</v>
      </c>
      <c r="AG4509" s="12">
        <f t="shared" si="395"/>
        <v>0</v>
      </c>
      <c r="AH4509" s="12">
        <f t="shared" si="395"/>
        <v>-10.70585400602555</v>
      </c>
      <c r="AI4509" s="12">
        <f t="shared" si="395"/>
        <v>-108.18172686844507</v>
      </c>
      <c r="AJ4509" s="12">
        <f t="shared" si="395"/>
        <v>-6222.82001001343</v>
      </c>
      <c r="AK4509" s="12">
        <f t="shared" si="395"/>
        <v>0.14185691531432107</v>
      </c>
      <c r="AL4509" s="12">
        <f t="shared" si="389"/>
        <v>-16294.920905937382</v>
      </c>
      <c r="AM4509">
        <f t="shared" si="390"/>
        <v>2.1715667867707942</v>
      </c>
      <c r="AN4509" s="12">
        <f t="shared" si="391"/>
        <v>-7503.7622628998552</v>
      </c>
    </row>
    <row r="4510" spans="14:40">
      <c r="N4510">
        <f t="shared" si="392"/>
        <v>2005</v>
      </c>
      <c r="O4510" s="12">
        <f t="shared" si="388"/>
        <v>0</v>
      </c>
      <c r="P4510" s="12">
        <f t="shared" si="388"/>
        <v>0</v>
      </c>
      <c r="Q4510" s="12">
        <f t="shared" si="388"/>
        <v>0</v>
      </c>
      <c r="R4510" s="12">
        <f t="shared" si="388"/>
        <v>0</v>
      </c>
      <c r="S4510" s="12">
        <f t="shared" si="388"/>
        <v>0</v>
      </c>
      <c r="T4510" s="12">
        <f t="shared" si="388"/>
        <v>0</v>
      </c>
      <c r="U4510" s="12">
        <f t="shared" si="388"/>
        <v>0</v>
      </c>
      <c r="V4510" s="12">
        <f t="shared" si="388"/>
        <v>0</v>
      </c>
      <c r="W4510" s="12">
        <f t="shared" si="388"/>
        <v>-7080.8502017930605</v>
      </c>
      <c r="X4510" s="12">
        <f t="shared" si="388"/>
        <v>-15431.485902428358</v>
      </c>
      <c r="Y4510" s="12">
        <f t="shared" si="388"/>
        <v>0</v>
      </c>
      <c r="Z4510" s="12">
        <f t="shared" si="388"/>
        <v>0</v>
      </c>
      <c r="AA4510" s="12">
        <f t="shared" si="388"/>
        <v>0</v>
      </c>
      <c r="AB4510" s="12">
        <f t="shared" si="388"/>
        <v>0</v>
      </c>
      <c r="AC4510" s="12">
        <f t="shared" si="388"/>
        <v>0</v>
      </c>
      <c r="AD4510" s="12">
        <f t="shared" si="388"/>
        <v>-10.330747778742387</v>
      </c>
      <c r="AE4510" s="12">
        <f t="shared" si="395"/>
        <v>-4.6603647550904841E-2</v>
      </c>
      <c r="AF4510" s="12">
        <f t="shared" si="395"/>
        <v>0</v>
      </c>
      <c r="AG4510" s="12">
        <f t="shared" si="395"/>
        <v>0</v>
      </c>
      <c r="AH4510" s="12">
        <f t="shared" si="395"/>
        <v>-3.1928749354614343</v>
      </c>
      <c r="AI4510" s="12">
        <f t="shared" si="395"/>
        <v>-104.30987919209936</v>
      </c>
      <c r="AJ4510" s="12">
        <f t="shared" si="395"/>
        <v>-5416.4523267986333</v>
      </c>
      <c r="AK4510" s="12">
        <f t="shared" si="395"/>
        <v>0.13236698808505565</v>
      </c>
      <c r="AL4510" s="12">
        <f t="shared" si="389"/>
        <v>-28046.536169585823</v>
      </c>
      <c r="AM4510">
        <f t="shared" si="390"/>
        <v>2.1854804568238215</v>
      </c>
      <c r="AN4510" s="12">
        <f t="shared" si="391"/>
        <v>-12833.121468560788</v>
      </c>
    </row>
    <row r="4511" spans="14:40">
      <c r="N4511">
        <f t="shared" si="392"/>
        <v>2006</v>
      </c>
      <c r="O4511" s="12">
        <f t="shared" si="388"/>
        <v>-1173.1913238979453</v>
      </c>
      <c r="P4511" s="12">
        <f t="shared" si="388"/>
        <v>0</v>
      </c>
      <c r="Q4511" s="12">
        <f t="shared" si="388"/>
        <v>0</v>
      </c>
      <c r="R4511" s="12">
        <f t="shared" si="388"/>
        <v>0</v>
      </c>
      <c r="S4511" s="12">
        <f t="shared" si="388"/>
        <v>0</v>
      </c>
      <c r="T4511" s="12">
        <f t="shared" si="388"/>
        <v>0</v>
      </c>
      <c r="U4511" s="12">
        <f t="shared" si="388"/>
        <v>0</v>
      </c>
      <c r="V4511" s="12">
        <f t="shared" si="388"/>
        <v>0</v>
      </c>
      <c r="W4511" s="12">
        <f t="shared" si="388"/>
        <v>3437.7970953850904</v>
      </c>
      <c r="X4511" s="12">
        <f t="shared" si="388"/>
        <v>20914.33120442148</v>
      </c>
      <c r="Y4511" s="12">
        <f t="shared" si="388"/>
        <v>0</v>
      </c>
      <c r="Z4511" s="12">
        <f t="shared" si="388"/>
        <v>0</v>
      </c>
      <c r="AA4511" s="12">
        <f t="shared" si="388"/>
        <v>0</v>
      </c>
      <c r="AB4511" s="12">
        <f t="shared" si="388"/>
        <v>0</v>
      </c>
      <c r="AC4511" s="12">
        <f t="shared" si="388"/>
        <v>0</v>
      </c>
      <c r="AD4511" s="12">
        <f t="shared" si="388"/>
        <v>13.593698891423687</v>
      </c>
      <c r="AE4511" s="12">
        <f t="shared" si="395"/>
        <v>7.8007593673492082E-2</v>
      </c>
      <c r="AF4511" s="12">
        <f t="shared" si="395"/>
        <v>0</v>
      </c>
      <c r="AG4511" s="12">
        <f t="shared" si="395"/>
        <v>0</v>
      </c>
      <c r="AH4511" s="12">
        <f t="shared" si="395"/>
        <v>44.502655718891653</v>
      </c>
      <c r="AI4511" s="12">
        <f t="shared" si="395"/>
        <v>-23.983860885470879</v>
      </c>
      <c r="AJ4511" s="12">
        <f t="shared" si="395"/>
        <v>18.133132908954043</v>
      </c>
      <c r="AK4511" s="12">
        <f t="shared" si="395"/>
        <v>5.5906893788161903E-2</v>
      </c>
      <c r="AL4511" s="12">
        <f t="shared" si="389"/>
        <v>23231.316517029889</v>
      </c>
      <c r="AM4511">
        <f t="shared" si="390"/>
        <v>2.2158011936086379</v>
      </c>
      <c r="AN4511" s="12">
        <f t="shared" si="391"/>
        <v>10484.386678750512</v>
      </c>
    </row>
    <row r="4512" spans="14:40">
      <c r="N4512">
        <f t="shared" si="392"/>
        <v>2007</v>
      </c>
      <c r="O4512" s="12">
        <f t="shared" si="388"/>
        <v>-1200.1247168797595</v>
      </c>
      <c r="P4512" s="12">
        <f t="shared" si="388"/>
        <v>0</v>
      </c>
      <c r="Q4512" s="12">
        <f t="shared" si="388"/>
        <v>0</v>
      </c>
      <c r="R4512" s="12">
        <f t="shared" si="388"/>
        <v>0</v>
      </c>
      <c r="S4512" s="12">
        <f t="shared" si="388"/>
        <v>0</v>
      </c>
      <c r="T4512" s="12">
        <f t="shared" si="388"/>
        <v>0</v>
      </c>
      <c r="U4512" s="12">
        <f t="shared" si="388"/>
        <v>0</v>
      </c>
      <c r="V4512" s="12">
        <f t="shared" si="388"/>
        <v>0</v>
      </c>
      <c r="W4512" s="12">
        <f t="shared" si="388"/>
        <v>-8436.2547931642184</v>
      </c>
      <c r="X4512" s="12">
        <f t="shared" si="388"/>
        <v>-29064.82294901256</v>
      </c>
      <c r="Y4512" s="12">
        <f t="shared" si="388"/>
        <v>0</v>
      </c>
      <c r="Z4512" s="12">
        <f t="shared" si="388"/>
        <v>0</v>
      </c>
      <c r="AA4512" s="12">
        <f t="shared" si="388"/>
        <v>0</v>
      </c>
      <c r="AB4512" s="12">
        <f t="shared" si="388"/>
        <v>0</v>
      </c>
      <c r="AC4512" s="12">
        <f t="shared" si="388"/>
        <v>0</v>
      </c>
      <c r="AD4512" s="12">
        <f t="shared" si="388"/>
        <v>-32.75985685740131</v>
      </c>
      <c r="AE4512" s="12">
        <f t="shared" si="395"/>
        <v>-0.21715432022578857</v>
      </c>
      <c r="AF4512" s="12">
        <f t="shared" si="395"/>
        <v>0</v>
      </c>
      <c r="AG4512" s="12">
        <f t="shared" si="395"/>
        <v>0</v>
      </c>
      <c r="AH4512" s="12">
        <f t="shared" si="395"/>
        <v>-72.588187034839692</v>
      </c>
      <c r="AI4512" s="12">
        <f t="shared" si="395"/>
        <v>-132.77524864643459</v>
      </c>
      <c r="AJ4512" s="12">
        <f t="shared" si="395"/>
        <v>-11093.302018366745</v>
      </c>
      <c r="AK4512" s="12">
        <f t="shared" si="395"/>
        <v>0.28791602080533196</v>
      </c>
      <c r="AL4512" s="12">
        <f t="shared" si="389"/>
        <v>-50032.557008261392</v>
      </c>
      <c r="AM4512">
        <f t="shared" si="390"/>
        <v>2.2204356652246018</v>
      </c>
      <c r="AN4512" s="12">
        <f t="shared" si="391"/>
        <v>-22532.765885473422</v>
      </c>
    </row>
    <row r="4513" spans="14:40">
      <c r="N4513">
        <f t="shared" si="392"/>
        <v>2008</v>
      </c>
      <c r="O4513" s="12">
        <f t="shared" si="388"/>
        <v>-1231.9877606920977</v>
      </c>
      <c r="P4513" s="12">
        <f t="shared" si="388"/>
        <v>0</v>
      </c>
      <c r="Q4513" s="12">
        <f t="shared" si="388"/>
        <v>0</v>
      </c>
      <c r="R4513" s="12">
        <f t="shared" si="388"/>
        <v>0</v>
      </c>
      <c r="S4513" s="12">
        <f t="shared" si="388"/>
        <v>0</v>
      </c>
      <c r="T4513" s="12">
        <f t="shared" si="388"/>
        <v>0</v>
      </c>
      <c r="U4513" s="12">
        <f t="shared" si="388"/>
        <v>0</v>
      </c>
      <c r="V4513" s="12">
        <f t="shared" si="388"/>
        <v>0</v>
      </c>
      <c r="W4513" s="12">
        <f t="shared" si="388"/>
        <v>10104.826428433797</v>
      </c>
      <c r="X4513" s="12">
        <f t="shared" si="388"/>
        <v>33366.292512105305</v>
      </c>
      <c r="Y4513" s="12">
        <f t="shared" si="388"/>
        <v>0</v>
      </c>
      <c r="Z4513" s="12">
        <f t="shared" si="388"/>
        <v>0</v>
      </c>
      <c r="AA4513" s="12">
        <f t="shared" si="388"/>
        <v>0</v>
      </c>
      <c r="AB4513" s="12">
        <f t="shared" si="388"/>
        <v>0</v>
      </c>
      <c r="AC4513" s="12">
        <f t="shared" si="388"/>
        <v>0</v>
      </c>
      <c r="AD4513" s="12">
        <f t="shared" si="388"/>
        <v>15.229294329581037</v>
      </c>
      <c r="AE4513" s="12">
        <f t="shared" si="395"/>
        <v>5.8432476961546624E-2</v>
      </c>
      <c r="AF4513" s="12">
        <f t="shared" si="395"/>
        <v>0</v>
      </c>
      <c r="AG4513" s="12">
        <f t="shared" si="395"/>
        <v>0</v>
      </c>
      <c r="AH4513" s="12">
        <f t="shared" si="395"/>
        <v>-2.5460693905497971</v>
      </c>
      <c r="AI4513" s="12">
        <f t="shared" si="395"/>
        <v>38.672845819876457</v>
      </c>
      <c r="AJ4513" s="12">
        <f t="shared" si="395"/>
        <v>893.5820699901775</v>
      </c>
      <c r="AK4513" s="12">
        <f t="shared" si="395"/>
        <v>3.3896852784462504E-3</v>
      </c>
      <c r="AL4513" s="12">
        <f t="shared" si="389"/>
        <v>43184.131142758328</v>
      </c>
      <c r="AM4513">
        <f t="shared" si="390"/>
        <v>2.1728991102706541</v>
      </c>
      <c r="AN4513" s="12">
        <f t="shared" si="391"/>
        <v>19873.969729491655</v>
      </c>
    </row>
    <row r="4514" spans="14:40">
      <c r="N4514">
        <f t="shared" si="392"/>
        <v>2009</v>
      </c>
      <c r="O4514" s="12">
        <f t="shared" si="388"/>
        <v>-1272.1166807821269</v>
      </c>
      <c r="P4514" s="12">
        <f t="shared" si="388"/>
        <v>0</v>
      </c>
      <c r="Q4514" s="12">
        <f t="shared" si="388"/>
        <v>0</v>
      </c>
      <c r="R4514" s="12">
        <f t="shared" si="388"/>
        <v>0</v>
      </c>
      <c r="S4514" s="12">
        <f t="shared" si="388"/>
        <v>0</v>
      </c>
      <c r="T4514" s="12">
        <f t="shared" si="388"/>
        <v>0</v>
      </c>
      <c r="U4514" s="12">
        <f t="shared" si="388"/>
        <v>0</v>
      </c>
      <c r="V4514" s="12">
        <f t="shared" si="388"/>
        <v>0</v>
      </c>
      <c r="W4514" s="12">
        <f t="shared" si="388"/>
        <v>16881.308424523773</v>
      </c>
      <c r="X4514" s="12">
        <f t="shared" si="388"/>
        <v>46505.72056593946</v>
      </c>
      <c r="Y4514" s="12">
        <f t="shared" si="388"/>
        <v>0</v>
      </c>
      <c r="Z4514" s="12">
        <f t="shared" si="388"/>
        <v>0</v>
      </c>
      <c r="AA4514" s="12">
        <f t="shared" si="388"/>
        <v>0</v>
      </c>
      <c r="AB4514" s="12">
        <f t="shared" si="388"/>
        <v>0</v>
      </c>
      <c r="AC4514" s="12">
        <f t="shared" si="388"/>
        <v>0</v>
      </c>
      <c r="AD4514" s="12">
        <f t="shared" si="388"/>
        <v>21.150264675140125</v>
      </c>
      <c r="AE4514" s="12">
        <f t="shared" si="395"/>
        <v>8.8251266359723024E-2</v>
      </c>
      <c r="AF4514" s="12">
        <f t="shared" si="395"/>
        <v>0</v>
      </c>
      <c r="AG4514" s="12">
        <f t="shared" si="395"/>
        <v>0</v>
      </c>
      <c r="AH4514" s="12">
        <f t="shared" si="395"/>
        <v>19.684734701583029</v>
      </c>
      <c r="AI4514" s="12">
        <f t="shared" si="395"/>
        <v>45.558623289518493</v>
      </c>
      <c r="AJ4514" s="12">
        <f t="shared" si="395"/>
        <v>5125.9673563596634</v>
      </c>
      <c r="AK4514" s="12">
        <f t="shared" si="395"/>
        <v>-7.9478028461461611E-2</v>
      </c>
      <c r="AL4514" s="12">
        <f t="shared" si="389"/>
        <v>67327.282061944919</v>
      </c>
      <c r="AM4514">
        <f t="shared" si="390"/>
        <v>2.1570328207925638</v>
      </c>
      <c r="AN4514" s="12">
        <f t="shared" si="391"/>
        <v>31212.914988102359</v>
      </c>
    </row>
    <row r="4515" spans="14:40">
      <c r="N4515">
        <f t="shared" si="392"/>
        <v>2010</v>
      </c>
      <c r="O4515" s="12">
        <f t="shared" si="388"/>
        <v>-1322.5530278645922</v>
      </c>
      <c r="P4515" s="12">
        <f t="shared" si="388"/>
        <v>0</v>
      </c>
      <c r="Q4515" s="12">
        <f t="shared" si="388"/>
        <v>0</v>
      </c>
      <c r="R4515" s="12">
        <f t="shared" si="388"/>
        <v>0</v>
      </c>
      <c r="S4515" s="12">
        <f t="shared" si="388"/>
        <v>0</v>
      </c>
      <c r="T4515" s="12">
        <f t="shared" si="388"/>
        <v>0</v>
      </c>
      <c r="U4515" s="12">
        <f t="shared" si="388"/>
        <v>0</v>
      </c>
      <c r="V4515" s="12">
        <f t="shared" si="388"/>
        <v>0</v>
      </c>
      <c r="W4515" s="12">
        <f t="shared" si="388"/>
        <v>18149.660648951947</v>
      </c>
      <c r="X4515" s="12">
        <f t="shared" si="388"/>
        <v>51776.535479376631</v>
      </c>
      <c r="Y4515" s="12">
        <f t="shared" si="388"/>
        <v>0</v>
      </c>
      <c r="Z4515" s="12">
        <f t="shared" si="388"/>
        <v>0</v>
      </c>
      <c r="AA4515" s="12">
        <f t="shared" si="388"/>
        <v>0</v>
      </c>
      <c r="AB4515" s="12">
        <f t="shared" si="388"/>
        <v>0</v>
      </c>
      <c r="AC4515" s="12">
        <f t="shared" si="388"/>
        <v>0</v>
      </c>
      <c r="AD4515" s="12">
        <f t="shared" si="388"/>
        <v>38.304951613367642</v>
      </c>
      <c r="AE4515" s="12">
        <f t="shared" si="395"/>
        <v>0.15019719524628883</v>
      </c>
      <c r="AF4515" s="12">
        <f t="shared" si="395"/>
        <v>0</v>
      </c>
      <c r="AG4515" s="12">
        <f t="shared" si="395"/>
        <v>0</v>
      </c>
      <c r="AH4515" s="12">
        <f t="shared" si="395"/>
        <v>47.450468210638576</v>
      </c>
      <c r="AI4515" s="12">
        <f t="shared" si="395"/>
        <v>150.9932949912515</v>
      </c>
      <c r="AJ4515" s="12">
        <f t="shared" si="395"/>
        <v>6352.4777043231115</v>
      </c>
      <c r="AK4515" s="12">
        <f t="shared" si="395"/>
        <v>-0.27385942255922352</v>
      </c>
      <c r="AL4515" s="12">
        <f t="shared" si="389"/>
        <v>75192.745857375048</v>
      </c>
      <c r="AM4515">
        <f t="shared" si="390"/>
        <v>2.1519128043259155</v>
      </c>
      <c r="AN4515" s="12">
        <f t="shared" si="391"/>
        <v>34942.282840744141</v>
      </c>
    </row>
    <row r="4516" spans="14:40">
      <c r="N4516">
        <f t="shared" si="392"/>
        <v>2011</v>
      </c>
      <c r="O4516" s="12">
        <f t="shared" si="388"/>
        <v>0</v>
      </c>
      <c r="P4516" s="12">
        <f t="shared" si="388"/>
        <v>0</v>
      </c>
      <c r="Q4516" s="12">
        <f t="shared" si="388"/>
        <v>0</v>
      </c>
      <c r="R4516" s="12">
        <f t="shared" si="388"/>
        <v>0</v>
      </c>
      <c r="S4516" s="12">
        <f t="shared" si="388"/>
        <v>0</v>
      </c>
      <c r="T4516" s="12">
        <f t="shared" si="388"/>
        <v>0</v>
      </c>
      <c r="U4516" s="12">
        <f t="shared" si="388"/>
        <v>0</v>
      </c>
      <c r="V4516" s="12">
        <f t="shared" si="388"/>
        <v>0</v>
      </c>
      <c r="W4516" s="12">
        <f t="shared" si="388"/>
        <v>17119.822279391559</v>
      </c>
      <c r="X4516" s="12">
        <f t="shared" si="388"/>
        <v>49427.264855455462</v>
      </c>
      <c r="Y4516" s="12">
        <f t="shared" si="388"/>
        <v>0</v>
      </c>
      <c r="Z4516" s="12">
        <f t="shared" si="388"/>
        <v>0</v>
      </c>
      <c r="AA4516" s="12">
        <f t="shared" si="388"/>
        <v>0</v>
      </c>
      <c r="AB4516" s="12">
        <f t="shared" si="388"/>
        <v>0</v>
      </c>
      <c r="AC4516" s="12">
        <f t="shared" si="388"/>
        <v>0</v>
      </c>
      <c r="AD4516" s="12">
        <f t="shared" si="388"/>
        <v>29.604132583956488</v>
      </c>
      <c r="AE4516" s="12">
        <f t="shared" si="395"/>
        <v>0.13785663335384271</v>
      </c>
      <c r="AF4516" s="12">
        <f t="shared" si="395"/>
        <v>0</v>
      </c>
      <c r="AG4516" s="12">
        <f t="shared" si="395"/>
        <v>0</v>
      </c>
      <c r="AH4516" s="12">
        <f t="shared" si="395"/>
        <v>71.685741068787891</v>
      </c>
      <c r="AI4516" s="12">
        <f t="shared" si="395"/>
        <v>146.16746536884884</v>
      </c>
      <c r="AJ4516" s="12">
        <f t="shared" si="395"/>
        <v>10523.514021067751</v>
      </c>
      <c r="AK4516" s="12">
        <f t="shared" si="395"/>
        <v>-0.37468567389800217</v>
      </c>
      <c r="AL4516" s="12">
        <f t="shared" si="389"/>
        <v>77317.821665895826</v>
      </c>
      <c r="AM4516">
        <f t="shared" si="390"/>
        <v>2.1500938700529604</v>
      </c>
      <c r="AN4516" s="12">
        <f t="shared" si="391"/>
        <v>35960.207478751319</v>
      </c>
    </row>
    <row r="4517" spans="14:40">
      <c r="N4517">
        <f t="shared" si="392"/>
        <v>2012</v>
      </c>
      <c r="O4517" s="12">
        <f t="shared" si="388"/>
        <v>0</v>
      </c>
      <c r="P4517" s="12">
        <f t="shared" si="388"/>
        <v>0</v>
      </c>
      <c r="Q4517" s="12">
        <f t="shared" si="388"/>
        <v>0</v>
      </c>
      <c r="R4517" s="12">
        <f t="shared" si="388"/>
        <v>0</v>
      </c>
      <c r="S4517" s="12">
        <f t="shared" si="388"/>
        <v>0</v>
      </c>
      <c r="T4517" s="12">
        <f t="shared" si="388"/>
        <v>0</v>
      </c>
      <c r="U4517" s="12">
        <f t="shared" si="388"/>
        <v>0</v>
      </c>
      <c r="V4517" s="12">
        <f t="shared" si="388"/>
        <v>0</v>
      </c>
      <c r="W4517" s="12">
        <f t="shared" si="388"/>
        <v>17606.656278500355</v>
      </c>
      <c r="X4517" s="12">
        <f t="shared" si="388"/>
        <v>57953.441512700476</v>
      </c>
      <c r="Y4517" s="12">
        <f t="shared" si="388"/>
        <v>0</v>
      </c>
      <c r="Z4517" s="12">
        <f t="shared" si="388"/>
        <v>0</v>
      </c>
      <c r="AA4517" s="12">
        <f t="shared" si="388"/>
        <v>0</v>
      </c>
      <c r="AB4517" s="12">
        <f t="shared" si="388"/>
        <v>0</v>
      </c>
      <c r="AC4517" s="12">
        <f t="shared" si="388"/>
        <v>0</v>
      </c>
      <c r="AD4517" s="12">
        <f t="shared" si="388"/>
        <v>38.387394655078481</v>
      </c>
      <c r="AE4517" s="12">
        <f t="shared" ref="AE4517:AK4526" si="396">AE$2503*AE2013+0.5*AE$2504*AE2013*AE2013</f>
        <v>0.17175423317322389</v>
      </c>
      <c r="AF4517" s="12">
        <f t="shared" si="396"/>
        <v>0</v>
      </c>
      <c r="AG4517" s="12">
        <f t="shared" si="396"/>
        <v>0</v>
      </c>
      <c r="AH4517" s="12">
        <f t="shared" si="396"/>
        <v>105.93690036390906</v>
      </c>
      <c r="AI4517" s="12">
        <f t="shared" si="396"/>
        <v>232.87174143958907</v>
      </c>
      <c r="AJ4517" s="12">
        <f t="shared" si="396"/>
        <v>16499.230046355784</v>
      </c>
      <c r="AK4517" s="12">
        <f t="shared" si="396"/>
        <v>-0.51535278107023363</v>
      </c>
      <c r="AL4517" s="12">
        <f t="shared" si="389"/>
        <v>92436.180275467283</v>
      </c>
      <c r="AM4517">
        <f t="shared" si="390"/>
        <v>2.1719742979346233</v>
      </c>
      <c r="AN4517" s="12">
        <f t="shared" si="391"/>
        <v>42558.597660831816</v>
      </c>
    </row>
    <row r="4518" spans="14:40">
      <c r="N4518">
        <f t="shared" si="392"/>
        <v>2013</v>
      </c>
      <c r="O4518" s="12">
        <f t="shared" si="388"/>
        <v>0</v>
      </c>
      <c r="P4518" s="12">
        <f t="shared" si="388"/>
        <v>0</v>
      </c>
      <c r="Q4518" s="12">
        <f t="shared" si="388"/>
        <v>0</v>
      </c>
      <c r="R4518" s="12">
        <f t="shared" si="388"/>
        <v>0</v>
      </c>
      <c r="S4518" s="12">
        <f t="shared" si="388"/>
        <v>0</v>
      </c>
      <c r="T4518" s="12">
        <f t="shared" si="388"/>
        <v>0</v>
      </c>
      <c r="U4518" s="12">
        <f t="shared" si="388"/>
        <v>0</v>
      </c>
      <c r="V4518" s="12">
        <f t="shared" si="388"/>
        <v>0</v>
      </c>
      <c r="W4518" s="12">
        <f t="shared" si="388"/>
        <v>4090.5639623368843</v>
      </c>
      <c r="X4518" s="12">
        <f t="shared" si="388"/>
        <v>12250.156726168598</v>
      </c>
      <c r="Y4518" s="12">
        <f t="shared" si="388"/>
        <v>0</v>
      </c>
      <c r="Z4518" s="12">
        <f t="shared" si="388"/>
        <v>0</v>
      </c>
      <c r="AA4518" s="12">
        <f t="shared" si="388"/>
        <v>0</v>
      </c>
      <c r="AB4518" s="12">
        <f t="shared" si="388"/>
        <v>0</v>
      </c>
      <c r="AC4518" s="12">
        <f t="shared" si="388"/>
        <v>0</v>
      </c>
      <c r="AD4518" s="12">
        <f t="shared" si="388"/>
        <v>3.9642292638595702</v>
      </c>
      <c r="AE4518" s="12">
        <f t="shared" si="396"/>
        <v>5.7133654704269829E-2</v>
      </c>
      <c r="AF4518" s="12">
        <f t="shared" si="396"/>
        <v>0</v>
      </c>
      <c r="AG4518" s="12">
        <f t="shared" si="396"/>
        <v>0</v>
      </c>
      <c r="AH4518" s="12">
        <f t="shared" si="396"/>
        <v>70.184114885776637</v>
      </c>
      <c r="AI4518" s="12">
        <f t="shared" si="396"/>
        <v>161.01713844326235</v>
      </c>
      <c r="AJ4518" s="12">
        <f t="shared" si="396"/>
        <v>11269.906656081313</v>
      </c>
      <c r="AK4518" s="12">
        <f t="shared" si="396"/>
        <v>-0.34525782010888018</v>
      </c>
      <c r="AL4518" s="12">
        <f t="shared" si="389"/>
        <v>27845.504703014289</v>
      </c>
      <c r="AM4518">
        <f t="shared" si="390"/>
        <v>2.1740299894780222</v>
      </c>
      <c r="AN4518" s="12">
        <f t="shared" si="391"/>
        <v>12808.243141898842</v>
      </c>
    </row>
    <row r="4519" spans="14:40">
      <c r="N4519">
        <f t="shared" si="392"/>
        <v>2014</v>
      </c>
      <c r="O4519" s="12">
        <f t="shared" si="388"/>
        <v>0</v>
      </c>
      <c r="P4519" s="12">
        <f t="shared" si="388"/>
        <v>0</v>
      </c>
      <c r="Q4519" s="12">
        <f t="shared" si="388"/>
        <v>0</v>
      </c>
      <c r="R4519" s="12">
        <f t="shared" si="388"/>
        <v>0</v>
      </c>
      <c r="S4519" s="12">
        <f t="shared" si="388"/>
        <v>0</v>
      </c>
      <c r="T4519" s="12">
        <f t="shared" si="388"/>
        <v>0</v>
      </c>
      <c r="U4519" s="12">
        <f t="shared" si="388"/>
        <v>0</v>
      </c>
      <c r="V4519" s="12">
        <f t="shared" si="388"/>
        <v>0</v>
      </c>
      <c r="W4519" s="12">
        <f t="shared" si="388"/>
        <v>24862.74446611137</v>
      </c>
      <c r="X4519" s="12">
        <f t="shared" si="388"/>
        <v>86160.190202807134</v>
      </c>
      <c r="Y4519" s="12">
        <f t="shared" si="388"/>
        <v>0</v>
      </c>
      <c r="Z4519" s="12">
        <f t="shared" si="388"/>
        <v>0</v>
      </c>
      <c r="AA4519" s="12">
        <f t="shared" si="388"/>
        <v>0</v>
      </c>
      <c r="AB4519" s="12">
        <f t="shared" si="388"/>
        <v>0</v>
      </c>
      <c r="AC4519" s="12">
        <f t="shared" si="388"/>
        <v>0</v>
      </c>
      <c r="AD4519" s="12">
        <f t="shared" si="388"/>
        <v>47.015162575854262</v>
      </c>
      <c r="AE4519" s="12">
        <f t="shared" si="396"/>
        <v>0.17694891179773364</v>
      </c>
      <c r="AF4519" s="12">
        <f t="shared" si="396"/>
        <v>0</v>
      </c>
      <c r="AG4519" s="12">
        <f t="shared" si="396"/>
        <v>0</v>
      </c>
      <c r="AH4519" s="12">
        <f t="shared" si="396"/>
        <v>70.153958085012334</v>
      </c>
      <c r="AI4519" s="12">
        <f t="shared" si="396"/>
        <v>229.37964318970191</v>
      </c>
      <c r="AJ4519" s="12">
        <f t="shared" si="396"/>
        <v>10047.53022893553</v>
      </c>
      <c r="AK4519" s="12">
        <f t="shared" si="396"/>
        <v>-0.35194239051341419</v>
      </c>
      <c r="AL4519" s="12">
        <f t="shared" si="389"/>
        <v>121416.8386682259</v>
      </c>
      <c r="AM4519">
        <f t="shared" si="390"/>
        <v>2.1508554221880427</v>
      </c>
      <c r="AN4519" s="12">
        <f t="shared" si="391"/>
        <v>56450.48821771099</v>
      </c>
    </row>
    <row r="4520" spans="14:40">
      <c r="N4520">
        <f t="shared" si="392"/>
        <v>2015</v>
      </c>
      <c r="O4520" s="12">
        <f t="shared" si="388"/>
        <v>0</v>
      </c>
      <c r="P4520" s="12">
        <f t="shared" si="388"/>
        <v>0</v>
      </c>
      <c r="Q4520" s="12">
        <f t="shared" si="388"/>
        <v>0</v>
      </c>
      <c r="R4520" s="12">
        <f t="shared" si="388"/>
        <v>0</v>
      </c>
      <c r="S4520" s="12">
        <f t="shared" si="388"/>
        <v>0</v>
      </c>
      <c r="T4520" s="12">
        <f t="shared" si="388"/>
        <v>0</v>
      </c>
      <c r="U4520" s="12">
        <f t="shared" si="388"/>
        <v>0</v>
      </c>
      <c r="V4520" s="12">
        <f t="shared" si="388"/>
        <v>0</v>
      </c>
      <c r="W4520" s="12">
        <f t="shared" si="388"/>
        <v>8084.6557856713343</v>
      </c>
      <c r="X4520" s="12">
        <f t="shared" si="388"/>
        <v>29663.819570692416</v>
      </c>
      <c r="Y4520" s="12">
        <f t="shared" si="388"/>
        <v>0</v>
      </c>
      <c r="Z4520" s="12">
        <f t="shared" si="388"/>
        <v>0</v>
      </c>
      <c r="AA4520" s="12">
        <f t="shared" si="388"/>
        <v>0</v>
      </c>
      <c r="AB4520" s="12">
        <f t="shared" si="388"/>
        <v>0</v>
      </c>
      <c r="AC4520" s="12">
        <f t="shared" si="388"/>
        <v>0</v>
      </c>
      <c r="AD4520" s="12">
        <f t="shared" si="388"/>
        <v>15.998310429846057</v>
      </c>
      <c r="AE4520" s="12">
        <f t="shared" si="396"/>
        <v>0.11514095603005157</v>
      </c>
      <c r="AF4520" s="12">
        <f t="shared" si="396"/>
        <v>0</v>
      </c>
      <c r="AG4520" s="12">
        <f t="shared" si="396"/>
        <v>0</v>
      </c>
      <c r="AH4520" s="12">
        <f t="shared" si="396"/>
        <v>101.89764689671087</v>
      </c>
      <c r="AI4520" s="12">
        <f t="shared" si="396"/>
        <v>135.58554024441653</v>
      </c>
      <c r="AJ4520" s="12">
        <f t="shared" si="396"/>
        <v>14052.876924619426</v>
      </c>
      <c r="AK4520" s="12">
        <f t="shared" si="396"/>
        <v>-0.31529140956269086</v>
      </c>
      <c r="AL4520" s="12">
        <f t="shared" si="389"/>
        <v>52054.633628100615</v>
      </c>
      <c r="AM4520">
        <f t="shared" si="390"/>
        <v>2.1158275956739492</v>
      </c>
      <c r="AN4520" s="12">
        <f t="shared" si="391"/>
        <v>24602.493007715871</v>
      </c>
    </row>
    <row r="4521" spans="14:40">
      <c r="N4521">
        <f t="shared" si="392"/>
        <v>2016</v>
      </c>
      <c r="O4521" s="12">
        <f t="shared" si="388"/>
        <v>-1.1010481934424674</v>
      </c>
      <c r="P4521" s="12">
        <f t="shared" si="388"/>
        <v>0</v>
      </c>
      <c r="Q4521" s="12">
        <f t="shared" si="388"/>
        <v>0</v>
      </c>
      <c r="R4521" s="12">
        <f t="shared" si="388"/>
        <v>0</v>
      </c>
      <c r="S4521" s="12">
        <f t="shared" si="388"/>
        <v>0</v>
      </c>
      <c r="T4521" s="12">
        <f t="shared" si="388"/>
        <v>0</v>
      </c>
      <c r="U4521" s="12">
        <f t="shared" si="388"/>
        <v>0</v>
      </c>
      <c r="V4521" s="12">
        <f t="shared" si="388"/>
        <v>0</v>
      </c>
      <c r="W4521" s="12">
        <f t="shared" si="388"/>
        <v>24369.035913400978</v>
      </c>
      <c r="X4521" s="12">
        <f t="shared" si="388"/>
        <v>83262.073855028226</v>
      </c>
      <c r="Y4521" s="12">
        <f t="shared" si="388"/>
        <v>0</v>
      </c>
      <c r="Z4521" s="12">
        <f t="shared" si="388"/>
        <v>0</v>
      </c>
      <c r="AA4521" s="12">
        <f t="shared" si="388"/>
        <v>0</v>
      </c>
      <c r="AB4521" s="12">
        <f t="shared" si="388"/>
        <v>0</v>
      </c>
      <c r="AC4521" s="12">
        <f t="shared" si="388"/>
        <v>0</v>
      </c>
      <c r="AD4521" s="12">
        <f t="shared" si="388"/>
        <v>35.766753734402279</v>
      </c>
      <c r="AE4521" s="12">
        <f t="shared" si="396"/>
        <v>0.14809282923529846</v>
      </c>
      <c r="AF4521" s="12">
        <f t="shared" si="396"/>
        <v>0</v>
      </c>
      <c r="AG4521" s="12">
        <f t="shared" si="396"/>
        <v>0</v>
      </c>
      <c r="AH4521" s="12">
        <f t="shared" si="396"/>
        <v>60.044776594543322</v>
      </c>
      <c r="AI4521" s="12">
        <f t="shared" si="396"/>
        <v>198.11665650291584</v>
      </c>
      <c r="AJ4521" s="12">
        <f t="shared" si="396"/>
        <v>12162.969059636878</v>
      </c>
      <c r="AK4521" s="12">
        <f t="shared" si="396"/>
        <v>-0.33659490701760486</v>
      </c>
      <c r="AL4521" s="12">
        <f t="shared" si="389"/>
        <v>120086.71746462669</v>
      </c>
      <c r="AM4521">
        <f t="shared" si="390"/>
        <v>2.1091535331006872</v>
      </c>
      <c r="AN4521" s="12">
        <f t="shared" si="391"/>
        <v>56935.977196541986</v>
      </c>
    </row>
    <row r="4522" spans="14:40">
      <c r="N4522">
        <f t="shared" si="392"/>
        <v>2017</v>
      </c>
      <c r="O4522" s="12">
        <f t="shared" si="388"/>
        <v>0</v>
      </c>
      <c r="P4522" s="12">
        <f t="shared" si="388"/>
        <v>0</v>
      </c>
      <c r="Q4522" s="12">
        <f t="shared" si="388"/>
        <v>0</v>
      </c>
      <c r="R4522" s="12">
        <f t="shared" si="388"/>
        <v>0</v>
      </c>
      <c r="S4522" s="12">
        <f t="shared" si="388"/>
        <v>0</v>
      </c>
      <c r="T4522" s="12">
        <f t="shared" si="388"/>
        <v>0</v>
      </c>
      <c r="U4522" s="12">
        <f t="shared" si="388"/>
        <v>0</v>
      </c>
      <c r="V4522" s="12">
        <f t="shared" si="388"/>
        <v>0</v>
      </c>
      <c r="W4522" s="12">
        <f t="shared" si="388"/>
        <v>24500.320275479309</v>
      </c>
      <c r="X4522" s="12">
        <f t="shared" si="388"/>
        <v>83441.843465833153</v>
      </c>
      <c r="Y4522" s="12">
        <f t="shared" si="388"/>
        <v>0</v>
      </c>
      <c r="Z4522" s="12">
        <f t="shared" si="388"/>
        <v>0</v>
      </c>
      <c r="AA4522" s="12">
        <f t="shared" si="388"/>
        <v>0</v>
      </c>
      <c r="AB4522" s="12">
        <f t="shared" si="388"/>
        <v>0</v>
      </c>
      <c r="AC4522" s="12">
        <f t="shared" si="388"/>
        <v>0</v>
      </c>
      <c r="AD4522" s="12">
        <f t="shared" si="388"/>
        <v>39.881104455928103</v>
      </c>
      <c r="AE4522" s="12">
        <f t="shared" si="396"/>
        <v>0.16647376777025014</v>
      </c>
      <c r="AF4522" s="12">
        <f t="shared" si="396"/>
        <v>0</v>
      </c>
      <c r="AG4522" s="12">
        <f t="shared" si="396"/>
        <v>0</v>
      </c>
      <c r="AH4522" s="12">
        <f t="shared" si="396"/>
        <v>82.190184556463478</v>
      </c>
      <c r="AI4522" s="12">
        <f t="shared" si="396"/>
        <v>204.19887790233469</v>
      </c>
      <c r="AJ4522" s="12">
        <f t="shared" si="396"/>
        <v>10911.334535786529</v>
      </c>
      <c r="AK4522" s="12">
        <f t="shared" si="396"/>
        <v>-0.33599873620692777</v>
      </c>
      <c r="AL4522" s="12">
        <f t="shared" si="389"/>
        <v>119179.59891904527</v>
      </c>
      <c r="AM4522">
        <f t="shared" si="390"/>
        <v>2.0859948235556134</v>
      </c>
      <c r="AN4522" s="12">
        <f t="shared" si="391"/>
        <v>57133.218919451407</v>
      </c>
    </row>
    <row r="4523" spans="14:40">
      <c r="N4523">
        <f t="shared" si="392"/>
        <v>2018</v>
      </c>
      <c r="O4523" s="12">
        <f t="shared" si="388"/>
        <v>0</v>
      </c>
      <c r="P4523" s="12">
        <f t="shared" si="388"/>
        <v>0</v>
      </c>
      <c r="Q4523" s="12">
        <f t="shared" si="388"/>
        <v>0</v>
      </c>
      <c r="R4523" s="12">
        <f t="shared" si="388"/>
        <v>0</v>
      </c>
      <c r="S4523" s="12">
        <f t="shared" si="388"/>
        <v>0</v>
      </c>
      <c r="T4523" s="12">
        <f t="shared" si="388"/>
        <v>0</v>
      </c>
      <c r="U4523" s="12">
        <f t="shared" si="388"/>
        <v>0</v>
      </c>
      <c r="V4523" s="12">
        <f t="shared" si="388"/>
        <v>0</v>
      </c>
      <c r="W4523" s="12">
        <f t="shared" si="388"/>
        <v>27272.408595315192</v>
      </c>
      <c r="X4523" s="12">
        <f t="shared" si="388"/>
        <v>97604.2489397748</v>
      </c>
      <c r="Y4523" s="12">
        <f t="shared" si="388"/>
        <v>0</v>
      </c>
      <c r="Z4523" s="12">
        <f t="shared" si="388"/>
        <v>0</v>
      </c>
      <c r="AA4523" s="12">
        <f t="shared" si="388"/>
        <v>0</v>
      </c>
      <c r="AB4523" s="12">
        <f t="shared" si="388"/>
        <v>0</v>
      </c>
      <c r="AC4523" s="12">
        <f t="shared" si="388"/>
        <v>0</v>
      </c>
      <c r="AD4523" s="12">
        <f t="shared" si="388"/>
        <v>59.088805393838541</v>
      </c>
      <c r="AE4523" s="12">
        <f t="shared" si="396"/>
        <v>0.20779603801006385</v>
      </c>
      <c r="AF4523" s="12">
        <f t="shared" si="396"/>
        <v>0</v>
      </c>
      <c r="AG4523" s="12">
        <f t="shared" si="396"/>
        <v>0</v>
      </c>
      <c r="AH4523" s="12">
        <f t="shared" si="396"/>
        <v>108.67174787404623</v>
      </c>
      <c r="AI4523" s="12">
        <f t="shared" si="396"/>
        <v>155.20704979582999</v>
      </c>
      <c r="AJ4523" s="12">
        <f t="shared" si="396"/>
        <v>12078.720741454998</v>
      </c>
      <c r="AK4523" s="12">
        <f t="shared" si="396"/>
        <v>-0.35657733297018435</v>
      </c>
      <c r="AL4523" s="12">
        <f t="shared" si="389"/>
        <v>137278.19709831374</v>
      </c>
      <c r="AM4523">
        <f t="shared" si="390"/>
        <v>2.0985103451018037</v>
      </c>
      <c r="AN4523" s="12">
        <f t="shared" si="391"/>
        <v>65416.974197310454</v>
      </c>
    </row>
    <row r="4524" spans="14:40">
      <c r="N4524">
        <f t="shared" si="392"/>
        <v>2019</v>
      </c>
      <c r="O4524" s="12">
        <f t="shared" si="388"/>
        <v>0</v>
      </c>
      <c r="P4524" s="12">
        <f t="shared" si="388"/>
        <v>0</v>
      </c>
      <c r="Q4524" s="12">
        <f t="shared" si="388"/>
        <v>0</v>
      </c>
      <c r="R4524" s="12">
        <f t="shared" si="388"/>
        <v>0</v>
      </c>
      <c r="S4524" s="12">
        <f t="shared" si="388"/>
        <v>0</v>
      </c>
      <c r="T4524" s="12">
        <f t="shared" si="388"/>
        <v>0</v>
      </c>
      <c r="U4524" s="12">
        <f t="shared" si="388"/>
        <v>0</v>
      </c>
      <c r="V4524" s="12">
        <f t="shared" si="388"/>
        <v>0</v>
      </c>
      <c r="W4524" s="12">
        <f t="shared" si="388"/>
        <v>2658.6179799082743</v>
      </c>
      <c r="X4524" s="12">
        <f t="shared" si="388"/>
        <v>12480.277100569148</v>
      </c>
      <c r="Y4524" s="12">
        <f t="shared" si="388"/>
        <v>0</v>
      </c>
      <c r="Z4524" s="12">
        <f t="shared" si="388"/>
        <v>0</v>
      </c>
      <c r="AA4524" s="12">
        <f t="shared" si="388"/>
        <v>0</v>
      </c>
      <c r="AB4524" s="12">
        <f t="shared" si="388"/>
        <v>0</v>
      </c>
      <c r="AC4524" s="12">
        <f t="shared" si="388"/>
        <v>0</v>
      </c>
      <c r="AD4524" s="12">
        <f t="shared" si="388"/>
        <v>5.574382545782024</v>
      </c>
      <c r="AE4524" s="12">
        <f t="shared" si="396"/>
        <v>8.1648656774373912E-2</v>
      </c>
      <c r="AF4524" s="12">
        <f t="shared" si="396"/>
        <v>0</v>
      </c>
      <c r="AG4524" s="12">
        <f t="shared" si="396"/>
        <v>0</v>
      </c>
      <c r="AH4524" s="12">
        <f t="shared" si="396"/>
        <v>97.240579672188503</v>
      </c>
      <c r="AI4524" s="12">
        <f t="shared" si="396"/>
        <v>68.269122980769126</v>
      </c>
      <c r="AJ4524" s="12">
        <f t="shared" si="396"/>
        <v>8743.0198558300017</v>
      </c>
      <c r="AK4524" s="12">
        <f t="shared" si="396"/>
        <v>-0.21658780940541403</v>
      </c>
      <c r="AL4524" s="12">
        <f t="shared" si="389"/>
        <v>24052.864082353535</v>
      </c>
      <c r="AM4524">
        <f t="shared" si="390"/>
        <v>2.1210597789840242</v>
      </c>
      <c r="AN4524" s="12">
        <f t="shared" si="391"/>
        <v>11340.021776224865</v>
      </c>
    </row>
    <row r="4525" spans="14:40">
      <c r="N4525">
        <f t="shared" si="392"/>
        <v>2020</v>
      </c>
      <c r="O4525" s="12">
        <f t="shared" si="388"/>
        <v>0</v>
      </c>
      <c r="P4525" s="12">
        <f t="shared" si="388"/>
        <v>0</v>
      </c>
      <c r="Q4525" s="12">
        <f t="shared" si="388"/>
        <v>0</v>
      </c>
      <c r="R4525" s="12">
        <f t="shared" si="388"/>
        <v>0</v>
      </c>
      <c r="S4525" s="12">
        <f t="shared" si="388"/>
        <v>0</v>
      </c>
      <c r="T4525" s="12">
        <f t="shared" si="388"/>
        <v>0</v>
      </c>
      <c r="U4525" s="12">
        <f t="shared" si="388"/>
        <v>0</v>
      </c>
      <c r="V4525" s="12">
        <f t="shared" si="388"/>
        <v>0</v>
      </c>
      <c r="W4525" s="12">
        <f t="shared" si="388"/>
        <v>21786.555166578531</v>
      </c>
      <c r="X4525" s="12">
        <f t="shared" si="388"/>
        <v>72575.138896428878</v>
      </c>
      <c r="Y4525" s="12">
        <f t="shared" si="388"/>
        <v>0</v>
      </c>
      <c r="Z4525" s="12">
        <f t="shared" si="388"/>
        <v>0</v>
      </c>
      <c r="AA4525" s="12">
        <f t="shared" si="388"/>
        <v>0</v>
      </c>
      <c r="AB4525" s="12">
        <f t="shared" si="388"/>
        <v>0</v>
      </c>
      <c r="AC4525" s="12">
        <f t="shared" si="388"/>
        <v>0</v>
      </c>
      <c r="AD4525" s="12">
        <f t="shared" si="388"/>
        <v>37.73174121832011</v>
      </c>
      <c r="AE4525" s="12">
        <f t="shared" si="396"/>
        <v>0.15592767249944653</v>
      </c>
      <c r="AF4525" s="12">
        <f t="shared" si="396"/>
        <v>0</v>
      </c>
      <c r="AG4525" s="12">
        <f t="shared" si="396"/>
        <v>0</v>
      </c>
      <c r="AH4525" s="12">
        <f t="shared" si="396"/>
        <v>65.86296218191238</v>
      </c>
      <c r="AI4525" s="12">
        <f t="shared" si="396"/>
        <v>102.58927750494036</v>
      </c>
      <c r="AJ4525" s="12">
        <f t="shared" si="396"/>
        <v>7638.8806083930458</v>
      </c>
      <c r="AK4525" s="12">
        <f t="shared" si="396"/>
        <v>-0.17962385291986918</v>
      </c>
      <c r="AL4525" s="12">
        <f t="shared" si="389"/>
        <v>102206.7349561252</v>
      </c>
      <c r="AM4525">
        <f t="shared" si="390"/>
        <v>2.1462081852915871</v>
      </c>
      <c r="AN4525" s="12">
        <f t="shared" si="391"/>
        <v>47622.004079832193</v>
      </c>
    </row>
    <row r="4526" spans="14:40">
      <c r="N4526">
        <f t="shared" si="392"/>
        <v>2021</v>
      </c>
      <c r="O4526" s="12">
        <f t="shared" si="388"/>
        <v>1.0899824120169914</v>
      </c>
      <c r="P4526" s="12">
        <f t="shared" si="388"/>
        <v>0</v>
      </c>
      <c r="Q4526" s="12">
        <f t="shared" si="388"/>
        <v>0</v>
      </c>
      <c r="R4526" s="12">
        <f t="shared" si="388"/>
        <v>0</v>
      </c>
      <c r="S4526" s="12">
        <f t="shared" si="388"/>
        <v>0</v>
      </c>
      <c r="T4526" s="12">
        <f t="shared" si="388"/>
        <v>0</v>
      </c>
      <c r="U4526" s="12">
        <f t="shared" si="388"/>
        <v>0</v>
      </c>
      <c r="V4526" s="12">
        <f t="shared" si="388"/>
        <v>0</v>
      </c>
      <c r="W4526" s="12">
        <f t="shared" si="388"/>
        <v>2870.1896732722657</v>
      </c>
      <c r="X4526" s="12">
        <f t="shared" si="388"/>
        <v>4267.0458074697835</v>
      </c>
      <c r="Y4526" s="12">
        <f t="shared" si="388"/>
        <v>0</v>
      </c>
      <c r="Z4526" s="12">
        <f t="shared" si="388"/>
        <v>0</v>
      </c>
      <c r="AA4526" s="12">
        <f t="shared" si="388"/>
        <v>0</v>
      </c>
      <c r="AB4526" s="12">
        <f t="shared" si="388"/>
        <v>0</v>
      </c>
      <c r="AC4526" s="12">
        <f t="shared" si="388"/>
        <v>0</v>
      </c>
      <c r="AD4526" s="12">
        <f t="shared" si="388"/>
        <v>12.808763533348765</v>
      </c>
      <c r="AE4526" s="12">
        <f t="shared" si="396"/>
        <v>6.7649689923947917E-2</v>
      </c>
      <c r="AF4526" s="12">
        <f t="shared" si="396"/>
        <v>0</v>
      </c>
      <c r="AG4526" s="12">
        <f t="shared" si="396"/>
        <v>0</v>
      </c>
      <c r="AH4526" s="12">
        <f t="shared" si="396"/>
        <v>29.752701219745163</v>
      </c>
      <c r="AI4526" s="12">
        <f t="shared" si="396"/>
        <v>-60.912400157618961</v>
      </c>
      <c r="AJ4526" s="12">
        <f t="shared" si="396"/>
        <v>-2349.6068268422132</v>
      </c>
      <c r="AK4526" s="12">
        <f t="shared" si="396"/>
        <v>0.10334130937372385</v>
      </c>
      <c r="AL4526" s="12">
        <f t="shared" si="389"/>
        <v>4770.538691906625</v>
      </c>
      <c r="AM4526">
        <f t="shared" si="390"/>
        <v>2.1511603984928152</v>
      </c>
      <c r="AN4526" s="12">
        <f t="shared" si="391"/>
        <v>2217.6582904970946</v>
      </c>
    </row>
    <row r="4527" spans="14:40">
      <c r="N4527">
        <f t="shared" si="392"/>
        <v>2022</v>
      </c>
      <c r="O4527" s="12">
        <f t="shared" si="388"/>
        <v>0</v>
      </c>
      <c r="P4527" s="12">
        <f t="shared" si="388"/>
        <v>0</v>
      </c>
      <c r="Q4527" s="12">
        <f t="shared" si="388"/>
        <v>0</v>
      </c>
      <c r="R4527" s="12">
        <f t="shared" si="388"/>
        <v>0</v>
      </c>
      <c r="S4527" s="12">
        <f t="shared" si="388"/>
        <v>0</v>
      </c>
      <c r="T4527" s="12">
        <f t="shared" si="388"/>
        <v>0</v>
      </c>
      <c r="U4527" s="12">
        <f t="shared" si="388"/>
        <v>0</v>
      </c>
      <c r="V4527" s="12">
        <f t="shared" si="388"/>
        <v>0</v>
      </c>
      <c r="W4527" s="12">
        <f t="shared" si="388"/>
        <v>501.63141582333282</v>
      </c>
      <c r="X4527" s="12">
        <f t="shared" si="388"/>
        <v>397.65204657346402</v>
      </c>
      <c r="Y4527" s="12">
        <f t="shared" si="388"/>
        <v>0</v>
      </c>
      <c r="Z4527" s="12">
        <f t="shared" si="388"/>
        <v>0</v>
      </c>
      <c r="AA4527" s="12">
        <f t="shared" si="388"/>
        <v>0</v>
      </c>
      <c r="AB4527" s="12">
        <f t="shared" si="388"/>
        <v>0</v>
      </c>
      <c r="AC4527" s="12">
        <f t="shared" si="388"/>
        <v>0</v>
      </c>
      <c r="AD4527" s="12">
        <f t="shared" si="388"/>
        <v>3.0829720784930377</v>
      </c>
      <c r="AE4527" s="12">
        <f t="shared" ref="AE4527:AK4536" si="397">AE$2503*AE2023+0.5*AE$2504*AE2023*AE2023</f>
        <v>1.1141934786468801E-2</v>
      </c>
      <c r="AF4527" s="12">
        <f t="shared" si="397"/>
        <v>0</v>
      </c>
      <c r="AG4527" s="12">
        <f t="shared" si="397"/>
        <v>0</v>
      </c>
      <c r="AH4527" s="12">
        <f t="shared" si="397"/>
        <v>-2.0797559655639724</v>
      </c>
      <c r="AI4527" s="12">
        <f t="shared" si="397"/>
        <v>-91.954933251434312</v>
      </c>
      <c r="AJ4527" s="12">
        <f t="shared" si="397"/>
        <v>-4539.5295338215547</v>
      </c>
      <c r="AK4527" s="12">
        <f t="shared" si="397"/>
        <v>0.13752523530637267</v>
      </c>
      <c r="AL4527" s="12">
        <f t="shared" si="389"/>
        <v>-3731.04912139317</v>
      </c>
      <c r="AM4527">
        <f t="shared" si="390"/>
        <v>2.1872088822494424</v>
      </c>
      <c r="AN4527" s="12">
        <f t="shared" si="391"/>
        <v>-1705.8494740364988</v>
      </c>
    </row>
    <row r="4528" spans="14:40">
      <c r="N4528">
        <f t="shared" si="392"/>
        <v>2023</v>
      </c>
      <c r="O4528" s="12">
        <f t="shared" si="388"/>
        <v>0</v>
      </c>
      <c r="P4528" s="12">
        <f t="shared" si="388"/>
        <v>0</v>
      </c>
      <c r="Q4528" s="12">
        <f t="shared" si="388"/>
        <v>0</v>
      </c>
      <c r="R4528" s="12">
        <f t="shared" si="388"/>
        <v>0</v>
      </c>
      <c r="S4528" s="12">
        <f t="shared" si="388"/>
        <v>0</v>
      </c>
      <c r="T4528" s="12">
        <f t="shared" si="388"/>
        <v>0</v>
      </c>
      <c r="U4528" s="12">
        <f t="shared" si="388"/>
        <v>0</v>
      </c>
      <c r="V4528" s="12">
        <f t="shared" si="388"/>
        <v>0</v>
      </c>
      <c r="W4528" s="12">
        <f t="shared" si="388"/>
        <v>-2622.5697939880565</v>
      </c>
      <c r="X4528" s="12">
        <f t="shared" si="388"/>
        <v>-16577.980511097088</v>
      </c>
      <c r="Y4528" s="12">
        <f t="shared" si="388"/>
        <v>0</v>
      </c>
      <c r="Z4528" s="12">
        <f t="shared" si="388"/>
        <v>0</v>
      </c>
      <c r="AA4528" s="12">
        <f t="shared" si="388"/>
        <v>0</v>
      </c>
      <c r="AB4528" s="12">
        <f t="shared" si="388"/>
        <v>0</v>
      </c>
      <c r="AC4528" s="12">
        <f t="shared" si="388"/>
        <v>0</v>
      </c>
      <c r="AD4528" s="12">
        <f t="shared" si="388"/>
        <v>-15.610331482818609</v>
      </c>
      <c r="AE4528" s="12">
        <f t="shared" si="397"/>
        <v>-9.0794545272400565E-2</v>
      </c>
      <c r="AF4528" s="12">
        <f t="shared" si="397"/>
        <v>0</v>
      </c>
      <c r="AG4528" s="12">
        <f t="shared" si="397"/>
        <v>0</v>
      </c>
      <c r="AH4528" s="12">
        <f t="shared" si="397"/>
        <v>-28.237815974364057</v>
      </c>
      <c r="AI4528" s="12">
        <f t="shared" si="397"/>
        <v>-62.466366459680714</v>
      </c>
      <c r="AJ4528" s="12">
        <f t="shared" si="397"/>
        <v>-8442.4073188944349</v>
      </c>
      <c r="AK4528" s="12">
        <f t="shared" si="397"/>
        <v>0.22584893923679761</v>
      </c>
      <c r="AL4528" s="12">
        <f t="shared" si="389"/>
        <v>-27749.137083502475</v>
      </c>
      <c r="AM4528">
        <f t="shared" si="390"/>
        <v>2.1920378975997075</v>
      </c>
      <c r="AN4528" s="12">
        <f t="shared" si="391"/>
        <v>-12659.059003445114</v>
      </c>
    </row>
    <row r="4529" spans="14:40">
      <c r="N4529">
        <f t="shared" si="392"/>
        <v>2024</v>
      </c>
      <c r="O4529" s="12">
        <f t="shared" si="388"/>
        <v>-11.375652250184778</v>
      </c>
      <c r="P4529" s="12">
        <f t="shared" si="388"/>
        <v>0</v>
      </c>
      <c r="Q4529" s="12">
        <f t="shared" si="388"/>
        <v>0</v>
      </c>
      <c r="R4529" s="12">
        <f t="shared" si="388"/>
        <v>0</v>
      </c>
      <c r="S4529" s="12">
        <f t="shared" si="388"/>
        <v>0</v>
      </c>
      <c r="T4529" s="12">
        <f t="shared" si="388"/>
        <v>0</v>
      </c>
      <c r="U4529" s="12">
        <f t="shared" si="388"/>
        <v>0</v>
      </c>
      <c r="V4529" s="12">
        <f t="shared" si="388"/>
        <v>0</v>
      </c>
      <c r="W4529" s="12">
        <f t="shared" si="388"/>
        <v>31220.557688026969</v>
      </c>
      <c r="X4529" s="12">
        <f t="shared" si="388"/>
        <v>19293.394506042729</v>
      </c>
      <c r="Y4529" s="12">
        <f t="shared" si="388"/>
        <v>0</v>
      </c>
      <c r="Z4529" s="12">
        <f t="shared" si="388"/>
        <v>0</v>
      </c>
      <c r="AA4529" s="12">
        <f t="shared" si="388"/>
        <v>0</v>
      </c>
      <c r="AB4529" s="12">
        <f t="shared" si="388"/>
        <v>0</v>
      </c>
      <c r="AC4529" s="12">
        <f t="shared" si="388"/>
        <v>0</v>
      </c>
      <c r="AD4529" s="12">
        <f t="shared" si="388"/>
        <v>3.8130116073179976</v>
      </c>
      <c r="AE4529" s="12">
        <f t="shared" si="397"/>
        <v>3.3009200678995373E-3</v>
      </c>
      <c r="AF4529" s="12">
        <f t="shared" si="397"/>
        <v>0</v>
      </c>
      <c r="AG4529" s="12">
        <f t="shared" si="397"/>
        <v>0</v>
      </c>
      <c r="AH4529" s="12">
        <f t="shared" si="397"/>
        <v>-9.6359189353845291</v>
      </c>
      <c r="AI4529" s="12">
        <f t="shared" si="397"/>
        <v>-22.170290958300551</v>
      </c>
      <c r="AJ4529" s="12">
        <f t="shared" si="397"/>
        <v>-2971.0022913512762</v>
      </c>
      <c r="AK4529" s="12">
        <f t="shared" si="397"/>
        <v>8.7191695691976087E-2</v>
      </c>
      <c r="AL4529" s="12">
        <f t="shared" si="389"/>
        <v>47503.671544797624</v>
      </c>
      <c r="AM4529">
        <f t="shared" si="390"/>
        <v>2.1887985615405392</v>
      </c>
      <c r="AN4529" s="12">
        <f t="shared" si="391"/>
        <v>21703.080575566157</v>
      </c>
    </row>
    <row r="4530" spans="14:40">
      <c r="N4530">
        <f t="shared" si="392"/>
        <v>2025</v>
      </c>
      <c r="O4530" s="12">
        <f t="shared" si="388"/>
        <v>0</v>
      </c>
      <c r="P4530" s="12">
        <f t="shared" si="388"/>
        <v>0</v>
      </c>
      <c r="Q4530" s="12">
        <f t="shared" si="388"/>
        <v>0</v>
      </c>
      <c r="R4530" s="12">
        <f t="shared" si="388"/>
        <v>0</v>
      </c>
      <c r="S4530" s="12">
        <f t="shared" si="388"/>
        <v>0</v>
      </c>
      <c r="T4530" s="12">
        <f t="shared" si="388"/>
        <v>0</v>
      </c>
      <c r="U4530" s="12">
        <f t="shared" si="388"/>
        <v>0</v>
      </c>
      <c r="V4530" s="12">
        <f t="shared" si="388"/>
        <v>0</v>
      </c>
      <c r="W4530" s="12">
        <f t="shared" si="388"/>
        <v>-3006.2737897492443</v>
      </c>
      <c r="X4530" s="12">
        <f t="shared" si="388"/>
        <v>1453.6815149941206</v>
      </c>
      <c r="Y4530" s="12">
        <f t="shared" si="388"/>
        <v>0</v>
      </c>
      <c r="Z4530" s="12">
        <f t="shared" si="388"/>
        <v>0</v>
      </c>
      <c r="AA4530" s="12">
        <f t="shared" si="388"/>
        <v>0</v>
      </c>
      <c r="AB4530" s="12">
        <f t="shared" si="388"/>
        <v>0</v>
      </c>
      <c r="AC4530" s="12">
        <f t="shared" si="388"/>
        <v>0</v>
      </c>
      <c r="AD4530" s="12">
        <f t="shared" si="388"/>
        <v>4.9321837427197224</v>
      </c>
      <c r="AE4530" s="12">
        <f t="shared" si="397"/>
        <v>1.4480084211041095E-2</v>
      </c>
      <c r="AF4530" s="12">
        <f t="shared" si="397"/>
        <v>0</v>
      </c>
      <c r="AG4530" s="12">
        <f t="shared" si="397"/>
        <v>0</v>
      </c>
      <c r="AH4530" s="12">
        <f t="shared" si="397"/>
        <v>-7.8176349715005005</v>
      </c>
      <c r="AI4530" s="12">
        <f t="shared" si="397"/>
        <v>3.8006426581893966</v>
      </c>
      <c r="AJ4530" s="12">
        <f t="shared" si="397"/>
        <v>-2638.6918406737263</v>
      </c>
      <c r="AK4530" s="12">
        <f t="shared" si="397"/>
        <v>6.7664206163826179E-2</v>
      </c>
      <c r="AL4530" s="12">
        <f t="shared" si="389"/>
        <v>-4190.2867797090666</v>
      </c>
      <c r="AM4530">
        <f t="shared" si="390"/>
        <v>2.158897430700462</v>
      </c>
      <c r="AN4530" s="12">
        <f t="shared" si="391"/>
        <v>-1940.938332744003</v>
      </c>
    </row>
    <row r="4531" spans="14:40">
      <c r="N4531">
        <f t="shared" si="392"/>
        <v>2026</v>
      </c>
      <c r="O4531" s="12">
        <f t="shared" si="388"/>
        <v>0</v>
      </c>
      <c r="P4531" s="12">
        <f t="shared" si="388"/>
        <v>0</v>
      </c>
      <c r="Q4531" s="12">
        <f t="shared" si="388"/>
        <v>0</v>
      </c>
      <c r="R4531" s="12">
        <f t="shared" si="388"/>
        <v>0</v>
      </c>
      <c r="S4531" s="12">
        <f t="shared" si="388"/>
        <v>0</v>
      </c>
      <c r="T4531" s="12">
        <f t="shared" si="388"/>
        <v>0</v>
      </c>
      <c r="U4531" s="12">
        <f t="shared" si="388"/>
        <v>0</v>
      </c>
      <c r="V4531" s="12">
        <f t="shared" si="388"/>
        <v>0</v>
      </c>
      <c r="W4531" s="12">
        <f t="shared" si="388"/>
        <v>-1168.4764842386458</v>
      </c>
      <c r="X4531" s="12">
        <f t="shared" si="388"/>
        <v>2477.6573679969069</v>
      </c>
      <c r="Y4531" s="12">
        <f t="shared" si="388"/>
        <v>0</v>
      </c>
      <c r="Z4531" s="12">
        <f t="shared" si="388"/>
        <v>0</v>
      </c>
      <c r="AA4531" s="12">
        <f t="shared" si="388"/>
        <v>0</v>
      </c>
      <c r="AB4531" s="12">
        <f t="shared" si="388"/>
        <v>0</v>
      </c>
      <c r="AC4531" s="12">
        <f t="shared" si="388"/>
        <v>0</v>
      </c>
      <c r="AD4531" s="12">
        <f t="shared" si="388"/>
        <v>4.8894224829773627</v>
      </c>
      <c r="AE4531" s="12">
        <f t="shared" si="397"/>
        <v>2.7429570376303499E-2</v>
      </c>
      <c r="AF4531" s="12">
        <f t="shared" si="397"/>
        <v>0</v>
      </c>
      <c r="AG4531" s="12">
        <f t="shared" si="397"/>
        <v>0</v>
      </c>
      <c r="AH4531" s="12">
        <f t="shared" si="397"/>
        <v>11.701232086980022</v>
      </c>
      <c r="AI4531" s="12">
        <f t="shared" si="397"/>
        <v>22.745934935172382</v>
      </c>
      <c r="AJ4531" s="12">
        <f t="shared" si="397"/>
        <v>-451.65423959084563</v>
      </c>
      <c r="AK4531" s="12">
        <f t="shared" si="397"/>
        <v>1.0337629279962602E-4</v>
      </c>
      <c r="AL4531" s="12">
        <f t="shared" si="389"/>
        <v>896.89076661921445</v>
      </c>
      <c r="AM4531">
        <f t="shared" si="390"/>
        <v>2.1767826245045363</v>
      </c>
      <c r="AN4531" s="12">
        <f t="shared" si="391"/>
        <v>412.02587549290013</v>
      </c>
    </row>
    <row r="4532" spans="14:40">
      <c r="N4532">
        <f t="shared" si="392"/>
        <v>2027</v>
      </c>
      <c r="O4532" s="12">
        <f t="shared" si="388"/>
        <v>0</v>
      </c>
      <c r="P4532" s="12">
        <f t="shared" si="388"/>
        <v>0</v>
      </c>
      <c r="Q4532" s="12">
        <f t="shared" si="388"/>
        <v>0</v>
      </c>
      <c r="R4532" s="12">
        <f t="shared" si="388"/>
        <v>0</v>
      </c>
      <c r="S4532" s="12">
        <f t="shared" si="388"/>
        <v>0</v>
      </c>
      <c r="T4532" s="12">
        <f t="shared" si="388"/>
        <v>0</v>
      </c>
      <c r="U4532" s="12">
        <f t="shared" si="388"/>
        <v>0</v>
      </c>
      <c r="V4532" s="12">
        <f t="shared" si="388"/>
        <v>0</v>
      </c>
      <c r="W4532" s="12">
        <f t="shared" si="388"/>
        <v>509.43455140840103</v>
      </c>
      <c r="X4532" s="12">
        <f t="shared" si="388"/>
        <v>7033.0093919042502</v>
      </c>
      <c r="Y4532" s="12">
        <f t="shared" si="388"/>
        <v>0</v>
      </c>
      <c r="Z4532" s="12">
        <f t="shared" si="388"/>
        <v>0</v>
      </c>
      <c r="AA4532" s="12">
        <f t="shared" si="388"/>
        <v>0</v>
      </c>
      <c r="AB4532" s="12">
        <f t="shared" si="388"/>
        <v>0</v>
      </c>
      <c r="AC4532" s="12">
        <f t="shared" si="388"/>
        <v>0</v>
      </c>
      <c r="AD4532" s="12">
        <f t="shared" si="388"/>
        <v>10.786002093258373</v>
      </c>
      <c r="AE4532" s="12">
        <f t="shared" si="397"/>
        <v>5.1834458135233137E-2</v>
      </c>
      <c r="AF4532" s="12">
        <f t="shared" si="397"/>
        <v>0</v>
      </c>
      <c r="AG4532" s="12">
        <f t="shared" si="397"/>
        <v>0</v>
      </c>
      <c r="AH4532" s="12">
        <f t="shared" si="397"/>
        <v>15.781055373593235</v>
      </c>
      <c r="AI4532" s="12">
        <f t="shared" si="397"/>
        <v>41.399419766919678</v>
      </c>
      <c r="AJ4532" s="12">
        <f t="shared" si="397"/>
        <v>1734.1943071143423</v>
      </c>
      <c r="AK4532" s="12">
        <f t="shared" si="397"/>
        <v>-4.4686898281003744E-2</v>
      </c>
      <c r="AL4532" s="12">
        <f t="shared" si="389"/>
        <v>9344.6118752206185</v>
      </c>
      <c r="AM4532">
        <f t="shared" si="390"/>
        <v>2.1428188808260558</v>
      </c>
      <c r="AN4532" s="12">
        <f t="shared" si="391"/>
        <v>4360.8967415940797</v>
      </c>
    </row>
    <row r="4533" spans="14:40">
      <c r="N4533">
        <f t="shared" si="392"/>
        <v>2028</v>
      </c>
      <c r="O4533" s="12">
        <f t="shared" si="388"/>
        <v>-1.6100754888078801</v>
      </c>
      <c r="P4533" s="12">
        <f t="shared" si="388"/>
        <v>0</v>
      </c>
      <c r="Q4533" s="12">
        <f t="shared" si="388"/>
        <v>0</v>
      </c>
      <c r="R4533" s="12">
        <f t="shared" si="388"/>
        <v>0</v>
      </c>
      <c r="S4533" s="12">
        <f t="shared" si="388"/>
        <v>0</v>
      </c>
      <c r="T4533" s="12">
        <f t="shared" si="388"/>
        <v>0</v>
      </c>
      <c r="U4533" s="12">
        <f t="shared" si="388"/>
        <v>0</v>
      </c>
      <c r="V4533" s="12">
        <f t="shared" si="388"/>
        <v>0</v>
      </c>
      <c r="W4533" s="12">
        <f t="shared" si="388"/>
        <v>-593.04303611746627</v>
      </c>
      <c r="X4533" s="12">
        <f t="shared" si="388"/>
        <v>-1771.9704912598113</v>
      </c>
      <c r="Y4533" s="12">
        <f t="shared" si="388"/>
        <v>0</v>
      </c>
      <c r="Z4533" s="12">
        <f t="shared" si="388"/>
        <v>0</v>
      </c>
      <c r="AA4533" s="12">
        <f t="shared" si="388"/>
        <v>0</v>
      </c>
      <c r="AB4533" s="12">
        <f t="shared" si="388"/>
        <v>0</v>
      </c>
      <c r="AC4533" s="12">
        <f t="shared" si="388"/>
        <v>0</v>
      </c>
      <c r="AD4533" s="12">
        <f t="shared" si="388"/>
        <v>5.9374679043486251</v>
      </c>
      <c r="AE4533" s="12">
        <f t="shared" si="397"/>
        <v>2.7863625950960626E-2</v>
      </c>
      <c r="AF4533" s="12">
        <f t="shared" si="397"/>
        <v>0</v>
      </c>
      <c r="AG4533" s="12">
        <f t="shared" si="397"/>
        <v>0</v>
      </c>
      <c r="AH4533" s="12">
        <f t="shared" si="397"/>
        <v>5.9699076971718252</v>
      </c>
      <c r="AI4533" s="12">
        <f t="shared" si="397"/>
        <v>77.909654395153154</v>
      </c>
      <c r="AJ4533" s="12">
        <f t="shared" si="397"/>
        <v>3396.038134666745</v>
      </c>
      <c r="AK4533" s="12">
        <f t="shared" si="397"/>
        <v>-0.10535453450440961</v>
      </c>
      <c r="AL4533" s="12">
        <f t="shared" si="389"/>
        <v>1119.1540708887796</v>
      </c>
      <c r="AM4533">
        <f t="shared" si="390"/>
        <v>2.1259692499859781</v>
      </c>
      <c r="AN4533" s="12">
        <f t="shared" si="391"/>
        <v>526.42062950635864</v>
      </c>
    </row>
    <row r="4534" spans="14:40">
      <c r="N4534">
        <f t="shared" si="392"/>
        <v>2029</v>
      </c>
      <c r="O4534" s="12">
        <f t="shared" si="388"/>
        <v>11.264997311649845</v>
      </c>
      <c r="P4534" s="12">
        <f t="shared" si="388"/>
        <v>0</v>
      </c>
      <c r="Q4534" s="12">
        <f t="shared" si="388"/>
        <v>0</v>
      </c>
      <c r="R4534" s="12">
        <f t="shared" si="388"/>
        <v>0</v>
      </c>
      <c r="S4534" s="12">
        <f t="shared" si="388"/>
        <v>0</v>
      </c>
      <c r="T4534" s="12">
        <f t="shared" si="388"/>
        <v>0</v>
      </c>
      <c r="U4534" s="12">
        <f t="shared" si="388"/>
        <v>0</v>
      </c>
      <c r="V4534" s="12">
        <f t="shared" si="388"/>
        <v>0</v>
      </c>
      <c r="W4534" s="12">
        <f t="shared" si="388"/>
        <v>-9570.9380275309541</v>
      </c>
      <c r="X4534" s="12">
        <f t="shared" si="388"/>
        <v>47500.931647564736</v>
      </c>
      <c r="Y4534" s="12">
        <f t="shared" si="388"/>
        <v>0</v>
      </c>
      <c r="Z4534" s="12">
        <f t="shared" si="388"/>
        <v>0</v>
      </c>
      <c r="AA4534" s="12">
        <f t="shared" si="388"/>
        <v>0</v>
      </c>
      <c r="AB4534" s="12">
        <f t="shared" si="388"/>
        <v>0</v>
      </c>
      <c r="AC4534" s="12">
        <f t="shared" si="388"/>
        <v>0</v>
      </c>
      <c r="AD4534" s="12">
        <f t="shared" si="388"/>
        <v>34.781359473062913</v>
      </c>
      <c r="AE4534" s="12">
        <f t="shared" si="397"/>
        <v>0.1444558284655692</v>
      </c>
      <c r="AF4534" s="12">
        <f t="shared" si="397"/>
        <v>0</v>
      </c>
      <c r="AG4534" s="12">
        <f t="shared" si="397"/>
        <v>0</v>
      </c>
      <c r="AH4534" s="12">
        <f t="shared" si="397"/>
        <v>46.713921632624256</v>
      </c>
      <c r="AI4534" s="12">
        <f t="shared" si="397"/>
        <v>151.40813580317155</v>
      </c>
      <c r="AJ4534" s="12">
        <f t="shared" si="397"/>
        <v>8939.8218266835338</v>
      </c>
      <c r="AK4534" s="12">
        <f t="shared" si="397"/>
        <v>-0.28428285224638111</v>
      </c>
      <c r="AL4534" s="12">
        <f t="shared" si="389"/>
        <v>47113.844033914036</v>
      </c>
      <c r="AM4534">
        <f t="shared" si="390"/>
        <v>2.106840101088407</v>
      </c>
      <c r="AN4534" s="12">
        <f t="shared" si="391"/>
        <v>22362.325460567568</v>
      </c>
    </row>
    <row r="4535" spans="14:40">
      <c r="N4535">
        <f t="shared" si="392"/>
        <v>2030</v>
      </c>
      <c r="O4535" s="12">
        <f t="shared" si="388"/>
        <v>0</v>
      </c>
      <c r="P4535" s="12">
        <f t="shared" si="388"/>
        <v>0</v>
      </c>
      <c r="Q4535" s="12">
        <f t="shared" si="388"/>
        <v>0</v>
      </c>
      <c r="R4535" s="12">
        <f t="shared" si="388"/>
        <v>0</v>
      </c>
      <c r="S4535" s="12">
        <f t="shared" si="388"/>
        <v>0</v>
      </c>
      <c r="T4535" s="12">
        <f t="shared" si="388"/>
        <v>0</v>
      </c>
      <c r="U4535" s="12">
        <f t="shared" si="388"/>
        <v>0</v>
      </c>
      <c r="V4535" s="12">
        <f t="shared" si="388"/>
        <v>0</v>
      </c>
      <c r="W4535" s="12">
        <f t="shared" si="388"/>
        <v>24891.943406115526</v>
      </c>
      <c r="X4535" s="12">
        <f t="shared" si="388"/>
        <v>63708.570422354504</v>
      </c>
      <c r="Y4535" s="12">
        <f t="shared" si="388"/>
        <v>0</v>
      </c>
      <c r="Z4535" s="12">
        <f t="shared" si="388"/>
        <v>0</v>
      </c>
      <c r="AA4535" s="12">
        <f t="shared" si="388"/>
        <v>0</v>
      </c>
      <c r="AB4535" s="12">
        <f t="shared" si="388"/>
        <v>0</v>
      </c>
      <c r="AC4535" s="12">
        <f t="shared" si="388"/>
        <v>0</v>
      </c>
      <c r="AD4535" s="12">
        <f t="shared" si="388"/>
        <v>8.1665484734726856</v>
      </c>
      <c r="AE4535" s="12">
        <f t="shared" si="397"/>
        <v>5.4663346504199885E-2</v>
      </c>
      <c r="AF4535" s="12">
        <f t="shared" si="397"/>
        <v>0</v>
      </c>
      <c r="AG4535" s="12">
        <f t="shared" si="397"/>
        <v>0</v>
      </c>
      <c r="AH4535" s="12">
        <f t="shared" si="397"/>
        <v>36.160987514295556</v>
      </c>
      <c r="AI4535" s="12">
        <f t="shared" si="397"/>
        <v>99.704146140808319</v>
      </c>
      <c r="AJ4535" s="12">
        <f t="shared" si="397"/>
        <v>3822.9637780963285</v>
      </c>
      <c r="AK4535" s="12">
        <f t="shared" si="397"/>
        <v>-8.9288777480752854E-2</v>
      </c>
      <c r="AL4535" s="12">
        <f t="shared" si="389"/>
        <v>92567.474663263929</v>
      </c>
      <c r="AM4535">
        <f t="shared" si="390"/>
        <v>2.1304032336309682</v>
      </c>
      <c r="AN4535" s="12">
        <f t="shared" si="391"/>
        <v>43450.682575944033</v>
      </c>
    </row>
    <row r="4536" spans="14:40">
      <c r="N4536">
        <f t="shared" si="392"/>
        <v>2031</v>
      </c>
      <c r="O4536" s="12">
        <f t="shared" si="388"/>
        <v>0</v>
      </c>
      <c r="P4536" s="12">
        <f t="shared" si="388"/>
        <v>0</v>
      </c>
      <c r="Q4536" s="12">
        <f t="shared" si="388"/>
        <v>0</v>
      </c>
      <c r="R4536" s="12">
        <f t="shared" si="388"/>
        <v>0</v>
      </c>
      <c r="S4536" s="12">
        <f t="shared" si="388"/>
        <v>0</v>
      </c>
      <c r="T4536" s="12">
        <f t="shared" si="388"/>
        <v>0</v>
      </c>
      <c r="U4536" s="12">
        <f t="shared" si="388"/>
        <v>0</v>
      </c>
      <c r="V4536" s="12">
        <f t="shared" si="388"/>
        <v>0</v>
      </c>
      <c r="W4536" s="12">
        <f t="shared" si="388"/>
        <v>24233.962180172104</v>
      </c>
      <c r="X4536" s="12">
        <f t="shared" si="388"/>
        <v>73550.488211899064</v>
      </c>
      <c r="Y4536" s="12">
        <f t="shared" si="388"/>
        <v>0</v>
      </c>
      <c r="Z4536" s="12">
        <f t="shared" si="388"/>
        <v>0</v>
      </c>
      <c r="AA4536" s="12">
        <f t="shared" si="388"/>
        <v>0</v>
      </c>
      <c r="AB4536" s="12">
        <f t="shared" si="388"/>
        <v>0</v>
      </c>
      <c r="AC4536" s="12">
        <f t="shared" si="388"/>
        <v>0</v>
      </c>
      <c r="AD4536" s="12">
        <f t="shared" si="388"/>
        <v>39.765215649518673</v>
      </c>
      <c r="AE4536" s="12">
        <f t="shared" si="397"/>
        <v>0.16581669466214063</v>
      </c>
      <c r="AF4536" s="12">
        <f t="shared" si="397"/>
        <v>0</v>
      </c>
      <c r="AG4536" s="12">
        <f t="shared" si="397"/>
        <v>0</v>
      </c>
      <c r="AH4536" s="12">
        <f t="shared" si="397"/>
        <v>78.905465450382621</v>
      </c>
      <c r="AI4536" s="12">
        <f t="shared" si="397"/>
        <v>180.15545006941025</v>
      </c>
      <c r="AJ4536" s="12">
        <f t="shared" si="397"/>
        <v>12225.984598106832</v>
      </c>
      <c r="AK4536" s="12">
        <f t="shared" si="397"/>
        <v>-0.3485915719600492</v>
      </c>
      <c r="AL4536" s="12">
        <f t="shared" si="389"/>
        <v>110309.07834647001</v>
      </c>
      <c r="AM4536">
        <f t="shared" si="390"/>
        <v>2.1100968851799502</v>
      </c>
      <c r="AN4536" s="12">
        <f t="shared" si="391"/>
        <v>52276.783649705634</v>
      </c>
    </row>
    <row r="4537" spans="14:40">
      <c r="N4537">
        <f t="shared" si="392"/>
        <v>2032</v>
      </c>
      <c r="O4537" s="12">
        <f t="shared" si="388"/>
        <v>0</v>
      </c>
      <c r="P4537" s="12">
        <f t="shared" si="388"/>
        <v>0</v>
      </c>
      <c r="Q4537" s="12">
        <f t="shared" si="388"/>
        <v>0</v>
      </c>
      <c r="R4537" s="12">
        <f t="shared" si="388"/>
        <v>0</v>
      </c>
      <c r="S4537" s="12">
        <f t="shared" si="388"/>
        <v>0</v>
      </c>
      <c r="T4537" s="12">
        <f t="shared" si="388"/>
        <v>0</v>
      </c>
      <c r="U4537" s="12">
        <f t="shared" si="388"/>
        <v>0</v>
      </c>
      <c r="V4537" s="12">
        <f t="shared" si="388"/>
        <v>0</v>
      </c>
      <c r="W4537" s="12">
        <f t="shared" si="388"/>
        <v>20012.036353744599</v>
      </c>
      <c r="X4537" s="12">
        <f t="shared" si="388"/>
        <v>71718.42648617622</v>
      </c>
      <c r="Y4537" s="12">
        <f t="shared" si="388"/>
        <v>0</v>
      </c>
      <c r="Z4537" s="12">
        <f t="shared" si="388"/>
        <v>0</v>
      </c>
      <c r="AA4537" s="12">
        <f t="shared" si="388"/>
        <v>0</v>
      </c>
      <c r="AB4537" s="12">
        <f t="shared" si="388"/>
        <v>0</v>
      </c>
      <c r="AC4537" s="12">
        <f t="shared" si="388"/>
        <v>0</v>
      </c>
      <c r="AD4537" s="12">
        <f t="shared" si="388"/>
        <v>40.293716476839208</v>
      </c>
      <c r="AE4537" s="12">
        <f t="shared" ref="AE4537:AK4546" si="398">AE$2503*AE2033+0.5*AE$2504*AE2033*AE2033</f>
        <v>0.1697841934665425</v>
      </c>
      <c r="AF4537" s="12">
        <f t="shared" si="398"/>
        <v>0</v>
      </c>
      <c r="AG4537" s="12">
        <f t="shared" si="398"/>
        <v>0</v>
      </c>
      <c r="AH4537" s="12">
        <f t="shared" si="398"/>
        <v>86.273107148618763</v>
      </c>
      <c r="AI4537" s="12">
        <f t="shared" si="398"/>
        <v>158.35801325208894</v>
      </c>
      <c r="AJ4537" s="12">
        <f t="shared" si="398"/>
        <v>10188.145583639529</v>
      </c>
      <c r="AK4537" s="12">
        <f t="shared" si="398"/>
        <v>-0.30851993011093015</v>
      </c>
      <c r="AL4537" s="12">
        <f t="shared" si="389"/>
        <v>102203.39452470125</v>
      </c>
      <c r="AM4537">
        <f t="shared" si="390"/>
        <v>2.1329140203181018</v>
      </c>
      <c r="AN4537" s="12">
        <f t="shared" si="391"/>
        <v>47917.259463397721</v>
      </c>
    </row>
    <row r="4538" spans="14:40">
      <c r="N4538">
        <f t="shared" si="392"/>
        <v>2033</v>
      </c>
      <c r="O4538" s="12">
        <f t="shared" si="388"/>
        <v>-1.4828186655679461</v>
      </c>
      <c r="P4538" s="12">
        <f t="shared" si="388"/>
        <v>0</v>
      </c>
      <c r="Q4538" s="12">
        <f t="shared" si="388"/>
        <v>0</v>
      </c>
      <c r="R4538" s="12">
        <f t="shared" si="388"/>
        <v>0</v>
      </c>
      <c r="S4538" s="12">
        <f t="shared" si="388"/>
        <v>0</v>
      </c>
      <c r="T4538" s="12">
        <f t="shared" si="388"/>
        <v>0</v>
      </c>
      <c r="U4538" s="12">
        <f t="shared" si="388"/>
        <v>0</v>
      </c>
      <c r="V4538" s="12">
        <f t="shared" si="388"/>
        <v>0</v>
      </c>
      <c r="W4538" s="12">
        <f t="shared" si="388"/>
        <v>21161.320044756027</v>
      </c>
      <c r="X4538" s="12">
        <f t="shared" si="388"/>
        <v>87655.073540862053</v>
      </c>
      <c r="Y4538" s="12">
        <f t="shared" si="388"/>
        <v>0</v>
      </c>
      <c r="Z4538" s="12">
        <f t="shared" si="388"/>
        <v>0</v>
      </c>
      <c r="AA4538" s="12">
        <f t="shared" si="388"/>
        <v>0</v>
      </c>
      <c r="AB4538" s="12">
        <f t="shared" si="388"/>
        <v>0</v>
      </c>
      <c r="AC4538" s="12">
        <f t="shared" si="388"/>
        <v>0</v>
      </c>
      <c r="AD4538" s="12">
        <f t="shared" si="388"/>
        <v>57.577275527998673</v>
      </c>
      <c r="AE4538" s="12">
        <f t="shared" si="398"/>
        <v>0.20551167850062882</v>
      </c>
      <c r="AF4538" s="12">
        <f t="shared" si="398"/>
        <v>0</v>
      </c>
      <c r="AG4538" s="12">
        <f t="shared" si="398"/>
        <v>0</v>
      </c>
      <c r="AH4538" s="12">
        <f t="shared" si="398"/>
        <v>104.2217339496371</v>
      </c>
      <c r="AI4538" s="12">
        <f t="shared" si="398"/>
        <v>155.88857551269001</v>
      </c>
      <c r="AJ4538" s="12">
        <f t="shared" si="398"/>
        <v>12123.424407394728</v>
      </c>
      <c r="AK4538" s="12">
        <f t="shared" si="398"/>
        <v>-0.36495114265631196</v>
      </c>
      <c r="AL4538" s="12">
        <f t="shared" si="389"/>
        <v>121255.86331987342</v>
      </c>
      <c r="AM4538">
        <f t="shared" si="390"/>
        <v>2.1229349041305499</v>
      </c>
      <c r="AN4538" s="12">
        <f t="shared" si="391"/>
        <v>57117.089687464475</v>
      </c>
    </row>
    <row r="4539" spans="14:40">
      <c r="N4539">
        <f t="shared" si="392"/>
        <v>2034</v>
      </c>
      <c r="O4539" s="12">
        <f t="shared" si="388"/>
        <v>0</v>
      </c>
      <c r="P4539" s="12">
        <f t="shared" si="388"/>
        <v>0</v>
      </c>
      <c r="Q4539" s="12">
        <f t="shared" si="388"/>
        <v>0</v>
      </c>
      <c r="R4539" s="12">
        <f t="shared" si="388"/>
        <v>0</v>
      </c>
      <c r="S4539" s="12">
        <f t="shared" si="388"/>
        <v>0</v>
      </c>
      <c r="T4539" s="12">
        <f t="shared" si="388"/>
        <v>0</v>
      </c>
      <c r="U4539" s="12">
        <f t="shared" si="388"/>
        <v>0</v>
      </c>
      <c r="V4539" s="12">
        <f t="shared" si="388"/>
        <v>0</v>
      </c>
      <c r="W4539" s="12">
        <f t="shared" si="388"/>
        <v>2396.437898018336</v>
      </c>
      <c r="X4539" s="12">
        <f t="shared" si="388"/>
        <v>12711.125275086502</v>
      </c>
      <c r="Y4539" s="12">
        <f t="shared" si="388"/>
        <v>0</v>
      </c>
      <c r="Z4539" s="12">
        <f t="shared" si="388"/>
        <v>0</v>
      </c>
      <c r="AA4539" s="12">
        <f t="shared" si="388"/>
        <v>0</v>
      </c>
      <c r="AB4539" s="12">
        <f t="shared" si="388"/>
        <v>0</v>
      </c>
      <c r="AC4539" s="12">
        <f t="shared" si="388"/>
        <v>0</v>
      </c>
      <c r="AD4539" s="12">
        <f t="shared" si="388"/>
        <v>14.256953190392641</v>
      </c>
      <c r="AE4539" s="12">
        <f t="shared" si="398"/>
        <v>8.4085784937272132E-2</v>
      </c>
      <c r="AF4539" s="12">
        <f t="shared" si="398"/>
        <v>0</v>
      </c>
      <c r="AG4539" s="12">
        <f t="shared" si="398"/>
        <v>0</v>
      </c>
      <c r="AH4539" s="12">
        <f t="shared" si="398"/>
        <v>49.363725905171364</v>
      </c>
      <c r="AI4539" s="12">
        <f t="shared" si="398"/>
        <v>40.974291299945939</v>
      </c>
      <c r="AJ4539" s="12">
        <f t="shared" si="398"/>
        <v>3205.7113095260561</v>
      </c>
      <c r="AK4539" s="12">
        <f t="shared" si="398"/>
        <v>-6.8406808092688218E-2</v>
      </c>
      <c r="AL4539" s="12">
        <f t="shared" si="389"/>
        <v>18417.885132003252</v>
      </c>
      <c r="AM4539">
        <f t="shared" si="390"/>
        <v>2.1419662782862847</v>
      </c>
      <c r="AN4539" s="12">
        <f t="shared" si="391"/>
        <v>8598.5878109802852</v>
      </c>
    </row>
    <row r="4540" spans="14:40">
      <c r="N4540">
        <f t="shared" si="392"/>
        <v>2035</v>
      </c>
      <c r="O4540" s="12">
        <f t="shared" si="388"/>
        <v>11.66336662576837</v>
      </c>
      <c r="P4540" s="12">
        <f t="shared" si="388"/>
        <v>0</v>
      </c>
      <c r="Q4540" s="12">
        <f t="shared" si="388"/>
        <v>0</v>
      </c>
      <c r="R4540" s="12">
        <f t="shared" si="388"/>
        <v>0</v>
      </c>
      <c r="S4540" s="12">
        <f t="shared" si="388"/>
        <v>0</v>
      </c>
      <c r="T4540" s="12">
        <f t="shared" si="388"/>
        <v>0</v>
      </c>
      <c r="U4540" s="12">
        <f t="shared" si="388"/>
        <v>0</v>
      </c>
      <c r="V4540" s="12">
        <f t="shared" si="388"/>
        <v>0</v>
      </c>
      <c r="W4540" s="12">
        <f t="shared" si="388"/>
        <v>767.38357821249758</v>
      </c>
      <c r="X4540" s="12">
        <f t="shared" si="388"/>
        <v>9302.2478407061008</v>
      </c>
      <c r="Y4540" s="12">
        <f t="shared" si="388"/>
        <v>0</v>
      </c>
      <c r="Z4540" s="12">
        <f t="shared" si="388"/>
        <v>0</v>
      </c>
      <c r="AA4540" s="12">
        <f t="shared" si="388"/>
        <v>0</v>
      </c>
      <c r="AB4540" s="12">
        <f t="shared" si="388"/>
        <v>0</v>
      </c>
      <c r="AC4540" s="12">
        <f t="shared" si="388"/>
        <v>0</v>
      </c>
      <c r="AD4540" s="12">
        <f t="shared" si="388"/>
        <v>35.574651565309871</v>
      </c>
      <c r="AE4540" s="12">
        <f t="shared" si="398"/>
        <v>0.15112332593370903</v>
      </c>
      <c r="AF4540" s="12">
        <f t="shared" si="398"/>
        <v>0</v>
      </c>
      <c r="AG4540" s="12">
        <f t="shared" si="398"/>
        <v>0</v>
      </c>
      <c r="AH4540" s="12">
        <f t="shared" si="398"/>
        <v>63.362704465591086</v>
      </c>
      <c r="AI4540" s="12">
        <f t="shared" si="398"/>
        <v>88.8033871672705</v>
      </c>
      <c r="AJ4540" s="12">
        <f t="shared" si="398"/>
        <v>8009.5470547092418</v>
      </c>
      <c r="AK4540" s="12">
        <f t="shared" si="398"/>
        <v>-0.19844609005270375</v>
      </c>
      <c r="AL4540" s="12">
        <f t="shared" si="389"/>
        <v>18278.535260687662</v>
      </c>
      <c r="AM4540">
        <f t="shared" si="390"/>
        <v>2.1388008884453691</v>
      </c>
      <c r="AN4540" s="12">
        <f t="shared" si="391"/>
        <v>8546.1603085333427</v>
      </c>
    </row>
    <row r="4541" spans="14:40">
      <c r="N4541">
        <f t="shared" si="392"/>
        <v>2036</v>
      </c>
      <c r="O4541" s="12">
        <f t="shared" si="388"/>
        <v>-2.6447287759201323</v>
      </c>
      <c r="P4541" s="12">
        <f t="shared" si="388"/>
        <v>0</v>
      </c>
      <c r="Q4541" s="12">
        <f t="shared" si="388"/>
        <v>0</v>
      </c>
      <c r="R4541" s="12">
        <f t="shared" si="388"/>
        <v>0</v>
      </c>
      <c r="S4541" s="12">
        <f t="shared" si="388"/>
        <v>0</v>
      </c>
      <c r="T4541" s="12">
        <f t="shared" si="388"/>
        <v>0</v>
      </c>
      <c r="U4541" s="12">
        <f t="shared" si="388"/>
        <v>0</v>
      </c>
      <c r="V4541" s="12">
        <f t="shared" si="388"/>
        <v>0</v>
      </c>
      <c r="W4541" s="12">
        <f t="shared" si="388"/>
        <v>563.38764373808635</v>
      </c>
      <c r="X4541" s="12">
        <f t="shared" si="388"/>
        <v>6131.4198214965554</v>
      </c>
      <c r="Y4541" s="12">
        <f t="shared" si="388"/>
        <v>0</v>
      </c>
      <c r="Z4541" s="12">
        <f t="shared" si="388"/>
        <v>0</v>
      </c>
      <c r="AA4541" s="12">
        <f t="shared" si="388"/>
        <v>0</v>
      </c>
      <c r="AB4541" s="12">
        <f t="shared" si="388"/>
        <v>0</v>
      </c>
      <c r="AC4541" s="12">
        <f t="shared" si="388"/>
        <v>0</v>
      </c>
      <c r="AD4541" s="12">
        <f t="shared" si="388"/>
        <v>9.7099098672277524</v>
      </c>
      <c r="AE4541" s="12">
        <f t="shared" si="398"/>
        <v>7.3042973683512827E-2</v>
      </c>
      <c r="AF4541" s="12">
        <f t="shared" si="398"/>
        <v>0</v>
      </c>
      <c r="AG4541" s="12">
        <f t="shared" si="398"/>
        <v>0</v>
      </c>
      <c r="AH4541" s="12">
        <f t="shared" si="398"/>
        <v>55.73029855371508</v>
      </c>
      <c r="AI4541" s="12">
        <f t="shared" si="398"/>
        <v>47.203359948108833</v>
      </c>
      <c r="AJ4541" s="12">
        <f t="shared" si="398"/>
        <v>3261.7448157937029</v>
      </c>
      <c r="AK4541" s="12">
        <f t="shared" si="398"/>
        <v>-0.10760682274669661</v>
      </c>
      <c r="AL4541" s="12">
        <f t="shared" si="389"/>
        <v>10066.516556772414</v>
      </c>
      <c r="AM4541">
        <f t="shared" si="390"/>
        <v>2.137033672899737</v>
      </c>
      <c r="AN4541" s="12">
        <f t="shared" si="391"/>
        <v>4710.5090969919893</v>
      </c>
    </row>
    <row r="4542" spans="14:40">
      <c r="N4542">
        <f t="shared" si="392"/>
        <v>2037</v>
      </c>
      <c r="O4542" s="12">
        <f t="shared" si="388"/>
        <v>-4.7527656050840896</v>
      </c>
      <c r="P4542" s="12">
        <f t="shared" si="388"/>
        <v>0</v>
      </c>
      <c r="Q4542" s="12">
        <f t="shared" si="388"/>
        <v>0</v>
      </c>
      <c r="R4542" s="12">
        <f t="shared" si="388"/>
        <v>0</v>
      </c>
      <c r="S4542" s="12">
        <f t="shared" si="388"/>
        <v>0</v>
      </c>
      <c r="T4542" s="12">
        <f t="shared" si="388"/>
        <v>0</v>
      </c>
      <c r="U4542" s="12">
        <f t="shared" si="388"/>
        <v>0</v>
      </c>
      <c r="V4542" s="12">
        <f t="shared" si="388"/>
        <v>0</v>
      </c>
      <c r="W4542" s="12">
        <f t="shared" si="388"/>
        <v>-662.60320042793444</v>
      </c>
      <c r="X4542" s="12">
        <f t="shared" si="388"/>
        <v>7070.1506634141861</v>
      </c>
      <c r="Y4542" s="12">
        <f t="shared" si="388"/>
        <v>0</v>
      </c>
      <c r="Z4542" s="12">
        <f t="shared" si="388"/>
        <v>0</v>
      </c>
      <c r="AA4542" s="12">
        <f t="shared" si="388"/>
        <v>0</v>
      </c>
      <c r="AB4542" s="12">
        <f t="shared" si="388"/>
        <v>0</v>
      </c>
      <c r="AC4542" s="12">
        <f t="shared" si="388"/>
        <v>0</v>
      </c>
      <c r="AD4542" s="12">
        <f t="shared" si="388"/>
        <v>3.6512984032184357</v>
      </c>
      <c r="AE4542" s="12">
        <f t="shared" si="398"/>
        <v>2.7233332467630291E-2</v>
      </c>
      <c r="AF4542" s="12">
        <f t="shared" si="398"/>
        <v>0</v>
      </c>
      <c r="AG4542" s="12">
        <f t="shared" si="398"/>
        <v>0</v>
      </c>
      <c r="AH4542" s="12">
        <f t="shared" si="398"/>
        <v>18.087537919031917</v>
      </c>
      <c r="AI4542" s="12">
        <f t="shared" si="398"/>
        <v>29.071012177467971</v>
      </c>
      <c r="AJ4542" s="12">
        <f t="shared" si="398"/>
        <v>2529.4965435642343</v>
      </c>
      <c r="AK4542" s="12">
        <f t="shared" si="398"/>
        <v>-6.606599711019312E-2</v>
      </c>
      <c r="AL4542" s="12">
        <f t="shared" si="389"/>
        <v>8983.0622567804785</v>
      </c>
      <c r="AM4542">
        <f t="shared" si="390"/>
        <v>2.1115888735416579</v>
      </c>
      <c r="AN4542" s="12">
        <f t="shared" si="391"/>
        <v>4254.1719978442852</v>
      </c>
    </row>
    <row r="4543" spans="14:40">
      <c r="N4543">
        <f t="shared" si="392"/>
        <v>2038</v>
      </c>
      <c r="O4543" s="12">
        <f t="shared" si="388"/>
        <v>-5.909142716609086</v>
      </c>
      <c r="P4543" s="12">
        <f t="shared" si="388"/>
        <v>0</v>
      </c>
      <c r="Q4543" s="12">
        <f t="shared" si="388"/>
        <v>0</v>
      </c>
      <c r="R4543" s="12">
        <f t="shared" si="388"/>
        <v>0</v>
      </c>
      <c r="S4543" s="12">
        <f t="shared" si="388"/>
        <v>0</v>
      </c>
      <c r="T4543" s="12">
        <f t="shared" si="388"/>
        <v>0</v>
      </c>
      <c r="U4543" s="12">
        <f t="shared" si="388"/>
        <v>0</v>
      </c>
      <c r="V4543" s="12">
        <f t="shared" si="388"/>
        <v>0</v>
      </c>
      <c r="W4543" s="12">
        <f t="shared" si="388"/>
        <v>6461.0440565618128</v>
      </c>
      <c r="X4543" s="12">
        <f t="shared" si="388"/>
        <v>17278.480947769418</v>
      </c>
      <c r="Y4543" s="12">
        <f t="shared" si="388"/>
        <v>0</v>
      </c>
      <c r="Z4543" s="12">
        <f t="shared" si="388"/>
        <v>0</v>
      </c>
      <c r="AA4543" s="12">
        <f t="shared" si="388"/>
        <v>0</v>
      </c>
      <c r="AB4543" s="12">
        <f t="shared" si="388"/>
        <v>0</v>
      </c>
      <c r="AC4543" s="12">
        <f t="shared" si="388"/>
        <v>0</v>
      </c>
      <c r="AD4543" s="12">
        <f t="shared" si="388"/>
        <v>9.7775540162792804</v>
      </c>
      <c r="AE4543" s="12">
        <f t="shared" si="398"/>
        <v>5.6001376659983552E-2</v>
      </c>
      <c r="AF4543" s="12">
        <f t="shared" si="398"/>
        <v>0</v>
      </c>
      <c r="AG4543" s="12">
        <f t="shared" si="398"/>
        <v>0</v>
      </c>
      <c r="AH4543" s="12">
        <f t="shared" si="398"/>
        <v>27.487119112901812</v>
      </c>
      <c r="AI4543" s="12">
        <f t="shared" si="398"/>
        <v>36.473303334782855</v>
      </c>
      <c r="AJ4543" s="12">
        <f t="shared" si="398"/>
        <v>4035.6017357953865</v>
      </c>
      <c r="AK4543" s="12">
        <f t="shared" si="398"/>
        <v>-0.10619475615789618</v>
      </c>
      <c r="AL4543" s="12">
        <f t="shared" si="389"/>
        <v>27842.905380494474</v>
      </c>
      <c r="AM4543">
        <f t="shared" si="390"/>
        <v>2.1187832094054593</v>
      </c>
      <c r="AN4543" s="12">
        <f t="shared" si="391"/>
        <v>13140.988307297059</v>
      </c>
    </row>
    <row r="4544" spans="14:40">
      <c r="N4544">
        <f t="shared" si="392"/>
        <v>2039</v>
      </c>
      <c r="O4544" s="12">
        <f t="shared" si="388"/>
        <v>-11.04921091216988</v>
      </c>
      <c r="P4544" s="12">
        <f t="shared" si="388"/>
        <v>0</v>
      </c>
      <c r="Q4544" s="12">
        <f t="shared" si="388"/>
        <v>0</v>
      </c>
      <c r="R4544" s="12">
        <f t="shared" si="388"/>
        <v>0</v>
      </c>
      <c r="S4544" s="12">
        <f t="shared" si="388"/>
        <v>0</v>
      </c>
      <c r="T4544" s="12">
        <f t="shared" si="388"/>
        <v>0</v>
      </c>
      <c r="U4544" s="12">
        <f t="shared" si="388"/>
        <v>0</v>
      </c>
      <c r="V4544" s="12">
        <f t="shared" si="388"/>
        <v>0</v>
      </c>
      <c r="W4544" s="12">
        <f t="shared" si="388"/>
        <v>-203.77454343439507</v>
      </c>
      <c r="X4544" s="12">
        <f t="shared" si="388"/>
        <v>3160.7887636889673</v>
      </c>
      <c r="Y4544" s="12">
        <f t="shared" si="388"/>
        <v>0</v>
      </c>
      <c r="Z4544" s="12">
        <f t="shared" si="388"/>
        <v>0</v>
      </c>
      <c r="AA4544" s="12">
        <f t="shared" si="388"/>
        <v>0</v>
      </c>
      <c r="AB4544" s="12">
        <f t="shared" si="388"/>
        <v>0</v>
      </c>
      <c r="AC4544" s="12">
        <f t="shared" si="388"/>
        <v>0</v>
      </c>
      <c r="AD4544" s="12">
        <f t="shared" si="388"/>
        <v>2.2744154673419987</v>
      </c>
      <c r="AE4544" s="12">
        <f t="shared" si="398"/>
        <v>4.4717890896387009E-2</v>
      </c>
      <c r="AF4544" s="12">
        <f t="shared" si="398"/>
        <v>0</v>
      </c>
      <c r="AG4544" s="12">
        <f t="shared" si="398"/>
        <v>0</v>
      </c>
      <c r="AH4544" s="12">
        <f t="shared" si="398"/>
        <v>53.310652308031216</v>
      </c>
      <c r="AI4544" s="12">
        <f t="shared" si="398"/>
        <v>89.940139274270393</v>
      </c>
      <c r="AJ4544" s="12">
        <f t="shared" si="398"/>
        <v>1071.5105033935329</v>
      </c>
      <c r="AK4544" s="12">
        <f t="shared" si="398"/>
        <v>-4.112742570663433E-2</v>
      </c>
      <c r="AL4544" s="12">
        <f t="shared" si="389"/>
        <v>4163.0043102507689</v>
      </c>
      <c r="AM4544">
        <f t="shared" si="390"/>
        <v>2.1276028878313591</v>
      </c>
      <c r="AN4544" s="12">
        <f t="shared" si="391"/>
        <v>1956.664156671676</v>
      </c>
    </row>
    <row r="4545" spans="14:40">
      <c r="N4545">
        <f t="shared" si="392"/>
        <v>2040</v>
      </c>
      <c r="O4545" s="12">
        <f t="shared" si="388"/>
        <v>-32.035510546384913</v>
      </c>
      <c r="P4545" s="12">
        <f t="shared" si="388"/>
        <v>0</v>
      </c>
      <c r="Q4545" s="12">
        <f t="shared" si="388"/>
        <v>0</v>
      </c>
      <c r="R4545" s="12">
        <f t="shared" si="388"/>
        <v>0</v>
      </c>
      <c r="S4545" s="12">
        <f t="shared" si="388"/>
        <v>0</v>
      </c>
      <c r="T4545" s="12">
        <f t="shared" si="388"/>
        <v>0</v>
      </c>
      <c r="U4545" s="12">
        <f t="shared" si="388"/>
        <v>0</v>
      </c>
      <c r="V4545" s="12">
        <f t="shared" si="388"/>
        <v>0</v>
      </c>
      <c r="W4545" s="12">
        <f t="shared" si="388"/>
        <v>1787.802928756857</v>
      </c>
      <c r="X4545" s="12">
        <f t="shared" si="388"/>
        <v>22303.688657291968</v>
      </c>
      <c r="Y4545" s="12">
        <f t="shared" si="388"/>
        <v>0</v>
      </c>
      <c r="Z4545" s="12">
        <f t="shared" si="388"/>
        <v>0</v>
      </c>
      <c r="AA4545" s="12">
        <f t="shared" si="388"/>
        <v>0</v>
      </c>
      <c r="AB4545" s="12">
        <f t="shared" si="388"/>
        <v>0</v>
      </c>
      <c r="AC4545" s="12">
        <f t="shared" si="388"/>
        <v>0</v>
      </c>
      <c r="AD4545" s="12">
        <f t="shared" si="388"/>
        <v>12.782326997834987</v>
      </c>
      <c r="AE4545" s="12">
        <f t="shared" si="398"/>
        <v>9.810314061452062E-2</v>
      </c>
      <c r="AF4545" s="12">
        <f t="shared" si="398"/>
        <v>0</v>
      </c>
      <c r="AG4545" s="12">
        <f t="shared" si="398"/>
        <v>0</v>
      </c>
      <c r="AH4545" s="12">
        <f t="shared" si="398"/>
        <v>83.954965705746616</v>
      </c>
      <c r="AI4545" s="12">
        <f t="shared" si="398"/>
        <v>135.6839221676631</v>
      </c>
      <c r="AJ4545" s="12">
        <f t="shared" si="398"/>
        <v>9037.5410984211267</v>
      </c>
      <c r="AK4545" s="12">
        <f t="shared" si="398"/>
        <v>-0.32818182881543329</v>
      </c>
      <c r="AL4545" s="12">
        <f t="shared" si="389"/>
        <v>33329.188310106612</v>
      </c>
      <c r="AM4545">
        <f t="shared" si="390"/>
        <v>2.122033883784471</v>
      </c>
      <c r="AN4545" s="12">
        <f t="shared" si="391"/>
        <v>15706.246994824973</v>
      </c>
    </row>
    <row r="4546" spans="14:40">
      <c r="N4546">
        <f t="shared" si="392"/>
        <v>2041</v>
      </c>
      <c r="O4546" s="12">
        <f t="shared" si="388"/>
        <v>-50.84183728462353</v>
      </c>
      <c r="P4546" s="12">
        <f t="shared" si="388"/>
        <v>0</v>
      </c>
      <c r="Q4546" s="12">
        <f t="shared" si="388"/>
        <v>0</v>
      </c>
      <c r="R4546" s="12">
        <f t="shared" si="388"/>
        <v>0</v>
      </c>
      <c r="S4546" s="12">
        <f t="shared" si="388"/>
        <v>0</v>
      </c>
      <c r="T4546" s="12">
        <f t="shared" si="388"/>
        <v>0</v>
      </c>
      <c r="U4546" s="12">
        <f t="shared" si="388"/>
        <v>0</v>
      </c>
      <c r="V4546" s="12">
        <f t="shared" si="388"/>
        <v>0</v>
      </c>
      <c r="W4546" s="12">
        <f t="shared" si="388"/>
        <v>2998.1580050793427</v>
      </c>
      <c r="X4546" s="12">
        <f t="shared" si="388"/>
        <v>26579.433230594732</v>
      </c>
      <c r="Y4546" s="12">
        <f t="shared" si="388"/>
        <v>0</v>
      </c>
      <c r="Z4546" s="12">
        <f t="shared" si="388"/>
        <v>0</v>
      </c>
      <c r="AA4546" s="12">
        <f t="shared" si="388"/>
        <v>0</v>
      </c>
      <c r="AB4546" s="12">
        <f t="shared" si="388"/>
        <v>0</v>
      </c>
      <c r="AC4546" s="12">
        <f t="shared" si="388"/>
        <v>0</v>
      </c>
      <c r="AD4546" s="12">
        <f t="shared" si="388"/>
        <v>18.092337828841483</v>
      </c>
      <c r="AE4546" s="12">
        <f t="shared" si="398"/>
        <v>8.5544282794340828E-2</v>
      </c>
      <c r="AF4546" s="12">
        <f t="shared" si="398"/>
        <v>0</v>
      </c>
      <c r="AG4546" s="12">
        <f t="shared" si="398"/>
        <v>0</v>
      </c>
      <c r="AH4546" s="12">
        <f t="shared" si="398"/>
        <v>30.541407397282612</v>
      </c>
      <c r="AI4546" s="12">
        <f t="shared" si="398"/>
        <v>114.1185318591999</v>
      </c>
      <c r="AJ4546" s="12">
        <f t="shared" si="398"/>
        <v>9550.688927526895</v>
      </c>
      <c r="AK4546" s="12">
        <f t="shared" si="398"/>
        <v>-0.31499192531815701</v>
      </c>
      <c r="AL4546" s="12">
        <f t="shared" si="389"/>
        <v>39239.961155359153</v>
      </c>
      <c r="AM4546">
        <f t="shared" si="390"/>
        <v>2.0905648713368024</v>
      </c>
      <c r="AN4546" s="12">
        <f t="shared" si="391"/>
        <v>18770.027992610121</v>
      </c>
    </row>
    <row r="4547" spans="14:40">
      <c r="N4547">
        <f t="shared" si="392"/>
        <v>2042</v>
      </c>
      <c r="O4547" s="12">
        <f t="shared" si="388"/>
        <v>-18.313913285041608</v>
      </c>
      <c r="P4547" s="12">
        <f t="shared" si="388"/>
        <v>0</v>
      </c>
      <c r="Q4547" s="12">
        <f t="shared" si="388"/>
        <v>0</v>
      </c>
      <c r="R4547" s="12">
        <f t="shared" si="388"/>
        <v>0</v>
      </c>
      <c r="S4547" s="12">
        <f t="shared" si="388"/>
        <v>0</v>
      </c>
      <c r="T4547" s="12">
        <f t="shared" si="388"/>
        <v>0</v>
      </c>
      <c r="U4547" s="12">
        <f t="shared" si="388"/>
        <v>0</v>
      </c>
      <c r="V4547" s="12">
        <f t="shared" si="388"/>
        <v>0</v>
      </c>
      <c r="W4547" s="12">
        <f t="shared" si="388"/>
        <v>7295.257835042923</v>
      </c>
      <c r="X4547" s="12">
        <f t="shared" si="388"/>
        <v>13976.777348361706</v>
      </c>
      <c r="Y4547" s="12">
        <f t="shared" si="388"/>
        <v>0</v>
      </c>
      <c r="Z4547" s="12">
        <f t="shared" si="388"/>
        <v>0</v>
      </c>
      <c r="AA4547" s="12">
        <f t="shared" si="388"/>
        <v>0</v>
      </c>
      <c r="AB4547" s="12">
        <f t="shared" si="388"/>
        <v>0</v>
      </c>
      <c r="AC4547" s="12">
        <f t="shared" si="388"/>
        <v>0</v>
      </c>
      <c r="AD4547" s="12">
        <f t="shared" si="388"/>
        <v>22.586923300762315</v>
      </c>
      <c r="AE4547" s="12">
        <f t="shared" ref="AE4547:AK4556" si="399">AE$2503*AE2043+0.5*AE$2504*AE2043*AE2043</f>
        <v>0.12086012830031564</v>
      </c>
      <c r="AF4547" s="12">
        <f t="shared" si="399"/>
        <v>0</v>
      </c>
      <c r="AG4547" s="12">
        <f t="shared" si="399"/>
        <v>0</v>
      </c>
      <c r="AH4547" s="12">
        <f t="shared" si="399"/>
        <v>71.064838407012289</v>
      </c>
      <c r="AI4547" s="12">
        <f t="shared" si="399"/>
        <v>158.06530581045709</v>
      </c>
      <c r="AJ4547" s="12">
        <f t="shared" si="399"/>
        <v>10178.941178604833</v>
      </c>
      <c r="AK4547" s="12">
        <f t="shared" si="399"/>
        <v>-0.3250881228476924</v>
      </c>
      <c r="AL4547" s="12">
        <f t="shared" si="389"/>
        <v>31684.175288248101</v>
      </c>
      <c r="AM4547">
        <f t="shared" si="390"/>
        <v>2.097042395869317</v>
      </c>
      <c r="AN4547" s="12">
        <f t="shared" si="391"/>
        <v>15108.981750039253</v>
      </c>
    </row>
    <row r="4548" spans="14:40">
      <c r="N4548">
        <f t="shared" si="392"/>
        <v>2043</v>
      </c>
      <c r="O4548" s="12">
        <f t="shared" si="388"/>
        <v>-44.373878296957301</v>
      </c>
      <c r="P4548" s="12">
        <f t="shared" si="388"/>
        <v>0</v>
      </c>
      <c r="Q4548" s="12">
        <f t="shared" si="388"/>
        <v>0</v>
      </c>
      <c r="R4548" s="12">
        <f t="shared" si="388"/>
        <v>0</v>
      </c>
      <c r="S4548" s="12">
        <f t="shared" si="388"/>
        <v>0</v>
      </c>
      <c r="T4548" s="12">
        <f t="shared" si="388"/>
        <v>0</v>
      </c>
      <c r="U4548" s="12">
        <f t="shared" si="388"/>
        <v>0</v>
      </c>
      <c r="V4548" s="12">
        <f t="shared" si="388"/>
        <v>0</v>
      </c>
      <c r="W4548" s="12">
        <f t="shared" si="388"/>
        <v>737.5087896384407</v>
      </c>
      <c r="X4548" s="12">
        <f t="shared" si="388"/>
        <v>5606.3391931254546</v>
      </c>
      <c r="Y4548" s="12">
        <f t="shared" si="388"/>
        <v>0</v>
      </c>
      <c r="Z4548" s="12">
        <f t="shared" si="388"/>
        <v>0</v>
      </c>
      <c r="AA4548" s="12">
        <f t="shared" si="388"/>
        <v>0</v>
      </c>
      <c r="AB4548" s="12">
        <f t="shared" si="388"/>
        <v>0</v>
      </c>
      <c r="AC4548" s="12">
        <f t="shared" si="388"/>
        <v>0</v>
      </c>
      <c r="AD4548" s="12">
        <f t="shared" si="388"/>
        <v>11.713986403730148</v>
      </c>
      <c r="AE4548" s="12">
        <f t="shared" si="399"/>
        <v>7.1702261706931697E-2</v>
      </c>
      <c r="AF4548" s="12">
        <f t="shared" si="399"/>
        <v>0</v>
      </c>
      <c r="AG4548" s="12">
        <f t="shared" si="399"/>
        <v>0</v>
      </c>
      <c r="AH4548" s="12">
        <f t="shared" si="399"/>
        <v>43.19348105906019</v>
      </c>
      <c r="AI4548" s="12">
        <f t="shared" si="399"/>
        <v>98.391105858814882</v>
      </c>
      <c r="AJ4548" s="12">
        <f t="shared" si="399"/>
        <v>6753.5384257602254</v>
      </c>
      <c r="AK4548" s="12">
        <f t="shared" si="399"/>
        <v>-0.20682645195361821</v>
      </c>
      <c r="AL4548" s="12">
        <f t="shared" si="389"/>
        <v>13206.175979358522</v>
      </c>
      <c r="AM4548">
        <f t="shared" si="390"/>
        <v>2.1046060416131067</v>
      </c>
      <c r="AN4548" s="12">
        <f t="shared" si="391"/>
        <v>6274.8921737564015</v>
      </c>
    </row>
    <row r="4549" spans="14:40">
      <c r="N4549">
        <f t="shared" si="392"/>
        <v>2044</v>
      </c>
      <c r="O4549" s="12">
        <f t="shared" si="388"/>
        <v>-34.923684859956424</v>
      </c>
      <c r="P4549" s="12">
        <f t="shared" si="388"/>
        <v>0</v>
      </c>
      <c r="Q4549" s="12">
        <f t="shared" si="388"/>
        <v>0</v>
      </c>
      <c r="R4549" s="12">
        <f t="shared" si="388"/>
        <v>0</v>
      </c>
      <c r="S4549" s="12">
        <f t="shared" si="388"/>
        <v>0</v>
      </c>
      <c r="T4549" s="12">
        <f t="shared" si="388"/>
        <v>0</v>
      </c>
      <c r="U4549" s="12">
        <f t="shared" si="388"/>
        <v>0</v>
      </c>
      <c r="V4549" s="12">
        <f t="shared" si="388"/>
        <v>0</v>
      </c>
      <c r="W4549" s="12">
        <f t="shared" si="388"/>
        <v>2944.2062195467392</v>
      </c>
      <c r="X4549" s="12">
        <f t="shared" si="388"/>
        <v>21412.404533692417</v>
      </c>
      <c r="Y4549" s="12">
        <f t="shared" si="388"/>
        <v>0</v>
      </c>
      <c r="Z4549" s="12">
        <f t="shared" si="388"/>
        <v>0</v>
      </c>
      <c r="AA4549" s="12">
        <f t="shared" si="388"/>
        <v>0</v>
      </c>
      <c r="AB4549" s="12">
        <f t="shared" si="388"/>
        <v>0</v>
      </c>
      <c r="AC4549" s="12">
        <f t="shared" si="388"/>
        <v>0</v>
      </c>
      <c r="AD4549" s="12">
        <f t="shared" si="388"/>
        <v>14.167534097693688</v>
      </c>
      <c r="AE4549" s="12">
        <f t="shared" si="399"/>
        <v>7.4790653447022029E-2</v>
      </c>
      <c r="AF4549" s="12">
        <f t="shared" si="399"/>
        <v>0</v>
      </c>
      <c r="AG4549" s="12">
        <f t="shared" si="399"/>
        <v>0</v>
      </c>
      <c r="AH4549" s="12">
        <f t="shared" si="399"/>
        <v>33.829198195922892</v>
      </c>
      <c r="AI4549" s="12">
        <f t="shared" si="399"/>
        <v>88.489755276937942</v>
      </c>
      <c r="AJ4549" s="12">
        <f t="shared" si="399"/>
        <v>9870.5298384434227</v>
      </c>
      <c r="AK4549" s="12">
        <f t="shared" si="399"/>
        <v>-0.31368103371949124</v>
      </c>
      <c r="AL4549" s="12">
        <f t="shared" si="389"/>
        <v>34328.464504012903</v>
      </c>
      <c r="AM4549">
        <f t="shared" si="390"/>
        <v>2.0698137753557817</v>
      </c>
      <c r="AN4549" s="12">
        <f t="shared" si="391"/>
        <v>16585.291349755444</v>
      </c>
    </row>
    <row r="4550" spans="14:40">
      <c r="N4550">
        <f t="shared" si="392"/>
        <v>2045</v>
      </c>
      <c r="O4550" s="12">
        <f t="shared" si="388"/>
        <v>-10.927487022743247</v>
      </c>
      <c r="P4550" s="12">
        <f t="shared" si="388"/>
        <v>0</v>
      </c>
      <c r="Q4550" s="12">
        <f t="shared" si="388"/>
        <v>0</v>
      </c>
      <c r="R4550" s="12">
        <f t="shared" si="388"/>
        <v>0</v>
      </c>
      <c r="S4550" s="12">
        <f t="shared" si="388"/>
        <v>0</v>
      </c>
      <c r="T4550" s="12">
        <f t="shared" si="388"/>
        <v>0</v>
      </c>
      <c r="U4550" s="12">
        <f t="shared" si="388"/>
        <v>0</v>
      </c>
      <c r="V4550" s="12">
        <f t="shared" si="388"/>
        <v>0</v>
      </c>
      <c r="W4550" s="12">
        <f t="shared" si="388"/>
        <v>2247.7351156848727</v>
      </c>
      <c r="X4550" s="12">
        <f t="shared" si="388"/>
        <v>-6106.2310201587479</v>
      </c>
      <c r="Y4550" s="12">
        <f t="shared" si="388"/>
        <v>0</v>
      </c>
      <c r="Z4550" s="12">
        <f t="shared" si="388"/>
        <v>0</v>
      </c>
      <c r="AA4550" s="12">
        <f t="shared" si="388"/>
        <v>0</v>
      </c>
      <c r="AB4550" s="12">
        <f t="shared" si="388"/>
        <v>0</v>
      </c>
      <c r="AC4550" s="12">
        <f t="shared" si="388"/>
        <v>0</v>
      </c>
      <c r="AD4550" s="12">
        <f t="shared" si="388"/>
        <v>-0.86372646864816005</v>
      </c>
      <c r="AE4550" s="12">
        <f t="shared" si="399"/>
        <v>-2.3961350990759245E-2</v>
      </c>
      <c r="AF4550" s="12">
        <f t="shared" si="399"/>
        <v>0</v>
      </c>
      <c r="AG4550" s="12">
        <f t="shared" si="399"/>
        <v>0</v>
      </c>
      <c r="AH4550" s="12">
        <f t="shared" si="399"/>
        <v>-28.146355296199335</v>
      </c>
      <c r="AI4550" s="12">
        <f t="shared" si="399"/>
        <v>33.4991814348041</v>
      </c>
      <c r="AJ4550" s="12">
        <f t="shared" si="399"/>
        <v>1572.4921850962221</v>
      </c>
      <c r="AK4550" s="12">
        <f t="shared" si="399"/>
        <v>-4.9189608182617993E-2</v>
      </c>
      <c r="AL4550" s="12">
        <f t="shared" si="389"/>
        <v>-2292.515257689613</v>
      </c>
      <c r="AM4550">
        <f t="shared" si="390"/>
        <v>2.0726674581076656</v>
      </c>
      <c r="AN4550" s="12">
        <f t="shared" si="391"/>
        <v>-1106.0699818111041</v>
      </c>
    </row>
    <row r="4551" spans="14:40">
      <c r="N4551">
        <f t="shared" si="392"/>
        <v>2046</v>
      </c>
      <c r="O4551" s="12">
        <f t="shared" si="388"/>
        <v>43.621451070230869</v>
      </c>
      <c r="P4551" s="12">
        <f t="shared" si="388"/>
        <v>0</v>
      </c>
      <c r="Q4551" s="12">
        <f t="shared" si="388"/>
        <v>0</v>
      </c>
      <c r="R4551" s="12">
        <f t="shared" si="388"/>
        <v>0</v>
      </c>
      <c r="S4551" s="12">
        <f t="shared" si="388"/>
        <v>0</v>
      </c>
      <c r="T4551" s="12">
        <f t="shared" si="388"/>
        <v>0</v>
      </c>
      <c r="U4551" s="12">
        <f t="shared" si="388"/>
        <v>0</v>
      </c>
      <c r="V4551" s="12">
        <f t="shared" si="388"/>
        <v>0</v>
      </c>
      <c r="W4551" s="12">
        <f t="shared" si="388"/>
        <v>-1205.2633141714191</v>
      </c>
      <c r="X4551" s="12">
        <f t="shared" si="388"/>
        <v>-17324.591652581767</v>
      </c>
      <c r="Y4551" s="12">
        <f t="shared" si="388"/>
        <v>0</v>
      </c>
      <c r="Z4551" s="12">
        <f t="shared" si="388"/>
        <v>0</v>
      </c>
      <c r="AA4551" s="12">
        <f t="shared" si="388"/>
        <v>0</v>
      </c>
      <c r="AB4551" s="12">
        <f t="shared" si="388"/>
        <v>0</v>
      </c>
      <c r="AC4551" s="12">
        <f t="shared" si="388"/>
        <v>0</v>
      </c>
      <c r="AD4551" s="12">
        <f t="shared" si="388"/>
        <v>-1.2333926592452353</v>
      </c>
      <c r="AE4551" s="12">
        <f t="shared" si="399"/>
        <v>-1.3943663723966743E-2</v>
      </c>
      <c r="AF4551" s="12">
        <f t="shared" si="399"/>
        <v>0</v>
      </c>
      <c r="AG4551" s="12">
        <f t="shared" si="399"/>
        <v>0</v>
      </c>
      <c r="AH4551" s="12">
        <f t="shared" si="399"/>
        <v>-12.430514196343484</v>
      </c>
      <c r="AI4551" s="12">
        <f t="shared" si="399"/>
        <v>60.767710537036578</v>
      </c>
      <c r="AJ4551" s="12">
        <f t="shared" si="399"/>
        <v>-749.32979598054339</v>
      </c>
      <c r="AK4551" s="12">
        <f t="shared" si="399"/>
        <v>2.2092248977450404E-2</v>
      </c>
      <c r="AL4551" s="12">
        <f t="shared" si="389"/>
        <v>-19188.451359396797</v>
      </c>
      <c r="AM4551">
        <f t="shared" si="390"/>
        <v>2.0953868271001292</v>
      </c>
      <c r="AN4551" s="12">
        <f t="shared" si="391"/>
        <v>-9157.4744630576351</v>
      </c>
    </row>
    <row r="4552" spans="14:40">
      <c r="N4552">
        <f t="shared" si="392"/>
        <v>2047</v>
      </c>
      <c r="O4552" s="12">
        <f t="shared" si="388"/>
        <v>-25.916121375888931</v>
      </c>
      <c r="P4552" s="12">
        <f t="shared" si="388"/>
        <v>0</v>
      </c>
      <c r="Q4552" s="12">
        <f t="shared" si="388"/>
        <v>0</v>
      </c>
      <c r="R4552" s="12">
        <f t="shared" si="388"/>
        <v>0</v>
      </c>
      <c r="S4552" s="12">
        <f t="shared" si="388"/>
        <v>0</v>
      </c>
      <c r="T4552" s="12">
        <f t="shared" si="388"/>
        <v>0</v>
      </c>
      <c r="U4552" s="12">
        <f t="shared" si="388"/>
        <v>0</v>
      </c>
      <c r="V4552" s="12">
        <f t="shared" si="388"/>
        <v>0</v>
      </c>
      <c r="W4552" s="12">
        <f t="shared" si="388"/>
        <v>6.9113831802397785</v>
      </c>
      <c r="X4552" s="12">
        <f t="shared" si="388"/>
        <v>-26949.357690984329</v>
      </c>
      <c r="Y4552" s="12">
        <f t="shared" si="388"/>
        <v>0</v>
      </c>
      <c r="Z4552" s="12">
        <f t="shared" si="388"/>
        <v>0</v>
      </c>
      <c r="AA4552" s="12">
        <f t="shared" si="388"/>
        <v>0</v>
      </c>
      <c r="AB4552" s="12">
        <f t="shared" si="388"/>
        <v>0</v>
      </c>
      <c r="AC4552" s="12">
        <f t="shared" si="388"/>
        <v>0</v>
      </c>
      <c r="AD4552" s="12">
        <f t="shared" si="388"/>
        <v>-1.9762188937900118</v>
      </c>
      <c r="AE4552" s="12">
        <f t="shared" si="399"/>
        <v>-3.9874789068649392E-2</v>
      </c>
      <c r="AF4552" s="12">
        <f t="shared" si="399"/>
        <v>0</v>
      </c>
      <c r="AG4552" s="12">
        <f t="shared" si="399"/>
        <v>0</v>
      </c>
      <c r="AH4552" s="12">
        <f t="shared" si="399"/>
        <v>-43.757270297724695</v>
      </c>
      <c r="AI4552" s="12">
        <f t="shared" si="399"/>
        <v>9.4174929342238709</v>
      </c>
      <c r="AJ4552" s="12">
        <f t="shared" si="399"/>
        <v>686.75478642848077</v>
      </c>
      <c r="AK4552" s="12">
        <f t="shared" si="399"/>
        <v>-4.9486900376103267E-2</v>
      </c>
      <c r="AL4552" s="12">
        <f t="shared" si="389"/>
        <v>-26318.013000698233</v>
      </c>
      <c r="AM4552">
        <f t="shared" si="390"/>
        <v>2.0866355568238246</v>
      </c>
      <c r="AN4552" s="12">
        <f t="shared" si="391"/>
        <v>-12612.654334692847</v>
      </c>
    </row>
    <row r="4553" spans="14:40">
      <c r="N4553">
        <f t="shared" si="392"/>
        <v>2048</v>
      </c>
      <c r="O4553" s="12">
        <f t="shared" si="388"/>
        <v>52.75628906506163</v>
      </c>
      <c r="P4553" s="12">
        <f t="shared" si="388"/>
        <v>0</v>
      </c>
      <c r="Q4553" s="12">
        <f t="shared" si="388"/>
        <v>0</v>
      </c>
      <c r="R4553" s="12">
        <f t="shared" si="388"/>
        <v>0</v>
      </c>
      <c r="S4553" s="12">
        <f t="shared" si="388"/>
        <v>0</v>
      </c>
      <c r="T4553" s="12">
        <f t="shared" si="388"/>
        <v>0</v>
      </c>
      <c r="U4553" s="12">
        <f t="shared" si="388"/>
        <v>0</v>
      </c>
      <c r="V4553" s="12">
        <f t="shared" si="388"/>
        <v>0</v>
      </c>
      <c r="W4553" s="12">
        <f t="shared" si="388"/>
        <v>-2979.9651598936634</v>
      </c>
      <c r="X4553" s="12">
        <f t="shared" si="388"/>
        <v>-14215.805285175777</v>
      </c>
      <c r="Y4553" s="12">
        <f t="shared" si="388"/>
        <v>0</v>
      </c>
      <c r="Z4553" s="12">
        <f t="shared" si="388"/>
        <v>0</v>
      </c>
      <c r="AA4553" s="12">
        <f t="shared" si="388"/>
        <v>0</v>
      </c>
      <c r="AB4553" s="12">
        <f t="shared" si="388"/>
        <v>0</v>
      </c>
      <c r="AC4553" s="12">
        <f t="shared" si="388"/>
        <v>0</v>
      </c>
      <c r="AD4553" s="12">
        <f t="shared" si="388"/>
        <v>-8.350435795932956</v>
      </c>
      <c r="AE4553" s="12">
        <f t="shared" si="399"/>
        <v>-0.11724789086187001</v>
      </c>
      <c r="AF4553" s="12">
        <f t="shared" si="399"/>
        <v>0</v>
      </c>
      <c r="AG4553" s="12">
        <f t="shared" si="399"/>
        <v>0</v>
      </c>
      <c r="AH4553" s="12">
        <f t="shared" si="399"/>
        <v>-100.94062098083712</v>
      </c>
      <c r="AI4553" s="12">
        <f t="shared" si="399"/>
        <v>-144.72424317486772</v>
      </c>
      <c r="AJ4553" s="12">
        <f t="shared" si="399"/>
        <v>-5119.8493316945005</v>
      </c>
      <c r="AK4553" s="12">
        <f t="shared" si="399"/>
        <v>0.11983297851659085</v>
      </c>
      <c r="AL4553" s="12">
        <f t="shared" si="389"/>
        <v>-22516.87620256286</v>
      </c>
      <c r="AM4553">
        <f t="shared" si="390"/>
        <v>2.0848290246440873</v>
      </c>
      <c r="AN4553" s="12">
        <f t="shared" si="391"/>
        <v>-10800.346664593679</v>
      </c>
    </row>
    <row r="4554" spans="14:40">
      <c r="N4554">
        <f t="shared" si="392"/>
        <v>2049</v>
      </c>
      <c r="O4554" s="12">
        <f t="shared" si="388"/>
        <v>28.743454664213381</v>
      </c>
      <c r="P4554" s="12">
        <f t="shared" si="388"/>
        <v>0</v>
      </c>
      <c r="Q4554" s="12">
        <f t="shared" si="388"/>
        <v>0</v>
      </c>
      <c r="R4554" s="12">
        <f t="shared" si="388"/>
        <v>0</v>
      </c>
      <c r="S4554" s="12">
        <f t="shared" si="388"/>
        <v>0</v>
      </c>
      <c r="T4554" s="12">
        <f t="shared" si="388"/>
        <v>0</v>
      </c>
      <c r="U4554" s="12">
        <f t="shared" si="388"/>
        <v>0</v>
      </c>
      <c r="V4554" s="12">
        <f t="shared" si="388"/>
        <v>0</v>
      </c>
      <c r="W4554" s="12">
        <f t="shared" si="388"/>
        <v>-4886.6897930189034</v>
      </c>
      <c r="X4554" s="12">
        <f t="shared" si="388"/>
        <v>-38726.197283273053</v>
      </c>
      <c r="Y4554" s="12">
        <f t="shared" si="388"/>
        <v>0</v>
      </c>
      <c r="Z4554" s="12">
        <f t="shared" si="388"/>
        <v>0</v>
      </c>
      <c r="AA4554" s="12">
        <f t="shared" si="388"/>
        <v>0</v>
      </c>
      <c r="AB4554" s="12">
        <f t="shared" si="388"/>
        <v>0</v>
      </c>
      <c r="AC4554" s="12">
        <f t="shared" si="388"/>
        <v>0</v>
      </c>
      <c r="AD4554" s="12">
        <f t="shared" si="388"/>
        <v>-18.319574226938606</v>
      </c>
      <c r="AE4554" s="12">
        <f t="shared" si="399"/>
        <v>-0.16904002300534837</v>
      </c>
      <c r="AF4554" s="12">
        <f t="shared" si="399"/>
        <v>0</v>
      </c>
      <c r="AG4554" s="12">
        <f t="shared" si="399"/>
        <v>0</v>
      </c>
      <c r="AH4554" s="12">
        <f t="shared" si="399"/>
        <v>-101.95234497206633</v>
      </c>
      <c r="AI4554" s="12">
        <f t="shared" si="399"/>
        <v>-136.77529424863283</v>
      </c>
      <c r="AJ4554" s="12">
        <f t="shared" si="399"/>
        <v>-9202.1283280003336</v>
      </c>
      <c r="AK4554" s="12">
        <f t="shared" si="399"/>
        <v>0.22399133628663315</v>
      </c>
      <c r="AL4554" s="12">
        <f t="shared" si="389"/>
        <v>-53043.264211762435</v>
      </c>
      <c r="AM4554">
        <f t="shared" si="390"/>
        <v>2.1217563034049012</v>
      </c>
      <c r="AN4554" s="12">
        <f t="shared" si="391"/>
        <v>-24999.696773206677</v>
      </c>
    </row>
    <row r="4555" spans="14:40">
      <c r="N4555">
        <f t="shared" si="392"/>
        <v>2050</v>
      </c>
      <c r="O4555" s="12">
        <f t="shared" ref="O4555:AD4618" si="400">O$2503*O2051+0.5*O$2504*O2051*O2051</f>
        <v>10.827897652068257</v>
      </c>
      <c r="P4555" s="12">
        <f t="shared" si="400"/>
        <v>0</v>
      </c>
      <c r="Q4555" s="12">
        <f t="shared" si="400"/>
        <v>0</v>
      </c>
      <c r="R4555" s="12">
        <f t="shared" si="400"/>
        <v>0</v>
      </c>
      <c r="S4555" s="12">
        <f t="shared" si="400"/>
        <v>0</v>
      </c>
      <c r="T4555" s="12">
        <f t="shared" si="400"/>
        <v>0</v>
      </c>
      <c r="U4555" s="12">
        <f t="shared" si="400"/>
        <v>0</v>
      </c>
      <c r="V4555" s="12">
        <f t="shared" si="400"/>
        <v>0</v>
      </c>
      <c r="W4555" s="12">
        <f t="shared" si="400"/>
        <v>11608.447275774268</v>
      </c>
      <c r="X4555" s="12">
        <f t="shared" si="400"/>
        <v>3517.6469523429773</v>
      </c>
      <c r="Y4555" s="12">
        <f t="shared" si="400"/>
        <v>0</v>
      </c>
      <c r="Z4555" s="12">
        <f t="shared" si="400"/>
        <v>0</v>
      </c>
      <c r="AA4555" s="12">
        <f t="shared" si="400"/>
        <v>0</v>
      </c>
      <c r="AB4555" s="12">
        <f t="shared" si="400"/>
        <v>0</v>
      </c>
      <c r="AC4555" s="12">
        <f t="shared" si="400"/>
        <v>0</v>
      </c>
      <c r="AD4555" s="12">
        <f t="shared" si="400"/>
        <v>4.7191551217903358</v>
      </c>
      <c r="AE4555" s="12">
        <f t="shared" si="399"/>
        <v>-3.9815492648612373E-2</v>
      </c>
      <c r="AF4555" s="12">
        <f t="shared" si="399"/>
        <v>0</v>
      </c>
      <c r="AG4555" s="12">
        <f t="shared" si="399"/>
        <v>0</v>
      </c>
      <c r="AH4555" s="12">
        <f t="shared" si="399"/>
        <v>-85.037345459986369</v>
      </c>
      <c r="AI4555" s="12">
        <f t="shared" si="399"/>
        <v>-128.24723167548913</v>
      </c>
      <c r="AJ4555" s="12">
        <f t="shared" si="399"/>
        <v>-6718.3285726295862</v>
      </c>
      <c r="AK4555" s="12">
        <f t="shared" si="399"/>
        <v>0.15499072760395019</v>
      </c>
      <c r="AL4555" s="12">
        <f t="shared" ref="AL4555:AL4618" si="401">SUM(O4555:AK4555)</f>
        <v>8210.1433063610002</v>
      </c>
      <c r="AM4555">
        <f t="shared" ref="AM4555:AM4618" si="402">$AM$2504*(1+J2051/100)</f>
        <v>2.1188662976276191</v>
      </c>
      <c r="AN4555" s="12">
        <f t="shared" ref="AN4555:AN4618" si="403">AL4555/AM4555</f>
        <v>3874.781205191407</v>
      </c>
    </row>
    <row r="4556" spans="14:40">
      <c r="N4556">
        <f t="shared" ref="N4556:N4619" si="404">N4555+1</f>
        <v>2051</v>
      </c>
      <c r="O4556" s="12">
        <f t="shared" si="400"/>
        <v>-8.747522759079466</v>
      </c>
      <c r="P4556" s="12">
        <f t="shared" ref="P4556:AD4556" si="405">P$2503*P2052+0.5*P$2504*P2052*P2052</f>
        <v>0</v>
      </c>
      <c r="Q4556" s="12">
        <f t="shared" si="405"/>
        <v>0</v>
      </c>
      <c r="R4556" s="12">
        <f t="shared" si="405"/>
        <v>0</v>
      </c>
      <c r="S4556" s="12">
        <f t="shared" si="405"/>
        <v>0</v>
      </c>
      <c r="T4556" s="12">
        <f t="shared" si="405"/>
        <v>0</v>
      </c>
      <c r="U4556" s="12">
        <f t="shared" si="405"/>
        <v>0</v>
      </c>
      <c r="V4556" s="12">
        <f t="shared" si="405"/>
        <v>0</v>
      </c>
      <c r="W4556" s="12">
        <f t="shared" si="405"/>
        <v>-8435.1399603627397</v>
      </c>
      <c r="X4556" s="12">
        <f t="shared" si="405"/>
        <v>-27846.094932317668</v>
      </c>
      <c r="Y4556" s="12">
        <f t="shared" si="405"/>
        <v>0</v>
      </c>
      <c r="Z4556" s="12">
        <f t="shared" si="405"/>
        <v>0</v>
      </c>
      <c r="AA4556" s="12">
        <f t="shared" si="405"/>
        <v>0</v>
      </c>
      <c r="AB4556" s="12">
        <f t="shared" si="405"/>
        <v>0</v>
      </c>
      <c r="AC4556" s="12">
        <f t="shared" si="405"/>
        <v>0</v>
      </c>
      <c r="AD4556" s="12">
        <f t="shared" si="405"/>
        <v>-36.985143712806597</v>
      </c>
      <c r="AE4556" s="12">
        <f t="shared" si="399"/>
        <v>-0.24905798523467523</v>
      </c>
      <c r="AF4556" s="12">
        <f t="shared" si="399"/>
        <v>0</v>
      </c>
      <c r="AG4556" s="12">
        <f t="shared" si="399"/>
        <v>0</v>
      </c>
      <c r="AH4556" s="12">
        <f t="shared" si="399"/>
        <v>-73.618620495836723</v>
      </c>
      <c r="AI4556" s="12">
        <f t="shared" si="399"/>
        <v>-214.72342587295279</v>
      </c>
      <c r="AJ4556" s="12">
        <f t="shared" si="399"/>
        <v>-10686.313713747439</v>
      </c>
      <c r="AK4556" s="12">
        <f t="shared" si="399"/>
        <v>0.27418438080641705</v>
      </c>
      <c r="AL4556" s="12">
        <f t="shared" si="401"/>
        <v>-47301.598192872952</v>
      </c>
      <c r="AM4556">
        <f t="shared" si="402"/>
        <v>2.156220579318938</v>
      </c>
      <c r="AN4556" s="12">
        <f t="shared" si="403"/>
        <v>-21937.272395300854</v>
      </c>
    </row>
    <row r="4557" spans="14:40">
      <c r="N4557">
        <f t="shared" si="404"/>
        <v>2052</v>
      </c>
      <c r="O4557" s="12">
        <f t="shared" si="400"/>
        <v>43.654648539518327</v>
      </c>
      <c r="P4557" s="12">
        <f t="shared" si="400"/>
        <v>0</v>
      </c>
      <c r="Q4557" s="12">
        <f t="shared" si="400"/>
        <v>0</v>
      </c>
      <c r="R4557" s="12">
        <f t="shared" si="400"/>
        <v>0</v>
      </c>
      <c r="S4557" s="12">
        <f t="shared" si="400"/>
        <v>0</v>
      </c>
      <c r="T4557" s="12">
        <f t="shared" si="400"/>
        <v>0</v>
      </c>
      <c r="U4557" s="12">
        <f t="shared" si="400"/>
        <v>0</v>
      </c>
      <c r="V4557" s="12">
        <f t="shared" si="400"/>
        <v>0</v>
      </c>
      <c r="W4557" s="12">
        <f t="shared" si="400"/>
        <v>275.56316761274104</v>
      </c>
      <c r="X4557" s="12">
        <f t="shared" si="400"/>
        <v>31615.913967883276</v>
      </c>
      <c r="Y4557" s="12">
        <f t="shared" si="400"/>
        <v>0</v>
      </c>
      <c r="Z4557" s="12">
        <f t="shared" si="400"/>
        <v>0</v>
      </c>
      <c r="AA4557" s="12">
        <f t="shared" si="400"/>
        <v>0</v>
      </c>
      <c r="AB4557" s="12">
        <f t="shared" si="400"/>
        <v>0</v>
      </c>
      <c r="AC4557" s="12">
        <f t="shared" si="400"/>
        <v>0</v>
      </c>
      <c r="AD4557" s="12">
        <f t="shared" si="400"/>
        <v>-8.0931280943932631</v>
      </c>
      <c r="AE4557" s="12">
        <f t="shared" ref="AE4557:AK4566" si="406">AE$2503*AE2053+0.5*AE$2504*AE2053*AE2053</f>
        <v>-3.5476021736498581E-2</v>
      </c>
      <c r="AF4557" s="12">
        <f t="shared" si="406"/>
        <v>0</v>
      </c>
      <c r="AG4557" s="12">
        <f t="shared" si="406"/>
        <v>0</v>
      </c>
      <c r="AH4557" s="12">
        <f t="shared" si="406"/>
        <v>0.43840078856448128</v>
      </c>
      <c r="AI4557" s="12">
        <f t="shared" si="406"/>
        <v>-128.25292552273103</v>
      </c>
      <c r="AJ4557" s="12">
        <f t="shared" si="406"/>
        <v>-6981.802018796182</v>
      </c>
      <c r="AK4557" s="12">
        <f t="shared" si="406"/>
        <v>0.20623759621872362</v>
      </c>
      <c r="AL4557" s="12">
        <f t="shared" si="401"/>
        <v>24817.592873985275</v>
      </c>
      <c r="AM4557">
        <f t="shared" si="402"/>
        <v>2.1513832514930944</v>
      </c>
      <c r="AN4557" s="12">
        <f t="shared" si="403"/>
        <v>11535.644733109022</v>
      </c>
    </row>
    <row r="4558" spans="14:40">
      <c r="N4558">
        <f t="shared" si="404"/>
        <v>2053</v>
      </c>
      <c r="O4558" s="12">
        <f t="shared" si="400"/>
        <v>0</v>
      </c>
      <c r="P4558" s="12">
        <f t="shared" si="400"/>
        <v>0</v>
      </c>
      <c r="Q4558" s="12">
        <f t="shared" si="400"/>
        <v>0</v>
      </c>
      <c r="R4558" s="12">
        <f t="shared" si="400"/>
        <v>0</v>
      </c>
      <c r="S4558" s="12">
        <f t="shared" si="400"/>
        <v>0</v>
      </c>
      <c r="T4558" s="12">
        <f t="shared" si="400"/>
        <v>0</v>
      </c>
      <c r="U4558" s="12">
        <f t="shared" si="400"/>
        <v>0</v>
      </c>
      <c r="V4558" s="12">
        <f t="shared" si="400"/>
        <v>0</v>
      </c>
      <c r="W4558" s="12">
        <f t="shared" si="400"/>
        <v>908.73133810175921</v>
      </c>
      <c r="X4558" s="12">
        <f t="shared" si="400"/>
        <v>-6883.3695241071318</v>
      </c>
      <c r="Y4558" s="12">
        <f t="shared" si="400"/>
        <v>0</v>
      </c>
      <c r="Z4558" s="12">
        <f t="shared" si="400"/>
        <v>0</v>
      </c>
      <c r="AA4558" s="12">
        <f t="shared" si="400"/>
        <v>0</v>
      </c>
      <c r="AB4558" s="12">
        <f t="shared" si="400"/>
        <v>0</v>
      </c>
      <c r="AC4558" s="12">
        <f t="shared" si="400"/>
        <v>0</v>
      </c>
      <c r="AD4558" s="12">
        <f t="shared" si="400"/>
        <v>-5.7147462941499594</v>
      </c>
      <c r="AE4558" s="12">
        <f t="shared" si="406"/>
        <v>8.609175769552847E-3</v>
      </c>
      <c r="AF4558" s="12">
        <f t="shared" si="406"/>
        <v>0</v>
      </c>
      <c r="AG4558" s="12">
        <f t="shared" si="406"/>
        <v>0</v>
      </c>
      <c r="AH4558" s="12">
        <f t="shared" si="406"/>
        <v>45.786256592884492</v>
      </c>
      <c r="AI4558" s="12">
        <f t="shared" si="406"/>
        <v>34.170448695888552</v>
      </c>
      <c r="AJ4558" s="12">
        <f t="shared" si="406"/>
        <v>-1862.9262001192888</v>
      </c>
      <c r="AK4558" s="12">
        <f t="shared" si="406"/>
        <v>5.7627921112325599E-2</v>
      </c>
      <c r="AL4558" s="12">
        <f t="shared" si="401"/>
        <v>-7763.2561900331566</v>
      </c>
      <c r="AM4558">
        <f t="shared" si="402"/>
        <v>2.1336666002232092</v>
      </c>
      <c r="AN4558" s="12">
        <f t="shared" si="403"/>
        <v>-3638.457943345516</v>
      </c>
    </row>
    <row r="4559" spans="14:40">
      <c r="N4559">
        <f t="shared" si="404"/>
        <v>2054</v>
      </c>
      <c r="O4559" s="12">
        <f t="shared" si="400"/>
        <v>-36.666548569953989</v>
      </c>
      <c r="P4559" s="12">
        <f t="shared" si="400"/>
        <v>0</v>
      </c>
      <c r="Q4559" s="12">
        <f t="shared" si="400"/>
        <v>0</v>
      </c>
      <c r="R4559" s="12">
        <f t="shared" si="400"/>
        <v>0</v>
      </c>
      <c r="S4559" s="12">
        <f t="shared" si="400"/>
        <v>0</v>
      </c>
      <c r="T4559" s="12">
        <f t="shared" si="400"/>
        <v>0</v>
      </c>
      <c r="U4559" s="12">
        <f t="shared" si="400"/>
        <v>0</v>
      </c>
      <c r="V4559" s="12">
        <f t="shared" si="400"/>
        <v>0</v>
      </c>
      <c r="W4559" s="12">
        <f t="shared" si="400"/>
        <v>4498.9869772684024</v>
      </c>
      <c r="X4559" s="12">
        <f t="shared" si="400"/>
        <v>31284.620739044542</v>
      </c>
      <c r="Y4559" s="12">
        <f t="shared" si="400"/>
        <v>0</v>
      </c>
      <c r="Z4559" s="12">
        <f t="shared" si="400"/>
        <v>0</v>
      </c>
      <c r="AA4559" s="12">
        <f t="shared" si="400"/>
        <v>0</v>
      </c>
      <c r="AB4559" s="12">
        <f t="shared" si="400"/>
        <v>0</v>
      </c>
      <c r="AC4559" s="12">
        <f t="shared" si="400"/>
        <v>0</v>
      </c>
      <c r="AD4559" s="12">
        <f t="shared" si="400"/>
        <v>9.4968700038917238</v>
      </c>
      <c r="AE4559" s="12">
        <f t="shared" si="406"/>
        <v>7.3289640584620036E-2</v>
      </c>
      <c r="AF4559" s="12">
        <f t="shared" si="406"/>
        <v>0</v>
      </c>
      <c r="AG4559" s="12">
        <f t="shared" si="406"/>
        <v>0</v>
      </c>
      <c r="AH4559" s="12">
        <f t="shared" si="406"/>
        <v>58.435214923732197</v>
      </c>
      <c r="AI4559" s="12">
        <f t="shared" si="406"/>
        <v>-1.1349332338960001</v>
      </c>
      <c r="AJ4559" s="12">
        <f t="shared" si="406"/>
        <v>3283.3014954431533</v>
      </c>
      <c r="AK4559" s="12">
        <f t="shared" si="406"/>
        <v>-8.9605403241715356E-2</v>
      </c>
      <c r="AL4559" s="12">
        <f t="shared" si="401"/>
        <v>39097.023499117218</v>
      </c>
      <c r="AM4559">
        <f t="shared" si="402"/>
        <v>2.1363281805469603</v>
      </c>
      <c r="AN4559" s="12">
        <f t="shared" si="403"/>
        <v>18301.038134088216</v>
      </c>
    </row>
    <row r="4560" spans="14:40">
      <c r="N4560">
        <f t="shared" si="404"/>
        <v>2055</v>
      </c>
      <c r="O4560" s="12">
        <f t="shared" si="400"/>
        <v>-103.69758307824537</v>
      </c>
      <c r="P4560" s="12">
        <f t="shared" si="400"/>
        <v>0</v>
      </c>
      <c r="Q4560" s="12">
        <f t="shared" si="400"/>
        <v>0</v>
      </c>
      <c r="R4560" s="12">
        <f t="shared" si="400"/>
        <v>0</v>
      </c>
      <c r="S4560" s="12">
        <f t="shared" si="400"/>
        <v>0</v>
      </c>
      <c r="T4560" s="12">
        <f t="shared" si="400"/>
        <v>0</v>
      </c>
      <c r="U4560" s="12">
        <f t="shared" si="400"/>
        <v>0</v>
      </c>
      <c r="V4560" s="12">
        <f t="shared" si="400"/>
        <v>0</v>
      </c>
      <c r="W4560" s="12">
        <f t="shared" si="400"/>
        <v>-12385.516090621182</v>
      </c>
      <c r="X4560" s="12">
        <f t="shared" si="400"/>
        <v>2313.7926679047014</v>
      </c>
      <c r="Y4560" s="12">
        <f t="shared" si="400"/>
        <v>0</v>
      </c>
      <c r="Z4560" s="12">
        <f t="shared" si="400"/>
        <v>0</v>
      </c>
      <c r="AA4560" s="12">
        <f t="shared" si="400"/>
        <v>0</v>
      </c>
      <c r="AB4560" s="12">
        <f t="shared" si="400"/>
        <v>0</v>
      </c>
      <c r="AC4560" s="12">
        <f t="shared" si="400"/>
        <v>0</v>
      </c>
      <c r="AD4560" s="12">
        <f t="shared" si="400"/>
        <v>-5.4815301364365236</v>
      </c>
      <c r="AE4560" s="12">
        <f t="shared" si="406"/>
        <v>3.6678630442127276E-2</v>
      </c>
      <c r="AF4560" s="12">
        <f t="shared" si="406"/>
        <v>0</v>
      </c>
      <c r="AG4560" s="12">
        <f t="shared" si="406"/>
        <v>0</v>
      </c>
      <c r="AH4560" s="12">
        <f t="shared" si="406"/>
        <v>87.955784484637221</v>
      </c>
      <c r="AI4560" s="12">
        <f t="shared" si="406"/>
        <v>49.985986322854039</v>
      </c>
      <c r="AJ4560" s="12">
        <f t="shared" si="406"/>
        <v>1631.8823113102565</v>
      </c>
      <c r="AK4560" s="12">
        <f t="shared" si="406"/>
        <v>1.8093474148825273E-2</v>
      </c>
      <c r="AL4560" s="12">
        <f t="shared" si="401"/>
        <v>-8411.0236817088226</v>
      </c>
      <c r="AM4560">
        <f t="shared" si="402"/>
        <v>2.1375617063633152</v>
      </c>
      <c r="AN4560" s="12">
        <f t="shared" si="403"/>
        <v>-3934.8682457540363</v>
      </c>
    </row>
    <row r="4561" spans="14:40">
      <c r="N4561">
        <f t="shared" si="404"/>
        <v>2056</v>
      </c>
      <c r="O4561" s="12">
        <f t="shared" si="400"/>
        <v>5.6103666377327261</v>
      </c>
      <c r="P4561" s="12">
        <f t="shared" si="400"/>
        <v>0</v>
      </c>
      <c r="Q4561" s="12">
        <f t="shared" si="400"/>
        <v>0</v>
      </c>
      <c r="R4561" s="12">
        <f t="shared" si="400"/>
        <v>0</v>
      </c>
      <c r="S4561" s="12">
        <f t="shared" si="400"/>
        <v>0</v>
      </c>
      <c r="T4561" s="12">
        <f t="shared" si="400"/>
        <v>0</v>
      </c>
      <c r="U4561" s="12">
        <f t="shared" si="400"/>
        <v>0</v>
      </c>
      <c r="V4561" s="12">
        <f t="shared" si="400"/>
        <v>0</v>
      </c>
      <c r="W4561" s="12">
        <f t="shared" si="400"/>
        <v>10169.474785338754</v>
      </c>
      <c r="X4561" s="12">
        <f t="shared" si="400"/>
        <v>42390.834719176368</v>
      </c>
      <c r="Y4561" s="12">
        <f t="shared" si="400"/>
        <v>0</v>
      </c>
      <c r="Z4561" s="12">
        <f t="shared" si="400"/>
        <v>0</v>
      </c>
      <c r="AA4561" s="12">
        <f t="shared" si="400"/>
        <v>0</v>
      </c>
      <c r="AB4561" s="12">
        <f t="shared" si="400"/>
        <v>0</v>
      </c>
      <c r="AC4561" s="12">
        <f t="shared" si="400"/>
        <v>0</v>
      </c>
      <c r="AD4561" s="12">
        <f t="shared" si="400"/>
        <v>34.836189732428231</v>
      </c>
      <c r="AE4561" s="12">
        <f t="shared" si="406"/>
        <v>0.14870947511313798</v>
      </c>
      <c r="AF4561" s="12">
        <f t="shared" si="406"/>
        <v>0</v>
      </c>
      <c r="AG4561" s="12">
        <f t="shared" si="406"/>
        <v>0</v>
      </c>
      <c r="AH4561" s="12">
        <f t="shared" si="406"/>
        <v>61.064159009820656</v>
      </c>
      <c r="AI4561" s="12">
        <f t="shared" si="406"/>
        <v>85.849255816044433</v>
      </c>
      <c r="AJ4561" s="12">
        <f t="shared" si="406"/>
        <v>8518.5593277806693</v>
      </c>
      <c r="AK4561" s="12">
        <f t="shared" si="406"/>
        <v>-0.28611767520713866</v>
      </c>
      <c r="AL4561" s="12">
        <f t="shared" si="401"/>
        <v>61266.091395291733</v>
      </c>
      <c r="AM4561">
        <f t="shared" si="402"/>
        <v>2.1424320391012439</v>
      </c>
      <c r="AN4561" s="12">
        <f t="shared" si="403"/>
        <v>28596.515678038977</v>
      </c>
    </row>
    <row r="4562" spans="14:40">
      <c r="N4562">
        <f t="shared" si="404"/>
        <v>2057</v>
      </c>
      <c r="O4562" s="12">
        <f t="shared" si="400"/>
        <v>4.5812460718558263</v>
      </c>
      <c r="P4562" s="12">
        <f t="shared" si="400"/>
        <v>0</v>
      </c>
      <c r="Q4562" s="12">
        <f t="shared" si="400"/>
        <v>0</v>
      </c>
      <c r="R4562" s="12">
        <f t="shared" si="400"/>
        <v>0</v>
      </c>
      <c r="S4562" s="12">
        <f t="shared" si="400"/>
        <v>0</v>
      </c>
      <c r="T4562" s="12">
        <f t="shared" si="400"/>
        <v>0</v>
      </c>
      <c r="U4562" s="12">
        <f t="shared" si="400"/>
        <v>0</v>
      </c>
      <c r="V4562" s="12">
        <f t="shared" si="400"/>
        <v>0</v>
      </c>
      <c r="W4562" s="12">
        <f t="shared" si="400"/>
        <v>1735.8569896359638</v>
      </c>
      <c r="X4562" s="12">
        <f t="shared" si="400"/>
        <v>3101.0695379826921</v>
      </c>
      <c r="Y4562" s="12">
        <f t="shared" si="400"/>
        <v>0</v>
      </c>
      <c r="Z4562" s="12">
        <f t="shared" si="400"/>
        <v>0</v>
      </c>
      <c r="AA4562" s="12">
        <f t="shared" si="400"/>
        <v>0</v>
      </c>
      <c r="AB4562" s="12">
        <f t="shared" si="400"/>
        <v>0</v>
      </c>
      <c r="AC4562" s="12">
        <f t="shared" si="400"/>
        <v>0</v>
      </c>
      <c r="AD4562" s="12">
        <f t="shared" si="400"/>
        <v>2.6273806382415574</v>
      </c>
      <c r="AE4562" s="12">
        <f t="shared" si="406"/>
        <v>-2.8589994419271751E-3</v>
      </c>
      <c r="AF4562" s="12">
        <f t="shared" si="406"/>
        <v>0</v>
      </c>
      <c r="AG4562" s="12">
        <f t="shared" si="406"/>
        <v>0</v>
      </c>
      <c r="AH4562" s="12">
        <f t="shared" si="406"/>
        <v>-19.037726558339543</v>
      </c>
      <c r="AI4562" s="12">
        <f t="shared" si="406"/>
        <v>-29.61590846292443</v>
      </c>
      <c r="AJ4562" s="12">
        <f t="shared" si="406"/>
        <v>506.15712855610963</v>
      </c>
      <c r="AK4562" s="12">
        <f t="shared" si="406"/>
        <v>-4.3126514763066458E-3</v>
      </c>
      <c r="AL4562" s="12">
        <f t="shared" si="401"/>
        <v>5301.6314762126804</v>
      </c>
      <c r="AM4562">
        <f t="shared" si="402"/>
        <v>2.1751371003348461</v>
      </c>
      <c r="AN4562" s="12">
        <f t="shared" si="403"/>
        <v>2437.3780739598133</v>
      </c>
    </row>
    <row r="4563" spans="14:40">
      <c r="N4563">
        <f t="shared" si="404"/>
        <v>2058</v>
      </c>
      <c r="O4563" s="12">
        <f t="shared" si="400"/>
        <v>0</v>
      </c>
      <c r="P4563" s="12">
        <f t="shared" si="400"/>
        <v>0</v>
      </c>
      <c r="Q4563" s="12">
        <f t="shared" si="400"/>
        <v>0</v>
      </c>
      <c r="R4563" s="12">
        <f t="shared" si="400"/>
        <v>0</v>
      </c>
      <c r="S4563" s="12">
        <f t="shared" si="400"/>
        <v>0</v>
      </c>
      <c r="T4563" s="12">
        <f t="shared" si="400"/>
        <v>0</v>
      </c>
      <c r="U4563" s="12">
        <f t="shared" si="400"/>
        <v>0</v>
      </c>
      <c r="V4563" s="12">
        <f t="shared" si="400"/>
        <v>0</v>
      </c>
      <c r="W4563" s="12">
        <f t="shared" si="400"/>
        <v>617.34070711026857</v>
      </c>
      <c r="X4563" s="12">
        <f t="shared" si="400"/>
        <v>8745.8658745810717</v>
      </c>
      <c r="Y4563" s="12">
        <f t="shared" si="400"/>
        <v>0</v>
      </c>
      <c r="Z4563" s="12">
        <f t="shared" si="400"/>
        <v>0</v>
      </c>
      <c r="AA4563" s="12">
        <f t="shared" si="400"/>
        <v>0</v>
      </c>
      <c r="AB4563" s="12">
        <f t="shared" si="400"/>
        <v>0</v>
      </c>
      <c r="AC4563" s="12">
        <f t="shared" si="400"/>
        <v>0</v>
      </c>
      <c r="AD4563" s="12">
        <f t="shared" si="400"/>
        <v>-1.6108315548772223</v>
      </c>
      <c r="AE4563" s="12">
        <f t="shared" si="406"/>
        <v>6.4421605624345318E-3</v>
      </c>
      <c r="AF4563" s="12">
        <f t="shared" si="406"/>
        <v>0</v>
      </c>
      <c r="AG4563" s="12">
        <f t="shared" si="406"/>
        <v>0</v>
      </c>
      <c r="AH4563" s="12">
        <f t="shared" si="406"/>
        <v>18.775044619298423</v>
      </c>
      <c r="AI4563" s="12">
        <f t="shared" si="406"/>
        <v>9.9575742250663097</v>
      </c>
      <c r="AJ4563" s="12">
        <f t="shared" si="406"/>
        <v>250.61297810846872</v>
      </c>
      <c r="AK4563" s="12">
        <f t="shared" si="406"/>
        <v>1.9917110200342175E-2</v>
      </c>
      <c r="AL4563" s="12">
        <f t="shared" si="401"/>
        <v>9640.9677063600593</v>
      </c>
      <c r="AM4563">
        <f t="shared" si="402"/>
        <v>2.178985149009141</v>
      </c>
      <c r="AN4563" s="12">
        <f t="shared" si="403"/>
        <v>4424.5219893968242</v>
      </c>
    </row>
    <row r="4564" spans="14:40">
      <c r="N4564">
        <f t="shared" si="404"/>
        <v>2059</v>
      </c>
      <c r="O4564" s="12">
        <f t="shared" si="400"/>
        <v>44.63397389577343</v>
      </c>
      <c r="P4564" s="12">
        <f t="shared" si="400"/>
        <v>0</v>
      </c>
      <c r="Q4564" s="12">
        <f t="shared" si="400"/>
        <v>0</v>
      </c>
      <c r="R4564" s="12">
        <f t="shared" si="400"/>
        <v>0</v>
      </c>
      <c r="S4564" s="12">
        <f t="shared" si="400"/>
        <v>0</v>
      </c>
      <c r="T4564" s="12">
        <f t="shared" si="400"/>
        <v>0</v>
      </c>
      <c r="U4564" s="12">
        <f t="shared" si="400"/>
        <v>0</v>
      </c>
      <c r="V4564" s="12">
        <f t="shared" si="400"/>
        <v>0</v>
      </c>
      <c r="W4564" s="12">
        <f t="shared" si="400"/>
        <v>1061.8950112798823</v>
      </c>
      <c r="X4564" s="12">
        <f t="shared" si="400"/>
        <v>2108.4152715132491</v>
      </c>
      <c r="Y4564" s="12">
        <f t="shared" si="400"/>
        <v>0</v>
      </c>
      <c r="Z4564" s="12">
        <f t="shared" si="400"/>
        <v>0</v>
      </c>
      <c r="AA4564" s="12">
        <f t="shared" si="400"/>
        <v>0</v>
      </c>
      <c r="AB4564" s="12">
        <f t="shared" si="400"/>
        <v>0</v>
      </c>
      <c r="AC4564" s="12">
        <f t="shared" si="400"/>
        <v>0</v>
      </c>
      <c r="AD4564" s="12">
        <f t="shared" si="400"/>
        <v>-1.8067415455302231</v>
      </c>
      <c r="AE4564" s="12">
        <f t="shared" si="406"/>
        <v>-2.5970516493307547E-2</v>
      </c>
      <c r="AF4564" s="12">
        <f t="shared" si="406"/>
        <v>0</v>
      </c>
      <c r="AG4564" s="12">
        <f t="shared" si="406"/>
        <v>0</v>
      </c>
      <c r="AH4564" s="12">
        <f t="shared" si="406"/>
        <v>-23.727029498627878</v>
      </c>
      <c r="AI4564" s="12">
        <f t="shared" si="406"/>
        <v>-3.2573500388419911</v>
      </c>
      <c r="AJ4564" s="12">
        <f t="shared" si="406"/>
        <v>159.0539626727882</v>
      </c>
      <c r="AK4564" s="12">
        <f t="shared" si="406"/>
        <v>1.9605126594679514E-2</v>
      </c>
      <c r="AL4564" s="12">
        <f t="shared" si="401"/>
        <v>3345.2007328887944</v>
      </c>
      <c r="AM4564">
        <f t="shared" si="402"/>
        <v>2.1557222842310235</v>
      </c>
      <c r="AN4564" s="12">
        <f t="shared" si="403"/>
        <v>1551.7772198017958</v>
      </c>
    </row>
    <row r="4565" spans="14:40">
      <c r="N4565">
        <f t="shared" si="404"/>
        <v>2060</v>
      </c>
      <c r="O4565" s="12">
        <f t="shared" si="400"/>
        <v>118.97977662165211</v>
      </c>
      <c r="P4565" s="12">
        <f t="shared" si="400"/>
        <v>0</v>
      </c>
      <c r="Q4565" s="12">
        <f t="shared" si="400"/>
        <v>0</v>
      </c>
      <c r="R4565" s="12">
        <f t="shared" si="400"/>
        <v>0</v>
      </c>
      <c r="S4565" s="12">
        <f t="shared" si="400"/>
        <v>0</v>
      </c>
      <c r="T4565" s="12">
        <f t="shared" si="400"/>
        <v>0</v>
      </c>
      <c r="U4565" s="12">
        <f t="shared" si="400"/>
        <v>0</v>
      </c>
      <c r="V4565" s="12">
        <f t="shared" si="400"/>
        <v>0</v>
      </c>
      <c r="W4565" s="12">
        <f t="shared" si="400"/>
        <v>1066.1309756351379</v>
      </c>
      <c r="X4565" s="12">
        <f t="shared" si="400"/>
        <v>2279.5631254483246</v>
      </c>
      <c r="Y4565" s="12">
        <f t="shared" si="400"/>
        <v>0</v>
      </c>
      <c r="Z4565" s="12">
        <f t="shared" si="400"/>
        <v>0</v>
      </c>
      <c r="AA4565" s="12">
        <f t="shared" si="400"/>
        <v>0</v>
      </c>
      <c r="AB4565" s="12">
        <f t="shared" si="400"/>
        <v>0</v>
      </c>
      <c r="AC4565" s="12">
        <f t="shared" si="400"/>
        <v>0</v>
      </c>
      <c r="AD4565" s="12">
        <f t="shared" si="400"/>
        <v>-2.3520998618227171</v>
      </c>
      <c r="AE4565" s="12">
        <f t="shared" si="406"/>
        <v>-1.7539000554512449E-2</v>
      </c>
      <c r="AF4565" s="12">
        <f t="shared" si="406"/>
        <v>0</v>
      </c>
      <c r="AG4565" s="12">
        <f t="shared" si="406"/>
        <v>0</v>
      </c>
      <c r="AH4565" s="12">
        <f t="shared" si="406"/>
        <v>-9.2322793504052676</v>
      </c>
      <c r="AI4565" s="12">
        <f t="shared" si="406"/>
        <v>5.0840816086104583</v>
      </c>
      <c r="AJ4565" s="12">
        <f t="shared" si="406"/>
        <v>829.65607055630551</v>
      </c>
      <c r="AK4565" s="12">
        <f t="shared" si="406"/>
        <v>-1.2483796570575334E-2</v>
      </c>
      <c r="AL4565" s="12">
        <f t="shared" si="401"/>
        <v>4287.799627860677</v>
      </c>
      <c r="AM4565">
        <f t="shared" si="402"/>
        <v>2.1399908554283442</v>
      </c>
      <c r="AN4565" s="12">
        <f t="shared" si="403"/>
        <v>2003.6532478557829</v>
      </c>
    </row>
    <row r="4566" spans="14:40">
      <c r="N4566">
        <f t="shared" si="404"/>
        <v>2061</v>
      </c>
      <c r="O4566" s="12">
        <f t="shared" si="400"/>
        <v>12.133663737771156</v>
      </c>
      <c r="P4566" s="12">
        <f t="shared" si="400"/>
        <v>0</v>
      </c>
      <c r="Q4566" s="12">
        <f t="shared" si="400"/>
        <v>0</v>
      </c>
      <c r="R4566" s="12">
        <f t="shared" si="400"/>
        <v>0</v>
      </c>
      <c r="S4566" s="12">
        <f t="shared" si="400"/>
        <v>0</v>
      </c>
      <c r="T4566" s="12">
        <f t="shared" si="400"/>
        <v>0</v>
      </c>
      <c r="U4566" s="12">
        <f t="shared" si="400"/>
        <v>0</v>
      </c>
      <c r="V4566" s="12">
        <f t="shared" si="400"/>
        <v>0</v>
      </c>
      <c r="W4566" s="12">
        <f t="shared" si="400"/>
        <v>-2321.8057450759961</v>
      </c>
      <c r="X4566" s="12">
        <f t="shared" si="400"/>
        <v>-8936.5826704884948</v>
      </c>
      <c r="Y4566" s="12">
        <f t="shared" si="400"/>
        <v>0</v>
      </c>
      <c r="Z4566" s="12">
        <f t="shared" si="400"/>
        <v>0</v>
      </c>
      <c r="AA4566" s="12">
        <f t="shared" si="400"/>
        <v>0</v>
      </c>
      <c r="AB4566" s="12">
        <f t="shared" si="400"/>
        <v>0</v>
      </c>
      <c r="AC4566" s="12">
        <f t="shared" si="400"/>
        <v>0</v>
      </c>
      <c r="AD4566" s="12">
        <f t="shared" si="400"/>
        <v>10.285664268696728</v>
      </c>
      <c r="AE4566" s="12">
        <f t="shared" si="406"/>
        <v>5.9681005752385982E-2</v>
      </c>
      <c r="AF4566" s="12">
        <f t="shared" si="406"/>
        <v>0</v>
      </c>
      <c r="AG4566" s="12">
        <f t="shared" si="406"/>
        <v>0</v>
      </c>
      <c r="AH4566" s="12">
        <f t="shared" si="406"/>
        <v>30.6768559154212</v>
      </c>
      <c r="AI4566" s="12">
        <f t="shared" si="406"/>
        <v>66.959514398049322</v>
      </c>
      <c r="AJ4566" s="12">
        <f t="shared" si="406"/>
        <v>1825.2254893065121</v>
      </c>
      <c r="AK4566" s="12">
        <f t="shared" si="406"/>
        <v>-2.5746917075697665E-2</v>
      </c>
      <c r="AL4566" s="12">
        <f t="shared" si="401"/>
        <v>-9313.0732938493638</v>
      </c>
      <c r="AM4566">
        <f t="shared" si="402"/>
        <v>2.1223723485346806</v>
      </c>
      <c r="AN4566" s="12">
        <f t="shared" si="403"/>
        <v>-4388.0487324852575</v>
      </c>
    </row>
    <row r="4567" spans="14:40">
      <c r="N4567">
        <f t="shared" si="404"/>
        <v>2062</v>
      </c>
      <c r="O4567" s="12">
        <f t="shared" si="400"/>
        <v>0</v>
      </c>
      <c r="P4567" s="12">
        <f t="shared" si="400"/>
        <v>0</v>
      </c>
      <c r="Q4567" s="12">
        <f t="shared" si="400"/>
        <v>0</v>
      </c>
      <c r="R4567" s="12">
        <f t="shared" si="400"/>
        <v>0</v>
      </c>
      <c r="S4567" s="12">
        <f t="shared" si="400"/>
        <v>0</v>
      </c>
      <c r="T4567" s="12">
        <f t="shared" si="400"/>
        <v>0</v>
      </c>
      <c r="U4567" s="12">
        <f t="shared" si="400"/>
        <v>0</v>
      </c>
      <c r="V4567" s="12">
        <f t="shared" si="400"/>
        <v>0</v>
      </c>
      <c r="W4567" s="12">
        <f t="shared" si="400"/>
        <v>-586.80045962271618</v>
      </c>
      <c r="X4567" s="12">
        <f t="shared" si="400"/>
        <v>-1930.742613167519</v>
      </c>
      <c r="Y4567" s="12">
        <f t="shared" si="400"/>
        <v>0</v>
      </c>
      <c r="Z4567" s="12">
        <f t="shared" si="400"/>
        <v>0</v>
      </c>
      <c r="AA4567" s="12">
        <f t="shared" si="400"/>
        <v>0</v>
      </c>
      <c r="AB4567" s="12">
        <f t="shared" si="400"/>
        <v>0</v>
      </c>
      <c r="AC4567" s="12">
        <f t="shared" si="400"/>
        <v>0</v>
      </c>
      <c r="AD4567" s="12">
        <f t="shared" si="400"/>
        <v>15.52671383653249</v>
      </c>
      <c r="AE4567" s="12">
        <f t="shared" ref="AE4567:AK4576" si="407">AE$2503*AE2063+0.5*AE$2504*AE2063*AE2063</f>
        <v>8.2860773225466297E-2</v>
      </c>
      <c r="AF4567" s="12">
        <f t="shared" si="407"/>
        <v>0</v>
      </c>
      <c r="AG4567" s="12">
        <f t="shared" si="407"/>
        <v>0</v>
      </c>
      <c r="AH4567" s="12">
        <f t="shared" si="407"/>
        <v>39.801195054359447</v>
      </c>
      <c r="AI4567" s="12">
        <f t="shared" si="407"/>
        <v>101.93960467156353</v>
      </c>
      <c r="AJ4567" s="12">
        <f t="shared" si="407"/>
        <v>5307.5455910884375</v>
      </c>
      <c r="AK4567" s="12">
        <f t="shared" si="407"/>
        <v>-0.13201308618216373</v>
      </c>
      <c r="AL4567" s="12">
        <f t="shared" si="401"/>
        <v>2947.2208795477009</v>
      </c>
      <c r="AM4567">
        <f t="shared" si="402"/>
        <v>2.1095218995533802</v>
      </c>
      <c r="AN4567" s="12">
        <f t="shared" si="403"/>
        <v>1397.103713486774</v>
      </c>
    </row>
    <row r="4568" spans="14:40">
      <c r="N4568">
        <f t="shared" si="404"/>
        <v>2063</v>
      </c>
      <c r="O4568" s="12">
        <f t="shared" si="400"/>
        <v>0</v>
      </c>
      <c r="P4568" s="12">
        <f t="shared" si="400"/>
        <v>0</v>
      </c>
      <c r="Q4568" s="12">
        <f t="shared" si="400"/>
        <v>0</v>
      </c>
      <c r="R4568" s="12">
        <f t="shared" si="400"/>
        <v>0</v>
      </c>
      <c r="S4568" s="12">
        <f t="shared" si="400"/>
        <v>0</v>
      </c>
      <c r="T4568" s="12">
        <f t="shared" si="400"/>
        <v>0</v>
      </c>
      <c r="U4568" s="12">
        <f t="shared" si="400"/>
        <v>0</v>
      </c>
      <c r="V4568" s="12">
        <f t="shared" si="400"/>
        <v>0</v>
      </c>
      <c r="W4568" s="12">
        <f t="shared" si="400"/>
        <v>5566.1849147649555</v>
      </c>
      <c r="X4568" s="12">
        <f t="shared" si="400"/>
        <v>16405.365847937763</v>
      </c>
      <c r="Y4568" s="12">
        <f t="shared" si="400"/>
        <v>0</v>
      </c>
      <c r="Z4568" s="12">
        <f t="shared" si="400"/>
        <v>0</v>
      </c>
      <c r="AA4568" s="12">
        <f t="shared" si="400"/>
        <v>0</v>
      </c>
      <c r="AB4568" s="12">
        <f t="shared" si="400"/>
        <v>0</v>
      </c>
      <c r="AC4568" s="12">
        <f t="shared" si="400"/>
        <v>0</v>
      </c>
      <c r="AD4568" s="12">
        <f t="shared" si="400"/>
        <v>13.008592889705977</v>
      </c>
      <c r="AE4568" s="12">
        <f t="shared" si="407"/>
        <v>6.2159312221606963E-2</v>
      </c>
      <c r="AF4568" s="12">
        <f t="shared" si="407"/>
        <v>0</v>
      </c>
      <c r="AG4568" s="12">
        <f t="shared" si="407"/>
        <v>0</v>
      </c>
      <c r="AH4568" s="12">
        <f t="shared" si="407"/>
        <v>19.269763662192695</v>
      </c>
      <c r="AI4568" s="12">
        <f t="shared" si="407"/>
        <v>30.279880361738869</v>
      </c>
      <c r="AJ4568" s="12">
        <f t="shared" si="407"/>
        <v>3119.9302264821081</v>
      </c>
      <c r="AK4568" s="12">
        <f t="shared" si="407"/>
        <v>-9.2238406201960776E-2</v>
      </c>
      <c r="AL4568" s="12">
        <f t="shared" si="401"/>
        <v>25154.009147004486</v>
      </c>
      <c r="AM4568">
        <f t="shared" si="402"/>
        <v>2.0827273673457336</v>
      </c>
      <c r="AN4568" s="12">
        <f t="shared" si="403"/>
        <v>12077.437278342015</v>
      </c>
    </row>
    <row r="4569" spans="14:40">
      <c r="N4569">
        <f t="shared" si="404"/>
        <v>2064</v>
      </c>
      <c r="O4569" s="12">
        <f t="shared" si="400"/>
        <v>8.0448455001034844</v>
      </c>
      <c r="P4569" s="12">
        <f t="shared" si="400"/>
        <v>0</v>
      </c>
      <c r="Q4569" s="12">
        <f t="shared" si="400"/>
        <v>0</v>
      </c>
      <c r="R4569" s="12">
        <f t="shared" si="400"/>
        <v>0</v>
      </c>
      <c r="S4569" s="12">
        <f t="shared" si="400"/>
        <v>0</v>
      </c>
      <c r="T4569" s="12">
        <f t="shared" si="400"/>
        <v>0</v>
      </c>
      <c r="U4569" s="12">
        <f t="shared" si="400"/>
        <v>0</v>
      </c>
      <c r="V4569" s="12">
        <f t="shared" si="400"/>
        <v>0</v>
      </c>
      <c r="W4569" s="12">
        <f t="shared" si="400"/>
        <v>-2754.5584523913267</v>
      </c>
      <c r="X4569" s="12">
        <f t="shared" si="400"/>
        <v>-6304.3389675711041</v>
      </c>
      <c r="Y4569" s="12">
        <f t="shared" si="400"/>
        <v>0</v>
      </c>
      <c r="Z4569" s="12">
        <f t="shared" si="400"/>
        <v>0</v>
      </c>
      <c r="AA4569" s="12">
        <f t="shared" si="400"/>
        <v>0</v>
      </c>
      <c r="AB4569" s="12">
        <f t="shared" si="400"/>
        <v>0</v>
      </c>
      <c r="AC4569" s="12">
        <f t="shared" si="400"/>
        <v>0</v>
      </c>
      <c r="AD4569" s="12">
        <f t="shared" si="400"/>
        <v>15.407357132727931</v>
      </c>
      <c r="AE4569" s="12">
        <f t="shared" si="407"/>
        <v>6.7548964091724797E-2</v>
      </c>
      <c r="AF4569" s="12">
        <f t="shared" si="407"/>
        <v>0</v>
      </c>
      <c r="AG4569" s="12">
        <f t="shared" si="407"/>
        <v>0</v>
      </c>
      <c r="AH4569" s="12">
        <f t="shared" si="407"/>
        <v>14.773719404280449</v>
      </c>
      <c r="AI4569" s="12">
        <f t="shared" si="407"/>
        <v>109.60593230441559</v>
      </c>
      <c r="AJ4569" s="12">
        <f t="shared" si="407"/>
        <v>5409.6568355478485</v>
      </c>
      <c r="AK4569" s="12">
        <f t="shared" si="407"/>
        <v>-0.11427405695076791</v>
      </c>
      <c r="AL4569" s="12">
        <f t="shared" si="401"/>
        <v>-3501.4554551659135</v>
      </c>
      <c r="AM4569">
        <f t="shared" si="402"/>
        <v>2.0891719965670568</v>
      </c>
      <c r="AN4569" s="12">
        <f t="shared" si="403"/>
        <v>-1676.0015264035376</v>
      </c>
    </row>
    <row r="4570" spans="14:40">
      <c r="N4570">
        <f t="shared" si="404"/>
        <v>2065</v>
      </c>
      <c r="O4570" s="12">
        <f t="shared" si="400"/>
        <v>3.5133951898220657</v>
      </c>
      <c r="P4570" s="12">
        <f t="shared" si="400"/>
        <v>0</v>
      </c>
      <c r="Q4570" s="12">
        <f t="shared" si="400"/>
        <v>0</v>
      </c>
      <c r="R4570" s="12">
        <f t="shared" si="400"/>
        <v>0</v>
      </c>
      <c r="S4570" s="12">
        <f t="shared" si="400"/>
        <v>0</v>
      </c>
      <c r="T4570" s="12">
        <f t="shared" si="400"/>
        <v>0</v>
      </c>
      <c r="U4570" s="12">
        <f t="shared" si="400"/>
        <v>0</v>
      </c>
      <c r="V4570" s="12">
        <f t="shared" si="400"/>
        <v>0</v>
      </c>
      <c r="W4570" s="12">
        <f t="shared" si="400"/>
        <v>-2815.2019481369948</v>
      </c>
      <c r="X4570" s="12">
        <f t="shared" si="400"/>
        <v>-21325.047073327729</v>
      </c>
      <c r="Y4570" s="12">
        <f t="shared" si="400"/>
        <v>0</v>
      </c>
      <c r="Z4570" s="12">
        <f t="shared" si="400"/>
        <v>0</v>
      </c>
      <c r="AA4570" s="12">
        <f t="shared" si="400"/>
        <v>0</v>
      </c>
      <c r="AB4570" s="12">
        <f t="shared" si="400"/>
        <v>0</v>
      </c>
      <c r="AC4570" s="12">
        <f t="shared" si="400"/>
        <v>0</v>
      </c>
      <c r="AD4570" s="12">
        <f t="shared" si="400"/>
        <v>-7.5361438118069621</v>
      </c>
      <c r="AE4570" s="12">
        <f t="shared" si="407"/>
        <v>-8.1752119366129208E-2</v>
      </c>
      <c r="AF4570" s="12">
        <f t="shared" si="407"/>
        <v>0</v>
      </c>
      <c r="AG4570" s="12">
        <f t="shared" si="407"/>
        <v>0</v>
      </c>
      <c r="AH4570" s="12">
        <f t="shared" si="407"/>
        <v>-61.776382756272078</v>
      </c>
      <c r="AI4570" s="12">
        <f t="shared" si="407"/>
        <v>-111.12400359626619</v>
      </c>
      <c r="AJ4570" s="12">
        <f t="shared" si="407"/>
        <v>-4256.789167077297</v>
      </c>
      <c r="AK4570" s="12">
        <f t="shared" si="407"/>
        <v>6.5578650820112383E-2</v>
      </c>
      <c r="AL4570" s="12">
        <f t="shared" si="401"/>
        <v>-28573.977496985084</v>
      </c>
      <c r="AM4570">
        <f t="shared" si="402"/>
        <v>2.2068994155176527</v>
      </c>
      <c r="AN4570" s="12">
        <f t="shared" si="403"/>
        <v>-12947.566751828035</v>
      </c>
    </row>
    <row r="4571" spans="14:40">
      <c r="N4571">
        <f t="shared" si="404"/>
        <v>2066</v>
      </c>
      <c r="O4571" s="12">
        <f t="shared" si="400"/>
        <v>0</v>
      </c>
      <c r="P4571" s="12">
        <f t="shared" si="400"/>
        <v>0</v>
      </c>
      <c r="Q4571" s="12">
        <f t="shared" si="400"/>
        <v>0</v>
      </c>
      <c r="R4571" s="12">
        <f t="shared" si="400"/>
        <v>0</v>
      </c>
      <c r="S4571" s="12">
        <f t="shared" si="400"/>
        <v>0</v>
      </c>
      <c r="T4571" s="12">
        <f t="shared" si="400"/>
        <v>0</v>
      </c>
      <c r="U4571" s="12">
        <f t="shared" si="400"/>
        <v>0</v>
      </c>
      <c r="V4571" s="12">
        <f t="shared" si="400"/>
        <v>0</v>
      </c>
      <c r="W4571" s="12">
        <f t="shared" si="400"/>
        <v>3729.6254297276569</v>
      </c>
      <c r="X4571" s="12">
        <f t="shared" si="400"/>
        <v>10749.994456166925</v>
      </c>
      <c r="Y4571" s="12">
        <f t="shared" si="400"/>
        <v>0</v>
      </c>
      <c r="Z4571" s="12">
        <f t="shared" si="400"/>
        <v>0</v>
      </c>
      <c r="AA4571" s="12">
        <f t="shared" si="400"/>
        <v>0</v>
      </c>
      <c r="AB4571" s="12">
        <f t="shared" si="400"/>
        <v>0</v>
      </c>
      <c r="AC4571" s="12">
        <f t="shared" si="400"/>
        <v>0</v>
      </c>
      <c r="AD4571" s="12">
        <f t="shared" si="400"/>
        <v>-23.960881490248045</v>
      </c>
      <c r="AE4571" s="12">
        <f t="shared" si="407"/>
        <v>-0.21949530159812658</v>
      </c>
      <c r="AF4571" s="12">
        <f t="shared" si="407"/>
        <v>0</v>
      </c>
      <c r="AG4571" s="12">
        <f t="shared" si="407"/>
        <v>0</v>
      </c>
      <c r="AH4571" s="12">
        <f t="shared" si="407"/>
        <v>-118.64584363248662</v>
      </c>
      <c r="AI4571" s="12">
        <f t="shared" si="407"/>
        <v>-169.3061022138653</v>
      </c>
      <c r="AJ4571" s="12">
        <f t="shared" si="407"/>
        <v>-11553.974433805161</v>
      </c>
      <c r="AK4571" s="12">
        <f t="shared" si="407"/>
        <v>0.25820981419077704</v>
      </c>
      <c r="AL4571" s="12">
        <f t="shared" si="401"/>
        <v>2613.7713392654155</v>
      </c>
      <c r="AM4571">
        <f t="shared" si="402"/>
        <v>2.2325765408316345</v>
      </c>
      <c r="AN4571" s="12">
        <f t="shared" si="403"/>
        <v>1170.7420961665152</v>
      </c>
    </row>
    <row r="4572" spans="14:40">
      <c r="N4572">
        <f t="shared" si="404"/>
        <v>2067</v>
      </c>
      <c r="O4572" s="12">
        <f t="shared" si="400"/>
        <v>0</v>
      </c>
      <c r="P4572" s="12">
        <f t="shared" si="400"/>
        <v>0</v>
      </c>
      <c r="Q4572" s="12">
        <f t="shared" si="400"/>
        <v>0</v>
      </c>
      <c r="R4572" s="12">
        <f t="shared" si="400"/>
        <v>0</v>
      </c>
      <c r="S4572" s="12">
        <f t="shared" si="400"/>
        <v>0</v>
      </c>
      <c r="T4572" s="12">
        <f t="shared" si="400"/>
        <v>0</v>
      </c>
      <c r="U4572" s="12">
        <f t="shared" si="400"/>
        <v>0</v>
      </c>
      <c r="V4572" s="12">
        <f t="shared" si="400"/>
        <v>0</v>
      </c>
      <c r="W4572" s="12">
        <f t="shared" si="400"/>
        <v>2284.7436248027198</v>
      </c>
      <c r="X4572" s="12">
        <f t="shared" si="400"/>
        <v>5911.4834071357363</v>
      </c>
      <c r="Y4572" s="12">
        <f t="shared" si="400"/>
        <v>0</v>
      </c>
      <c r="Z4572" s="12">
        <f t="shared" si="400"/>
        <v>0</v>
      </c>
      <c r="AA4572" s="12">
        <f t="shared" si="400"/>
        <v>0</v>
      </c>
      <c r="AB4572" s="12">
        <f t="shared" si="400"/>
        <v>0</v>
      </c>
      <c r="AC4572" s="12">
        <f t="shared" si="400"/>
        <v>0</v>
      </c>
      <c r="AD4572" s="12">
        <f t="shared" si="400"/>
        <v>-24.81738429673452</v>
      </c>
      <c r="AE4572" s="12">
        <f t="shared" si="407"/>
        <v>-0.19142973475638991</v>
      </c>
      <c r="AF4572" s="12">
        <f t="shared" si="407"/>
        <v>0</v>
      </c>
      <c r="AG4572" s="12">
        <f t="shared" si="407"/>
        <v>0</v>
      </c>
      <c r="AH4572" s="12">
        <f t="shared" si="407"/>
        <v>-85.056749249976534</v>
      </c>
      <c r="AI4572" s="12">
        <f t="shared" si="407"/>
        <v>-149.99370205099945</v>
      </c>
      <c r="AJ4572" s="12">
        <f t="shared" si="407"/>
        <v>-10926.122044991689</v>
      </c>
      <c r="AK4572" s="12">
        <f t="shared" si="407"/>
        <v>0.2594544297974784</v>
      </c>
      <c r="AL4572" s="12">
        <f t="shared" si="401"/>
        <v>-2989.6948239559038</v>
      </c>
      <c r="AM4572">
        <f t="shared" si="402"/>
        <v>2.2307177784537391</v>
      </c>
      <c r="AN4572" s="12">
        <f t="shared" si="403"/>
        <v>-1340.2389369166469</v>
      </c>
    </row>
    <row r="4573" spans="14:40">
      <c r="N4573">
        <f t="shared" si="404"/>
        <v>2068</v>
      </c>
      <c r="O4573" s="12">
        <f t="shared" si="400"/>
        <v>0</v>
      </c>
      <c r="P4573" s="12">
        <f t="shared" si="400"/>
        <v>0</v>
      </c>
      <c r="Q4573" s="12">
        <f t="shared" si="400"/>
        <v>0</v>
      </c>
      <c r="R4573" s="12">
        <f t="shared" si="400"/>
        <v>0</v>
      </c>
      <c r="S4573" s="12">
        <f t="shared" si="400"/>
        <v>0</v>
      </c>
      <c r="T4573" s="12">
        <f t="shared" si="400"/>
        <v>0</v>
      </c>
      <c r="U4573" s="12">
        <f t="shared" si="400"/>
        <v>0</v>
      </c>
      <c r="V4573" s="12">
        <f t="shared" si="400"/>
        <v>0</v>
      </c>
      <c r="W4573" s="12">
        <f t="shared" si="400"/>
        <v>-5013.3304085549753</v>
      </c>
      <c r="X4573" s="12">
        <f t="shared" si="400"/>
        <v>-14815.26763633725</v>
      </c>
      <c r="Y4573" s="12">
        <f t="shared" si="400"/>
        <v>0</v>
      </c>
      <c r="Z4573" s="12">
        <f t="shared" si="400"/>
        <v>0</v>
      </c>
      <c r="AA4573" s="12">
        <f t="shared" si="400"/>
        <v>0</v>
      </c>
      <c r="AB4573" s="12">
        <f t="shared" si="400"/>
        <v>0</v>
      </c>
      <c r="AC4573" s="12">
        <f t="shared" si="400"/>
        <v>0</v>
      </c>
      <c r="AD4573" s="12">
        <f t="shared" si="400"/>
        <v>-24.833317348343321</v>
      </c>
      <c r="AE4573" s="12">
        <f t="shared" si="407"/>
        <v>-0.17085094402380918</v>
      </c>
      <c r="AF4573" s="12">
        <f t="shared" si="407"/>
        <v>0</v>
      </c>
      <c r="AG4573" s="12">
        <f t="shared" si="407"/>
        <v>0</v>
      </c>
      <c r="AH4573" s="12">
        <f t="shared" si="407"/>
        <v>-62.320164256235046</v>
      </c>
      <c r="AI4573" s="12">
        <f t="shared" si="407"/>
        <v>-108.01783112379155</v>
      </c>
      <c r="AJ4573" s="12">
        <f t="shared" si="407"/>
        <v>-8329.42010316306</v>
      </c>
      <c r="AK4573" s="12">
        <f t="shared" si="407"/>
        <v>0.2200885695774315</v>
      </c>
      <c r="AL4573" s="12">
        <f t="shared" si="401"/>
        <v>-28353.140223158101</v>
      </c>
      <c r="AM4573">
        <f t="shared" si="402"/>
        <v>2.2711313520233722</v>
      </c>
      <c r="AN4573" s="12">
        <f t="shared" si="403"/>
        <v>-12484.148130797465</v>
      </c>
    </row>
    <row r="4574" spans="14:40">
      <c r="N4574">
        <f t="shared" si="404"/>
        <v>2069</v>
      </c>
      <c r="O4574" s="12">
        <f t="shared" si="400"/>
        <v>0</v>
      </c>
      <c r="P4574" s="12">
        <f t="shared" si="400"/>
        <v>0</v>
      </c>
      <c r="Q4574" s="12">
        <f t="shared" si="400"/>
        <v>0</v>
      </c>
      <c r="R4574" s="12">
        <f t="shared" si="400"/>
        <v>0</v>
      </c>
      <c r="S4574" s="12">
        <f t="shared" si="400"/>
        <v>0</v>
      </c>
      <c r="T4574" s="12">
        <f t="shared" si="400"/>
        <v>0</v>
      </c>
      <c r="U4574" s="12">
        <f t="shared" si="400"/>
        <v>0</v>
      </c>
      <c r="V4574" s="12">
        <f t="shared" si="400"/>
        <v>0</v>
      </c>
      <c r="W4574" s="12">
        <f t="shared" si="400"/>
        <v>5219.9654760809672</v>
      </c>
      <c r="X4574" s="12">
        <f t="shared" si="400"/>
        <v>10617.454975645785</v>
      </c>
      <c r="Y4574" s="12">
        <f t="shared" si="400"/>
        <v>0</v>
      </c>
      <c r="Z4574" s="12">
        <f t="shared" si="400"/>
        <v>0</v>
      </c>
      <c r="AA4574" s="12">
        <f t="shared" si="400"/>
        <v>0</v>
      </c>
      <c r="AB4574" s="12">
        <f t="shared" si="400"/>
        <v>0</v>
      </c>
      <c r="AC4574" s="12">
        <f t="shared" si="400"/>
        <v>0</v>
      </c>
      <c r="AD4574" s="12">
        <f t="shared" si="400"/>
        <v>-20.430636426471452</v>
      </c>
      <c r="AE4574" s="12">
        <f t="shared" si="407"/>
        <v>-0.14710327031427339</v>
      </c>
      <c r="AF4574" s="12">
        <f t="shared" si="407"/>
        <v>0</v>
      </c>
      <c r="AG4574" s="12">
        <f t="shared" si="407"/>
        <v>0</v>
      </c>
      <c r="AH4574" s="12">
        <f t="shared" si="407"/>
        <v>-62.829044685021458</v>
      </c>
      <c r="AI4574" s="12">
        <f t="shared" si="407"/>
        <v>-190.75326784683401</v>
      </c>
      <c r="AJ4574" s="12">
        <f t="shared" si="407"/>
        <v>-11347.997829410135</v>
      </c>
      <c r="AK4574" s="12">
        <f t="shared" si="407"/>
        <v>0.23061652404390082</v>
      </c>
      <c r="AL4574" s="12">
        <f t="shared" si="401"/>
        <v>4215.4931866120223</v>
      </c>
      <c r="AM4574">
        <f t="shared" si="402"/>
        <v>2.3006728737370192</v>
      </c>
      <c r="AN4574" s="12">
        <f t="shared" si="403"/>
        <v>1832.2870820677476</v>
      </c>
    </row>
    <row r="4575" spans="14:40">
      <c r="N4575">
        <f t="shared" si="404"/>
        <v>2070</v>
      </c>
      <c r="O4575" s="12">
        <f t="shared" si="400"/>
        <v>0</v>
      </c>
      <c r="P4575" s="12">
        <f t="shared" si="400"/>
        <v>0</v>
      </c>
      <c r="Q4575" s="12">
        <f t="shared" si="400"/>
        <v>0</v>
      </c>
      <c r="R4575" s="12">
        <f t="shared" si="400"/>
        <v>0</v>
      </c>
      <c r="S4575" s="12">
        <f t="shared" si="400"/>
        <v>0</v>
      </c>
      <c r="T4575" s="12">
        <f t="shared" si="400"/>
        <v>0</v>
      </c>
      <c r="U4575" s="12">
        <f t="shared" si="400"/>
        <v>0</v>
      </c>
      <c r="V4575" s="12">
        <f t="shared" si="400"/>
        <v>0</v>
      </c>
      <c r="W4575" s="12">
        <f t="shared" si="400"/>
        <v>478.66789901601129</v>
      </c>
      <c r="X4575" s="12">
        <f t="shared" si="400"/>
        <v>23406.862342432913</v>
      </c>
      <c r="Y4575" s="12">
        <f t="shared" si="400"/>
        <v>0</v>
      </c>
      <c r="Z4575" s="12">
        <f t="shared" si="400"/>
        <v>0</v>
      </c>
      <c r="AA4575" s="12">
        <f t="shared" si="400"/>
        <v>0</v>
      </c>
      <c r="AB4575" s="12">
        <f t="shared" si="400"/>
        <v>0</v>
      </c>
      <c r="AC4575" s="12">
        <f t="shared" si="400"/>
        <v>0</v>
      </c>
      <c r="AD4575" s="12">
        <f t="shared" si="400"/>
        <v>4.4101090172267865</v>
      </c>
      <c r="AE4575" s="12">
        <f t="shared" si="407"/>
        <v>-6.1854810784730471E-3</v>
      </c>
      <c r="AF4575" s="12">
        <f t="shared" si="407"/>
        <v>0</v>
      </c>
      <c r="AG4575" s="12">
        <f t="shared" si="407"/>
        <v>0</v>
      </c>
      <c r="AH4575" s="12">
        <f t="shared" si="407"/>
        <v>-34.58707480363622</v>
      </c>
      <c r="AI4575" s="12">
        <f t="shared" si="407"/>
        <v>-23.774904118009786</v>
      </c>
      <c r="AJ4575" s="12">
        <f t="shared" si="407"/>
        <v>-4836.644867578214</v>
      </c>
      <c r="AK4575" s="12">
        <f t="shared" si="407"/>
        <v>0.13146048318463871</v>
      </c>
      <c r="AL4575" s="12">
        <f t="shared" si="401"/>
        <v>18995.0587789684</v>
      </c>
      <c r="AM4575">
        <f t="shared" si="402"/>
        <v>2.2049558413898271</v>
      </c>
      <c r="AN4575" s="12">
        <f t="shared" si="403"/>
        <v>8614.711652000904</v>
      </c>
    </row>
    <row r="4576" spans="14:40">
      <c r="N4576">
        <f t="shared" si="404"/>
        <v>2071</v>
      </c>
      <c r="O4576" s="12">
        <f t="shared" si="400"/>
        <v>-1241.3048883922077</v>
      </c>
      <c r="P4576" s="12">
        <f t="shared" si="400"/>
        <v>0</v>
      </c>
      <c r="Q4576" s="12">
        <f t="shared" si="400"/>
        <v>0</v>
      </c>
      <c r="R4576" s="12">
        <f t="shared" si="400"/>
        <v>0</v>
      </c>
      <c r="S4576" s="12">
        <f t="shared" si="400"/>
        <v>0</v>
      </c>
      <c r="T4576" s="12">
        <f t="shared" si="400"/>
        <v>0</v>
      </c>
      <c r="U4576" s="12">
        <f t="shared" si="400"/>
        <v>0</v>
      </c>
      <c r="V4576" s="12">
        <f t="shared" si="400"/>
        <v>0</v>
      </c>
      <c r="W4576" s="12">
        <f t="shared" si="400"/>
        <v>1334.5569844193765</v>
      </c>
      <c r="X4576" s="12">
        <f t="shared" si="400"/>
        <v>2956.8693378953567</v>
      </c>
      <c r="Y4576" s="12">
        <f t="shared" si="400"/>
        <v>0</v>
      </c>
      <c r="Z4576" s="12">
        <f t="shared" si="400"/>
        <v>0</v>
      </c>
      <c r="AA4576" s="12">
        <f t="shared" si="400"/>
        <v>0</v>
      </c>
      <c r="AB4576" s="12">
        <f t="shared" si="400"/>
        <v>0</v>
      </c>
      <c r="AC4576" s="12">
        <f t="shared" si="400"/>
        <v>0</v>
      </c>
      <c r="AD4576" s="12">
        <f t="shared" si="400"/>
        <v>1.8184393709258773</v>
      </c>
      <c r="AE4576" s="12">
        <f t="shared" si="407"/>
        <v>1.9782142299092916E-2</v>
      </c>
      <c r="AF4576" s="12">
        <f t="shared" si="407"/>
        <v>0</v>
      </c>
      <c r="AG4576" s="12">
        <f t="shared" si="407"/>
        <v>0</v>
      </c>
      <c r="AH4576" s="12">
        <f t="shared" si="407"/>
        <v>17.56338381345396</v>
      </c>
      <c r="AI4576" s="12">
        <f t="shared" si="407"/>
        <v>-3.7885404180119786</v>
      </c>
      <c r="AJ4576" s="12">
        <f t="shared" si="407"/>
        <v>-2150.3546169657593</v>
      </c>
      <c r="AK4576" s="12">
        <f t="shared" si="407"/>
        <v>4.202014077972778E-2</v>
      </c>
      <c r="AL4576" s="12">
        <f t="shared" si="401"/>
        <v>915.42190200621246</v>
      </c>
      <c r="AM4576">
        <f t="shared" si="402"/>
        <v>2.1744913662572576</v>
      </c>
      <c r="AN4576" s="12">
        <f t="shared" si="403"/>
        <v>420.98208170025526</v>
      </c>
    </row>
    <row r="4577" spans="14:40">
      <c r="N4577">
        <f t="shared" si="404"/>
        <v>2072</v>
      </c>
      <c r="O4577" s="12">
        <f t="shared" si="400"/>
        <v>-1283.2596000929518</v>
      </c>
      <c r="P4577" s="12">
        <f t="shared" si="400"/>
        <v>0</v>
      </c>
      <c r="Q4577" s="12">
        <f t="shared" si="400"/>
        <v>0</v>
      </c>
      <c r="R4577" s="12">
        <f t="shared" si="400"/>
        <v>0</v>
      </c>
      <c r="S4577" s="12">
        <f t="shared" si="400"/>
        <v>0</v>
      </c>
      <c r="T4577" s="12">
        <f t="shared" si="400"/>
        <v>0</v>
      </c>
      <c r="U4577" s="12">
        <f t="shared" si="400"/>
        <v>0</v>
      </c>
      <c r="V4577" s="12">
        <f t="shared" si="400"/>
        <v>0</v>
      </c>
      <c r="W4577" s="12">
        <f t="shared" si="400"/>
        <v>4030.3704737537478</v>
      </c>
      <c r="X4577" s="12">
        <f t="shared" si="400"/>
        <v>11308.552139644409</v>
      </c>
      <c r="Y4577" s="12">
        <f t="shared" si="400"/>
        <v>0</v>
      </c>
      <c r="Z4577" s="12">
        <f t="shared" si="400"/>
        <v>0</v>
      </c>
      <c r="AA4577" s="12">
        <f t="shared" si="400"/>
        <v>0</v>
      </c>
      <c r="AB4577" s="12">
        <f t="shared" si="400"/>
        <v>0</v>
      </c>
      <c r="AC4577" s="12">
        <f t="shared" si="400"/>
        <v>0</v>
      </c>
      <c r="AD4577" s="12">
        <f t="shared" si="400"/>
        <v>8.0755803861863971</v>
      </c>
      <c r="AE4577" s="12">
        <f t="shared" ref="AE4577:AK4586" si="408">AE$2503*AE2073+0.5*AE$2504*AE2073*AE2073</f>
        <v>4.3143707388093255E-2</v>
      </c>
      <c r="AF4577" s="12">
        <f t="shared" si="408"/>
        <v>0</v>
      </c>
      <c r="AG4577" s="12">
        <f t="shared" si="408"/>
        <v>0</v>
      </c>
      <c r="AH4577" s="12">
        <f t="shared" si="408"/>
        <v>17.285432341752227</v>
      </c>
      <c r="AI4577" s="12">
        <f t="shared" si="408"/>
        <v>-0.22357914544320753</v>
      </c>
      <c r="AJ4577" s="12">
        <f t="shared" si="408"/>
        <v>-1810.6575096244239</v>
      </c>
      <c r="AK4577" s="12">
        <f t="shared" si="408"/>
        <v>1.8698416253034748E-2</v>
      </c>
      <c r="AL4577" s="12">
        <f t="shared" si="401"/>
        <v>12270.204779386919</v>
      </c>
      <c r="AM4577">
        <f t="shared" si="402"/>
        <v>2.169630517220138</v>
      </c>
      <c r="AN4577" s="12">
        <f t="shared" si="403"/>
        <v>5655.4351913837609</v>
      </c>
    </row>
    <row r="4578" spans="14:40">
      <c r="N4578">
        <f t="shared" si="404"/>
        <v>2073</v>
      </c>
      <c r="O4578" s="12">
        <f t="shared" si="400"/>
        <v>-1339.4444319119384</v>
      </c>
      <c r="P4578" s="12">
        <f t="shared" si="400"/>
        <v>0</v>
      </c>
      <c r="Q4578" s="12">
        <f t="shared" si="400"/>
        <v>0</v>
      </c>
      <c r="R4578" s="12">
        <f t="shared" si="400"/>
        <v>0</v>
      </c>
      <c r="S4578" s="12">
        <f t="shared" si="400"/>
        <v>0</v>
      </c>
      <c r="T4578" s="12">
        <f t="shared" si="400"/>
        <v>0</v>
      </c>
      <c r="U4578" s="12">
        <f t="shared" si="400"/>
        <v>0</v>
      </c>
      <c r="V4578" s="12">
        <f t="shared" si="400"/>
        <v>0</v>
      </c>
      <c r="W4578" s="12">
        <f t="shared" si="400"/>
        <v>7624.5273752522062</v>
      </c>
      <c r="X4578" s="12">
        <f t="shared" si="400"/>
        <v>23068.265522319001</v>
      </c>
      <c r="Y4578" s="12">
        <f t="shared" si="400"/>
        <v>0</v>
      </c>
      <c r="Z4578" s="12">
        <f t="shared" si="400"/>
        <v>0</v>
      </c>
      <c r="AA4578" s="12">
        <f t="shared" si="400"/>
        <v>0</v>
      </c>
      <c r="AB4578" s="12">
        <f t="shared" si="400"/>
        <v>0</v>
      </c>
      <c r="AC4578" s="12">
        <f t="shared" si="400"/>
        <v>0</v>
      </c>
      <c r="AD4578" s="12">
        <f t="shared" si="400"/>
        <v>7.8357205258975808</v>
      </c>
      <c r="AE4578" s="12">
        <f t="shared" si="408"/>
        <v>1.6387064125932709E-2</v>
      </c>
      <c r="AF4578" s="12">
        <f t="shared" si="408"/>
        <v>0</v>
      </c>
      <c r="AG4578" s="12">
        <f t="shared" si="408"/>
        <v>0</v>
      </c>
      <c r="AH4578" s="12">
        <f t="shared" si="408"/>
        <v>-20.724760624814593</v>
      </c>
      <c r="AI4578" s="12">
        <f t="shared" si="408"/>
        <v>-13.629400426225377</v>
      </c>
      <c r="AJ4578" s="12">
        <f t="shared" si="408"/>
        <v>113.91229579064859</v>
      </c>
      <c r="AK4578" s="12">
        <f t="shared" si="408"/>
        <v>-3.2607472035472151E-2</v>
      </c>
      <c r="AL4578" s="12">
        <f t="shared" si="401"/>
        <v>29440.726100516869</v>
      </c>
      <c r="AM4578">
        <f t="shared" si="402"/>
        <v>2.1623369775048156</v>
      </c>
      <c r="AN4578" s="12">
        <f t="shared" si="403"/>
        <v>13615.235001201983</v>
      </c>
    </row>
    <row r="4579" spans="14:40">
      <c r="N4579">
        <f t="shared" si="404"/>
        <v>2074</v>
      </c>
      <c r="O4579" s="12">
        <f t="shared" si="400"/>
        <v>-1409.8095300487137</v>
      </c>
      <c r="P4579" s="12">
        <f t="shared" si="400"/>
        <v>0</v>
      </c>
      <c r="Q4579" s="12">
        <f t="shared" si="400"/>
        <v>0</v>
      </c>
      <c r="R4579" s="12">
        <f t="shared" si="400"/>
        <v>0</v>
      </c>
      <c r="S4579" s="12">
        <f t="shared" si="400"/>
        <v>0</v>
      </c>
      <c r="T4579" s="12">
        <f t="shared" si="400"/>
        <v>0</v>
      </c>
      <c r="U4579" s="12">
        <f t="shared" si="400"/>
        <v>0</v>
      </c>
      <c r="V4579" s="12">
        <f t="shared" si="400"/>
        <v>0</v>
      </c>
      <c r="W4579" s="12">
        <f t="shared" si="400"/>
        <v>3307.8228586470664</v>
      </c>
      <c r="X4579" s="12">
        <f t="shared" si="400"/>
        <v>7676.0616008451143</v>
      </c>
      <c r="Y4579" s="12">
        <f t="shared" si="400"/>
        <v>0</v>
      </c>
      <c r="Z4579" s="12">
        <f t="shared" si="400"/>
        <v>0</v>
      </c>
      <c r="AA4579" s="12">
        <f t="shared" si="400"/>
        <v>0</v>
      </c>
      <c r="AB4579" s="12">
        <f t="shared" si="400"/>
        <v>0</v>
      </c>
      <c r="AC4579" s="12">
        <f t="shared" si="400"/>
        <v>0</v>
      </c>
      <c r="AD4579" s="12">
        <f t="shared" si="400"/>
        <v>4.1251655562585983</v>
      </c>
      <c r="AE4579" s="12">
        <f t="shared" si="408"/>
        <v>1.4016281429162338E-2</v>
      </c>
      <c r="AF4579" s="12">
        <f t="shared" si="408"/>
        <v>0</v>
      </c>
      <c r="AG4579" s="12">
        <f t="shared" si="408"/>
        <v>0</v>
      </c>
      <c r="AH4579" s="12">
        <f t="shared" si="408"/>
        <v>-2.7234557750865953</v>
      </c>
      <c r="AI4579" s="12">
        <f t="shared" si="408"/>
        <v>-30.253101638212641</v>
      </c>
      <c r="AJ4579" s="12">
        <f t="shared" si="408"/>
        <v>-2667.1732969064897</v>
      </c>
      <c r="AK4579" s="12">
        <f t="shared" si="408"/>
        <v>6.6775049407026651E-2</v>
      </c>
      <c r="AL4579" s="12">
        <f t="shared" si="401"/>
        <v>6878.1310320107723</v>
      </c>
      <c r="AM4579">
        <f t="shared" si="402"/>
        <v>2.1574451866312461</v>
      </c>
      <c r="AN4579" s="12">
        <f t="shared" si="403"/>
        <v>3188.0907448456041</v>
      </c>
    </row>
    <row r="4580" spans="14:40">
      <c r="N4580">
        <f t="shared" si="404"/>
        <v>2075</v>
      </c>
      <c r="O4580" s="12">
        <f t="shared" si="400"/>
        <v>-1514.9917893222939</v>
      </c>
      <c r="P4580" s="12">
        <f t="shared" si="400"/>
        <v>0</v>
      </c>
      <c r="Q4580" s="12">
        <f t="shared" si="400"/>
        <v>0</v>
      </c>
      <c r="R4580" s="12">
        <f t="shared" si="400"/>
        <v>0</v>
      </c>
      <c r="S4580" s="12">
        <f t="shared" si="400"/>
        <v>0</v>
      </c>
      <c r="T4580" s="12">
        <f t="shared" si="400"/>
        <v>0</v>
      </c>
      <c r="U4580" s="12">
        <f t="shared" si="400"/>
        <v>0</v>
      </c>
      <c r="V4580" s="12">
        <f t="shared" si="400"/>
        <v>0</v>
      </c>
      <c r="W4580" s="12">
        <f t="shared" si="400"/>
        <v>10470.646410262709</v>
      </c>
      <c r="X4580" s="12">
        <f t="shared" si="400"/>
        <v>18708.657874466331</v>
      </c>
      <c r="Y4580" s="12">
        <f t="shared" si="400"/>
        <v>0</v>
      </c>
      <c r="Z4580" s="12">
        <f t="shared" si="400"/>
        <v>0</v>
      </c>
      <c r="AA4580" s="12">
        <f t="shared" si="400"/>
        <v>0</v>
      </c>
      <c r="AB4580" s="12">
        <f t="shared" si="400"/>
        <v>0</v>
      </c>
      <c r="AC4580" s="12">
        <f t="shared" si="400"/>
        <v>0</v>
      </c>
      <c r="AD4580" s="12">
        <f t="shared" si="400"/>
        <v>5.5732163210664076</v>
      </c>
      <c r="AE4580" s="12">
        <f t="shared" si="408"/>
        <v>4.9756952970878912E-2</v>
      </c>
      <c r="AF4580" s="12">
        <f t="shared" si="408"/>
        <v>0</v>
      </c>
      <c r="AG4580" s="12">
        <f t="shared" si="408"/>
        <v>0</v>
      </c>
      <c r="AH4580" s="12">
        <f t="shared" si="408"/>
        <v>43.678623310449275</v>
      </c>
      <c r="AI4580" s="12">
        <f t="shared" si="408"/>
        <v>-22.289527382595779</v>
      </c>
      <c r="AJ4580" s="12">
        <f t="shared" si="408"/>
        <v>-815.49468547975221</v>
      </c>
      <c r="AK4580" s="12">
        <f t="shared" si="408"/>
        <v>3.9436713799564836E-2</v>
      </c>
      <c r="AL4580" s="12">
        <f t="shared" si="401"/>
        <v>26875.869315842687</v>
      </c>
      <c r="AM4580">
        <f t="shared" si="402"/>
        <v>2.1286515771140828</v>
      </c>
      <c r="AN4580" s="12">
        <f t="shared" si="403"/>
        <v>12625.771922843107</v>
      </c>
    </row>
    <row r="4581" spans="14:40">
      <c r="N4581">
        <f t="shared" si="404"/>
        <v>2076</v>
      </c>
      <c r="O4581" s="12">
        <f t="shared" si="400"/>
        <v>0</v>
      </c>
      <c r="P4581" s="12">
        <f t="shared" si="400"/>
        <v>0</v>
      </c>
      <c r="Q4581" s="12">
        <f t="shared" si="400"/>
        <v>0</v>
      </c>
      <c r="R4581" s="12">
        <f t="shared" si="400"/>
        <v>0</v>
      </c>
      <c r="S4581" s="12">
        <f t="shared" si="400"/>
        <v>0</v>
      </c>
      <c r="T4581" s="12">
        <f t="shared" si="400"/>
        <v>0</v>
      </c>
      <c r="U4581" s="12">
        <f t="shared" si="400"/>
        <v>0</v>
      </c>
      <c r="V4581" s="12">
        <f t="shared" si="400"/>
        <v>0</v>
      </c>
      <c r="W4581" s="12">
        <f t="shared" si="400"/>
        <v>4881.5476410517995</v>
      </c>
      <c r="X4581" s="12">
        <f t="shared" si="400"/>
        <v>13579.168824676155</v>
      </c>
      <c r="Y4581" s="12">
        <f t="shared" si="400"/>
        <v>0</v>
      </c>
      <c r="Z4581" s="12">
        <f t="shared" si="400"/>
        <v>0</v>
      </c>
      <c r="AA4581" s="12">
        <f t="shared" si="400"/>
        <v>0</v>
      </c>
      <c r="AB4581" s="12">
        <f t="shared" si="400"/>
        <v>0</v>
      </c>
      <c r="AC4581" s="12">
        <f t="shared" si="400"/>
        <v>0</v>
      </c>
      <c r="AD4581" s="12">
        <f t="shared" si="400"/>
        <v>7.5503775327207121</v>
      </c>
      <c r="AE4581" s="12">
        <f t="shared" si="408"/>
        <v>4.127978273563088E-3</v>
      </c>
      <c r="AF4581" s="12">
        <f t="shared" si="408"/>
        <v>0</v>
      </c>
      <c r="AG4581" s="12">
        <f t="shared" si="408"/>
        <v>0</v>
      </c>
      <c r="AH4581" s="12">
        <f t="shared" si="408"/>
        <v>-36.917421217627428</v>
      </c>
      <c r="AI4581" s="12">
        <f t="shared" si="408"/>
        <v>-25.180842044610838</v>
      </c>
      <c r="AJ4581" s="12">
        <f t="shared" si="408"/>
        <v>326.44483879421847</v>
      </c>
      <c r="AK4581" s="12">
        <f t="shared" si="408"/>
        <v>-1.3387624950744002E-3</v>
      </c>
      <c r="AL4581" s="12">
        <f t="shared" si="401"/>
        <v>18732.616208008432</v>
      </c>
      <c r="AM4581">
        <f t="shared" si="402"/>
        <v>2.1464306321238507</v>
      </c>
      <c r="AN4581" s="12">
        <f t="shared" si="403"/>
        <v>8727.3336150038449</v>
      </c>
    </row>
    <row r="4582" spans="14:40">
      <c r="N4582">
        <f t="shared" si="404"/>
        <v>2077</v>
      </c>
      <c r="O4582" s="12">
        <f t="shared" si="400"/>
        <v>2.0195105835742453</v>
      </c>
      <c r="P4582" s="12">
        <f t="shared" si="400"/>
        <v>0</v>
      </c>
      <c r="Q4582" s="12">
        <f t="shared" si="400"/>
        <v>0</v>
      </c>
      <c r="R4582" s="12">
        <f t="shared" si="400"/>
        <v>0</v>
      </c>
      <c r="S4582" s="12">
        <f t="shared" si="400"/>
        <v>0</v>
      </c>
      <c r="T4582" s="12">
        <f t="shared" si="400"/>
        <v>0</v>
      </c>
      <c r="U4582" s="12">
        <f t="shared" si="400"/>
        <v>0</v>
      </c>
      <c r="V4582" s="12">
        <f t="shared" si="400"/>
        <v>0</v>
      </c>
      <c r="W4582" s="12">
        <f t="shared" si="400"/>
        <v>2756.2665091030021</v>
      </c>
      <c r="X4582" s="12">
        <f t="shared" si="400"/>
        <v>7727.7678058188876</v>
      </c>
      <c r="Y4582" s="12">
        <f t="shared" si="400"/>
        <v>0</v>
      </c>
      <c r="Z4582" s="12">
        <f t="shared" si="400"/>
        <v>0</v>
      </c>
      <c r="AA4582" s="12">
        <f t="shared" si="400"/>
        <v>0</v>
      </c>
      <c r="AB4582" s="12">
        <f t="shared" si="400"/>
        <v>0</v>
      </c>
      <c r="AC4582" s="12">
        <f t="shared" si="400"/>
        <v>0</v>
      </c>
      <c r="AD4582" s="12">
        <f t="shared" si="400"/>
        <v>2.286077290211209</v>
      </c>
      <c r="AE4582" s="12">
        <f t="shared" si="408"/>
        <v>-1.5426848406608509E-2</v>
      </c>
      <c r="AF4582" s="12">
        <f t="shared" si="408"/>
        <v>0</v>
      </c>
      <c r="AG4582" s="12">
        <f t="shared" si="408"/>
        <v>0</v>
      </c>
      <c r="AH4582" s="12">
        <f t="shared" si="408"/>
        <v>-34.273891178246039</v>
      </c>
      <c r="AI4582" s="12">
        <f t="shared" si="408"/>
        <v>-37.927523585788535</v>
      </c>
      <c r="AJ4582" s="12">
        <f t="shared" si="408"/>
        <v>-4147.595905489221</v>
      </c>
      <c r="AK4582" s="12">
        <f t="shared" si="408"/>
        <v>0.13888908004654493</v>
      </c>
      <c r="AL4582" s="12">
        <f t="shared" si="401"/>
        <v>6268.6660447740596</v>
      </c>
      <c r="AM4582">
        <f t="shared" si="402"/>
        <v>2.143127785570683</v>
      </c>
      <c r="AN4582" s="12">
        <f t="shared" si="403"/>
        <v>2925.0080592393642</v>
      </c>
    </row>
    <row r="4583" spans="14:40">
      <c r="N4583">
        <f t="shared" si="404"/>
        <v>2078</v>
      </c>
      <c r="O4583" s="12">
        <f t="shared" si="400"/>
        <v>5.6103666377327261</v>
      </c>
      <c r="P4583" s="12">
        <f t="shared" si="400"/>
        <v>0</v>
      </c>
      <c r="Q4583" s="12">
        <f t="shared" si="400"/>
        <v>0</v>
      </c>
      <c r="R4583" s="12">
        <f t="shared" si="400"/>
        <v>0</v>
      </c>
      <c r="S4583" s="12">
        <f t="shared" si="400"/>
        <v>0</v>
      </c>
      <c r="T4583" s="12">
        <f t="shared" si="400"/>
        <v>0</v>
      </c>
      <c r="U4583" s="12">
        <f t="shared" si="400"/>
        <v>0</v>
      </c>
      <c r="V4583" s="12">
        <f t="shared" si="400"/>
        <v>0</v>
      </c>
      <c r="W4583" s="12">
        <f t="shared" si="400"/>
        <v>5596.2812037078929</v>
      </c>
      <c r="X4583" s="12">
        <f t="shared" si="400"/>
        <v>19442.673030066409</v>
      </c>
      <c r="Y4583" s="12">
        <f t="shared" si="400"/>
        <v>0</v>
      </c>
      <c r="Z4583" s="12">
        <f t="shared" si="400"/>
        <v>0</v>
      </c>
      <c r="AA4583" s="12">
        <f t="shared" si="400"/>
        <v>0</v>
      </c>
      <c r="AB4583" s="12">
        <f t="shared" si="400"/>
        <v>0</v>
      </c>
      <c r="AC4583" s="12">
        <f t="shared" si="400"/>
        <v>0</v>
      </c>
      <c r="AD4583" s="12">
        <f t="shared" si="400"/>
        <v>6.077804284303725</v>
      </c>
      <c r="AE4583" s="12">
        <f t="shared" si="408"/>
        <v>1.9442489543031589E-2</v>
      </c>
      <c r="AF4583" s="12">
        <f t="shared" si="408"/>
        <v>0</v>
      </c>
      <c r="AG4583" s="12">
        <f t="shared" si="408"/>
        <v>0</v>
      </c>
      <c r="AH4583" s="12">
        <f t="shared" si="408"/>
        <v>-6.9693363282808996</v>
      </c>
      <c r="AI4583" s="12">
        <f t="shared" si="408"/>
        <v>-59.868879971861993</v>
      </c>
      <c r="AJ4583" s="12">
        <f t="shared" si="408"/>
        <v>-4368.4020695425361</v>
      </c>
      <c r="AK4583" s="12">
        <f t="shared" si="408"/>
        <v>0.12343771202617436</v>
      </c>
      <c r="AL4583" s="12">
        <f t="shared" si="401"/>
        <v>20615.54499905523</v>
      </c>
      <c r="AM4583">
        <f t="shared" si="402"/>
        <v>2.1596001293049834</v>
      </c>
      <c r="AN4583" s="12">
        <f t="shared" si="403"/>
        <v>9546.0010023660543</v>
      </c>
    </row>
    <row r="4584" spans="14:40">
      <c r="N4584">
        <f t="shared" si="404"/>
        <v>2079</v>
      </c>
      <c r="O4584" s="12">
        <f t="shared" si="400"/>
        <v>2.0084447718822709</v>
      </c>
      <c r="P4584" s="12">
        <f t="shared" si="400"/>
        <v>0</v>
      </c>
      <c r="Q4584" s="12">
        <f t="shared" si="400"/>
        <v>0</v>
      </c>
      <c r="R4584" s="12">
        <f t="shared" si="400"/>
        <v>0</v>
      </c>
      <c r="S4584" s="12">
        <f t="shared" si="400"/>
        <v>0</v>
      </c>
      <c r="T4584" s="12">
        <f t="shared" si="400"/>
        <v>0</v>
      </c>
      <c r="U4584" s="12">
        <f t="shared" si="400"/>
        <v>0</v>
      </c>
      <c r="V4584" s="12">
        <f t="shared" si="400"/>
        <v>0</v>
      </c>
      <c r="W4584" s="12">
        <f t="shared" si="400"/>
        <v>4396.2125648114834</v>
      </c>
      <c r="X4584" s="12">
        <f t="shared" si="400"/>
        <v>24183.082961954475</v>
      </c>
      <c r="Y4584" s="12">
        <f t="shared" si="400"/>
        <v>0</v>
      </c>
      <c r="Z4584" s="12">
        <f t="shared" si="400"/>
        <v>0</v>
      </c>
      <c r="AA4584" s="12">
        <f t="shared" si="400"/>
        <v>0</v>
      </c>
      <c r="AB4584" s="12">
        <f t="shared" si="400"/>
        <v>0</v>
      </c>
      <c r="AC4584" s="12">
        <f t="shared" si="400"/>
        <v>0</v>
      </c>
      <c r="AD4584" s="12">
        <f t="shared" si="400"/>
        <v>6.9602568660033262</v>
      </c>
      <c r="AE4584" s="12">
        <f t="shared" si="408"/>
        <v>1.6779955545039658E-2</v>
      </c>
      <c r="AF4584" s="12">
        <f t="shared" si="408"/>
        <v>0</v>
      </c>
      <c r="AG4584" s="12">
        <f t="shared" si="408"/>
        <v>0</v>
      </c>
      <c r="AH4584" s="12">
        <f t="shared" si="408"/>
        <v>-16.229513327307107</v>
      </c>
      <c r="AI4584" s="12">
        <f t="shared" si="408"/>
        <v>11.912467635367859</v>
      </c>
      <c r="AJ4584" s="12">
        <f t="shared" si="408"/>
        <v>126.47683537267626</v>
      </c>
      <c r="AK4584" s="12">
        <f t="shared" si="408"/>
        <v>2.4436559377370017E-2</v>
      </c>
      <c r="AL4584" s="12">
        <f t="shared" si="401"/>
        <v>28710.465234599505</v>
      </c>
      <c r="AM4584">
        <f t="shared" si="402"/>
        <v>2.1857823922410695</v>
      </c>
      <c r="AN4584" s="12">
        <f t="shared" si="403"/>
        <v>13135.097682419721</v>
      </c>
    </row>
    <row r="4585" spans="14:40">
      <c r="N4585">
        <f t="shared" si="404"/>
        <v>2080</v>
      </c>
      <c r="O4585" s="12">
        <f t="shared" si="400"/>
        <v>2.0084447718822709</v>
      </c>
      <c r="P4585" s="12">
        <f t="shared" si="400"/>
        <v>0</v>
      </c>
      <c r="Q4585" s="12">
        <f t="shared" si="400"/>
        <v>0</v>
      </c>
      <c r="R4585" s="12">
        <f t="shared" si="400"/>
        <v>0</v>
      </c>
      <c r="S4585" s="12">
        <f t="shared" si="400"/>
        <v>0</v>
      </c>
      <c r="T4585" s="12">
        <f t="shared" si="400"/>
        <v>0</v>
      </c>
      <c r="U4585" s="12">
        <f t="shared" si="400"/>
        <v>0</v>
      </c>
      <c r="V4585" s="12">
        <f t="shared" si="400"/>
        <v>0</v>
      </c>
      <c r="W4585" s="12">
        <f t="shared" si="400"/>
        <v>1025.777834264753</v>
      </c>
      <c r="X4585" s="12">
        <f t="shared" si="400"/>
        <v>4735.3267590427231</v>
      </c>
      <c r="Y4585" s="12">
        <f t="shared" si="400"/>
        <v>0</v>
      </c>
      <c r="Z4585" s="12">
        <f t="shared" si="400"/>
        <v>0</v>
      </c>
      <c r="AA4585" s="12">
        <f t="shared" si="400"/>
        <v>0</v>
      </c>
      <c r="AB4585" s="12">
        <f t="shared" si="400"/>
        <v>0</v>
      </c>
      <c r="AC4585" s="12">
        <f t="shared" si="400"/>
        <v>0</v>
      </c>
      <c r="AD4585" s="12">
        <f t="shared" si="400"/>
        <v>-5.1076056427426249</v>
      </c>
      <c r="AE4585" s="12">
        <f t="shared" si="408"/>
        <v>-5.3075150898050573E-2</v>
      </c>
      <c r="AF4585" s="12">
        <f t="shared" si="408"/>
        <v>0</v>
      </c>
      <c r="AG4585" s="12">
        <f t="shared" si="408"/>
        <v>0</v>
      </c>
      <c r="AH4585" s="12">
        <f t="shared" si="408"/>
        <v>-40.136398240124571</v>
      </c>
      <c r="AI4585" s="12">
        <f t="shared" si="408"/>
        <v>-92.221151371957404</v>
      </c>
      <c r="AJ4585" s="12">
        <f t="shared" si="408"/>
        <v>-5303.1174729813138</v>
      </c>
      <c r="AK4585" s="12">
        <f t="shared" si="408"/>
        <v>0.14793902573511752</v>
      </c>
      <c r="AL4585" s="12">
        <f t="shared" si="401"/>
        <v>322.6252737180572</v>
      </c>
      <c r="AM4585">
        <f t="shared" si="402"/>
        <v>2.2175245344124335</v>
      </c>
      <c r="AN4585" s="12">
        <f t="shared" si="403"/>
        <v>145.48893088280605</v>
      </c>
    </row>
    <row r="4586" spans="14:40">
      <c r="N4586">
        <f t="shared" si="404"/>
        <v>2081</v>
      </c>
      <c r="O4586" s="12">
        <f t="shared" si="400"/>
        <v>2.0029118660374206</v>
      </c>
      <c r="P4586" s="12">
        <f t="shared" si="400"/>
        <v>0</v>
      </c>
      <c r="Q4586" s="12">
        <f t="shared" si="400"/>
        <v>0</v>
      </c>
      <c r="R4586" s="12">
        <f t="shared" si="400"/>
        <v>0</v>
      </c>
      <c r="S4586" s="12">
        <f t="shared" si="400"/>
        <v>0</v>
      </c>
      <c r="T4586" s="12">
        <f t="shared" si="400"/>
        <v>0</v>
      </c>
      <c r="U4586" s="12">
        <f t="shared" si="400"/>
        <v>0</v>
      </c>
      <c r="V4586" s="12">
        <f t="shared" si="400"/>
        <v>0</v>
      </c>
      <c r="W4586" s="12">
        <f t="shared" si="400"/>
        <v>25383.866257054335</v>
      </c>
      <c r="X4586" s="12">
        <f t="shared" si="400"/>
        <v>81514.583198051812</v>
      </c>
      <c r="Y4586" s="12">
        <f t="shared" si="400"/>
        <v>0</v>
      </c>
      <c r="Z4586" s="12">
        <f t="shared" si="400"/>
        <v>0</v>
      </c>
      <c r="AA4586" s="12">
        <f t="shared" si="400"/>
        <v>0</v>
      </c>
      <c r="AB4586" s="12">
        <f t="shared" si="400"/>
        <v>0</v>
      </c>
      <c r="AC4586" s="12">
        <f t="shared" si="400"/>
        <v>0</v>
      </c>
      <c r="AD4586" s="12">
        <f t="shared" si="400"/>
        <v>43.50523223292187</v>
      </c>
      <c r="AE4586" s="12">
        <f t="shared" si="408"/>
        <v>0.18164166797400688</v>
      </c>
      <c r="AF4586" s="12">
        <f t="shared" si="408"/>
        <v>0</v>
      </c>
      <c r="AG4586" s="12">
        <f t="shared" si="408"/>
        <v>0</v>
      </c>
      <c r="AH4586" s="12">
        <f t="shared" si="408"/>
        <v>98.83858401393644</v>
      </c>
      <c r="AI4586" s="12">
        <f t="shared" si="408"/>
        <v>10.975311422601369</v>
      </c>
      <c r="AJ4586" s="12">
        <f t="shared" si="408"/>
        <v>1119.2610363337737</v>
      </c>
      <c r="AK4586" s="12">
        <f t="shared" si="408"/>
        <v>1.1688898402639999E-2</v>
      </c>
      <c r="AL4586" s="12">
        <f t="shared" si="401"/>
        <v>108173.22586154181</v>
      </c>
      <c r="AM4586">
        <f t="shared" si="402"/>
        <v>2.1909417511302687</v>
      </c>
      <c r="AN4586" s="12">
        <f t="shared" si="403"/>
        <v>49372.935545062814</v>
      </c>
    </row>
    <row r="4587" spans="14:40">
      <c r="N4587">
        <f t="shared" si="404"/>
        <v>2082</v>
      </c>
      <c r="O4587" s="12">
        <f t="shared" si="400"/>
        <v>0</v>
      </c>
      <c r="P4587" s="12">
        <f t="shared" si="400"/>
        <v>0</v>
      </c>
      <c r="Q4587" s="12">
        <f t="shared" si="400"/>
        <v>0</v>
      </c>
      <c r="R4587" s="12">
        <f t="shared" si="400"/>
        <v>0</v>
      </c>
      <c r="S4587" s="12">
        <f t="shared" si="400"/>
        <v>0</v>
      </c>
      <c r="T4587" s="12">
        <f t="shared" si="400"/>
        <v>0</v>
      </c>
      <c r="U4587" s="12">
        <f t="shared" si="400"/>
        <v>0</v>
      </c>
      <c r="V4587" s="12">
        <f t="shared" si="400"/>
        <v>0</v>
      </c>
      <c r="W4587" s="12">
        <f t="shared" si="400"/>
        <v>24894.172332484806</v>
      </c>
      <c r="X4587" s="12">
        <f t="shared" si="400"/>
        <v>81434.522644188532</v>
      </c>
      <c r="Y4587" s="12">
        <f t="shared" si="400"/>
        <v>0</v>
      </c>
      <c r="Z4587" s="12">
        <f t="shared" si="400"/>
        <v>0</v>
      </c>
      <c r="AA4587" s="12">
        <f t="shared" si="400"/>
        <v>0</v>
      </c>
      <c r="AB4587" s="12">
        <f t="shared" si="400"/>
        <v>0</v>
      </c>
      <c r="AC4587" s="12">
        <f t="shared" si="400"/>
        <v>0</v>
      </c>
      <c r="AD4587" s="12">
        <f t="shared" si="400"/>
        <v>43.713296334787366</v>
      </c>
      <c r="AE4587" s="12">
        <f t="shared" ref="AE4587:AK4596" si="409">AE$2503*AE2083+0.5*AE$2504*AE2083*AE2083</f>
        <v>0.17948443323053082</v>
      </c>
      <c r="AF4587" s="12">
        <f t="shared" si="409"/>
        <v>0</v>
      </c>
      <c r="AG4587" s="12">
        <f t="shared" si="409"/>
        <v>0</v>
      </c>
      <c r="AH4587" s="12">
        <f t="shared" si="409"/>
        <v>90.419001437280656</v>
      </c>
      <c r="AI4587" s="12">
        <f t="shared" si="409"/>
        <v>34.295176091154623</v>
      </c>
      <c r="AJ4587" s="12">
        <f t="shared" si="409"/>
        <v>6117.9795710836661</v>
      </c>
      <c r="AK4587" s="12">
        <f t="shared" si="409"/>
        <v>-0.16695692386794475</v>
      </c>
      <c r="AL4587" s="12">
        <f t="shared" si="401"/>
        <v>112615.11454912959</v>
      </c>
      <c r="AM4587">
        <f t="shared" si="402"/>
        <v>2.204272520653014</v>
      </c>
      <c r="AN4587" s="12">
        <f t="shared" si="403"/>
        <v>51089.46987905445</v>
      </c>
    </row>
    <row r="4588" spans="14:40">
      <c r="N4588">
        <f t="shared" si="404"/>
        <v>2083</v>
      </c>
      <c r="O4588" s="12">
        <f t="shared" si="400"/>
        <v>0</v>
      </c>
      <c r="P4588" s="12">
        <f t="shared" si="400"/>
        <v>0</v>
      </c>
      <c r="Q4588" s="12">
        <f t="shared" si="400"/>
        <v>0</v>
      </c>
      <c r="R4588" s="12">
        <f t="shared" si="400"/>
        <v>0</v>
      </c>
      <c r="S4588" s="12">
        <f t="shared" si="400"/>
        <v>0</v>
      </c>
      <c r="T4588" s="12">
        <f t="shared" si="400"/>
        <v>0</v>
      </c>
      <c r="U4588" s="12">
        <f t="shared" si="400"/>
        <v>0</v>
      </c>
      <c r="V4588" s="12">
        <f t="shared" si="400"/>
        <v>0</v>
      </c>
      <c r="W4588" s="12">
        <f t="shared" si="400"/>
        <v>23446.028450616574</v>
      </c>
      <c r="X4588" s="12">
        <f t="shared" si="400"/>
        <v>76414.622616625304</v>
      </c>
      <c r="Y4588" s="12">
        <f t="shared" si="400"/>
        <v>0</v>
      </c>
      <c r="Z4588" s="12">
        <f t="shared" si="400"/>
        <v>0</v>
      </c>
      <c r="AA4588" s="12">
        <f t="shared" si="400"/>
        <v>0</v>
      </c>
      <c r="AB4588" s="12">
        <f t="shared" si="400"/>
        <v>0</v>
      </c>
      <c r="AC4588" s="12">
        <f t="shared" si="400"/>
        <v>0</v>
      </c>
      <c r="AD4588" s="12">
        <f t="shared" si="400"/>
        <v>43.259056071535717</v>
      </c>
      <c r="AE4588" s="12">
        <f t="shared" si="409"/>
        <v>0.10303524009676082</v>
      </c>
      <c r="AF4588" s="12">
        <f t="shared" si="409"/>
        <v>0</v>
      </c>
      <c r="AG4588" s="12">
        <f t="shared" si="409"/>
        <v>0</v>
      </c>
      <c r="AH4588" s="12">
        <f t="shared" si="409"/>
        <v>-85.664480531602862</v>
      </c>
      <c r="AI4588" s="12">
        <f t="shared" si="409"/>
        <v>-53.836806235445266</v>
      </c>
      <c r="AJ4588" s="12">
        <f t="shared" si="409"/>
        <v>-4199.4769987502796</v>
      </c>
      <c r="AK4588" s="12">
        <f t="shared" si="409"/>
        <v>0.1443312089920169</v>
      </c>
      <c r="AL4588" s="12">
        <f t="shared" si="401"/>
        <v>95565.179204245185</v>
      </c>
      <c r="AM4588">
        <f t="shared" si="402"/>
        <v>2.190964576053517</v>
      </c>
      <c r="AN4588" s="12">
        <f t="shared" si="403"/>
        <v>43617.856832894264</v>
      </c>
    </row>
    <row r="4589" spans="14:40">
      <c r="N4589">
        <f t="shared" si="404"/>
        <v>2084</v>
      </c>
      <c r="O4589" s="12">
        <f t="shared" si="400"/>
        <v>0</v>
      </c>
      <c r="P4589" s="12">
        <f t="shared" si="400"/>
        <v>0</v>
      </c>
      <c r="Q4589" s="12">
        <f t="shared" si="400"/>
        <v>0</v>
      </c>
      <c r="R4589" s="12">
        <f t="shared" si="400"/>
        <v>0</v>
      </c>
      <c r="S4589" s="12">
        <f t="shared" si="400"/>
        <v>0</v>
      </c>
      <c r="T4589" s="12">
        <f t="shared" si="400"/>
        <v>0</v>
      </c>
      <c r="U4589" s="12">
        <f t="shared" si="400"/>
        <v>0</v>
      </c>
      <c r="V4589" s="12">
        <f t="shared" si="400"/>
        <v>0</v>
      </c>
      <c r="W4589" s="12">
        <f t="shared" si="400"/>
        <v>23638.164486990747</v>
      </c>
      <c r="X4589" s="12">
        <f t="shared" si="400"/>
        <v>67773.251278124531</v>
      </c>
      <c r="Y4589" s="12">
        <f t="shared" si="400"/>
        <v>0</v>
      </c>
      <c r="Z4589" s="12">
        <f t="shared" si="400"/>
        <v>0</v>
      </c>
      <c r="AA4589" s="12">
        <f t="shared" si="400"/>
        <v>0</v>
      </c>
      <c r="AB4589" s="12">
        <f t="shared" si="400"/>
        <v>0</v>
      </c>
      <c r="AC4589" s="12">
        <f t="shared" si="400"/>
        <v>0</v>
      </c>
      <c r="AD4589" s="12">
        <f t="shared" si="400"/>
        <v>39.931271132864794</v>
      </c>
      <c r="AE4589" s="12">
        <f t="shared" si="409"/>
        <v>9.4497767249242498E-2</v>
      </c>
      <c r="AF4589" s="12">
        <f t="shared" si="409"/>
        <v>0</v>
      </c>
      <c r="AG4589" s="12">
        <f t="shared" si="409"/>
        <v>0</v>
      </c>
      <c r="AH4589" s="12">
        <f t="shared" si="409"/>
        <v>-79.919717713611035</v>
      </c>
      <c r="AI4589" s="12">
        <f t="shared" si="409"/>
        <v>-105.46501870578498</v>
      </c>
      <c r="AJ4589" s="12">
        <f t="shared" si="409"/>
        <v>-9642.6034839756376</v>
      </c>
      <c r="AK4589" s="12">
        <f t="shared" si="409"/>
        <v>0.25485316774775585</v>
      </c>
      <c r="AL4589" s="12">
        <f t="shared" si="401"/>
        <v>81623.708166788114</v>
      </c>
      <c r="AM4589">
        <f t="shared" si="402"/>
        <v>2.1558183397431638</v>
      </c>
      <c r="AN4589" s="12">
        <f t="shared" si="403"/>
        <v>37862.052967093907</v>
      </c>
    </row>
    <row r="4590" spans="14:40">
      <c r="N4590">
        <f t="shared" si="404"/>
        <v>2085</v>
      </c>
      <c r="O4590" s="12">
        <f t="shared" si="400"/>
        <v>0</v>
      </c>
      <c r="P4590" s="12">
        <f t="shared" si="400"/>
        <v>0</v>
      </c>
      <c r="Q4590" s="12">
        <f t="shared" si="400"/>
        <v>0</v>
      </c>
      <c r="R4590" s="12">
        <f t="shared" si="400"/>
        <v>0</v>
      </c>
      <c r="S4590" s="12">
        <f t="shared" si="400"/>
        <v>0</v>
      </c>
      <c r="T4590" s="12">
        <f t="shared" si="400"/>
        <v>0</v>
      </c>
      <c r="U4590" s="12">
        <f t="shared" si="400"/>
        <v>0</v>
      </c>
      <c r="V4590" s="12">
        <f t="shared" si="400"/>
        <v>0</v>
      </c>
      <c r="W4590" s="12">
        <f t="shared" si="400"/>
        <v>24322.228204623851</v>
      </c>
      <c r="X4590" s="12">
        <f t="shared" si="400"/>
        <v>78424.208281034618</v>
      </c>
      <c r="Y4590" s="12">
        <f t="shared" si="400"/>
        <v>0</v>
      </c>
      <c r="Z4590" s="12">
        <f t="shared" si="400"/>
        <v>0</v>
      </c>
      <c r="AA4590" s="12">
        <f t="shared" si="400"/>
        <v>0</v>
      </c>
      <c r="AB4590" s="12">
        <f t="shared" si="400"/>
        <v>0</v>
      </c>
      <c r="AC4590" s="12">
        <f t="shared" si="400"/>
        <v>0</v>
      </c>
      <c r="AD4590" s="12">
        <f t="shared" si="400"/>
        <v>46.923766543690931</v>
      </c>
      <c r="AE4590" s="12">
        <f t="shared" si="409"/>
        <v>0.12095831922002492</v>
      </c>
      <c r="AF4590" s="12">
        <f t="shared" si="409"/>
        <v>0</v>
      </c>
      <c r="AG4590" s="12">
        <f t="shared" si="409"/>
        <v>0</v>
      </c>
      <c r="AH4590" s="12">
        <f t="shared" si="409"/>
        <v>-70.61041602359262</v>
      </c>
      <c r="AI4590" s="12">
        <f t="shared" si="409"/>
        <v>3.9595145705680967</v>
      </c>
      <c r="AJ4590" s="12">
        <f t="shared" si="409"/>
        <v>-2657.0766467496642</v>
      </c>
      <c r="AK4590" s="12">
        <f t="shared" si="409"/>
        <v>9.1797351588115431E-2</v>
      </c>
      <c r="AL4590" s="12">
        <f t="shared" si="401"/>
        <v>100069.84545967029</v>
      </c>
      <c r="AM4590">
        <f t="shared" si="402"/>
        <v>2.1317017226904156</v>
      </c>
      <c r="AN4590" s="12">
        <f t="shared" si="403"/>
        <v>46943.643378667621</v>
      </c>
    </row>
    <row r="4591" spans="14:40">
      <c r="N4591">
        <f t="shared" si="404"/>
        <v>2086</v>
      </c>
      <c r="O4591" s="12">
        <f t="shared" si="400"/>
        <v>0</v>
      </c>
      <c r="P4591" s="12">
        <f t="shared" si="400"/>
        <v>0</v>
      </c>
      <c r="Q4591" s="12">
        <f t="shared" si="400"/>
        <v>0</v>
      </c>
      <c r="R4591" s="12">
        <f t="shared" si="400"/>
        <v>0</v>
      </c>
      <c r="S4591" s="12">
        <f t="shared" si="400"/>
        <v>0</v>
      </c>
      <c r="T4591" s="12">
        <f t="shared" si="400"/>
        <v>0</v>
      </c>
      <c r="U4591" s="12">
        <f t="shared" si="400"/>
        <v>0</v>
      </c>
      <c r="V4591" s="12">
        <f t="shared" si="400"/>
        <v>0</v>
      </c>
      <c r="W4591" s="12">
        <f t="shared" si="400"/>
        <v>-681.77684392440324</v>
      </c>
      <c r="X4591" s="12">
        <f t="shared" si="400"/>
        <v>-5896.470008813666</v>
      </c>
      <c r="Y4591" s="12">
        <f t="shared" si="400"/>
        <v>0</v>
      </c>
      <c r="Z4591" s="12">
        <f t="shared" si="400"/>
        <v>0</v>
      </c>
      <c r="AA4591" s="12">
        <f t="shared" si="400"/>
        <v>0</v>
      </c>
      <c r="AB4591" s="12">
        <f t="shared" si="400"/>
        <v>0</v>
      </c>
      <c r="AC4591" s="12">
        <f t="shared" si="400"/>
        <v>0</v>
      </c>
      <c r="AD4591" s="12">
        <f t="shared" si="400"/>
        <v>-13.624305144357985</v>
      </c>
      <c r="AE4591" s="12">
        <f t="shared" si="409"/>
        <v>-8.3254596896887884E-2</v>
      </c>
      <c r="AF4591" s="12">
        <f t="shared" si="409"/>
        <v>0</v>
      </c>
      <c r="AG4591" s="12">
        <f t="shared" si="409"/>
        <v>0</v>
      </c>
      <c r="AH4591" s="12">
        <f t="shared" si="409"/>
        <v>-30.045368356654553</v>
      </c>
      <c r="AI4591" s="12">
        <f t="shared" si="409"/>
        <v>82.435127202180098</v>
      </c>
      <c r="AJ4591" s="12">
        <f t="shared" si="409"/>
        <v>1729.2329430939672</v>
      </c>
      <c r="AK4591" s="12">
        <f t="shared" si="409"/>
        <v>-2.9383315468978297E-2</v>
      </c>
      <c r="AL4591" s="12">
        <f t="shared" si="401"/>
        <v>-4810.3610938553011</v>
      </c>
      <c r="AM4591">
        <f t="shared" si="402"/>
        <v>2.1373894416968344</v>
      </c>
      <c r="AN4591" s="12">
        <f t="shared" si="403"/>
        <v>-2250.5777375022699</v>
      </c>
    </row>
    <row r="4592" spans="14:40">
      <c r="N4592">
        <f t="shared" si="404"/>
        <v>2087</v>
      </c>
      <c r="O4592" s="12">
        <f t="shared" si="400"/>
        <v>0</v>
      </c>
      <c r="P4592" s="12">
        <f t="shared" si="400"/>
        <v>0</v>
      </c>
      <c r="Q4592" s="12">
        <f t="shared" si="400"/>
        <v>0</v>
      </c>
      <c r="R4592" s="12">
        <f t="shared" si="400"/>
        <v>0</v>
      </c>
      <c r="S4592" s="12">
        <f t="shared" si="400"/>
        <v>0</v>
      </c>
      <c r="T4592" s="12">
        <f t="shared" si="400"/>
        <v>0</v>
      </c>
      <c r="U4592" s="12">
        <f t="shared" si="400"/>
        <v>0</v>
      </c>
      <c r="V4592" s="12">
        <f t="shared" si="400"/>
        <v>0</v>
      </c>
      <c r="W4592" s="12">
        <f t="shared" si="400"/>
        <v>856.11610685371704</v>
      </c>
      <c r="X4592" s="12">
        <f t="shared" si="400"/>
        <v>-2416.5283029712814</v>
      </c>
      <c r="Y4592" s="12">
        <f t="shared" si="400"/>
        <v>0</v>
      </c>
      <c r="Z4592" s="12">
        <f t="shared" si="400"/>
        <v>0</v>
      </c>
      <c r="AA4592" s="12">
        <f t="shared" si="400"/>
        <v>0</v>
      </c>
      <c r="AB4592" s="12">
        <f t="shared" si="400"/>
        <v>0</v>
      </c>
      <c r="AC4592" s="12">
        <f t="shared" si="400"/>
        <v>0</v>
      </c>
      <c r="AD4592" s="12">
        <f t="shared" si="400"/>
        <v>-6.575308716169781</v>
      </c>
      <c r="AE4592" s="12">
        <f t="shared" si="409"/>
        <v>-4.6330245406420667E-2</v>
      </c>
      <c r="AF4592" s="12">
        <f t="shared" si="409"/>
        <v>0</v>
      </c>
      <c r="AG4592" s="12">
        <f t="shared" si="409"/>
        <v>0</v>
      </c>
      <c r="AH4592" s="12">
        <f t="shared" si="409"/>
        <v>-24.511344094700835</v>
      </c>
      <c r="AI4592" s="12">
        <f t="shared" si="409"/>
        <v>100.32216471033516</v>
      </c>
      <c r="AJ4592" s="12">
        <f t="shared" si="409"/>
        <v>2744.3851619518841</v>
      </c>
      <c r="AK4592" s="12">
        <f t="shared" si="409"/>
        <v>-8.5710613900035829E-2</v>
      </c>
      <c r="AL4592" s="12">
        <f t="shared" si="401"/>
        <v>1253.0764368744778</v>
      </c>
      <c r="AM4592">
        <f t="shared" si="402"/>
        <v>2.1396850689365774</v>
      </c>
      <c r="AN4592" s="12">
        <f t="shared" si="403"/>
        <v>585.63592141027391</v>
      </c>
    </row>
    <row r="4593" spans="14:40">
      <c r="N4593">
        <f t="shared" si="404"/>
        <v>2088</v>
      </c>
      <c r="O4593" s="12">
        <f t="shared" si="400"/>
        <v>0</v>
      </c>
      <c r="P4593" s="12">
        <f t="shared" si="400"/>
        <v>0</v>
      </c>
      <c r="Q4593" s="12">
        <f t="shared" si="400"/>
        <v>0</v>
      </c>
      <c r="R4593" s="12">
        <f t="shared" si="400"/>
        <v>0</v>
      </c>
      <c r="S4593" s="12">
        <f t="shared" si="400"/>
        <v>0</v>
      </c>
      <c r="T4593" s="12">
        <f t="shared" si="400"/>
        <v>0</v>
      </c>
      <c r="U4593" s="12">
        <f t="shared" si="400"/>
        <v>0</v>
      </c>
      <c r="V4593" s="12">
        <f t="shared" si="400"/>
        <v>0</v>
      </c>
      <c r="W4593" s="12">
        <f t="shared" si="400"/>
        <v>-610.21012347687963</v>
      </c>
      <c r="X4593" s="12">
        <f t="shared" si="400"/>
        <v>-6166.6830441099801</v>
      </c>
      <c r="Y4593" s="12">
        <f t="shared" si="400"/>
        <v>0</v>
      </c>
      <c r="Z4593" s="12">
        <f t="shared" si="400"/>
        <v>0</v>
      </c>
      <c r="AA4593" s="12">
        <f t="shared" si="400"/>
        <v>0</v>
      </c>
      <c r="AB4593" s="12">
        <f t="shared" si="400"/>
        <v>0</v>
      </c>
      <c r="AC4593" s="12">
        <f t="shared" si="400"/>
        <v>0</v>
      </c>
      <c r="AD4593" s="12">
        <f t="shared" si="400"/>
        <v>-12.593186609256037</v>
      </c>
      <c r="AE4593" s="12">
        <f t="shared" si="409"/>
        <v>4.0257775122652668E-2</v>
      </c>
      <c r="AF4593" s="12">
        <f t="shared" si="409"/>
        <v>0</v>
      </c>
      <c r="AG4593" s="12">
        <f t="shared" si="409"/>
        <v>0</v>
      </c>
      <c r="AH4593" s="12">
        <f t="shared" si="409"/>
        <v>133.25173400254943</v>
      </c>
      <c r="AI4593" s="12">
        <f t="shared" si="409"/>
        <v>195.83274531782746</v>
      </c>
      <c r="AJ4593" s="12">
        <f t="shared" si="409"/>
        <v>10181.260992301541</v>
      </c>
      <c r="AK4593" s="12">
        <f t="shared" si="409"/>
        <v>-0.29865800971026168</v>
      </c>
      <c r="AL4593" s="12">
        <f t="shared" si="401"/>
        <v>3720.6007171912142</v>
      </c>
      <c r="AM4593">
        <f t="shared" si="402"/>
        <v>2.1410153551492486</v>
      </c>
      <c r="AN4593" s="12">
        <f t="shared" si="403"/>
        <v>1737.773953018592</v>
      </c>
    </row>
    <row r="4594" spans="14:40">
      <c r="N4594">
        <f t="shared" si="404"/>
        <v>2089</v>
      </c>
      <c r="O4594" s="12">
        <f t="shared" si="400"/>
        <v>0</v>
      </c>
      <c r="P4594" s="12">
        <f t="shared" si="400"/>
        <v>0</v>
      </c>
      <c r="Q4594" s="12">
        <f t="shared" si="400"/>
        <v>0</v>
      </c>
      <c r="R4594" s="12">
        <f t="shared" si="400"/>
        <v>0</v>
      </c>
      <c r="S4594" s="12">
        <f t="shared" si="400"/>
        <v>0</v>
      </c>
      <c r="T4594" s="12">
        <f t="shared" si="400"/>
        <v>0</v>
      </c>
      <c r="U4594" s="12">
        <f t="shared" si="400"/>
        <v>0</v>
      </c>
      <c r="V4594" s="12">
        <f t="shared" si="400"/>
        <v>0</v>
      </c>
      <c r="W4594" s="12">
        <f t="shared" si="400"/>
        <v>-377.22847368665492</v>
      </c>
      <c r="X4594" s="12">
        <f t="shared" si="400"/>
        <v>-3070.5576179823897</v>
      </c>
      <c r="Y4594" s="12">
        <f t="shared" si="400"/>
        <v>0</v>
      </c>
      <c r="Z4594" s="12">
        <f t="shared" si="400"/>
        <v>0</v>
      </c>
      <c r="AA4594" s="12">
        <f t="shared" si="400"/>
        <v>0</v>
      </c>
      <c r="AB4594" s="12">
        <f t="shared" si="400"/>
        <v>0</v>
      </c>
      <c r="AC4594" s="12">
        <f t="shared" si="400"/>
        <v>0</v>
      </c>
      <c r="AD4594" s="12">
        <f t="shared" si="400"/>
        <v>-3.9426771247202987</v>
      </c>
      <c r="AE4594" s="12">
        <f t="shared" si="409"/>
        <v>7.5784030429866825E-2</v>
      </c>
      <c r="AF4594" s="12">
        <f t="shared" si="409"/>
        <v>0</v>
      </c>
      <c r="AG4594" s="12">
        <f t="shared" si="409"/>
        <v>0</v>
      </c>
      <c r="AH4594" s="12">
        <f t="shared" si="409"/>
        <v>140.39738876594481</v>
      </c>
      <c r="AI4594" s="12">
        <f t="shared" si="409"/>
        <v>192.09667429110144</v>
      </c>
      <c r="AJ4594" s="12">
        <f t="shared" si="409"/>
        <v>11226.379066417203</v>
      </c>
      <c r="AK4594" s="12">
        <f t="shared" si="409"/>
        <v>-0.34534982525521507</v>
      </c>
      <c r="AL4594" s="12">
        <f t="shared" si="401"/>
        <v>8106.874794885659</v>
      </c>
      <c r="AM4594">
        <f t="shared" si="402"/>
        <v>2.1252803847333963</v>
      </c>
      <c r="AN4594" s="12">
        <f t="shared" si="403"/>
        <v>3814.4965968349716</v>
      </c>
    </row>
    <row r="4595" spans="14:40">
      <c r="N4595">
        <f t="shared" si="404"/>
        <v>2090</v>
      </c>
      <c r="O4595" s="12">
        <f t="shared" si="400"/>
        <v>0</v>
      </c>
      <c r="P4595" s="12">
        <f t="shared" si="400"/>
        <v>0</v>
      </c>
      <c r="Q4595" s="12">
        <f t="shared" si="400"/>
        <v>0</v>
      </c>
      <c r="R4595" s="12">
        <f t="shared" si="400"/>
        <v>0</v>
      </c>
      <c r="S4595" s="12">
        <f t="shared" si="400"/>
        <v>0</v>
      </c>
      <c r="T4595" s="12">
        <f t="shared" si="400"/>
        <v>0</v>
      </c>
      <c r="U4595" s="12">
        <f t="shared" si="400"/>
        <v>0</v>
      </c>
      <c r="V4595" s="12">
        <f t="shared" si="400"/>
        <v>0</v>
      </c>
      <c r="W4595" s="12">
        <f t="shared" si="400"/>
        <v>-2511.0930215402004</v>
      </c>
      <c r="X4595" s="12">
        <f t="shared" si="400"/>
        <v>-11274.621271049473</v>
      </c>
      <c r="Y4595" s="12">
        <f t="shared" si="400"/>
        <v>0</v>
      </c>
      <c r="Z4595" s="12">
        <f t="shared" si="400"/>
        <v>0</v>
      </c>
      <c r="AA4595" s="12">
        <f t="shared" si="400"/>
        <v>0</v>
      </c>
      <c r="AB4595" s="12">
        <f t="shared" si="400"/>
        <v>0</v>
      </c>
      <c r="AC4595" s="12">
        <f t="shared" si="400"/>
        <v>0</v>
      </c>
      <c r="AD4595" s="12">
        <f t="shared" si="400"/>
        <v>-3.3988832040165318</v>
      </c>
      <c r="AE4595" s="12">
        <f t="shared" si="409"/>
        <v>7.1542076566003379E-2</v>
      </c>
      <c r="AF4595" s="12">
        <f t="shared" si="409"/>
        <v>0</v>
      </c>
      <c r="AG4595" s="12">
        <f t="shared" si="409"/>
        <v>0</v>
      </c>
      <c r="AH4595" s="12">
        <f t="shared" si="409"/>
        <v>131.53384363777883</v>
      </c>
      <c r="AI4595" s="12">
        <f t="shared" si="409"/>
        <v>213.70290278120001</v>
      </c>
      <c r="AJ4595" s="12">
        <f t="shared" si="409"/>
        <v>12419.203945766449</v>
      </c>
      <c r="AK4595" s="12">
        <f t="shared" si="409"/>
        <v>-0.39556087155944947</v>
      </c>
      <c r="AL4595" s="12">
        <f t="shared" si="401"/>
        <v>-1024.9965024032542</v>
      </c>
      <c r="AM4595">
        <f t="shared" si="402"/>
        <v>2.1262609882220933</v>
      </c>
      <c r="AN4595" s="12">
        <f t="shared" si="403"/>
        <v>-482.06523473880844</v>
      </c>
    </row>
    <row r="4596" spans="14:40">
      <c r="N4596">
        <f t="shared" si="404"/>
        <v>2091</v>
      </c>
      <c r="O4596" s="12">
        <f t="shared" si="400"/>
        <v>0</v>
      </c>
      <c r="P4596" s="12">
        <f t="shared" si="400"/>
        <v>0</v>
      </c>
      <c r="Q4596" s="12">
        <f t="shared" si="400"/>
        <v>0</v>
      </c>
      <c r="R4596" s="12">
        <f t="shared" si="400"/>
        <v>0</v>
      </c>
      <c r="S4596" s="12">
        <f t="shared" si="400"/>
        <v>0</v>
      </c>
      <c r="T4596" s="12">
        <f t="shared" si="400"/>
        <v>0</v>
      </c>
      <c r="U4596" s="12">
        <f t="shared" si="400"/>
        <v>0</v>
      </c>
      <c r="V4596" s="12">
        <f t="shared" si="400"/>
        <v>0</v>
      </c>
      <c r="W4596" s="12">
        <f t="shared" si="400"/>
        <v>-3785.5028552282338</v>
      </c>
      <c r="X4596" s="12">
        <f t="shared" si="400"/>
        <v>-11847.848050554912</v>
      </c>
      <c r="Y4596" s="12">
        <f t="shared" si="400"/>
        <v>0</v>
      </c>
      <c r="Z4596" s="12">
        <f t="shared" si="400"/>
        <v>0</v>
      </c>
      <c r="AA4596" s="12">
        <f t="shared" si="400"/>
        <v>0</v>
      </c>
      <c r="AB4596" s="12">
        <f t="shared" si="400"/>
        <v>0</v>
      </c>
      <c r="AC4596" s="12">
        <f t="shared" si="400"/>
        <v>0</v>
      </c>
      <c r="AD4596" s="12">
        <f t="shared" si="400"/>
        <v>-3.6838020845736263</v>
      </c>
      <c r="AE4596" s="12">
        <f t="shared" si="409"/>
        <v>-2.1783904511085903E-2</v>
      </c>
      <c r="AF4596" s="12">
        <f t="shared" si="409"/>
        <v>0</v>
      </c>
      <c r="AG4596" s="12">
        <f t="shared" si="409"/>
        <v>0</v>
      </c>
      <c r="AH4596" s="12">
        <f t="shared" si="409"/>
        <v>-9.5809121580052423</v>
      </c>
      <c r="AI4596" s="12">
        <f t="shared" si="409"/>
        <v>-24.041778455048487</v>
      </c>
      <c r="AJ4596" s="12">
        <f t="shared" si="409"/>
        <v>-249.81865062184039</v>
      </c>
      <c r="AK4596" s="12">
        <f t="shared" si="409"/>
        <v>1.0471987205256475E-2</v>
      </c>
      <c r="AL4596" s="12">
        <f t="shared" si="401"/>
        <v>-15920.487361019921</v>
      </c>
      <c r="AM4596">
        <f t="shared" si="402"/>
        <v>2.1412952113591284</v>
      </c>
      <c r="AN4596" s="12">
        <f t="shared" si="403"/>
        <v>-7434.9801356510898</v>
      </c>
    </row>
    <row r="4597" spans="14:40">
      <c r="N4597">
        <f t="shared" si="404"/>
        <v>2092</v>
      </c>
      <c r="O4597" s="12">
        <f t="shared" si="400"/>
        <v>0</v>
      </c>
      <c r="P4597" s="12">
        <f t="shared" si="400"/>
        <v>0</v>
      </c>
      <c r="Q4597" s="12">
        <f t="shared" si="400"/>
        <v>0</v>
      </c>
      <c r="R4597" s="12">
        <f t="shared" si="400"/>
        <v>0</v>
      </c>
      <c r="S4597" s="12">
        <f t="shared" si="400"/>
        <v>0</v>
      </c>
      <c r="T4597" s="12">
        <f t="shared" si="400"/>
        <v>0</v>
      </c>
      <c r="U4597" s="12">
        <f t="shared" si="400"/>
        <v>0</v>
      </c>
      <c r="V4597" s="12">
        <f t="shared" si="400"/>
        <v>0</v>
      </c>
      <c r="W4597" s="12">
        <f t="shared" si="400"/>
        <v>-5701.3841462777282</v>
      </c>
      <c r="X4597" s="12">
        <f t="shared" si="400"/>
        <v>-18905.236888907828</v>
      </c>
      <c r="Y4597" s="12">
        <f t="shared" si="400"/>
        <v>0</v>
      </c>
      <c r="Z4597" s="12">
        <f t="shared" si="400"/>
        <v>0</v>
      </c>
      <c r="AA4597" s="12">
        <f t="shared" si="400"/>
        <v>0</v>
      </c>
      <c r="AB4597" s="12">
        <f t="shared" si="400"/>
        <v>0</v>
      </c>
      <c r="AC4597" s="12">
        <f t="shared" si="400"/>
        <v>0</v>
      </c>
      <c r="AD4597" s="12">
        <f t="shared" si="400"/>
        <v>-16.021522878880322</v>
      </c>
      <c r="AE4597" s="12">
        <f t="shared" ref="AE4597:AK4606" si="410">AE$2503*AE2093+0.5*AE$2504*AE2093*AE2093</f>
        <v>-8.9140469468961953E-2</v>
      </c>
      <c r="AF4597" s="12">
        <f t="shared" si="410"/>
        <v>0</v>
      </c>
      <c r="AG4597" s="12">
        <f t="shared" si="410"/>
        <v>0</v>
      </c>
      <c r="AH4597" s="12">
        <f t="shared" si="410"/>
        <v>-24.371065395484393</v>
      </c>
      <c r="AI4597" s="12">
        <f t="shared" si="410"/>
        <v>-89.350872573993797</v>
      </c>
      <c r="AJ4597" s="12">
        <f t="shared" si="410"/>
        <v>-5022.4505701633834</v>
      </c>
      <c r="AK4597" s="12">
        <f t="shared" si="410"/>
        <v>0.16201921858563667</v>
      </c>
      <c r="AL4597" s="12">
        <f t="shared" si="401"/>
        <v>-29758.742187448177</v>
      </c>
      <c r="AM4597">
        <f t="shared" si="402"/>
        <v>2.1405476709460669</v>
      </c>
      <c r="AN4597" s="12">
        <f t="shared" si="403"/>
        <v>-13902.39637797722</v>
      </c>
    </row>
    <row r="4598" spans="14:40">
      <c r="N4598">
        <f t="shared" si="404"/>
        <v>2093</v>
      </c>
      <c r="O4598" s="12">
        <f t="shared" si="400"/>
        <v>0</v>
      </c>
      <c r="P4598" s="12">
        <f t="shared" si="400"/>
        <v>0</v>
      </c>
      <c r="Q4598" s="12">
        <f t="shared" si="400"/>
        <v>0</v>
      </c>
      <c r="R4598" s="12">
        <f t="shared" si="400"/>
        <v>0</v>
      </c>
      <c r="S4598" s="12">
        <f t="shared" si="400"/>
        <v>0</v>
      </c>
      <c r="T4598" s="12">
        <f t="shared" si="400"/>
        <v>0</v>
      </c>
      <c r="U4598" s="12">
        <f t="shared" si="400"/>
        <v>0</v>
      </c>
      <c r="V4598" s="12">
        <f t="shared" si="400"/>
        <v>0</v>
      </c>
      <c r="W4598" s="12">
        <f t="shared" si="400"/>
        <v>-6652.0921983907365</v>
      </c>
      <c r="X4598" s="12">
        <f t="shared" si="400"/>
        <v>-23509.61822058812</v>
      </c>
      <c r="Y4598" s="12">
        <f t="shared" si="400"/>
        <v>0</v>
      </c>
      <c r="Z4598" s="12">
        <f t="shared" si="400"/>
        <v>0</v>
      </c>
      <c r="AA4598" s="12">
        <f t="shared" si="400"/>
        <v>0</v>
      </c>
      <c r="AB4598" s="12">
        <f t="shared" si="400"/>
        <v>0</v>
      </c>
      <c r="AC4598" s="12">
        <f t="shared" si="400"/>
        <v>0</v>
      </c>
      <c r="AD4598" s="12">
        <f t="shared" si="400"/>
        <v>-14.704771063526271</v>
      </c>
      <c r="AE4598" s="12">
        <f t="shared" si="410"/>
        <v>-8.555065546451858E-2</v>
      </c>
      <c r="AF4598" s="12">
        <f t="shared" si="410"/>
        <v>0</v>
      </c>
      <c r="AG4598" s="12">
        <f t="shared" si="410"/>
        <v>0</v>
      </c>
      <c r="AH4598" s="12">
        <f t="shared" si="410"/>
        <v>-28.106050654550121</v>
      </c>
      <c r="AI4598" s="12">
        <f t="shared" si="410"/>
        <v>-77.349934088897285</v>
      </c>
      <c r="AJ4598" s="12">
        <f t="shared" si="410"/>
        <v>-5822.6121410314781</v>
      </c>
      <c r="AK4598" s="12">
        <f t="shared" si="410"/>
        <v>0.13976930917978844</v>
      </c>
      <c r="AL4598" s="12">
        <f t="shared" si="401"/>
        <v>-36104.429097163593</v>
      </c>
      <c r="AM4598">
        <f t="shared" si="402"/>
        <v>2.1426793846775767</v>
      </c>
      <c r="AN4598" s="12">
        <f t="shared" si="403"/>
        <v>-16850.131361391926</v>
      </c>
    </row>
    <row r="4599" spans="14:40">
      <c r="N4599">
        <f t="shared" si="404"/>
        <v>2094</v>
      </c>
      <c r="O4599" s="12">
        <f t="shared" si="400"/>
        <v>0</v>
      </c>
      <c r="P4599" s="12">
        <f t="shared" si="400"/>
        <v>0</v>
      </c>
      <c r="Q4599" s="12">
        <f t="shared" si="400"/>
        <v>0</v>
      </c>
      <c r="R4599" s="12">
        <f t="shared" si="400"/>
        <v>0</v>
      </c>
      <c r="S4599" s="12">
        <f t="shared" si="400"/>
        <v>0</v>
      </c>
      <c r="T4599" s="12">
        <f t="shared" si="400"/>
        <v>0</v>
      </c>
      <c r="U4599" s="12">
        <f t="shared" si="400"/>
        <v>0</v>
      </c>
      <c r="V4599" s="12">
        <f t="shared" si="400"/>
        <v>0</v>
      </c>
      <c r="W4599" s="12">
        <f t="shared" si="400"/>
        <v>-2819.6610301503501</v>
      </c>
      <c r="X4599" s="12">
        <f t="shared" si="400"/>
        <v>-15081.12975175367</v>
      </c>
      <c r="Y4599" s="12">
        <f t="shared" si="400"/>
        <v>0</v>
      </c>
      <c r="Z4599" s="12">
        <f t="shared" si="400"/>
        <v>0</v>
      </c>
      <c r="AA4599" s="12">
        <f t="shared" si="400"/>
        <v>0</v>
      </c>
      <c r="AB4599" s="12">
        <f t="shared" si="400"/>
        <v>0</v>
      </c>
      <c r="AC4599" s="12">
        <f t="shared" si="400"/>
        <v>0</v>
      </c>
      <c r="AD4599" s="12">
        <f t="shared" si="400"/>
        <v>2.387535212564742</v>
      </c>
      <c r="AE4599" s="12">
        <f t="shared" si="410"/>
        <v>-2.650851982489503E-3</v>
      </c>
      <c r="AF4599" s="12">
        <f t="shared" si="410"/>
        <v>0</v>
      </c>
      <c r="AG4599" s="12">
        <f t="shared" si="410"/>
        <v>0</v>
      </c>
      <c r="AH4599" s="12">
        <f t="shared" si="410"/>
        <v>-19.023778009582344</v>
      </c>
      <c r="AI4599" s="12">
        <f t="shared" si="410"/>
        <v>-18.706921069041584</v>
      </c>
      <c r="AJ4599" s="12">
        <f t="shared" si="410"/>
        <v>-753.09337911047112</v>
      </c>
      <c r="AK4599" s="12">
        <f t="shared" si="410"/>
        <v>3.0441553886044162E-3</v>
      </c>
      <c r="AL4599" s="12">
        <f t="shared" si="401"/>
        <v>-18689.226931577145</v>
      </c>
      <c r="AM4599">
        <f t="shared" si="402"/>
        <v>2.150576900530214</v>
      </c>
      <c r="AN4599" s="12">
        <f t="shared" si="403"/>
        <v>-8690.3318486167173</v>
      </c>
    </row>
    <row r="4600" spans="14:40">
      <c r="N4600">
        <f t="shared" si="404"/>
        <v>2095</v>
      </c>
      <c r="O4600" s="12">
        <f t="shared" si="400"/>
        <v>0</v>
      </c>
      <c r="P4600" s="12">
        <f t="shared" si="400"/>
        <v>0</v>
      </c>
      <c r="Q4600" s="12">
        <f t="shared" si="400"/>
        <v>0</v>
      </c>
      <c r="R4600" s="12">
        <f t="shared" si="400"/>
        <v>0</v>
      </c>
      <c r="S4600" s="12">
        <f t="shared" si="400"/>
        <v>0</v>
      </c>
      <c r="T4600" s="12">
        <f t="shared" si="400"/>
        <v>0</v>
      </c>
      <c r="U4600" s="12">
        <f t="shared" si="400"/>
        <v>0</v>
      </c>
      <c r="V4600" s="12">
        <f t="shared" si="400"/>
        <v>0</v>
      </c>
      <c r="W4600" s="12">
        <f t="shared" si="400"/>
        <v>1023.1024873029726</v>
      </c>
      <c r="X4600" s="12">
        <f t="shared" si="400"/>
        <v>493.78751488549375</v>
      </c>
      <c r="Y4600" s="12">
        <f t="shared" si="400"/>
        <v>0</v>
      </c>
      <c r="Z4600" s="12">
        <f t="shared" si="400"/>
        <v>0</v>
      </c>
      <c r="AA4600" s="12">
        <f t="shared" si="400"/>
        <v>0</v>
      </c>
      <c r="AB4600" s="12">
        <f t="shared" si="400"/>
        <v>0</v>
      </c>
      <c r="AC4600" s="12">
        <f t="shared" si="400"/>
        <v>0</v>
      </c>
      <c r="AD4600" s="12">
        <f t="shared" si="400"/>
        <v>9.1660371951958162</v>
      </c>
      <c r="AE4600" s="12">
        <f t="shared" si="410"/>
        <v>3.5743219613092618E-2</v>
      </c>
      <c r="AF4600" s="12">
        <f t="shared" si="410"/>
        <v>0</v>
      </c>
      <c r="AG4600" s="12">
        <f t="shared" si="410"/>
        <v>0</v>
      </c>
      <c r="AH4600" s="12">
        <f t="shared" si="410"/>
        <v>-1.7180181013486779</v>
      </c>
      <c r="AI4600" s="12">
        <f t="shared" si="410"/>
        <v>-5.1551415001120802</v>
      </c>
      <c r="AJ4600" s="12">
        <f t="shared" si="410"/>
        <v>1004.9585209344067</v>
      </c>
      <c r="AK4600" s="12">
        <f t="shared" si="410"/>
        <v>-3.8098537521184986E-2</v>
      </c>
      <c r="AL4600" s="12">
        <f t="shared" si="401"/>
        <v>2524.1390453986996</v>
      </c>
      <c r="AM4600">
        <f t="shared" si="402"/>
        <v>2.157689428997978</v>
      </c>
      <c r="AN4600" s="12">
        <f t="shared" si="403"/>
        <v>1169.8342734018488</v>
      </c>
    </row>
    <row r="4601" spans="14:40">
      <c r="N4601">
        <f t="shared" si="404"/>
        <v>2096</v>
      </c>
      <c r="O4601" s="12">
        <f t="shared" si="400"/>
        <v>0</v>
      </c>
      <c r="P4601" s="12">
        <f t="shared" si="400"/>
        <v>0</v>
      </c>
      <c r="Q4601" s="12">
        <f t="shared" si="400"/>
        <v>0</v>
      </c>
      <c r="R4601" s="12">
        <f t="shared" si="400"/>
        <v>0</v>
      </c>
      <c r="S4601" s="12">
        <f t="shared" si="400"/>
        <v>0</v>
      </c>
      <c r="T4601" s="12">
        <f t="shared" si="400"/>
        <v>0</v>
      </c>
      <c r="U4601" s="12">
        <f t="shared" si="400"/>
        <v>0</v>
      </c>
      <c r="V4601" s="12">
        <f t="shared" si="400"/>
        <v>0</v>
      </c>
      <c r="W4601" s="12">
        <f t="shared" si="400"/>
        <v>2070.7183233837818</v>
      </c>
      <c r="X4601" s="12">
        <f t="shared" si="400"/>
        <v>6839.291991632409</v>
      </c>
      <c r="Y4601" s="12">
        <f t="shared" si="400"/>
        <v>0</v>
      </c>
      <c r="Z4601" s="12">
        <f t="shared" si="400"/>
        <v>0</v>
      </c>
      <c r="AA4601" s="12">
        <f t="shared" si="400"/>
        <v>0</v>
      </c>
      <c r="AB4601" s="12">
        <f t="shared" si="400"/>
        <v>0</v>
      </c>
      <c r="AC4601" s="12">
        <f t="shared" si="400"/>
        <v>0</v>
      </c>
      <c r="AD4601" s="12">
        <f t="shared" si="400"/>
        <v>2.1480791492216218</v>
      </c>
      <c r="AE4601" s="12">
        <f t="shared" si="410"/>
        <v>2.7724702264248131E-2</v>
      </c>
      <c r="AF4601" s="12">
        <f t="shared" si="410"/>
        <v>0</v>
      </c>
      <c r="AG4601" s="12">
        <f t="shared" si="410"/>
        <v>0</v>
      </c>
      <c r="AH4601" s="12">
        <f t="shared" si="410"/>
        <v>28.57928914008081</v>
      </c>
      <c r="AI4601" s="12">
        <f t="shared" si="410"/>
        <v>16.899652719628694</v>
      </c>
      <c r="AJ4601" s="12">
        <f t="shared" si="410"/>
        <v>-300.76466396996</v>
      </c>
      <c r="AK4601" s="12">
        <f t="shared" si="410"/>
        <v>-7.9405805921662978E-3</v>
      </c>
      <c r="AL4601" s="12">
        <f t="shared" si="401"/>
        <v>8656.8924561768345</v>
      </c>
      <c r="AM4601">
        <f t="shared" si="402"/>
        <v>2.1368321834774653</v>
      </c>
      <c r="AN4601" s="12">
        <f t="shared" si="403"/>
        <v>4051.2739012048528</v>
      </c>
    </row>
    <row r="4602" spans="14:40">
      <c r="N4602">
        <f t="shared" si="404"/>
        <v>2097</v>
      </c>
      <c r="O4602" s="12">
        <f t="shared" si="400"/>
        <v>0</v>
      </c>
      <c r="P4602" s="12">
        <f t="shared" si="400"/>
        <v>0</v>
      </c>
      <c r="Q4602" s="12">
        <f t="shared" si="400"/>
        <v>0</v>
      </c>
      <c r="R4602" s="12">
        <f t="shared" si="400"/>
        <v>0</v>
      </c>
      <c r="S4602" s="12">
        <f t="shared" si="400"/>
        <v>0</v>
      </c>
      <c r="T4602" s="12">
        <f t="shared" si="400"/>
        <v>0</v>
      </c>
      <c r="U4602" s="12">
        <f t="shared" si="400"/>
        <v>0</v>
      </c>
      <c r="V4602" s="12">
        <f t="shared" si="400"/>
        <v>0</v>
      </c>
      <c r="W4602" s="12">
        <f t="shared" si="400"/>
        <v>59.750006629363092</v>
      </c>
      <c r="X4602" s="12">
        <f t="shared" si="400"/>
        <v>-4643.0096890960858</v>
      </c>
      <c r="Y4602" s="12">
        <f t="shared" si="400"/>
        <v>0</v>
      </c>
      <c r="Z4602" s="12">
        <f t="shared" si="400"/>
        <v>0</v>
      </c>
      <c r="AA4602" s="12">
        <f t="shared" si="400"/>
        <v>0</v>
      </c>
      <c r="AB4602" s="12">
        <f t="shared" si="400"/>
        <v>0</v>
      </c>
      <c r="AC4602" s="12">
        <f t="shared" si="400"/>
        <v>0</v>
      </c>
      <c r="AD4602" s="12">
        <f t="shared" si="400"/>
        <v>13.466180450560861</v>
      </c>
      <c r="AE4602" s="12">
        <f t="shared" si="410"/>
        <v>4.8303361544992436E-2</v>
      </c>
      <c r="AF4602" s="12">
        <f t="shared" si="410"/>
        <v>0</v>
      </c>
      <c r="AG4602" s="12">
        <f t="shared" si="410"/>
        <v>0</v>
      </c>
      <c r="AH4602" s="12">
        <f t="shared" si="410"/>
        <v>-5.7507605250789124</v>
      </c>
      <c r="AI4602" s="12">
        <f t="shared" si="410"/>
        <v>39.729487526980307</v>
      </c>
      <c r="AJ4602" s="12">
        <f t="shared" si="410"/>
        <v>3370.8776479062903</v>
      </c>
      <c r="AK4602" s="12">
        <f t="shared" si="410"/>
        <v>-0.12293041749420017</v>
      </c>
      <c r="AL4602" s="12">
        <f t="shared" si="401"/>
        <v>-1165.011754163919</v>
      </c>
      <c r="AM4602">
        <f t="shared" si="402"/>
        <v>2.1449410442366053</v>
      </c>
      <c r="AN4602" s="12">
        <f t="shared" si="403"/>
        <v>-543.1439513427523</v>
      </c>
    </row>
    <row r="4603" spans="14:40">
      <c r="N4603">
        <f t="shared" si="404"/>
        <v>2098</v>
      </c>
      <c r="O4603" s="12">
        <f t="shared" si="400"/>
        <v>0</v>
      </c>
      <c r="P4603" s="12">
        <f t="shared" si="400"/>
        <v>0</v>
      </c>
      <c r="Q4603" s="12">
        <f t="shared" si="400"/>
        <v>0</v>
      </c>
      <c r="R4603" s="12">
        <f t="shared" si="400"/>
        <v>0</v>
      </c>
      <c r="S4603" s="12">
        <f t="shared" si="400"/>
        <v>0</v>
      </c>
      <c r="T4603" s="12">
        <f t="shared" si="400"/>
        <v>0</v>
      </c>
      <c r="U4603" s="12">
        <f t="shared" si="400"/>
        <v>0</v>
      </c>
      <c r="V4603" s="12">
        <f t="shared" si="400"/>
        <v>0</v>
      </c>
      <c r="W4603" s="12">
        <f t="shared" si="400"/>
        <v>1362.2021472700876</v>
      </c>
      <c r="X4603" s="12">
        <f t="shared" si="400"/>
        <v>2610.2055448482374</v>
      </c>
      <c r="Y4603" s="12">
        <f t="shared" si="400"/>
        <v>0</v>
      </c>
      <c r="Z4603" s="12">
        <f t="shared" si="400"/>
        <v>0</v>
      </c>
      <c r="AA4603" s="12">
        <f t="shared" si="400"/>
        <v>0</v>
      </c>
      <c r="AB4603" s="12">
        <f t="shared" si="400"/>
        <v>0</v>
      </c>
      <c r="AC4603" s="12">
        <f t="shared" si="400"/>
        <v>0</v>
      </c>
      <c r="AD4603" s="12">
        <f t="shared" si="400"/>
        <v>-4.4681989530771915</v>
      </c>
      <c r="AE4603" s="12">
        <f t="shared" si="410"/>
        <v>-2.5282116711953198E-2</v>
      </c>
      <c r="AF4603" s="12">
        <f t="shared" si="410"/>
        <v>0</v>
      </c>
      <c r="AG4603" s="12">
        <f t="shared" si="410"/>
        <v>0</v>
      </c>
      <c r="AH4603" s="12">
        <f t="shared" si="410"/>
        <v>-9.1028985875890669</v>
      </c>
      <c r="AI4603" s="12">
        <f t="shared" si="410"/>
        <v>-32.542996854849747</v>
      </c>
      <c r="AJ4603" s="12">
        <f t="shared" si="410"/>
        <v>2049.138877961163</v>
      </c>
      <c r="AK4603" s="12">
        <f t="shared" si="410"/>
        <v>-6.7720250883990404E-2</v>
      </c>
      <c r="AL4603" s="12">
        <f t="shared" si="401"/>
        <v>5975.3394733163759</v>
      </c>
      <c r="AM4603">
        <f t="shared" si="402"/>
        <v>2.1319756002790284</v>
      </c>
      <c r="AN4603" s="12">
        <f t="shared" si="403"/>
        <v>2802.7241364930892</v>
      </c>
    </row>
    <row r="4604" spans="14:40">
      <c r="N4604">
        <f t="shared" si="404"/>
        <v>2099</v>
      </c>
      <c r="O4604" s="12">
        <f t="shared" si="400"/>
        <v>-1.9199181871937832</v>
      </c>
      <c r="P4604" s="12">
        <f t="shared" si="400"/>
        <v>0</v>
      </c>
      <c r="Q4604" s="12">
        <f t="shared" si="400"/>
        <v>0</v>
      </c>
      <c r="R4604" s="12">
        <f t="shared" si="400"/>
        <v>0</v>
      </c>
      <c r="S4604" s="12">
        <f t="shared" si="400"/>
        <v>0</v>
      </c>
      <c r="T4604" s="12">
        <f t="shared" si="400"/>
        <v>0</v>
      </c>
      <c r="U4604" s="12">
        <f t="shared" si="400"/>
        <v>0</v>
      </c>
      <c r="V4604" s="12">
        <f t="shared" si="400"/>
        <v>0</v>
      </c>
      <c r="W4604" s="12">
        <f t="shared" si="400"/>
        <v>223.39349967289382</v>
      </c>
      <c r="X4604" s="12">
        <f t="shared" si="400"/>
        <v>3787.8388981064068</v>
      </c>
      <c r="Y4604" s="12">
        <f t="shared" si="400"/>
        <v>0</v>
      </c>
      <c r="Z4604" s="12">
        <f t="shared" si="400"/>
        <v>0</v>
      </c>
      <c r="AA4604" s="12">
        <f t="shared" si="400"/>
        <v>0</v>
      </c>
      <c r="AB4604" s="12">
        <f t="shared" si="400"/>
        <v>0</v>
      </c>
      <c r="AC4604" s="12">
        <f t="shared" si="400"/>
        <v>0</v>
      </c>
      <c r="AD4604" s="12">
        <f t="shared" si="400"/>
        <v>-10.146905134758464</v>
      </c>
      <c r="AE4604" s="12">
        <f t="shared" si="410"/>
        <v>-4.9666883671088173E-2</v>
      </c>
      <c r="AF4604" s="12">
        <f t="shared" si="410"/>
        <v>0</v>
      </c>
      <c r="AG4604" s="12">
        <f t="shared" si="410"/>
        <v>0</v>
      </c>
      <c r="AH4604" s="12">
        <f t="shared" si="410"/>
        <v>-7.5534597431131196</v>
      </c>
      <c r="AI4604" s="12">
        <f t="shared" si="410"/>
        <v>-93.080115752426579</v>
      </c>
      <c r="AJ4604" s="12">
        <f t="shared" si="410"/>
        <v>-5035.3512794071485</v>
      </c>
      <c r="AK4604" s="12">
        <f t="shared" si="410"/>
        <v>0.15762862976553241</v>
      </c>
      <c r="AL4604" s="12">
        <f t="shared" si="401"/>
        <v>-1136.711318699246</v>
      </c>
      <c r="AM4604">
        <f t="shared" si="402"/>
        <v>2.1290372905944066</v>
      </c>
      <c r="AN4604" s="12">
        <f t="shared" si="403"/>
        <v>-533.90859977933371</v>
      </c>
    </row>
    <row r="4605" spans="14:40">
      <c r="N4605">
        <f t="shared" si="404"/>
        <v>2100</v>
      </c>
      <c r="O4605" s="12">
        <f t="shared" si="400"/>
        <v>-1.9143852818863065</v>
      </c>
      <c r="P4605" s="12">
        <f t="shared" si="400"/>
        <v>0</v>
      </c>
      <c r="Q4605" s="12">
        <f t="shared" si="400"/>
        <v>0</v>
      </c>
      <c r="R4605" s="12">
        <f t="shared" si="400"/>
        <v>0</v>
      </c>
      <c r="S4605" s="12">
        <f t="shared" si="400"/>
        <v>0</v>
      </c>
      <c r="T4605" s="12">
        <f t="shared" si="400"/>
        <v>0</v>
      </c>
      <c r="U4605" s="12">
        <f t="shared" si="400"/>
        <v>0</v>
      </c>
      <c r="V4605" s="12">
        <f t="shared" si="400"/>
        <v>0</v>
      </c>
      <c r="W4605" s="12">
        <f t="shared" si="400"/>
        <v>-655.69177169218779</v>
      </c>
      <c r="X4605" s="12">
        <f t="shared" si="400"/>
        <v>-3250.4527000181861</v>
      </c>
      <c r="Y4605" s="12">
        <f t="shared" si="400"/>
        <v>0</v>
      </c>
      <c r="Z4605" s="12">
        <f t="shared" si="400"/>
        <v>0</v>
      </c>
      <c r="AA4605" s="12">
        <f t="shared" si="400"/>
        <v>0</v>
      </c>
      <c r="AB4605" s="12">
        <f t="shared" si="400"/>
        <v>0</v>
      </c>
      <c r="AC4605" s="12">
        <f t="shared" si="400"/>
        <v>0</v>
      </c>
      <c r="AD4605" s="12">
        <f t="shared" si="400"/>
        <v>-13.32659176431153</v>
      </c>
      <c r="AE4605" s="12">
        <f t="shared" si="410"/>
        <v>-5.1296703850643735E-2</v>
      </c>
      <c r="AF4605" s="12">
        <f t="shared" si="410"/>
        <v>0</v>
      </c>
      <c r="AG4605" s="12">
        <f t="shared" si="410"/>
        <v>0</v>
      </c>
      <c r="AH4605" s="12">
        <f t="shared" si="410"/>
        <v>9.3703878203070552</v>
      </c>
      <c r="AI4605" s="12">
        <f t="shared" si="410"/>
        <v>-84.46973644204428</v>
      </c>
      <c r="AJ4605" s="12">
        <f t="shared" si="410"/>
        <v>-4346.606869234015</v>
      </c>
      <c r="AK4605" s="12">
        <f t="shared" si="410"/>
        <v>0.126096807441785</v>
      </c>
      <c r="AL4605" s="12">
        <f t="shared" si="401"/>
        <v>-8343.0168665087331</v>
      </c>
      <c r="AM4605">
        <f t="shared" si="402"/>
        <v>2.1134543860451469</v>
      </c>
      <c r="AN4605" s="12">
        <f t="shared" si="403"/>
        <v>-3947.5736602580796</v>
      </c>
    </row>
    <row r="4606" spans="14:40">
      <c r="N4606">
        <f t="shared" si="404"/>
        <v>2101</v>
      </c>
      <c r="O4606" s="12">
        <f t="shared" si="400"/>
        <v>-1.9088523765780721</v>
      </c>
      <c r="P4606" s="12">
        <f t="shared" si="400"/>
        <v>0</v>
      </c>
      <c r="Q4606" s="12">
        <f t="shared" si="400"/>
        <v>0</v>
      </c>
      <c r="R4606" s="12">
        <f t="shared" si="400"/>
        <v>0</v>
      </c>
      <c r="S4606" s="12">
        <f t="shared" si="400"/>
        <v>0</v>
      </c>
      <c r="T4606" s="12">
        <f t="shared" si="400"/>
        <v>0</v>
      </c>
      <c r="U4606" s="12">
        <f t="shared" si="400"/>
        <v>0</v>
      </c>
      <c r="V4606" s="12">
        <f t="shared" si="400"/>
        <v>0</v>
      </c>
      <c r="W4606" s="12">
        <f t="shared" si="400"/>
        <v>147.59136980157365</v>
      </c>
      <c r="X4606" s="12">
        <f t="shared" si="400"/>
        <v>725.38629175865367</v>
      </c>
      <c r="Y4606" s="12">
        <f t="shared" si="400"/>
        <v>0</v>
      </c>
      <c r="Z4606" s="12">
        <f t="shared" si="400"/>
        <v>0</v>
      </c>
      <c r="AA4606" s="12">
        <f t="shared" si="400"/>
        <v>0</v>
      </c>
      <c r="AB4606" s="12">
        <f t="shared" si="400"/>
        <v>0</v>
      </c>
      <c r="AC4606" s="12">
        <f t="shared" si="400"/>
        <v>0</v>
      </c>
      <c r="AD4606" s="12">
        <f t="shared" si="400"/>
        <v>-1.007939221022645</v>
      </c>
      <c r="AE4606" s="12">
        <f t="shared" si="410"/>
        <v>-1.5416373080590743E-2</v>
      </c>
      <c r="AF4606" s="12">
        <f t="shared" si="410"/>
        <v>0</v>
      </c>
      <c r="AG4606" s="12">
        <f t="shared" si="410"/>
        <v>0</v>
      </c>
      <c r="AH4606" s="12">
        <f t="shared" si="410"/>
        <v>-16.048194834938744</v>
      </c>
      <c r="AI4606" s="12">
        <f t="shared" si="410"/>
        <v>-98.317375420482108</v>
      </c>
      <c r="AJ4606" s="12">
        <f t="shared" si="410"/>
        <v>-4165.3167580304407</v>
      </c>
      <c r="AK4606" s="12">
        <f t="shared" si="410"/>
        <v>0.13518927586748766</v>
      </c>
      <c r="AL4606" s="12">
        <f t="shared" si="401"/>
        <v>-3409.5016854204478</v>
      </c>
      <c r="AM4606">
        <f t="shared" si="402"/>
        <v>2.1497626840914754</v>
      </c>
      <c r="AN4606" s="12">
        <f t="shared" si="403"/>
        <v>-1585.9897981536312</v>
      </c>
    </row>
    <row r="4607" spans="14:40">
      <c r="N4607">
        <f t="shared" si="404"/>
        <v>2102</v>
      </c>
      <c r="O4607" s="12">
        <f t="shared" si="400"/>
        <v>-1.9088523765780721</v>
      </c>
      <c r="P4607" s="12">
        <f t="shared" si="400"/>
        <v>0</v>
      </c>
      <c r="Q4607" s="12">
        <f t="shared" si="400"/>
        <v>0</v>
      </c>
      <c r="R4607" s="12">
        <f t="shared" si="400"/>
        <v>0</v>
      </c>
      <c r="S4607" s="12">
        <f t="shared" si="400"/>
        <v>0</v>
      </c>
      <c r="T4607" s="12">
        <f t="shared" si="400"/>
        <v>0</v>
      </c>
      <c r="U4607" s="12">
        <f t="shared" si="400"/>
        <v>0</v>
      </c>
      <c r="V4607" s="12">
        <f t="shared" si="400"/>
        <v>0</v>
      </c>
      <c r="W4607" s="12">
        <f t="shared" si="400"/>
        <v>5398.9831454277946</v>
      </c>
      <c r="X4607" s="12">
        <f t="shared" si="400"/>
        <v>33912.370612286322</v>
      </c>
      <c r="Y4607" s="12">
        <f t="shared" si="400"/>
        <v>0</v>
      </c>
      <c r="Z4607" s="12">
        <f t="shared" si="400"/>
        <v>0</v>
      </c>
      <c r="AA4607" s="12">
        <f t="shared" si="400"/>
        <v>0</v>
      </c>
      <c r="AB4607" s="12">
        <f t="shared" si="400"/>
        <v>0</v>
      </c>
      <c r="AC4607" s="12">
        <f t="shared" si="400"/>
        <v>0</v>
      </c>
      <c r="AD4607" s="12">
        <f t="shared" si="400"/>
        <v>23.627008381616555</v>
      </c>
      <c r="AE4607" s="12">
        <f t="shared" ref="AE4607:AK4616" si="411">AE$2503*AE2103+0.5*AE$2504*AE2103*AE2103</f>
        <v>9.2207633728665986E-2</v>
      </c>
      <c r="AF4607" s="12">
        <f t="shared" si="411"/>
        <v>0</v>
      </c>
      <c r="AG4607" s="12">
        <f t="shared" si="411"/>
        <v>0</v>
      </c>
      <c r="AH4607" s="12">
        <f t="shared" si="411"/>
        <v>12.396588132216548</v>
      </c>
      <c r="AI4607" s="12">
        <f t="shared" si="411"/>
        <v>-33.22113234769639</v>
      </c>
      <c r="AJ4607" s="12">
        <f t="shared" si="411"/>
        <v>-2943.4205541700808</v>
      </c>
      <c r="AK4607" s="12">
        <f t="shared" si="411"/>
        <v>8.1833312303877831E-2</v>
      </c>
      <c r="AL4607" s="12">
        <f t="shared" si="401"/>
        <v>36369.000856279636</v>
      </c>
      <c r="AM4607">
        <f t="shared" si="402"/>
        <v>2.1419089226345962</v>
      </c>
      <c r="AN4607" s="12">
        <f t="shared" si="403"/>
        <v>16979.713970071589</v>
      </c>
    </row>
    <row r="4608" spans="14:40">
      <c r="N4608">
        <f t="shared" si="404"/>
        <v>2103</v>
      </c>
      <c r="O4608" s="12">
        <f t="shared" si="400"/>
        <v>-1.9033194712690795</v>
      </c>
      <c r="P4608" s="12">
        <f t="shared" si="400"/>
        <v>0</v>
      </c>
      <c r="Q4608" s="12">
        <f t="shared" si="400"/>
        <v>0</v>
      </c>
      <c r="R4608" s="12">
        <f t="shared" si="400"/>
        <v>0</v>
      </c>
      <c r="S4608" s="12">
        <f t="shared" si="400"/>
        <v>0</v>
      </c>
      <c r="T4608" s="12">
        <f t="shared" si="400"/>
        <v>0</v>
      </c>
      <c r="U4608" s="12">
        <f t="shared" si="400"/>
        <v>0</v>
      </c>
      <c r="V4608" s="12">
        <f t="shared" si="400"/>
        <v>0</v>
      </c>
      <c r="W4608" s="12">
        <f t="shared" si="400"/>
        <v>1242.7036468030751</v>
      </c>
      <c r="X4608" s="12">
        <f t="shared" si="400"/>
        <v>7719.7569867407547</v>
      </c>
      <c r="Y4608" s="12">
        <f t="shared" si="400"/>
        <v>0</v>
      </c>
      <c r="Z4608" s="12">
        <f t="shared" si="400"/>
        <v>0</v>
      </c>
      <c r="AA4608" s="12">
        <f t="shared" si="400"/>
        <v>0</v>
      </c>
      <c r="AB4608" s="12">
        <f t="shared" si="400"/>
        <v>0</v>
      </c>
      <c r="AC4608" s="12">
        <f t="shared" si="400"/>
        <v>0</v>
      </c>
      <c r="AD4608" s="12">
        <f t="shared" si="400"/>
        <v>4.5683249414714862</v>
      </c>
      <c r="AE4608" s="12">
        <f t="shared" si="411"/>
        <v>2.5820697641776129E-2</v>
      </c>
      <c r="AF4608" s="12">
        <f t="shared" si="411"/>
        <v>0</v>
      </c>
      <c r="AG4608" s="12">
        <f t="shared" si="411"/>
        <v>0</v>
      </c>
      <c r="AH4608" s="12">
        <f t="shared" si="411"/>
        <v>12.106212584076546</v>
      </c>
      <c r="AI4608" s="12">
        <f t="shared" si="411"/>
        <v>-31.018656317739019</v>
      </c>
      <c r="AJ4608" s="12">
        <f t="shared" si="411"/>
        <v>-3139.5158792820039</v>
      </c>
      <c r="AK4608" s="12">
        <f t="shared" si="411"/>
        <v>8.1850017431288752E-2</v>
      </c>
      <c r="AL4608" s="12">
        <f t="shared" si="401"/>
        <v>5806.8049867134387</v>
      </c>
      <c r="AM4608">
        <f t="shared" si="402"/>
        <v>2.1596086609823484</v>
      </c>
      <c r="AN4608" s="12">
        <f t="shared" si="403"/>
        <v>2688.8227907328719</v>
      </c>
    </row>
    <row r="4609" spans="14:40">
      <c r="N4609">
        <f t="shared" si="404"/>
        <v>2104</v>
      </c>
      <c r="O4609" s="12">
        <f t="shared" si="400"/>
        <v>0</v>
      </c>
      <c r="P4609" s="12">
        <f t="shared" si="400"/>
        <v>0</v>
      </c>
      <c r="Q4609" s="12">
        <f t="shared" si="400"/>
        <v>0</v>
      </c>
      <c r="R4609" s="12">
        <f t="shared" si="400"/>
        <v>0</v>
      </c>
      <c r="S4609" s="12">
        <f t="shared" si="400"/>
        <v>0</v>
      </c>
      <c r="T4609" s="12">
        <f t="shared" si="400"/>
        <v>0</v>
      </c>
      <c r="U4609" s="12">
        <f t="shared" si="400"/>
        <v>0</v>
      </c>
      <c r="V4609" s="12">
        <f t="shared" si="400"/>
        <v>0</v>
      </c>
      <c r="W4609" s="12">
        <f t="shared" si="400"/>
        <v>688.23766371319107</v>
      </c>
      <c r="X4609" s="12">
        <f t="shared" si="400"/>
        <v>-598.66537484325522</v>
      </c>
      <c r="Y4609" s="12">
        <f t="shared" si="400"/>
        <v>0</v>
      </c>
      <c r="Z4609" s="12">
        <f t="shared" si="400"/>
        <v>0</v>
      </c>
      <c r="AA4609" s="12">
        <f t="shared" si="400"/>
        <v>0</v>
      </c>
      <c r="AB4609" s="12">
        <f t="shared" si="400"/>
        <v>0</v>
      </c>
      <c r="AC4609" s="12">
        <f t="shared" si="400"/>
        <v>0</v>
      </c>
      <c r="AD4609" s="12">
        <f t="shared" si="400"/>
        <v>-8.2454916555461306</v>
      </c>
      <c r="AE4609" s="12">
        <f t="shared" si="411"/>
        <v>-3.9424737552696848E-2</v>
      </c>
      <c r="AF4609" s="12">
        <f t="shared" si="411"/>
        <v>0</v>
      </c>
      <c r="AG4609" s="12">
        <f t="shared" si="411"/>
        <v>0</v>
      </c>
      <c r="AH4609" s="12">
        <f t="shared" si="411"/>
        <v>-5.7399151288364276</v>
      </c>
      <c r="AI4609" s="12">
        <f t="shared" si="411"/>
        <v>-12.320391936322158</v>
      </c>
      <c r="AJ4609" s="12">
        <f t="shared" si="411"/>
        <v>456.35996655762506</v>
      </c>
      <c r="AK4609" s="12">
        <f t="shared" si="411"/>
        <v>-5.1795738508872598E-2</v>
      </c>
      <c r="AL4609" s="12">
        <f t="shared" si="401"/>
        <v>519.53523623079457</v>
      </c>
      <c r="AM4609">
        <f t="shared" si="402"/>
        <v>2.163916152302471</v>
      </c>
      <c r="AN4609" s="12">
        <f t="shared" si="403"/>
        <v>240.09028061368906</v>
      </c>
    </row>
    <row r="4610" spans="14:40">
      <c r="N4610">
        <f t="shared" si="404"/>
        <v>2105</v>
      </c>
      <c r="O4610" s="12">
        <f t="shared" si="400"/>
        <v>0</v>
      </c>
      <c r="P4610" s="12">
        <f t="shared" si="400"/>
        <v>0</v>
      </c>
      <c r="Q4610" s="12">
        <f t="shared" si="400"/>
        <v>0</v>
      </c>
      <c r="R4610" s="12">
        <f t="shared" si="400"/>
        <v>0</v>
      </c>
      <c r="S4610" s="12">
        <f t="shared" si="400"/>
        <v>0</v>
      </c>
      <c r="T4610" s="12">
        <f t="shared" si="400"/>
        <v>0</v>
      </c>
      <c r="U4610" s="12">
        <f t="shared" si="400"/>
        <v>0</v>
      </c>
      <c r="V4610" s="12">
        <f t="shared" si="400"/>
        <v>0</v>
      </c>
      <c r="W4610" s="12">
        <f t="shared" si="400"/>
        <v>847.42121429254598</v>
      </c>
      <c r="X4610" s="12">
        <f t="shared" si="400"/>
        <v>-1597.1757296199355</v>
      </c>
      <c r="Y4610" s="12">
        <f t="shared" si="400"/>
        <v>0</v>
      </c>
      <c r="Z4610" s="12">
        <f t="shared" si="400"/>
        <v>0</v>
      </c>
      <c r="AA4610" s="12">
        <f t="shared" si="400"/>
        <v>0</v>
      </c>
      <c r="AB4610" s="12">
        <f t="shared" si="400"/>
        <v>0</v>
      </c>
      <c r="AC4610" s="12">
        <f t="shared" si="400"/>
        <v>0</v>
      </c>
      <c r="AD4610" s="12">
        <f t="shared" si="400"/>
        <v>-10.322196966373225</v>
      </c>
      <c r="AE4610" s="12">
        <f t="shared" si="411"/>
        <v>-5.7343948241864409E-2</v>
      </c>
      <c r="AF4610" s="12">
        <f t="shared" si="411"/>
        <v>0</v>
      </c>
      <c r="AG4610" s="12">
        <f t="shared" si="411"/>
        <v>0</v>
      </c>
      <c r="AH4610" s="12">
        <f t="shared" si="411"/>
        <v>-16.138853982043841</v>
      </c>
      <c r="AI4610" s="12">
        <f t="shared" si="411"/>
        <v>-1.7546211956745634</v>
      </c>
      <c r="AJ4610" s="12">
        <f t="shared" si="411"/>
        <v>-159.44367124970708</v>
      </c>
      <c r="AK4610" s="12">
        <f t="shared" si="411"/>
        <v>-2.7319019468860003E-2</v>
      </c>
      <c r="AL4610" s="12">
        <f t="shared" si="401"/>
        <v>-937.49852168889902</v>
      </c>
      <c r="AM4610">
        <f t="shared" si="402"/>
        <v>2.1763764994696495</v>
      </c>
      <c r="AN4610" s="12">
        <f t="shared" si="403"/>
        <v>-430.7611858138302</v>
      </c>
    </row>
    <row r="4611" spans="14:40">
      <c r="N4611">
        <f t="shared" si="404"/>
        <v>2106</v>
      </c>
      <c r="O4611" s="12">
        <f t="shared" si="400"/>
        <v>0</v>
      </c>
      <c r="P4611" s="12">
        <f t="shared" si="400"/>
        <v>0</v>
      </c>
      <c r="Q4611" s="12">
        <f t="shared" si="400"/>
        <v>0</v>
      </c>
      <c r="R4611" s="12">
        <f t="shared" si="400"/>
        <v>0</v>
      </c>
      <c r="S4611" s="12">
        <f t="shared" si="400"/>
        <v>0</v>
      </c>
      <c r="T4611" s="12">
        <f t="shared" si="400"/>
        <v>0</v>
      </c>
      <c r="U4611" s="12">
        <f t="shared" si="400"/>
        <v>0</v>
      </c>
      <c r="V4611" s="12">
        <f t="shared" si="400"/>
        <v>0</v>
      </c>
      <c r="W4611" s="12">
        <f t="shared" si="400"/>
        <v>597.05257510716649</v>
      </c>
      <c r="X4611" s="12">
        <f t="shared" si="400"/>
        <v>-467.57052020198932</v>
      </c>
      <c r="Y4611" s="12">
        <f t="shared" si="400"/>
        <v>0</v>
      </c>
      <c r="Z4611" s="12">
        <f t="shared" si="400"/>
        <v>0</v>
      </c>
      <c r="AA4611" s="12">
        <f t="shared" si="400"/>
        <v>0</v>
      </c>
      <c r="AB4611" s="12">
        <f t="shared" si="400"/>
        <v>0</v>
      </c>
      <c r="AC4611" s="12">
        <f t="shared" si="400"/>
        <v>0</v>
      </c>
      <c r="AD4611" s="12">
        <f t="shared" si="400"/>
        <v>-1.5587443034679966</v>
      </c>
      <c r="AE4611" s="12">
        <f t="shared" si="411"/>
        <v>-1.8417150025202174E-2</v>
      </c>
      <c r="AF4611" s="12">
        <f t="shared" si="411"/>
        <v>0</v>
      </c>
      <c r="AG4611" s="12">
        <f t="shared" si="411"/>
        <v>0</v>
      </c>
      <c r="AH4611" s="12">
        <f t="shared" si="411"/>
        <v>-16.512340763237518</v>
      </c>
      <c r="AI4611" s="12">
        <f t="shared" si="411"/>
        <v>3.4023251345761789</v>
      </c>
      <c r="AJ4611" s="12">
        <f t="shared" si="411"/>
        <v>1771.77997172097</v>
      </c>
      <c r="AK4611" s="12">
        <f t="shared" si="411"/>
        <v>-9.7015001186391905E-2</v>
      </c>
      <c r="AL4611" s="12">
        <f t="shared" si="401"/>
        <v>1886.4778345428062</v>
      </c>
      <c r="AM4611">
        <f t="shared" si="402"/>
        <v>2.1561636706669707</v>
      </c>
      <c r="AN4611" s="12">
        <f t="shared" si="403"/>
        <v>874.92330021461589</v>
      </c>
    </row>
    <row r="4612" spans="14:40">
      <c r="N4612">
        <f t="shared" si="404"/>
        <v>2107</v>
      </c>
      <c r="O4612" s="12">
        <f t="shared" si="400"/>
        <v>0</v>
      </c>
      <c r="P4612" s="12">
        <f t="shared" si="400"/>
        <v>0</v>
      </c>
      <c r="Q4612" s="12">
        <f t="shared" si="400"/>
        <v>0</v>
      </c>
      <c r="R4612" s="12">
        <f t="shared" si="400"/>
        <v>0</v>
      </c>
      <c r="S4612" s="12">
        <f t="shared" si="400"/>
        <v>0</v>
      </c>
      <c r="T4612" s="12">
        <f t="shared" si="400"/>
        <v>0</v>
      </c>
      <c r="U4612" s="12">
        <f t="shared" si="400"/>
        <v>0</v>
      </c>
      <c r="V4612" s="12">
        <f t="shared" si="400"/>
        <v>0</v>
      </c>
      <c r="W4612" s="12">
        <f t="shared" si="400"/>
        <v>-1418.6271932452296</v>
      </c>
      <c r="X4612" s="12">
        <f t="shared" si="400"/>
        <v>-18002.008574595129</v>
      </c>
      <c r="Y4612" s="12">
        <f t="shared" si="400"/>
        <v>0</v>
      </c>
      <c r="Z4612" s="12">
        <f t="shared" si="400"/>
        <v>0</v>
      </c>
      <c r="AA4612" s="12">
        <f t="shared" si="400"/>
        <v>0</v>
      </c>
      <c r="AB4612" s="12">
        <f t="shared" si="400"/>
        <v>0</v>
      </c>
      <c r="AC4612" s="12">
        <f t="shared" si="400"/>
        <v>0</v>
      </c>
      <c r="AD4612" s="12">
        <f t="shared" si="400"/>
        <v>-32.553910849607604</v>
      </c>
      <c r="AE4612" s="12">
        <f t="shared" si="411"/>
        <v>-0.16321583145037519</v>
      </c>
      <c r="AF4612" s="12">
        <f t="shared" si="411"/>
        <v>0</v>
      </c>
      <c r="AG4612" s="12">
        <f t="shared" si="411"/>
        <v>0</v>
      </c>
      <c r="AH4612" s="12">
        <f t="shared" si="411"/>
        <v>-13.652385600659759</v>
      </c>
      <c r="AI4612" s="12">
        <f t="shared" si="411"/>
        <v>-65.42328474846606</v>
      </c>
      <c r="AJ4612" s="12">
        <f t="shared" si="411"/>
        <v>-2289.489950411305</v>
      </c>
      <c r="AK4612" s="12">
        <f t="shared" si="411"/>
        <v>3.8942150868564653E-2</v>
      </c>
      <c r="AL4612" s="12">
        <f t="shared" si="401"/>
        <v>-21821.87957313098</v>
      </c>
      <c r="AM4612">
        <f t="shared" si="402"/>
        <v>2.1525800653083329</v>
      </c>
      <c r="AN4612" s="12">
        <f t="shared" si="403"/>
        <v>-10137.546066146087</v>
      </c>
    </row>
    <row r="4613" spans="14:40">
      <c r="N4613">
        <f t="shared" si="404"/>
        <v>2108</v>
      </c>
      <c r="O4613" s="12">
        <f t="shared" si="400"/>
        <v>0</v>
      </c>
      <c r="P4613" s="12">
        <f t="shared" si="400"/>
        <v>0</v>
      </c>
      <c r="Q4613" s="12">
        <f t="shared" si="400"/>
        <v>0</v>
      </c>
      <c r="R4613" s="12">
        <f t="shared" si="400"/>
        <v>0</v>
      </c>
      <c r="S4613" s="12">
        <f t="shared" si="400"/>
        <v>0</v>
      </c>
      <c r="T4613" s="12">
        <f t="shared" si="400"/>
        <v>0</v>
      </c>
      <c r="U4613" s="12">
        <f t="shared" si="400"/>
        <v>0</v>
      </c>
      <c r="V4613" s="12">
        <f t="shared" si="400"/>
        <v>0</v>
      </c>
      <c r="W4613" s="12">
        <f t="shared" si="400"/>
        <v>4722.1475414212855</v>
      </c>
      <c r="X4613" s="12">
        <f t="shared" si="400"/>
        <v>22776.998700920019</v>
      </c>
      <c r="Y4613" s="12">
        <f t="shared" si="400"/>
        <v>0</v>
      </c>
      <c r="Z4613" s="12">
        <f t="shared" si="400"/>
        <v>0</v>
      </c>
      <c r="AA4613" s="12">
        <f t="shared" si="400"/>
        <v>0</v>
      </c>
      <c r="AB4613" s="12">
        <f t="shared" si="400"/>
        <v>0</v>
      </c>
      <c r="AC4613" s="12">
        <f t="shared" si="400"/>
        <v>0</v>
      </c>
      <c r="AD4613" s="12">
        <f t="shared" si="400"/>
        <v>51.721599446002195</v>
      </c>
      <c r="AE4613" s="12">
        <f t="shared" si="411"/>
        <v>0.15676172687751727</v>
      </c>
      <c r="AF4613" s="12">
        <f t="shared" si="411"/>
        <v>0</v>
      </c>
      <c r="AG4613" s="12">
        <f t="shared" si="411"/>
        <v>0</v>
      </c>
      <c r="AH4613" s="12">
        <f t="shared" si="411"/>
        <v>-18.175250114554732</v>
      </c>
      <c r="AI4613" s="12">
        <f t="shared" si="411"/>
        <v>65.48331782379006</v>
      </c>
      <c r="AJ4613" s="12">
        <f t="shared" si="411"/>
        <v>2876.5369324372741</v>
      </c>
      <c r="AK4613" s="12">
        <f t="shared" si="411"/>
        <v>-8.8919487057915136E-2</v>
      </c>
      <c r="AL4613" s="12">
        <f t="shared" si="401"/>
        <v>30474.780684173631</v>
      </c>
      <c r="AM4613">
        <f t="shared" si="402"/>
        <v>2.1498694031258041</v>
      </c>
      <c r="AN4613" s="12">
        <f t="shared" si="403"/>
        <v>14175.177636308887</v>
      </c>
    </row>
    <row r="4614" spans="14:40">
      <c r="N4614">
        <f t="shared" si="404"/>
        <v>2109</v>
      </c>
      <c r="O4614" s="12">
        <f t="shared" si="400"/>
        <v>0</v>
      </c>
      <c r="P4614" s="12">
        <f t="shared" si="400"/>
        <v>0</v>
      </c>
      <c r="Q4614" s="12">
        <f t="shared" si="400"/>
        <v>0</v>
      </c>
      <c r="R4614" s="12">
        <f t="shared" si="400"/>
        <v>0</v>
      </c>
      <c r="S4614" s="12">
        <f t="shared" si="400"/>
        <v>0</v>
      </c>
      <c r="T4614" s="12">
        <f t="shared" si="400"/>
        <v>0</v>
      </c>
      <c r="U4614" s="12">
        <f t="shared" si="400"/>
        <v>0</v>
      </c>
      <c r="V4614" s="12">
        <f t="shared" si="400"/>
        <v>0</v>
      </c>
      <c r="W4614" s="12">
        <f t="shared" si="400"/>
        <v>-3419.6323186612935</v>
      </c>
      <c r="X4614" s="12">
        <f t="shared" si="400"/>
        <v>-11954.918657357257</v>
      </c>
      <c r="Y4614" s="12">
        <f t="shared" si="400"/>
        <v>0</v>
      </c>
      <c r="Z4614" s="12">
        <f t="shared" si="400"/>
        <v>0</v>
      </c>
      <c r="AA4614" s="12">
        <f t="shared" si="400"/>
        <v>0</v>
      </c>
      <c r="AB4614" s="12">
        <f t="shared" si="400"/>
        <v>0</v>
      </c>
      <c r="AC4614" s="12">
        <f t="shared" si="400"/>
        <v>0</v>
      </c>
      <c r="AD4614" s="12">
        <f t="shared" si="400"/>
        <v>-6.6320573507263871</v>
      </c>
      <c r="AE4614" s="12">
        <f t="shared" si="411"/>
        <v>-2.3109677544193651E-2</v>
      </c>
      <c r="AF4614" s="12">
        <f t="shared" si="411"/>
        <v>0</v>
      </c>
      <c r="AG4614" s="12">
        <f t="shared" si="411"/>
        <v>0</v>
      </c>
      <c r="AH4614" s="12">
        <f t="shared" si="411"/>
        <v>5.8893645885409347</v>
      </c>
      <c r="AI4614" s="12">
        <f t="shared" si="411"/>
        <v>3.7700029980817091</v>
      </c>
      <c r="AJ4614" s="12">
        <f t="shared" si="411"/>
        <v>681.56500874765641</v>
      </c>
      <c r="AK4614" s="12">
        <f t="shared" si="411"/>
        <v>-1.2475588938952087E-2</v>
      </c>
      <c r="AL4614" s="12">
        <f t="shared" si="401"/>
        <v>-14689.99424230148</v>
      </c>
      <c r="AM4614">
        <f t="shared" si="402"/>
        <v>2.1436685950599377</v>
      </c>
      <c r="AN4614" s="12">
        <f t="shared" si="403"/>
        <v>-6852.7356682625386</v>
      </c>
    </row>
    <row r="4615" spans="14:40">
      <c r="N4615">
        <f t="shared" si="404"/>
        <v>2110</v>
      </c>
      <c r="O4615" s="12">
        <f t="shared" si="400"/>
        <v>0</v>
      </c>
      <c r="P4615" s="12">
        <f t="shared" si="400"/>
        <v>0</v>
      </c>
      <c r="Q4615" s="12">
        <f t="shared" si="400"/>
        <v>0</v>
      </c>
      <c r="R4615" s="12">
        <f t="shared" si="400"/>
        <v>0</v>
      </c>
      <c r="S4615" s="12">
        <f t="shared" si="400"/>
        <v>0</v>
      </c>
      <c r="T4615" s="12">
        <f t="shared" si="400"/>
        <v>0</v>
      </c>
      <c r="U4615" s="12">
        <f t="shared" si="400"/>
        <v>0</v>
      </c>
      <c r="V4615" s="12">
        <f t="shared" si="400"/>
        <v>0</v>
      </c>
      <c r="W4615" s="12">
        <f t="shared" si="400"/>
        <v>-9915.8717826124484</v>
      </c>
      <c r="X4615" s="12">
        <f t="shared" si="400"/>
        <v>-31495.030014054748</v>
      </c>
      <c r="Y4615" s="12">
        <f t="shared" si="400"/>
        <v>0</v>
      </c>
      <c r="Z4615" s="12">
        <f t="shared" si="400"/>
        <v>0</v>
      </c>
      <c r="AA4615" s="12">
        <f t="shared" si="400"/>
        <v>0</v>
      </c>
      <c r="AB4615" s="12">
        <f t="shared" si="400"/>
        <v>0</v>
      </c>
      <c r="AC4615" s="12">
        <f t="shared" si="400"/>
        <v>0</v>
      </c>
      <c r="AD4615" s="12">
        <f t="shared" si="400"/>
        <v>-15.66085604616312</v>
      </c>
      <c r="AE4615" s="12">
        <f t="shared" si="411"/>
        <v>-0.11368695435021865</v>
      </c>
      <c r="AF4615" s="12">
        <f t="shared" si="411"/>
        <v>0</v>
      </c>
      <c r="AG4615" s="12">
        <f t="shared" si="411"/>
        <v>0</v>
      </c>
      <c r="AH4615" s="12">
        <f t="shared" si="411"/>
        <v>-57.434143201999241</v>
      </c>
      <c r="AI4615" s="12">
        <f t="shared" si="411"/>
        <v>-137.86649599482422</v>
      </c>
      <c r="AJ4615" s="12">
        <f t="shared" si="411"/>
        <v>-8219.6891351014146</v>
      </c>
      <c r="AK4615" s="12">
        <f t="shared" si="411"/>
        <v>0.20630002519836826</v>
      </c>
      <c r="AL4615" s="12">
        <f t="shared" si="401"/>
        <v>-49841.459813940739</v>
      </c>
      <c r="AM4615">
        <f t="shared" si="402"/>
        <v>2.1585536513814554</v>
      </c>
      <c r="AN4615" s="12">
        <f t="shared" si="403"/>
        <v>-23090.211254208411</v>
      </c>
    </row>
    <row r="4616" spans="14:40">
      <c r="N4616">
        <f t="shared" si="404"/>
        <v>2111</v>
      </c>
      <c r="O4616" s="12">
        <f t="shared" si="400"/>
        <v>0</v>
      </c>
      <c r="P4616" s="12">
        <f t="shared" si="400"/>
        <v>0</v>
      </c>
      <c r="Q4616" s="12">
        <f t="shared" si="400"/>
        <v>0</v>
      </c>
      <c r="R4616" s="12">
        <f t="shared" si="400"/>
        <v>0</v>
      </c>
      <c r="S4616" s="12">
        <f t="shared" si="400"/>
        <v>0</v>
      </c>
      <c r="T4616" s="12">
        <f t="shared" si="400"/>
        <v>0</v>
      </c>
      <c r="U4616" s="12">
        <f t="shared" si="400"/>
        <v>0</v>
      </c>
      <c r="V4616" s="12">
        <f t="shared" si="400"/>
        <v>0</v>
      </c>
      <c r="W4616" s="12">
        <f t="shared" si="400"/>
        <v>-10741.755472099079</v>
      </c>
      <c r="X4616" s="12">
        <f t="shared" si="400"/>
        <v>-38172.516553319991</v>
      </c>
      <c r="Y4616" s="12">
        <f t="shared" si="400"/>
        <v>0</v>
      </c>
      <c r="Z4616" s="12">
        <f t="shared" si="400"/>
        <v>0</v>
      </c>
      <c r="AA4616" s="12">
        <f t="shared" si="400"/>
        <v>0</v>
      </c>
      <c r="AB4616" s="12">
        <f t="shared" si="400"/>
        <v>0</v>
      </c>
      <c r="AC4616" s="12">
        <f t="shared" si="400"/>
        <v>0</v>
      </c>
      <c r="AD4616" s="12">
        <f t="shared" si="400"/>
        <v>-29.53422224261249</v>
      </c>
      <c r="AE4616" s="12">
        <f t="shared" si="411"/>
        <v>-0.15696381872080253</v>
      </c>
      <c r="AF4616" s="12">
        <f t="shared" si="411"/>
        <v>0</v>
      </c>
      <c r="AG4616" s="12">
        <f t="shared" si="411"/>
        <v>0</v>
      </c>
      <c r="AH4616" s="12">
        <f t="shared" si="411"/>
        <v>-24.956208962589653</v>
      </c>
      <c r="AI4616" s="12">
        <f t="shared" si="411"/>
        <v>-1.559407039504678</v>
      </c>
      <c r="AJ4616" s="12">
        <f t="shared" si="411"/>
        <v>-3803.9950886661313</v>
      </c>
      <c r="AK4616" s="12">
        <f t="shared" si="411"/>
        <v>9.5905002492452873E-2</v>
      </c>
      <c r="AL4616" s="12">
        <f t="shared" si="401"/>
        <v>-52774.378011146138</v>
      </c>
      <c r="AM4616">
        <f t="shared" si="402"/>
        <v>2.1596134017582349</v>
      </c>
      <c r="AN4616" s="12">
        <f t="shared" si="403"/>
        <v>-24436.956155291606</v>
      </c>
    </row>
    <row r="4617" spans="14:40">
      <c r="N4617">
        <f t="shared" si="404"/>
        <v>2112</v>
      </c>
      <c r="O4617" s="12">
        <f t="shared" si="400"/>
        <v>0</v>
      </c>
      <c r="P4617" s="12">
        <f t="shared" si="400"/>
        <v>0</v>
      </c>
      <c r="Q4617" s="12">
        <f t="shared" si="400"/>
        <v>0</v>
      </c>
      <c r="R4617" s="12">
        <f t="shared" si="400"/>
        <v>0</v>
      </c>
      <c r="S4617" s="12">
        <f t="shared" si="400"/>
        <v>0</v>
      </c>
      <c r="T4617" s="12">
        <f t="shared" si="400"/>
        <v>0</v>
      </c>
      <c r="U4617" s="12">
        <f t="shared" si="400"/>
        <v>0</v>
      </c>
      <c r="V4617" s="12">
        <f t="shared" si="400"/>
        <v>0</v>
      </c>
      <c r="W4617" s="12">
        <f t="shared" si="400"/>
        <v>-2359.9307155591964</v>
      </c>
      <c r="X4617" s="12">
        <f t="shared" si="400"/>
        <v>-4063.989586809108</v>
      </c>
      <c r="Y4617" s="12">
        <f t="shared" si="400"/>
        <v>0</v>
      </c>
      <c r="Z4617" s="12">
        <f t="shared" si="400"/>
        <v>0</v>
      </c>
      <c r="AA4617" s="12">
        <f t="shared" si="400"/>
        <v>0</v>
      </c>
      <c r="AB4617" s="12">
        <f t="shared" si="400"/>
        <v>0</v>
      </c>
      <c r="AC4617" s="12">
        <f t="shared" si="400"/>
        <v>0</v>
      </c>
      <c r="AD4617" s="12">
        <f t="shared" si="400"/>
        <v>7.3509489719599381</v>
      </c>
      <c r="AE4617" s="12">
        <f t="shared" ref="AE4617:AK4626" si="412">AE$2503*AE2113+0.5*AE$2504*AE2113*AE2113</f>
        <v>2.9005568696835009E-2</v>
      </c>
      <c r="AF4617" s="12">
        <f t="shared" si="412"/>
        <v>0</v>
      </c>
      <c r="AG4617" s="12">
        <f t="shared" si="412"/>
        <v>0</v>
      </c>
      <c r="AH4617" s="12">
        <f t="shared" si="412"/>
        <v>0.21610273505108296</v>
      </c>
      <c r="AI4617" s="12">
        <f t="shared" si="412"/>
        <v>5.7184088638525665</v>
      </c>
      <c r="AJ4617" s="12">
        <f t="shared" si="412"/>
        <v>-128.81799917050819</v>
      </c>
      <c r="AK4617" s="12">
        <f t="shared" si="412"/>
        <v>-2.9171154011628062E-3</v>
      </c>
      <c r="AL4617" s="12">
        <f t="shared" si="401"/>
        <v>-6539.4267525146533</v>
      </c>
      <c r="AM4617">
        <f t="shared" si="402"/>
        <v>2.1650496705274227</v>
      </c>
      <c r="AN4617" s="12">
        <f t="shared" si="403"/>
        <v>-3020.4511432394061</v>
      </c>
    </row>
    <row r="4618" spans="14:40">
      <c r="N4618">
        <f t="shared" si="404"/>
        <v>2113</v>
      </c>
      <c r="O4618" s="12">
        <f t="shared" si="400"/>
        <v>-3.3142103005165207</v>
      </c>
      <c r="P4618" s="12">
        <f t="shared" si="400"/>
        <v>0</v>
      </c>
      <c r="Q4618" s="12">
        <f t="shared" si="400"/>
        <v>0</v>
      </c>
      <c r="R4618" s="12">
        <f t="shared" si="400"/>
        <v>0</v>
      </c>
      <c r="S4618" s="12">
        <f t="shared" si="400"/>
        <v>0</v>
      </c>
      <c r="T4618" s="12">
        <f t="shared" si="400"/>
        <v>0</v>
      </c>
      <c r="U4618" s="12">
        <f t="shared" si="400"/>
        <v>0</v>
      </c>
      <c r="V4618" s="12">
        <f t="shared" si="400"/>
        <v>0</v>
      </c>
      <c r="W4618" s="12">
        <f t="shared" si="400"/>
        <v>-10506.966573255788</v>
      </c>
      <c r="X4618" s="12">
        <f t="shared" si="400"/>
        <v>-45982.55717991796</v>
      </c>
      <c r="Y4618" s="12">
        <f t="shared" si="400"/>
        <v>0</v>
      </c>
      <c r="Z4618" s="12">
        <f t="shared" si="400"/>
        <v>0</v>
      </c>
      <c r="AA4618" s="12">
        <f t="shared" si="400"/>
        <v>0</v>
      </c>
      <c r="AB4618" s="12">
        <f t="shared" si="400"/>
        <v>0</v>
      </c>
      <c r="AC4618" s="12">
        <f t="shared" si="400"/>
        <v>0</v>
      </c>
      <c r="AD4618" s="12">
        <f t="shared" si="400"/>
        <v>-63.611876211543596</v>
      </c>
      <c r="AE4618" s="12">
        <f t="shared" si="412"/>
        <v>-0.35671759424630523</v>
      </c>
      <c r="AF4618" s="12">
        <f t="shared" si="412"/>
        <v>0</v>
      </c>
      <c r="AG4618" s="12">
        <f t="shared" si="412"/>
        <v>0</v>
      </c>
      <c r="AH4618" s="12">
        <f t="shared" si="412"/>
        <v>-21.992599864546236</v>
      </c>
      <c r="AI4618" s="12">
        <f t="shared" si="412"/>
        <v>-118.16021422634235</v>
      </c>
      <c r="AJ4618" s="12">
        <f t="shared" si="412"/>
        <v>-5011.1342311039834</v>
      </c>
      <c r="AK4618" s="12">
        <f t="shared" si="412"/>
        <v>0.11223850081895784</v>
      </c>
      <c r="AL4618" s="12">
        <f t="shared" si="401"/>
        <v>-61707.981363974104</v>
      </c>
      <c r="AM4618">
        <f t="shared" si="402"/>
        <v>2.1700179477811208</v>
      </c>
      <c r="AN4618" s="12">
        <f t="shared" si="403"/>
        <v>-28436.622575896912</v>
      </c>
    </row>
    <row r="4619" spans="14:40">
      <c r="N4619">
        <f t="shared" si="404"/>
        <v>2114</v>
      </c>
      <c r="O4619" s="12">
        <f t="shared" ref="O4619:AD4682" si="413">O$2503*O2115+0.5*O$2504*O2115*O2115</f>
        <v>0</v>
      </c>
      <c r="P4619" s="12">
        <f t="shared" si="413"/>
        <v>0</v>
      </c>
      <c r="Q4619" s="12">
        <f t="shared" si="413"/>
        <v>0</v>
      </c>
      <c r="R4619" s="12">
        <f t="shared" si="413"/>
        <v>0</v>
      </c>
      <c r="S4619" s="12">
        <f t="shared" si="413"/>
        <v>0</v>
      </c>
      <c r="T4619" s="12">
        <f t="shared" si="413"/>
        <v>0</v>
      </c>
      <c r="U4619" s="12">
        <f t="shared" si="413"/>
        <v>0</v>
      </c>
      <c r="V4619" s="12">
        <f t="shared" si="413"/>
        <v>0</v>
      </c>
      <c r="W4619" s="12">
        <f t="shared" si="413"/>
        <v>5661.8242017793264</v>
      </c>
      <c r="X4619" s="12">
        <f t="shared" si="413"/>
        <v>24274.83104434979</v>
      </c>
      <c r="Y4619" s="12">
        <f t="shared" si="413"/>
        <v>0</v>
      </c>
      <c r="Z4619" s="12">
        <f t="shared" si="413"/>
        <v>0</v>
      </c>
      <c r="AA4619" s="12">
        <f t="shared" si="413"/>
        <v>0</v>
      </c>
      <c r="AB4619" s="12">
        <f t="shared" si="413"/>
        <v>0</v>
      </c>
      <c r="AC4619" s="12">
        <f t="shared" si="413"/>
        <v>0</v>
      </c>
      <c r="AD4619" s="12">
        <f t="shared" si="413"/>
        <v>24.601783074203098</v>
      </c>
      <c r="AE4619" s="12">
        <f t="shared" si="412"/>
        <v>0.11151477411042834</v>
      </c>
      <c r="AF4619" s="12">
        <f t="shared" si="412"/>
        <v>0</v>
      </c>
      <c r="AG4619" s="12">
        <f t="shared" si="412"/>
        <v>0</v>
      </c>
      <c r="AH4619" s="12">
        <f t="shared" si="412"/>
        <v>43.702609462321853</v>
      </c>
      <c r="AI4619" s="12">
        <f t="shared" si="412"/>
        <v>77.960619963201239</v>
      </c>
      <c r="AJ4619" s="12">
        <f t="shared" si="412"/>
        <v>4744.8958172060093</v>
      </c>
      <c r="AK4619" s="12">
        <f t="shared" si="412"/>
        <v>-0.14629860872224001</v>
      </c>
      <c r="AL4619" s="12">
        <f t="shared" ref="AL4619:AL4682" si="414">SUM(O4619:AK4619)</f>
        <v>34827.78129200024</v>
      </c>
      <c r="AM4619">
        <f t="shared" ref="AM4619:AM4682" si="415">$AM$2504*(1+J2115/100)</f>
        <v>2.1635498811609701</v>
      </c>
      <c r="AN4619" s="12">
        <f t="shared" ref="AN4619:AN4682" si="416">AL4619/AM4619</f>
        <v>16097.517138505493</v>
      </c>
    </row>
    <row r="4620" spans="14:40">
      <c r="N4620">
        <f t="shared" ref="N4620:N4683" si="417">N4619+1</f>
        <v>2115</v>
      </c>
      <c r="O4620" s="12">
        <f t="shared" si="413"/>
        <v>0</v>
      </c>
      <c r="P4620" s="12">
        <f t="shared" ref="P4620:AD4620" si="418">P$2503*P2116+0.5*P$2504*P2116*P2116</f>
        <v>0</v>
      </c>
      <c r="Q4620" s="12">
        <f t="shared" si="418"/>
        <v>0</v>
      </c>
      <c r="R4620" s="12">
        <f t="shared" si="418"/>
        <v>0</v>
      </c>
      <c r="S4620" s="12">
        <f t="shared" si="418"/>
        <v>0</v>
      </c>
      <c r="T4620" s="12">
        <f t="shared" si="418"/>
        <v>0</v>
      </c>
      <c r="U4620" s="12">
        <f t="shared" si="418"/>
        <v>0</v>
      </c>
      <c r="V4620" s="12">
        <f t="shared" si="418"/>
        <v>0</v>
      </c>
      <c r="W4620" s="12">
        <f t="shared" si="418"/>
        <v>19069.373180415558</v>
      </c>
      <c r="X4620" s="12">
        <f t="shared" si="418"/>
        <v>71946.25287935989</v>
      </c>
      <c r="Y4620" s="12">
        <f t="shared" si="418"/>
        <v>0</v>
      </c>
      <c r="Z4620" s="12">
        <f t="shared" si="418"/>
        <v>0</v>
      </c>
      <c r="AA4620" s="12">
        <f t="shared" si="418"/>
        <v>0</v>
      </c>
      <c r="AB4620" s="12">
        <f t="shared" si="418"/>
        <v>0</v>
      </c>
      <c r="AC4620" s="12">
        <f t="shared" si="418"/>
        <v>0</v>
      </c>
      <c r="AD4620" s="12">
        <f t="shared" si="418"/>
        <v>51.898567174006672</v>
      </c>
      <c r="AE4620" s="12">
        <f t="shared" si="412"/>
        <v>0.19088977918229333</v>
      </c>
      <c r="AF4620" s="12">
        <f t="shared" si="412"/>
        <v>0</v>
      </c>
      <c r="AG4620" s="12">
        <f t="shared" si="412"/>
        <v>0</v>
      </c>
      <c r="AH4620" s="12">
        <f t="shared" si="412"/>
        <v>85.604500186257269</v>
      </c>
      <c r="AI4620" s="12">
        <f t="shared" si="412"/>
        <v>211.0576841937561</v>
      </c>
      <c r="AJ4620" s="12">
        <f t="shared" si="412"/>
        <v>15851.781488828576</v>
      </c>
      <c r="AK4620" s="12">
        <f t="shared" si="412"/>
        <v>-0.59254617562029333</v>
      </c>
      <c r="AL4620" s="12">
        <f t="shared" si="414"/>
        <v>107215.5666437616</v>
      </c>
      <c r="AM4620">
        <f t="shared" si="415"/>
        <v>2.1283577371196647</v>
      </c>
      <c r="AN4620" s="12">
        <f t="shared" si="416"/>
        <v>50374.786519139343</v>
      </c>
    </row>
    <row r="4621" spans="14:40">
      <c r="N4621">
        <f t="shared" si="417"/>
        <v>2116</v>
      </c>
      <c r="O4621" s="12">
        <f t="shared" si="413"/>
        <v>0</v>
      </c>
      <c r="P4621" s="12">
        <f t="shared" si="413"/>
        <v>0</v>
      </c>
      <c r="Q4621" s="12">
        <f t="shared" si="413"/>
        <v>0</v>
      </c>
      <c r="R4621" s="12">
        <f t="shared" si="413"/>
        <v>0</v>
      </c>
      <c r="S4621" s="12">
        <f t="shared" si="413"/>
        <v>0</v>
      </c>
      <c r="T4621" s="12">
        <f t="shared" si="413"/>
        <v>0</v>
      </c>
      <c r="U4621" s="12">
        <f t="shared" si="413"/>
        <v>0</v>
      </c>
      <c r="V4621" s="12">
        <f t="shared" si="413"/>
        <v>0</v>
      </c>
      <c r="W4621" s="12">
        <f t="shared" si="413"/>
        <v>23741.365013791718</v>
      </c>
      <c r="X4621" s="12">
        <f t="shared" si="413"/>
        <v>83617.973762741225</v>
      </c>
      <c r="Y4621" s="12">
        <f t="shared" si="413"/>
        <v>0</v>
      </c>
      <c r="Z4621" s="12">
        <f t="shared" si="413"/>
        <v>0</v>
      </c>
      <c r="AA4621" s="12">
        <f t="shared" si="413"/>
        <v>0</v>
      </c>
      <c r="AB4621" s="12">
        <f t="shared" si="413"/>
        <v>0</v>
      </c>
      <c r="AC4621" s="12">
        <f t="shared" si="413"/>
        <v>0</v>
      </c>
      <c r="AD4621" s="12">
        <f t="shared" si="413"/>
        <v>60.258060661785159</v>
      </c>
      <c r="AE4621" s="12">
        <f t="shared" si="412"/>
        <v>0.20840503417156842</v>
      </c>
      <c r="AF4621" s="12">
        <f t="shared" si="412"/>
        <v>0</v>
      </c>
      <c r="AG4621" s="12">
        <f t="shared" si="412"/>
        <v>0</v>
      </c>
      <c r="AH4621" s="12">
        <f t="shared" si="412"/>
        <v>105.3056965159636</v>
      </c>
      <c r="AI4621" s="12">
        <f t="shared" si="412"/>
        <v>145.27774458735894</v>
      </c>
      <c r="AJ4621" s="12">
        <f t="shared" si="412"/>
        <v>11916.866515277887</v>
      </c>
      <c r="AK4621" s="12">
        <f t="shared" si="412"/>
        <v>-0.41163006245897676</v>
      </c>
      <c r="AL4621" s="12">
        <f t="shared" si="414"/>
        <v>119586.84356854764</v>
      </c>
      <c r="AM4621">
        <f t="shared" si="415"/>
        <v>2.1082010218252192</v>
      </c>
      <c r="AN4621" s="12">
        <f t="shared" si="416"/>
        <v>56724.59235647881</v>
      </c>
    </row>
    <row r="4622" spans="14:40">
      <c r="N4622">
        <f t="shared" si="417"/>
        <v>2117</v>
      </c>
      <c r="O4622" s="12">
        <f t="shared" si="413"/>
        <v>0</v>
      </c>
      <c r="P4622" s="12">
        <f t="shared" si="413"/>
        <v>0</v>
      </c>
      <c r="Q4622" s="12">
        <f t="shared" si="413"/>
        <v>0</v>
      </c>
      <c r="R4622" s="12">
        <f t="shared" si="413"/>
        <v>0</v>
      </c>
      <c r="S4622" s="12">
        <f t="shared" si="413"/>
        <v>0</v>
      </c>
      <c r="T4622" s="12">
        <f t="shared" si="413"/>
        <v>0</v>
      </c>
      <c r="U4622" s="12">
        <f t="shared" si="413"/>
        <v>0</v>
      </c>
      <c r="V4622" s="12">
        <f t="shared" si="413"/>
        <v>0</v>
      </c>
      <c r="W4622" s="12">
        <f t="shared" si="413"/>
        <v>14225.518715856022</v>
      </c>
      <c r="X4622" s="12">
        <f t="shared" si="413"/>
        <v>49494.969899911877</v>
      </c>
      <c r="Y4622" s="12">
        <f t="shared" si="413"/>
        <v>0</v>
      </c>
      <c r="Z4622" s="12">
        <f t="shared" si="413"/>
        <v>0</v>
      </c>
      <c r="AA4622" s="12">
        <f t="shared" si="413"/>
        <v>0</v>
      </c>
      <c r="AB4622" s="12">
        <f t="shared" si="413"/>
        <v>0</v>
      </c>
      <c r="AC4622" s="12">
        <f t="shared" si="413"/>
        <v>0</v>
      </c>
      <c r="AD4622" s="12">
        <f t="shared" si="413"/>
        <v>35.396160238876853</v>
      </c>
      <c r="AE4622" s="12">
        <f t="shared" si="412"/>
        <v>0.1651508921954932</v>
      </c>
      <c r="AF4622" s="12">
        <f t="shared" si="412"/>
        <v>0</v>
      </c>
      <c r="AG4622" s="12">
        <f t="shared" si="412"/>
        <v>0</v>
      </c>
      <c r="AH4622" s="12">
        <f t="shared" si="412"/>
        <v>101.67589371428951</v>
      </c>
      <c r="AI4622" s="12">
        <f t="shared" si="412"/>
        <v>267.25975289889806</v>
      </c>
      <c r="AJ4622" s="12">
        <f t="shared" si="412"/>
        <v>17752.903664635312</v>
      </c>
      <c r="AK4622" s="12">
        <f t="shared" si="412"/>
        <v>-0.69655888444873504</v>
      </c>
      <c r="AL4622" s="12">
        <f t="shared" si="414"/>
        <v>81877.192679263026</v>
      </c>
      <c r="AM4622">
        <f t="shared" si="415"/>
        <v>2.0896649040189126</v>
      </c>
      <c r="AN4622" s="12">
        <f t="shared" si="416"/>
        <v>39181.972440554513</v>
      </c>
    </row>
    <row r="4623" spans="14:40">
      <c r="N4623">
        <f t="shared" si="417"/>
        <v>2118</v>
      </c>
      <c r="O4623" s="12">
        <f t="shared" si="413"/>
        <v>3.281013136332315</v>
      </c>
      <c r="P4623" s="12">
        <f t="shared" si="413"/>
        <v>0</v>
      </c>
      <c r="Q4623" s="12">
        <f t="shared" si="413"/>
        <v>0</v>
      </c>
      <c r="R4623" s="12">
        <f t="shared" si="413"/>
        <v>0</v>
      </c>
      <c r="S4623" s="12">
        <f t="shared" si="413"/>
        <v>0</v>
      </c>
      <c r="T4623" s="12">
        <f t="shared" si="413"/>
        <v>0</v>
      </c>
      <c r="U4623" s="12">
        <f t="shared" si="413"/>
        <v>0</v>
      </c>
      <c r="V4623" s="12">
        <f t="shared" si="413"/>
        <v>0</v>
      </c>
      <c r="W4623" s="12">
        <f t="shared" si="413"/>
        <v>20554.581921889705</v>
      </c>
      <c r="X4623" s="12">
        <f t="shared" si="413"/>
        <v>77438.707467399727</v>
      </c>
      <c r="Y4623" s="12">
        <f t="shared" si="413"/>
        <v>0</v>
      </c>
      <c r="Z4623" s="12">
        <f t="shared" si="413"/>
        <v>0</v>
      </c>
      <c r="AA4623" s="12">
        <f t="shared" si="413"/>
        <v>0</v>
      </c>
      <c r="AB4623" s="12">
        <f t="shared" si="413"/>
        <v>0</v>
      </c>
      <c r="AC4623" s="12">
        <f t="shared" si="413"/>
        <v>0</v>
      </c>
      <c r="AD4623" s="12">
        <f t="shared" si="413"/>
        <v>63.205382135013522</v>
      </c>
      <c r="AE4623" s="12">
        <f t="shared" si="412"/>
        <v>0.22160287002372028</v>
      </c>
      <c r="AF4623" s="12">
        <f t="shared" si="412"/>
        <v>0</v>
      </c>
      <c r="AG4623" s="12">
        <f t="shared" si="412"/>
        <v>0</v>
      </c>
      <c r="AH4623" s="12">
        <f t="shared" si="412"/>
        <v>156.0392318876637</v>
      </c>
      <c r="AI4623" s="12">
        <f t="shared" si="412"/>
        <v>290.02404144195697</v>
      </c>
      <c r="AJ4623" s="12">
        <f t="shared" si="412"/>
        <v>17768.777865814547</v>
      </c>
      <c r="AK4623" s="12">
        <f t="shared" si="412"/>
        <v>-0.66826118758980568</v>
      </c>
      <c r="AL4623" s="12">
        <f t="shared" si="414"/>
        <v>116274.17026538739</v>
      </c>
      <c r="AM4623">
        <f t="shared" si="415"/>
        <v>2.0969272955902212</v>
      </c>
      <c r="AN4623" s="12">
        <f t="shared" si="416"/>
        <v>55449.786222874151</v>
      </c>
    </row>
    <row r="4624" spans="14:40">
      <c r="N4624">
        <f t="shared" si="417"/>
        <v>2119</v>
      </c>
      <c r="O4624" s="12">
        <f t="shared" si="413"/>
        <v>0</v>
      </c>
      <c r="P4624" s="12">
        <f t="shared" si="413"/>
        <v>0</v>
      </c>
      <c r="Q4624" s="12">
        <f t="shared" si="413"/>
        <v>0</v>
      </c>
      <c r="R4624" s="12">
        <f t="shared" si="413"/>
        <v>0</v>
      </c>
      <c r="S4624" s="12">
        <f t="shared" si="413"/>
        <v>0</v>
      </c>
      <c r="T4624" s="12">
        <f t="shared" si="413"/>
        <v>0</v>
      </c>
      <c r="U4624" s="12">
        <f t="shared" si="413"/>
        <v>0</v>
      </c>
      <c r="V4624" s="12">
        <f t="shared" si="413"/>
        <v>0</v>
      </c>
      <c r="W4624" s="12">
        <f t="shared" si="413"/>
        <v>12383.767367078164</v>
      </c>
      <c r="X4624" s="12">
        <f t="shared" si="413"/>
        <v>44515.274436572392</v>
      </c>
      <c r="Y4624" s="12">
        <f t="shared" si="413"/>
        <v>0</v>
      </c>
      <c r="Z4624" s="12">
        <f t="shared" si="413"/>
        <v>0</v>
      </c>
      <c r="AA4624" s="12">
        <f t="shared" si="413"/>
        <v>0</v>
      </c>
      <c r="AB4624" s="12">
        <f t="shared" si="413"/>
        <v>0</v>
      </c>
      <c r="AC4624" s="12">
        <f t="shared" si="413"/>
        <v>0</v>
      </c>
      <c r="AD4624" s="12">
        <f t="shared" si="413"/>
        <v>31.259848642024707</v>
      </c>
      <c r="AE4624" s="12">
        <f t="shared" si="412"/>
        <v>0.1492415708110848</v>
      </c>
      <c r="AF4624" s="12">
        <f t="shared" si="412"/>
        <v>0</v>
      </c>
      <c r="AG4624" s="12">
        <f t="shared" si="412"/>
        <v>0</v>
      </c>
      <c r="AH4624" s="12">
        <f t="shared" si="412"/>
        <v>84.050816748503763</v>
      </c>
      <c r="AI4624" s="12">
        <f t="shared" si="412"/>
        <v>248.68810839357616</v>
      </c>
      <c r="AJ4624" s="12">
        <f t="shared" si="412"/>
        <v>16044.846360684109</v>
      </c>
      <c r="AK4624" s="12">
        <f t="shared" si="412"/>
        <v>-0.6342446560938394</v>
      </c>
      <c r="AL4624" s="12">
        <f t="shared" si="414"/>
        <v>73307.401935033486</v>
      </c>
      <c r="AM4624">
        <f t="shared" si="415"/>
        <v>2.0954267798492223</v>
      </c>
      <c r="AN4624" s="12">
        <f t="shared" si="416"/>
        <v>34984.473158402776</v>
      </c>
    </row>
    <row r="4625" spans="14:40">
      <c r="N4625">
        <f t="shared" si="417"/>
        <v>2120</v>
      </c>
      <c r="O4625" s="12">
        <f t="shared" si="413"/>
        <v>0</v>
      </c>
      <c r="P4625" s="12">
        <f t="shared" si="413"/>
        <v>0</v>
      </c>
      <c r="Q4625" s="12">
        <f t="shared" si="413"/>
        <v>0</v>
      </c>
      <c r="R4625" s="12">
        <f t="shared" si="413"/>
        <v>0</v>
      </c>
      <c r="S4625" s="12">
        <f t="shared" si="413"/>
        <v>0</v>
      </c>
      <c r="T4625" s="12">
        <f t="shared" si="413"/>
        <v>0</v>
      </c>
      <c r="U4625" s="12">
        <f t="shared" si="413"/>
        <v>0</v>
      </c>
      <c r="V4625" s="12">
        <f t="shared" si="413"/>
        <v>0</v>
      </c>
      <c r="W4625" s="12">
        <f t="shared" si="413"/>
        <v>5666.9517134313437</v>
      </c>
      <c r="X4625" s="12">
        <f t="shared" si="413"/>
        <v>19581.756761507993</v>
      </c>
      <c r="Y4625" s="12">
        <f t="shared" si="413"/>
        <v>0</v>
      </c>
      <c r="Z4625" s="12">
        <f t="shared" si="413"/>
        <v>0</v>
      </c>
      <c r="AA4625" s="12">
        <f t="shared" si="413"/>
        <v>0</v>
      </c>
      <c r="AB4625" s="12">
        <f t="shared" si="413"/>
        <v>0</v>
      </c>
      <c r="AC4625" s="12">
        <f t="shared" si="413"/>
        <v>0</v>
      </c>
      <c r="AD4625" s="12">
        <f t="shared" si="413"/>
        <v>14.335486553335787</v>
      </c>
      <c r="AE4625" s="12">
        <f t="shared" si="412"/>
        <v>0.10506639934883669</v>
      </c>
      <c r="AF4625" s="12">
        <f t="shared" si="412"/>
        <v>0</v>
      </c>
      <c r="AG4625" s="12">
        <f t="shared" si="412"/>
        <v>0</v>
      </c>
      <c r="AH4625" s="12">
        <f t="shared" si="412"/>
        <v>86.248372748723952</v>
      </c>
      <c r="AI4625" s="12">
        <f t="shared" si="412"/>
        <v>204.09728991978704</v>
      </c>
      <c r="AJ4625" s="12">
        <f t="shared" si="412"/>
        <v>11912.455509535292</v>
      </c>
      <c r="AK4625" s="12">
        <f t="shared" si="412"/>
        <v>-0.41241349200822913</v>
      </c>
      <c r="AL4625" s="12">
        <f t="shared" si="414"/>
        <v>37465.537786603818</v>
      </c>
      <c r="AM4625">
        <f t="shared" si="415"/>
        <v>2.1085027745743123</v>
      </c>
      <c r="AN4625" s="12">
        <f t="shared" si="416"/>
        <v>17768.787519934744</v>
      </c>
    </row>
    <row r="4626" spans="14:40">
      <c r="N4626">
        <f t="shared" si="417"/>
        <v>2121</v>
      </c>
      <c r="O4626" s="12">
        <f t="shared" si="413"/>
        <v>0</v>
      </c>
      <c r="P4626" s="12">
        <f t="shared" si="413"/>
        <v>0</v>
      </c>
      <c r="Q4626" s="12">
        <f t="shared" si="413"/>
        <v>0</v>
      </c>
      <c r="R4626" s="12">
        <f t="shared" si="413"/>
        <v>0</v>
      </c>
      <c r="S4626" s="12">
        <f t="shared" si="413"/>
        <v>0</v>
      </c>
      <c r="T4626" s="12">
        <f t="shared" si="413"/>
        <v>0</v>
      </c>
      <c r="U4626" s="12">
        <f t="shared" si="413"/>
        <v>0</v>
      </c>
      <c r="V4626" s="12">
        <f t="shared" si="413"/>
        <v>0</v>
      </c>
      <c r="W4626" s="12">
        <f t="shared" si="413"/>
        <v>-2997.1326548663778</v>
      </c>
      <c r="X4626" s="12">
        <f t="shared" si="413"/>
        <v>-4356.0484453422923</v>
      </c>
      <c r="Y4626" s="12">
        <f t="shared" si="413"/>
        <v>0</v>
      </c>
      <c r="Z4626" s="12">
        <f t="shared" si="413"/>
        <v>0</v>
      </c>
      <c r="AA4626" s="12">
        <f t="shared" si="413"/>
        <v>0</v>
      </c>
      <c r="AB4626" s="12">
        <f t="shared" si="413"/>
        <v>0</v>
      </c>
      <c r="AC4626" s="12">
        <f t="shared" si="413"/>
        <v>0</v>
      </c>
      <c r="AD4626" s="12">
        <f t="shared" si="413"/>
        <v>10.625053959925568</v>
      </c>
      <c r="AE4626" s="12">
        <f t="shared" si="412"/>
        <v>-7.6182866608543749E-3</v>
      </c>
      <c r="AF4626" s="12">
        <f t="shared" si="412"/>
        <v>0</v>
      </c>
      <c r="AG4626" s="12">
        <f t="shared" si="412"/>
        <v>0</v>
      </c>
      <c r="AH4626" s="12">
        <f t="shared" si="412"/>
        <v>-68.869372587796832</v>
      </c>
      <c r="AI4626" s="12">
        <f t="shared" si="412"/>
        <v>51.281452522433362</v>
      </c>
      <c r="AJ4626" s="12">
        <f t="shared" si="412"/>
        <v>1977.8111982969399</v>
      </c>
      <c r="AK4626" s="12">
        <f t="shared" si="412"/>
        <v>-7.6459996131643879E-2</v>
      </c>
      <c r="AL4626" s="12">
        <f t="shared" si="414"/>
        <v>-5382.4168462999605</v>
      </c>
      <c r="AM4626">
        <f t="shared" si="415"/>
        <v>2.110146068043472</v>
      </c>
      <c r="AN4626" s="12">
        <f t="shared" si="416"/>
        <v>-2550.7318795662986</v>
      </c>
    </row>
    <row r="4627" spans="14:40">
      <c r="N4627">
        <f t="shared" si="417"/>
        <v>2122</v>
      </c>
      <c r="O4627" s="12">
        <f t="shared" si="413"/>
        <v>0</v>
      </c>
      <c r="P4627" s="12">
        <f t="shared" si="413"/>
        <v>0</v>
      </c>
      <c r="Q4627" s="12">
        <f t="shared" si="413"/>
        <v>0</v>
      </c>
      <c r="R4627" s="12">
        <f t="shared" si="413"/>
        <v>0</v>
      </c>
      <c r="S4627" s="12">
        <f t="shared" si="413"/>
        <v>0</v>
      </c>
      <c r="T4627" s="12">
        <f t="shared" si="413"/>
        <v>0</v>
      </c>
      <c r="U4627" s="12">
        <f t="shared" si="413"/>
        <v>0</v>
      </c>
      <c r="V4627" s="12">
        <f t="shared" si="413"/>
        <v>0</v>
      </c>
      <c r="W4627" s="12">
        <f t="shared" si="413"/>
        <v>-1493.76170779419</v>
      </c>
      <c r="X4627" s="12">
        <f t="shared" si="413"/>
        <v>-3074.1992162469223</v>
      </c>
      <c r="Y4627" s="12">
        <f t="shared" si="413"/>
        <v>0</v>
      </c>
      <c r="Z4627" s="12">
        <f t="shared" si="413"/>
        <v>0</v>
      </c>
      <c r="AA4627" s="12">
        <f t="shared" si="413"/>
        <v>0</v>
      </c>
      <c r="AB4627" s="12">
        <f t="shared" si="413"/>
        <v>0</v>
      </c>
      <c r="AC4627" s="12">
        <f t="shared" si="413"/>
        <v>0</v>
      </c>
      <c r="AD4627" s="12">
        <f t="shared" si="413"/>
        <v>0.36267428189001172</v>
      </c>
      <c r="AE4627" s="12">
        <f t="shared" ref="AE4627:AK4636" si="419">AE$2503*AE2123+0.5*AE$2504*AE2123*AE2123</f>
        <v>-6.1055884272142404E-2</v>
      </c>
      <c r="AF4627" s="12">
        <f t="shared" si="419"/>
        <v>0</v>
      </c>
      <c r="AG4627" s="12">
        <f t="shared" si="419"/>
        <v>0</v>
      </c>
      <c r="AH4627" s="12">
        <f t="shared" si="419"/>
        <v>-80.268944363862133</v>
      </c>
      <c r="AI4627" s="12">
        <f t="shared" si="419"/>
        <v>-47.098888906008753</v>
      </c>
      <c r="AJ4627" s="12">
        <f t="shared" si="419"/>
        <v>-3720.536004237118</v>
      </c>
      <c r="AK4627" s="12">
        <f t="shared" si="419"/>
        <v>0.11652626266471211</v>
      </c>
      <c r="AL4627" s="12">
        <f t="shared" si="414"/>
        <v>-8415.4466168878171</v>
      </c>
      <c r="AM4627">
        <f t="shared" si="415"/>
        <v>2.1171538825285405</v>
      </c>
      <c r="AN4627" s="12">
        <f t="shared" si="416"/>
        <v>-3974.8866090154747</v>
      </c>
    </row>
    <row r="4628" spans="14:40">
      <c r="N4628">
        <f t="shared" si="417"/>
        <v>2123</v>
      </c>
      <c r="O4628" s="12">
        <f t="shared" si="413"/>
        <v>0</v>
      </c>
      <c r="P4628" s="12">
        <f t="shared" si="413"/>
        <v>0</v>
      </c>
      <c r="Q4628" s="12">
        <f t="shared" si="413"/>
        <v>0</v>
      </c>
      <c r="R4628" s="12">
        <f t="shared" si="413"/>
        <v>0</v>
      </c>
      <c r="S4628" s="12">
        <f t="shared" si="413"/>
        <v>0</v>
      </c>
      <c r="T4628" s="12">
        <f t="shared" si="413"/>
        <v>0</v>
      </c>
      <c r="U4628" s="12">
        <f t="shared" si="413"/>
        <v>0</v>
      </c>
      <c r="V4628" s="12">
        <f t="shared" si="413"/>
        <v>0</v>
      </c>
      <c r="W4628" s="12">
        <f t="shared" si="413"/>
        <v>-813.3170548889351</v>
      </c>
      <c r="X4628" s="12">
        <f t="shared" si="413"/>
        <v>-2234.4494857560107</v>
      </c>
      <c r="Y4628" s="12">
        <f t="shared" si="413"/>
        <v>0</v>
      </c>
      <c r="Z4628" s="12">
        <f t="shared" si="413"/>
        <v>0</v>
      </c>
      <c r="AA4628" s="12">
        <f t="shared" si="413"/>
        <v>0</v>
      </c>
      <c r="AB4628" s="12">
        <f t="shared" si="413"/>
        <v>0</v>
      </c>
      <c r="AC4628" s="12">
        <f t="shared" si="413"/>
        <v>0</v>
      </c>
      <c r="AD4628" s="12">
        <f t="shared" si="413"/>
        <v>3.4371065992272389</v>
      </c>
      <c r="AE4628" s="12">
        <f t="shared" si="419"/>
        <v>-5.1911344385658302E-2</v>
      </c>
      <c r="AF4628" s="12">
        <f t="shared" si="419"/>
        <v>0</v>
      </c>
      <c r="AG4628" s="12">
        <f t="shared" si="419"/>
        <v>0</v>
      </c>
      <c r="AH4628" s="12">
        <f t="shared" si="419"/>
        <v>-88.471180993942312</v>
      </c>
      <c r="AI4628" s="12">
        <f t="shared" si="419"/>
        <v>36.05152070590605</v>
      </c>
      <c r="AJ4628" s="12">
        <f t="shared" si="419"/>
        <v>801.00147463879409</v>
      </c>
      <c r="AK4628" s="12">
        <f t="shared" si="419"/>
        <v>-3.3117873754097742E-2</v>
      </c>
      <c r="AL4628" s="12">
        <f t="shared" si="414"/>
        <v>-2295.8326489131005</v>
      </c>
      <c r="AM4628">
        <f t="shared" si="415"/>
        <v>2.103822150237165</v>
      </c>
      <c r="AN4628" s="12">
        <f t="shared" si="416"/>
        <v>-1091.2674574960104</v>
      </c>
    </row>
    <row r="4629" spans="14:40">
      <c r="N4629">
        <f t="shared" si="417"/>
        <v>2124</v>
      </c>
      <c r="O4629" s="12">
        <f t="shared" si="413"/>
        <v>0</v>
      </c>
      <c r="P4629" s="12">
        <f t="shared" si="413"/>
        <v>0</v>
      </c>
      <c r="Q4629" s="12">
        <f t="shared" si="413"/>
        <v>0</v>
      </c>
      <c r="R4629" s="12">
        <f t="shared" si="413"/>
        <v>0</v>
      </c>
      <c r="S4629" s="12">
        <f t="shared" si="413"/>
        <v>0</v>
      </c>
      <c r="T4629" s="12">
        <f t="shared" si="413"/>
        <v>0</v>
      </c>
      <c r="U4629" s="12">
        <f t="shared" si="413"/>
        <v>0</v>
      </c>
      <c r="V4629" s="12">
        <f t="shared" si="413"/>
        <v>0</v>
      </c>
      <c r="W4629" s="12">
        <f t="shared" si="413"/>
        <v>-2099.2988958354404</v>
      </c>
      <c r="X4629" s="12">
        <f t="shared" si="413"/>
        <v>-6255.5402894011877</v>
      </c>
      <c r="Y4629" s="12">
        <f t="shared" si="413"/>
        <v>0</v>
      </c>
      <c r="Z4629" s="12">
        <f t="shared" si="413"/>
        <v>0</v>
      </c>
      <c r="AA4629" s="12">
        <f t="shared" si="413"/>
        <v>0</v>
      </c>
      <c r="AB4629" s="12">
        <f t="shared" si="413"/>
        <v>0</v>
      </c>
      <c r="AC4629" s="12">
        <f t="shared" si="413"/>
        <v>0</v>
      </c>
      <c r="AD4629" s="12">
        <f t="shared" si="413"/>
        <v>-1.0775188765213324</v>
      </c>
      <c r="AE4629" s="12">
        <f t="shared" si="419"/>
        <v>4.0435301996409314E-3</v>
      </c>
      <c r="AF4629" s="12">
        <f t="shared" si="419"/>
        <v>0</v>
      </c>
      <c r="AG4629" s="12">
        <f t="shared" si="419"/>
        <v>0</v>
      </c>
      <c r="AH4629" s="12">
        <f t="shared" si="419"/>
        <v>11.266047865961745</v>
      </c>
      <c r="AI4629" s="12">
        <f t="shared" si="419"/>
        <v>18.2609170392811</v>
      </c>
      <c r="AJ4629" s="12">
        <f t="shared" si="419"/>
        <v>2978.1048942439988</v>
      </c>
      <c r="AK4629" s="12">
        <f t="shared" si="419"/>
        <v>-0.1020794008515241</v>
      </c>
      <c r="AL4629" s="12">
        <f t="shared" si="414"/>
        <v>-5348.3828808345597</v>
      </c>
      <c r="AM4629">
        <f t="shared" si="415"/>
        <v>2.1191287466368296</v>
      </c>
      <c r="AN4629" s="12">
        <f t="shared" si="416"/>
        <v>-2523.859340459011</v>
      </c>
    </row>
    <row r="4630" spans="14:40">
      <c r="N4630">
        <f t="shared" si="417"/>
        <v>2125</v>
      </c>
      <c r="O4630" s="12">
        <f t="shared" si="413"/>
        <v>0</v>
      </c>
      <c r="P4630" s="12">
        <f t="shared" si="413"/>
        <v>0</v>
      </c>
      <c r="Q4630" s="12">
        <f t="shared" si="413"/>
        <v>0</v>
      </c>
      <c r="R4630" s="12">
        <f t="shared" si="413"/>
        <v>0</v>
      </c>
      <c r="S4630" s="12">
        <f t="shared" si="413"/>
        <v>0</v>
      </c>
      <c r="T4630" s="12">
        <f t="shared" si="413"/>
        <v>0</v>
      </c>
      <c r="U4630" s="12">
        <f t="shared" si="413"/>
        <v>0</v>
      </c>
      <c r="V4630" s="12">
        <f t="shared" si="413"/>
        <v>0</v>
      </c>
      <c r="W4630" s="12">
        <f t="shared" si="413"/>
        <v>-1755.0608128397791</v>
      </c>
      <c r="X4630" s="12">
        <f t="shared" si="413"/>
        <v>-4292.6839961955466</v>
      </c>
      <c r="Y4630" s="12">
        <f t="shared" si="413"/>
        <v>0</v>
      </c>
      <c r="Z4630" s="12">
        <f t="shared" si="413"/>
        <v>0</v>
      </c>
      <c r="AA4630" s="12">
        <f t="shared" si="413"/>
        <v>0</v>
      </c>
      <c r="AB4630" s="12">
        <f t="shared" si="413"/>
        <v>0</v>
      </c>
      <c r="AC4630" s="12">
        <f t="shared" si="413"/>
        <v>0</v>
      </c>
      <c r="AD4630" s="12">
        <f t="shared" si="413"/>
        <v>-0.57568898978447514</v>
      </c>
      <c r="AE4630" s="12">
        <f t="shared" si="419"/>
        <v>2.3674248849537001E-3</v>
      </c>
      <c r="AF4630" s="12">
        <f t="shared" si="419"/>
        <v>0</v>
      </c>
      <c r="AG4630" s="12">
        <f t="shared" si="419"/>
        <v>0</v>
      </c>
      <c r="AH4630" s="12">
        <f t="shared" si="419"/>
        <v>7.2260501477122734</v>
      </c>
      <c r="AI4630" s="12">
        <f t="shared" si="419"/>
        <v>13.205841081005417</v>
      </c>
      <c r="AJ4630" s="12">
        <f t="shared" si="419"/>
        <v>901.55386545017825</v>
      </c>
      <c r="AK4630" s="12">
        <f t="shared" si="419"/>
        <v>-2.3488489177329663E-2</v>
      </c>
      <c r="AL4630" s="12">
        <f t="shared" si="414"/>
        <v>-5126.3558624105071</v>
      </c>
      <c r="AM4630">
        <f t="shared" si="415"/>
        <v>2.1413314269326702</v>
      </c>
      <c r="AN4630" s="12">
        <f t="shared" si="416"/>
        <v>-2394.0039350908451</v>
      </c>
    </row>
    <row r="4631" spans="14:40">
      <c r="N4631">
        <f t="shared" si="417"/>
        <v>2126</v>
      </c>
      <c r="O4631" s="12">
        <f t="shared" si="413"/>
        <v>0</v>
      </c>
      <c r="P4631" s="12">
        <f t="shared" si="413"/>
        <v>0</v>
      </c>
      <c r="Q4631" s="12">
        <f t="shared" si="413"/>
        <v>0</v>
      </c>
      <c r="R4631" s="12">
        <f t="shared" si="413"/>
        <v>0</v>
      </c>
      <c r="S4631" s="12">
        <f t="shared" si="413"/>
        <v>0</v>
      </c>
      <c r="T4631" s="12">
        <f t="shared" si="413"/>
        <v>0</v>
      </c>
      <c r="U4631" s="12">
        <f t="shared" si="413"/>
        <v>0</v>
      </c>
      <c r="V4631" s="12">
        <f t="shared" si="413"/>
        <v>0</v>
      </c>
      <c r="W4631" s="12">
        <f t="shared" si="413"/>
        <v>3479.0410290349319</v>
      </c>
      <c r="X4631" s="12">
        <f t="shared" si="413"/>
        <v>11916.627071362038</v>
      </c>
      <c r="Y4631" s="12">
        <f t="shared" si="413"/>
        <v>0</v>
      </c>
      <c r="Z4631" s="12">
        <f t="shared" si="413"/>
        <v>0</v>
      </c>
      <c r="AA4631" s="12">
        <f t="shared" si="413"/>
        <v>0</v>
      </c>
      <c r="AB4631" s="12">
        <f t="shared" si="413"/>
        <v>0</v>
      </c>
      <c r="AC4631" s="12">
        <f t="shared" si="413"/>
        <v>0</v>
      </c>
      <c r="AD4631" s="12">
        <f t="shared" si="413"/>
        <v>5.7679760568142839</v>
      </c>
      <c r="AE4631" s="12">
        <f t="shared" si="419"/>
        <v>0.10528076379933904</v>
      </c>
      <c r="AF4631" s="12">
        <f t="shared" si="419"/>
        <v>0</v>
      </c>
      <c r="AG4631" s="12">
        <f t="shared" si="419"/>
        <v>0</v>
      </c>
      <c r="AH4631" s="12">
        <f t="shared" si="419"/>
        <v>134.2322505338598</v>
      </c>
      <c r="AI4631" s="12">
        <f t="shared" si="419"/>
        <v>150.70166027695134</v>
      </c>
      <c r="AJ4631" s="12">
        <f t="shared" si="419"/>
        <v>11725.239764303287</v>
      </c>
      <c r="AK4631" s="12">
        <f t="shared" si="419"/>
        <v>-0.40325985659832453</v>
      </c>
      <c r="AL4631" s="12">
        <f t="shared" si="414"/>
        <v>27411.311772475085</v>
      </c>
      <c r="AM4631">
        <f t="shared" si="415"/>
        <v>2.1594227391849721</v>
      </c>
      <c r="AN4631" s="12">
        <f t="shared" si="416"/>
        <v>12693.814543613122</v>
      </c>
    </row>
    <row r="4632" spans="14:40">
      <c r="N4632">
        <f t="shared" si="417"/>
        <v>2127</v>
      </c>
      <c r="O4632" s="12">
        <f t="shared" si="413"/>
        <v>0</v>
      </c>
      <c r="P4632" s="12">
        <f t="shared" si="413"/>
        <v>0</v>
      </c>
      <c r="Q4632" s="12">
        <f t="shared" si="413"/>
        <v>0</v>
      </c>
      <c r="R4632" s="12">
        <f t="shared" si="413"/>
        <v>0</v>
      </c>
      <c r="S4632" s="12">
        <f t="shared" si="413"/>
        <v>0</v>
      </c>
      <c r="T4632" s="12">
        <f t="shared" si="413"/>
        <v>0</v>
      </c>
      <c r="U4632" s="12">
        <f t="shared" si="413"/>
        <v>0</v>
      </c>
      <c r="V4632" s="12">
        <f t="shared" si="413"/>
        <v>0</v>
      </c>
      <c r="W4632" s="12">
        <f t="shared" si="413"/>
        <v>575.6497061381566</v>
      </c>
      <c r="X4632" s="12">
        <f t="shared" si="413"/>
        <v>7129.8679786086059</v>
      </c>
      <c r="Y4632" s="12">
        <f t="shared" si="413"/>
        <v>0</v>
      </c>
      <c r="Z4632" s="12">
        <f t="shared" si="413"/>
        <v>0</v>
      </c>
      <c r="AA4632" s="12">
        <f t="shared" si="413"/>
        <v>0</v>
      </c>
      <c r="AB4632" s="12">
        <f t="shared" si="413"/>
        <v>0</v>
      </c>
      <c r="AC4632" s="12">
        <f t="shared" si="413"/>
        <v>0</v>
      </c>
      <c r="AD4632" s="12">
        <f t="shared" si="413"/>
        <v>2.0264077233650828</v>
      </c>
      <c r="AE4632" s="12">
        <f t="shared" si="419"/>
        <v>8.9250317421739209E-2</v>
      </c>
      <c r="AF4632" s="12">
        <f t="shared" si="419"/>
        <v>0</v>
      </c>
      <c r="AG4632" s="12">
        <f t="shared" si="419"/>
        <v>0</v>
      </c>
      <c r="AH4632" s="12">
        <f t="shared" si="419"/>
        <v>126.5349541234587</v>
      </c>
      <c r="AI4632" s="12">
        <f t="shared" si="419"/>
        <v>81.603912577299752</v>
      </c>
      <c r="AJ4632" s="12">
        <f t="shared" si="419"/>
        <v>8774.8480694610098</v>
      </c>
      <c r="AK4632" s="12">
        <f t="shared" si="419"/>
        <v>-0.30780268496353025</v>
      </c>
      <c r="AL4632" s="12">
        <f t="shared" si="414"/>
        <v>16690.312476264353</v>
      </c>
      <c r="AM4632">
        <f t="shared" si="415"/>
        <v>2.1696066801004061</v>
      </c>
      <c r="AN4632" s="12">
        <f t="shared" si="416"/>
        <v>7692.7825809846554</v>
      </c>
    </row>
    <row r="4633" spans="14:40">
      <c r="N4633">
        <f t="shared" si="417"/>
        <v>2128</v>
      </c>
      <c r="O4633" s="12">
        <f t="shared" si="413"/>
        <v>0</v>
      </c>
      <c r="P4633" s="12">
        <f t="shared" si="413"/>
        <v>0</v>
      </c>
      <c r="Q4633" s="12">
        <f t="shared" si="413"/>
        <v>0</v>
      </c>
      <c r="R4633" s="12">
        <f t="shared" si="413"/>
        <v>0</v>
      </c>
      <c r="S4633" s="12">
        <f t="shared" si="413"/>
        <v>0</v>
      </c>
      <c r="T4633" s="12">
        <f t="shared" si="413"/>
        <v>0</v>
      </c>
      <c r="U4633" s="12">
        <f t="shared" si="413"/>
        <v>0</v>
      </c>
      <c r="V4633" s="12">
        <f t="shared" si="413"/>
        <v>0</v>
      </c>
      <c r="W4633" s="12">
        <f t="shared" si="413"/>
        <v>3336.8051215356481</v>
      </c>
      <c r="X4633" s="12">
        <f t="shared" si="413"/>
        <v>10747.809740602885</v>
      </c>
      <c r="Y4633" s="12">
        <f t="shared" si="413"/>
        <v>0</v>
      </c>
      <c r="Z4633" s="12">
        <f t="shared" si="413"/>
        <v>0</v>
      </c>
      <c r="AA4633" s="12">
        <f t="shared" si="413"/>
        <v>0</v>
      </c>
      <c r="AB4633" s="12">
        <f t="shared" si="413"/>
        <v>0</v>
      </c>
      <c r="AC4633" s="12">
        <f t="shared" si="413"/>
        <v>0</v>
      </c>
      <c r="AD4633" s="12">
        <f t="shared" si="413"/>
        <v>-0.52088013494869623</v>
      </c>
      <c r="AE4633" s="12">
        <f t="shared" si="419"/>
        <v>7.3365112492242299E-2</v>
      </c>
      <c r="AF4633" s="12">
        <f t="shared" si="419"/>
        <v>0</v>
      </c>
      <c r="AG4633" s="12">
        <f t="shared" si="419"/>
        <v>0</v>
      </c>
      <c r="AH4633" s="12">
        <f t="shared" si="419"/>
        <v>116.95939092656073</v>
      </c>
      <c r="AI4633" s="12">
        <f t="shared" si="419"/>
        <v>59.862364075855972</v>
      </c>
      <c r="AJ4633" s="12">
        <f t="shared" si="419"/>
        <v>6622.5602320457301</v>
      </c>
      <c r="AK4633" s="12">
        <f t="shared" si="419"/>
        <v>-0.20896180278953669</v>
      </c>
      <c r="AL4633" s="12">
        <f t="shared" si="414"/>
        <v>20883.340372361432</v>
      </c>
      <c r="AM4633">
        <f t="shared" si="415"/>
        <v>2.1775223875522616</v>
      </c>
      <c r="AN4633" s="12">
        <f t="shared" si="416"/>
        <v>9590.4136240988355</v>
      </c>
    </row>
    <row r="4634" spans="14:40">
      <c r="N4634">
        <f t="shared" si="417"/>
        <v>2129</v>
      </c>
      <c r="O4634" s="12">
        <f t="shared" si="413"/>
        <v>0</v>
      </c>
      <c r="P4634" s="12">
        <f t="shared" si="413"/>
        <v>0</v>
      </c>
      <c r="Q4634" s="12">
        <f t="shared" si="413"/>
        <v>0</v>
      </c>
      <c r="R4634" s="12">
        <f t="shared" si="413"/>
        <v>0</v>
      </c>
      <c r="S4634" s="12">
        <f t="shared" si="413"/>
        <v>0</v>
      </c>
      <c r="T4634" s="12">
        <f t="shared" si="413"/>
        <v>0</v>
      </c>
      <c r="U4634" s="12">
        <f t="shared" si="413"/>
        <v>0</v>
      </c>
      <c r="V4634" s="12">
        <f t="shared" si="413"/>
        <v>0</v>
      </c>
      <c r="W4634" s="12">
        <f t="shared" si="413"/>
        <v>1251.8443953264712</v>
      </c>
      <c r="X4634" s="12">
        <f t="shared" si="413"/>
        <v>8655.5628070166003</v>
      </c>
      <c r="Y4634" s="12">
        <f t="shared" si="413"/>
        <v>0</v>
      </c>
      <c r="Z4634" s="12">
        <f t="shared" si="413"/>
        <v>0</v>
      </c>
      <c r="AA4634" s="12">
        <f t="shared" si="413"/>
        <v>0</v>
      </c>
      <c r="AB4634" s="12">
        <f t="shared" si="413"/>
        <v>0</v>
      </c>
      <c r="AC4634" s="12">
        <f t="shared" si="413"/>
        <v>0</v>
      </c>
      <c r="AD4634" s="12">
        <f t="shared" si="413"/>
        <v>0.36539531629212785</v>
      </c>
      <c r="AE4634" s="12">
        <f t="shared" si="419"/>
        <v>1.7168584111739112E-2</v>
      </c>
      <c r="AF4634" s="12">
        <f t="shared" si="419"/>
        <v>0</v>
      </c>
      <c r="AG4634" s="12">
        <f t="shared" si="419"/>
        <v>0</v>
      </c>
      <c r="AH4634" s="12">
        <f t="shared" si="419"/>
        <v>22.683086546922819</v>
      </c>
      <c r="AI4634" s="12">
        <f t="shared" si="419"/>
        <v>43.353815238230915</v>
      </c>
      <c r="AJ4634" s="12">
        <f t="shared" si="419"/>
        <v>1853.2631051314504</v>
      </c>
      <c r="AK4634" s="12">
        <f t="shared" si="419"/>
        <v>-6.3177331932389988E-2</v>
      </c>
      <c r="AL4634" s="12">
        <f t="shared" si="414"/>
        <v>11827.026595828147</v>
      </c>
      <c r="AM4634">
        <f t="shared" si="415"/>
        <v>2.1666471615684495</v>
      </c>
      <c r="AN4634" s="12">
        <f t="shared" si="416"/>
        <v>5458.6768005485892</v>
      </c>
    </row>
    <row r="4635" spans="14:40">
      <c r="N4635">
        <f t="shared" si="417"/>
        <v>2130</v>
      </c>
      <c r="O4635" s="12">
        <f t="shared" si="413"/>
        <v>0</v>
      </c>
      <c r="P4635" s="12">
        <f t="shared" si="413"/>
        <v>0</v>
      </c>
      <c r="Q4635" s="12">
        <f t="shared" si="413"/>
        <v>0</v>
      </c>
      <c r="R4635" s="12">
        <f t="shared" si="413"/>
        <v>0</v>
      </c>
      <c r="S4635" s="12">
        <f t="shared" si="413"/>
        <v>0</v>
      </c>
      <c r="T4635" s="12">
        <f t="shared" si="413"/>
        <v>0</v>
      </c>
      <c r="U4635" s="12">
        <f t="shared" si="413"/>
        <v>0</v>
      </c>
      <c r="V4635" s="12">
        <f t="shared" si="413"/>
        <v>0</v>
      </c>
      <c r="W4635" s="12">
        <f t="shared" si="413"/>
        <v>20.065304694358804</v>
      </c>
      <c r="X4635" s="12">
        <f t="shared" si="413"/>
        <v>-48.796218047105434</v>
      </c>
      <c r="Y4635" s="12">
        <f t="shared" si="413"/>
        <v>0</v>
      </c>
      <c r="Z4635" s="12">
        <f t="shared" si="413"/>
        <v>0</v>
      </c>
      <c r="AA4635" s="12">
        <f t="shared" si="413"/>
        <v>0</v>
      </c>
      <c r="AB4635" s="12">
        <f t="shared" si="413"/>
        <v>0</v>
      </c>
      <c r="AC4635" s="12">
        <f t="shared" si="413"/>
        <v>0</v>
      </c>
      <c r="AD4635" s="12">
        <f t="shared" si="413"/>
        <v>2.4489542399719952</v>
      </c>
      <c r="AE4635" s="12">
        <f t="shared" si="419"/>
        <v>3.1126976139624896E-2</v>
      </c>
      <c r="AF4635" s="12">
        <f t="shared" si="419"/>
        <v>0</v>
      </c>
      <c r="AG4635" s="12">
        <f t="shared" si="419"/>
        <v>0</v>
      </c>
      <c r="AH4635" s="12">
        <f t="shared" si="419"/>
        <v>31.280563919070161</v>
      </c>
      <c r="AI4635" s="12">
        <f t="shared" si="419"/>
        <v>-1.8590384847028634</v>
      </c>
      <c r="AJ4635" s="12">
        <f t="shared" si="419"/>
        <v>2005.0949200229929</v>
      </c>
      <c r="AK4635" s="12">
        <f t="shared" si="419"/>
        <v>-8.9858324495689604E-2</v>
      </c>
      <c r="AL4635" s="12">
        <f t="shared" si="414"/>
        <v>2008.1757549962294</v>
      </c>
      <c r="AM4635">
        <f t="shared" si="415"/>
        <v>2.1603742898408469</v>
      </c>
      <c r="AN4635" s="12">
        <f t="shared" si="416"/>
        <v>929.54992310344994</v>
      </c>
    </row>
    <row r="4636" spans="14:40">
      <c r="N4636">
        <f t="shared" si="417"/>
        <v>2131</v>
      </c>
      <c r="O4636" s="12">
        <f t="shared" si="413"/>
        <v>0</v>
      </c>
      <c r="P4636" s="12">
        <f t="shared" si="413"/>
        <v>0</v>
      </c>
      <c r="Q4636" s="12">
        <f t="shared" si="413"/>
        <v>0</v>
      </c>
      <c r="R4636" s="12">
        <f t="shared" si="413"/>
        <v>0</v>
      </c>
      <c r="S4636" s="12">
        <f t="shared" si="413"/>
        <v>0</v>
      </c>
      <c r="T4636" s="12">
        <f t="shared" si="413"/>
        <v>0</v>
      </c>
      <c r="U4636" s="12">
        <f t="shared" si="413"/>
        <v>0</v>
      </c>
      <c r="V4636" s="12">
        <f t="shared" si="413"/>
        <v>0</v>
      </c>
      <c r="W4636" s="12">
        <f t="shared" si="413"/>
        <v>-2111.561284524133</v>
      </c>
      <c r="X4636" s="12">
        <f t="shared" si="413"/>
        <v>-8802.5655933639518</v>
      </c>
      <c r="Y4636" s="12">
        <f t="shared" si="413"/>
        <v>0</v>
      </c>
      <c r="Z4636" s="12">
        <f t="shared" si="413"/>
        <v>0</v>
      </c>
      <c r="AA4636" s="12">
        <f t="shared" si="413"/>
        <v>0</v>
      </c>
      <c r="AB4636" s="12">
        <f t="shared" si="413"/>
        <v>0</v>
      </c>
      <c r="AC4636" s="12">
        <f t="shared" si="413"/>
        <v>0</v>
      </c>
      <c r="AD4636" s="12">
        <f t="shared" si="413"/>
        <v>-4.565373513102438</v>
      </c>
      <c r="AE4636" s="12">
        <f t="shared" si="419"/>
        <v>-1.8436119917376734E-2</v>
      </c>
      <c r="AF4636" s="12">
        <f t="shared" si="419"/>
        <v>0</v>
      </c>
      <c r="AG4636" s="12">
        <f t="shared" si="419"/>
        <v>0</v>
      </c>
      <c r="AH4636" s="12">
        <f t="shared" si="419"/>
        <v>0.18202209181799864</v>
      </c>
      <c r="AI4636" s="12">
        <f t="shared" si="419"/>
        <v>-33.279064084855989</v>
      </c>
      <c r="AJ4636" s="12">
        <f t="shared" si="419"/>
        <v>-1570.1197424373665</v>
      </c>
      <c r="AK4636" s="12">
        <f t="shared" si="419"/>
        <v>1.8189016242918649E-2</v>
      </c>
      <c r="AL4636" s="12">
        <f t="shared" si="414"/>
        <v>-12521.909282935265</v>
      </c>
      <c r="AM4636">
        <f t="shared" si="415"/>
        <v>2.1782933417247428</v>
      </c>
      <c r="AN4636" s="12">
        <f t="shared" si="416"/>
        <v>-5748.4954129367115</v>
      </c>
    </row>
    <row r="4637" spans="14:40">
      <c r="N4637">
        <f t="shared" si="417"/>
        <v>2132</v>
      </c>
      <c r="O4637" s="12">
        <f t="shared" si="413"/>
        <v>0</v>
      </c>
      <c r="P4637" s="12">
        <f t="shared" si="413"/>
        <v>0</v>
      </c>
      <c r="Q4637" s="12">
        <f t="shared" si="413"/>
        <v>0</v>
      </c>
      <c r="R4637" s="12">
        <f t="shared" si="413"/>
        <v>0</v>
      </c>
      <c r="S4637" s="12">
        <f t="shared" si="413"/>
        <v>0</v>
      </c>
      <c r="T4637" s="12">
        <f t="shared" si="413"/>
        <v>0</v>
      </c>
      <c r="U4637" s="12">
        <f t="shared" si="413"/>
        <v>0</v>
      </c>
      <c r="V4637" s="12">
        <f t="shared" si="413"/>
        <v>0</v>
      </c>
      <c r="W4637" s="12">
        <f t="shared" si="413"/>
        <v>322.60502446453978</v>
      </c>
      <c r="X4637" s="12">
        <f t="shared" si="413"/>
        <v>-5952.5519111464546</v>
      </c>
      <c r="Y4637" s="12">
        <f t="shared" si="413"/>
        <v>0</v>
      </c>
      <c r="Z4637" s="12">
        <f t="shared" si="413"/>
        <v>0</v>
      </c>
      <c r="AA4637" s="12">
        <f t="shared" si="413"/>
        <v>0</v>
      </c>
      <c r="AB4637" s="12">
        <f t="shared" si="413"/>
        <v>0</v>
      </c>
      <c r="AC4637" s="12">
        <f t="shared" si="413"/>
        <v>0</v>
      </c>
      <c r="AD4637" s="12">
        <f t="shared" si="413"/>
        <v>-5.0100429687546786</v>
      </c>
      <c r="AE4637" s="12">
        <f t="shared" ref="AE4637:AK4646" si="420">AE$2503*AE2133+0.5*AE$2504*AE2133*AE2133</f>
        <v>-1.5776851852193168E-2</v>
      </c>
      <c r="AF4637" s="12">
        <f t="shared" si="420"/>
        <v>0</v>
      </c>
      <c r="AG4637" s="12">
        <f t="shared" si="420"/>
        <v>0</v>
      </c>
      <c r="AH4637" s="12">
        <f t="shared" si="420"/>
        <v>6.5329306319605172</v>
      </c>
      <c r="AI4637" s="12">
        <f t="shared" si="420"/>
        <v>52.42500721112831</v>
      </c>
      <c r="AJ4637" s="12">
        <f t="shared" si="420"/>
        <v>1216.9390494444597</v>
      </c>
      <c r="AK4637" s="12">
        <f t="shared" si="420"/>
        <v>-5.8637464829866155E-2</v>
      </c>
      <c r="AL4637" s="12">
        <f t="shared" si="414"/>
        <v>-4359.1343566798032</v>
      </c>
      <c r="AM4637">
        <f t="shared" si="415"/>
        <v>2.1747459970694263</v>
      </c>
      <c r="AN4637" s="12">
        <f t="shared" si="416"/>
        <v>-2004.4337879246332</v>
      </c>
    </row>
    <row r="4638" spans="14:40">
      <c r="N4638">
        <f t="shared" si="417"/>
        <v>2133</v>
      </c>
      <c r="O4638" s="12">
        <f t="shared" si="413"/>
        <v>0</v>
      </c>
      <c r="P4638" s="12">
        <f t="shared" si="413"/>
        <v>0</v>
      </c>
      <c r="Q4638" s="12">
        <f t="shared" si="413"/>
        <v>0</v>
      </c>
      <c r="R4638" s="12">
        <f t="shared" si="413"/>
        <v>0</v>
      </c>
      <c r="S4638" s="12">
        <f t="shared" si="413"/>
        <v>0</v>
      </c>
      <c r="T4638" s="12">
        <f t="shared" si="413"/>
        <v>0</v>
      </c>
      <c r="U4638" s="12">
        <f t="shared" si="413"/>
        <v>0</v>
      </c>
      <c r="V4638" s="12">
        <f t="shared" si="413"/>
        <v>0</v>
      </c>
      <c r="W4638" s="12">
        <f t="shared" si="413"/>
        <v>-18546.512904629912</v>
      </c>
      <c r="X4638" s="12">
        <f t="shared" si="413"/>
        <v>-60299.812106656042</v>
      </c>
      <c r="Y4638" s="12">
        <f t="shared" si="413"/>
        <v>0</v>
      </c>
      <c r="Z4638" s="12">
        <f t="shared" si="413"/>
        <v>0</v>
      </c>
      <c r="AA4638" s="12">
        <f t="shared" si="413"/>
        <v>0</v>
      </c>
      <c r="AB4638" s="12">
        <f t="shared" si="413"/>
        <v>0</v>
      </c>
      <c r="AC4638" s="12">
        <f t="shared" si="413"/>
        <v>0</v>
      </c>
      <c r="AD4638" s="12">
        <f t="shared" si="413"/>
        <v>-20.415479859421779</v>
      </c>
      <c r="AE4638" s="12">
        <f t="shared" si="420"/>
        <v>-7.9596838307222181E-2</v>
      </c>
      <c r="AF4638" s="12">
        <f t="shared" si="420"/>
        <v>0</v>
      </c>
      <c r="AG4638" s="12">
        <f t="shared" si="420"/>
        <v>0</v>
      </c>
      <c r="AH4638" s="12">
        <f t="shared" si="420"/>
        <v>10.755745953749049</v>
      </c>
      <c r="AI4638" s="12">
        <f t="shared" si="420"/>
        <v>38.786220814515104</v>
      </c>
      <c r="AJ4638" s="12">
        <f t="shared" si="420"/>
        <v>2971.71949680219</v>
      </c>
      <c r="AK4638" s="12">
        <f t="shared" si="420"/>
        <v>-2.9005987294005404E-2</v>
      </c>
      <c r="AL4638" s="12">
        <f t="shared" si="414"/>
        <v>-75845.587630400521</v>
      </c>
      <c r="AM4638">
        <f t="shared" si="415"/>
        <v>2.1639855318168446</v>
      </c>
      <c r="AN4638" s="12">
        <f t="shared" si="416"/>
        <v>-35049.027137774756</v>
      </c>
    </row>
    <row r="4639" spans="14:40">
      <c r="N4639">
        <f t="shared" si="417"/>
        <v>2134</v>
      </c>
      <c r="O4639" s="12">
        <f t="shared" si="413"/>
        <v>0</v>
      </c>
      <c r="P4639" s="12">
        <f t="shared" si="413"/>
        <v>0</v>
      </c>
      <c r="Q4639" s="12">
        <f t="shared" si="413"/>
        <v>0</v>
      </c>
      <c r="R4639" s="12">
        <f t="shared" si="413"/>
        <v>0</v>
      </c>
      <c r="S4639" s="12">
        <f t="shared" si="413"/>
        <v>0</v>
      </c>
      <c r="T4639" s="12">
        <f t="shared" si="413"/>
        <v>0</v>
      </c>
      <c r="U4639" s="12">
        <f t="shared" si="413"/>
        <v>0</v>
      </c>
      <c r="V4639" s="12">
        <f t="shared" si="413"/>
        <v>0</v>
      </c>
      <c r="W4639" s="12">
        <f t="shared" si="413"/>
        <v>-15569.431083807649</v>
      </c>
      <c r="X4639" s="12">
        <f t="shared" si="413"/>
        <v>-56120.314575655015</v>
      </c>
      <c r="Y4639" s="12">
        <f t="shared" si="413"/>
        <v>0</v>
      </c>
      <c r="Z4639" s="12">
        <f t="shared" si="413"/>
        <v>0</v>
      </c>
      <c r="AA4639" s="12">
        <f t="shared" si="413"/>
        <v>0</v>
      </c>
      <c r="AB4639" s="12">
        <f t="shared" si="413"/>
        <v>0</v>
      </c>
      <c r="AC4639" s="12">
        <f t="shared" si="413"/>
        <v>0</v>
      </c>
      <c r="AD4639" s="12">
        <f t="shared" si="413"/>
        <v>-20.356408086689338</v>
      </c>
      <c r="AE4639" s="12">
        <f t="shared" si="420"/>
        <v>-9.1910813490688095E-2</v>
      </c>
      <c r="AF4639" s="12">
        <f t="shared" si="420"/>
        <v>0</v>
      </c>
      <c r="AG4639" s="12">
        <f t="shared" si="420"/>
        <v>0</v>
      </c>
      <c r="AH4639" s="12">
        <f t="shared" si="420"/>
        <v>-3.986096950683585</v>
      </c>
      <c r="AI4639" s="12">
        <f t="shared" si="420"/>
        <v>-53.574267496741498</v>
      </c>
      <c r="AJ4639" s="12">
        <f t="shared" si="420"/>
        <v>-868.78960021908017</v>
      </c>
      <c r="AK4639" s="12">
        <f t="shared" si="420"/>
        <v>2.0244883313537944E-2</v>
      </c>
      <c r="AL4639" s="12">
        <f t="shared" si="414"/>
        <v>-72636.523698146048</v>
      </c>
      <c r="AM4639">
        <f t="shared" si="415"/>
        <v>2.1724423646664119</v>
      </c>
      <c r="AN4639" s="12">
        <f t="shared" si="416"/>
        <v>-33435.4203727286</v>
      </c>
    </row>
    <row r="4640" spans="14:40">
      <c r="N4640">
        <f t="shared" si="417"/>
        <v>2135</v>
      </c>
      <c r="O4640" s="12">
        <f t="shared" si="413"/>
        <v>0</v>
      </c>
      <c r="P4640" s="12">
        <f t="shared" si="413"/>
        <v>0</v>
      </c>
      <c r="Q4640" s="12">
        <f t="shared" si="413"/>
        <v>0</v>
      </c>
      <c r="R4640" s="12">
        <f t="shared" si="413"/>
        <v>0</v>
      </c>
      <c r="S4640" s="12">
        <f t="shared" si="413"/>
        <v>0</v>
      </c>
      <c r="T4640" s="12">
        <f t="shared" si="413"/>
        <v>0</v>
      </c>
      <c r="U4640" s="12">
        <f t="shared" si="413"/>
        <v>0</v>
      </c>
      <c r="V4640" s="12">
        <f t="shared" si="413"/>
        <v>0</v>
      </c>
      <c r="W4640" s="12">
        <f t="shared" si="413"/>
        <v>-14137.002478758686</v>
      </c>
      <c r="X4640" s="12">
        <f t="shared" si="413"/>
        <v>-45306.444687192641</v>
      </c>
      <c r="Y4640" s="12">
        <f t="shared" si="413"/>
        <v>0</v>
      </c>
      <c r="Z4640" s="12">
        <f t="shared" si="413"/>
        <v>0</v>
      </c>
      <c r="AA4640" s="12">
        <f t="shared" si="413"/>
        <v>0</v>
      </c>
      <c r="AB4640" s="12">
        <f t="shared" si="413"/>
        <v>0</v>
      </c>
      <c r="AC4640" s="12">
        <f t="shared" si="413"/>
        <v>0</v>
      </c>
      <c r="AD4640" s="12">
        <f t="shared" si="413"/>
        <v>-15.704773528305861</v>
      </c>
      <c r="AE4640" s="12">
        <f t="shared" si="420"/>
        <v>-4.1971880489517846E-2</v>
      </c>
      <c r="AF4640" s="12">
        <f t="shared" si="420"/>
        <v>0</v>
      </c>
      <c r="AG4640" s="12">
        <f t="shared" si="420"/>
        <v>0</v>
      </c>
      <c r="AH4640" s="12">
        <f t="shared" si="420"/>
        <v>31.853304396769992</v>
      </c>
      <c r="AI4640" s="12">
        <f t="shared" si="420"/>
        <v>54.586219269967849</v>
      </c>
      <c r="AJ4640" s="12">
        <f t="shared" si="420"/>
        <v>3638.4627471617641</v>
      </c>
      <c r="AK4640" s="12">
        <f t="shared" si="420"/>
        <v>-8.5349007792401954E-2</v>
      </c>
      <c r="AL4640" s="12">
        <f t="shared" si="414"/>
        <v>-55734.376989539414</v>
      </c>
      <c r="AM4640">
        <f t="shared" si="415"/>
        <v>2.1382274845101192</v>
      </c>
      <c r="AN4640" s="12">
        <f t="shared" si="416"/>
        <v>-26065.691042367504</v>
      </c>
    </row>
    <row r="4641" spans="14:40">
      <c r="N4641">
        <f t="shared" si="417"/>
        <v>2136</v>
      </c>
      <c r="O4641" s="12">
        <f t="shared" si="413"/>
        <v>0</v>
      </c>
      <c r="P4641" s="12">
        <f t="shared" si="413"/>
        <v>0</v>
      </c>
      <c r="Q4641" s="12">
        <f t="shared" si="413"/>
        <v>0</v>
      </c>
      <c r="R4641" s="12">
        <f t="shared" si="413"/>
        <v>0</v>
      </c>
      <c r="S4641" s="12">
        <f t="shared" si="413"/>
        <v>0</v>
      </c>
      <c r="T4641" s="12">
        <f t="shared" si="413"/>
        <v>0</v>
      </c>
      <c r="U4641" s="12">
        <f t="shared" si="413"/>
        <v>0</v>
      </c>
      <c r="V4641" s="12">
        <f t="shared" si="413"/>
        <v>0</v>
      </c>
      <c r="W4641" s="12">
        <f t="shared" si="413"/>
        <v>-11731.977553374596</v>
      </c>
      <c r="X4641" s="12">
        <f t="shared" si="413"/>
        <v>-36378.170840041064</v>
      </c>
      <c r="Y4641" s="12">
        <f t="shared" si="413"/>
        <v>0</v>
      </c>
      <c r="Z4641" s="12">
        <f t="shared" si="413"/>
        <v>0</v>
      </c>
      <c r="AA4641" s="12">
        <f t="shared" si="413"/>
        <v>0</v>
      </c>
      <c r="AB4641" s="12">
        <f t="shared" si="413"/>
        <v>0</v>
      </c>
      <c r="AC4641" s="12">
        <f t="shared" si="413"/>
        <v>0</v>
      </c>
      <c r="AD4641" s="12">
        <f t="shared" si="413"/>
        <v>-8.440609923060352</v>
      </c>
      <c r="AE4641" s="12">
        <f t="shared" si="420"/>
        <v>6.322130618217253E-3</v>
      </c>
      <c r="AF4641" s="12">
        <f t="shared" si="420"/>
        <v>0</v>
      </c>
      <c r="AG4641" s="12">
        <f t="shared" si="420"/>
        <v>0</v>
      </c>
      <c r="AH4641" s="12">
        <f t="shared" si="420"/>
        <v>55.523767782240519</v>
      </c>
      <c r="AI4641" s="12">
        <f t="shared" si="420"/>
        <v>71.212177090824284</v>
      </c>
      <c r="AJ4641" s="12">
        <f t="shared" si="420"/>
        <v>6801.5939451993354</v>
      </c>
      <c r="AK4641" s="12">
        <f t="shared" si="420"/>
        <v>-0.18653497169461747</v>
      </c>
      <c r="AL4641" s="12">
        <f t="shared" si="414"/>
        <v>-41190.4393261074</v>
      </c>
      <c r="AM4641">
        <f t="shared" si="415"/>
        <v>2.1207026326541332</v>
      </c>
      <c r="AN4641" s="12">
        <f t="shared" si="416"/>
        <v>-19423.015132751607</v>
      </c>
    </row>
    <row r="4642" spans="14:40">
      <c r="N4642">
        <f t="shared" si="417"/>
        <v>2137</v>
      </c>
      <c r="O4642" s="12">
        <f t="shared" si="413"/>
        <v>0</v>
      </c>
      <c r="P4642" s="12">
        <f t="shared" si="413"/>
        <v>0</v>
      </c>
      <c r="Q4642" s="12">
        <f t="shared" si="413"/>
        <v>0</v>
      </c>
      <c r="R4642" s="12">
        <f t="shared" si="413"/>
        <v>0</v>
      </c>
      <c r="S4642" s="12">
        <f t="shared" si="413"/>
        <v>0</v>
      </c>
      <c r="T4642" s="12">
        <f t="shared" si="413"/>
        <v>0</v>
      </c>
      <c r="U4642" s="12">
        <f t="shared" si="413"/>
        <v>0</v>
      </c>
      <c r="V4642" s="12">
        <f t="shared" si="413"/>
        <v>0</v>
      </c>
      <c r="W4642" s="12">
        <f t="shared" si="413"/>
        <v>-11193.051153553439</v>
      </c>
      <c r="X4642" s="12">
        <f t="shared" si="413"/>
        <v>-33581.432787929436</v>
      </c>
      <c r="Y4642" s="12">
        <f t="shared" si="413"/>
        <v>0</v>
      </c>
      <c r="Z4642" s="12">
        <f t="shared" si="413"/>
        <v>0</v>
      </c>
      <c r="AA4642" s="12">
        <f t="shared" si="413"/>
        <v>0</v>
      </c>
      <c r="AB4642" s="12">
        <f t="shared" si="413"/>
        <v>0</v>
      </c>
      <c r="AC4642" s="12">
        <f t="shared" si="413"/>
        <v>0</v>
      </c>
      <c r="AD4642" s="12">
        <f t="shared" si="413"/>
        <v>-3.3250295961105594</v>
      </c>
      <c r="AE4642" s="12">
        <f t="shared" si="420"/>
        <v>3.3049429292538693E-2</v>
      </c>
      <c r="AF4642" s="12">
        <f t="shared" si="420"/>
        <v>0</v>
      </c>
      <c r="AG4642" s="12">
        <f t="shared" si="420"/>
        <v>0</v>
      </c>
      <c r="AH4642" s="12">
        <f t="shared" si="420"/>
        <v>65.616268566182001</v>
      </c>
      <c r="AI4642" s="12">
        <f t="shared" si="420"/>
        <v>57.066870127056063</v>
      </c>
      <c r="AJ4642" s="12">
        <f t="shared" si="420"/>
        <v>6065.7065431917081</v>
      </c>
      <c r="AK4642" s="12">
        <f t="shared" si="420"/>
        <v>-0.15887057153156442</v>
      </c>
      <c r="AL4642" s="12">
        <f t="shared" si="414"/>
        <v>-38589.545110336279</v>
      </c>
      <c r="AM4642">
        <f t="shared" si="415"/>
        <v>2.1050310738765732</v>
      </c>
      <c r="AN4642" s="12">
        <f t="shared" si="416"/>
        <v>-18332.054851461515</v>
      </c>
    </row>
    <row r="4643" spans="14:40">
      <c r="N4643">
        <f t="shared" si="417"/>
        <v>2138</v>
      </c>
      <c r="O4643" s="12">
        <f t="shared" si="413"/>
        <v>0</v>
      </c>
      <c r="P4643" s="12">
        <f t="shared" si="413"/>
        <v>0</v>
      </c>
      <c r="Q4643" s="12">
        <f t="shared" si="413"/>
        <v>0</v>
      </c>
      <c r="R4643" s="12">
        <f t="shared" si="413"/>
        <v>0</v>
      </c>
      <c r="S4643" s="12">
        <f t="shared" si="413"/>
        <v>0</v>
      </c>
      <c r="T4643" s="12">
        <f t="shared" si="413"/>
        <v>0</v>
      </c>
      <c r="U4643" s="12">
        <f t="shared" si="413"/>
        <v>0</v>
      </c>
      <c r="V4643" s="12">
        <f t="shared" si="413"/>
        <v>0</v>
      </c>
      <c r="W4643" s="12">
        <f t="shared" si="413"/>
        <v>5132.3514818521144</v>
      </c>
      <c r="X4643" s="12">
        <f t="shared" si="413"/>
        <v>18011.776370819713</v>
      </c>
      <c r="Y4643" s="12">
        <f t="shared" si="413"/>
        <v>0</v>
      </c>
      <c r="Z4643" s="12">
        <f t="shared" si="413"/>
        <v>0</v>
      </c>
      <c r="AA4643" s="12">
        <f t="shared" si="413"/>
        <v>0</v>
      </c>
      <c r="AB4643" s="12">
        <f t="shared" si="413"/>
        <v>0</v>
      </c>
      <c r="AC4643" s="12">
        <f t="shared" si="413"/>
        <v>0</v>
      </c>
      <c r="AD4643" s="12">
        <f t="shared" si="413"/>
        <v>14.153149295374439</v>
      </c>
      <c r="AE4643" s="12">
        <f t="shared" si="420"/>
        <v>9.0917131183359354E-2</v>
      </c>
      <c r="AF4643" s="12">
        <f t="shared" si="420"/>
        <v>0</v>
      </c>
      <c r="AG4643" s="12">
        <f t="shared" si="420"/>
        <v>0</v>
      </c>
      <c r="AH4643" s="12">
        <f t="shared" si="420"/>
        <v>63.743205038750162</v>
      </c>
      <c r="AI4643" s="12">
        <f t="shared" si="420"/>
        <v>75.16647222184551</v>
      </c>
      <c r="AJ4643" s="12">
        <f t="shared" si="420"/>
        <v>7097.321790384176</v>
      </c>
      <c r="AK4643" s="12">
        <f t="shared" si="420"/>
        <v>-0.26587381941436866</v>
      </c>
      <c r="AL4643" s="12">
        <f t="shared" si="414"/>
        <v>30394.337512923739</v>
      </c>
      <c r="AM4643">
        <f t="shared" si="415"/>
        <v>2.0978757516326438</v>
      </c>
      <c r="AN4643" s="12">
        <f t="shared" si="416"/>
        <v>14488.149495636122</v>
      </c>
    </row>
    <row r="4644" spans="14:40">
      <c r="N4644">
        <f t="shared" si="417"/>
        <v>2139</v>
      </c>
      <c r="O4644" s="12">
        <f t="shared" si="413"/>
        <v>0</v>
      </c>
      <c r="P4644" s="12">
        <f t="shared" si="413"/>
        <v>0</v>
      </c>
      <c r="Q4644" s="12">
        <f t="shared" si="413"/>
        <v>0</v>
      </c>
      <c r="R4644" s="12">
        <f t="shared" si="413"/>
        <v>0</v>
      </c>
      <c r="S4644" s="12">
        <f t="shared" si="413"/>
        <v>0</v>
      </c>
      <c r="T4644" s="12">
        <f t="shared" si="413"/>
        <v>0</v>
      </c>
      <c r="U4644" s="12">
        <f t="shared" si="413"/>
        <v>0</v>
      </c>
      <c r="V4644" s="12">
        <f t="shared" si="413"/>
        <v>0</v>
      </c>
      <c r="W4644" s="12">
        <f t="shared" si="413"/>
        <v>2461.0912130279621</v>
      </c>
      <c r="X4644" s="12">
        <f t="shared" si="413"/>
        <v>8917.0045722950999</v>
      </c>
      <c r="Y4644" s="12">
        <f t="shared" si="413"/>
        <v>0</v>
      </c>
      <c r="Z4644" s="12">
        <f t="shared" si="413"/>
        <v>0</v>
      </c>
      <c r="AA4644" s="12">
        <f t="shared" si="413"/>
        <v>0</v>
      </c>
      <c r="AB4644" s="12">
        <f t="shared" si="413"/>
        <v>0</v>
      </c>
      <c r="AC4644" s="12">
        <f t="shared" si="413"/>
        <v>0</v>
      </c>
      <c r="AD4644" s="12">
        <f t="shared" si="413"/>
        <v>10.059405181321852</v>
      </c>
      <c r="AE4644" s="12">
        <f t="shared" si="420"/>
        <v>7.2520481243118787E-2</v>
      </c>
      <c r="AF4644" s="12">
        <f t="shared" si="420"/>
        <v>0</v>
      </c>
      <c r="AG4644" s="12">
        <f t="shared" si="420"/>
        <v>0</v>
      </c>
      <c r="AH4644" s="12">
        <f t="shared" si="420"/>
        <v>54.37119883590934</v>
      </c>
      <c r="AI4644" s="12">
        <f t="shared" si="420"/>
        <v>112.38506990979072</v>
      </c>
      <c r="AJ4644" s="12">
        <f t="shared" si="420"/>
        <v>7012.8436150771358</v>
      </c>
      <c r="AK4644" s="12">
        <f t="shared" si="420"/>
        <v>-0.21141645394050343</v>
      </c>
      <c r="AL4644" s="12">
        <f t="shared" si="414"/>
        <v>18567.616178354521</v>
      </c>
      <c r="AM4644">
        <f t="shared" si="415"/>
        <v>2.1144741793747586</v>
      </c>
      <c r="AN4644" s="12">
        <f t="shared" si="416"/>
        <v>8781.1978786351938</v>
      </c>
    </row>
    <row r="4645" spans="14:40">
      <c r="N4645">
        <f t="shared" si="417"/>
        <v>2140</v>
      </c>
      <c r="O4645" s="12">
        <f t="shared" si="413"/>
        <v>0</v>
      </c>
      <c r="P4645" s="12">
        <f t="shared" si="413"/>
        <v>0</v>
      </c>
      <c r="Q4645" s="12">
        <f t="shared" si="413"/>
        <v>0</v>
      </c>
      <c r="R4645" s="12">
        <f t="shared" si="413"/>
        <v>0</v>
      </c>
      <c r="S4645" s="12">
        <f t="shared" si="413"/>
        <v>0</v>
      </c>
      <c r="T4645" s="12">
        <f t="shared" si="413"/>
        <v>0</v>
      </c>
      <c r="U4645" s="12">
        <f t="shared" si="413"/>
        <v>0</v>
      </c>
      <c r="V4645" s="12">
        <f t="shared" si="413"/>
        <v>0</v>
      </c>
      <c r="W4645" s="12">
        <f t="shared" si="413"/>
        <v>706.74220705082143</v>
      </c>
      <c r="X4645" s="12">
        <f t="shared" si="413"/>
        <v>2256.2578996488528</v>
      </c>
      <c r="Y4645" s="12">
        <f t="shared" si="413"/>
        <v>0</v>
      </c>
      <c r="Z4645" s="12">
        <f t="shared" si="413"/>
        <v>0</v>
      </c>
      <c r="AA4645" s="12">
        <f t="shared" si="413"/>
        <v>0</v>
      </c>
      <c r="AB4645" s="12">
        <f t="shared" si="413"/>
        <v>0</v>
      </c>
      <c r="AC4645" s="12">
        <f t="shared" si="413"/>
        <v>0</v>
      </c>
      <c r="AD4645" s="12">
        <f t="shared" si="413"/>
        <v>2.6063892790151897</v>
      </c>
      <c r="AE4645" s="12">
        <f t="shared" si="420"/>
        <v>1.6437906107028433E-2</v>
      </c>
      <c r="AF4645" s="12">
        <f t="shared" si="420"/>
        <v>0</v>
      </c>
      <c r="AG4645" s="12">
        <f t="shared" si="420"/>
        <v>0</v>
      </c>
      <c r="AH4645" s="12">
        <f t="shared" si="420"/>
        <v>8.5890223017426521</v>
      </c>
      <c r="AI4645" s="12">
        <f t="shared" si="420"/>
        <v>30.000914225789163</v>
      </c>
      <c r="AJ4645" s="12">
        <f t="shared" si="420"/>
        <v>2336.0005616771487</v>
      </c>
      <c r="AK4645" s="12">
        <f t="shared" si="420"/>
        <v>-7.1622661841272167E-2</v>
      </c>
      <c r="AL4645" s="12">
        <f t="shared" si="414"/>
        <v>5340.1418094276351</v>
      </c>
      <c r="AM4645">
        <f t="shared" si="415"/>
        <v>2.1439236427853077</v>
      </c>
      <c r="AN4645" s="12">
        <f t="shared" si="416"/>
        <v>2490.8264934705962</v>
      </c>
    </row>
    <row r="4646" spans="14:40">
      <c r="N4646">
        <f t="shared" si="417"/>
        <v>2141</v>
      </c>
      <c r="O4646" s="12">
        <f t="shared" si="413"/>
        <v>0</v>
      </c>
      <c r="P4646" s="12">
        <f t="shared" si="413"/>
        <v>0</v>
      </c>
      <c r="Q4646" s="12">
        <f t="shared" si="413"/>
        <v>0</v>
      </c>
      <c r="R4646" s="12">
        <f t="shared" si="413"/>
        <v>0</v>
      </c>
      <c r="S4646" s="12">
        <f t="shared" si="413"/>
        <v>0</v>
      </c>
      <c r="T4646" s="12">
        <f t="shared" si="413"/>
        <v>0</v>
      </c>
      <c r="U4646" s="12">
        <f t="shared" si="413"/>
        <v>0</v>
      </c>
      <c r="V4646" s="12">
        <f t="shared" si="413"/>
        <v>0</v>
      </c>
      <c r="W4646" s="12">
        <f t="shared" si="413"/>
        <v>310.34293119785968</v>
      </c>
      <c r="X4646" s="12">
        <f t="shared" si="413"/>
        <v>674.40546603221799</v>
      </c>
      <c r="Y4646" s="12">
        <f t="shared" si="413"/>
        <v>0</v>
      </c>
      <c r="Z4646" s="12">
        <f t="shared" si="413"/>
        <v>0</v>
      </c>
      <c r="AA4646" s="12">
        <f t="shared" si="413"/>
        <v>0</v>
      </c>
      <c r="AB4646" s="12">
        <f t="shared" si="413"/>
        <v>0</v>
      </c>
      <c r="AC4646" s="12">
        <f t="shared" si="413"/>
        <v>0</v>
      </c>
      <c r="AD4646" s="12">
        <f t="shared" si="413"/>
        <v>1.1420596220375729</v>
      </c>
      <c r="AE4646" s="12">
        <f t="shared" si="420"/>
        <v>1.7960373718502592E-2</v>
      </c>
      <c r="AF4646" s="12">
        <f t="shared" si="420"/>
        <v>0</v>
      </c>
      <c r="AG4646" s="12">
        <f t="shared" si="420"/>
        <v>0</v>
      </c>
      <c r="AH4646" s="12">
        <f t="shared" si="420"/>
        <v>19.145890904127622</v>
      </c>
      <c r="AI4646" s="12">
        <f t="shared" si="420"/>
        <v>53.49826228624147</v>
      </c>
      <c r="AJ4646" s="12">
        <f t="shared" si="420"/>
        <v>2655.2769993874294</v>
      </c>
      <c r="AK4646" s="12">
        <f t="shared" si="420"/>
        <v>-5.9468557148092252E-2</v>
      </c>
      <c r="AL4646" s="12">
        <f t="shared" si="414"/>
        <v>3713.770101246484</v>
      </c>
      <c r="AM4646">
        <f t="shared" si="415"/>
        <v>2.1393125226066867</v>
      </c>
      <c r="AN4646" s="12">
        <f t="shared" si="416"/>
        <v>1735.9642698306507</v>
      </c>
    </row>
    <row r="4647" spans="14:40">
      <c r="N4647">
        <f t="shared" si="417"/>
        <v>2142</v>
      </c>
      <c r="O4647" s="12">
        <f t="shared" si="413"/>
        <v>0</v>
      </c>
      <c r="P4647" s="12">
        <f t="shared" si="413"/>
        <v>0</v>
      </c>
      <c r="Q4647" s="12">
        <f t="shared" si="413"/>
        <v>0</v>
      </c>
      <c r="R4647" s="12">
        <f t="shared" si="413"/>
        <v>0</v>
      </c>
      <c r="S4647" s="12">
        <f t="shared" si="413"/>
        <v>0</v>
      </c>
      <c r="T4647" s="12">
        <f t="shared" si="413"/>
        <v>0</v>
      </c>
      <c r="U4647" s="12">
        <f t="shared" si="413"/>
        <v>0</v>
      </c>
      <c r="V4647" s="12">
        <f t="shared" si="413"/>
        <v>0</v>
      </c>
      <c r="W4647" s="12">
        <f t="shared" si="413"/>
        <v>-312.12747763309983</v>
      </c>
      <c r="X4647" s="12">
        <f t="shared" si="413"/>
        <v>-1835.3336531644609</v>
      </c>
      <c r="Y4647" s="12">
        <f t="shared" si="413"/>
        <v>0</v>
      </c>
      <c r="Z4647" s="12">
        <f t="shared" si="413"/>
        <v>0</v>
      </c>
      <c r="AA4647" s="12">
        <f t="shared" si="413"/>
        <v>0</v>
      </c>
      <c r="AB4647" s="12">
        <f t="shared" si="413"/>
        <v>0</v>
      </c>
      <c r="AC4647" s="12">
        <f t="shared" si="413"/>
        <v>0</v>
      </c>
      <c r="AD4647" s="12">
        <f t="shared" si="413"/>
        <v>-1.3169657738573295</v>
      </c>
      <c r="AE4647" s="12">
        <f t="shared" ref="AE4647:AK4656" si="421">AE$2503*AE2143+0.5*AE$2504*AE2143*AE2143</f>
        <v>-1.2983759806364223E-2</v>
      </c>
      <c r="AF4647" s="12">
        <f t="shared" si="421"/>
        <v>0</v>
      </c>
      <c r="AG4647" s="12">
        <f t="shared" si="421"/>
        <v>0</v>
      </c>
      <c r="AH4647" s="12">
        <f t="shared" si="421"/>
        <v>-10.507514935218687</v>
      </c>
      <c r="AI4647" s="12">
        <f t="shared" si="421"/>
        <v>-7.021244867115807</v>
      </c>
      <c r="AJ4647" s="12">
        <f t="shared" si="421"/>
        <v>-499.51999769905945</v>
      </c>
      <c r="AK4647" s="12">
        <f t="shared" si="421"/>
        <v>2.0757179951438633E-2</v>
      </c>
      <c r="AL4647" s="12">
        <f t="shared" si="414"/>
        <v>-2665.8190806526668</v>
      </c>
      <c r="AM4647">
        <f t="shared" si="415"/>
        <v>2.1632666917945174</v>
      </c>
      <c r="AN4647" s="12">
        <f t="shared" si="416"/>
        <v>-1232.3118045335696</v>
      </c>
    </row>
    <row r="4648" spans="14:40">
      <c r="N4648">
        <f t="shared" si="417"/>
        <v>2143</v>
      </c>
      <c r="O4648" s="12">
        <f t="shared" si="413"/>
        <v>0</v>
      </c>
      <c r="P4648" s="12">
        <f t="shared" si="413"/>
        <v>0</v>
      </c>
      <c r="Q4648" s="12">
        <f t="shared" si="413"/>
        <v>0</v>
      </c>
      <c r="R4648" s="12">
        <f t="shared" si="413"/>
        <v>0</v>
      </c>
      <c r="S4648" s="12">
        <f t="shared" si="413"/>
        <v>0</v>
      </c>
      <c r="T4648" s="12">
        <f t="shared" si="413"/>
        <v>0</v>
      </c>
      <c r="U4648" s="12">
        <f t="shared" si="413"/>
        <v>0</v>
      </c>
      <c r="V4648" s="12">
        <f t="shared" si="413"/>
        <v>0</v>
      </c>
      <c r="W4648" s="12">
        <f t="shared" si="413"/>
        <v>10476.888299678834</v>
      </c>
      <c r="X4648" s="12">
        <f t="shared" si="413"/>
        <v>-2195.8488108327433</v>
      </c>
      <c r="Y4648" s="12">
        <f t="shared" si="413"/>
        <v>0</v>
      </c>
      <c r="Z4648" s="12">
        <f t="shared" si="413"/>
        <v>0</v>
      </c>
      <c r="AA4648" s="12">
        <f t="shared" si="413"/>
        <v>0</v>
      </c>
      <c r="AB4648" s="12">
        <f t="shared" si="413"/>
        <v>0</v>
      </c>
      <c r="AC4648" s="12">
        <f t="shared" si="413"/>
        <v>0</v>
      </c>
      <c r="AD4648" s="12">
        <f t="shared" si="413"/>
        <v>-6.3856280903811635</v>
      </c>
      <c r="AE4648" s="12">
        <f t="shared" si="421"/>
        <v>-4.1632454659764381E-2</v>
      </c>
      <c r="AF4648" s="12">
        <f t="shared" si="421"/>
        <v>0</v>
      </c>
      <c r="AG4648" s="12">
        <f t="shared" si="421"/>
        <v>0</v>
      </c>
      <c r="AH4648" s="12">
        <f t="shared" si="421"/>
        <v>-20.073031936759772</v>
      </c>
      <c r="AI4648" s="12">
        <f t="shared" si="421"/>
        <v>-72.145136561230132</v>
      </c>
      <c r="AJ4648" s="12">
        <f t="shared" si="421"/>
        <v>-5453.1253799051738</v>
      </c>
      <c r="AK4648" s="12">
        <f t="shared" si="421"/>
        <v>0.13340637308944658</v>
      </c>
      <c r="AL4648" s="12">
        <f t="shared" si="414"/>
        <v>2729.4020862709745</v>
      </c>
      <c r="AM4648">
        <f t="shared" si="415"/>
        <v>2.1749641329332272</v>
      </c>
      <c r="AN4648" s="12">
        <f t="shared" si="416"/>
        <v>1254.9182052901324</v>
      </c>
    </row>
    <row r="4649" spans="14:40">
      <c r="N4649">
        <f t="shared" si="417"/>
        <v>2144</v>
      </c>
      <c r="O4649" s="12">
        <f t="shared" si="413"/>
        <v>0</v>
      </c>
      <c r="P4649" s="12">
        <f t="shared" si="413"/>
        <v>0</v>
      </c>
      <c r="Q4649" s="12">
        <f t="shared" si="413"/>
        <v>0</v>
      </c>
      <c r="R4649" s="12">
        <f t="shared" si="413"/>
        <v>0</v>
      </c>
      <c r="S4649" s="12">
        <f t="shared" si="413"/>
        <v>0</v>
      </c>
      <c r="T4649" s="12">
        <f t="shared" si="413"/>
        <v>0</v>
      </c>
      <c r="U4649" s="12">
        <f t="shared" si="413"/>
        <v>0</v>
      </c>
      <c r="V4649" s="12">
        <f t="shared" si="413"/>
        <v>0</v>
      </c>
      <c r="W4649" s="12">
        <f t="shared" si="413"/>
        <v>-531.06318667347409</v>
      </c>
      <c r="X4649" s="12">
        <f t="shared" si="413"/>
        <v>-1319.6895512550705</v>
      </c>
      <c r="Y4649" s="12">
        <f t="shared" si="413"/>
        <v>0</v>
      </c>
      <c r="Z4649" s="12">
        <f t="shared" si="413"/>
        <v>0</v>
      </c>
      <c r="AA4649" s="12">
        <f t="shared" si="413"/>
        <v>0</v>
      </c>
      <c r="AB4649" s="12">
        <f t="shared" si="413"/>
        <v>0</v>
      </c>
      <c r="AC4649" s="12">
        <f t="shared" si="413"/>
        <v>0</v>
      </c>
      <c r="AD4649" s="12">
        <f t="shared" si="413"/>
        <v>-2.5981513978531097</v>
      </c>
      <c r="AE4649" s="12">
        <f t="shared" si="421"/>
        <v>-1.7408568246524092E-2</v>
      </c>
      <c r="AF4649" s="12">
        <f t="shared" si="421"/>
        <v>0</v>
      </c>
      <c r="AG4649" s="12">
        <f t="shared" si="421"/>
        <v>0</v>
      </c>
      <c r="AH4649" s="12">
        <f t="shared" si="421"/>
        <v>-9.1703004914950448</v>
      </c>
      <c r="AI4649" s="12">
        <f t="shared" si="421"/>
        <v>-37.169781128224749</v>
      </c>
      <c r="AJ4649" s="12">
        <f t="shared" si="421"/>
        <v>-3218.5777597756819</v>
      </c>
      <c r="AK4649" s="12">
        <f t="shared" si="421"/>
        <v>7.8139012546925943E-2</v>
      </c>
      <c r="AL4649" s="12">
        <f t="shared" si="414"/>
        <v>-5118.2080002774992</v>
      </c>
      <c r="AM4649">
        <f t="shared" si="415"/>
        <v>2.1536293713647097</v>
      </c>
      <c r="AN4649" s="12">
        <f t="shared" si="416"/>
        <v>-2376.5500546801136</v>
      </c>
    </row>
    <row r="4650" spans="14:40">
      <c r="N4650">
        <f t="shared" si="417"/>
        <v>2145</v>
      </c>
      <c r="O4650" s="12">
        <f t="shared" si="413"/>
        <v>0</v>
      </c>
      <c r="P4650" s="12">
        <f t="shared" si="413"/>
        <v>0</v>
      </c>
      <c r="Q4650" s="12">
        <f t="shared" si="413"/>
        <v>0</v>
      </c>
      <c r="R4650" s="12">
        <f t="shared" si="413"/>
        <v>0</v>
      </c>
      <c r="S4650" s="12">
        <f t="shared" si="413"/>
        <v>0</v>
      </c>
      <c r="T4650" s="12">
        <f t="shared" si="413"/>
        <v>0</v>
      </c>
      <c r="U4650" s="12">
        <f t="shared" si="413"/>
        <v>0</v>
      </c>
      <c r="V4650" s="12">
        <f t="shared" si="413"/>
        <v>0</v>
      </c>
      <c r="W4650" s="12">
        <f t="shared" si="413"/>
        <v>-6226.0115633469968</v>
      </c>
      <c r="X4650" s="12">
        <f t="shared" si="413"/>
        <v>-17342.801736532652</v>
      </c>
      <c r="Y4650" s="12">
        <f t="shared" si="413"/>
        <v>0</v>
      </c>
      <c r="Z4650" s="12">
        <f t="shared" si="413"/>
        <v>0</v>
      </c>
      <c r="AA4650" s="12">
        <f t="shared" si="413"/>
        <v>0</v>
      </c>
      <c r="AB4650" s="12">
        <f t="shared" si="413"/>
        <v>0</v>
      </c>
      <c r="AC4650" s="12">
        <f t="shared" si="413"/>
        <v>0</v>
      </c>
      <c r="AD4650" s="12">
        <f t="shared" si="413"/>
        <v>-7.0922641413065906</v>
      </c>
      <c r="AE4650" s="12">
        <f t="shared" si="421"/>
        <v>-4.4548653788099177E-2</v>
      </c>
      <c r="AF4650" s="12">
        <f t="shared" si="421"/>
        <v>0</v>
      </c>
      <c r="AG4650" s="12">
        <f t="shared" si="421"/>
        <v>0</v>
      </c>
      <c r="AH4650" s="12">
        <f t="shared" si="421"/>
        <v>-20.059083039890389</v>
      </c>
      <c r="AI4650" s="12">
        <f t="shared" si="421"/>
        <v>-33.609617461257351</v>
      </c>
      <c r="AJ4650" s="12">
        <f t="shared" si="421"/>
        <v>-6228.934744276632</v>
      </c>
      <c r="AK4650" s="12">
        <f t="shared" si="421"/>
        <v>0.15727187263831627</v>
      </c>
      <c r="AL4650" s="12">
        <f t="shared" si="414"/>
        <v>-29858.396285579882</v>
      </c>
      <c r="AM4650">
        <f t="shared" si="415"/>
        <v>2.1594182863800602</v>
      </c>
      <c r="AN4650" s="12">
        <f t="shared" si="416"/>
        <v>-13827.055403718467</v>
      </c>
    </row>
    <row r="4651" spans="14:40">
      <c r="N4651">
        <f t="shared" si="417"/>
        <v>2146</v>
      </c>
      <c r="O4651" s="12">
        <f t="shared" si="413"/>
        <v>-3.0928940952662254</v>
      </c>
      <c r="P4651" s="12">
        <f t="shared" si="413"/>
        <v>0</v>
      </c>
      <c r="Q4651" s="12">
        <f t="shared" si="413"/>
        <v>0</v>
      </c>
      <c r="R4651" s="12">
        <f t="shared" si="413"/>
        <v>0</v>
      </c>
      <c r="S4651" s="12">
        <f t="shared" si="413"/>
        <v>0</v>
      </c>
      <c r="T4651" s="12">
        <f t="shared" si="413"/>
        <v>0</v>
      </c>
      <c r="U4651" s="12">
        <f t="shared" si="413"/>
        <v>0</v>
      </c>
      <c r="V4651" s="12">
        <f t="shared" si="413"/>
        <v>0</v>
      </c>
      <c r="W4651" s="12">
        <f t="shared" si="413"/>
        <v>-4796.1686057356756</v>
      </c>
      <c r="X4651" s="12">
        <f t="shared" si="413"/>
        <v>-14243.483920495248</v>
      </c>
      <c r="Y4651" s="12">
        <f t="shared" si="413"/>
        <v>0</v>
      </c>
      <c r="Z4651" s="12">
        <f t="shared" si="413"/>
        <v>0</v>
      </c>
      <c r="AA4651" s="12">
        <f t="shared" si="413"/>
        <v>0</v>
      </c>
      <c r="AB4651" s="12">
        <f t="shared" si="413"/>
        <v>0</v>
      </c>
      <c r="AC4651" s="12">
        <f t="shared" si="413"/>
        <v>0</v>
      </c>
      <c r="AD4651" s="12">
        <f t="shared" si="413"/>
        <v>-5.2397620852138411</v>
      </c>
      <c r="AE4651" s="12">
        <f t="shared" si="421"/>
        <v>-3.9119793010863414E-2</v>
      </c>
      <c r="AF4651" s="12">
        <f t="shared" si="421"/>
        <v>0</v>
      </c>
      <c r="AG4651" s="12">
        <f t="shared" si="421"/>
        <v>0</v>
      </c>
      <c r="AH4651" s="12">
        <f t="shared" si="421"/>
        <v>-21.341626222226321</v>
      </c>
      <c r="AI4651" s="12">
        <f t="shared" si="421"/>
        <v>-25.23989712575127</v>
      </c>
      <c r="AJ4651" s="12">
        <f t="shared" si="421"/>
        <v>-2018.6864671987676</v>
      </c>
      <c r="AK4651" s="12">
        <f t="shared" si="421"/>
        <v>5.2506741012226348E-3</v>
      </c>
      <c r="AL4651" s="12">
        <f t="shared" si="414"/>
        <v>-21113.287042077056</v>
      </c>
      <c r="AM4651">
        <f t="shared" si="415"/>
        <v>2.1470871371754834</v>
      </c>
      <c r="AN4651" s="12">
        <f t="shared" si="416"/>
        <v>-9833.4560700930924</v>
      </c>
    </row>
    <row r="4652" spans="14:40">
      <c r="N4652">
        <f t="shared" si="417"/>
        <v>2147</v>
      </c>
      <c r="O4652" s="12">
        <f t="shared" si="413"/>
        <v>0</v>
      </c>
      <c r="P4652" s="12">
        <f t="shared" si="413"/>
        <v>0</v>
      </c>
      <c r="Q4652" s="12">
        <f t="shared" si="413"/>
        <v>0</v>
      </c>
      <c r="R4652" s="12">
        <f t="shared" si="413"/>
        <v>0</v>
      </c>
      <c r="S4652" s="12">
        <f t="shared" si="413"/>
        <v>0</v>
      </c>
      <c r="T4652" s="12">
        <f t="shared" si="413"/>
        <v>0</v>
      </c>
      <c r="U4652" s="12">
        <f t="shared" si="413"/>
        <v>0</v>
      </c>
      <c r="V4652" s="12">
        <f t="shared" si="413"/>
        <v>0</v>
      </c>
      <c r="W4652" s="12">
        <f t="shared" si="413"/>
        <v>-13282.549801827254</v>
      </c>
      <c r="X4652" s="12">
        <f t="shared" si="413"/>
        <v>-44784.06287934813</v>
      </c>
      <c r="Y4652" s="12">
        <f t="shared" si="413"/>
        <v>0</v>
      </c>
      <c r="Z4652" s="12">
        <f t="shared" si="413"/>
        <v>0</v>
      </c>
      <c r="AA4652" s="12">
        <f t="shared" si="413"/>
        <v>0</v>
      </c>
      <c r="AB4652" s="12">
        <f t="shared" si="413"/>
        <v>0</v>
      </c>
      <c r="AC4652" s="12">
        <f t="shared" si="413"/>
        <v>0</v>
      </c>
      <c r="AD4652" s="12">
        <f t="shared" si="413"/>
        <v>-26.223368146950307</v>
      </c>
      <c r="AE4652" s="12">
        <f t="shared" si="421"/>
        <v>-0.19679527621301199</v>
      </c>
      <c r="AF4652" s="12">
        <f t="shared" si="421"/>
        <v>0</v>
      </c>
      <c r="AG4652" s="12">
        <f t="shared" si="421"/>
        <v>0</v>
      </c>
      <c r="AH4652" s="12">
        <f t="shared" si="421"/>
        <v>-86.404170553730964</v>
      </c>
      <c r="AI4652" s="12">
        <f t="shared" si="421"/>
        <v>-116.72008109197608</v>
      </c>
      <c r="AJ4652" s="12">
        <f t="shared" si="421"/>
        <v>-8677.5481280213862</v>
      </c>
      <c r="AK4652" s="12">
        <f t="shared" si="421"/>
        <v>0.20186244623083141</v>
      </c>
      <c r="AL4652" s="12">
        <f t="shared" si="414"/>
        <v>-66973.503361819399</v>
      </c>
      <c r="AM4652">
        <f t="shared" si="415"/>
        <v>2.1533992266814836</v>
      </c>
      <c r="AN4652" s="12">
        <f t="shared" si="416"/>
        <v>-31101.294424178628</v>
      </c>
    </row>
    <row r="4653" spans="14:40">
      <c r="N4653">
        <f t="shared" si="417"/>
        <v>2148</v>
      </c>
      <c r="O4653" s="12">
        <f t="shared" si="413"/>
        <v>0</v>
      </c>
      <c r="P4653" s="12">
        <f t="shared" si="413"/>
        <v>0</v>
      </c>
      <c r="Q4653" s="12">
        <f t="shared" si="413"/>
        <v>0</v>
      </c>
      <c r="R4653" s="12">
        <f t="shared" si="413"/>
        <v>0</v>
      </c>
      <c r="S4653" s="12">
        <f t="shared" si="413"/>
        <v>0</v>
      </c>
      <c r="T4653" s="12">
        <f t="shared" si="413"/>
        <v>0</v>
      </c>
      <c r="U4653" s="12">
        <f t="shared" si="413"/>
        <v>0</v>
      </c>
      <c r="V4653" s="12">
        <f t="shared" si="413"/>
        <v>0</v>
      </c>
      <c r="W4653" s="12">
        <f t="shared" si="413"/>
        <v>-26328.23745500905</v>
      </c>
      <c r="X4653" s="12">
        <f t="shared" si="413"/>
        <v>-53404.736668218575</v>
      </c>
      <c r="Y4653" s="12">
        <f t="shared" si="413"/>
        <v>0</v>
      </c>
      <c r="Z4653" s="12">
        <f t="shared" si="413"/>
        <v>0</v>
      </c>
      <c r="AA4653" s="12">
        <f t="shared" si="413"/>
        <v>0</v>
      </c>
      <c r="AB4653" s="12">
        <f t="shared" si="413"/>
        <v>0</v>
      </c>
      <c r="AC4653" s="12">
        <f t="shared" si="413"/>
        <v>0</v>
      </c>
      <c r="AD4653" s="12">
        <f t="shared" si="413"/>
        <v>-29.325937340747863</v>
      </c>
      <c r="AE4653" s="12">
        <f t="shared" si="421"/>
        <v>-0.21808093721793154</v>
      </c>
      <c r="AF4653" s="12">
        <f t="shared" si="421"/>
        <v>0</v>
      </c>
      <c r="AG4653" s="12">
        <f t="shared" si="421"/>
        <v>0</v>
      </c>
      <c r="AH4653" s="12">
        <f t="shared" si="421"/>
        <v>-90.846468071713502</v>
      </c>
      <c r="AI4653" s="12">
        <f t="shared" si="421"/>
        <v>-98.953450804431668</v>
      </c>
      <c r="AJ4653" s="12">
        <f t="shared" si="421"/>
        <v>-7295.7676898432392</v>
      </c>
      <c r="AK4653" s="12">
        <f t="shared" si="421"/>
        <v>0.16965156237677484</v>
      </c>
      <c r="AL4653" s="12">
        <f t="shared" si="414"/>
        <v>-87247.916098662608</v>
      </c>
      <c r="AM4653">
        <f t="shared" si="415"/>
        <v>2.1578402699134118</v>
      </c>
      <c r="AN4653" s="12">
        <f t="shared" si="416"/>
        <v>-40432.981678557524</v>
      </c>
    </row>
    <row r="4654" spans="14:40">
      <c r="N4654">
        <f t="shared" si="417"/>
        <v>2149</v>
      </c>
      <c r="O4654" s="12">
        <f t="shared" si="413"/>
        <v>0</v>
      </c>
      <c r="P4654" s="12">
        <f t="shared" si="413"/>
        <v>0</v>
      </c>
      <c r="Q4654" s="12">
        <f t="shared" si="413"/>
        <v>0</v>
      </c>
      <c r="R4654" s="12">
        <f t="shared" si="413"/>
        <v>0</v>
      </c>
      <c r="S4654" s="12">
        <f t="shared" si="413"/>
        <v>0</v>
      </c>
      <c r="T4654" s="12">
        <f t="shared" si="413"/>
        <v>0</v>
      </c>
      <c r="U4654" s="12">
        <f t="shared" si="413"/>
        <v>0</v>
      </c>
      <c r="V4654" s="12">
        <f t="shared" si="413"/>
        <v>0</v>
      </c>
      <c r="W4654" s="12">
        <f t="shared" si="413"/>
        <v>-11561.402687408616</v>
      </c>
      <c r="X4654" s="12">
        <f t="shared" si="413"/>
        <v>-40234.261266901733</v>
      </c>
      <c r="Y4654" s="12">
        <f t="shared" si="413"/>
        <v>0</v>
      </c>
      <c r="Z4654" s="12">
        <f t="shared" si="413"/>
        <v>0</v>
      </c>
      <c r="AA4654" s="12">
        <f t="shared" si="413"/>
        <v>0</v>
      </c>
      <c r="AB4654" s="12">
        <f t="shared" si="413"/>
        <v>0</v>
      </c>
      <c r="AC4654" s="12">
        <f t="shared" si="413"/>
        <v>0</v>
      </c>
      <c r="AD4654" s="12">
        <f t="shared" si="413"/>
        <v>-23.312669801564066</v>
      </c>
      <c r="AE4654" s="12">
        <f t="shared" si="421"/>
        <v>-0.17511112003554774</v>
      </c>
      <c r="AF4654" s="12">
        <f t="shared" si="421"/>
        <v>0</v>
      </c>
      <c r="AG4654" s="12">
        <f t="shared" si="421"/>
        <v>0</v>
      </c>
      <c r="AH4654" s="12">
        <f t="shared" si="421"/>
        <v>-79.99577126776623</v>
      </c>
      <c r="AI4654" s="12">
        <f t="shared" si="421"/>
        <v>-102.33085988579309</v>
      </c>
      <c r="AJ4654" s="12">
        <f t="shared" si="421"/>
        <v>-5953.1874410596247</v>
      </c>
      <c r="AK4654" s="12">
        <f t="shared" si="421"/>
        <v>0.15753945757346524</v>
      </c>
      <c r="AL4654" s="12">
        <f t="shared" si="414"/>
        <v>-57954.508267987556</v>
      </c>
      <c r="AM4654">
        <f t="shared" si="415"/>
        <v>2.1611629950599376</v>
      </c>
      <c r="AN4654" s="12">
        <f t="shared" si="416"/>
        <v>-26816.352306819066</v>
      </c>
    </row>
    <row r="4655" spans="14:40">
      <c r="N4655">
        <f t="shared" si="417"/>
        <v>2150</v>
      </c>
      <c r="O4655" s="12">
        <f t="shared" si="413"/>
        <v>0</v>
      </c>
      <c r="P4655" s="12">
        <f t="shared" si="413"/>
        <v>0</v>
      </c>
      <c r="Q4655" s="12">
        <f t="shared" si="413"/>
        <v>0</v>
      </c>
      <c r="R4655" s="12">
        <f t="shared" si="413"/>
        <v>0</v>
      </c>
      <c r="S4655" s="12">
        <f t="shared" si="413"/>
        <v>0</v>
      </c>
      <c r="T4655" s="12">
        <f t="shared" si="413"/>
        <v>0</v>
      </c>
      <c r="U4655" s="12">
        <f t="shared" si="413"/>
        <v>0</v>
      </c>
      <c r="V4655" s="12">
        <f t="shared" si="413"/>
        <v>0</v>
      </c>
      <c r="W4655" s="12">
        <f t="shared" si="413"/>
        <v>-6894.6758051457846</v>
      </c>
      <c r="X4655" s="12">
        <f t="shared" si="413"/>
        <v>-27816.956333611233</v>
      </c>
      <c r="Y4655" s="12">
        <f t="shared" si="413"/>
        <v>0</v>
      </c>
      <c r="Z4655" s="12">
        <f t="shared" si="413"/>
        <v>0</v>
      </c>
      <c r="AA4655" s="12">
        <f t="shared" si="413"/>
        <v>0</v>
      </c>
      <c r="AB4655" s="12">
        <f t="shared" si="413"/>
        <v>0</v>
      </c>
      <c r="AC4655" s="12">
        <f t="shared" si="413"/>
        <v>0</v>
      </c>
      <c r="AD4655" s="12">
        <f t="shared" si="413"/>
        <v>-19.336248032623651</v>
      </c>
      <c r="AE4655" s="12">
        <f t="shared" si="421"/>
        <v>-0.14035313362335342</v>
      </c>
      <c r="AF4655" s="12">
        <f t="shared" si="421"/>
        <v>0</v>
      </c>
      <c r="AG4655" s="12">
        <f t="shared" si="421"/>
        <v>0</v>
      </c>
      <c r="AH4655" s="12">
        <f t="shared" si="421"/>
        <v>-64.666806516267656</v>
      </c>
      <c r="AI4655" s="12">
        <f t="shared" si="421"/>
        <v>-95.2236296607376</v>
      </c>
      <c r="AJ4655" s="12">
        <f t="shared" si="421"/>
        <v>-1857.202180527526</v>
      </c>
      <c r="AK4655" s="12">
        <f t="shared" si="421"/>
        <v>4.8336516264074481E-2</v>
      </c>
      <c r="AL4655" s="12">
        <f t="shared" si="414"/>
        <v>-36748.153020111538</v>
      </c>
      <c r="AM4655">
        <f t="shared" si="415"/>
        <v>2.1567743861846935</v>
      </c>
      <c r="AN4655" s="12">
        <f t="shared" si="416"/>
        <v>-17038.478041793955</v>
      </c>
    </row>
    <row r="4656" spans="14:40">
      <c r="N4656">
        <f t="shared" si="417"/>
        <v>2151</v>
      </c>
      <c r="O4656" s="12">
        <f t="shared" si="413"/>
        <v>3.0596968961565136</v>
      </c>
      <c r="P4656" s="12">
        <f t="shared" si="413"/>
        <v>0</v>
      </c>
      <c r="Q4656" s="12">
        <f t="shared" si="413"/>
        <v>0</v>
      </c>
      <c r="R4656" s="12">
        <f t="shared" si="413"/>
        <v>0</v>
      </c>
      <c r="S4656" s="12">
        <f t="shared" si="413"/>
        <v>0</v>
      </c>
      <c r="T4656" s="12">
        <f t="shared" si="413"/>
        <v>0</v>
      </c>
      <c r="U4656" s="12">
        <f t="shared" si="413"/>
        <v>0</v>
      </c>
      <c r="V4656" s="12">
        <f t="shared" si="413"/>
        <v>0</v>
      </c>
      <c r="W4656" s="12">
        <f t="shared" si="413"/>
        <v>-7938.5946594794077</v>
      </c>
      <c r="X4656" s="12">
        <f t="shared" si="413"/>
        <v>-29080.849338563501</v>
      </c>
      <c r="Y4656" s="12">
        <f t="shared" si="413"/>
        <v>0</v>
      </c>
      <c r="Z4656" s="12">
        <f t="shared" si="413"/>
        <v>0</v>
      </c>
      <c r="AA4656" s="12">
        <f t="shared" si="413"/>
        <v>0</v>
      </c>
      <c r="AB4656" s="12">
        <f t="shared" si="413"/>
        <v>0</v>
      </c>
      <c r="AC4656" s="12">
        <f t="shared" si="413"/>
        <v>0</v>
      </c>
      <c r="AD4656" s="12">
        <f t="shared" si="413"/>
        <v>-20.872507534457021</v>
      </c>
      <c r="AE4656" s="12">
        <f t="shared" si="421"/>
        <v>-0.18523216693764358</v>
      </c>
      <c r="AF4656" s="12">
        <f t="shared" si="421"/>
        <v>0</v>
      </c>
      <c r="AG4656" s="12">
        <f t="shared" si="421"/>
        <v>0</v>
      </c>
      <c r="AH4656" s="12">
        <f t="shared" si="421"/>
        <v>-105.84806123818758</v>
      </c>
      <c r="AI4656" s="12">
        <f t="shared" si="421"/>
        <v>-148.30625634707619</v>
      </c>
      <c r="AJ4656" s="12">
        <f t="shared" si="421"/>
        <v>-9426.8524028100346</v>
      </c>
      <c r="AK4656" s="12">
        <f t="shared" si="421"/>
        <v>0.24351865271216963</v>
      </c>
      <c r="AL4656" s="12">
        <f t="shared" si="414"/>
        <v>-46718.205242590731</v>
      </c>
      <c r="AM4656">
        <f t="shared" si="415"/>
        <v>2.1702183669829065</v>
      </c>
      <c r="AN4656" s="12">
        <f t="shared" si="416"/>
        <v>-21526.96058302169</v>
      </c>
    </row>
    <row r="4657" spans="14:40">
      <c r="N4657">
        <f t="shared" si="417"/>
        <v>2152</v>
      </c>
      <c r="O4657" s="12">
        <f t="shared" si="413"/>
        <v>0</v>
      </c>
      <c r="P4657" s="12">
        <f t="shared" si="413"/>
        <v>0</v>
      </c>
      <c r="Q4657" s="12">
        <f t="shared" si="413"/>
        <v>0</v>
      </c>
      <c r="R4657" s="12">
        <f t="shared" si="413"/>
        <v>0</v>
      </c>
      <c r="S4657" s="12">
        <f t="shared" si="413"/>
        <v>0</v>
      </c>
      <c r="T4657" s="12">
        <f t="shared" si="413"/>
        <v>0</v>
      </c>
      <c r="U4657" s="12">
        <f t="shared" si="413"/>
        <v>0</v>
      </c>
      <c r="V4657" s="12">
        <f t="shared" si="413"/>
        <v>0</v>
      </c>
      <c r="W4657" s="12">
        <f t="shared" si="413"/>
        <v>-2897.6949974002914</v>
      </c>
      <c r="X4657" s="12">
        <f t="shared" si="413"/>
        <v>-10790.985996807734</v>
      </c>
      <c r="Y4657" s="12">
        <f t="shared" si="413"/>
        <v>0</v>
      </c>
      <c r="Z4657" s="12">
        <f t="shared" si="413"/>
        <v>0</v>
      </c>
      <c r="AA4657" s="12">
        <f t="shared" si="413"/>
        <v>0</v>
      </c>
      <c r="AB4657" s="12">
        <f t="shared" si="413"/>
        <v>0</v>
      </c>
      <c r="AC4657" s="12">
        <f t="shared" si="413"/>
        <v>0</v>
      </c>
      <c r="AD4657" s="12">
        <f t="shared" si="413"/>
        <v>-9.9902693527397979</v>
      </c>
      <c r="AE4657" s="12">
        <f t="shared" ref="AE4657:AK4666" si="422">AE$2503*AE2153+0.5*AE$2504*AE2153*AE2153</f>
        <v>-6.2361685729531401E-2</v>
      </c>
      <c r="AF4657" s="12">
        <f t="shared" si="422"/>
        <v>0</v>
      </c>
      <c r="AG4657" s="12">
        <f t="shared" si="422"/>
        <v>0</v>
      </c>
      <c r="AH4657" s="12">
        <f t="shared" si="422"/>
        <v>-25.587863266432141</v>
      </c>
      <c r="AI4657" s="12">
        <f t="shared" si="422"/>
        <v>-39.553256203416204</v>
      </c>
      <c r="AJ4657" s="12">
        <f t="shared" si="422"/>
        <v>-1605.8143874693947</v>
      </c>
      <c r="AK4657" s="12">
        <f t="shared" si="422"/>
        <v>3.0891417862477469E-2</v>
      </c>
      <c r="AL4657" s="12">
        <f t="shared" si="414"/>
        <v>-15369.658240767876</v>
      </c>
      <c r="AM4657">
        <f t="shared" si="415"/>
        <v>2.1629925477253016</v>
      </c>
      <c r="AN4657" s="12">
        <f t="shared" si="416"/>
        <v>-7105.737954081852</v>
      </c>
    </row>
    <row r="4658" spans="14:40">
      <c r="N4658">
        <f t="shared" si="417"/>
        <v>2153</v>
      </c>
      <c r="O4658" s="12">
        <f t="shared" si="413"/>
        <v>0</v>
      </c>
      <c r="P4658" s="12">
        <f t="shared" si="413"/>
        <v>0</v>
      </c>
      <c r="Q4658" s="12">
        <f t="shared" si="413"/>
        <v>0</v>
      </c>
      <c r="R4658" s="12">
        <f t="shared" si="413"/>
        <v>0</v>
      </c>
      <c r="S4658" s="12">
        <f t="shared" si="413"/>
        <v>0</v>
      </c>
      <c r="T4658" s="12">
        <f t="shared" si="413"/>
        <v>0</v>
      </c>
      <c r="U4658" s="12">
        <f t="shared" si="413"/>
        <v>0</v>
      </c>
      <c r="V4658" s="12">
        <f t="shared" si="413"/>
        <v>0</v>
      </c>
      <c r="W4658" s="12">
        <f t="shared" si="413"/>
        <v>2799.9630804866724</v>
      </c>
      <c r="X4658" s="12">
        <f t="shared" si="413"/>
        <v>8890.0593461868011</v>
      </c>
      <c r="Y4658" s="12">
        <f t="shared" si="413"/>
        <v>0</v>
      </c>
      <c r="Z4658" s="12">
        <f t="shared" si="413"/>
        <v>0</v>
      </c>
      <c r="AA4658" s="12">
        <f t="shared" si="413"/>
        <v>0</v>
      </c>
      <c r="AB4658" s="12">
        <f t="shared" si="413"/>
        <v>0</v>
      </c>
      <c r="AC4658" s="12">
        <f t="shared" si="413"/>
        <v>0</v>
      </c>
      <c r="AD4658" s="12">
        <f t="shared" si="413"/>
        <v>5.3804007079934051</v>
      </c>
      <c r="AE4658" s="12">
        <f t="shared" si="422"/>
        <v>1.4122449438365551E-2</v>
      </c>
      <c r="AF4658" s="12">
        <f t="shared" si="422"/>
        <v>0</v>
      </c>
      <c r="AG4658" s="12">
        <f t="shared" si="422"/>
        <v>0</v>
      </c>
      <c r="AH4658" s="12">
        <f t="shared" si="422"/>
        <v>-10.686484914343419</v>
      </c>
      <c r="AI4658" s="12">
        <f t="shared" si="422"/>
        <v>7.8686874918287035</v>
      </c>
      <c r="AJ4658" s="12">
        <f t="shared" si="422"/>
        <v>-487.85448832781617</v>
      </c>
      <c r="AK4658" s="12">
        <f t="shared" si="422"/>
        <v>6.4357080240498507E-3</v>
      </c>
      <c r="AL4658" s="12">
        <f t="shared" si="414"/>
        <v>11204.751099788598</v>
      </c>
      <c r="AM4658">
        <f t="shared" si="415"/>
        <v>2.1680116024280642</v>
      </c>
      <c r="AN4658" s="12">
        <f t="shared" si="416"/>
        <v>5168.2154686071972</v>
      </c>
    </row>
    <row r="4659" spans="14:40">
      <c r="N4659">
        <f t="shared" si="417"/>
        <v>2154</v>
      </c>
      <c r="O4659" s="12">
        <f t="shared" si="413"/>
        <v>0</v>
      </c>
      <c r="P4659" s="12">
        <f t="shared" si="413"/>
        <v>0</v>
      </c>
      <c r="Q4659" s="12">
        <f t="shared" si="413"/>
        <v>0</v>
      </c>
      <c r="R4659" s="12">
        <f t="shared" si="413"/>
        <v>0</v>
      </c>
      <c r="S4659" s="12">
        <f t="shared" si="413"/>
        <v>0</v>
      </c>
      <c r="T4659" s="12">
        <f t="shared" si="413"/>
        <v>0</v>
      </c>
      <c r="U4659" s="12">
        <f t="shared" si="413"/>
        <v>0</v>
      </c>
      <c r="V4659" s="12">
        <f t="shared" si="413"/>
        <v>0</v>
      </c>
      <c r="W4659" s="12">
        <f t="shared" si="413"/>
        <v>131.31619916959579</v>
      </c>
      <c r="X4659" s="12">
        <f t="shared" si="413"/>
        <v>1712.9535826099939</v>
      </c>
      <c r="Y4659" s="12">
        <f t="shared" si="413"/>
        <v>0</v>
      </c>
      <c r="Z4659" s="12">
        <f t="shared" si="413"/>
        <v>0</v>
      </c>
      <c r="AA4659" s="12">
        <f t="shared" si="413"/>
        <v>0</v>
      </c>
      <c r="AB4659" s="12">
        <f t="shared" si="413"/>
        <v>0</v>
      </c>
      <c r="AC4659" s="12">
        <f t="shared" si="413"/>
        <v>0</v>
      </c>
      <c r="AD4659" s="12">
        <f t="shared" si="413"/>
        <v>0.96674592565523088</v>
      </c>
      <c r="AE4659" s="12">
        <f t="shared" si="422"/>
        <v>-1.0928406199014374E-2</v>
      </c>
      <c r="AF4659" s="12">
        <f t="shared" si="422"/>
        <v>0</v>
      </c>
      <c r="AG4659" s="12">
        <f t="shared" si="422"/>
        <v>0</v>
      </c>
      <c r="AH4659" s="12">
        <f t="shared" si="422"/>
        <v>-20.909974331868408</v>
      </c>
      <c r="AI4659" s="12">
        <f t="shared" si="422"/>
        <v>-26.318804288041022</v>
      </c>
      <c r="AJ4659" s="12">
        <f t="shared" si="422"/>
        <v>-2203.9133468210775</v>
      </c>
      <c r="AK4659" s="12">
        <f t="shared" si="422"/>
        <v>5.2892448552054952E-2</v>
      </c>
      <c r="AL4659" s="12">
        <f t="shared" si="414"/>
        <v>-405.86363369338915</v>
      </c>
      <c r="AM4659">
        <f t="shared" si="415"/>
        <v>2.1580263872731669</v>
      </c>
      <c r="AN4659" s="12">
        <f t="shared" si="416"/>
        <v>-188.07167330619586</v>
      </c>
    </row>
    <row r="4660" spans="14:40">
      <c r="N4660">
        <f t="shared" si="417"/>
        <v>2155</v>
      </c>
      <c r="O4660" s="12">
        <f t="shared" si="413"/>
        <v>0</v>
      </c>
      <c r="P4660" s="12">
        <f t="shared" si="413"/>
        <v>0</v>
      </c>
      <c r="Q4660" s="12">
        <f t="shared" si="413"/>
        <v>0</v>
      </c>
      <c r="R4660" s="12">
        <f t="shared" si="413"/>
        <v>0</v>
      </c>
      <c r="S4660" s="12">
        <f t="shared" si="413"/>
        <v>0</v>
      </c>
      <c r="T4660" s="12">
        <f t="shared" si="413"/>
        <v>0</v>
      </c>
      <c r="U4660" s="12">
        <f t="shared" si="413"/>
        <v>0</v>
      </c>
      <c r="V4660" s="12">
        <f t="shared" si="413"/>
        <v>0</v>
      </c>
      <c r="W4660" s="12">
        <f t="shared" si="413"/>
        <v>2391.5331620792422</v>
      </c>
      <c r="X4660" s="12">
        <f t="shared" si="413"/>
        <v>7044.6615567122199</v>
      </c>
      <c r="Y4660" s="12">
        <f t="shared" si="413"/>
        <v>0</v>
      </c>
      <c r="Z4660" s="12">
        <f t="shared" si="413"/>
        <v>0</v>
      </c>
      <c r="AA4660" s="12">
        <f t="shared" si="413"/>
        <v>0</v>
      </c>
      <c r="AB4660" s="12">
        <f t="shared" si="413"/>
        <v>0</v>
      </c>
      <c r="AC4660" s="12">
        <f t="shared" si="413"/>
        <v>0</v>
      </c>
      <c r="AD4660" s="12">
        <f t="shared" si="413"/>
        <v>1.9770394917815746</v>
      </c>
      <c r="AE4660" s="12">
        <f t="shared" si="422"/>
        <v>-2.3530762141937829E-3</v>
      </c>
      <c r="AF4660" s="12">
        <f t="shared" si="422"/>
        <v>0</v>
      </c>
      <c r="AG4660" s="12">
        <f t="shared" si="422"/>
        <v>0</v>
      </c>
      <c r="AH4660" s="12">
        <f t="shared" si="422"/>
        <v>-14.706152691001133</v>
      </c>
      <c r="AI4660" s="12">
        <f t="shared" si="422"/>
        <v>3.112946516772189</v>
      </c>
      <c r="AJ4660" s="12">
        <f t="shared" si="422"/>
        <v>-1870.0812490888193</v>
      </c>
      <c r="AK4660" s="12">
        <f t="shared" si="422"/>
        <v>4.0852751464844163E-2</v>
      </c>
      <c r="AL4660" s="12">
        <f t="shared" si="414"/>
        <v>7556.5358026954464</v>
      </c>
      <c r="AM4660">
        <f t="shared" si="415"/>
        <v>2.1515101306446427</v>
      </c>
      <c r="AN4660" s="12">
        <f t="shared" si="416"/>
        <v>3512.2008932541403</v>
      </c>
    </row>
    <row r="4661" spans="14:40">
      <c r="N4661">
        <f t="shared" si="417"/>
        <v>2156</v>
      </c>
      <c r="O4661" s="12">
        <f t="shared" si="413"/>
        <v>0</v>
      </c>
      <c r="P4661" s="12">
        <f t="shared" si="413"/>
        <v>0</v>
      </c>
      <c r="Q4661" s="12">
        <f t="shared" si="413"/>
        <v>0</v>
      </c>
      <c r="R4661" s="12">
        <f t="shared" si="413"/>
        <v>0</v>
      </c>
      <c r="S4661" s="12">
        <f t="shared" si="413"/>
        <v>0</v>
      </c>
      <c r="T4661" s="12">
        <f t="shared" si="413"/>
        <v>0</v>
      </c>
      <c r="U4661" s="12">
        <f t="shared" si="413"/>
        <v>0</v>
      </c>
      <c r="V4661" s="12">
        <f t="shared" si="413"/>
        <v>0</v>
      </c>
      <c r="W4661" s="12">
        <f t="shared" si="413"/>
        <v>-5072.1915940231047</v>
      </c>
      <c r="X4661" s="12">
        <f t="shared" si="413"/>
        <v>-14129.127493452648</v>
      </c>
      <c r="Y4661" s="12">
        <f t="shared" si="413"/>
        <v>0</v>
      </c>
      <c r="Z4661" s="12">
        <f t="shared" si="413"/>
        <v>0</v>
      </c>
      <c r="AA4661" s="12">
        <f t="shared" si="413"/>
        <v>0</v>
      </c>
      <c r="AB4661" s="12">
        <f t="shared" si="413"/>
        <v>0</v>
      </c>
      <c r="AC4661" s="12">
        <f t="shared" si="413"/>
        <v>0</v>
      </c>
      <c r="AD4661" s="12">
        <f t="shared" si="413"/>
        <v>-4.1028216737590011</v>
      </c>
      <c r="AE4661" s="12">
        <f t="shared" si="422"/>
        <v>1.706984127482217E-3</v>
      </c>
      <c r="AF4661" s="12">
        <f t="shared" si="422"/>
        <v>0</v>
      </c>
      <c r="AG4661" s="12">
        <f t="shared" si="422"/>
        <v>0</v>
      </c>
      <c r="AH4661" s="12">
        <f t="shared" si="422"/>
        <v>25.486925791888066</v>
      </c>
      <c r="AI4661" s="12">
        <f t="shared" si="422"/>
        <v>17.8128396312032</v>
      </c>
      <c r="AJ4661" s="12">
        <f t="shared" si="422"/>
        <v>1491.5983040380418</v>
      </c>
      <c r="AK4661" s="12">
        <f t="shared" si="422"/>
        <v>-1.7071715164778498E-2</v>
      </c>
      <c r="AL4661" s="12">
        <f t="shared" si="414"/>
        <v>-17670.539204419416</v>
      </c>
      <c r="AM4661">
        <f t="shared" si="415"/>
        <v>2.1548599530002108</v>
      </c>
      <c r="AN4661" s="12">
        <f t="shared" si="416"/>
        <v>-8200.3190879373524</v>
      </c>
    </row>
    <row r="4662" spans="14:40">
      <c r="N4662">
        <f t="shared" si="417"/>
        <v>2157</v>
      </c>
      <c r="O4662" s="12">
        <f t="shared" si="413"/>
        <v>-12.078331053569997</v>
      </c>
      <c r="P4662" s="12">
        <f t="shared" si="413"/>
        <v>0</v>
      </c>
      <c r="Q4662" s="12">
        <f t="shared" si="413"/>
        <v>0</v>
      </c>
      <c r="R4662" s="12">
        <f t="shared" si="413"/>
        <v>0</v>
      </c>
      <c r="S4662" s="12">
        <f t="shared" si="413"/>
        <v>0</v>
      </c>
      <c r="T4662" s="12">
        <f t="shared" si="413"/>
        <v>0</v>
      </c>
      <c r="U4662" s="12">
        <f t="shared" si="413"/>
        <v>0</v>
      </c>
      <c r="V4662" s="12">
        <f t="shared" si="413"/>
        <v>0</v>
      </c>
      <c r="W4662" s="12">
        <f t="shared" si="413"/>
        <v>1043.1675877807745</v>
      </c>
      <c r="X4662" s="12">
        <f t="shared" si="413"/>
        <v>5554.6321039767117</v>
      </c>
      <c r="Y4662" s="12">
        <f t="shared" si="413"/>
        <v>0</v>
      </c>
      <c r="Z4662" s="12">
        <f t="shared" si="413"/>
        <v>0</v>
      </c>
      <c r="AA4662" s="12">
        <f t="shared" si="413"/>
        <v>0</v>
      </c>
      <c r="AB4662" s="12">
        <f t="shared" si="413"/>
        <v>0</v>
      </c>
      <c r="AC4662" s="12">
        <f t="shared" si="413"/>
        <v>0</v>
      </c>
      <c r="AD4662" s="12">
        <f t="shared" si="413"/>
        <v>10.10761153741691</v>
      </c>
      <c r="AE4662" s="12">
        <f t="shared" si="422"/>
        <v>6.6116692686059658E-2</v>
      </c>
      <c r="AF4662" s="12">
        <f t="shared" si="422"/>
        <v>0</v>
      </c>
      <c r="AG4662" s="12">
        <f t="shared" si="422"/>
        <v>0</v>
      </c>
      <c r="AH4662" s="12">
        <f t="shared" si="422"/>
        <v>44.809826040143605</v>
      </c>
      <c r="AI4662" s="12">
        <f t="shared" si="422"/>
        <v>58.664644452287646</v>
      </c>
      <c r="AJ4662" s="12">
        <f t="shared" si="422"/>
        <v>4023.8892570265566</v>
      </c>
      <c r="AK4662" s="12">
        <f t="shared" si="422"/>
        <v>-0.10791041723539554</v>
      </c>
      <c r="AL4662" s="12">
        <f t="shared" si="414"/>
        <v>10723.150906035771</v>
      </c>
      <c r="AM4662">
        <f t="shared" si="415"/>
        <v>2.1311610228020537</v>
      </c>
      <c r="AN4662" s="12">
        <f t="shared" si="416"/>
        <v>5031.60051788905</v>
      </c>
    </row>
    <row r="4663" spans="14:40">
      <c r="N4663">
        <f t="shared" si="417"/>
        <v>2158</v>
      </c>
      <c r="O4663" s="12">
        <f t="shared" si="413"/>
        <v>6.0253346152626373</v>
      </c>
      <c r="P4663" s="12">
        <f t="shared" si="413"/>
        <v>0</v>
      </c>
      <c r="Q4663" s="12">
        <f t="shared" si="413"/>
        <v>0</v>
      </c>
      <c r="R4663" s="12">
        <f t="shared" si="413"/>
        <v>0</v>
      </c>
      <c r="S4663" s="12">
        <f t="shared" si="413"/>
        <v>0</v>
      </c>
      <c r="T4663" s="12">
        <f t="shared" si="413"/>
        <v>0</v>
      </c>
      <c r="U4663" s="12">
        <f t="shared" si="413"/>
        <v>0</v>
      </c>
      <c r="V4663" s="12">
        <f t="shared" si="413"/>
        <v>0</v>
      </c>
      <c r="W4663" s="12">
        <f t="shared" si="413"/>
        <v>-2826.3496535412273</v>
      </c>
      <c r="X4663" s="12">
        <f t="shared" si="413"/>
        <v>-7441.2807671687697</v>
      </c>
      <c r="Y4663" s="12">
        <f t="shared" si="413"/>
        <v>0</v>
      </c>
      <c r="Z4663" s="12">
        <f t="shared" si="413"/>
        <v>0</v>
      </c>
      <c r="AA4663" s="12">
        <f t="shared" si="413"/>
        <v>0</v>
      </c>
      <c r="AB4663" s="12">
        <f t="shared" si="413"/>
        <v>0</v>
      </c>
      <c r="AC4663" s="12">
        <f t="shared" si="413"/>
        <v>0</v>
      </c>
      <c r="AD4663" s="12">
        <f t="shared" si="413"/>
        <v>0.84857457908278422</v>
      </c>
      <c r="AE4663" s="12">
        <f t="shared" si="422"/>
        <v>2.8415047089865426E-2</v>
      </c>
      <c r="AF4663" s="12">
        <f t="shared" si="422"/>
        <v>0</v>
      </c>
      <c r="AG4663" s="12">
        <f t="shared" si="422"/>
        <v>0</v>
      </c>
      <c r="AH4663" s="12">
        <f t="shared" si="422"/>
        <v>36.527034772640036</v>
      </c>
      <c r="AI4663" s="12">
        <f t="shared" si="422"/>
        <v>51.419723619326916</v>
      </c>
      <c r="AJ4663" s="12">
        <f t="shared" si="422"/>
        <v>5626.0902060135932</v>
      </c>
      <c r="AK4663" s="12">
        <f t="shared" si="422"/>
        <v>-0.19168748739950231</v>
      </c>
      <c r="AL4663" s="12">
        <f t="shared" si="414"/>
        <v>-4546.8828195504011</v>
      </c>
      <c r="AM4663">
        <f t="shared" si="415"/>
        <v>2.111379299441742</v>
      </c>
      <c r="AN4663" s="12">
        <f t="shared" si="416"/>
        <v>-2153.5130238098941</v>
      </c>
    </row>
    <row r="4664" spans="14:40">
      <c r="N4664">
        <f t="shared" si="417"/>
        <v>2159</v>
      </c>
      <c r="O4664" s="12">
        <f t="shared" si="413"/>
        <v>0</v>
      </c>
      <c r="P4664" s="12">
        <f t="shared" si="413"/>
        <v>0</v>
      </c>
      <c r="Q4664" s="12">
        <f t="shared" si="413"/>
        <v>0</v>
      </c>
      <c r="R4664" s="12">
        <f t="shared" si="413"/>
        <v>0</v>
      </c>
      <c r="S4664" s="12">
        <f t="shared" si="413"/>
        <v>0</v>
      </c>
      <c r="T4664" s="12">
        <f t="shared" si="413"/>
        <v>0</v>
      </c>
      <c r="U4664" s="12">
        <f t="shared" si="413"/>
        <v>0</v>
      </c>
      <c r="V4664" s="12">
        <f t="shared" si="413"/>
        <v>0</v>
      </c>
      <c r="W4664" s="12">
        <f t="shared" si="413"/>
        <v>-2129.1745363486989</v>
      </c>
      <c r="X4664" s="12">
        <f t="shared" si="413"/>
        <v>-1018.1698404894997</v>
      </c>
      <c r="Y4664" s="12">
        <f t="shared" si="413"/>
        <v>0</v>
      </c>
      <c r="Z4664" s="12">
        <f t="shared" si="413"/>
        <v>0</v>
      </c>
      <c r="AA4664" s="12">
        <f t="shared" si="413"/>
        <v>0</v>
      </c>
      <c r="AB4664" s="12">
        <f t="shared" si="413"/>
        <v>0</v>
      </c>
      <c r="AC4664" s="12">
        <f t="shared" si="413"/>
        <v>0</v>
      </c>
      <c r="AD4664" s="12">
        <f t="shared" si="413"/>
        <v>13.282289844439898</v>
      </c>
      <c r="AE4664" s="12">
        <f t="shared" si="422"/>
        <v>4.8846207688792928E-2</v>
      </c>
      <c r="AF4664" s="12">
        <f t="shared" si="422"/>
        <v>0</v>
      </c>
      <c r="AG4664" s="12">
        <f t="shared" si="422"/>
        <v>0</v>
      </c>
      <c r="AH4664" s="12">
        <f t="shared" si="422"/>
        <v>-3.4136432102177436</v>
      </c>
      <c r="AI4664" s="12">
        <f t="shared" si="422"/>
        <v>45.482675752327943</v>
      </c>
      <c r="AJ4664" s="12">
        <f t="shared" si="422"/>
        <v>2416.1817097252838</v>
      </c>
      <c r="AK4664" s="12">
        <f t="shared" si="422"/>
        <v>-8.8589860200455534E-2</v>
      </c>
      <c r="AL4664" s="12">
        <f t="shared" si="414"/>
        <v>-675.85108837887674</v>
      </c>
      <c r="AM4664">
        <f t="shared" si="415"/>
        <v>2.1036036683783874</v>
      </c>
      <c r="AN4664" s="12">
        <f t="shared" si="416"/>
        <v>-321.28252034275664</v>
      </c>
    </row>
    <row r="4665" spans="14:40">
      <c r="N4665">
        <f t="shared" si="417"/>
        <v>2160</v>
      </c>
      <c r="O4665" s="12">
        <f t="shared" si="413"/>
        <v>0</v>
      </c>
      <c r="P4665" s="12">
        <f t="shared" si="413"/>
        <v>0</v>
      </c>
      <c r="Q4665" s="12">
        <f t="shared" si="413"/>
        <v>0</v>
      </c>
      <c r="R4665" s="12">
        <f t="shared" si="413"/>
        <v>0</v>
      </c>
      <c r="S4665" s="12">
        <f t="shared" si="413"/>
        <v>0</v>
      </c>
      <c r="T4665" s="12">
        <f t="shared" si="413"/>
        <v>0</v>
      </c>
      <c r="U4665" s="12">
        <f t="shared" si="413"/>
        <v>0</v>
      </c>
      <c r="V4665" s="12">
        <f t="shared" si="413"/>
        <v>0</v>
      </c>
      <c r="W4665" s="12">
        <f t="shared" si="413"/>
        <v>-3535.1233009514535</v>
      </c>
      <c r="X4665" s="12">
        <f t="shared" si="413"/>
        <v>-3074.1992162469223</v>
      </c>
      <c r="Y4665" s="12">
        <f t="shared" si="413"/>
        <v>0</v>
      </c>
      <c r="Z4665" s="12">
        <f t="shared" si="413"/>
        <v>0</v>
      </c>
      <c r="AA4665" s="12">
        <f t="shared" si="413"/>
        <v>0</v>
      </c>
      <c r="AB4665" s="12">
        <f t="shared" si="413"/>
        <v>0</v>
      </c>
      <c r="AC4665" s="12">
        <f t="shared" si="413"/>
        <v>0</v>
      </c>
      <c r="AD4665" s="12">
        <f t="shared" si="413"/>
        <v>12.683967602603744</v>
      </c>
      <c r="AE4665" s="12">
        <f t="shared" si="422"/>
        <v>3.8520510252121831E-2</v>
      </c>
      <c r="AF4665" s="12">
        <f t="shared" si="422"/>
        <v>0</v>
      </c>
      <c r="AG4665" s="12">
        <f t="shared" si="422"/>
        <v>0</v>
      </c>
      <c r="AH4665" s="12">
        <f t="shared" si="422"/>
        <v>-16.466623321003812</v>
      </c>
      <c r="AI4665" s="12">
        <f t="shared" si="422"/>
        <v>18.630718683405984</v>
      </c>
      <c r="AJ4665" s="12">
        <f t="shared" si="422"/>
        <v>162.2890738013275</v>
      </c>
      <c r="AK4665" s="12">
        <f t="shared" si="422"/>
        <v>-1.7599455068532738E-2</v>
      </c>
      <c r="AL4665" s="12">
        <f t="shared" si="414"/>
        <v>-6432.1644593768588</v>
      </c>
      <c r="AM4665">
        <f t="shared" si="415"/>
        <v>2.1210278442924251</v>
      </c>
      <c r="AN4665" s="12">
        <f t="shared" si="416"/>
        <v>-3032.5695519205356</v>
      </c>
    </row>
    <row r="4666" spans="14:40">
      <c r="N4666">
        <f t="shared" si="417"/>
        <v>2161</v>
      </c>
      <c r="O4666" s="12">
        <f t="shared" si="413"/>
        <v>-5.9921362879332465</v>
      </c>
      <c r="P4666" s="12">
        <f t="shared" si="413"/>
        <v>0</v>
      </c>
      <c r="Q4666" s="12">
        <f t="shared" si="413"/>
        <v>0</v>
      </c>
      <c r="R4666" s="12">
        <f t="shared" si="413"/>
        <v>0</v>
      </c>
      <c r="S4666" s="12">
        <f t="shared" si="413"/>
        <v>0</v>
      </c>
      <c r="T4666" s="12">
        <f t="shared" si="413"/>
        <v>0</v>
      </c>
      <c r="U4666" s="12">
        <f t="shared" si="413"/>
        <v>0</v>
      </c>
      <c r="V4666" s="12">
        <f t="shared" si="413"/>
        <v>0</v>
      </c>
      <c r="W4666" s="12">
        <f t="shared" si="413"/>
        <v>4746.6706501252611</v>
      </c>
      <c r="X4666" s="12">
        <f t="shared" si="413"/>
        <v>15645.845379061624</v>
      </c>
      <c r="Y4666" s="12">
        <f t="shared" si="413"/>
        <v>0</v>
      </c>
      <c r="Z4666" s="12">
        <f t="shared" si="413"/>
        <v>0</v>
      </c>
      <c r="AA4666" s="12">
        <f t="shared" si="413"/>
        <v>0</v>
      </c>
      <c r="AB4666" s="12">
        <f t="shared" si="413"/>
        <v>0</v>
      </c>
      <c r="AC4666" s="12">
        <f t="shared" si="413"/>
        <v>0</v>
      </c>
      <c r="AD4666" s="12">
        <f t="shared" si="413"/>
        <v>10.794943664610226</v>
      </c>
      <c r="AE4666" s="12">
        <f t="shared" si="422"/>
        <v>5.1770107739109512E-2</v>
      </c>
      <c r="AF4666" s="12">
        <f t="shared" si="422"/>
        <v>0</v>
      </c>
      <c r="AG4666" s="12">
        <f t="shared" si="422"/>
        <v>0</v>
      </c>
      <c r="AH4666" s="12">
        <f t="shared" si="422"/>
        <v>16.519701228613375</v>
      </c>
      <c r="AI4666" s="12">
        <f t="shared" si="422"/>
        <v>39.551493094237159</v>
      </c>
      <c r="AJ4666" s="12">
        <f t="shared" si="422"/>
        <v>1702.7721132639185</v>
      </c>
      <c r="AK4666" s="12">
        <f t="shared" si="422"/>
        <v>-9.9196484152273973E-2</v>
      </c>
      <c r="AL4666" s="12">
        <f t="shared" si="414"/>
        <v>22156.114717773919</v>
      </c>
      <c r="AM4666">
        <f t="shared" si="415"/>
        <v>2.1111390156013847</v>
      </c>
      <c r="AN4666" s="12">
        <f t="shared" si="416"/>
        <v>10494.862988197141</v>
      </c>
    </row>
    <row r="4667" spans="14:40">
      <c r="N4667">
        <f t="shared" si="417"/>
        <v>2162</v>
      </c>
      <c r="O4667" s="12">
        <f t="shared" si="413"/>
        <v>11.956610706727382</v>
      </c>
      <c r="P4667" s="12">
        <f t="shared" si="413"/>
        <v>0</v>
      </c>
      <c r="Q4667" s="12">
        <f t="shared" si="413"/>
        <v>0</v>
      </c>
      <c r="R4667" s="12">
        <f t="shared" si="413"/>
        <v>0</v>
      </c>
      <c r="S4667" s="12">
        <f t="shared" si="413"/>
        <v>0</v>
      </c>
      <c r="T4667" s="12">
        <f t="shared" si="413"/>
        <v>0</v>
      </c>
      <c r="U4667" s="12">
        <f t="shared" si="413"/>
        <v>0</v>
      </c>
      <c r="V4667" s="12">
        <f t="shared" si="413"/>
        <v>0</v>
      </c>
      <c r="W4667" s="12">
        <f t="shared" si="413"/>
        <v>687.56882473358792</v>
      </c>
      <c r="X4667" s="12">
        <f t="shared" si="413"/>
        <v>2521.3545848033036</v>
      </c>
      <c r="Y4667" s="12">
        <f t="shared" si="413"/>
        <v>0</v>
      </c>
      <c r="Z4667" s="12">
        <f t="shared" si="413"/>
        <v>0</v>
      </c>
      <c r="AA4667" s="12">
        <f t="shared" si="413"/>
        <v>0</v>
      </c>
      <c r="AB4667" s="12">
        <f t="shared" si="413"/>
        <v>0</v>
      </c>
      <c r="AC4667" s="12">
        <f t="shared" si="413"/>
        <v>0</v>
      </c>
      <c r="AD4667" s="12">
        <f t="shared" si="413"/>
        <v>4.6682304709541436</v>
      </c>
      <c r="AE4667" s="12">
        <f t="shared" ref="AE4667:AK4676" si="423">AE$2503*AE2163+0.5*AE$2504*AE2163*AE2163</f>
        <v>1.5384644954594469E-2</v>
      </c>
      <c r="AF4667" s="12">
        <f t="shared" si="423"/>
        <v>0</v>
      </c>
      <c r="AG4667" s="12">
        <f t="shared" si="423"/>
        <v>0</v>
      </c>
      <c r="AH4667" s="12">
        <f t="shared" si="423"/>
        <v>-6.0629542189603045</v>
      </c>
      <c r="AI4667" s="12">
        <f t="shared" si="423"/>
        <v>22.458973301897441</v>
      </c>
      <c r="AJ4667" s="12">
        <f t="shared" si="423"/>
        <v>-410.03610425894709</v>
      </c>
      <c r="AK4667" s="12">
        <f t="shared" si="423"/>
        <v>-1.7848987142506535E-2</v>
      </c>
      <c r="AL4667" s="12">
        <f t="shared" si="414"/>
        <v>2831.9057011963755</v>
      </c>
      <c r="AM4667">
        <f t="shared" si="415"/>
        <v>2.1207503713647111</v>
      </c>
      <c r="AN4667" s="12">
        <f t="shared" si="416"/>
        <v>1335.3319369568392</v>
      </c>
    </row>
    <row r="4668" spans="14:40">
      <c r="N4668">
        <f t="shared" si="417"/>
        <v>2163</v>
      </c>
      <c r="O4668" s="12">
        <f t="shared" si="413"/>
        <v>0</v>
      </c>
      <c r="P4668" s="12">
        <f t="shared" si="413"/>
        <v>0</v>
      </c>
      <c r="Q4668" s="12">
        <f t="shared" si="413"/>
        <v>0</v>
      </c>
      <c r="R4668" s="12">
        <f t="shared" si="413"/>
        <v>0</v>
      </c>
      <c r="S4668" s="12">
        <f t="shared" si="413"/>
        <v>0</v>
      </c>
      <c r="T4668" s="12">
        <f t="shared" si="413"/>
        <v>0</v>
      </c>
      <c r="U4668" s="12">
        <f t="shared" si="413"/>
        <v>0</v>
      </c>
      <c r="V4668" s="12">
        <f t="shared" si="413"/>
        <v>0</v>
      </c>
      <c r="W4668" s="12">
        <f t="shared" si="413"/>
        <v>-2492.587889277047</v>
      </c>
      <c r="X4668" s="12">
        <f t="shared" si="413"/>
        <v>-6385.9129202005997</v>
      </c>
      <c r="Y4668" s="12">
        <f t="shared" si="413"/>
        <v>0</v>
      </c>
      <c r="Z4668" s="12">
        <f t="shared" si="413"/>
        <v>0</v>
      </c>
      <c r="AA4668" s="12">
        <f t="shared" si="413"/>
        <v>0</v>
      </c>
      <c r="AB4668" s="12">
        <f t="shared" si="413"/>
        <v>0</v>
      </c>
      <c r="AC4668" s="12">
        <f t="shared" si="413"/>
        <v>0</v>
      </c>
      <c r="AD4668" s="12">
        <f t="shared" si="413"/>
        <v>0.8470196939719441</v>
      </c>
      <c r="AE4668" s="12">
        <f t="shared" si="423"/>
        <v>5.146151109500033E-3</v>
      </c>
      <c r="AF4668" s="12">
        <f t="shared" si="423"/>
        <v>0</v>
      </c>
      <c r="AG4668" s="12">
        <f t="shared" si="423"/>
        <v>0</v>
      </c>
      <c r="AH4668" s="12">
        <f t="shared" si="423"/>
        <v>1.7861056200515646</v>
      </c>
      <c r="AI4668" s="12">
        <f t="shared" si="423"/>
        <v>15.367037114395817</v>
      </c>
      <c r="AJ4668" s="12">
        <f t="shared" si="423"/>
        <v>-59.667519416828952</v>
      </c>
      <c r="AK4668" s="12">
        <f t="shared" si="423"/>
        <v>2.2839766620099842E-3</v>
      </c>
      <c r="AL4668" s="12">
        <f t="shared" si="414"/>
        <v>-8920.1607363382827</v>
      </c>
      <c r="AM4668">
        <f t="shared" si="415"/>
        <v>2.1243635431760421</v>
      </c>
      <c r="AN4668" s="12">
        <f t="shared" si="416"/>
        <v>-4198.9803322467797</v>
      </c>
    </row>
    <row r="4669" spans="14:40">
      <c r="N4669">
        <f t="shared" si="417"/>
        <v>2164</v>
      </c>
      <c r="O4669" s="12">
        <f t="shared" si="413"/>
        <v>0</v>
      </c>
      <c r="P4669" s="12">
        <f t="shared" si="413"/>
        <v>0</v>
      </c>
      <c r="Q4669" s="12">
        <f t="shared" si="413"/>
        <v>0</v>
      </c>
      <c r="R4669" s="12">
        <f t="shared" si="413"/>
        <v>0</v>
      </c>
      <c r="S4669" s="12">
        <f t="shared" si="413"/>
        <v>0</v>
      </c>
      <c r="T4669" s="12">
        <f t="shared" si="413"/>
        <v>0</v>
      </c>
      <c r="U4669" s="12">
        <f t="shared" si="413"/>
        <v>0</v>
      </c>
      <c r="V4669" s="12">
        <f t="shared" si="413"/>
        <v>0</v>
      </c>
      <c r="W4669" s="12">
        <f t="shared" si="413"/>
        <v>-3229.8974214974446</v>
      </c>
      <c r="X4669" s="12">
        <f t="shared" si="413"/>
        <v>-15357.189920900588</v>
      </c>
      <c r="Y4669" s="12">
        <f t="shared" si="413"/>
        <v>0</v>
      </c>
      <c r="Z4669" s="12">
        <f t="shared" si="413"/>
        <v>0</v>
      </c>
      <c r="AA4669" s="12">
        <f t="shared" si="413"/>
        <v>0</v>
      </c>
      <c r="AB4669" s="12">
        <f t="shared" si="413"/>
        <v>0</v>
      </c>
      <c r="AC4669" s="12">
        <f t="shared" si="413"/>
        <v>0</v>
      </c>
      <c r="AD4669" s="12">
        <f t="shared" si="413"/>
        <v>-14.325832147060611</v>
      </c>
      <c r="AE4669" s="12">
        <f t="shared" si="423"/>
        <v>-3.4407486706160895E-2</v>
      </c>
      <c r="AF4669" s="12">
        <f t="shared" si="423"/>
        <v>0</v>
      </c>
      <c r="AG4669" s="12">
        <f t="shared" si="423"/>
        <v>0</v>
      </c>
      <c r="AH4669" s="12">
        <f t="shared" si="423"/>
        <v>34.603896180859373</v>
      </c>
      <c r="AI4669" s="12">
        <f t="shared" si="423"/>
        <v>19.407744053092205</v>
      </c>
      <c r="AJ4669" s="12">
        <f t="shared" si="423"/>
        <v>2751.2972537090714</v>
      </c>
      <c r="AK4669" s="12">
        <f t="shared" si="423"/>
        <v>-0.10136635752640226</v>
      </c>
      <c r="AL4669" s="12">
        <f t="shared" si="414"/>
        <v>-15796.240054446303</v>
      </c>
      <c r="AM4669">
        <f t="shared" si="415"/>
        <v>2.1486156828076353</v>
      </c>
      <c r="AN4669" s="12">
        <f t="shared" si="416"/>
        <v>-7351.8220037401334</v>
      </c>
    </row>
    <row r="4670" spans="14:40">
      <c r="N4670">
        <f t="shared" si="417"/>
        <v>2165</v>
      </c>
      <c r="O4670" s="12">
        <f t="shared" si="413"/>
        <v>0</v>
      </c>
      <c r="P4670" s="12">
        <f t="shared" si="413"/>
        <v>0</v>
      </c>
      <c r="Q4670" s="12">
        <f t="shared" si="413"/>
        <v>0</v>
      </c>
      <c r="R4670" s="12">
        <f t="shared" si="413"/>
        <v>0</v>
      </c>
      <c r="S4670" s="12">
        <f t="shared" si="413"/>
        <v>0</v>
      </c>
      <c r="T4670" s="12">
        <f t="shared" si="413"/>
        <v>0</v>
      </c>
      <c r="U4670" s="12">
        <f t="shared" si="413"/>
        <v>0</v>
      </c>
      <c r="V4670" s="12">
        <f t="shared" si="413"/>
        <v>0</v>
      </c>
      <c r="W4670" s="12">
        <f t="shared" si="413"/>
        <v>-2695.0297623675883</v>
      </c>
      <c r="X4670" s="12">
        <f t="shared" si="413"/>
        <v>-13770.762812252771</v>
      </c>
      <c r="Y4670" s="12">
        <f t="shared" si="413"/>
        <v>0</v>
      </c>
      <c r="Z4670" s="12">
        <f t="shared" si="413"/>
        <v>0</v>
      </c>
      <c r="AA4670" s="12">
        <f t="shared" si="413"/>
        <v>0</v>
      </c>
      <c r="AB4670" s="12">
        <f t="shared" si="413"/>
        <v>0</v>
      </c>
      <c r="AC4670" s="12">
        <f t="shared" si="413"/>
        <v>0</v>
      </c>
      <c r="AD4670" s="12">
        <f t="shared" si="413"/>
        <v>-13.494492903251256</v>
      </c>
      <c r="AE4670" s="12">
        <f t="shared" si="423"/>
        <v>-2.9732231612009531E-2</v>
      </c>
      <c r="AF4670" s="12">
        <f t="shared" si="423"/>
        <v>0</v>
      </c>
      <c r="AG4670" s="12">
        <f t="shared" si="423"/>
        <v>0</v>
      </c>
      <c r="AH4670" s="12">
        <f t="shared" si="423"/>
        <v>36.090563674512261</v>
      </c>
      <c r="AI4670" s="12">
        <f t="shared" si="423"/>
        <v>11.091038995788224</v>
      </c>
      <c r="AJ4670" s="12">
        <f t="shared" si="423"/>
        <v>3714.4580494017541</v>
      </c>
      <c r="AK4670" s="12">
        <f t="shared" si="423"/>
        <v>-0.11478806661522327</v>
      </c>
      <c r="AL4670" s="12">
        <f t="shared" si="414"/>
        <v>-12717.791935749779</v>
      </c>
      <c r="AM4670">
        <f t="shared" si="415"/>
        <v>2.1387555373150313</v>
      </c>
      <c r="AN4670" s="12">
        <f t="shared" si="416"/>
        <v>-5946.351377640638</v>
      </c>
    </row>
    <row r="4671" spans="14:40">
      <c r="N4671">
        <f t="shared" si="417"/>
        <v>2166</v>
      </c>
      <c r="O4671" s="12">
        <f t="shared" si="413"/>
        <v>0</v>
      </c>
      <c r="P4671" s="12">
        <f t="shared" si="413"/>
        <v>0</v>
      </c>
      <c r="Q4671" s="12">
        <f t="shared" si="413"/>
        <v>0</v>
      </c>
      <c r="R4671" s="12">
        <f t="shared" si="413"/>
        <v>0</v>
      </c>
      <c r="S4671" s="12">
        <f t="shared" si="413"/>
        <v>0</v>
      </c>
      <c r="T4671" s="12">
        <f t="shared" si="413"/>
        <v>0</v>
      </c>
      <c r="U4671" s="12">
        <f t="shared" si="413"/>
        <v>0</v>
      </c>
      <c r="V4671" s="12">
        <f t="shared" si="413"/>
        <v>0</v>
      </c>
      <c r="W4671" s="12">
        <f t="shared" si="413"/>
        <v>1597.4086688475852</v>
      </c>
      <c r="X4671" s="12">
        <f t="shared" si="413"/>
        <v>4932.6888079384917</v>
      </c>
      <c r="Y4671" s="12">
        <f t="shared" si="413"/>
        <v>0</v>
      </c>
      <c r="Z4671" s="12">
        <f t="shared" si="413"/>
        <v>0</v>
      </c>
      <c r="AA4671" s="12">
        <f t="shared" si="413"/>
        <v>0</v>
      </c>
      <c r="AB4671" s="12">
        <f t="shared" si="413"/>
        <v>0</v>
      </c>
      <c r="AC4671" s="12">
        <f t="shared" si="413"/>
        <v>0</v>
      </c>
      <c r="AD4671" s="12">
        <f t="shared" si="413"/>
        <v>-8.1568720644516226</v>
      </c>
      <c r="AE4671" s="12">
        <f t="shared" si="423"/>
        <v>-3.1696847894953396E-2</v>
      </c>
      <c r="AF4671" s="12">
        <f t="shared" si="423"/>
        <v>0</v>
      </c>
      <c r="AG4671" s="12">
        <f t="shared" si="423"/>
        <v>0</v>
      </c>
      <c r="AH4671" s="12">
        <f t="shared" si="423"/>
        <v>3.3575980303410731</v>
      </c>
      <c r="AI4671" s="12">
        <f t="shared" si="423"/>
        <v>6.0599652727080269</v>
      </c>
      <c r="AJ4671" s="12">
        <f t="shared" si="423"/>
        <v>643.50620065148598</v>
      </c>
      <c r="AK4671" s="12">
        <f t="shared" si="423"/>
        <v>-1.5940856702274967E-2</v>
      </c>
      <c r="AL4671" s="12">
        <f t="shared" si="414"/>
        <v>7174.8167309715636</v>
      </c>
      <c r="AM4671">
        <f t="shared" si="415"/>
        <v>2.1386034091263628</v>
      </c>
      <c r="AN4671" s="12">
        <f t="shared" si="416"/>
        <v>3354.9075533843534</v>
      </c>
    </row>
    <row r="4672" spans="14:40">
      <c r="N4672">
        <f t="shared" si="417"/>
        <v>2167</v>
      </c>
      <c r="O4672" s="12">
        <f t="shared" si="413"/>
        <v>0</v>
      </c>
      <c r="P4672" s="12">
        <f t="shared" si="413"/>
        <v>0</v>
      </c>
      <c r="Q4672" s="12">
        <f t="shared" si="413"/>
        <v>0</v>
      </c>
      <c r="R4672" s="12">
        <f t="shared" si="413"/>
        <v>0</v>
      </c>
      <c r="S4672" s="12">
        <f t="shared" si="413"/>
        <v>0</v>
      </c>
      <c r="T4672" s="12">
        <f t="shared" si="413"/>
        <v>0</v>
      </c>
      <c r="U4672" s="12">
        <f t="shared" si="413"/>
        <v>0</v>
      </c>
      <c r="V4672" s="12">
        <f t="shared" si="413"/>
        <v>0</v>
      </c>
      <c r="W4672" s="12">
        <f t="shared" si="413"/>
        <v>1968.6102586034126</v>
      </c>
      <c r="X4672" s="12">
        <f t="shared" si="413"/>
        <v>7885.799312786331</v>
      </c>
      <c r="Y4672" s="12">
        <f t="shared" si="413"/>
        <v>0</v>
      </c>
      <c r="Z4672" s="12">
        <f t="shared" si="413"/>
        <v>0</v>
      </c>
      <c r="AA4672" s="12">
        <f t="shared" si="413"/>
        <v>0</v>
      </c>
      <c r="AB4672" s="12">
        <f t="shared" si="413"/>
        <v>0</v>
      </c>
      <c r="AC4672" s="12">
        <f t="shared" si="413"/>
        <v>0</v>
      </c>
      <c r="AD4672" s="12">
        <f t="shared" si="413"/>
        <v>1.2213590552067961</v>
      </c>
      <c r="AE4672" s="12">
        <f t="shared" si="423"/>
        <v>7.5130094344461485E-3</v>
      </c>
      <c r="AF4672" s="12">
        <f t="shared" si="423"/>
        <v>0</v>
      </c>
      <c r="AG4672" s="12">
        <f t="shared" si="423"/>
        <v>0</v>
      </c>
      <c r="AH4672" s="12">
        <f t="shared" si="423"/>
        <v>4.2203832083935096</v>
      </c>
      <c r="AI4672" s="12">
        <f t="shared" si="423"/>
        <v>20.471732355370893</v>
      </c>
      <c r="AJ4672" s="12">
        <f t="shared" si="423"/>
        <v>2595.468469018323</v>
      </c>
      <c r="AK4672" s="12">
        <f t="shared" si="423"/>
        <v>-7.0458123195578648E-2</v>
      </c>
      <c r="AL4672" s="12">
        <f t="shared" si="414"/>
        <v>12475.728569913277</v>
      </c>
      <c r="AM4672">
        <f t="shared" si="415"/>
        <v>2.1424821159642082</v>
      </c>
      <c r="AN4672" s="12">
        <f t="shared" si="416"/>
        <v>5823.0257685482093</v>
      </c>
    </row>
    <row r="4673" spans="14:40">
      <c r="N4673">
        <f t="shared" si="417"/>
        <v>2168</v>
      </c>
      <c r="O4673" s="12">
        <f t="shared" si="413"/>
        <v>0</v>
      </c>
      <c r="P4673" s="12">
        <f t="shared" si="413"/>
        <v>0</v>
      </c>
      <c r="Q4673" s="12">
        <f t="shared" si="413"/>
        <v>0</v>
      </c>
      <c r="R4673" s="12">
        <f t="shared" si="413"/>
        <v>0</v>
      </c>
      <c r="S4673" s="12">
        <f t="shared" si="413"/>
        <v>0</v>
      </c>
      <c r="T4673" s="12">
        <f t="shared" si="413"/>
        <v>0</v>
      </c>
      <c r="U4673" s="12">
        <f t="shared" si="413"/>
        <v>0</v>
      </c>
      <c r="V4673" s="12">
        <f t="shared" si="413"/>
        <v>0</v>
      </c>
      <c r="W4673" s="12">
        <f t="shared" si="413"/>
        <v>2367.0094787940034</v>
      </c>
      <c r="X4673" s="12">
        <f t="shared" si="413"/>
        <v>8461.1196883847715</v>
      </c>
      <c r="Y4673" s="12">
        <f t="shared" si="413"/>
        <v>0</v>
      </c>
      <c r="Z4673" s="12">
        <f t="shared" si="413"/>
        <v>0</v>
      </c>
      <c r="AA4673" s="12">
        <f t="shared" si="413"/>
        <v>0</v>
      </c>
      <c r="AB4673" s="12">
        <f t="shared" si="413"/>
        <v>0</v>
      </c>
      <c r="AC4673" s="12">
        <f t="shared" si="413"/>
        <v>0</v>
      </c>
      <c r="AD4673" s="12">
        <f t="shared" si="413"/>
        <v>5.3473577510038028</v>
      </c>
      <c r="AE4673" s="12">
        <f t="shared" si="423"/>
        <v>1.5588449779397894E-2</v>
      </c>
      <c r="AF4673" s="12">
        <f t="shared" si="423"/>
        <v>0</v>
      </c>
      <c r="AG4673" s="12">
        <f t="shared" si="423"/>
        <v>0</v>
      </c>
      <c r="AH4673" s="12">
        <f t="shared" si="423"/>
        <v>-8.114349918303251</v>
      </c>
      <c r="AI4673" s="12">
        <f t="shared" si="423"/>
        <v>6.7907267306972665</v>
      </c>
      <c r="AJ4673" s="12">
        <f t="shared" si="423"/>
        <v>271.52722962670816</v>
      </c>
      <c r="AK4673" s="12">
        <f t="shared" si="423"/>
        <v>9.0667745825712756E-3</v>
      </c>
      <c r="AL4673" s="12">
        <f t="shared" si="414"/>
        <v>11103.704786593242</v>
      </c>
      <c r="AM4673">
        <f t="shared" si="415"/>
        <v>2.1402634973206136</v>
      </c>
      <c r="AN4673" s="12">
        <f t="shared" si="416"/>
        <v>5188.0082992089156</v>
      </c>
    </row>
    <row r="4674" spans="14:40">
      <c r="N4674">
        <f t="shared" si="417"/>
        <v>2169</v>
      </c>
      <c r="O4674" s="12">
        <f t="shared" si="413"/>
        <v>-64.458298457452074</v>
      </c>
      <c r="P4674" s="12">
        <f t="shared" si="413"/>
        <v>0</v>
      </c>
      <c r="Q4674" s="12">
        <f t="shared" si="413"/>
        <v>0</v>
      </c>
      <c r="R4674" s="12">
        <f t="shared" si="413"/>
        <v>0</v>
      </c>
      <c r="S4674" s="12">
        <f t="shared" si="413"/>
        <v>0</v>
      </c>
      <c r="T4674" s="12">
        <f t="shared" si="413"/>
        <v>0</v>
      </c>
      <c r="U4674" s="12">
        <f t="shared" si="413"/>
        <v>0</v>
      </c>
      <c r="V4674" s="12">
        <f t="shared" si="413"/>
        <v>0</v>
      </c>
      <c r="W4674" s="12">
        <f t="shared" si="413"/>
        <v>6330.1819938025556</v>
      </c>
      <c r="X4674" s="12">
        <f t="shared" si="413"/>
        <v>19415.730090236746</v>
      </c>
      <c r="Y4674" s="12">
        <f t="shared" si="413"/>
        <v>0</v>
      </c>
      <c r="Z4674" s="12">
        <f t="shared" si="413"/>
        <v>0</v>
      </c>
      <c r="AA4674" s="12">
        <f t="shared" si="413"/>
        <v>0</v>
      </c>
      <c r="AB4674" s="12">
        <f t="shared" si="413"/>
        <v>0</v>
      </c>
      <c r="AC4674" s="12">
        <f t="shared" si="413"/>
        <v>0</v>
      </c>
      <c r="AD4674" s="12">
        <f t="shared" si="413"/>
        <v>6.8988347778374601</v>
      </c>
      <c r="AE4674" s="12">
        <f t="shared" si="423"/>
        <v>3.1277943400636256E-2</v>
      </c>
      <c r="AF4674" s="12">
        <f t="shared" si="423"/>
        <v>0</v>
      </c>
      <c r="AG4674" s="12">
        <f t="shared" si="423"/>
        <v>0</v>
      </c>
      <c r="AH4674" s="12">
        <f t="shared" si="423"/>
        <v>8.2537043340213927</v>
      </c>
      <c r="AI4674" s="12">
        <f t="shared" si="423"/>
        <v>22.075598222199503</v>
      </c>
      <c r="AJ4674" s="12">
        <f t="shared" si="423"/>
        <v>1472.2764797754839</v>
      </c>
      <c r="AK4674" s="12">
        <f t="shared" si="423"/>
        <v>-3.5440734329801063E-2</v>
      </c>
      <c r="AL4674" s="12">
        <f t="shared" si="414"/>
        <v>27190.954239900457</v>
      </c>
      <c r="AM4674">
        <f t="shared" si="415"/>
        <v>2.134710514345453</v>
      </c>
      <c r="AN4674" s="12">
        <f t="shared" si="416"/>
        <v>12737.537037071172</v>
      </c>
    </row>
    <row r="4675" spans="14:40">
      <c r="N4675">
        <f t="shared" si="417"/>
        <v>2170</v>
      </c>
      <c r="O4675" s="12">
        <f t="shared" si="413"/>
        <v>-39.045695735215574</v>
      </c>
      <c r="P4675" s="12">
        <f t="shared" si="413"/>
        <v>0</v>
      </c>
      <c r="Q4675" s="12">
        <f t="shared" si="413"/>
        <v>0</v>
      </c>
      <c r="R4675" s="12">
        <f t="shared" si="413"/>
        <v>0</v>
      </c>
      <c r="S4675" s="12">
        <f t="shared" si="413"/>
        <v>0</v>
      </c>
      <c r="T4675" s="12">
        <f t="shared" si="413"/>
        <v>0</v>
      </c>
      <c r="U4675" s="12">
        <f t="shared" si="413"/>
        <v>0</v>
      </c>
      <c r="V4675" s="12">
        <f t="shared" si="413"/>
        <v>0</v>
      </c>
      <c r="W4675" s="12">
        <f t="shared" si="413"/>
        <v>32761.082757773816</v>
      </c>
      <c r="X4675" s="12">
        <f t="shared" si="413"/>
        <v>116557.21457550334</v>
      </c>
      <c r="Y4675" s="12">
        <f t="shared" si="413"/>
        <v>0</v>
      </c>
      <c r="Z4675" s="12">
        <f t="shared" si="413"/>
        <v>0</v>
      </c>
      <c r="AA4675" s="12">
        <f t="shared" si="413"/>
        <v>0</v>
      </c>
      <c r="AB4675" s="12">
        <f t="shared" si="413"/>
        <v>0</v>
      </c>
      <c r="AC4675" s="12">
        <f t="shared" si="413"/>
        <v>0</v>
      </c>
      <c r="AD4675" s="12">
        <f t="shared" si="413"/>
        <v>66.225931775461675</v>
      </c>
      <c r="AE4675" s="12">
        <f t="shared" si="423"/>
        <v>0.19970229810650608</v>
      </c>
      <c r="AF4675" s="12">
        <f t="shared" si="423"/>
        <v>0</v>
      </c>
      <c r="AG4675" s="12">
        <f t="shared" si="423"/>
        <v>0</v>
      </c>
      <c r="AH4675" s="12">
        <f t="shared" si="423"/>
        <v>34.808209715774304</v>
      </c>
      <c r="AI4675" s="12">
        <f t="shared" si="423"/>
        <v>158.19188228261027</v>
      </c>
      <c r="AJ4675" s="12">
        <f t="shared" si="423"/>
        <v>7266.191707180993</v>
      </c>
      <c r="AK4675" s="12">
        <f t="shared" si="423"/>
        <v>-0.22342664489115763</v>
      </c>
      <c r="AL4675" s="12">
        <f t="shared" si="414"/>
        <v>156804.64564414998</v>
      </c>
      <c r="AM4675">
        <f t="shared" si="415"/>
        <v>2.1432531496510627</v>
      </c>
      <c r="AN4675" s="12">
        <f t="shared" si="416"/>
        <v>73161.9807346038</v>
      </c>
    </row>
    <row r="4676" spans="14:40">
      <c r="N4676">
        <f t="shared" si="417"/>
        <v>2171</v>
      </c>
      <c r="O4676" s="12">
        <f t="shared" si="413"/>
        <v>0</v>
      </c>
      <c r="P4676" s="12">
        <f t="shared" si="413"/>
        <v>0</v>
      </c>
      <c r="Q4676" s="12">
        <f t="shared" si="413"/>
        <v>0</v>
      </c>
      <c r="R4676" s="12">
        <f t="shared" si="413"/>
        <v>0</v>
      </c>
      <c r="S4676" s="12">
        <f t="shared" si="413"/>
        <v>0</v>
      </c>
      <c r="T4676" s="12">
        <f t="shared" si="413"/>
        <v>0</v>
      </c>
      <c r="U4676" s="12">
        <f t="shared" si="413"/>
        <v>0</v>
      </c>
      <c r="V4676" s="12">
        <f t="shared" si="413"/>
        <v>0</v>
      </c>
      <c r="W4676" s="12">
        <f t="shared" si="413"/>
        <v>14995.468667468886</v>
      </c>
      <c r="X4676" s="12">
        <f t="shared" si="413"/>
        <v>48301.026058491421</v>
      </c>
      <c r="Y4676" s="12">
        <f t="shared" si="413"/>
        <v>0</v>
      </c>
      <c r="Z4676" s="12">
        <f t="shared" si="413"/>
        <v>0</v>
      </c>
      <c r="AA4676" s="12">
        <f t="shared" si="413"/>
        <v>0</v>
      </c>
      <c r="AB4676" s="12">
        <f t="shared" si="413"/>
        <v>0</v>
      </c>
      <c r="AC4676" s="12">
        <f t="shared" si="413"/>
        <v>0</v>
      </c>
      <c r="AD4676" s="12">
        <f t="shared" si="413"/>
        <v>33.141133442982827</v>
      </c>
      <c r="AE4676" s="12">
        <f t="shared" si="423"/>
        <v>0.13786050622712206</v>
      </c>
      <c r="AF4676" s="12">
        <f t="shared" si="423"/>
        <v>0</v>
      </c>
      <c r="AG4676" s="12">
        <f t="shared" si="423"/>
        <v>0</v>
      </c>
      <c r="AH4676" s="12">
        <f t="shared" si="423"/>
        <v>50.290537065612881</v>
      </c>
      <c r="AI4676" s="12">
        <f t="shared" si="423"/>
        <v>88.413894462189774</v>
      </c>
      <c r="AJ4676" s="12">
        <f t="shared" si="423"/>
        <v>6058.2067060329491</v>
      </c>
      <c r="AK4676" s="12">
        <f t="shared" si="423"/>
        <v>-0.1687719658927577</v>
      </c>
      <c r="AL4676" s="12">
        <f t="shared" si="414"/>
        <v>69526.516085504365</v>
      </c>
      <c r="AM4676">
        <f t="shared" si="415"/>
        <v>2.1406318143454528</v>
      </c>
      <c r="AN4676" s="12">
        <f t="shared" si="416"/>
        <v>32479.436967895243</v>
      </c>
    </row>
    <row r="4677" spans="14:40">
      <c r="N4677">
        <f t="shared" si="417"/>
        <v>2172</v>
      </c>
      <c r="O4677" s="12">
        <f t="shared" si="413"/>
        <v>0</v>
      </c>
      <c r="P4677" s="12">
        <f t="shared" si="413"/>
        <v>0</v>
      </c>
      <c r="Q4677" s="12">
        <f t="shared" si="413"/>
        <v>0</v>
      </c>
      <c r="R4677" s="12">
        <f t="shared" si="413"/>
        <v>0</v>
      </c>
      <c r="S4677" s="12">
        <f t="shared" si="413"/>
        <v>0</v>
      </c>
      <c r="T4677" s="12">
        <f t="shared" si="413"/>
        <v>0</v>
      </c>
      <c r="U4677" s="12">
        <f t="shared" si="413"/>
        <v>0</v>
      </c>
      <c r="V4677" s="12">
        <f t="shared" si="413"/>
        <v>0</v>
      </c>
      <c r="W4677" s="12">
        <f t="shared" si="413"/>
        <v>29131.717736116636</v>
      </c>
      <c r="X4677" s="12">
        <f t="shared" si="413"/>
        <v>96223.740341234501</v>
      </c>
      <c r="Y4677" s="12">
        <f t="shared" si="413"/>
        <v>0</v>
      </c>
      <c r="Z4677" s="12">
        <f t="shared" si="413"/>
        <v>0</v>
      </c>
      <c r="AA4677" s="12">
        <f t="shared" si="413"/>
        <v>0</v>
      </c>
      <c r="AB4677" s="12">
        <f t="shared" si="413"/>
        <v>0</v>
      </c>
      <c r="AC4677" s="12">
        <f t="shared" si="413"/>
        <v>0</v>
      </c>
      <c r="AD4677" s="12">
        <f t="shared" si="413"/>
        <v>61.129371800358953</v>
      </c>
      <c r="AE4677" s="12">
        <f t="shared" ref="AE4677:AK4686" si="424">AE$2503*AE2173+0.5*AE$2504*AE2173*AE2173</f>
        <v>0.20908796101391214</v>
      </c>
      <c r="AF4677" s="12">
        <f t="shared" si="424"/>
        <v>0</v>
      </c>
      <c r="AG4677" s="12">
        <f t="shared" si="424"/>
        <v>0</v>
      </c>
      <c r="AH4677" s="12">
        <f t="shared" si="424"/>
        <v>102.13794255318201</v>
      </c>
      <c r="AI4677" s="12">
        <f t="shared" si="424"/>
        <v>176.8685152861355</v>
      </c>
      <c r="AJ4677" s="12">
        <f t="shared" si="424"/>
        <v>10382.475100622454</v>
      </c>
      <c r="AK4677" s="12">
        <f t="shared" si="424"/>
        <v>-0.32449343842255013</v>
      </c>
      <c r="AL4677" s="12">
        <f t="shared" si="414"/>
        <v>136077.95360213588</v>
      </c>
      <c r="AM4677">
        <f t="shared" si="415"/>
        <v>2.1272961729555568</v>
      </c>
      <c r="AN4677" s="12">
        <f t="shared" si="416"/>
        <v>63967.563770434521</v>
      </c>
    </row>
    <row r="4678" spans="14:40">
      <c r="N4678">
        <f t="shared" si="417"/>
        <v>2173</v>
      </c>
      <c r="O4678" s="12">
        <f t="shared" si="413"/>
        <v>0</v>
      </c>
      <c r="P4678" s="12">
        <f t="shared" si="413"/>
        <v>0</v>
      </c>
      <c r="Q4678" s="12">
        <f t="shared" si="413"/>
        <v>0</v>
      </c>
      <c r="R4678" s="12">
        <f t="shared" si="413"/>
        <v>0</v>
      </c>
      <c r="S4678" s="12">
        <f t="shared" si="413"/>
        <v>0</v>
      </c>
      <c r="T4678" s="12">
        <f t="shared" si="413"/>
        <v>0</v>
      </c>
      <c r="U4678" s="12">
        <f t="shared" si="413"/>
        <v>0</v>
      </c>
      <c r="V4678" s="12">
        <f t="shared" si="413"/>
        <v>0</v>
      </c>
      <c r="W4678" s="12">
        <f t="shared" si="413"/>
        <v>32115.188403925764</v>
      </c>
      <c r="X4678" s="12">
        <f t="shared" si="413"/>
        <v>105847.68274743992</v>
      </c>
      <c r="Y4678" s="12">
        <f t="shared" si="413"/>
        <v>0</v>
      </c>
      <c r="Z4678" s="12">
        <f t="shared" si="413"/>
        <v>0</v>
      </c>
      <c r="AA4678" s="12">
        <f t="shared" si="413"/>
        <v>0</v>
      </c>
      <c r="AB4678" s="12">
        <f t="shared" si="413"/>
        <v>0</v>
      </c>
      <c r="AC4678" s="12">
        <f t="shared" si="413"/>
        <v>0</v>
      </c>
      <c r="AD4678" s="12">
        <f t="shared" si="413"/>
        <v>61.120036279484985</v>
      </c>
      <c r="AE4678" s="12">
        <f t="shared" si="424"/>
        <v>0.21609416745620857</v>
      </c>
      <c r="AF4678" s="12">
        <f t="shared" si="424"/>
        <v>0</v>
      </c>
      <c r="AG4678" s="12">
        <f t="shared" si="424"/>
        <v>0</v>
      </c>
      <c r="AH4678" s="12">
        <f t="shared" si="424"/>
        <v>136.21174189184154</v>
      </c>
      <c r="AI4678" s="12">
        <f t="shared" si="424"/>
        <v>226.74456165110894</v>
      </c>
      <c r="AJ4678" s="12">
        <f t="shared" si="424"/>
        <v>13146.380202318378</v>
      </c>
      <c r="AK4678" s="12">
        <f t="shared" si="424"/>
        <v>-0.52525506254592291</v>
      </c>
      <c r="AL4678" s="12">
        <f t="shared" si="414"/>
        <v>151533.0185326114</v>
      </c>
      <c r="AM4678">
        <f t="shared" si="415"/>
        <v>2.1280691364777446</v>
      </c>
      <c r="AN4678" s="12">
        <f t="shared" si="416"/>
        <v>71206.811816001413</v>
      </c>
    </row>
    <row r="4679" spans="14:40">
      <c r="N4679">
        <f t="shared" si="417"/>
        <v>2174</v>
      </c>
      <c r="O4679" s="12">
        <f t="shared" si="413"/>
        <v>63.833182003516072</v>
      </c>
      <c r="P4679" s="12">
        <f t="shared" si="413"/>
        <v>0</v>
      </c>
      <c r="Q4679" s="12">
        <f t="shared" si="413"/>
        <v>0</v>
      </c>
      <c r="R4679" s="12">
        <f t="shared" si="413"/>
        <v>0</v>
      </c>
      <c r="S4679" s="12">
        <f t="shared" si="413"/>
        <v>0</v>
      </c>
      <c r="T4679" s="12">
        <f t="shared" si="413"/>
        <v>0</v>
      </c>
      <c r="U4679" s="12">
        <f t="shared" si="413"/>
        <v>0</v>
      </c>
      <c r="V4679" s="12">
        <f t="shared" si="413"/>
        <v>0</v>
      </c>
      <c r="W4679" s="12">
        <f t="shared" si="413"/>
        <v>30955.554683436272</v>
      </c>
      <c r="X4679" s="12">
        <f t="shared" si="413"/>
        <v>104165.27506495132</v>
      </c>
      <c r="Y4679" s="12">
        <f t="shared" si="413"/>
        <v>0</v>
      </c>
      <c r="Z4679" s="12">
        <f t="shared" si="413"/>
        <v>0</v>
      </c>
      <c r="AA4679" s="12">
        <f t="shared" si="413"/>
        <v>0</v>
      </c>
      <c r="AB4679" s="12">
        <f t="shared" si="413"/>
        <v>0</v>
      </c>
      <c r="AC4679" s="12">
        <f t="shared" si="413"/>
        <v>0</v>
      </c>
      <c r="AD4679" s="12">
        <f t="shared" si="413"/>
        <v>66.816827628737741</v>
      </c>
      <c r="AE4679" s="12">
        <f t="shared" si="424"/>
        <v>0.21745384623127711</v>
      </c>
      <c r="AF4679" s="12">
        <f t="shared" si="424"/>
        <v>0</v>
      </c>
      <c r="AG4679" s="12">
        <f t="shared" si="424"/>
        <v>0</v>
      </c>
      <c r="AH4679" s="12">
        <f t="shared" si="424"/>
        <v>108.77758437173463</v>
      </c>
      <c r="AI4679" s="12">
        <f t="shared" si="424"/>
        <v>199.71406938079619</v>
      </c>
      <c r="AJ4679" s="12">
        <f t="shared" si="424"/>
        <v>13517.144397706039</v>
      </c>
      <c r="AK4679" s="12">
        <f t="shared" si="424"/>
        <v>-0.37367264483276635</v>
      </c>
      <c r="AL4679" s="12">
        <f t="shared" si="414"/>
        <v>149076.95959067982</v>
      </c>
      <c r="AM4679">
        <f t="shared" si="415"/>
        <v>2.138035171476349</v>
      </c>
      <c r="AN4679" s="12">
        <f t="shared" si="416"/>
        <v>69726.149307328596</v>
      </c>
    </row>
    <row r="4680" spans="14:40">
      <c r="N4680">
        <f t="shared" si="417"/>
        <v>2175</v>
      </c>
      <c r="O4680" s="12">
        <f t="shared" si="413"/>
        <v>40.296171368186599</v>
      </c>
      <c r="P4680" s="12">
        <f t="shared" si="413"/>
        <v>0</v>
      </c>
      <c r="Q4680" s="12">
        <f t="shared" si="413"/>
        <v>0</v>
      </c>
      <c r="R4680" s="12">
        <f t="shared" si="413"/>
        <v>0</v>
      </c>
      <c r="S4680" s="12">
        <f t="shared" si="413"/>
        <v>0</v>
      </c>
      <c r="T4680" s="12">
        <f t="shared" si="413"/>
        <v>0</v>
      </c>
      <c r="U4680" s="12">
        <f t="shared" si="413"/>
        <v>0</v>
      </c>
      <c r="V4680" s="12">
        <f t="shared" si="413"/>
        <v>0</v>
      </c>
      <c r="W4680" s="12">
        <f t="shared" si="413"/>
        <v>1575.337179795031</v>
      </c>
      <c r="X4680" s="12">
        <f t="shared" si="413"/>
        <v>-2836.0389148141062</v>
      </c>
      <c r="Y4680" s="12">
        <f t="shared" si="413"/>
        <v>0</v>
      </c>
      <c r="Z4680" s="12">
        <f t="shared" si="413"/>
        <v>0</v>
      </c>
      <c r="AA4680" s="12">
        <f t="shared" si="413"/>
        <v>0</v>
      </c>
      <c r="AB4680" s="12">
        <f t="shared" si="413"/>
        <v>0</v>
      </c>
      <c r="AC4680" s="12">
        <f t="shared" si="413"/>
        <v>0</v>
      </c>
      <c r="AD4680" s="12">
        <f t="shared" si="413"/>
        <v>2.0221317337377371</v>
      </c>
      <c r="AE4680" s="12">
        <f t="shared" si="424"/>
        <v>6.2525260194340793E-2</v>
      </c>
      <c r="AF4680" s="12">
        <f t="shared" si="424"/>
        <v>0</v>
      </c>
      <c r="AG4680" s="12">
        <f t="shared" si="424"/>
        <v>0</v>
      </c>
      <c r="AH4680" s="12">
        <f t="shared" si="424"/>
        <v>79.978497280029359</v>
      </c>
      <c r="AI4680" s="12">
        <f t="shared" si="424"/>
        <v>37.702341889977014</v>
      </c>
      <c r="AJ4680" s="12">
        <f t="shared" si="424"/>
        <v>5036.2221745852303</v>
      </c>
      <c r="AK4680" s="12">
        <f t="shared" si="424"/>
        <v>-0.12956423558049501</v>
      </c>
      <c r="AL4680" s="12">
        <f t="shared" si="414"/>
        <v>3935.4525428626998</v>
      </c>
      <c r="AM4680">
        <f t="shared" si="415"/>
        <v>2.1208123431481329</v>
      </c>
      <c r="AN4680" s="12">
        <f t="shared" si="416"/>
        <v>1855.6344957050353</v>
      </c>
    </row>
    <row r="4681" spans="14:40">
      <c r="N4681">
        <f t="shared" si="417"/>
        <v>2176</v>
      </c>
      <c r="O4681" s="12">
        <f t="shared" si="413"/>
        <v>0</v>
      </c>
      <c r="P4681" s="12">
        <f t="shared" si="413"/>
        <v>0</v>
      </c>
      <c r="Q4681" s="12">
        <f t="shared" si="413"/>
        <v>0</v>
      </c>
      <c r="R4681" s="12">
        <f t="shared" si="413"/>
        <v>0</v>
      </c>
      <c r="S4681" s="12">
        <f t="shared" si="413"/>
        <v>0</v>
      </c>
      <c r="T4681" s="12">
        <f t="shared" si="413"/>
        <v>0</v>
      </c>
      <c r="U4681" s="12">
        <f t="shared" si="413"/>
        <v>0</v>
      </c>
      <c r="V4681" s="12">
        <f t="shared" si="413"/>
        <v>0</v>
      </c>
      <c r="W4681" s="12">
        <f t="shared" si="413"/>
        <v>19823.68274963486</v>
      </c>
      <c r="X4681" s="12">
        <f t="shared" si="413"/>
        <v>70224.07877048332</v>
      </c>
      <c r="Y4681" s="12">
        <f t="shared" si="413"/>
        <v>0</v>
      </c>
      <c r="Z4681" s="12">
        <f t="shared" si="413"/>
        <v>0</v>
      </c>
      <c r="AA4681" s="12">
        <f t="shared" si="413"/>
        <v>0</v>
      </c>
      <c r="AB4681" s="12">
        <f t="shared" si="413"/>
        <v>0</v>
      </c>
      <c r="AC4681" s="12">
        <f t="shared" si="413"/>
        <v>0</v>
      </c>
      <c r="AD4681" s="12">
        <f t="shared" si="413"/>
        <v>54.823446491610099</v>
      </c>
      <c r="AE4681" s="12">
        <f t="shared" si="424"/>
        <v>0.19613662374975982</v>
      </c>
      <c r="AF4681" s="12">
        <f t="shared" si="424"/>
        <v>0</v>
      </c>
      <c r="AG4681" s="12">
        <f t="shared" si="424"/>
        <v>0</v>
      </c>
      <c r="AH4681" s="12">
        <f t="shared" si="424"/>
        <v>82.858846826292179</v>
      </c>
      <c r="AI4681" s="12">
        <f t="shared" si="424"/>
        <v>171.61559644724693</v>
      </c>
      <c r="AJ4681" s="12">
        <f t="shared" si="424"/>
        <v>8537.1343327523937</v>
      </c>
      <c r="AK4681" s="12">
        <f t="shared" si="424"/>
        <v>-0.24326049211549144</v>
      </c>
      <c r="AL4681" s="12">
        <f t="shared" si="414"/>
        <v>98894.14661876735</v>
      </c>
      <c r="AM4681">
        <f t="shared" si="415"/>
        <v>2.1135039041584598</v>
      </c>
      <c r="AN4681" s="12">
        <f t="shared" si="416"/>
        <v>46791.560888147178</v>
      </c>
    </row>
    <row r="4682" spans="14:40">
      <c r="N4682">
        <f t="shared" si="417"/>
        <v>2177</v>
      </c>
      <c r="O4682" s="12">
        <f t="shared" si="413"/>
        <v>0</v>
      </c>
      <c r="P4682" s="12">
        <f t="shared" si="413"/>
        <v>0</v>
      </c>
      <c r="Q4682" s="12">
        <f t="shared" si="413"/>
        <v>0</v>
      </c>
      <c r="R4682" s="12">
        <f t="shared" si="413"/>
        <v>0</v>
      </c>
      <c r="S4682" s="12">
        <f t="shared" si="413"/>
        <v>0</v>
      </c>
      <c r="T4682" s="12">
        <f t="shared" si="413"/>
        <v>0</v>
      </c>
      <c r="U4682" s="12">
        <f t="shared" si="413"/>
        <v>0</v>
      </c>
      <c r="V4682" s="12">
        <f t="shared" si="413"/>
        <v>0</v>
      </c>
      <c r="W4682" s="12">
        <f t="shared" si="413"/>
        <v>5575.5482056239916</v>
      </c>
      <c r="X4682" s="12">
        <f t="shared" si="413"/>
        <v>21703.674559655472</v>
      </c>
      <c r="Y4682" s="12">
        <f t="shared" si="413"/>
        <v>0</v>
      </c>
      <c r="Z4682" s="12">
        <f t="shared" si="413"/>
        <v>0</v>
      </c>
      <c r="AA4682" s="12">
        <f t="shared" si="413"/>
        <v>0</v>
      </c>
      <c r="AB4682" s="12">
        <f t="shared" si="413"/>
        <v>0</v>
      </c>
      <c r="AC4682" s="12">
        <f t="shared" si="413"/>
        <v>0</v>
      </c>
      <c r="AD4682" s="12">
        <f t="shared" si="413"/>
        <v>17.079531675676709</v>
      </c>
      <c r="AE4682" s="12">
        <f t="shared" si="424"/>
        <v>8.3669362551642826E-2</v>
      </c>
      <c r="AF4682" s="12">
        <f t="shared" si="424"/>
        <v>0</v>
      </c>
      <c r="AG4682" s="12">
        <f t="shared" si="424"/>
        <v>0</v>
      </c>
      <c r="AH4682" s="12">
        <f t="shared" si="424"/>
        <v>32.908983640801871</v>
      </c>
      <c r="AI4682" s="12">
        <f t="shared" si="424"/>
        <v>23.377696517439798</v>
      </c>
      <c r="AJ4682" s="12">
        <f t="shared" si="424"/>
        <v>2572.4011009271717</v>
      </c>
      <c r="AK4682" s="12">
        <f t="shared" si="424"/>
        <v>-4.0421548827272537E-2</v>
      </c>
      <c r="AL4682" s="12">
        <f t="shared" si="414"/>
        <v>29925.033325854281</v>
      </c>
      <c r="AM4682">
        <f t="shared" si="415"/>
        <v>2.114150908316986</v>
      </c>
      <c r="AN4682" s="12">
        <f t="shared" si="416"/>
        <v>14154.634471990805</v>
      </c>
    </row>
    <row r="4683" spans="14:40">
      <c r="N4683">
        <f t="shared" si="417"/>
        <v>2178</v>
      </c>
      <c r="O4683" s="12">
        <f t="shared" ref="O4683:AD4746" si="425">O$2503*O2179+0.5*O$2504*O2179*O2179</f>
        <v>0</v>
      </c>
      <c r="P4683" s="12">
        <f t="shared" si="425"/>
        <v>0</v>
      </c>
      <c r="Q4683" s="12">
        <f t="shared" si="425"/>
        <v>0</v>
      </c>
      <c r="R4683" s="12">
        <f t="shared" si="425"/>
        <v>0</v>
      </c>
      <c r="S4683" s="12">
        <f t="shared" si="425"/>
        <v>0</v>
      </c>
      <c r="T4683" s="12">
        <f t="shared" si="425"/>
        <v>0</v>
      </c>
      <c r="U4683" s="12">
        <f t="shared" si="425"/>
        <v>0</v>
      </c>
      <c r="V4683" s="12">
        <f t="shared" si="425"/>
        <v>0</v>
      </c>
      <c r="W4683" s="12">
        <f t="shared" si="425"/>
        <v>-544.8860274831784</v>
      </c>
      <c r="X4683" s="12">
        <f t="shared" si="425"/>
        <v>-827.35339728040481</v>
      </c>
      <c r="Y4683" s="12">
        <f t="shared" si="425"/>
        <v>0</v>
      </c>
      <c r="Z4683" s="12">
        <f t="shared" si="425"/>
        <v>0</v>
      </c>
      <c r="AA4683" s="12">
        <f t="shared" si="425"/>
        <v>0</v>
      </c>
      <c r="AB4683" s="12">
        <f t="shared" si="425"/>
        <v>0</v>
      </c>
      <c r="AC4683" s="12">
        <f t="shared" si="425"/>
        <v>0</v>
      </c>
      <c r="AD4683" s="12">
        <f t="shared" si="425"/>
        <v>-1.8755431678336627</v>
      </c>
      <c r="AE4683" s="12">
        <f t="shared" si="424"/>
        <v>4.5680608292133764E-3</v>
      </c>
      <c r="AF4683" s="12">
        <f t="shared" si="424"/>
        <v>0</v>
      </c>
      <c r="AG4683" s="12">
        <f t="shared" si="424"/>
        <v>0</v>
      </c>
      <c r="AH4683" s="12">
        <f t="shared" si="424"/>
        <v>16.564607994126995</v>
      </c>
      <c r="AI4683" s="12">
        <f t="shared" si="424"/>
        <v>-16.689228774900425</v>
      </c>
      <c r="AJ4683" s="12">
        <f t="shared" si="424"/>
        <v>3134.2023079655542</v>
      </c>
      <c r="AK4683" s="12">
        <f t="shared" si="424"/>
        <v>-2.6497327584485354E-2</v>
      </c>
      <c r="AL4683" s="12">
        <f t="shared" ref="AL4683:AL4746" si="426">SUM(O4683:AK4683)</f>
        <v>1759.9407899866085</v>
      </c>
      <c r="AM4683">
        <f t="shared" ref="AM4683:AM4746" si="427">$AM$2504*(1+J2179/100)</f>
        <v>2.1238151454367178</v>
      </c>
      <c r="AN4683" s="12">
        <f t="shared" ref="AN4683:AN4746" si="428">AL4683/AM4683</f>
        <v>828.66947896480599</v>
      </c>
    </row>
    <row r="4684" spans="14:40">
      <c r="N4684">
        <f t="shared" ref="N4684:N4747" si="429">N4683+1</f>
        <v>2179</v>
      </c>
      <c r="O4684" s="12">
        <f t="shared" si="425"/>
        <v>0</v>
      </c>
      <c r="P4684" s="12">
        <f t="shared" ref="P4684:AD4684" si="430">P$2503*P2180+0.5*P$2504*P2180*P2180</f>
        <v>0</v>
      </c>
      <c r="Q4684" s="12">
        <f t="shared" si="430"/>
        <v>0</v>
      </c>
      <c r="R4684" s="12">
        <f t="shared" si="430"/>
        <v>0</v>
      </c>
      <c r="S4684" s="12">
        <f t="shared" si="430"/>
        <v>0</v>
      </c>
      <c r="T4684" s="12">
        <f t="shared" si="430"/>
        <v>0</v>
      </c>
      <c r="U4684" s="12">
        <f t="shared" si="430"/>
        <v>0</v>
      </c>
      <c r="V4684" s="12">
        <f t="shared" si="430"/>
        <v>0</v>
      </c>
      <c r="W4684" s="12">
        <f t="shared" si="430"/>
        <v>-2431.2757284075537</v>
      </c>
      <c r="X4684" s="12">
        <f t="shared" si="430"/>
        <v>-7506.8318611844534</v>
      </c>
      <c r="Y4684" s="12">
        <f t="shared" si="430"/>
        <v>0</v>
      </c>
      <c r="Z4684" s="12">
        <f t="shared" si="430"/>
        <v>0</v>
      </c>
      <c r="AA4684" s="12">
        <f t="shared" si="430"/>
        <v>0</v>
      </c>
      <c r="AB4684" s="12">
        <f t="shared" si="430"/>
        <v>0</v>
      </c>
      <c r="AC4684" s="12">
        <f t="shared" si="430"/>
        <v>0</v>
      </c>
      <c r="AD4684" s="12">
        <f t="shared" si="430"/>
        <v>-5.7987039638172808</v>
      </c>
      <c r="AE4684" s="12">
        <f t="shared" si="424"/>
        <v>9.80819436365648E-4</v>
      </c>
      <c r="AF4684" s="12">
        <f t="shared" si="424"/>
        <v>0</v>
      </c>
      <c r="AG4684" s="12">
        <f t="shared" si="424"/>
        <v>0</v>
      </c>
      <c r="AH4684" s="12">
        <f t="shared" si="424"/>
        <v>32.419845286697004</v>
      </c>
      <c r="AI4684" s="12">
        <f t="shared" si="424"/>
        <v>33.730497856284202</v>
      </c>
      <c r="AJ4684" s="12">
        <f t="shared" si="424"/>
        <v>1473.1034880045104</v>
      </c>
      <c r="AK4684" s="12">
        <f t="shared" si="424"/>
        <v>-3.9509851012593758E-2</v>
      </c>
      <c r="AL4684" s="12">
        <f t="shared" si="426"/>
        <v>-8404.6909914399093</v>
      </c>
      <c r="AM4684">
        <f t="shared" si="427"/>
        <v>2.1105807989114602</v>
      </c>
      <c r="AN4684" s="12">
        <f t="shared" si="428"/>
        <v>-3982.1697400898652</v>
      </c>
    </row>
    <row r="4685" spans="14:40">
      <c r="N4685">
        <f t="shared" si="429"/>
        <v>2180</v>
      </c>
      <c r="O4685" s="12">
        <f t="shared" si="425"/>
        <v>-1.6156083941570432</v>
      </c>
      <c r="P4685" s="12">
        <f t="shared" si="425"/>
        <v>0</v>
      </c>
      <c r="Q4685" s="12">
        <f t="shared" si="425"/>
        <v>0</v>
      </c>
      <c r="R4685" s="12">
        <f t="shared" si="425"/>
        <v>0</v>
      </c>
      <c r="S4685" s="12">
        <f t="shared" si="425"/>
        <v>0</v>
      </c>
      <c r="T4685" s="12">
        <f t="shared" si="425"/>
        <v>0</v>
      </c>
      <c r="U4685" s="12">
        <f t="shared" si="425"/>
        <v>0</v>
      </c>
      <c r="V4685" s="12">
        <f t="shared" si="425"/>
        <v>0</v>
      </c>
      <c r="W4685" s="12">
        <f t="shared" si="425"/>
        <v>622.02258314488517</v>
      </c>
      <c r="X4685" s="12">
        <f t="shared" si="425"/>
        <v>-3637.1915934329982</v>
      </c>
      <c r="Y4685" s="12">
        <f t="shared" si="425"/>
        <v>0</v>
      </c>
      <c r="Z4685" s="12">
        <f t="shared" si="425"/>
        <v>0</v>
      </c>
      <c r="AA4685" s="12">
        <f t="shared" si="425"/>
        <v>0</v>
      </c>
      <c r="AB4685" s="12">
        <f t="shared" si="425"/>
        <v>0</v>
      </c>
      <c r="AC4685" s="12">
        <f t="shared" si="425"/>
        <v>0</v>
      </c>
      <c r="AD4685" s="12">
        <f t="shared" si="425"/>
        <v>-1.8191802607798249</v>
      </c>
      <c r="AE4685" s="12">
        <f t="shared" si="424"/>
        <v>3.1062797841282179E-2</v>
      </c>
      <c r="AF4685" s="12">
        <f t="shared" si="424"/>
        <v>0</v>
      </c>
      <c r="AG4685" s="12">
        <f t="shared" si="424"/>
        <v>0</v>
      </c>
      <c r="AH4685" s="12">
        <f t="shared" si="424"/>
        <v>53.183787152221399</v>
      </c>
      <c r="AI4685" s="12">
        <f t="shared" si="424"/>
        <v>94.203785107119188</v>
      </c>
      <c r="AJ4685" s="12">
        <f t="shared" si="424"/>
        <v>7019.1402570617074</v>
      </c>
      <c r="AK4685" s="12">
        <f t="shared" si="424"/>
        <v>-0.19147093105560917</v>
      </c>
      <c r="AL4685" s="12">
        <f t="shared" si="426"/>
        <v>4147.7636222447836</v>
      </c>
      <c r="AM4685">
        <f t="shared" si="427"/>
        <v>2.1237300843984817</v>
      </c>
      <c r="AN4685" s="12">
        <f t="shared" si="428"/>
        <v>1953.0559239685972</v>
      </c>
    </row>
    <row r="4686" spans="14:40">
      <c r="N4686">
        <f t="shared" si="429"/>
        <v>2181</v>
      </c>
      <c r="O4686" s="12">
        <f t="shared" si="425"/>
        <v>0</v>
      </c>
      <c r="P4686" s="12">
        <f t="shared" si="425"/>
        <v>0</v>
      </c>
      <c r="Q4686" s="12">
        <f t="shared" si="425"/>
        <v>0</v>
      </c>
      <c r="R4686" s="12">
        <f t="shared" si="425"/>
        <v>0</v>
      </c>
      <c r="S4686" s="12">
        <f t="shared" si="425"/>
        <v>0</v>
      </c>
      <c r="T4686" s="12">
        <f t="shared" si="425"/>
        <v>0</v>
      </c>
      <c r="U4686" s="12">
        <f t="shared" si="425"/>
        <v>0</v>
      </c>
      <c r="V4686" s="12">
        <f t="shared" si="425"/>
        <v>0</v>
      </c>
      <c r="W4686" s="12">
        <f t="shared" si="425"/>
        <v>-872.62168087120983</v>
      </c>
      <c r="X4686" s="12">
        <f t="shared" si="425"/>
        <v>-5165.2225892031111</v>
      </c>
      <c r="Y4686" s="12">
        <f t="shared" si="425"/>
        <v>0</v>
      </c>
      <c r="Z4686" s="12">
        <f t="shared" si="425"/>
        <v>0</v>
      </c>
      <c r="AA4686" s="12">
        <f t="shared" si="425"/>
        <v>0</v>
      </c>
      <c r="AB4686" s="12">
        <f t="shared" si="425"/>
        <v>0</v>
      </c>
      <c r="AC4686" s="12">
        <f t="shared" si="425"/>
        <v>0</v>
      </c>
      <c r="AD4686" s="12">
        <f t="shared" si="425"/>
        <v>-4.2893974900387866</v>
      </c>
      <c r="AE4686" s="12">
        <f t="shared" si="424"/>
        <v>-2.0438310716786746E-2</v>
      </c>
      <c r="AF4686" s="12">
        <f t="shared" si="424"/>
        <v>0</v>
      </c>
      <c r="AG4686" s="12">
        <f t="shared" si="424"/>
        <v>0</v>
      </c>
      <c r="AH4686" s="12">
        <f t="shared" si="424"/>
        <v>-4.082926849501491</v>
      </c>
      <c r="AI4686" s="12">
        <f t="shared" si="424"/>
        <v>15.379516101627871</v>
      </c>
      <c r="AJ4686" s="12">
        <f t="shared" si="424"/>
        <v>3546.6935549668628</v>
      </c>
      <c r="AK4686" s="12">
        <f t="shared" si="424"/>
        <v>-0.10806447547785415</v>
      </c>
      <c r="AL4686" s="12">
        <f t="shared" si="426"/>
        <v>-2484.2720261315653</v>
      </c>
      <c r="AM4686">
        <f t="shared" si="427"/>
        <v>2.1421387750487741</v>
      </c>
      <c r="AN4686" s="12">
        <f t="shared" si="428"/>
        <v>-1159.7157266690162</v>
      </c>
    </row>
    <row r="4687" spans="14:40">
      <c r="N4687">
        <f t="shared" si="429"/>
        <v>2182</v>
      </c>
      <c r="O4687" s="12">
        <f t="shared" si="425"/>
        <v>0</v>
      </c>
      <c r="P4687" s="12">
        <f t="shared" si="425"/>
        <v>0</v>
      </c>
      <c r="Q4687" s="12">
        <f t="shared" si="425"/>
        <v>0</v>
      </c>
      <c r="R4687" s="12">
        <f t="shared" si="425"/>
        <v>0</v>
      </c>
      <c r="S4687" s="12">
        <f t="shared" si="425"/>
        <v>0</v>
      </c>
      <c r="T4687" s="12">
        <f t="shared" si="425"/>
        <v>0</v>
      </c>
      <c r="U4687" s="12">
        <f t="shared" si="425"/>
        <v>0</v>
      </c>
      <c r="V4687" s="12">
        <f t="shared" si="425"/>
        <v>0</v>
      </c>
      <c r="W4687" s="12">
        <f t="shared" si="425"/>
        <v>-5336.8443954064369</v>
      </c>
      <c r="X4687" s="12">
        <f t="shared" si="425"/>
        <v>-23195.661148376366</v>
      </c>
      <c r="Y4687" s="12">
        <f t="shared" si="425"/>
        <v>0</v>
      </c>
      <c r="Z4687" s="12">
        <f t="shared" si="425"/>
        <v>0</v>
      </c>
      <c r="AA4687" s="12">
        <f t="shared" si="425"/>
        <v>0</v>
      </c>
      <c r="AB4687" s="12">
        <f t="shared" si="425"/>
        <v>0</v>
      </c>
      <c r="AC4687" s="12">
        <f t="shared" si="425"/>
        <v>0</v>
      </c>
      <c r="AD4687" s="12">
        <f t="shared" si="425"/>
        <v>-17.622353247769421</v>
      </c>
      <c r="AE4687" s="12">
        <f t="shared" ref="AE4687:AK4696" si="431">AE$2503*AE2183+0.5*AE$2504*AE2183*AE2183</f>
        <v>-7.1920295243281196E-2</v>
      </c>
      <c r="AF4687" s="12">
        <f t="shared" si="431"/>
        <v>0</v>
      </c>
      <c r="AG4687" s="12">
        <f t="shared" si="431"/>
        <v>0</v>
      </c>
      <c r="AH4687" s="12">
        <f t="shared" si="431"/>
        <v>5.0924440465641911</v>
      </c>
      <c r="AI4687" s="12">
        <f t="shared" si="431"/>
        <v>18.310829129536863</v>
      </c>
      <c r="AJ4687" s="12">
        <f t="shared" si="431"/>
        <v>1906.8566302123941</v>
      </c>
      <c r="AK4687" s="12">
        <f t="shared" si="431"/>
        <v>-5.3789514474429145E-2</v>
      </c>
      <c r="AL4687" s="12">
        <f t="shared" si="426"/>
        <v>-26619.993703451797</v>
      </c>
      <c r="AM4687">
        <f t="shared" si="427"/>
        <v>2.1455237835891032</v>
      </c>
      <c r="AN4687" s="12">
        <f t="shared" si="428"/>
        <v>-12407.223777739247</v>
      </c>
    </row>
    <row r="4688" spans="14:40">
      <c r="N4688">
        <f t="shared" si="429"/>
        <v>2183</v>
      </c>
      <c r="O4688" s="12">
        <f t="shared" si="425"/>
        <v>0</v>
      </c>
      <c r="P4688" s="12">
        <f t="shared" si="425"/>
        <v>0</v>
      </c>
      <c r="Q4688" s="12">
        <f t="shared" si="425"/>
        <v>0</v>
      </c>
      <c r="R4688" s="12">
        <f t="shared" si="425"/>
        <v>0</v>
      </c>
      <c r="S4688" s="12">
        <f t="shared" si="425"/>
        <v>0</v>
      </c>
      <c r="T4688" s="12">
        <f t="shared" si="425"/>
        <v>0</v>
      </c>
      <c r="U4688" s="12">
        <f t="shared" si="425"/>
        <v>0</v>
      </c>
      <c r="V4688" s="12">
        <f t="shared" si="425"/>
        <v>0</v>
      </c>
      <c r="W4688" s="12">
        <f t="shared" si="425"/>
        <v>-350.47463458922522</v>
      </c>
      <c r="X4688" s="12">
        <f t="shared" si="425"/>
        <v>-769.81719908616174</v>
      </c>
      <c r="Y4688" s="12">
        <f t="shared" si="425"/>
        <v>0</v>
      </c>
      <c r="Z4688" s="12">
        <f t="shared" si="425"/>
        <v>0</v>
      </c>
      <c r="AA4688" s="12">
        <f t="shared" si="425"/>
        <v>0</v>
      </c>
      <c r="AB4688" s="12">
        <f t="shared" si="425"/>
        <v>0</v>
      </c>
      <c r="AC4688" s="12">
        <f t="shared" si="425"/>
        <v>0</v>
      </c>
      <c r="AD4688" s="12">
        <f t="shared" si="425"/>
        <v>-2.853142489311856</v>
      </c>
      <c r="AE4688" s="12">
        <f t="shared" si="431"/>
        <v>-2.4801638567411577E-2</v>
      </c>
      <c r="AF4688" s="12">
        <f t="shared" si="431"/>
        <v>0</v>
      </c>
      <c r="AG4688" s="12">
        <f t="shared" si="431"/>
        <v>0</v>
      </c>
      <c r="AH4688" s="12">
        <f t="shared" si="431"/>
        <v>-16.261282888346056</v>
      </c>
      <c r="AI4688" s="12">
        <f t="shared" si="431"/>
        <v>8.2828431660508599</v>
      </c>
      <c r="AJ4688" s="12">
        <f t="shared" si="431"/>
        <v>-1624.1138034864118</v>
      </c>
      <c r="AK4688" s="12">
        <f t="shared" si="431"/>
        <v>6.4821794796854779E-2</v>
      </c>
      <c r="AL4688" s="12">
        <f t="shared" si="426"/>
        <v>-2755.1971992171761</v>
      </c>
      <c r="AM4688">
        <f t="shared" si="427"/>
        <v>2.1513904507674453</v>
      </c>
      <c r="AN4688" s="12">
        <f t="shared" si="428"/>
        <v>-1280.6588400698445</v>
      </c>
    </row>
    <row r="4689" spans="14:40">
      <c r="N4689">
        <f t="shared" si="429"/>
        <v>2184</v>
      </c>
      <c r="O4689" s="12">
        <f t="shared" si="425"/>
        <v>0</v>
      </c>
      <c r="P4689" s="12">
        <f t="shared" si="425"/>
        <v>0</v>
      </c>
      <c r="Q4689" s="12">
        <f t="shared" si="425"/>
        <v>0</v>
      </c>
      <c r="R4689" s="12">
        <f t="shared" si="425"/>
        <v>0</v>
      </c>
      <c r="S4689" s="12">
        <f t="shared" si="425"/>
        <v>0</v>
      </c>
      <c r="T4689" s="12">
        <f t="shared" si="425"/>
        <v>0</v>
      </c>
      <c r="U4689" s="12">
        <f t="shared" si="425"/>
        <v>0</v>
      </c>
      <c r="V4689" s="12">
        <f t="shared" si="425"/>
        <v>0</v>
      </c>
      <c r="W4689" s="12">
        <f t="shared" si="425"/>
        <v>4874.1907189406938</v>
      </c>
      <c r="X4689" s="12">
        <f t="shared" si="425"/>
        <v>6622.9981459427636</v>
      </c>
      <c r="Y4689" s="12">
        <f t="shared" si="425"/>
        <v>0</v>
      </c>
      <c r="Z4689" s="12">
        <f t="shared" si="425"/>
        <v>0</v>
      </c>
      <c r="AA4689" s="12">
        <f t="shared" si="425"/>
        <v>0</v>
      </c>
      <c r="AB4689" s="12">
        <f t="shared" si="425"/>
        <v>0</v>
      </c>
      <c r="AC4689" s="12">
        <f t="shared" si="425"/>
        <v>0</v>
      </c>
      <c r="AD4689" s="12">
        <f t="shared" si="425"/>
        <v>8.4161280541376495</v>
      </c>
      <c r="AE4689" s="12">
        <f t="shared" si="431"/>
        <v>3.0246461953241308E-2</v>
      </c>
      <c r="AF4689" s="12">
        <f t="shared" si="431"/>
        <v>0</v>
      </c>
      <c r="AG4689" s="12">
        <f t="shared" si="431"/>
        <v>0</v>
      </c>
      <c r="AH4689" s="12">
        <f t="shared" si="431"/>
        <v>-3.5677943869062978</v>
      </c>
      <c r="AI4689" s="12">
        <f t="shared" si="431"/>
        <v>21.05816082220068</v>
      </c>
      <c r="AJ4689" s="12">
        <f t="shared" si="431"/>
        <v>2941.2195333298037</v>
      </c>
      <c r="AK4689" s="12">
        <f t="shared" si="431"/>
        <v>-0.11841460551012478</v>
      </c>
      <c r="AL4689" s="12">
        <f t="shared" si="426"/>
        <v>14464.226724559136</v>
      </c>
      <c r="AM4689">
        <f t="shared" si="427"/>
        <v>2.1599331440970571</v>
      </c>
      <c r="AN4689" s="12">
        <f t="shared" si="428"/>
        <v>6696.6085335043044</v>
      </c>
    </row>
    <row r="4690" spans="14:40">
      <c r="N4690">
        <f t="shared" si="429"/>
        <v>2185</v>
      </c>
      <c r="O4690" s="12">
        <f t="shared" si="425"/>
        <v>0</v>
      </c>
      <c r="P4690" s="12">
        <f t="shared" si="425"/>
        <v>0</v>
      </c>
      <c r="Q4690" s="12">
        <f t="shared" si="425"/>
        <v>0</v>
      </c>
      <c r="R4690" s="12">
        <f t="shared" si="425"/>
        <v>0</v>
      </c>
      <c r="S4690" s="12">
        <f t="shared" si="425"/>
        <v>0</v>
      </c>
      <c r="T4690" s="12">
        <f t="shared" si="425"/>
        <v>0</v>
      </c>
      <c r="U4690" s="12">
        <f t="shared" si="425"/>
        <v>0</v>
      </c>
      <c r="V4690" s="12">
        <f t="shared" si="425"/>
        <v>0</v>
      </c>
      <c r="W4690" s="12">
        <f t="shared" si="425"/>
        <v>-1076.3979931816471</v>
      </c>
      <c r="X4690" s="12">
        <f t="shared" si="425"/>
        <v>426.78401453407758</v>
      </c>
      <c r="Y4690" s="12">
        <f t="shared" si="425"/>
        <v>0</v>
      </c>
      <c r="Z4690" s="12">
        <f t="shared" si="425"/>
        <v>0</v>
      </c>
      <c r="AA4690" s="12">
        <f t="shared" si="425"/>
        <v>0</v>
      </c>
      <c r="AB4690" s="12">
        <f t="shared" si="425"/>
        <v>0</v>
      </c>
      <c r="AC4690" s="12">
        <f t="shared" si="425"/>
        <v>0</v>
      </c>
      <c r="AD4690" s="12">
        <f t="shared" si="425"/>
        <v>-4.6174590343289639</v>
      </c>
      <c r="AE4690" s="12">
        <f t="shared" si="431"/>
        <v>-6.1957307319813859E-2</v>
      </c>
      <c r="AF4690" s="12">
        <f t="shared" si="431"/>
        <v>0</v>
      </c>
      <c r="AG4690" s="12">
        <f t="shared" si="431"/>
        <v>0</v>
      </c>
      <c r="AH4690" s="12">
        <f t="shared" si="431"/>
        <v>-53.825263594295599</v>
      </c>
      <c r="AI4690" s="12">
        <f t="shared" si="431"/>
        <v>-57.63302459430092</v>
      </c>
      <c r="AJ4690" s="12">
        <f t="shared" si="431"/>
        <v>-4127.613016119557</v>
      </c>
      <c r="AK4690" s="12">
        <f t="shared" si="431"/>
        <v>0.10668015801644586</v>
      </c>
      <c r="AL4690" s="12">
        <f t="shared" si="426"/>
        <v>-4893.2580191393554</v>
      </c>
      <c r="AM4690">
        <f t="shared" si="427"/>
        <v>2.1604500047166497</v>
      </c>
      <c r="AN4690" s="12">
        <f t="shared" si="428"/>
        <v>-2264.9253666858735</v>
      </c>
    </row>
    <row r="4691" spans="14:40">
      <c r="N4691">
        <f t="shared" si="429"/>
        <v>2186</v>
      </c>
      <c r="O4691" s="12">
        <f t="shared" si="425"/>
        <v>0</v>
      </c>
      <c r="P4691" s="12">
        <f t="shared" si="425"/>
        <v>0</v>
      </c>
      <c r="Q4691" s="12">
        <f t="shared" si="425"/>
        <v>0</v>
      </c>
      <c r="R4691" s="12">
        <f t="shared" si="425"/>
        <v>0</v>
      </c>
      <c r="S4691" s="12">
        <f t="shared" si="425"/>
        <v>0</v>
      </c>
      <c r="T4691" s="12">
        <f t="shared" si="425"/>
        <v>0</v>
      </c>
      <c r="U4691" s="12">
        <f t="shared" si="425"/>
        <v>0</v>
      </c>
      <c r="V4691" s="12">
        <f t="shared" si="425"/>
        <v>0</v>
      </c>
      <c r="W4691" s="12">
        <f t="shared" si="425"/>
        <v>-6757.3306029681598</v>
      </c>
      <c r="X4691" s="12">
        <f t="shared" si="425"/>
        <v>-23779.869607843117</v>
      </c>
      <c r="Y4691" s="12">
        <f t="shared" si="425"/>
        <v>0</v>
      </c>
      <c r="Z4691" s="12">
        <f t="shared" si="425"/>
        <v>0</v>
      </c>
      <c r="AA4691" s="12">
        <f t="shared" si="425"/>
        <v>0</v>
      </c>
      <c r="AB4691" s="12">
        <f t="shared" si="425"/>
        <v>0</v>
      </c>
      <c r="AC4691" s="12">
        <f t="shared" si="425"/>
        <v>0</v>
      </c>
      <c r="AD4691" s="12">
        <f t="shared" si="425"/>
        <v>-23.014599678480309</v>
      </c>
      <c r="AE4691" s="12">
        <f t="shared" si="431"/>
        <v>-0.15050370198958299</v>
      </c>
      <c r="AF4691" s="12">
        <f t="shared" si="431"/>
        <v>0</v>
      </c>
      <c r="AG4691" s="12">
        <f t="shared" si="431"/>
        <v>0</v>
      </c>
      <c r="AH4691" s="12">
        <f t="shared" si="431"/>
        <v>-52.703805845895999</v>
      </c>
      <c r="AI4691" s="12">
        <f t="shared" si="431"/>
        <v>-93.686522198328234</v>
      </c>
      <c r="AJ4691" s="12">
        <f t="shared" si="431"/>
        <v>-5565.0354133812334</v>
      </c>
      <c r="AK4691" s="12">
        <f t="shared" si="431"/>
        <v>0.15739305587821664</v>
      </c>
      <c r="AL4691" s="12">
        <f t="shared" si="426"/>
        <v>-36271.633662561326</v>
      </c>
      <c r="AM4691">
        <f t="shared" si="427"/>
        <v>2.1512194368405684</v>
      </c>
      <c r="AN4691" s="12">
        <f t="shared" si="428"/>
        <v>-16860.964084553081</v>
      </c>
    </row>
    <row r="4692" spans="14:40">
      <c r="N4692">
        <f t="shared" si="429"/>
        <v>2187</v>
      </c>
      <c r="O4692" s="12">
        <f t="shared" si="425"/>
        <v>0</v>
      </c>
      <c r="P4692" s="12">
        <f t="shared" si="425"/>
        <v>0</v>
      </c>
      <c r="Q4692" s="12">
        <f t="shared" si="425"/>
        <v>0</v>
      </c>
      <c r="R4692" s="12">
        <f t="shared" si="425"/>
        <v>0</v>
      </c>
      <c r="S4692" s="12">
        <f t="shared" si="425"/>
        <v>0</v>
      </c>
      <c r="T4692" s="12">
        <f t="shared" si="425"/>
        <v>0</v>
      </c>
      <c r="U4692" s="12">
        <f t="shared" si="425"/>
        <v>0</v>
      </c>
      <c r="V4692" s="12">
        <f t="shared" si="425"/>
        <v>0</v>
      </c>
      <c r="W4692" s="12">
        <f t="shared" si="425"/>
        <v>-3008.5033349687133</v>
      </c>
      <c r="X4692" s="12">
        <f t="shared" si="425"/>
        <v>-9342.2765524942115</v>
      </c>
      <c r="Y4692" s="12">
        <f t="shared" si="425"/>
        <v>0</v>
      </c>
      <c r="Z4692" s="12">
        <f t="shared" si="425"/>
        <v>0</v>
      </c>
      <c r="AA4692" s="12">
        <f t="shared" si="425"/>
        <v>0</v>
      </c>
      <c r="AB4692" s="12">
        <f t="shared" si="425"/>
        <v>0</v>
      </c>
      <c r="AC4692" s="12">
        <f t="shared" si="425"/>
        <v>0</v>
      </c>
      <c r="AD4692" s="12">
        <f t="shared" si="425"/>
        <v>-11.41319636526149</v>
      </c>
      <c r="AE4692" s="12">
        <f t="shared" si="431"/>
        <v>-9.971560889139966E-2</v>
      </c>
      <c r="AF4692" s="12">
        <f t="shared" si="431"/>
        <v>0</v>
      </c>
      <c r="AG4692" s="12">
        <f t="shared" si="431"/>
        <v>0</v>
      </c>
      <c r="AH4692" s="12">
        <f t="shared" si="431"/>
        <v>-60.715990506333334</v>
      </c>
      <c r="AI4692" s="12">
        <f t="shared" si="431"/>
        <v>-54.420989882140269</v>
      </c>
      <c r="AJ4692" s="12">
        <f t="shared" si="431"/>
        <v>-5947.8283928668689</v>
      </c>
      <c r="AK4692" s="12">
        <f t="shared" si="431"/>
        <v>0.15590205275034155</v>
      </c>
      <c r="AL4692" s="12">
        <f t="shared" si="426"/>
        <v>-18425.102270639669</v>
      </c>
      <c r="AM4692">
        <f t="shared" si="427"/>
        <v>2.1647324124755105</v>
      </c>
      <c r="AN4692" s="12">
        <f t="shared" si="428"/>
        <v>-8511.491842804433</v>
      </c>
    </row>
    <row r="4693" spans="14:40">
      <c r="N4693">
        <f t="shared" si="429"/>
        <v>2188</v>
      </c>
      <c r="O4693" s="12">
        <f t="shared" si="425"/>
        <v>0</v>
      </c>
      <c r="P4693" s="12">
        <f t="shared" si="425"/>
        <v>0</v>
      </c>
      <c r="Q4693" s="12">
        <f t="shared" si="425"/>
        <v>0</v>
      </c>
      <c r="R4693" s="12">
        <f t="shared" si="425"/>
        <v>0</v>
      </c>
      <c r="S4693" s="12">
        <f t="shared" si="425"/>
        <v>0</v>
      </c>
      <c r="T4693" s="12">
        <f t="shared" si="425"/>
        <v>0</v>
      </c>
      <c r="U4693" s="12">
        <f t="shared" si="425"/>
        <v>0</v>
      </c>
      <c r="V4693" s="12">
        <f t="shared" si="425"/>
        <v>0</v>
      </c>
      <c r="W4693" s="12">
        <f t="shared" si="425"/>
        <v>-1420.4108012485026</v>
      </c>
      <c r="X4693" s="12">
        <f t="shared" si="425"/>
        <v>-7515.5720096695313</v>
      </c>
      <c r="Y4693" s="12">
        <f t="shared" si="425"/>
        <v>0</v>
      </c>
      <c r="Z4693" s="12">
        <f t="shared" si="425"/>
        <v>0</v>
      </c>
      <c r="AA4693" s="12">
        <f t="shared" si="425"/>
        <v>0</v>
      </c>
      <c r="AB4693" s="12">
        <f t="shared" si="425"/>
        <v>0</v>
      </c>
      <c r="AC4693" s="12">
        <f t="shared" si="425"/>
        <v>0</v>
      </c>
      <c r="AD4693" s="12">
        <f t="shared" si="425"/>
        <v>-7.3270308932430517</v>
      </c>
      <c r="AE4693" s="12">
        <f t="shared" si="431"/>
        <v>-6.4199733245037541E-2</v>
      </c>
      <c r="AF4693" s="12">
        <f t="shared" si="431"/>
        <v>0</v>
      </c>
      <c r="AG4693" s="12">
        <f t="shared" si="431"/>
        <v>0</v>
      </c>
      <c r="AH4693" s="12">
        <f t="shared" si="431"/>
        <v>-43.264130822604514</v>
      </c>
      <c r="AI4693" s="12">
        <f t="shared" si="431"/>
        <v>-26.515282278708945</v>
      </c>
      <c r="AJ4693" s="12">
        <f t="shared" si="431"/>
        <v>-3236.6667400810647</v>
      </c>
      <c r="AK4693" s="12">
        <f t="shared" si="431"/>
        <v>8.6599435131857389E-2</v>
      </c>
      <c r="AL4693" s="12">
        <f t="shared" si="426"/>
        <v>-12249.733595291769</v>
      </c>
      <c r="AM4693">
        <f t="shared" si="427"/>
        <v>2.1638458401059881</v>
      </c>
      <c r="AN4693" s="12">
        <f t="shared" si="428"/>
        <v>-5661.0934883844411</v>
      </c>
    </row>
    <row r="4694" spans="14:40">
      <c r="N4694">
        <f t="shared" si="429"/>
        <v>2189</v>
      </c>
      <c r="O4694" s="12">
        <f t="shared" si="425"/>
        <v>0</v>
      </c>
      <c r="P4694" s="12">
        <f t="shared" si="425"/>
        <v>0</v>
      </c>
      <c r="Q4694" s="12">
        <f t="shared" si="425"/>
        <v>0</v>
      </c>
      <c r="R4694" s="12">
        <f t="shared" si="425"/>
        <v>0</v>
      </c>
      <c r="S4694" s="12">
        <f t="shared" si="425"/>
        <v>0</v>
      </c>
      <c r="T4694" s="12">
        <f t="shared" si="425"/>
        <v>0</v>
      </c>
      <c r="U4694" s="12">
        <f t="shared" si="425"/>
        <v>0</v>
      </c>
      <c r="V4694" s="12">
        <f t="shared" si="425"/>
        <v>0</v>
      </c>
      <c r="W4694" s="12">
        <f t="shared" si="425"/>
        <v>-6442.2846061251539</v>
      </c>
      <c r="X4694" s="12">
        <f t="shared" si="425"/>
        <v>-15547.300315279361</v>
      </c>
      <c r="Y4694" s="12">
        <f t="shared" si="425"/>
        <v>0</v>
      </c>
      <c r="Z4694" s="12">
        <f t="shared" si="425"/>
        <v>0</v>
      </c>
      <c r="AA4694" s="12">
        <f t="shared" si="425"/>
        <v>0</v>
      </c>
      <c r="AB4694" s="12">
        <f t="shared" si="425"/>
        <v>0</v>
      </c>
      <c r="AC4694" s="12">
        <f t="shared" si="425"/>
        <v>0</v>
      </c>
      <c r="AD4694" s="12">
        <f t="shared" si="425"/>
        <v>-15.942627132060915</v>
      </c>
      <c r="AE4694" s="12">
        <f t="shared" si="431"/>
        <v>-0.11000876853463776</v>
      </c>
      <c r="AF4694" s="12">
        <f t="shared" si="431"/>
        <v>0</v>
      </c>
      <c r="AG4694" s="12">
        <f t="shared" si="431"/>
        <v>0</v>
      </c>
      <c r="AH4694" s="12">
        <f t="shared" si="431"/>
        <v>-47.362173634611651</v>
      </c>
      <c r="AI4694" s="12">
        <f t="shared" si="431"/>
        <v>-63.830544570601681</v>
      </c>
      <c r="AJ4694" s="12">
        <f t="shared" si="431"/>
        <v>-7307.6264469070375</v>
      </c>
      <c r="AK4694" s="12">
        <f t="shared" si="431"/>
        <v>0.21643983634394157</v>
      </c>
      <c r="AL4694" s="12">
        <f t="shared" si="426"/>
        <v>-29424.240282581017</v>
      </c>
      <c r="AM4694">
        <f t="shared" si="427"/>
        <v>2.1410353755790559</v>
      </c>
      <c r="AN4694" s="12">
        <f t="shared" si="428"/>
        <v>-13742.995850604782</v>
      </c>
    </row>
    <row r="4695" spans="14:40">
      <c r="N4695">
        <f t="shared" si="429"/>
        <v>2190</v>
      </c>
      <c r="O4695" s="12">
        <f t="shared" si="425"/>
        <v>0</v>
      </c>
      <c r="P4695" s="12">
        <f t="shared" si="425"/>
        <v>0</v>
      </c>
      <c r="Q4695" s="12">
        <f t="shared" si="425"/>
        <v>0</v>
      </c>
      <c r="R4695" s="12">
        <f t="shared" si="425"/>
        <v>0</v>
      </c>
      <c r="S4695" s="12">
        <f t="shared" si="425"/>
        <v>0</v>
      </c>
      <c r="T4695" s="12">
        <f t="shared" si="425"/>
        <v>0</v>
      </c>
      <c r="U4695" s="12">
        <f t="shared" si="425"/>
        <v>0</v>
      </c>
      <c r="V4695" s="12">
        <f t="shared" si="425"/>
        <v>0</v>
      </c>
      <c r="W4695" s="12">
        <f t="shared" si="425"/>
        <v>-2588.680842086454</v>
      </c>
      <c r="X4695" s="12">
        <f t="shared" si="425"/>
        <v>-6936.5385031048381</v>
      </c>
      <c r="Y4695" s="12">
        <f t="shared" si="425"/>
        <v>0</v>
      </c>
      <c r="Z4695" s="12">
        <f t="shared" si="425"/>
        <v>0</v>
      </c>
      <c r="AA4695" s="12">
        <f t="shared" si="425"/>
        <v>0</v>
      </c>
      <c r="AB4695" s="12">
        <f t="shared" si="425"/>
        <v>0</v>
      </c>
      <c r="AC4695" s="12">
        <f t="shared" si="425"/>
        <v>0</v>
      </c>
      <c r="AD4695" s="12">
        <f t="shared" si="425"/>
        <v>-3.0404982907739733</v>
      </c>
      <c r="AE4695" s="12">
        <f t="shared" si="431"/>
        <v>-1.1210814807083608E-2</v>
      </c>
      <c r="AF4695" s="12">
        <f t="shared" si="431"/>
        <v>0</v>
      </c>
      <c r="AG4695" s="12">
        <f t="shared" si="431"/>
        <v>0</v>
      </c>
      <c r="AH4695" s="12">
        <f t="shared" si="431"/>
        <v>1.3508172420662448</v>
      </c>
      <c r="AI4695" s="12">
        <f t="shared" si="431"/>
        <v>-0.25649192345489724</v>
      </c>
      <c r="AJ4695" s="12">
        <f t="shared" si="431"/>
        <v>-867.50990236118446</v>
      </c>
      <c r="AK4695" s="12">
        <f t="shared" si="431"/>
        <v>3.7458842736180456E-2</v>
      </c>
      <c r="AL4695" s="12">
        <f t="shared" si="426"/>
        <v>-10394.649172496711</v>
      </c>
      <c r="AM4695">
        <f t="shared" si="427"/>
        <v>2.1441702018140547</v>
      </c>
      <c r="AN4695" s="12">
        <f t="shared" si="428"/>
        <v>-4847.865698209227</v>
      </c>
    </row>
    <row r="4696" spans="14:40">
      <c r="N4696">
        <f t="shared" si="429"/>
        <v>2191</v>
      </c>
      <c r="O4696" s="12">
        <f t="shared" si="425"/>
        <v>0</v>
      </c>
      <c r="P4696" s="12">
        <f t="shared" si="425"/>
        <v>0</v>
      </c>
      <c r="Q4696" s="12">
        <f t="shared" si="425"/>
        <v>0</v>
      </c>
      <c r="R4696" s="12">
        <f t="shared" si="425"/>
        <v>0</v>
      </c>
      <c r="S4696" s="12">
        <f t="shared" si="425"/>
        <v>0</v>
      </c>
      <c r="T4696" s="12">
        <f t="shared" si="425"/>
        <v>0</v>
      </c>
      <c r="U4696" s="12">
        <f t="shared" si="425"/>
        <v>0</v>
      </c>
      <c r="V4696" s="12">
        <f t="shared" si="425"/>
        <v>0</v>
      </c>
      <c r="W4696" s="12">
        <f t="shared" si="425"/>
        <v>78.700561015329328</v>
      </c>
      <c r="X4696" s="12">
        <f t="shared" si="425"/>
        <v>2690.3170116508172</v>
      </c>
      <c r="Y4696" s="12">
        <f t="shared" si="425"/>
        <v>0</v>
      </c>
      <c r="Z4696" s="12">
        <f t="shared" si="425"/>
        <v>0</v>
      </c>
      <c r="AA4696" s="12">
        <f t="shared" si="425"/>
        <v>0</v>
      </c>
      <c r="AB4696" s="12">
        <f t="shared" si="425"/>
        <v>0</v>
      </c>
      <c r="AC4696" s="12">
        <f t="shared" si="425"/>
        <v>0</v>
      </c>
      <c r="AD4696" s="12">
        <f t="shared" si="425"/>
        <v>5.8087940186118159</v>
      </c>
      <c r="AE4696" s="12">
        <f t="shared" si="431"/>
        <v>4.2766533396926279E-2</v>
      </c>
      <c r="AF4696" s="12">
        <f t="shared" si="431"/>
        <v>0</v>
      </c>
      <c r="AG4696" s="12">
        <f t="shared" si="431"/>
        <v>0</v>
      </c>
      <c r="AH4696" s="12">
        <f t="shared" si="431"/>
        <v>29.118010162328527</v>
      </c>
      <c r="AI4696" s="12">
        <f t="shared" si="431"/>
        <v>45.658375045716205</v>
      </c>
      <c r="AJ4696" s="12">
        <f t="shared" si="431"/>
        <v>2353.4348051872348</v>
      </c>
      <c r="AK4696" s="12">
        <f t="shared" si="431"/>
        <v>-6.9800613020111452E-2</v>
      </c>
      <c r="AL4696" s="12">
        <f t="shared" si="426"/>
        <v>5203.0105230004137</v>
      </c>
      <c r="AM4696">
        <f t="shared" si="427"/>
        <v>2.1467564347473505</v>
      </c>
      <c r="AN4696" s="12">
        <f t="shared" si="428"/>
        <v>2423.6613147093003</v>
      </c>
    </row>
    <row r="4697" spans="14:40">
      <c r="N4697">
        <f t="shared" si="429"/>
        <v>2192</v>
      </c>
      <c r="O4697" s="12">
        <f t="shared" si="425"/>
        <v>0</v>
      </c>
      <c r="P4697" s="12">
        <f t="shared" si="425"/>
        <v>0</v>
      </c>
      <c r="Q4697" s="12">
        <f t="shared" si="425"/>
        <v>0</v>
      </c>
      <c r="R4697" s="12">
        <f t="shared" si="425"/>
        <v>0</v>
      </c>
      <c r="S4697" s="12">
        <f t="shared" si="425"/>
        <v>0</v>
      </c>
      <c r="T4697" s="12">
        <f t="shared" si="425"/>
        <v>0</v>
      </c>
      <c r="U4697" s="12">
        <f t="shared" si="425"/>
        <v>0</v>
      </c>
      <c r="V4697" s="12">
        <f t="shared" si="425"/>
        <v>0</v>
      </c>
      <c r="W4697" s="12">
        <f t="shared" si="425"/>
        <v>745.75779931112152</v>
      </c>
      <c r="X4697" s="12">
        <f t="shared" si="425"/>
        <v>4277.9699555578973</v>
      </c>
      <c r="Y4697" s="12">
        <f t="shared" si="425"/>
        <v>0</v>
      </c>
      <c r="Z4697" s="12">
        <f t="shared" si="425"/>
        <v>0</v>
      </c>
      <c r="AA4697" s="12">
        <f t="shared" si="425"/>
        <v>0</v>
      </c>
      <c r="AB4697" s="12">
        <f t="shared" si="425"/>
        <v>0</v>
      </c>
      <c r="AC4697" s="12">
        <f t="shared" si="425"/>
        <v>0</v>
      </c>
      <c r="AD4697" s="12">
        <f t="shared" si="425"/>
        <v>6.9824154776587104</v>
      </c>
      <c r="AE4697" s="12">
        <f t="shared" ref="AE4697:AK4706" si="432">AE$2503*AE2193+0.5*AE$2504*AE2193*AE2193</f>
        <v>4.5933253163861716E-2</v>
      </c>
      <c r="AF4697" s="12">
        <f t="shared" si="432"/>
        <v>0</v>
      </c>
      <c r="AG4697" s="12">
        <f t="shared" si="432"/>
        <v>0</v>
      </c>
      <c r="AH4697" s="12">
        <f t="shared" si="432"/>
        <v>27.406617842931983</v>
      </c>
      <c r="AI4697" s="12">
        <f t="shared" si="432"/>
        <v>28.028814173674284</v>
      </c>
      <c r="AJ4697" s="12">
        <f t="shared" si="432"/>
        <v>3458.3745999771354</v>
      </c>
      <c r="AK4697" s="12">
        <f t="shared" si="432"/>
        <v>-0.1168169986720171</v>
      </c>
      <c r="AL4697" s="12">
        <f t="shared" si="426"/>
        <v>8544.4493185949123</v>
      </c>
      <c r="AM4697">
        <f t="shared" si="427"/>
        <v>2.1330998991347356</v>
      </c>
      <c r="AN4697" s="12">
        <f t="shared" si="428"/>
        <v>4005.6489253320287</v>
      </c>
    </row>
    <row r="4698" spans="14:40">
      <c r="N4698">
        <f t="shared" si="429"/>
        <v>2193</v>
      </c>
      <c r="O4698" s="12">
        <f t="shared" si="425"/>
        <v>0</v>
      </c>
      <c r="P4698" s="12">
        <f t="shared" si="425"/>
        <v>0</v>
      </c>
      <c r="Q4698" s="12">
        <f t="shared" si="425"/>
        <v>0</v>
      </c>
      <c r="R4698" s="12">
        <f t="shared" si="425"/>
        <v>0</v>
      </c>
      <c r="S4698" s="12">
        <f t="shared" si="425"/>
        <v>0</v>
      </c>
      <c r="T4698" s="12">
        <f t="shared" si="425"/>
        <v>0</v>
      </c>
      <c r="U4698" s="12">
        <f t="shared" si="425"/>
        <v>0</v>
      </c>
      <c r="V4698" s="12">
        <f t="shared" si="425"/>
        <v>0</v>
      </c>
      <c r="W4698" s="12">
        <f t="shared" si="425"/>
        <v>103.44775018768846</v>
      </c>
      <c r="X4698" s="12">
        <f t="shared" si="425"/>
        <v>328.46359525336328</v>
      </c>
      <c r="Y4698" s="12">
        <f t="shared" si="425"/>
        <v>0</v>
      </c>
      <c r="Z4698" s="12">
        <f t="shared" si="425"/>
        <v>0</v>
      </c>
      <c r="AA4698" s="12">
        <f t="shared" si="425"/>
        <v>0</v>
      </c>
      <c r="AB4698" s="12">
        <f t="shared" si="425"/>
        <v>0</v>
      </c>
      <c r="AC4698" s="12">
        <f t="shared" si="425"/>
        <v>0</v>
      </c>
      <c r="AD4698" s="12">
        <f t="shared" si="425"/>
        <v>2.6821914325031546</v>
      </c>
      <c r="AE4698" s="12">
        <f t="shared" si="432"/>
        <v>1.8766257539335428E-2</v>
      </c>
      <c r="AF4698" s="12">
        <f t="shared" si="432"/>
        <v>0</v>
      </c>
      <c r="AG4698" s="12">
        <f t="shared" si="432"/>
        <v>0</v>
      </c>
      <c r="AH4698" s="12">
        <f t="shared" si="432"/>
        <v>11.297021982997068</v>
      </c>
      <c r="AI4698" s="12">
        <f t="shared" si="432"/>
        <v>-8.1507135862155771</v>
      </c>
      <c r="AJ4698" s="12">
        <f t="shared" si="432"/>
        <v>1295.9650364285837</v>
      </c>
      <c r="AK4698" s="12">
        <f t="shared" si="432"/>
        <v>-1.9711006635207817E-2</v>
      </c>
      <c r="AL4698" s="12">
        <f t="shared" si="426"/>
        <v>1733.7039369498243</v>
      </c>
      <c r="AM4698">
        <f t="shared" si="427"/>
        <v>2.1147503499859783</v>
      </c>
      <c r="AN4698" s="12">
        <f t="shared" si="428"/>
        <v>819.8149426769545</v>
      </c>
    </row>
    <row r="4699" spans="14:40">
      <c r="N4699">
        <f t="shared" si="429"/>
        <v>2194</v>
      </c>
      <c r="O4699" s="12">
        <f t="shared" si="425"/>
        <v>0</v>
      </c>
      <c r="P4699" s="12">
        <f t="shared" si="425"/>
        <v>0</v>
      </c>
      <c r="Q4699" s="12">
        <f t="shared" si="425"/>
        <v>0</v>
      </c>
      <c r="R4699" s="12">
        <f t="shared" si="425"/>
        <v>0</v>
      </c>
      <c r="S4699" s="12">
        <f t="shared" si="425"/>
        <v>0</v>
      </c>
      <c r="T4699" s="12">
        <f t="shared" si="425"/>
        <v>0</v>
      </c>
      <c r="U4699" s="12">
        <f t="shared" si="425"/>
        <v>0</v>
      </c>
      <c r="V4699" s="12">
        <f t="shared" si="425"/>
        <v>0</v>
      </c>
      <c r="W4699" s="12">
        <f t="shared" si="425"/>
        <v>542.43066090072409</v>
      </c>
      <c r="X4699" s="12">
        <f t="shared" si="425"/>
        <v>3934.2229679811539</v>
      </c>
      <c r="Y4699" s="12">
        <f t="shared" si="425"/>
        <v>0</v>
      </c>
      <c r="Z4699" s="12">
        <f t="shared" si="425"/>
        <v>0</v>
      </c>
      <c r="AA4699" s="12">
        <f t="shared" si="425"/>
        <v>0</v>
      </c>
      <c r="AB4699" s="12">
        <f t="shared" si="425"/>
        <v>0</v>
      </c>
      <c r="AC4699" s="12">
        <f t="shared" si="425"/>
        <v>0</v>
      </c>
      <c r="AD4699" s="12">
        <f t="shared" si="425"/>
        <v>0.16170668144316111</v>
      </c>
      <c r="AE4699" s="12">
        <f t="shared" si="432"/>
        <v>1.5553730004049919E-3</v>
      </c>
      <c r="AF4699" s="12">
        <f t="shared" si="432"/>
        <v>0</v>
      </c>
      <c r="AG4699" s="12">
        <f t="shared" si="432"/>
        <v>0</v>
      </c>
      <c r="AH4699" s="12">
        <f t="shared" si="432"/>
        <v>1.1897129109269544</v>
      </c>
      <c r="AI4699" s="12">
        <f t="shared" si="432"/>
        <v>-29.17408207334412</v>
      </c>
      <c r="AJ4699" s="12">
        <f t="shared" si="432"/>
        <v>-1182.4924007381678</v>
      </c>
      <c r="AK4699" s="12">
        <f t="shared" si="432"/>
        <v>2.0548719713090666E-2</v>
      </c>
      <c r="AL4699" s="12">
        <f t="shared" si="426"/>
        <v>3266.3606697554492</v>
      </c>
      <c r="AM4699">
        <f t="shared" si="427"/>
        <v>2.1343753161316656</v>
      </c>
      <c r="AN4699" s="12">
        <f t="shared" si="428"/>
        <v>1530.3590915188195</v>
      </c>
    </row>
    <row r="4700" spans="14:40">
      <c r="N4700">
        <f t="shared" si="429"/>
        <v>2195</v>
      </c>
      <c r="O4700" s="12">
        <f t="shared" si="425"/>
        <v>0</v>
      </c>
      <c r="P4700" s="12">
        <f t="shared" si="425"/>
        <v>0</v>
      </c>
      <c r="Q4700" s="12">
        <f t="shared" si="425"/>
        <v>0</v>
      </c>
      <c r="R4700" s="12">
        <f t="shared" si="425"/>
        <v>0</v>
      </c>
      <c r="S4700" s="12">
        <f t="shared" si="425"/>
        <v>0</v>
      </c>
      <c r="T4700" s="12">
        <f t="shared" si="425"/>
        <v>0</v>
      </c>
      <c r="U4700" s="12">
        <f t="shared" si="425"/>
        <v>0</v>
      </c>
      <c r="V4700" s="12">
        <f t="shared" si="425"/>
        <v>0</v>
      </c>
      <c r="W4700" s="12">
        <f t="shared" si="425"/>
        <v>-3.3442178384463501</v>
      </c>
      <c r="X4700" s="12">
        <f t="shared" si="425"/>
        <v>-327.00785771427581</v>
      </c>
      <c r="Y4700" s="12">
        <f t="shared" si="425"/>
        <v>0</v>
      </c>
      <c r="Z4700" s="12">
        <f t="shared" si="425"/>
        <v>0</v>
      </c>
      <c r="AA4700" s="12">
        <f t="shared" si="425"/>
        <v>0</v>
      </c>
      <c r="AB4700" s="12">
        <f t="shared" si="425"/>
        <v>0</v>
      </c>
      <c r="AC4700" s="12">
        <f t="shared" si="425"/>
        <v>0</v>
      </c>
      <c r="AD4700" s="12">
        <f t="shared" si="425"/>
        <v>-0.9850051329092715</v>
      </c>
      <c r="AE4700" s="12">
        <f t="shared" si="432"/>
        <v>-1.1751170837998049E-2</v>
      </c>
      <c r="AF4700" s="12">
        <f t="shared" si="432"/>
        <v>0</v>
      </c>
      <c r="AG4700" s="12">
        <f t="shared" si="432"/>
        <v>0</v>
      </c>
      <c r="AH4700" s="12">
        <f t="shared" si="432"/>
        <v>-10.163522858815385</v>
      </c>
      <c r="AI4700" s="12">
        <f t="shared" si="432"/>
        <v>-26.078034965084498</v>
      </c>
      <c r="AJ4700" s="12">
        <f t="shared" si="432"/>
        <v>-2242.7085962683304</v>
      </c>
      <c r="AK4700" s="12">
        <f t="shared" si="432"/>
        <v>7.0356375182460656E-2</v>
      </c>
      <c r="AL4700" s="12">
        <f t="shared" si="426"/>
        <v>-2610.2286295735171</v>
      </c>
      <c r="AM4700">
        <f t="shared" si="427"/>
        <v>2.1048327284956074</v>
      </c>
      <c r="AN4700" s="12">
        <f t="shared" si="428"/>
        <v>-1240.1121448919755</v>
      </c>
    </row>
    <row r="4701" spans="14:40">
      <c r="N4701">
        <f t="shared" si="429"/>
        <v>2196</v>
      </c>
      <c r="O4701" s="12">
        <f t="shared" si="425"/>
        <v>0</v>
      </c>
      <c r="P4701" s="12">
        <f t="shared" si="425"/>
        <v>0</v>
      </c>
      <c r="Q4701" s="12">
        <f t="shared" si="425"/>
        <v>0</v>
      </c>
      <c r="R4701" s="12">
        <f t="shared" si="425"/>
        <v>0</v>
      </c>
      <c r="S4701" s="12">
        <f t="shared" si="425"/>
        <v>0</v>
      </c>
      <c r="T4701" s="12">
        <f t="shared" si="425"/>
        <v>0</v>
      </c>
      <c r="U4701" s="12">
        <f t="shared" si="425"/>
        <v>0</v>
      </c>
      <c r="V4701" s="12">
        <f t="shared" si="425"/>
        <v>0</v>
      </c>
      <c r="W4701" s="12">
        <f t="shared" si="425"/>
        <v>325.05744293838711</v>
      </c>
      <c r="X4701" s="12">
        <f t="shared" si="425"/>
        <v>-1372.8561462939392</v>
      </c>
      <c r="Y4701" s="12">
        <f t="shared" si="425"/>
        <v>0</v>
      </c>
      <c r="Z4701" s="12">
        <f t="shared" si="425"/>
        <v>0</v>
      </c>
      <c r="AA4701" s="12">
        <f t="shared" si="425"/>
        <v>0</v>
      </c>
      <c r="AB4701" s="12">
        <f t="shared" si="425"/>
        <v>0</v>
      </c>
      <c r="AC4701" s="12">
        <f t="shared" si="425"/>
        <v>0</v>
      </c>
      <c r="AD4701" s="12">
        <f t="shared" si="425"/>
        <v>-5.2658046555293758</v>
      </c>
      <c r="AE4701" s="12">
        <f t="shared" si="432"/>
        <v>-2.9915428317564569E-2</v>
      </c>
      <c r="AF4701" s="12">
        <f t="shared" si="432"/>
        <v>0</v>
      </c>
      <c r="AG4701" s="12">
        <f t="shared" si="432"/>
        <v>0</v>
      </c>
      <c r="AH4701" s="12">
        <f t="shared" si="432"/>
        <v>-10.509064455532533</v>
      </c>
      <c r="AI4701" s="12">
        <f t="shared" si="432"/>
        <v>-22.040834695442722</v>
      </c>
      <c r="AJ4701" s="12">
        <f t="shared" si="432"/>
        <v>-2468.3395290779813</v>
      </c>
      <c r="AK4701" s="12">
        <f t="shared" si="432"/>
        <v>6.2746581589049763E-2</v>
      </c>
      <c r="AL4701" s="12">
        <f t="shared" si="426"/>
        <v>-3553.9211050867666</v>
      </c>
      <c r="AM4701">
        <f t="shared" si="427"/>
        <v>2.1181470750766844</v>
      </c>
      <c r="AN4701" s="12">
        <f t="shared" si="428"/>
        <v>-1677.8443512748529</v>
      </c>
    </row>
    <row r="4702" spans="14:40">
      <c r="N4702">
        <f t="shared" si="429"/>
        <v>2197</v>
      </c>
      <c r="O4702" s="12">
        <f t="shared" si="425"/>
        <v>0</v>
      </c>
      <c r="P4702" s="12">
        <f t="shared" si="425"/>
        <v>0</v>
      </c>
      <c r="Q4702" s="12">
        <f t="shared" si="425"/>
        <v>0</v>
      </c>
      <c r="R4702" s="12">
        <f t="shared" si="425"/>
        <v>0</v>
      </c>
      <c r="S4702" s="12">
        <f t="shared" si="425"/>
        <v>0</v>
      </c>
      <c r="T4702" s="12">
        <f t="shared" si="425"/>
        <v>0</v>
      </c>
      <c r="U4702" s="12">
        <f t="shared" si="425"/>
        <v>0</v>
      </c>
      <c r="V4702" s="12">
        <f t="shared" si="425"/>
        <v>0</v>
      </c>
      <c r="W4702" s="12">
        <f t="shared" si="425"/>
        <v>-1126.5618095708699</v>
      </c>
      <c r="X4702" s="12">
        <f t="shared" si="425"/>
        <v>-3260.6491902112652</v>
      </c>
      <c r="Y4702" s="12">
        <f t="shared" si="425"/>
        <v>0</v>
      </c>
      <c r="Z4702" s="12">
        <f t="shared" si="425"/>
        <v>0</v>
      </c>
      <c r="AA4702" s="12">
        <f t="shared" si="425"/>
        <v>0</v>
      </c>
      <c r="AB4702" s="12">
        <f t="shared" si="425"/>
        <v>0</v>
      </c>
      <c r="AC4702" s="12">
        <f t="shared" si="425"/>
        <v>0</v>
      </c>
      <c r="AD4702" s="12">
        <f t="shared" si="425"/>
        <v>-4.1689006526767152</v>
      </c>
      <c r="AE4702" s="12">
        <f t="shared" si="432"/>
        <v>-2.4645846707183384E-2</v>
      </c>
      <c r="AF4702" s="12">
        <f t="shared" si="432"/>
        <v>0</v>
      </c>
      <c r="AG4702" s="12">
        <f t="shared" si="432"/>
        <v>0</v>
      </c>
      <c r="AH4702" s="12">
        <f t="shared" si="432"/>
        <v>-9.9861046375893796</v>
      </c>
      <c r="AI4702" s="12">
        <f t="shared" si="432"/>
        <v>-25.632842902081993</v>
      </c>
      <c r="AJ4702" s="12">
        <f t="shared" si="432"/>
        <v>-1082.2855060623665</v>
      </c>
      <c r="AK4702" s="12">
        <f t="shared" si="432"/>
        <v>2.0439508408737195E-2</v>
      </c>
      <c r="AL4702" s="12">
        <f t="shared" si="426"/>
        <v>-5509.2885603751483</v>
      </c>
      <c r="AM4702">
        <f t="shared" si="427"/>
        <v>2.1343894954785818</v>
      </c>
      <c r="AN4702" s="12">
        <f t="shared" si="428"/>
        <v>-2581.201121934791</v>
      </c>
    </row>
    <row r="4703" spans="14:40">
      <c r="N4703">
        <f t="shared" si="429"/>
        <v>2198</v>
      </c>
      <c r="O4703" s="12">
        <f t="shared" si="425"/>
        <v>0</v>
      </c>
      <c r="P4703" s="12">
        <f t="shared" si="425"/>
        <v>0</v>
      </c>
      <c r="Q4703" s="12">
        <f t="shared" si="425"/>
        <v>0</v>
      </c>
      <c r="R4703" s="12">
        <f t="shared" si="425"/>
        <v>0</v>
      </c>
      <c r="S4703" s="12">
        <f t="shared" si="425"/>
        <v>0</v>
      </c>
      <c r="T4703" s="12">
        <f t="shared" si="425"/>
        <v>0</v>
      </c>
      <c r="U4703" s="12">
        <f t="shared" si="425"/>
        <v>0</v>
      </c>
      <c r="V4703" s="12">
        <f t="shared" si="425"/>
        <v>0</v>
      </c>
      <c r="W4703" s="12">
        <f t="shared" si="425"/>
        <v>102.55595969269697</v>
      </c>
      <c r="X4703" s="12">
        <f t="shared" si="425"/>
        <v>651.09993872328073</v>
      </c>
      <c r="Y4703" s="12">
        <f t="shared" si="425"/>
        <v>0</v>
      </c>
      <c r="Z4703" s="12">
        <f t="shared" si="425"/>
        <v>0</v>
      </c>
      <c r="AA4703" s="12">
        <f t="shared" si="425"/>
        <v>0</v>
      </c>
      <c r="AB4703" s="12">
        <f t="shared" si="425"/>
        <v>0</v>
      </c>
      <c r="AC4703" s="12">
        <f t="shared" si="425"/>
        <v>0</v>
      </c>
      <c r="AD4703" s="12">
        <f t="shared" si="425"/>
        <v>-0.66237243003812807</v>
      </c>
      <c r="AE4703" s="12">
        <f t="shared" si="432"/>
        <v>-2.1879535019741921E-3</v>
      </c>
      <c r="AF4703" s="12">
        <f t="shared" si="432"/>
        <v>0</v>
      </c>
      <c r="AG4703" s="12">
        <f t="shared" si="432"/>
        <v>0</v>
      </c>
      <c r="AH4703" s="12">
        <f t="shared" si="432"/>
        <v>0.62429371577904669</v>
      </c>
      <c r="AI4703" s="12">
        <f t="shared" si="432"/>
        <v>-1.3607890223421939</v>
      </c>
      <c r="AJ4703" s="12">
        <f t="shared" si="432"/>
        <v>-1240.4657693835197</v>
      </c>
      <c r="AK4703" s="12">
        <f t="shared" si="432"/>
        <v>1.9613076462695465E-2</v>
      </c>
      <c r="AL4703" s="12">
        <f t="shared" si="426"/>
        <v>-488.19131358118256</v>
      </c>
      <c r="AM4703">
        <f t="shared" si="427"/>
        <v>2.1230310842868434</v>
      </c>
      <c r="AN4703" s="12">
        <f t="shared" si="428"/>
        <v>-229.95014872576536</v>
      </c>
    </row>
    <row r="4704" spans="14:40">
      <c r="N4704">
        <f t="shared" si="429"/>
        <v>2199</v>
      </c>
      <c r="O4704" s="12">
        <f t="shared" si="425"/>
        <v>0</v>
      </c>
      <c r="P4704" s="12">
        <f t="shared" si="425"/>
        <v>0</v>
      </c>
      <c r="Q4704" s="12">
        <f t="shared" si="425"/>
        <v>0</v>
      </c>
      <c r="R4704" s="12">
        <f t="shared" si="425"/>
        <v>0</v>
      </c>
      <c r="S4704" s="12">
        <f t="shared" si="425"/>
        <v>0</v>
      </c>
      <c r="T4704" s="12">
        <f t="shared" si="425"/>
        <v>0</v>
      </c>
      <c r="U4704" s="12">
        <f t="shared" si="425"/>
        <v>0</v>
      </c>
      <c r="V4704" s="12">
        <f t="shared" si="425"/>
        <v>0</v>
      </c>
      <c r="W4704" s="12">
        <f t="shared" si="425"/>
        <v>920.99335837638557</v>
      </c>
      <c r="X4704" s="12">
        <f t="shared" si="425"/>
        <v>2924.0965417744965</v>
      </c>
      <c r="Y4704" s="12">
        <f t="shared" si="425"/>
        <v>0</v>
      </c>
      <c r="Z4704" s="12">
        <f t="shared" si="425"/>
        <v>0</v>
      </c>
      <c r="AA4704" s="12">
        <f t="shared" si="425"/>
        <v>0</v>
      </c>
      <c r="AB4704" s="12">
        <f t="shared" si="425"/>
        <v>0</v>
      </c>
      <c r="AC4704" s="12">
        <f t="shared" si="425"/>
        <v>0</v>
      </c>
      <c r="AD4704" s="12">
        <f t="shared" si="425"/>
        <v>4.6044775133404086</v>
      </c>
      <c r="AE4704" s="12">
        <f t="shared" si="432"/>
        <v>2.3948188451843058E-2</v>
      </c>
      <c r="AF4704" s="12">
        <f t="shared" si="432"/>
        <v>0</v>
      </c>
      <c r="AG4704" s="12">
        <f t="shared" si="432"/>
        <v>0</v>
      </c>
      <c r="AH4704" s="12">
        <f t="shared" si="432"/>
        <v>8.1375427422755084</v>
      </c>
      <c r="AI4704" s="12">
        <f t="shared" si="432"/>
        <v>23.455957088873365</v>
      </c>
      <c r="AJ4704" s="12">
        <f t="shared" si="432"/>
        <v>2437.0718296463519</v>
      </c>
      <c r="AK4704" s="12">
        <f t="shared" si="432"/>
        <v>-8.5454190907338912E-2</v>
      </c>
      <c r="AL4704" s="12">
        <f t="shared" si="426"/>
        <v>6318.2982011392678</v>
      </c>
      <c r="AM4704">
        <f t="shared" si="427"/>
        <v>2.1142939675690093</v>
      </c>
      <c r="AN4704" s="12">
        <f t="shared" si="428"/>
        <v>2988.3726189712274</v>
      </c>
    </row>
    <row r="4705" spans="14:40">
      <c r="N4705">
        <f t="shared" si="429"/>
        <v>2200</v>
      </c>
      <c r="O4705" s="12">
        <f t="shared" si="425"/>
        <v>0</v>
      </c>
      <c r="P4705" s="12">
        <f t="shared" si="425"/>
        <v>0</v>
      </c>
      <c r="Q4705" s="12">
        <f t="shared" si="425"/>
        <v>0</v>
      </c>
      <c r="R4705" s="12">
        <f t="shared" si="425"/>
        <v>0</v>
      </c>
      <c r="S4705" s="12">
        <f t="shared" si="425"/>
        <v>0</v>
      </c>
      <c r="T4705" s="12">
        <f t="shared" si="425"/>
        <v>0</v>
      </c>
      <c r="U4705" s="12">
        <f t="shared" si="425"/>
        <v>0</v>
      </c>
      <c r="V4705" s="12">
        <f t="shared" si="425"/>
        <v>0</v>
      </c>
      <c r="W4705" s="12">
        <f t="shared" si="425"/>
        <v>416.68867212669505</v>
      </c>
      <c r="X4705" s="12">
        <f t="shared" si="425"/>
        <v>2109.1435607535773</v>
      </c>
      <c r="Y4705" s="12">
        <f t="shared" si="425"/>
        <v>0</v>
      </c>
      <c r="Z4705" s="12">
        <f t="shared" si="425"/>
        <v>0</v>
      </c>
      <c r="AA4705" s="12">
        <f t="shared" si="425"/>
        <v>0</v>
      </c>
      <c r="AB4705" s="12">
        <f t="shared" si="425"/>
        <v>0</v>
      </c>
      <c r="AC4705" s="12">
        <f t="shared" si="425"/>
        <v>0</v>
      </c>
      <c r="AD4705" s="12">
        <f t="shared" si="425"/>
        <v>2.2981278420876889</v>
      </c>
      <c r="AE4705" s="12">
        <f t="shared" si="432"/>
        <v>8.1929490512356231E-3</v>
      </c>
      <c r="AF4705" s="12">
        <f t="shared" si="432"/>
        <v>0</v>
      </c>
      <c r="AG4705" s="12">
        <f t="shared" si="432"/>
        <v>0</v>
      </c>
      <c r="AH4705" s="12">
        <f t="shared" si="432"/>
        <v>-1.3012876016234975</v>
      </c>
      <c r="AI4705" s="12">
        <f t="shared" si="432"/>
        <v>-46.134154696957033</v>
      </c>
      <c r="AJ4705" s="12">
        <f t="shared" si="432"/>
        <v>-1205.079215008157</v>
      </c>
      <c r="AK4705" s="12">
        <f t="shared" si="432"/>
        <v>4.4143315187317761E-2</v>
      </c>
      <c r="AL4705" s="12">
        <f t="shared" si="426"/>
        <v>1275.6680396798606</v>
      </c>
      <c r="AM4705">
        <f t="shared" si="427"/>
        <v>2.1422601784537418</v>
      </c>
      <c r="AN4705" s="12">
        <f t="shared" si="428"/>
        <v>595.4776420297477</v>
      </c>
    </row>
    <row r="4706" spans="14:40">
      <c r="N4706">
        <f t="shared" si="429"/>
        <v>2201</v>
      </c>
      <c r="O4706" s="12">
        <f t="shared" si="425"/>
        <v>0</v>
      </c>
      <c r="P4706" s="12">
        <f t="shared" si="425"/>
        <v>0</v>
      </c>
      <c r="Q4706" s="12">
        <f t="shared" si="425"/>
        <v>0</v>
      </c>
      <c r="R4706" s="12">
        <f t="shared" si="425"/>
        <v>0</v>
      </c>
      <c r="S4706" s="12">
        <f t="shared" si="425"/>
        <v>0</v>
      </c>
      <c r="T4706" s="12">
        <f t="shared" si="425"/>
        <v>0</v>
      </c>
      <c r="U4706" s="12">
        <f t="shared" si="425"/>
        <v>0</v>
      </c>
      <c r="V4706" s="12">
        <f t="shared" si="425"/>
        <v>0</v>
      </c>
      <c r="W4706" s="12">
        <f t="shared" si="425"/>
        <v>-2351.0125925132575</v>
      </c>
      <c r="X4706" s="12">
        <f t="shared" si="425"/>
        <v>-7771.2216252053777</v>
      </c>
      <c r="Y4706" s="12">
        <f t="shared" si="425"/>
        <v>0</v>
      </c>
      <c r="Z4706" s="12">
        <f t="shared" si="425"/>
        <v>0</v>
      </c>
      <c r="AA4706" s="12">
        <f t="shared" si="425"/>
        <v>0</v>
      </c>
      <c r="AB4706" s="12">
        <f t="shared" si="425"/>
        <v>0</v>
      </c>
      <c r="AC4706" s="12">
        <f t="shared" si="425"/>
        <v>0</v>
      </c>
      <c r="AD4706" s="12">
        <f t="shared" si="425"/>
        <v>-5.3886321995853947</v>
      </c>
      <c r="AE4706" s="12">
        <f t="shared" si="432"/>
        <v>-4.7680778519597171E-2</v>
      </c>
      <c r="AF4706" s="12">
        <f t="shared" si="432"/>
        <v>0</v>
      </c>
      <c r="AG4706" s="12">
        <f t="shared" si="432"/>
        <v>0</v>
      </c>
      <c r="AH4706" s="12">
        <f t="shared" si="432"/>
        <v>-32.27391285718177</v>
      </c>
      <c r="AI4706" s="12">
        <f t="shared" si="432"/>
        <v>-87.253192382919309</v>
      </c>
      <c r="AJ4706" s="12">
        <f t="shared" si="432"/>
        <v>-5610.993645024163</v>
      </c>
      <c r="AK4706" s="12">
        <f t="shared" si="432"/>
        <v>0.14534869544920004</v>
      </c>
      <c r="AL4706" s="12">
        <f t="shared" si="426"/>
        <v>-15858.045932265555</v>
      </c>
      <c r="AM4706">
        <f t="shared" si="427"/>
        <v>2.1195400444040637</v>
      </c>
      <c r="AN4706" s="12">
        <f t="shared" si="428"/>
        <v>-7481.8336054246383</v>
      </c>
    </row>
    <row r="4707" spans="14:40">
      <c r="N4707">
        <f t="shared" si="429"/>
        <v>2202</v>
      </c>
      <c r="O4707" s="12">
        <f t="shared" si="425"/>
        <v>0</v>
      </c>
      <c r="P4707" s="12">
        <f t="shared" si="425"/>
        <v>0</v>
      </c>
      <c r="Q4707" s="12">
        <f t="shared" si="425"/>
        <v>0</v>
      </c>
      <c r="R4707" s="12">
        <f t="shared" si="425"/>
        <v>0</v>
      </c>
      <c r="S4707" s="12">
        <f t="shared" si="425"/>
        <v>0</v>
      </c>
      <c r="T4707" s="12">
        <f t="shared" si="425"/>
        <v>0</v>
      </c>
      <c r="U4707" s="12">
        <f t="shared" si="425"/>
        <v>0</v>
      </c>
      <c r="V4707" s="12">
        <f t="shared" si="425"/>
        <v>0</v>
      </c>
      <c r="W4707" s="12">
        <f t="shared" si="425"/>
        <v>1493.7395115247423</v>
      </c>
      <c r="X4707" s="12">
        <f t="shared" si="425"/>
        <v>1615.3624746784874</v>
      </c>
      <c r="Y4707" s="12">
        <f t="shared" si="425"/>
        <v>0</v>
      </c>
      <c r="Z4707" s="12">
        <f t="shared" si="425"/>
        <v>0</v>
      </c>
      <c r="AA4707" s="12">
        <f t="shared" si="425"/>
        <v>0</v>
      </c>
      <c r="AB4707" s="12">
        <f t="shared" si="425"/>
        <v>0</v>
      </c>
      <c r="AC4707" s="12">
        <f t="shared" si="425"/>
        <v>0</v>
      </c>
      <c r="AD4707" s="12">
        <f t="shared" si="425"/>
        <v>0.87772867985625336</v>
      </c>
      <c r="AE4707" s="12">
        <f t="shared" ref="AE4707:AK4716" si="433">AE$2503*AE2203+0.5*AE$2504*AE2203*AE2203</f>
        <v>-1.1724138777149487E-2</v>
      </c>
      <c r="AF4707" s="12">
        <f t="shared" si="433"/>
        <v>0</v>
      </c>
      <c r="AG4707" s="12">
        <f t="shared" si="433"/>
        <v>0</v>
      </c>
      <c r="AH4707" s="12">
        <f t="shared" si="433"/>
        <v>-20.262892388297978</v>
      </c>
      <c r="AI4707" s="12">
        <f t="shared" si="433"/>
        <v>-39.432829166425336</v>
      </c>
      <c r="AJ4707" s="12">
        <f t="shared" si="433"/>
        <v>-4737.6012272446833</v>
      </c>
      <c r="AK4707" s="12">
        <f t="shared" si="433"/>
        <v>0.14863967931370381</v>
      </c>
      <c r="AL4707" s="12">
        <f t="shared" si="426"/>
        <v>-1687.1803183757836</v>
      </c>
      <c r="AM4707">
        <f t="shared" si="427"/>
        <v>2.1097058571308294</v>
      </c>
      <c r="AN4707" s="12">
        <f t="shared" si="428"/>
        <v>-799.72301004573467</v>
      </c>
    </row>
    <row r="4708" spans="14:40">
      <c r="N4708">
        <f t="shared" si="429"/>
        <v>2203</v>
      </c>
      <c r="O4708" s="12">
        <f t="shared" si="425"/>
        <v>0</v>
      </c>
      <c r="P4708" s="12">
        <f t="shared" si="425"/>
        <v>0</v>
      </c>
      <c r="Q4708" s="12">
        <f t="shared" si="425"/>
        <v>0</v>
      </c>
      <c r="R4708" s="12">
        <f t="shared" si="425"/>
        <v>0</v>
      </c>
      <c r="S4708" s="12">
        <f t="shared" si="425"/>
        <v>0</v>
      </c>
      <c r="T4708" s="12">
        <f t="shared" si="425"/>
        <v>0</v>
      </c>
      <c r="U4708" s="12">
        <f t="shared" si="425"/>
        <v>0</v>
      </c>
      <c r="V4708" s="12">
        <f t="shared" si="425"/>
        <v>0</v>
      </c>
      <c r="W4708" s="12">
        <f t="shared" si="425"/>
        <v>-507.87649022859262</v>
      </c>
      <c r="X4708" s="12">
        <f t="shared" si="425"/>
        <v>-38380.14653768616</v>
      </c>
      <c r="Y4708" s="12">
        <f t="shared" si="425"/>
        <v>0</v>
      </c>
      <c r="Z4708" s="12">
        <f t="shared" si="425"/>
        <v>0</v>
      </c>
      <c r="AA4708" s="12">
        <f t="shared" si="425"/>
        <v>0</v>
      </c>
      <c r="AB4708" s="12">
        <f t="shared" si="425"/>
        <v>0</v>
      </c>
      <c r="AC4708" s="12">
        <f t="shared" si="425"/>
        <v>0</v>
      </c>
      <c r="AD4708" s="12">
        <f t="shared" si="425"/>
        <v>-23.778620999162129</v>
      </c>
      <c r="AE4708" s="12">
        <f t="shared" si="433"/>
        <v>-0.12153560417757246</v>
      </c>
      <c r="AF4708" s="12">
        <f t="shared" si="433"/>
        <v>0</v>
      </c>
      <c r="AG4708" s="12">
        <f t="shared" si="433"/>
        <v>0</v>
      </c>
      <c r="AH4708" s="12">
        <f t="shared" si="433"/>
        <v>-17.339137778826341</v>
      </c>
      <c r="AI4708" s="12">
        <f t="shared" si="433"/>
        <v>-111.58727647382143</v>
      </c>
      <c r="AJ4708" s="12">
        <f t="shared" si="433"/>
        <v>-5386.8729342947972</v>
      </c>
      <c r="AK4708" s="12">
        <f t="shared" si="433"/>
        <v>0.14948602649429626</v>
      </c>
      <c r="AL4708" s="12">
        <f t="shared" si="426"/>
        <v>-44427.573047039048</v>
      </c>
      <c r="AM4708">
        <f t="shared" si="427"/>
        <v>2.143109295255305</v>
      </c>
      <c r="AN4708" s="12">
        <f t="shared" si="428"/>
        <v>-20730.428049282698</v>
      </c>
    </row>
    <row r="4709" spans="14:40">
      <c r="N4709">
        <f t="shared" si="429"/>
        <v>2204</v>
      </c>
      <c r="O4709" s="12">
        <f t="shared" si="425"/>
        <v>0</v>
      </c>
      <c r="P4709" s="12">
        <f t="shared" si="425"/>
        <v>0</v>
      </c>
      <c r="Q4709" s="12">
        <f t="shared" si="425"/>
        <v>0</v>
      </c>
      <c r="R4709" s="12">
        <f t="shared" si="425"/>
        <v>0</v>
      </c>
      <c r="S4709" s="12">
        <f t="shared" si="425"/>
        <v>0</v>
      </c>
      <c r="T4709" s="12">
        <f t="shared" si="425"/>
        <v>0</v>
      </c>
      <c r="U4709" s="12">
        <f t="shared" si="425"/>
        <v>0</v>
      </c>
      <c r="V4709" s="12">
        <f t="shared" si="425"/>
        <v>0</v>
      </c>
      <c r="W4709" s="12">
        <f t="shared" si="425"/>
        <v>-1732.5426891601885</v>
      </c>
      <c r="X4709" s="12">
        <f t="shared" si="425"/>
        <v>-6132.4511715088702</v>
      </c>
      <c r="Y4709" s="12">
        <f t="shared" si="425"/>
        <v>0</v>
      </c>
      <c r="Z4709" s="12">
        <f t="shared" si="425"/>
        <v>0</v>
      </c>
      <c r="AA4709" s="12">
        <f t="shared" si="425"/>
        <v>0</v>
      </c>
      <c r="AB4709" s="12">
        <f t="shared" si="425"/>
        <v>0</v>
      </c>
      <c r="AC4709" s="12">
        <f t="shared" si="425"/>
        <v>0</v>
      </c>
      <c r="AD4709" s="12">
        <f t="shared" si="425"/>
        <v>-7.0355157953068463</v>
      </c>
      <c r="AE4709" s="12">
        <f t="shared" si="433"/>
        <v>-4.8316012784588705E-2</v>
      </c>
      <c r="AF4709" s="12">
        <f t="shared" si="433"/>
        <v>0</v>
      </c>
      <c r="AG4709" s="12">
        <f t="shared" si="433"/>
        <v>0</v>
      </c>
      <c r="AH4709" s="12">
        <f t="shared" si="433"/>
        <v>-23.816155410650932</v>
      </c>
      <c r="AI4709" s="12">
        <f t="shared" si="433"/>
        <v>-58.998165114894384</v>
      </c>
      <c r="AJ4709" s="12">
        <f t="shared" si="433"/>
        <v>-4870.7418240910583</v>
      </c>
      <c r="AK4709" s="12">
        <f t="shared" si="433"/>
        <v>0.13866453918710492</v>
      </c>
      <c r="AL4709" s="12">
        <f t="shared" si="426"/>
        <v>-12825.495172554567</v>
      </c>
      <c r="AM4709">
        <f t="shared" si="427"/>
        <v>2.142848537538308</v>
      </c>
      <c r="AN4709" s="12">
        <f t="shared" si="428"/>
        <v>-5985.2551162054697</v>
      </c>
    </row>
    <row r="4710" spans="14:40">
      <c r="N4710">
        <f t="shared" si="429"/>
        <v>2205</v>
      </c>
      <c r="O4710" s="12">
        <f t="shared" si="425"/>
        <v>0</v>
      </c>
      <c r="P4710" s="12">
        <f t="shared" si="425"/>
        <v>0</v>
      </c>
      <c r="Q4710" s="12">
        <f t="shared" si="425"/>
        <v>0</v>
      </c>
      <c r="R4710" s="12">
        <f t="shared" si="425"/>
        <v>0</v>
      </c>
      <c r="S4710" s="12">
        <f t="shared" si="425"/>
        <v>0</v>
      </c>
      <c r="T4710" s="12">
        <f t="shared" si="425"/>
        <v>0</v>
      </c>
      <c r="U4710" s="12">
        <f t="shared" si="425"/>
        <v>0</v>
      </c>
      <c r="V4710" s="12">
        <f t="shared" si="425"/>
        <v>0</v>
      </c>
      <c r="W4710" s="12">
        <f t="shared" si="425"/>
        <v>1715.5690833766853</v>
      </c>
      <c r="X4710" s="12">
        <f t="shared" si="425"/>
        <v>4992.4071520048929</v>
      </c>
      <c r="Y4710" s="12">
        <f t="shared" si="425"/>
        <v>0</v>
      </c>
      <c r="Z4710" s="12">
        <f t="shared" si="425"/>
        <v>0</v>
      </c>
      <c r="AA4710" s="12">
        <f t="shared" si="425"/>
        <v>0</v>
      </c>
      <c r="AB4710" s="12">
        <f t="shared" si="425"/>
        <v>0</v>
      </c>
      <c r="AC4710" s="12">
        <f t="shared" si="425"/>
        <v>0</v>
      </c>
      <c r="AD4710" s="12">
        <f t="shared" si="425"/>
        <v>-2.4547185932275526</v>
      </c>
      <c r="AE4710" s="12">
        <f t="shared" si="433"/>
        <v>-1.850989855905897E-2</v>
      </c>
      <c r="AF4710" s="12">
        <f t="shared" si="433"/>
        <v>0</v>
      </c>
      <c r="AG4710" s="12">
        <f t="shared" si="433"/>
        <v>0</v>
      </c>
      <c r="AH4710" s="12">
        <f t="shared" si="433"/>
        <v>-11.135075399361503</v>
      </c>
      <c r="AI4710" s="12">
        <f t="shared" si="433"/>
        <v>-6.8668678500148648</v>
      </c>
      <c r="AJ4710" s="12">
        <f t="shared" si="433"/>
        <v>-2650.5967356076003</v>
      </c>
      <c r="AK4710" s="12">
        <f t="shared" si="433"/>
        <v>4.5969801336784313E-2</v>
      </c>
      <c r="AL4710" s="12">
        <f t="shared" si="426"/>
        <v>4036.9502978341516</v>
      </c>
      <c r="AM4710">
        <f t="shared" si="427"/>
        <v>2.1394878603962484</v>
      </c>
      <c r="AN4710" s="12">
        <f t="shared" si="428"/>
        <v>1886.8769356263044</v>
      </c>
    </row>
    <row r="4711" spans="14:40">
      <c r="N4711">
        <f t="shared" si="429"/>
        <v>2206</v>
      </c>
      <c r="O4711" s="12">
        <f t="shared" si="425"/>
        <v>0</v>
      </c>
      <c r="P4711" s="12">
        <f t="shared" si="425"/>
        <v>0</v>
      </c>
      <c r="Q4711" s="12">
        <f t="shared" si="425"/>
        <v>0</v>
      </c>
      <c r="R4711" s="12">
        <f t="shared" si="425"/>
        <v>0</v>
      </c>
      <c r="S4711" s="12">
        <f t="shared" si="425"/>
        <v>0</v>
      </c>
      <c r="T4711" s="12">
        <f t="shared" si="425"/>
        <v>0</v>
      </c>
      <c r="U4711" s="12">
        <f t="shared" si="425"/>
        <v>0</v>
      </c>
      <c r="V4711" s="12">
        <f t="shared" si="425"/>
        <v>0</v>
      </c>
      <c r="W4711" s="12">
        <f t="shared" si="425"/>
        <v>-6760.8980084435252</v>
      </c>
      <c r="X4711" s="12">
        <f t="shared" si="425"/>
        <v>-21813.822407167725</v>
      </c>
      <c r="Y4711" s="12">
        <f t="shared" si="425"/>
        <v>0</v>
      </c>
      <c r="Z4711" s="12">
        <f t="shared" si="425"/>
        <v>0</v>
      </c>
      <c r="AA4711" s="12">
        <f t="shared" si="425"/>
        <v>0</v>
      </c>
      <c r="AB4711" s="12">
        <f t="shared" si="425"/>
        <v>0</v>
      </c>
      <c r="AC4711" s="12">
        <f t="shared" si="425"/>
        <v>0</v>
      </c>
      <c r="AD4711" s="12">
        <f t="shared" si="425"/>
        <v>-12.231728781863241</v>
      </c>
      <c r="AE4711" s="12">
        <f t="shared" si="433"/>
        <v>-2.0724082086636904E-2</v>
      </c>
      <c r="AF4711" s="12">
        <f t="shared" si="433"/>
        <v>0</v>
      </c>
      <c r="AG4711" s="12">
        <f t="shared" si="433"/>
        <v>0</v>
      </c>
      <c r="AH4711" s="12">
        <f t="shared" si="433"/>
        <v>39.132609519671817</v>
      </c>
      <c r="AI4711" s="12">
        <f t="shared" si="433"/>
        <v>35.418837899974733</v>
      </c>
      <c r="AJ4711" s="12">
        <f t="shared" si="433"/>
        <v>3429.084230285298</v>
      </c>
      <c r="AK4711" s="12">
        <f t="shared" si="433"/>
        <v>-8.2639388625496427E-2</v>
      </c>
      <c r="AL4711" s="12">
        <f t="shared" si="426"/>
        <v>-25083.41983015888</v>
      </c>
      <c r="AM4711">
        <f t="shared" si="427"/>
        <v>2.1525738030141657</v>
      </c>
      <c r="AN4711" s="12">
        <f t="shared" si="428"/>
        <v>-11652.757176100322</v>
      </c>
    </row>
    <row r="4712" spans="14:40">
      <c r="N4712">
        <f t="shared" si="429"/>
        <v>2207</v>
      </c>
      <c r="O4712" s="12">
        <f t="shared" si="425"/>
        <v>-8.2218968403373953</v>
      </c>
      <c r="P4712" s="12">
        <f t="shared" si="425"/>
        <v>0</v>
      </c>
      <c r="Q4712" s="12">
        <f t="shared" si="425"/>
        <v>0</v>
      </c>
      <c r="R4712" s="12">
        <f t="shared" si="425"/>
        <v>0</v>
      </c>
      <c r="S4712" s="12">
        <f t="shared" si="425"/>
        <v>0</v>
      </c>
      <c r="T4712" s="12">
        <f t="shared" si="425"/>
        <v>0</v>
      </c>
      <c r="U4712" s="12">
        <f t="shared" si="425"/>
        <v>0</v>
      </c>
      <c r="V4712" s="12">
        <f t="shared" si="425"/>
        <v>0</v>
      </c>
      <c r="W4712" s="12">
        <f t="shared" si="425"/>
        <v>-9962.472490549033</v>
      </c>
      <c r="X4712" s="12">
        <f t="shared" si="425"/>
        <v>-30397.934243021238</v>
      </c>
      <c r="Y4712" s="12">
        <f t="shared" si="425"/>
        <v>0</v>
      </c>
      <c r="Z4712" s="12">
        <f t="shared" si="425"/>
        <v>0</v>
      </c>
      <c r="AA4712" s="12">
        <f t="shared" si="425"/>
        <v>0</v>
      </c>
      <c r="AB4712" s="12">
        <f t="shared" si="425"/>
        <v>0</v>
      </c>
      <c r="AC4712" s="12">
        <f t="shared" si="425"/>
        <v>0</v>
      </c>
      <c r="AD4712" s="12">
        <f t="shared" si="425"/>
        <v>-20.105352622315191</v>
      </c>
      <c r="AE4712" s="12">
        <f t="shared" si="433"/>
        <v>-5.8169297295918299E-2</v>
      </c>
      <c r="AF4712" s="12">
        <f t="shared" si="433"/>
        <v>0</v>
      </c>
      <c r="AG4712" s="12">
        <f t="shared" si="433"/>
        <v>0</v>
      </c>
      <c r="AH4712" s="12">
        <f t="shared" si="433"/>
        <v>35.899412647983219</v>
      </c>
      <c r="AI4712" s="12">
        <f t="shared" si="433"/>
        <v>-7.6342186692814256</v>
      </c>
      <c r="AJ4712" s="12">
        <f t="shared" si="433"/>
        <v>1955.262368219524</v>
      </c>
      <c r="AK4712" s="12">
        <f t="shared" si="433"/>
        <v>-5.7652940266953757E-2</v>
      </c>
      <c r="AL4712" s="12">
        <f t="shared" si="426"/>
        <v>-38405.322243072267</v>
      </c>
      <c r="AM4712">
        <f t="shared" si="427"/>
        <v>2.1595815508790834</v>
      </c>
      <c r="AN4712" s="12">
        <f t="shared" si="428"/>
        <v>-17783.686949649538</v>
      </c>
    </row>
    <row r="4713" spans="14:40">
      <c r="N4713">
        <f t="shared" si="429"/>
        <v>2208</v>
      </c>
      <c r="O4713" s="12">
        <f t="shared" si="425"/>
        <v>0</v>
      </c>
      <c r="P4713" s="12">
        <f t="shared" si="425"/>
        <v>0</v>
      </c>
      <c r="Q4713" s="12">
        <f t="shared" si="425"/>
        <v>0</v>
      </c>
      <c r="R4713" s="12">
        <f t="shared" si="425"/>
        <v>0</v>
      </c>
      <c r="S4713" s="12">
        <f t="shared" si="425"/>
        <v>0</v>
      </c>
      <c r="T4713" s="12">
        <f t="shared" si="425"/>
        <v>0</v>
      </c>
      <c r="U4713" s="12">
        <f t="shared" si="425"/>
        <v>0</v>
      </c>
      <c r="V4713" s="12">
        <f t="shared" si="425"/>
        <v>0</v>
      </c>
      <c r="W4713" s="12">
        <f t="shared" si="425"/>
        <v>3433.1153504958634</v>
      </c>
      <c r="X4713" s="12">
        <f t="shared" si="425"/>
        <v>50417.356446030033</v>
      </c>
      <c r="Y4713" s="12">
        <f t="shared" si="425"/>
        <v>0</v>
      </c>
      <c r="Z4713" s="12">
        <f t="shared" si="425"/>
        <v>0</v>
      </c>
      <c r="AA4713" s="12">
        <f t="shared" si="425"/>
        <v>0</v>
      </c>
      <c r="AB4713" s="12">
        <f t="shared" si="425"/>
        <v>0</v>
      </c>
      <c r="AC4713" s="12">
        <f t="shared" si="425"/>
        <v>0</v>
      </c>
      <c r="AD4713" s="12">
        <f t="shared" si="425"/>
        <v>33.650930244444858</v>
      </c>
      <c r="AE4713" s="12">
        <f t="shared" si="433"/>
        <v>0.13115584021413682</v>
      </c>
      <c r="AF4713" s="12">
        <f t="shared" si="433"/>
        <v>0</v>
      </c>
      <c r="AG4713" s="12">
        <f t="shared" si="433"/>
        <v>0</v>
      </c>
      <c r="AH4713" s="12">
        <f t="shared" si="433"/>
        <v>31.050691525189986</v>
      </c>
      <c r="AI4713" s="12">
        <f t="shared" si="433"/>
        <v>131.37975399718098</v>
      </c>
      <c r="AJ4713" s="12">
        <f t="shared" si="433"/>
        <v>6758.786358629256</v>
      </c>
      <c r="AK4713" s="12">
        <f t="shared" si="433"/>
        <v>-0.18972305332745956</v>
      </c>
      <c r="AL4713" s="12">
        <f t="shared" si="426"/>
        <v>60805.280963708858</v>
      </c>
      <c r="AM4713">
        <f t="shared" si="427"/>
        <v>2.1684281266535739</v>
      </c>
      <c r="AN4713" s="12">
        <f t="shared" si="428"/>
        <v>28041.178868836476</v>
      </c>
    </row>
    <row r="4714" spans="14:40">
      <c r="N4714">
        <f t="shared" si="429"/>
        <v>2209</v>
      </c>
      <c r="O4714" s="12">
        <f t="shared" si="425"/>
        <v>0</v>
      </c>
      <c r="P4714" s="12">
        <f t="shared" si="425"/>
        <v>0</v>
      </c>
      <c r="Q4714" s="12">
        <f t="shared" si="425"/>
        <v>0</v>
      </c>
      <c r="R4714" s="12">
        <f t="shared" si="425"/>
        <v>0</v>
      </c>
      <c r="S4714" s="12">
        <f t="shared" si="425"/>
        <v>0</v>
      </c>
      <c r="T4714" s="12">
        <f t="shared" si="425"/>
        <v>0</v>
      </c>
      <c r="U4714" s="12">
        <f t="shared" si="425"/>
        <v>0</v>
      </c>
      <c r="V4714" s="12">
        <f t="shared" si="425"/>
        <v>0</v>
      </c>
      <c r="W4714" s="12">
        <f t="shared" si="425"/>
        <v>-19995.505744117916</v>
      </c>
      <c r="X4714" s="12">
        <f t="shared" si="425"/>
        <v>-68598.746675011353</v>
      </c>
      <c r="Y4714" s="12">
        <f t="shared" si="425"/>
        <v>0</v>
      </c>
      <c r="Z4714" s="12">
        <f t="shared" si="425"/>
        <v>0</v>
      </c>
      <c r="AA4714" s="12">
        <f t="shared" si="425"/>
        <v>0</v>
      </c>
      <c r="AB4714" s="12">
        <f t="shared" si="425"/>
        <v>0</v>
      </c>
      <c r="AC4714" s="12">
        <f t="shared" si="425"/>
        <v>0</v>
      </c>
      <c r="AD4714" s="12">
        <f t="shared" si="425"/>
        <v>-40.184091568340378</v>
      </c>
      <c r="AE4714" s="12">
        <f t="shared" si="433"/>
        <v>-0.24935902148765959</v>
      </c>
      <c r="AF4714" s="12">
        <f t="shared" si="433"/>
        <v>0</v>
      </c>
      <c r="AG4714" s="12">
        <f t="shared" si="433"/>
        <v>0</v>
      </c>
      <c r="AH4714" s="12">
        <f t="shared" si="433"/>
        <v>-59.407409123756985</v>
      </c>
      <c r="AI4714" s="12">
        <f t="shared" si="433"/>
        <v>-100.87539637038182</v>
      </c>
      <c r="AJ4714" s="12">
        <f t="shared" si="433"/>
        <v>-6364.4453495852786</v>
      </c>
      <c r="AK4714" s="12">
        <f t="shared" si="433"/>
        <v>0.15177990081596626</v>
      </c>
      <c r="AL4714" s="12">
        <f t="shared" si="426"/>
        <v>-95159.262244897705</v>
      </c>
      <c r="AM4714">
        <f t="shared" si="427"/>
        <v>2.1931278355009076</v>
      </c>
      <c r="AN4714" s="12">
        <f t="shared" si="428"/>
        <v>-43389.747147668415</v>
      </c>
    </row>
    <row r="4715" spans="14:40">
      <c r="N4715">
        <f t="shared" si="429"/>
        <v>2210</v>
      </c>
      <c r="O4715" s="12">
        <f t="shared" si="425"/>
        <v>129.90729879047908</v>
      </c>
      <c r="P4715" s="12">
        <f t="shared" si="425"/>
        <v>0</v>
      </c>
      <c r="Q4715" s="12">
        <f t="shared" si="425"/>
        <v>0</v>
      </c>
      <c r="R4715" s="12">
        <f t="shared" si="425"/>
        <v>0</v>
      </c>
      <c r="S4715" s="12">
        <f t="shared" si="425"/>
        <v>0</v>
      </c>
      <c r="T4715" s="12">
        <f t="shared" si="425"/>
        <v>0</v>
      </c>
      <c r="U4715" s="12">
        <f t="shared" si="425"/>
        <v>0</v>
      </c>
      <c r="V4715" s="12">
        <f t="shared" si="425"/>
        <v>0</v>
      </c>
      <c r="W4715" s="12">
        <f t="shared" si="425"/>
        <v>-21271.92116451824</v>
      </c>
      <c r="X4715" s="12">
        <f t="shared" si="425"/>
        <v>-73036.634363822464</v>
      </c>
      <c r="Y4715" s="12">
        <f t="shared" si="425"/>
        <v>0</v>
      </c>
      <c r="Z4715" s="12">
        <f t="shared" si="425"/>
        <v>0</v>
      </c>
      <c r="AA4715" s="12">
        <f t="shared" si="425"/>
        <v>0</v>
      </c>
      <c r="AB4715" s="12">
        <f t="shared" si="425"/>
        <v>0</v>
      </c>
      <c r="AC4715" s="12">
        <f t="shared" si="425"/>
        <v>0</v>
      </c>
      <c r="AD4715" s="12">
        <f t="shared" si="425"/>
        <v>-40.37875242192105</v>
      </c>
      <c r="AE4715" s="12">
        <f t="shared" si="433"/>
        <v>-0.24171348022639341</v>
      </c>
      <c r="AF4715" s="12">
        <f t="shared" si="433"/>
        <v>0</v>
      </c>
      <c r="AG4715" s="12">
        <f t="shared" si="433"/>
        <v>0</v>
      </c>
      <c r="AH4715" s="12">
        <f t="shared" si="433"/>
        <v>-51.15196299234978</v>
      </c>
      <c r="AI4715" s="12">
        <f t="shared" si="433"/>
        <v>-71.436739001997807</v>
      </c>
      <c r="AJ4715" s="12">
        <f t="shared" si="433"/>
        <v>-3449.6021602337673</v>
      </c>
      <c r="AK4715" s="12">
        <f t="shared" si="433"/>
        <v>7.1585717855111322E-2</v>
      </c>
      <c r="AL4715" s="12">
        <f t="shared" si="426"/>
        <v>-97791.387971962627</v>
      </c>
      <c r="AM4715">
        <f t="shared" si="427"/>
        <v>2.1775471229695098</v>
      </c>
      <c r="AN4715" s="12">
        <f t="shared" si="428"/>
        <v>-44908.965202371837</v>
      </c>
    </row>
    <row r="4716" spans="14:40">
      <c r="N4716">
        <f t="shared" si="429"/>
        <v>2211</v>
      </c>
      <c r="O4716" s="12">
        <f t="shared" si="425"/>
        <v>0</v>
      </c>
      <c r="P4716" s="12">
        <f t="shared" si="425"/>
        <v>0</v>
      </c>
      <c r="Q4716" s="12">
        <f t="shared" si="425"/>
        <v>0</v>
      </c>
      <c r="R4716" s="12">
        <f t="shared" si="425"/>
        <v>0</v>
      </c>
      <c r="S4716" s="12">
        <f t="shared" si="425"/>
        <v>0</v>
      </c>
      <c r="T4716" s="12">
        <f t="shared" si="425"/>
        <v>0</v>
      </c>
      <c r="U4716" s="12">
        <f t="shared" si="425"/>
        <v>0</v>
      </c>
      <c r="V4716" s="12">
        <f t="shared" si="425"/>
        <v>0</v>
      </c>
      <c r="W4716" s="12">
        <f t="shared" si="425"/>
        <v>-11023.369091035833</v>
      </c>
      <c r="X4716" s="12">
        <f t="shared" si="425"/>
        <v>-39630.304941071823</v>
      </c>
      <c r="Y4716" s="12">
        <f t="shared" si="425"/>
        <v>0</v>
      </c>
      <c r="Z4716" s="12">
        <f t="shared" si="425"/>
        <v>0</v>
      </c>
      <c r="AA4716" s="12">
        <f t="shared" si="425"/>
        <v>0</v>
      </c>
      <c r="AB4716" s="12">
        <f t="shared" si="425"/>
        <v>0</v>
      </c>
      <c r="AC4716" s="12">
        <f t="shared" si="425"/>
        <v>0</v>
      </c>
      <c r="AD4716" s="12">
        <f t="shared" si="425"/>
        <v>-25.773362426563668</v>
      </c>
      <c r="AE4716" s="12">
        <f t="shared" si="433"/>
        <v>-0.1976095126015591</v>
      </c>
      <c r="AF4716" s="12">
        <f t="shared" si="433"/>
        <v>0</v>
      </c>
      <c r="AG4716" s="12">
        <f t="shared" si="433"/>
        <v>0</v>
      </c>
      <c r="AH4716" s="12">
        <f t="shared" si="433"/>
        <v>-86.666519176331207</v>
      </c>
      <c r="AI4716" s="12">
        <f t="shared" si="433"/>
        <v>-112.56733921626385</v>
      </c>
      <c r="AJ4716" s="12">
        <f t="shared" si="433"/>
        <v>-7439.7395347087686</v>
      </c>
      <c r="AK4716" s="12">
        <f t="shared" si="433"/>
        <v>0.15864405149939334</v>
      </c>
      <c r="AL4716" s="12">
        <f t="shared" si="426"/>
        <v>-58318.459753096678</v>
      </c>
      <c r="AM4716">
        <f t="shared" si="427"/>
        <v>2.1883069370638437</v>
      </c>
      <c r="AN4716" s="12">
        <f t="shared" si="428"/>
        <v>-26650.036503263727</v>
      </c>
    </row>
    <row r="4717" spans="14:40">
      <c r="N4717">
        <f t="shared" si="429"/>
        <v>2212</v>
      </c>
      <c r="O4717" s="12">
        <f t="shared" si="425"/>
        <v>8.1499707270108193</v>
      </c>
      <c r="P4717" s="12">
        <f t="shared" si="425"/>
        <v>0</v>
      </c>
      <c r="Q4717" s="12">
        <f t="shared" si="425"/>
        <v>0</v>
      </c>
      <c r="R4717" s="12">
        <f t="shared" si="425"/>
        <v>0</v>
      </c>
      <c r="S4717" s="12">
        <f t="shared" si="425"/>
        <v>0</v>
      </c>
      <c r="T4717" s="12">
        <f t="shared" si="425"/>
        <v>0</v>
      </c>
      <c r="U4717" s="12">
        <f t="shared" si="425"/>
        <v>0</v>
      </c>
      <c r="V4717" s="12">
        <f t="shared" si="425"/>
        <v>0</v>
      </c>
      <c r="W4717" s="12">
        <f t="shared" si="425"/>
        <v>-10607.526613804192</v>
      </c>
      <c r="X4717" s="12">
        <f t="shared" si="425"/>
        <v>-39365.118773270638</v>
      </c>
      <c r="Y4717" s="12">
        <f t="shared" si="425"/>
        <v>0</v>
      </c>
      <c r="Z4717" s="12">
        <f t="shared" si="425"/>
        <v>0</v>
      </c>
      <c r="AA4717" s="12">
        <f t="shared" si="425"/>
        <v>0</v>
      </c>
      <c r="AB4717" s="12">
        <f t="shared" si="425"/>
        <v>0</v>
      </c>
      <c r="AC4717" s="12">
        <f t="shared" si="425"/>
        <v>0</v>
      </c>
      <c r="AD4717" s="12">
        <f t="shared" si="425"/>
        <v>-24.775802904928412</v>
      </c>
      <c r="AE4717" s="12">
        <f t="shared" ref="AE4717:AK4726" si="434">AE$2503*AE2213+0.5*AE$2504*AE2213*AE2213</f>
        <v>-0.20306121268519978</v>
      </c>
      <c r="AF4717" s="12">
        <f t="shared" si="434"/>
        <v>0</v>
      </c>
      <c r="AG4717" s="12">
        <f t="shared" si="434"/>
        <v>0</v>
      </c>
      <c r="AH4717" s="12">
        <f t="shared" si="434"/>
        <v>-98.012738617879549</v>
      </c>
      <c r="AI4717" s="12">
        <f t="shared" si="434"/>
        <v>-97.134007757859862</v>
      </c>
      <c r="AJ4717" s="12">
        <f t="shared" si="434"/>
        <v>-6489.3199856542769</v>
      </c>
      <c r="AK4717" s="12">
        <f t="shared" si="434"/>
        <v>0.13522398788238937</v>
      </c>
      <c r="AL4717" s="12">
        <f t="shared" si="426"/>
        <v>-56673.805788507561</v>
      </c>
      <c r="AM4717">
        <f t="shared" si="427"/>
        <v>2.1841887673178211</v>
      </c>
      <c r="AN4717" s="12">
        <f t="shared" si="428"/>
        <v>-25947.30209976442</v>
      </c>
    </row>
    <row r="4718" spans="14:40">
      <c r="N4718">
        <f t="shared" si="429"/>
        <v>2213</v>
      </c>
      <c r="O4718" s="12">
        <f t="shared" si="425"/>
        <v>0</v>
      </c>
      <c r="P4718" s="12">
        <f t="shared" si="425"/>
        <v>0</v>
      </c>
      <c r="Q4718" s="12">
        <f t="shared" si="425"/>
        <v>0</v>
      </c>
      <c r="R4718" s="12">
        <f t="shared" si="425"/>
        <v>0</v>
      </c>
      <c r="S4718" s="12">
        <f t="shared" si="425"/>
        <v>0</v>
      </c>
      <c r="T4718" s="12">
        <f t="shared" si="425"/>
        <v>0</v>
      </c>
      <c r="U4718" s="12">
        <f t="shared" si="425"/>
        <v>0</v>
      </c>
      <c r="V4718" s="12">
        <f t="shared" si="425"/>
        <v>0</v>
      </c>
      <c r="W4718" s="12">
        <f t="shared" si="425"/>
        <v>-22579.572489989961</v>
      </c>
      <c r="X4718" s="12">
        <f t="shared" si="425"/>
        <v>-81200.867154962994</v>
      </c>
      <c r="Y4718" s="12">
        <f t="shared" si="425"/>
        <v>0</v>
      </c>
      <c r="Z4718" s="12">
        <f t="shared" si="425"/>
        <v>0</v>
      </c>
      <c r="AA4718" s="12">
        <f t="shared" si="425"/>
        <v>0</v>
      </c>
      <c r="AB4718" s="12">
        <f t="shared" si="425"/>
        <v>0</v>
      </c>
      <c r="AC4718" s="12">
        <f t="shared" si="425"/>
        <v>0</v>
      </c>
      <c r="AD4718" s="12">
        <f t="shared" si="425"/>
        <v>-52.703311645702172</v>
      </c>
      <c r="AE4718" s="12">
        <f t="shared" si="434"/>
        <v>-0.36722582084584626</v>
      </c>
      <c r="AF4718" s="12">
        <f t="shared" si="434"/>
        <v>0</v>
      </c>
      <c r="AG4718" s="12">
        <f t="shared" si="434"/>
        <v>0</v>
      </c>
      <c r="AH4718" s="12">
        <f t="shared" si="434"/>
        <v>-95.099036206695416</v>
      </c>
      <c r="AI4718" s="12">
        <f t="shared" si="434"/>
        <v>-154.40123972326759</v>
      </c>
      <c r="AJ4718" s="12">
        <f t="shared" si="434"/>
        <v>-10269.653468553284</v>
      </c>
      <c r="AK4718" s="12">
        <f t="shared" si="434"/>
        <v>0.20829588153185705</v>
      </c>
      <c r="AL4718" s="12">
        <f t="shared" si="426"/>
        <v>-114352.45563102122</v>
      </c>
      <c r="AM4718">
        <f t="shared" si="427"/>
        <v>2.1609171172759574</v>
      </c>
      <c r="AN4718" s="12">
        <f t="shared" si="428"/>
        <v>-52918.48295189286</v>
      </c>
    </row>
    <row r="4719" spans="14:40">
      <c r="N4719">
        <f t="shared" si="429"/>
        <v>2214</v>
      </c>
      <c r="O4719" s="12">
        <f t="shared" si="425"/>
        <v>0</v>
      </c>
      <c r="P4719" s="12">
        <f t="shared" si="425"/>
        <v>0</v>
      </c>
      <c r="Q4719" s="12">
        <f t="shared" si="425"/>
        <v>0</v>
      </c>
      <c r="R4719" s="12">
        <f t="shared" si="425"/>
        <v>0</v>
      </c>
      <c r="S4719" s="12">
        <f t="shared" si="425"/>
        <v>0</v>
      </c>
      <c r="T4719" s="12">
        <f t="shared" si="425"/>
        <v>0</v>
      </c>
      <c r="U4719" s="12">
        <f t="shared" si="425"/>
        <v>0</v>
      </c>
      <c r="V4719" s="12">
        <f t="shared" si="425"/>
        <v>0</v>
      </c>
      <c r="W4719" s="12">
        <f t="shared" si="425"/>
        <v>1973.5150151782625</v>
      </c>
      <c r="X4719" s="12">
        <f t="shared" si="425"/>
        <v>5952.9946145310714</v>
      </c>
      <c r="Y4719" s="12">
        <f t="shared" si="425"/>
        <v>0</v>
      </c>
      <c r="Z4719" s="12">
        <f t="shared" si="425"/>
        <v>0</v>
      </c>
      <c r="AA4719" s="12">
        <f t="shared" si="425"/>
        <v>0</v>
      </c>
      <c r="AB4719" s="12">
        <f t="shared" si="425"/>
        <v>0</v>
      </c>
      <c r="AC4719" s="12">
        <f t="shared" si="425"/>
        <v>0</v>
      </c>
      <c r="AD4719" s="12">
        <f t="shared" si="425"/>
        <v>3.1700478365998079</v>
      </c>
      <c r="AE4719" s="12">
        <f t="shared" si="434"/>
        <v>1.9186114363674851E-2</v>
      </c>
      <c r="AF4719" s="12">
        <f t="shared" si="434"/>
        <v>0</v>
      </c>
      <c r="AG4719" s="12">
        <f t="shared" si="434"/>
        <v>0</v>
      </c>
      <c r="AH4719" s="12">
        <f t="shared" si="434"/>
        <v>9.1365217872909721</v>
      </c>
      <c r="AI4719" s="12">
        <f t="shared" si="434"/>
        <v>17.247914190107767</v>
      </c>
      <c r="AJ4719" s="12">
        <f t="shared" si="434"/>
        <v>1425.0612234419402</v>
      </c>
      <c r="AK4719" s="12">
        <f t="shared" si="434"/>
        <v>-7.3425895625031767E-2</v>
      </c>
      <c r="AL4719" s="12">
        <f t="shared" si="426"/>
        <v>9381.0710971840108</v>
      </c>
      <c r="AM4719">
        <f t="shared" si="427"/>
        <v>2.142030218587708</v>
      </c>
      <c r="AN4719" s="12">
        <f t="shared" si="428"/>
        <v>4379.5232279072034</v>
      </c>
    </row>
    <row r="4720" spans="14:40">
      <c r="N4720">
        <f t="shared" si="429"/>
        <v>2215</v>
      </c>
      <c r="O4720" s="12">
        <f t="shared" si="425"/>
        <v>-128.77263896055467</v>
      </c>
      <c r="P4720" s="12">
        <f t="shared" si="425"/>
        <v>0</v>
      </c>
      <c r="Q4720" s="12">
        <f t="shared" si="425"/>
        <v>0</v>
      </c>
      <c r="R4720" s="12">
        <f t="shared" si="425"/>
        <v>0</v>
      </c>
      <c r="S4720" s="12">
        <f t="shared" si="425"/>
        <v>0</v>
      </c>
      <c r="T4720" s="12">
        <f t="shared" si="425"/>
        <v>0</v>
      </c>
      <c r="U4720" s="12">
        <f t="shared" si="425"/>
        <v>0</v>
      </c>
      <c r="V4720" s="12">
        <f t="shared" si="425"/>
        <v>0</v>
      </c>
      <c r="W4720" s="12">
        <f t="shared" si="425"/>
        <v>-120.61486039309058</v>
      </c>
      <c r="X4720" s="12">
        <f t="shared" si="425"/>
        <v>-3205.2968249493815</v>
      </c>
      <c r="Y4720" s="12">
        <f t="shared" si="425"/>
        <v>0</v>
      </c>
      <c r="Z4720" s="12">
        <f t="shared" si="425"/>
        <v>0</v>
      </c>
      <c r="AA4720" s="12">
        <f t="shared" si="425"/>
        <v>0</v>
      </c>
      <c r="AB4720" s="12">
        <f t="shared" si="425"/>
        <v>0</v>
      </c>
      <c r="AC4720" s="12">
        <f t="shared" si="425"/>
        <v>0</v>
      </c>
      <c r="AD4720" s="12">
        <f t="shared" si="425"/>
        <v>-1.9839930764652824</v>
      </c>
      <c r="AE4720" s="12">
        <f t="shared" si="434"/>
        <v>-2.4564768305617067E-2</v>
      </c>
      <c r="AF4720" s="12">
        <f t="shared" si="434"/>
        <v>0</v>
      </c>
      <c r="AG4720" s="12">
        <f t="shared" si="434"/>
        <v>0</v>
      </c>
      <c r="AH4720" s="12">
        <f t="shared" si="434"/>
        <v>-21.119987527240799</v>
      </c>
      <c r="AI4720" s="12">
        <f t="shared" si="434"/>
        <v>-30.550689299216295</v>
      </c>
      <c r="AJ4720" s="12">
        <f t="shared" si="434"/>
        <v>-2343.3539795901011</v>
      </c>
      <c r="AK4720" s="12">
        <f t="shared" si="434"/>
        <v>6.7867962428548256E-2</v>
      </c>
      <c r="AL4720" s="12">
        <f t="shared" si="426"/>
        <v>-5851.6496706019261</v>
      </c>
      <c r="AM4720">
        <f t="shared" si="427"/>
        <v>2.1524366471671104</v>
      </c>
      <c r="AN4720" s="12">
        <f t="shared" si="428"/>
        <v>-2718.616447226666</v>
      </c>
    </row>
    <row r="4721" spans="14:40">
      <c r="N4721">
        <f t="shared" si="429"/>
        <v>2216</v>
      </c>
      <c r="O4721" s="12">
        <f t="shared" si="425"/>
        <v>0</v>
      </c>
      <c r="P4721" s="12">
        <f t="shared" si="425"/>
        <v>0</v>
      </c>
      <c r="Q4721" s="12">
        <f t="shared" si="425"/>
        <v>0</v>
      </c>
      <c r="R4721" s="12">
        <f t="shared" si="425"/>
        <v>0</v>
      </c>
      <c r="S4721" s="12">
        <f t="shared" si="425"/>
        <v>0</v>
      </c>
      <c r="T4721" s="12">
        <f t="shared" si="425"/>
        <v>0</v>
      </c>
      <c r="U4721" s="12">
        <f t="shared" si="425"/>
        <v>0</v>
      </c>
      <c r="V4721" s="12">
        <f t="shared" si="425"/>
        <v>0</v>
      </c>
      <c r="W4721" s="12">
        <f t="shared" si="425"/>
        <v>1263.214593549231</v>
      </c>
      <c r="X4721" s="12">
        <f t="shared" si="425"/>
        <v>2734.0141535586508</v>
      </c>
      <c r="Y4721" s="12">
        <f t="shared" si="425"/>
        <v>0</v>
      </c>
      <c r="Z4721" s="12">
        <f t="shared" si="425"/>
        <v>0</v>
      </c>
      <c r="AA4721" s="12">
        <f t="shared" si="425"/>
        <v>0</v>
      </c>
      <c r="AB4721" s="12">
        <f t="shared" si="425"/>
        <v>0</v>
      </c>
      <c r="AC4721" s="12">
        <f t="shared" si="425"/>
        <v>0</v>
      </c>
      <c r="AD4721" s="12">
        <f t="shared" si="425"/>
        <v>1.3259255708274365</v>
      </c>
      <c r="AE4721" s="12">
        <f t="shared" si="434"/>
        <v>8.2507261786001276E-3</v>
      </c>
      <c r="AF4721" s="12">
        <f t="shared" si="434"/>
        <v>0</v>
      </c>
      <c r="AG4721" s="12">
        <f t="shared" si="434"/>
        <v>0</v>
      </c>
      <c r="AH4721" s="12">
        <f t="shared" si="434"/>
        <v>4.0383788535341445</v>
      </c>
      <c r="AI4721" s="12">
        <f t="shared" si="434"/>
        <v>-0.96242118101847796</v>
      </c>
      <c r="AJ4721" s="12">
        <f t="shared" si="434"/>
        <v>-432.4631223505092</v>
      </c>
      <c r="AK4721" s="12">
        <f t="shared" si="434"/>
        <v>3.2424305066877601E-2</v>
      </c>
      <c r="AL4721" s="12">
        <f t="shared" si="426"/>
        <v>3569.2081830319612</v>
      </c>
      <c r="AM4721">
        <f t="shared" si="427"/>
        <v>2.1481982130057928</v>
      </c>
      <c r="AN4721" s="12">
        <f t="shared" si="428"/>
        <v>1661.489224515213</v>
      </c>
    </row>
    <row r="4722" spans="14:40">
      <c r="N4722">
        <f t="shared" si="429"/>
        <v>2217</v>
      </c>
      <c r="O4722" s="12">
        <f t="shared" si="425"/>
        <v>0</v>
      </c>
      <c r="P4722" s="12">
        <f t="shared" si="425"/>
        <v>0</v>
      </c>
      <c r="Q4722" s="12">
        <f t="shared" si="425"/>
        <v>0</v>
      </c>
      <c r="R4722" s="12">
        <f t="shared" si="425"/>
        <v>0</v>
      </c>
      <c r="S4722" s="12">
        <f t="shared" si="425"/>
        <v>0</v>
      </c>
      <c r="T4722" s="12">
        <f t="shared" si="425"/>
        <v>0</v>
      </c>
      <c r="U4722" s="12">
        <f t="shared" si="425"/>
        <v>0</v>
      </c>
      <c r="V4722" s="12">
        <f t="shared" si="425"/>
        <v>0</v>
      </c>
      <c r="W4722" s="12">
        <f t="shared" si="425"/>
        <v>-1237.3681949316569</v>
      </c>
      <c r="X4722" s="12">
        <f t="shared" si="425"/>
        <v>-4604.4082648836638</v>
      </c>
      <c r="Y4722" s="12">
        <f t="shared" si="425"/>
        <v>0</v>
      </c>
      <c r="Z4722" s="12">
        <f t="shared" si="425"/>
        <v>0</v>
      </c>
      <c r="AA4722" s="12">
        <f t="shared" si="425"/>
        <v>0</v>
      </c>
      <c r="AB4722" s="12">
        <f t="shared" si="425"/>
        <v>0</v>
      </c>
      <c r="AC4722" s="12">
        <f t="shared" si="425"/>
        <v>0</v>
      </c>
      <c r="AD4722" s="12">
        <f t="shared" si="425"/>
        <v>-0.38133119870577559</v>
      </c>
      <c r="AE4722" s="12">
        <f t="shared" si="434"/>
        <v>-2.2042593245879521E-3</v>
      </c>
      <c r="AF4722" s="12">
        <f t="shared" si="434"/>
        <v>0</v>
      </c>
      <c r="AG4722" s="12">
        <f t="shared" si="434"/>
        <v>0</v>
      </c>
      <c r="AH4722" s="12">
        <f t="shared" si="434"/>
        <v>-1.1603128048126774</v>
      </c>
      <c r="AI4722" s="12">
        <f t="shared" si="434"/>
        <v>-53.633366967268387</v>
      </c>
      <c r="AJ4722" s="12">
        <f t="shared" si="434"/>
        <v>-3606.2475321217457</v>
      </c>
      <c r="AK4722" s="12">
        <f t="shared" si="434"/>
        <v>0.12485728324681868</v>
      </c>
      <c r="AL4722" s="12">
        <f t="shared" si="426"/>
        <v>-9503.0763498839315</v>
      </c>
      <c r="AM4722">
        <f t="shared" si="427"/>
        <v>2.1600194988556396</v>
      </c>
      <c r="AN4722" s="12">
        <f t="shared" si="428"/>
        <v>-4399.5326685331229</v>
      </c>
    </row>
    <row r="4723" spans="14:40">
      <c r="N4723">
        <f t="shared" si="429"/>
        <v>2218</v>
      </c>
      <c r="O4723" s="12">
        <f t="shared" si="425"/>
        <v>0</v>
      </c>
      <c r="P4723" s="12">
        <f t="shared" si="425"/>
        <v>0</v>
      </c>
      <c r="Q4723" s="12">
        <f t="shared" si="425"/>
        <v>0</v>
      </c>
      <c r="R4723" s="12">
        <f t="shared" si="425"/>
        <v>0</v>
      </c>
      <c r="S4723" s="12">
        <f t="shared" si="425"/>
        <v>0</v>
      </c>
      <c r="T4723" s="12">
        <f t="shared" si="425"/>
        <v>0</v>
      </c>
      <c r="U4723" s="12">
        <f t="shared" si="425"/>
        <v>0</v>
      </c>
      <c r="V4723" s="12">
        <f t="shared" si="425"/>
        <v>0</v>
      </c>
      <c r="W4723" s="12">
        <f t="shared" si="425"/>
        <v>25838.118205287377</v>
      </c>
      <c r="X4723" s="12">
        <f t="shared" si="425"/>
        <v>93887.683897022202</v>
      </c>
      <c r="Y4723" s="12">
        <f t="shared" si="425"/>
        <v>0</v>
      </c>
      <c r="Z4723" s="12">
        <f t="shared" si="425"/>
        <v>0</v>
      </c>
      <c r="AA4723" s="12">
        <f t="shared" si="425"/>
        <v>0</v>
      </c>
      <c r="AB4723" s="12">
        <f t="shared" si="425"/>
        <v>0</v>
      </c>
      <c r="AC4723" s="12">
        <f t="shared" si="425"/>
        <v>0</v>
      </c>
      <c r="AD4723" s="12">
        <f t="shared" si="425"/>
        <v>63.474562898709948</v>
      </c>
      <c r="AE4723" s="12">
        <f t="shared" si="434"/>
        <v>0.19157719756448521</v>
      </c>
      <c r="AF4723" s="12">
        <f t="shared" si="434"/>
        <v>0</v>
      </c>
      <c r="AG4723" s="12">
        <f t="shared" si="434"/>
        <v>0</v>
      </c>
      <c r="AH4723" s="12">
        <f t="shared" si="434"/>
        <v>23.674747697805046</v>
      </c>
      <c r="AI4723" s="12">
        <f t="shared" si="434"/>
        <v>79.985595894469853</v>
      </c>
      <c r="AJ4723" s="12">
        <f t="shared" si="434"/>
        <v>3492.3208139072835</v>
      </c>
      <c r="AK4723" s="12">
        <f t="shared" si="434"/>
        <v>-7.4541315691738858E-2</v>
      </c>
      <c r="AL4723" s="12">
        <f t="shared" si="426"/>
        <v>123385.37485858971</v>
      </c>
      <c r="AM4723">
        <f t="shared" si="427"/>
        <v>2.1702165360032808</v>
      </c>
      <c r="AN4723" s="12">
        <f t="shared" si="428"/>
        <v>56853.946512553521</v>
      </c>
    </row>
    <row r="4724" spans="14:40">
      <c r="N4724">
        <f t="shared" si="429"/>
        <v>2219</v>
      </c>
      <c r="O4724" s="12">
        <f t="shared" si="425"/>
        <v>0</v>
      </c>
      <c r="P4724" s="12">
        <f t="shared" si="425"/>
        <v>0</v>
      </c>
      <c r="Q4724" s="12">
        <f t="shared" si="425"/>
        <v>0</v>
      </c>
      <c r="R4724" s="12">
        <f t="shared" si="425"/>
        <v>0</v>
      </c>
      <c r="S4724" s="12">
        <f t="shared" si="425"/>
        <v>0</v>
      </c>
      <c r="T4724" s="12">
        <f t="shared" si="425"/>
        <v>0</v>
      </c>
      <c r="U4724" s="12">
        <f t="shared" si="425"/>
        <v>0</v>
      </c>
      <c r="V4724" s="12">
        <f t="shared" si="425"/>
        <v>0</v>
      </c>
      <c r="W4724" s="12">
        <f t="shared" si="425"/>
        <v>25994.141462439919</v>
      </c>
      <c r="X4724" s="12">
        <f t="shared" si="425"/>
        <v>93666.447607676222</v>
      </c>
      <c r="Y4724" s="12">
        <f t="shared" si="425"/>
        <v>0</v>
      </c>
      <c r="Z4724" s="12">
        <f t="shared" si="425"/>
        <v>0</v>
      </c>
      <c r="AA4724" s="12">
        <f t="shared" si="425"/>
        <v>0</v>
      </c>
      <c r="AB4724" s="12">
        <f t="shared" si="425"/>
        <v>0</v>
      </c>
      <c r="AC4724" s="12">
        <f t="shared" si="425"/>
        <v>0</v>
      </c>
      <c r="AD4724" s="12">
        <f t="shared" si="425"/>
        <v>14.466894015944666</v>
      </c>
      <c r="AE4724" s="12">
        <f t="shared" si="434"/>
        <v>5.9458947524442751E-2</v>
      </c>
      <c r="AF4724" s="12">
        <f t="shared" si="434"/>
        <v>0</v>
      </c>
      <c r="AG4724" s="12">
        <f t="shared" si="434"/>
        <v>0</v>
      </c>
      <c r="AH4724" s="12">
        <f t="shared" si="434"/>
        <v>11.149894720800232</v>
      </c>
      <c r="AI4724" s="12">
        <f t="shared" si="434"/>
        <v>8.3929056894695417</v>
      </c>
      <c r="AJ4724" s="12">
        <f t="shared" si="434"/>
        <v>355.10667914019143</v>
      </c>
      <c r="AK4724" s="12">
        <f t="shared" si="434"/>
        <v>1.1390322185410829E-2</v>
      </c>
      <c r="AL4724" s="12">
        <f t="shared" si="426"/>
        <v>120049.77629295226</v>
      </c>
      <c r="AM4724">
        <f t="shared" si="427"/>
        <v>2.1710785147920051</v>
      </c>
      <c r="AN4724" s="12">
        <f t="shared" si="428"/>
        <v>55294.995309947757</v>
      </c>
    </row>
    <row r="4725" spans="14:40">
      <c r="N4725">
        <f t="shared" si="429"/>
        <v>2220</v>
      </c>
      <c r="O4725" s="12">
        <f t="shared" si="425"/>
        <v>0</v>
      </c>
      <c r="P4725" s="12">
        <f t="shared" si="425"/>
        <v>0</v>
      </c>
      <c r="Q4725" s="12">
        <f t="shared" si="425"/>
        <v>0</v>
      </c>
      <c r="R4725" s="12">
        <f t="shared" si="425"/>
        <v>0</v>
      </c>
      <c r="S4725" s="12">
        <f t="shared" si="425"/>
        <v>0</v>
      </c>
      <c r="T4725" s="12">
        <f t="shared" si="425"/>
        <v>0</v>
      </c>
      <c r="U4725" s="12">
        <f t="shared" si="425"/>
        <v>0</v>
      </c>
      <c r="V4725" s="12">
        <f t="shared" si="425"/>
        <v>0</v>
      </c>
      <c r="W4725" s="12">
        <f t="shared" si="425"/>
        <v>26882.800737111553</v>
      </c>
      <c r="X4725" s="12">
        <f t="shared" si="425"/>
        <v>97893.15680523566</v>
      </c>
      <c r="Y4725" s="12">
        <f t="shared" si="425"/>
        <v>0</v>
      </c>
      <c r="Z4725" s="12">
        <f t="shared" si="425"/>
        <v>0</v>
      </c>
      <c r="AA4725" s="12">
        <f t="shared" si="425"/>
        <v>0</v>
      </c>
      <c r="AB4725" s="12">
        <f t="shared" si="425"/>
        <v>0</v>
      </c>
      <c r="AC4725" s="12">
        <f t="shared" si="425"/>
        <v>0</v>
      </c>
      <c r="AD4725" s="12">
        <f t="shared" si="425"/>
        <v>63.311576184757577</v>
      </c>
      <c r="AE4725" s="12">
        <f t="shared" si="434"/>
        <v>0.19239672775913749</v>
      </c>
      <c r="AF4725" s="12">
        <f t="shared" si="434"/>
        <v>0</v>
      </c>
      <c r="AG4725" s="12">
        <f t="shared" si="434"/>
        <v>0</v>
      </c>
      <c r="AH4725" s="12">
        <f t="shared" si="434"/>
        <v>26.32370573267356</v>
      </c>
      <c r="AI4725" s="12">
        <f t="shared" si="434"/>
        <v>128.27515323766039</v>
      </c>
      <c r="AJ4725" s="12">
        <f t="shared" si="434"/>
        <v>5271.3063862966455</v>
      </c>
      <c r="AK4725" s="12">
        <f t="shared" si="434"/>
        <v>-0.16745488164348163</v>
      </c>
      <c r="AL4725" s="12">
        <f t="shared" si="426"/>
        <v>130265.19930564507</v>
      </c>
      <c r="AM4725">
        <f t="shared" si="427"/>
        <v>2.1720018271001265</v>
      </c>
      <c r="AN4725" s="12">
        <f t="shared" si="428"/>
        <v>59974.719026624472</v>
      </c>
    </row>
    <row r="4726" spans="14:40">
      <c r="N4726">
        <f t="shared" si="429"/>
        <v>2221</v>
      </c>
      <c r="O4726" s="12">
        <f t="shared" si="425"/>
        <v>0</v>
      </c>
      <c r="P4726" s="12">
        <f t="shared" si="425"/>
        <v>0</v>
      </c>
      <c r="Q4726" s="12">
        <f t="shared" si="425"/>
        <v>0</v>
      </c>
      <c r="R4726" s="12">
        <f t="shared" si="425"/>
        <v>0</v>
      </c>
      <c r="S4726" s="12">
        <f t="shared" si="425"/>
        <v>0</v>
      </c>
      <c r="T4726" s="12">
        <f t="shared" si="425"/>
        <v>0</v>
      </c>
      <c r="U4726" s="12">
        <f t="shared" si="425"/>
        <v>0</v>
      </c>
      <c r="V4726" s="12">
        <f t="shared" si="425"/>
        <v>0</v>
      </c>
      <c r="W4726" s="12">
        <f t="shared" si="425"/>
        <v>13027.336459354457</v>
      </c>
      <c r="X4726" s="12">
        <f t="shared" si="425"/>
        <v>47279.612536687666</v>
      </c>
      <c r="Y4726" s="12">
        <f t="shared" si="425"/>
        <v>0</v>
      </c>
      <c r="Z4726" s="12">
        <f t="shared" si="425"/>
        <v>0</v>
      </c>
      <c r="AA4726" s="12">
        <f t="shared" si="425"/>
        <v>0</v>
      </c>
      <c r="AB4726" s="12">
        <f t="shared" si="425"/>
        <v>0</v>
      </c>
      <c r="AC4726" s="12">
        <f t="shared" si="425"/>
        <v>0</v>
      </c>
      <c r="AD4726" s="12">
        <f t="shared" si="425"/>
        <v>30.186235038155488</v>
      </c>
      <c r="AE4726" s="12">
        <f t="shared" si="434"/>
        <v>0.12605907355728316</v>
      </c>
      <c r="AF4726" s="12">
        <f t="shared" si="434"/>
        <v>0</v>
      </c>
      <c r="AG4726" s="12">
        <f t="shared" si="434"/>
        <v>0</v>
      </c>
      <c r="AH4726" s="12">
        <f t="shared" si="434"/>
        <v>40.660125889061128</v>
      </c>
      <c r="AI4726" s="12">
        <f t="shared" si="434"/>
        <v>97.144807008129831</v>
      </c>
      <c r="AJ4726" s="12">
        <f t="shared" si="434"/>
        <v>4677.7237151045074</v>
      </c>
      <c r="AK4726" s="12">
        <f t="shared" si="434"/>
        <v>-0.15966073606894465</v>
      </c>
      <c r="AL4726" s="12">
        <f t="shared" si="426"/>
        <v>65152.630277419456</v>
      </c>
      <c r="AM4726">
        <f t="shared" si="427"/>
        <v>2.1727915036839947</v>
      </c>
      <c r="AN4726" s="12">
        <f t="shared" si="428"/>
        <v>29985.67978885796</v>
      </c>
    </row>
    <row r="4727" spans="14:40">
      <c r="N4727">
        <f t="shared" si="429"/>
        <v>2222</v>
      </c>
      <c r="O4727" s="12">
        <f t="shared" si="425"/>
        <v>0</v>
      </c>
      <c r="P4727" s="12">
        <f t="shared" si="425"/>
        <v>0</v>
      </c>
      <c r="Q4727" s="12">
        <f t="shared" si="425"/>
        <v>0</v>
      </c>
      <c r="R4727" s="12">
        <f t="shared" si="425"/>
        <v>0</v>
      </c>
      <c r="S4727" s="12">
        <f t="shared" si="425"/>
        <v>0</v>
      </c>
      <c r="T4727" s="12">
        <f t="shared" si="425"/>
        <v>0</v>
      </c>
      <c r="U4727" s="12">
        <f t="shared" si="425"/>
        <v>0</v>
      </c>
      <c r="V4727" s="12">
        <f t="shared" si="425"/>
        <v>0</v>
      </c>
      <c r="W4727" s="12">
        <f t="shared" si="425"/>
        <v>13878.883271148034</v>
      </c>
      <c r="X4727" s="12">
        <f t="shared" si="425"/>
        <v>48124.117547829614</v>
      </c>
      <c r="Y4727" s="12">
        <f t="shared" si="425"/>
        <v>0</v>
      </c>
      <c r="Z4727" s="12">
        <f t="shared" si="425"/>
        <v>0</v>
      </c>
      <c r="AA4727" s="12">
        <f t="shared" si="425"/>
        <v>0</v>
      </c>
      <c r="AB4727" s="12">
        <f t="shared" si="425"/>
        <v>0</v>
      </c>
      <c r="AC4727" s="12">
        <f t="shared" si="425"/>
        <v>0</v>
      </c>
      <c r="AD4727" s="12">
        <f t="shared" si="425"/>
        <v>34.07245776049637</v>
      </c>
      <c r="AE4727" s="12">
        <f t="shared" ref="AE4727:AK4736" si="435">AE$2503*AE2223+0.5*AE$2504*AE2223*AE2223</f>
        <v>0.14445707320382606</v>
      </c>
      <c r="AF4727" s="12">
        <f t="shared" si="435"/>
        <v>0</v>
      </c>
      <c r="AG4727" s="12">
        <f t="shared" si="435"/>
        <v>0</v>
      </c>
      <c r="AH4727" s="12">
        <f t="shared" si="435"/>
        <v>57.438198863230141</v>
      </c>
      <c r="AI4727" s="12">
        <f t="shared" si="435"/>
        <v>153.72867271630039</v>
      </c>
      <c r="AJ4727" s="12">
        <f t="shared" si="435"/>
        <v>9630.7104552571582</v>
      </c>
      <c r="AK4727" s="12">
        <f t="shared" si="435"/>
        <v>-0.35126167860069535</v>
      </c>
      <c r="AL4727" s="12">
        <f t="shared" si="426"/>
        <v>71878.743798969444</v>
      </c>
      <c r="AM4727">
        <f t="shared" si="427"/>
        <v>2.1635248169410426</v>
      </c>
      <c r="AN4727" s="12">
        <f t="shared" si="428"/>
        <v>33222.980959653207</v>
      </c>
    </row>
    <row r="4728" spans="14:40">
      <c r="N4728">
        <f t="shared" si="429"/>
        <v>2223</v>
      </c>
      <c r="O4728" s="12">
        <f t="shared" si="425"/>
        <v>0</v>
      </c>
      <c r="P4728" s="12">
        <f t="shared" si="425"/>
        <v>0</v>
      </c>
      <c r="Q4728" s="12">
        <f t="shared" si="425"/>
        <v>0</v>
      </c>
      <c r="R4728" s="12">
        <f t="shared" si="425"/>
        <v>0</v>
      </c>
      <c r="S4728" s="12">
        <f t="shared" si="425"/>
        <v>0</v>
      </c>
      <c r="T4728" s="12">
        <f t="shared" si="425"/>
        <v>0</v>
      </c>
      <c r="U4728" s="12">
        <f t="shared" si="425"/>
        <v>0</v>
      </c>
      <c r="V4728" s="12">
        <f t="shared" si="425"/>
        <v>0</v>
      </c>
      <c r="W4728" s="12">
        <f t="shared" si="425"/>
        <v>-435.64104712643251</v>
      </c>
      <c r="X4728" s="12">
        <f t="shared" si="425"/>
        <v>-62916.441515248487</v>
      </c>
      <c r="Y4728" s="12">
        <f t="shared" si="425"/>
        <v>0</v>
      </c>
      <c r="Z4728" s="12">
        <f t="shared" si="425"/>
        <v>0</v>
      </c>
      <c r="AA4728" s="12">
        <f t="shared" si="425"/>
        <v>0</v>
      </c>
      <c r="AB4728" s="12">
        <f t="shared" si="425"/>
        <v>0</v>
      </c>
      <c r="AC4728" s="12">
        <f t="shared" si="425"/>
        <v>0</v>
      </c>
      <c r="AD4728" s="12">
        <f t="shared" si="425"/>
        <v>-38.680021226969608</v>
      </c>
      <c r="AE4728" s="12">
        <f t="shared" si="435"/>
        <v>-0.15482015179199402</v>
      </c>
      <c r="AF4728" s="12">
        <f t="shared" si="435"/>
        <v>0</v>
      </c>
      <c r="AG4728" s="12">
        <f t="shared" si="435"/>
        <v>0</v>
      </c>
      <c r="AH4728" s="12">
        <f t="shared" si="435"/>
        <v>21.367802208004484</v>
      </c>
      <c r="AI4728" s="12">
        <f t="shared" si="435"/>
        <v>-21.576385616078127</v>
      </c>
      <c r="AJ4728" s="12">
        <f t="shared" si="435"/>
        <v>1335.06324710474</v>
      </c>
      <c r="AK4728" s="12">
        <f t="shared" si="435"/>
        <v>-5.1299976993484972E-2</v>
      </c>
      <c r="AL4728" s="12">
        <f t="shared" si="426"/>
        <v>-62056.114040034001</v>
      </c>
      <c r="AM4728">
        <f t="shared" si="427"/>
        <v>2.1688045240579834</v>
      </c>
      <c r="AN4728" s="12">
        <f t="shared" si="428"/>
        <v>-28613.050808250213</v>
      </c>
    </row>
    <row r="4729" spans="14:40">
      <c r="N4729">
        <f t="shared" si="429"/>
        <v>2224</v>
      </c>
      <c r="O4729" s="12">
        <f t="shared" si="425"/>
        <v>0</v>
      </c>
      <c r="P4729" s="12">
        <f t="shared" si="425"/>
        <v>0</v>
      </c>
      <c r="Q4729" s="12">
        <f t="shared" si="425"/>
        <v>0</v>
      </c>
      <c r="R4729" s="12">
        <f t="shared" si="425"/>
        <v>0</v>
      </c>
      <c r="S4729" s="12">
        <f t="shared" si="425"/>
        <v>0</v>
      </c>
      <c r="T4729" s="12">
        <f t="shared" si="425"/>
        <v>0</v>
      </c>
      <c r="U4729" s="12">
        <f t="shared" si="425"/>
        <v>0</v>
      </c>
      <c r="V4729" s="12">
        <f t="shared" si="425"/>
        <v>0</v>
      </c>
      <c r="W4729" s="12">
        <f t="shared" si="425"/>
        <v>-19866.393346504301</v>
      </c>
      <c r="X4729" s="12">
        <f t="shared" si="425"/>
        <v>-70362.223291356175</v>
      </c>
      <c r="Y4729" s="12">
        <f t="shared" si="425"/>
        <v>0</v>
      </c>
      <c r="Z4729" s="12">
        <f t="shared" si="425"/>
        <v>0</v>
      </c>
      <c r="AA4729" s="12">
        <f t="shared" si="425"/>
        <v>0</v>
      </c>
      <c r="AB4729" s="12">
        <f t="shared" si="425"/>
        <v>0</v>
      </c>
      <c r="AC4729" s="12">
        <f t="shared" si="425"/>
        <v>0</v>
      </c>
      <c r="AD4729" s="12">
        <f t="shared" si="425"/>
        <v>0.70163805410247482</v>
      </c>
      <c r="AE4729" s="12">
        <f t="shared" si="435"/>
        <v>-0.22991033530983557</v>
      </c>
      <c r="AF4729" s="12">
        <f t="shared" si="435"/>
        <v>0</v>
      </c>
      <c r="AG4729" s="12">
        <f t="shared" si="435"/>
        <v>0</v>
      </c>
      <c r="AH4729" s="12">
        <f t="shared" si="435"/>
        <v>-250.85974188162476</v>
      </c>
      <c r="AI4729" s="12">
        <f t="shared" si="435"/>
        <v>-210.81560873504037</v>
      </c>
      <c r="AJ4729" s="12">
        <f t="shared" si="435"/>
        <v>-16137.166914881194</v>
      </c>
      <c r="AK4729" s="12">
        <f t="shared" si="435"/>
        <v>0.34409400694085113</v>
      </c>
      <c r="AL4729" s="12">
        <f t="shared" si="426"/>
        <v>-106826.6430816326</v>
      </c>
      <c r="AM4729">
        <f t="shared" si="427"/>
        <v>2.1551867054981182</v>
      </c>
      <c r="AN4729" s="12">
        <f t="shared" si="428"/>
        <v>-49567.233692146532</v>
      </c>
    </row>
    <row r="4730" spans="14:40">
      <c r="N4730">
        <f t="shared" si="429"/>
        <v>2225</v>
      </c>
      <c r="O4730" s="12">
        <f t="shared" si="425"/>
        <v>0</v>
      </c>
      <c r="P4730" s="12">
        <f t="shared" si="425"/>
        <v>0</v>
      </c>
      <c r="Q4730" s="12">
        <f t="shared" si="425"/>
        <v>0</v>
      </c>
      <c r="R4730" s="12">
        <f t="shared" si="425"/>
        <v>0</v>
      </c>
      <c r="S4730" s="12">
        <f t="shared" si="425"/>
        <v>0</v>
      </c>
      <c r="T4730" s="12">
        <f t="shared" si="425"/>
        <v>0</v>
      </c>
      <c r="U4730" s="12">
        <f t="shared" si="425"/>
        <v>0</v>
      </c>
      <c r="V4730" s="12">
        <f t="shared" si="425"/>
        <v>0</v>
      </c>
      <c r="W4730" s="12">
        <f t="shared" si="425"/>
        <v>-18083.365857007313</v>
      </c>
      <c r="X4730" s="12">
        <f t="shared" si="425"/>
        <v>-67153.006009970384</v>
      </c>
      <c r="Y4730" s="12">
        <f t="shared" si="425"/>
        <v>0</v>
      </c>
      <c r="Z4730" s="12">
        <f t="shared" si="425"/>
        <v>0</v>
      </c>
      <c r="AA4730" s="12">
        <f t="shared" si="425"/>
        <v>0</v>
      </c>
      <c r="AB4730" s="12">
        <f t="shared" si="425"/>
        <v>0</v>
      </c>
      <c r="AC4730" s="12">
        <f t="shared" si="425"/>
        <v>0</v>
      </c>
      <c r="AD4730" s="12">
        <f t="shared" si="425"/>
        <v>-47.0311615262858</v>
      </c>
      <c r="AE4730" s="12">
        <f t="shared" si="435"/>
        <v>-0.22873135273174131</v>
      </c>
      <c r="AF4730" s="12">
        <f t="shared" si="435"/>
        <v>0</v>
      </c>
      <c r="AG4730" s="12">
        <f t="shared" si="435"/>
        <v>0</v>
      </c>
      <c r="AH4730" s="12">
        <f t="shared" si="435"/>
        <v>-3.7630017247073293</v>
      </c>
      <c r="AI4730" s="12">
        <f t="shared" si="435"/>
        <v>-96.073559663873752</v>
      </c>
      <c r="AJ4730" s="12">
        <f t="shared" si="435"/>
        <v>-14148.113772216968</v>
      </c>
      <c r="AK4730" s="12">
        <f t="shared" si="435"/>
        <v>0.31278057994306918</v>
      </c>
      <c r="AL4730" s="12">
        <f t="shared" si="426"/>
        <v>-99531.26931288233</v>
      </c>
      <c r="AM4730">
        <f t="shared" si="427"/>
        <v>2.1521177644431364</v>
      </c>
      <c r="AN4730" s="12">
        <f t="shared" si="428"/>
        <v>-46248.058985116084</v>
      </c>
    </row>
    <row r="4731" spans="14:40">
      <c r="N4731">
        <f t="shared" si="429"/>
        <v>2226</v>
      </c>
      <c r="O4731" s="12">
        <f t="shared" si="425"/>
        <v>-2.6502616811275619</v>
      </c>
      <c r="P4731" s="12">
        <f t="shared" si="425"/>
        <v>0</v>
      </c>
      <c r="Q4731" s="12">
        <f t="shared" si="425"/>
        <v>0</v>
      </c>
      <c r="R4731" s="12">
        <f t="shared" si="425"/>
        <v>0</v>
      </c>
      <c r="S4731" s="12">
        <f t="shared" si="425"/>
        <v>0</v>
      </c>
      <c r="T4731" s="12">
        <f t="shared" si="425"/>
        <v>0</v>
      </c>
      <c r="U4731" s="12">
        <f t="shared" si="425"/>
        <v>0</v>
      </c>
      <c r="V4731" s="12">
        <f t="shared" si="425"/>
        <v>0</v>
      </c>
      <c r="W4731" s="12">
        <f t="shared" si="425"/>
        <v>5796.0311597148093</v>
      </c>
      <c r="X4731" s="12">
        <f t="shared" si="425"/>
        <v>23904.197501145729</v>
      </c>
      <c r="Y4731" s="12">
        <f t="shared" si="425"/>
        <v>0</v>
      </c>
      <c r="Z4731" s="12">
        <f t="shared" si="425"/>
        <v>0</v>
      </c>
      <c r="AA4731" s="12">
        <f t="shared" si="425"/>
        <v>0</v>
      </c>
      <c r="AB4731" s="12">
        <f t="shared" si="425"/>
        <v>0</v>
      </c>
      <c r="AC4731" s="12">
        <f t="shared" si="425"/>
        <v>0</v>
      </c>
      <c r="AD4731" s="12">
        <f t="shared" si="425"/>
        <v>23.033672401035634</v>
      </c>
      <c r="AE4731" s="12">
        <f t="shared" si="435"/>
        <v>7.3417093788379476E-2</v>
      </c>
      <c r="AF4731" s="12">
        <f t="shared" si="435"/>
        <v>0</v>
      </c>
      <c r="AG4731" s="12">
        <f t="shared" si="435"/>
        <v>0</v>
      </c>
      <c r="AH4731" s="12">
        <f t="shared" si="435"/>
        <v>-14.713901077588815</v>
      </c>
      <c r="AI4731" s="12">
        <f t="shared" si="435"/>
        <v>10.246900304535986</v>
      </c>
      <c r="AJ4731" s="12">
        <f t="shared" si="435"/>
        <v>77.196273305930347</v>
      </c>
      <c r="AK4731" s="12">
        <f t="shared" si="435"/>
        <v>-2.3963439506880155E-2</v>
      </c>
      <c r="AL4731" s="12">
        <f t="shared" si="426"/>
        <v>29793.390797767599</v>
      </c>
      <c r="AM4731">
        <f t="shared" si="427"/>
        <v>2.1421590490649614</v>
      </c>
      <c r="AN4731" s="12">
        <f t="shared" si="428"/>
        <v>13908.113317156456</v>
      </c>
    </row>
    <row r="4732" spans="14:40">
      <c r="N4732">
        <f t="shared" si="429"/>
        <v>2227</v>
      </c>
      <c r="O4732" s="12">
        <f t="shared" si="425"/>
        <v>0</v>
      </c>
      <c r="P4732" s="12">
        <f t="shared" si="425"/>
        <v>0</v>
      </c>
      <c r="Q4732" s="12">
        <f t="shared" si="425"/>
        <v>0</v>
      </c>
      <c r="R4732" s="12">
        <f t="shared" si="425"/>
        <v>0</v>
      </c>
      <c r="S4732" s="12">
        <f t="shared" si="425"/>
        <v>0</v>
      </c>
      <c r="T4732" s="12">
        <f t="shared" si="425"/>
        <v>0</v>
      </c>
      <c r="U4732" s="12">
        <f t="shared" si="425"/>
        <v>0</v>
      </c>
      <c r="V4732" s="12">
        <f t="shared" si="425"/>
        <v>0</v>
      </c>
      <c r="W4732" s="12">
        <f t="shared" si="425"/>
        <v>7728.4131403906958</v>
      </c>
      <c r="X4732" s="12">
        <f t="shared" si="425"/>
        <v>5278.6178410096381</v>
      </c>
      <c r="Y4732" s="12">
        <f t="shared" si="425"/>
        <v>0</v>
      </c>
      <c r="Z4732" s="12">
        <f t="shared" si="425"/>
        <v>0</v>
      </c>
      <c r="AA4732" s="12">
        <f t="shared" si="425"/>
        <v>0</v>
      </c>
      <c r="AB4732" s="12">
        <f t="shared" si="425"/>
        <v>0</v>
      </c>
      <c r="AC4732" s="12">
        <f t="shared" si="425"/>
        <v>0</v>
      </c>
      <c r="AD4732" s="12">
        <f t="shared" si="425"/>
        <v>-6.2826251249936922</v>
      </c>
      <c r="AE4732" s="12">
        <f t="shared" si="435"/>
        <v>-5.4007010876742249E-2</v>
      </c>
      <c r="AF4732" s="12">
        <f t="shared" si="435"/>
        <v>0</v>
      </c>
      <c r="AG4732" s="12">
        <f t="shared" si="435"/>
        <v>0</v>
      </c>
      <c r="AH4732" s="12">
        <f t="shared" si="435"/>
        <v>-34.104897035079375</v>
      </c>
      <c r="AI4732" s="12">
        <f t="shared" si="435"/>
        <v>-66.361225210235247</v>
      </c>
      <c r="AJ4732" s="12">
        <f t="shared" si="435"/>
        <v>-5824.1971050426482</v>
      </c>
      <c r="AK4732" s="12">
        <f t="shared" si="435"/>
        <v>0.15213267018475352</v>
      </c>
      <c r="AL4732" s="12">
        <f t="shared" si="426"/>
        <v>7076.1832546466867</v>
      </c>
      <c r="AM4732">
        <f t="shared" si="427"/>
        <v>2.1440115341054304</v>
      </c>
      <c r="AN4732" s="12">
        <f t="shared" si="428"/>
        <v>3300.4408521520199</v>
      </c>
    </row>
    <row r="4733" spans="14:40">
      <c r="N4733">
        <f t="shared" si="429"/>
        <v>2228</v>
      </c>
      <c r="O4733" s="12">
        <f t="shared" si="425"/>
        <v>0</v>
      </c>
      <c r="P4733" s="12">
        <f t="shared" si="425"/>
        <v>0</v>
      </c>
      <c r="Q4733" s="12">
        <f t="shared" si="425"/>
        <v>0</v>
      </c>
      <c r="R4733" s="12">
        <f t="shared" si="425"/>
        <v>0</v>
      </c>
      <c r="S4733" s="12">
        <f t="shared" si="425"/>
        <v>0</v>
      </c>
      <c r="T4733" s="12">
        <f t="shared" si="425"/>
        <v>0</v>
      </c>
      <c r="U4733" s="12">
        <f t="shared" si="425"/>
        <v>0</v>
      </c>
      <c r="V4733" s="12">
        <f t="shared" si="425"/>
        <v>0</v>
      </c>
      <c r="W4733" s="12">
        <f t="shared" si="425"/>
        <v>-7617.7478775061045</v>
      </c>
      <c r="X4733" s="12">
        <f t="shared" si="425"/>
        <v>37048.996643541839</v>
      </c>
      <c r="Y4733" s="12">
        <f t="shared" si="425"/>
        <v>0</v>
      </c>
      <c r="Z4733" s="12">
        <f t="shared" si="425"/>
        <v>0</v>
      </c>
      <c r="AA4733" s="12">
        <f t="shared" si="425"/>
        <v>0</v>
      </c>
      <c r="AB4733" s="12">
        <f t="shared" si="425"/>
        <v>0</v>
      </c>
      <c r="AC4733" s="12">
        <f t="shared" si="425"/>
        <v>0</v>
      </c>
      <c r="AD4733" s="12">
        <f t="shared" si="425"/>
        <v>25.850303200239885</v>
      </c>
      <c r="AE4733" s="12">
        <f t="shared" si="435"/>
        <v>9.0445520147262648E-2</v>
      </c>
      <c r="AF4733" s="12">
        <f t="shared" si="435"/>
        <v>0</v>
      </c>
      <c r="AG4733" s="12">
        <f t="shared" si="435"/>
        <v>0</v>
      </c>
      <c r="AH4733" s="12">
        <f t="shared" si="435"/>
        <v>0.730407221235719</v>
      </c>
      <c r="AI4733" s="12">
        <f t="shared" si="435"/>
        <v>35.677354740058199</v>
      </c>
      <c r="AJ4733" s="12">
        <f t="shared" si="435"/>
        <v>-888.66266697770345</v>
      </c>
      <c r="AK4733" s="12">
        <f t="shared" si="435"/>
        <v>2.3063134637282601E-2</v>
      </c>
      <c r="AL4733" s="12">
        <f t="shared" si="426"/>
        <v>28604.957672874356</v>
      </c>
      <c r="AM4733">
        <f t="shared" si="427"/>
        <v>2.1201481552887969</v>
      </c>
      <c r="AN4733" s="12">
        <f t="shared" si="428"/>
        <v>13491.961682733403</v>
      </c>
    </row>
    <row r="4734" spans="14:40">
      <c r="N4734">
        <f t="shared" si="429"/>
        <v>2229</v>
      </c>
      <c r="O4734" s="12">
        <f t="shared" si="425"/>
        <v>0</v>
      </c>
      <c r="P4734" s="12">
        <f t="shared" si="425"/>
        <v>0</v>
      </c>
      <c r="Q4734" s="12">
        <f t="shared" si="425"/>
        <v>0</v>
      </c>
      <c r="R4734" s="12">
        <f t="shared" si="425"/>
        <v>0</v>
      </c>
      <c r="S4734" s="12">
        <f t="shared" si="425"/>
        <v>0</v>
      </c>
      <c r="T4734" s="12">
        <f t="shared" si="425"/>
        <v>0</v>
      </c>
      <c r="U4734" s="12">
        <f t="shared" si="425"/>
        <v>0</v>
      </c>
      <c r="V4734" s="12">
        <f t="shared" si="425"/>
        <v>0</v>
      </c>
      <c r="W4734" s="12">
        <f t="shared" si="425"/>
        <v>12361.475326057982</v>
      </c>
      <c r="X4734" s="12">
        <f t="shared" si="425"/>
        <v>18108.626385622963</v>
      </c>
      <c r="Y4734" s="12">
        <f t="shared" si="425"/>
        <v>0</v>
      </c>
      <c r="Z4734" s="12">
        <f t="shared" si="425"/>
        <v>0</v>
      </c>
      <c r="AA4734" s="12">
        <f t="shared" si="425"/>
        <v>0</v>
      </c>
      <c r="AB4734" s="12">
        <f t="shared" si="425"/>
        <v>0</v>
      </c>
      <c r="AC4734" s="12">
        <f t="shared" si="425"/>
        <v>0</v>
      </c>
      <c r="AD4734" s="12">
        <f t="shared" si="425"/>
        <v>34.721862846188806</v>
      </c>
      <c r="AE4734" s="12">
        <f t="shared" si="435"/>
        <v>0.22016686405018288</v>
      </c>
      <c r="AF4734" s="12">
        <f t="shared" si="435"/>
        <v>0</v>
      </c>
      <c r="AG4734" s="12">
        <f t="shared" si="435"/>
        <v>0</v>
      </c>
      <c r="AH4734" s="12">
        <f t="shared" si="435"/>
        <v>288.0952817850299</v>
      </c>
      <c r="AI4734" s="12">
        <f t="shared" si="435"/>
        <v>282.08944084788834</v>
      </c>
      <c r="AJ4734" s="12">
        <f t="shared" si="435"/>
        <v>20586.477613074414</v>
      </c>
      <c r="AK4734" s="12">
        <f t="shared" si="435"/>
        <v>-0.73139348035319862</v>
      </c>
      <c r="AL4734" s="12">
        <f t="shared" si="426"/>
        <v>51660.974683618166</v>
      </c>
      <c r="AM4734">
        <f t="shared" si="427"/>
        <v>2.1264642957297681</v>
      </c>
      <c r="AN4734" s="12">
        <f t="shared" si="428"/>
        <v>24294.306181091535</v>
      </c>
    </row>
    <row r="4735" spans="14:40">
      <c r="N4735">
        <f t="shared" si="429"/>
        <v>2230</v>
      </c>
      <c r="O4735" s="12">
        <f t="shared" si="425"/>
        <v>-2.6336629655029999</v>
      </c>
      <c r="P4735" s="12">
        <f t="shared" si="425"/>
        <v>0</v>
      </c>
      <c r="Q4735" s="12">
        <f t="shared" si="425"/>
        <v>0</v>
      </c>
      <c r="R4735" s="12">
        <f t="shared" si="425"/>
        <v>0</v>
      </c>
      <c r="S4735" s="12">
        <f t="shared" si="425"/>
        <v>0</v>
      </c>
      <c r="T4735" s="12">
        <f t="shared" si="425"/>
        <v>0</v>
      </c>
      <c r="U4735" s="12">
        <f t="shared" si="425"/>
        <v>0</v>
      </c>
      <c r="V4735" s="12">
        <f t="shared" si="425"/>
        <v>0</v>
      </c>
      <c r="W4735" s="12">
        <f t="shared" si="425"/>
        <v>10612.872222884804</v>
      </c>
      <c r="X4735" s="12">
        <f t="shared" si="425"/>
        <v>41228.85708915026</v>
      </c>
      <c r="Y4735" s="12">
        <f t="shared" si="425"/>
        <v>0</v>
      </c>
      <c r="Z4735" s="12">
        <f t="shared" si="425"/>
        <v>0</v>
      </c>
      <c r="AA4735" s="12">
        <f t="shared" si="425"/>
        <v>0</v>
      </c>
      <c r="AB4735" s="12">
        <f t="shared" si="425"/>
        <v>0</v>
      </c>
      <c r="AC4735" s="12">
        <f t="shared" si="425"/>
        <v>0</v>
      </c>
      <c r="AD4735" s="12">
        <f t="shared" si="425"/>
        <v>34.859521767755773</v>
      </c>
      <c r="AE4735" s="12">
        <f t="shared" si="435"/>
        <v>0.13978309825123669</v>
      </c>
      <c r="AF4735" s="12">
        <f t="shared" si="435"/>
        <v>0</v>
      </c>
      <c r="AG4735" s="12">
        <f t="shared" si="435"/>
        <v>0</v>
      </c>
      <c r="AH4735" s="12">
        <f t="shared" si="435"/>
        <v>43.335078189422376</v>
      </c>
      <c r="AI4735" s="12">
        <f t="shared" si="435"/>
        <v>72.512575594154896</v>
      </c>
      <c r="AJ4735" s="12">
        <f t="shared" si="435"/>
        <v>16919.87528216817</v>
      </c>
      <c r="AK4735" s="12">
        <f t="shared" si="435"/>
        <v>-0.51225714949721568</v>
      </c>
      <c r="AL4735" s="12">
        <f t="shared" si="426"/>
        <v>68909.305632737814</v>
      </c>
      <c r="AM4735">
        <f t="shared" si="427"/>
        <v>2.1303054975718001</v>
      </c>
      <c r="AN4735" s="12">
        <f t="shared" si="428"/>
        <v>32347.147257181259</v>
      </c>
    </row>
    <row r="4736" spans="14:40">
      <c r="N4736">
        <f t="shared" si="429"/>
        <v>2231</v>
      </c>
      <c r="O4736" s="12">
        <f t="shared" si="425"/>
        <v>-2.6281300602932962</v>
      </c>
      <c r="P4736" s="12">
        <f t="shared" si="425"/>
        <v>0</v>
      </c>
      <c r="Q4736" s="12">
        <f t="shared" si="425"/>
        <v>0</v>
      </c>
      <c r="R4736" s="12">
        <f t="shared" si="425"/>
        <v>0</v>
      </c>
      <c r="S4736" s="12">
        <f t="shared" si="425"/>
        <v>0</v>
      </c>
      <c r="T4736" s="12">
        <f t="shared" si="425"/>
        <v>0</v>
      </c>
      <c r="U4736" s="12">
        <f t="shared" si="425"/>
        <v>0</v>
      </c>
      <c r="V4736" s="12">
        <f t="shared" si="425"/>
        <v>0</v>
      </c>
      <c r="W4736" s="12">
        <f t="shared" si="425"/>
        <v>598.61320079123766</v>
      </c>
      <c r="X4736" s="12">
        <f t="shared" si="425"/>
        <v>1463.1493247472326</v>
      </c>
      <c r="Y4736" s="12">
        <f t="shared" si="425"/>
        <v>0</v>
      </c>
      <c r="Z4736" s="12">
        <f t="shared" si="425"/>
        <v>0</v>
      </c>
      <c r="AA4736" s="12">
        <f t="shared" si="425"/>
        <v>0</v>
      </c>
      <c r="AB4736" s="12">
        <f t="shared" si="425"/>
        <v>0</v>
      </c>
      <c r="AC4736" s="12">
        <f t="shared" si="425"/>
        <v>0</v>
      </c>
      <c r="AD4736" s="12">
        <f t="shared" si="425"/>
        <v>3.3818440738966095E-2</v>
      </c>
      <c r="AE4736" s="12">
        <f t="shared" si="435"/>
        <v>2.7267633265461257E-2</v>
      </c>
      <c r="AF4736" s="12">
        <f t="shared" si="435"/>
        <v>0</v>
      </c>
      <c r="AG4736" s="12">
        <f t="shared" si="435"/>
        <v>0</v>
      </c>
      <c r="AH4736" s="12">
        <f t="shared" si="435"/>
        <v>37.112858423599413</v>
      </c>
      <c r="AI4736" s="12">
        <f t="shared" si="435"/>
        <v>36.260144962574863</v>
      </c>
      <c r="AJ4736" s="12">
        <f t="shared" si="435"/>
        <v>2417.3088804140043</v>
      </c>
      <c r="AK4736" s="12">
        <f t="shared" si="435"/>
        <v>-5.9333570223138406E-2</v>
      </c>
      <c r="AL4736" s="12">
        <f t="shared" si="426"/>
        <v>4549.818031782137</v>
      </c>
      <c r="AM4736">
        <f t="shared" si="427"/>
        <v>2.1332888596705994</v>
      </c>
      <c r="AN4736" s="12">
        <f t="shared" si="428"/>
        <v>2132.7716643514809</v>
      </c>
    </row>
    <row r="4737" spans="14:40">
      <c r="N4737">
        <f t="shared" si="429"/>
        <v>2232</v>
      </c>
      <c r="O4737" s="12">
        <f t="shared" si="425"/>
        <v>0</v>
      </c>
      <c r="P4737" s="12">
        <f t="shared" si="425"/>
        <v>0</v>
      </c>
      <c r="Q4737" s="12">
        <f t="shared" si="425"/>
        <v>0</v>
      </c>
      <c r="R4737" s="12">
        <f t="shared" si="425"/>
        <v>0</v>
      </c>
      <c r="S4737" s="12">
        <f t="shared" si="425"/>
        <v>0</v>
      </c>
      <c r="T4737" s="12">
        <f t="shared" si="425"/>
        <v>0</v>
      </c>
      <c r="U4737" s="12">
        <f t="shared" si="425"/>
        <v>0</v>
      </c>
      <c r="V4737" s="12">
        <f t="shared" si="425"/>
        <v>0</v>
      </c>
      <c r="W4737" s="12">
        <f t="shared" si="425"/>
        <v>663.26767212316031</v>
      </c>
      <c r="X4737" s="12">
        <f t="shared" si="425"/>
        <v>28964.087092936126</v>
      </c>
      <c r="Y4737" s="12">
        <f t="shared" si="425"/>
        <v>0</v>
      </c>
      <c r="Z4737" s="12">
        <f t="shared" si="425"/>
        <v>0</v>
      </c>
      <c r="AA4737" s="12">
        <f t="shared" si="425"/>
        <v>0</v>
      </c>
      <c r="AB4737" s="12">
        <f t="shared" si="425"/>
        <v>0</v>
      </c>
      <c r="AC4737" s="12">
        <f t="shared" si="425"/>
        <v>0</v>
      </c>
      <c r="AD4737" s="12">
        <f t="shared" si="425"/>
        <v>27.482620498759964</v>
      </c>
      <c r="AE4737" s="12">
        <f t="shared" ref="AE4737:AK4746" si="436">AE$2503*AE2233+0.5*AE$2504*AE2233*AE2233</f>
        <v>0.12572871009442349</v>
      </c>
      <c r="AF4737" s="12">
        <f t="shared" si="436"/>
        <v>0</v>
      </c>
      <c r="AG4737" s="12">
        <f t="shared" si="436"/>
        <v>0</v>
      </c>
      <c r="AH4737" s="12">
        <f t="shared" si="436"/>
        <v>53.306010906753315</v>
      </c>
      <c r="AI4737" s="12">
        <f t="shared" si="436"/>
        <v>93.549438644838361</v>
      </c>
      <c r="AJ4737" s="12">
        <f t="shared" si="436"/>
        <v>7595.5676890070135</v>
      </c>
      <c r="AK4737" s="12">
        <f t="shared" si="436"/>
        <v>-0.21000535976977969</v>
      </c>
      <c r="AL4737" s="12">
        <f t="shared" si="426"/>
        <v>37397.176247466981</v>
      </c>
      <c r="AM4737">
        <f t="shared" si="427"/>
        <v>2.1289933814679762</v>
      </c>
      <c r="AN4737" s="12">
        <f t="shared" si="428"/>
        <v>17565.661111487818</v>
      </c>
    </row>
    <row r="4738" spans="14:40">
      <c r="N4738">
        <f t="shared" si="429"/>
        <v>2233</v>
      </c>
      <c r="O4738" s="12">
        <f t="shared" si="425"/>
        <v>0</v>
      </c>
      <c r="P4738" s="12">
        <f t="shared" si="425"/>
        <v>0</v>
      </c>
      <c r="Q4738" s="12">
        <f t="shared" si="425"/>
        <v>0</v>
      </c>
      <c r="R4738" s="12">
        <f t="shared" si="425"/>
        <v>0</v>
      </c>
      <c r="S4738" s="12">
        <f t="shared" si="425"/>
        <v>0</v>
      </c>
      <c r="T4738" s="12">
        <f t="shared" si="425"/>
        <v>0</v>
      </c>
      <c r="U4738" s="12">
        <f t="shared" si="425"/>
        <v>0</v>
      </c>
      <c r="V4738" s="12">
        <f t="shared" si="425"/>
        <v>0</v>
      </c>
      <c r="W4738" s="12">
        <f t="shared" si="425"/>
        <v>662.1529402111189</v>
      </c>
      <c r="X4738" s="12">
        <f t="shared" si="425"/>
        <v>1444.9419976576853</v>
      </c>
      <c r="Y4738" s="12">
        <f t="shared" si="425"/>
        <v>0</v>
      </c>
      <c r="Z4738" s="12">
        <f t="shared" si="425"/>
        <v>0</v>
      </c>
      <c r="AA4738" s="12">
        <f t="shared" si="425"/>
        <v>0</v>
      </c>
      <c r="AB4738" s="12">
        <f t="shared" si="425"/>
        <v>0</v>
      </c>
      <c r="AC4738" s="12">
        <f t="shared" si="425"/>
        <v>0</v>
      </c>
      <c r="AD4738" s="12">
        <f t="shared" si="425"/>
        <v>-18.005942043244143</v>
      </c>
      <c r="AE4738" s="12">
        <f t="shared" si="436"/>
        <v>-6.1475615258162745E-2</v>
      </c>
      <c r="AF4738" s="12">
        <f t="shared" si="436"/>
        <v>0</v>
      </c>
      <c r="AG4738" s="12">
        <f t="shared" si="436"/>
        <v>0</v>
      </c>
      <c r="AH4738" s="12">
        <f t="shared" si="436"/>
        <v>18.273351666357787</v>
      </c>
      <c r="AI4738" s="12">
        <f t="shared" si="436"/>
        <v>-1.8806029608464203</v>
      </c>
      <c r="AJ4738" s="12">
        <f t="shared" si="436"/>
        <v>1543.6233937725092</v>
      </c>
      <c r="AK4738" s="12">
        <f t="shared" si="436"/>
        <v>-5.4220261367495776E-2</v>
      </c>
      <c r="AL4738" s="12">
        <f t="shared" si="426"/>
        <v>3648.9894424269555</v>
      </c>
      <c r="AM4738">
        <f t="shared" si="427"/>
        <v>2.1426173742114867</v>
      </c>
      <c r="AN4738" s="12">
        <f t="shared" si="428"/>
        <v>1703.0522977859428</v>
      </c>
    </row>
    <row r="4739" spans="14:40">
      <c r="N4739">
        <f t="shared" si="429"/>
        <v>2234</v>
      </c>
      <c r="O4739" s="12">
        <f t="shared" si="425"/>
        <v>0</v>
      </c>
      <c r="P4739" s="12">
        <f t="shared" si="425"/>
        <v>0</v>
      </c>
      <c r="Q4739" s="12">
        <f t="shared" si="425"/>
        <v>0</v>
      </c>
      <c r="R4739" s="12">
        <f t="shared" si="425"/>
        <v>0</v>
      </c>
      <c r="S4739" s="12">
        <f t="shared" si="425"/>
        <v>0</v>
      </c>
      <c r="T4739" s="12">
        <f t="shared" si="425"/>
        <v>0</v>
      </c>
      <c r="U4739" s="12">
        <f t="shared" si="425"/>
        <v>0</v>
      </c>
      <c r="V4739" s="12">
        <f t="shared" si="425"/>
        <v>0</v>
      </c>
      <c r="W4739" s="12">
        <f t="shared" si="425"/>
        <v>447.67829034807545</v>
      </c>
      <c r="X4739" s="12">
        <f t="shared" si="425"/>
        <v>27480.146047595867</v>
      </c>
      <c r="Y4739" s="12">
        <f t="shared" si="425"/>
        <v>0</v>
      </c>
      <c r="Z4739" s="12">
        <f t="shared" si="425"/>
        <v>0</v>
      </c>
      <c r="AA4739" s="12">
        <f t="shared" si="425"/>
        <v>0</v>
      </c>
      <c r="AB4739" s="12">
        <f t="shared" si="425"/>
        <v>0</v>
      </c>
      <c r="AC4739" s="12">
        <f t="shared" si="425"/>
        <v>0</v>
      </c>
      <c r="AD4739" s="12">
        <f t="shared" si="425"/>
        <v>0.5259364907928481</v>
      </c>
      <c r="AE4739" s="12">
        <f t="shared" si="436"/>
        <v>9.1681801473644259E-3</v>
      </c>
      <c r="AF4739" s="12">
        <f t="shared" si="436"/>
        <v>0</v>
      </c>
      <c r="AG4739" s="12">
        <f t="shared" si="436"/>
        <v>0</v>
      </c>
      <c r="AH4739" s="12">
        <f t="shared" si="436"/>
        <v>10.223755325087199</v>
      </c>
      <c r="AI4739" s="12">
        <f t="shared" si="436"/>
        <v>34.05819368678187</v>
      </c>
      <c r="AJ4739" s="12">
        <f t="shared" si="436"/>
        <v>1483.4034690300045</v>
      </c>
      <c r="AK4739" s="12">
        <f t="shared" si="436"/>
        <v>-5.3819362881865604E-2</v>
      </c>
      <c r="AL4739" s="12">
        <f t="shared" si="426"/>
        <v>29455.991041293873</v>
      </c>
      <c r="AM4739">
        <f t="shared" si="427"/>
        <v>2.1377237351659941</v>
      </c>
      <c r="AN4739" s="12">
        <f t="shared" si="428"/>
        <v>13779.138322102513</v>
      </c>
    </row>
    <row r="4740" spans="14:40">
      <c r="N4740">
        <f t="shared" si="429"/>
        <v>2235</v>
      </c>
      <c r="O4740" s="12">
        <f t="shared" si="425"/>
        <v>2.6115315135147612</v>
      </c>
      <c r="P4740" s="12">
        <f t="shared" si="425"/>
        <v>0</v>
      </c>
      <c r="Q4740" s="12">
        <f t="shared" si="425"/>
        <v>0</v>
      </c>
      <c r="R4740" s="12">
        <f t="shared" si="425"/>
        <v>0</v>
      </c>
      <c r="S4740" s="12">
        <f t="shared" si="425"/>
        <v>0</v>
      </c>
      <c r="T4740" s="12">
        <f t="shared" si="425"/>
        <v>0</v>
      </c>
      <c r="U4740" s="12">
        <f t="shared" si="425"/>
        <v>0</v>
      </c>
      <c r="V4740" s="12">
        <f t="shared" si="425"/>
        <v>0</v>
      </c>
      <c r="W4740" s="12">
        <f t="shared" si="425"/>
        <v>295.1825229094091</v>
      </c>
      <c r="X4740" s="12">
        <f t="shared" si="425"/>
        <v>1179.8430125701532</v>
      </c>
      <c r="Y4740" s="12">
        <f t="shared" si="425"/>
        <v>0</v>
      </c>
      <c r="Z4740" s="12">
        <f t="shared" si="425"/>
        <v>0</v>
      </c>
      <c r="AA4740" s="12">
        <f t="shared" si="425"/>
        <v>0</v>
      </c>
      <c r="AB4740" s="12">
        <f t="shared" si="425"/>
        <v>0</v>
      </c>
      <c r="AC4740" s="12">
        <f t="shared" si="425"/>
        <v>0</v>
      </c>
      <c r="AD4740" s="12">
        <f t="shared" si="425"/>
        <v>0.32380237079038243</v>
      </c>
      <c r="AE4740" s="12">
        <f t="shared" si="436"/>
        <v>-2.650851982489503E-3</v>
      </c>
      <c r="AF4740" s="12">
        <f t="shared" si="436"/>
        <v>0</v>
      </c>
      <c r="AG4740" s="12">
        <f t="shared" si="436"/>
        <v>0</v>
      </c>
      <c r="AH4740" s="12">
        <f t="shared" si="436"/>
        <v>-4.8389824771039587</v>
      </c>
      <c r="AI4740" s="12">
        <f t="shared" si="436"/>
        <v>35.895051754512835</v>
      </c>
      <c r="AJ4740" s="12">
        <f t="shared" si="436"/>
        <v>16.553074347712446</v>
      </c>
      <c r="AK4740" s="12">
        <f t="shared" si="436"/>
        <v>-5.0336744685588061E-2</v>
      </c>
      <c r="AL4740" s="12">
        <f t="shared" si="426"/>
        <v>1525.5170253923209</v>
      </c>
      <c r="AM4740">
        <f t="shared" si="427"/>
        <v>2.1517670029025275</v>
      </c>
      <c r="AN4740" s="12">
        <f t="shared" si="428"/>
        <v>708.96013524445004</v>
      </c>
    </row>
    <row r="4741" spans="14:40">
      <c r="N4741">
        <f t="shared" si="429"/>
        <v>2236</v>
      </c>
      <c r="O4741" s="12">
        <f t="shared" si="425"/>
        <v>5.2064644770312931</v>
      </c>
      <c r="P4741" s="12">
        <f t="shared" si="425"/>
        <v>0</v>
      </c>
      <c r="Q4741" s="12">
        <f t="shared" si="425"/>
        <v>0</v>
      </c>
      <c r="R4741" s="12">
        <f t="shared" si="425"/>
        <v>0</v>
      </c>
      <c r="S4741" s="12">
        <f t="shared" si="425"/>
        <v>0</v>
      </c>
      <c r="T4741" s="12">
        <f t="shared" si="425"/>
        <v>0</v>
      </c>
      <c r="U4741" s="12">
        <f t="shared" si="425"/>
        <v>0</v>
      </c>
      <c r="V4741" s="12">
        <f t="shared" si="425"/>
        <v>0</v>
      </c>
      <c r="W4741" s="12">
        <f t="shared" si="425"/>
        <v>-4723.7071229267831</v>
      </c>
      <c r="X4741" s="12">
        <f t="shared" si="425"/>
        <v>-17765.276434247597</v>
      </c>
      <c r="Y4741" s="12">
        <f t="shared" si="425"/>
        <v>0</v>
      </c>
      <c r="Z4741" s="12">
        <f t="shared" si="425"/>
        <v>0</v>
      </c>
      <c r="AA4741" s="12">
        <f t="shared" si="425"/>
        <v>0</v>
      </c>
      <c r="AB4741" s="12">
        <f t="shared" si="425"/>
        <v>0</v>
      </c>
      <c r="AC4741" s="12">
        <f t="shared" si="425"/>
        <v>0</v>
      </c>
      <c r="AD4741" s="12">
        <f t="shared" si="425"/>
        <v>-14.21001255135443</v>
      </c>
      <c r="AE4741" s="12">
        <f t="shared" si="436"/>
        <v>-5.7269180819298542E-2</v>
      </c>
      <c r="AF4741" s="12">
        <f t="shared" si="436"/>
        <v>0</v>
      </c>
      <c r="AG4741" s="12">
        <f t="shared" si="436"/>
        <v>0</v>
      </c>
      <c r="AH4741" s="12">
        <f t="shared" si="436"/>
        <v>2.8673359709522432</v>
      </c>
      <c r="AI4741" s="12">
        <f t="shared" si="436"/>
        <v>-12.213675119429146</v>
      </c>
      <c r="AJ4741" s="12">
        <f t="shared" si="436"/>
        <v>1664.5836664183557</v>
      </c>
      <c r="AK4741" s="12">
        <f t="shared" si="436"/>
        <v>-4.4431059816282141E-2</v>
      </c>
      <c r="AL4741" s="12">
        <f t="shared" si="426"/>
        <v>-20842.851478219458</v>
      </c>
      <c r="AM4741">
        <f t="shared" si="427"/>
        <v>2.1499448235835215</v>
      </c>
      <c r="AN4741" s="12">
        <f t="shared" si="428"/>
        <v>-9694.598321587926</v>
      </c>
    </row>
    <row r="4742" spans="14:40">
      <c r="N4742">
        <f t="shared" si="429"/>
        <v>2237</v>
      </c>
      <c r="O4742" s="12">
        <f t="shared" si="425"/>
        <v>0</v>
      </c>
      <c r="P4742" s="12">
        <f t="shared" si="425"/>
        <v>0</v>
      </c>
      <c r="Q4742" s="12">
        <f t="shared" si="425"/>
        <v>0</v>
      </c>
      <c r="R4742" s="12">
        <f t="shared" si="425"/>
        <v>0</v>
      </c>
      <c r="S4742" s="12">
        <f t="shared" si="425"/>
        <v>0</v>
      </c>
      <c r="T4742" s="12">
        <f t="shared" si="425"/>
        <v>0</v>
      </c>
      <c r="U4742" s="12">
        <f t="shared" si="425"/>
        <v>0</v>
      </c>
      <c r="V4742" s="12">
        <f t="shared" si="425"/>
        <v>0</v>
      </c>
      <c r="W4742" s="12">
        <f t="shared" si="425"/>
        <v>-4818.4644571072076</v>
      </c>
      <c r="X4742" s="12">
        <f t="shared" si="425"/>
        <v>-21717.669730397898</v>
      </c>
      <c r="Y4742" s="12">
        <f t="shared" si="425"/>
        <v>0</v>
      </c>
      <c r="Z4742" s="12">
        <f t="shared" si="425"/>
        <v>0</v>
      </c>
      <c r="AA4742" s="12">
        <f t="shared" si="425"/>
        <v>0</v>
      </c>
      <c r="AB4742" s="12">
        <f t="shared" si="425"/>
        <v>0</v>
      </c>
      <c r="AC4742" s="12">
        <f t="shared" si="425"/>
        <v>0</v>
      </c>
      <c r="AD4742" s="12">
        <f t="shared" si="425"/>
        <v>-20.359128498122857</v>
      </c>
      <c r="AE4742" s="12">
        <f t="shared" si="436"/>
        <v>-9.3757113056430003E-2</v>
      </c>
      <c r="AF4742" s="12">
        <f t="shared" si="436"/>
        <v>0</v>
      </c>
      <c r="AG4742" s="12">
        <f t="shared" si="436"/>
        <v>0</v>
      </c>
      <c r="AH4742" s="12">
        <f t="shared" si="436"/>
        <v>-5.6911108808561126</v>
      </c>
      <c r="AI4742" s="12">
        <f t="shared" si="436"/>
        <v>-17.252400466182369</v>
      </c>
      <c r="AJ4742" s="12">
        <f t="shared" si="436"/>
        <v>-2065.8388766069061</v>
      </c>
      <c r="AK4742" s="12">
        <f t="shared" si="436"/>
        <v>2.4820135662038507E-2</v>
      </c>
      <c r="AL4742" s="12">
        <f t="shared" si="426"/>
        <v>-28645.344640934571</v>
      </c>
      <c r="AM4742">
        <f t="shared" si="427"/>
        <v>2.1459056803795025</v>
      </c>
      <c r="AN4742" s="12">
        <f t="shared" si="428"/>
        <v>-13348.836765215447</v>
      </c>
    </row>
    <row r="4743" spans="14:40">
      <c r="N4743">
        <f t="shared" si="429"/>
        <v>2238</v>
      </c>
      <c r="O4743" s="12">
        <f t="shared" si="425"/>
        <v>0</v>
      </c>
      <c r="P4743" s="12">
        <f t="shared" si="425"/>
        <v>0</v>
      </c>
      <c r="Q4743" s="12">
        <f t="shared" si="425"/>
        <v>0</v>
      </c>
      <c r="R4743" s="12">
        <f t="shared" si="425"/>
        <v>0</v>
      </c>
      <c r="S4743" s="12">
        <f t="shared" si="425"/>
        <v>0</v>
      </c>
      <c r="T4743" s="12">
        <f t="shared" si="425"/>
        <v>0</v>
      </c>
      <c r="U4743" s="12">
        <f t="shared" si="425"/>
        <v>0</v>
      </c>
      <c r="V4743" s="12">
        <f t="shared" si="425"/>
        <v>0</v>
      </c>
      <c r="W4743" s="12">
        <f t="shared" si="425"/>
        <v>-1312.502574008216</v>
      </c>
      <c r="X4743" s="12">
        <f t="shared" si="425"/>
        <v>-16203.584029557813</v>
      </c>
      <c r="Y4743" s="12">
        <f t="shared" si="425"/>
        <v>0</v>
      </c>
      <c r="Z4743" s="12">
        <f t="shared" si="425"/>
        <v>0</v>
      </c>
      <c r="AA4743" s="12">
        <f t="shared" si="425"/>
        <v>0</v>
      </c>
      <c r="AB4743" s="12">
        <f t="shared" si="425"/>
        <v>0</v>
      </c>
      <c r="AC4743" s="12">
        <f t="shared" si="425"/>
        <v>0</v>
      </c>
      <c r="AD4743" s="12">
        <f t="shared" si="425"/>
        <v>2.4221320013585208</v>
      </c>
      <c r="AE4743" s="12">
        <f t="shared" si="436"/>
        <v>-0.1439814738068112</v>
      </c>
      <c r="AF4743" s="12">
        <f t="shared" si="436"/>
        <v>0</v>
      </c>
      <c r="AG4743" s="12">
        <f t="shared" si="436"/>
        <v>0</v>
      </c>
      <c r="AH4743" s="12">
        <f t="shared" si="436"/>
        <v>-178.1296086928464</v>
      </c>
      <c r="AI4743" s="12">
        <f t="shared" si="436"/>
        <v>-121.3992904179877</v>
      </c>
      <c r="AJ4743" s="12">
        <f t="shared" si="436"/>
        <v>-12947.646402689801</v>
      </c>
      <c r="AK4743" s="12">
        <f t="shared" si="436"/>
        <v>0.23382825535956125</v>
      </c>
      <c r="AL4743" s="12">
        <f t="shared" si="426"/>
        <v>-30760.749926583747</v>
      </c>
      <c r="AM4743">
        <f t="shared" si="427"/>
        <v>2.1443860296119892</v>
      </c>
      <c r="AN4743" s="12">
        <f t="shared" si="428"/>
        <v>-14344.781910442533</v>
      </c>
    </row>
    <row r="4744" spans="14:40">
      <c r="N4744">
        <f t="shared" si="429"/>
        <v>2239</v>
      </c>
      <c r="O4744" s="12">
        <f t="shared" si="425"/>
        <v>0</v>
      </c>
      <c r="P4744" s="12">
        <f t="shared" si="425"/>
        <v>0</v>
      </c>
      <c r="Q4744" s="12">
        <f t="shared" si="425"/>
        <v>0</v>
      </c>
      <c r="R4744" s="12">
        <f t="shared" si="425"/>
        <v>0</v>
      </c>
      <c r="S4744" s="12">
        <f t="shared" si="425"/>
        <v>0</v>
      </c>
      <c r="T4744" s="12">
        <f t="shared" si="425"/>
        <v>0</v>
      </c>
      <c r="U4744" s="12">
        <f t="shared" si="425"/>
        <v>0</v>
      </c>
      <c r="V4744" s="12">
        <f t="shared" si="425"/>
        <v>0</v>
      </c>
      <c r="W4744" s="12">
        <f t="shared" si="425"/>
        <v>1218.4026283937944</v>
      </c>
      <c r="X4744" s="12">
        <f t="shared" si="425"/>
        <v>1493.7376282427019</v>
      </c>
      <c r="Y4744" s="12">
        <f t="shared" si="425"/>
        <v>0</v>
      </c>
      <c r="Z4744" s="12">
        <f t="shared" si="425"/>
        <v>0</v>
      </c>
      <c r="AA4744" s="12">
        <f t="shared" si="425"/>
        <v>0</v>
      </c>
      <c r="AB4744" s="12">
        <f t="shared" si="425"/>
        <v>0</v>
      </c>
      <c r="AC4744" s="12">
        <f t="shared" si="425"/>
        <v>0</v>
      </c>
      <c r="AD4744" s="12">
        <f t="shared" si="425"/>
        <v>3.8871764537635502E-3</v>
      </c>
      <c r="AE4744" s="12">
        <f t="shared" si="436"/>
        <v>2.77266056481849E-2</v>
      </c>
      <c r="AF4744" s="12">
        <f t="shared" si="436"/>
        <v>0</v>
      </c>
      <c r="AG4744" s="12">
        <f t="shared" si="436"/>
        <v>0</v>
      </c>
      <c r="AH4744" s="12">
        <f t="shared" si="436"/>
        <v>37.458002952798047</v>
      </c>
      <c r="AI4744" s="12">
        <f t="shared" si="436"/>
        <v>68.059543360219593</v>
      </c>
      <c r="AJ4744" s="12">
        <f t="shared" si="436"/>
        <v>6249.8180932800142</v>
      </c>
      <c r="AK4744" s="12">
        <f t="shared" si="436"/>
        <v>-0.17667321852927678</v>
      </c>
      <c r="AL4744" s="12">
        <f t="shared" si="426"/>
        <v>9067.3308367931004</v>
      </c>
      <c r="AM4744">
        <f t="shared" si="427"/>
        <v>2.1554962721461783</v>
      </c>
      <c r="AN4744" s="12">
        <f t="shared" si="428"/>
        <v>4206.6093799201826</v>
      </c>
    </row>
    <row r="4745" spans="14:40">
      <c r="N4745">
        <f t="shared" si="429"/>
        <v>2240</v>
      </c>
      <c r="O4745" s="12">
        <f t="shared" si="425"/>
        <v>0</v>
      </c>
      <c r="P4745" s="12">
        <f t="shared" si="425"/>
        <v>0</v>
      </c>
      <c r="Q4745" s="12">
        <f t="shared" si="425"/>
        <v>0</v>
      </c>
      <c r="R4745" s="12">
        <f t="shared" si="425"/>
        <v>0</v>
      </c>
      <c r="S4745" s="12">
        <f t="shared" si="425"/>
        <v>0</v>
      </c>
      <c r="T4745" s="12">
        <f t="shared" si="425"/>
        <v>0</v>
      </c>
      <c r="U4745" s="12">
        <f t="shared" si="425"/>
        <v>0</v>
      </c>
      <c r="V4745" s="12">
        <f t="shared" si="425"/>
        <v>0</v>
      </c>
      <c r="W4745" s="12">
        <f t="shared" si="425"/>
        <v>469.97297380718851</v>
      </c>
      <c r="X4745" s="12">
        <f t="shared" si="425"/>
        <v>728.29948116745948</v>
      </c>
      <c r="Y4745" s="12">
        <f t="shared" si="425"/>
        <v>0</v>
      </c>
      <c r="Z4745" s="12">
        <f t="shared" si="425"/>
        <v>0</v>
      </c>
      <c r="AA4745" s="12">
        <f t="shared" si="425"/>
        <v>0</v>
      </c>
      <c r="AB4745" s="12">
        <f t="shared" si="425"/>
        <v>0</v>
      </c>
      <c r="AC4745" s="12">
        <f t="shared" si="425"/>
        <v>0</v>
      </c>
      <c r="AD4745" s="12">
        <f t="shared" si="425"/>
        <v>3.8871764537635502E-3</v>
      </c>
      <c r="AE4745" s="12">
        <f t="shared" si="436"/>
        <v>3.3011859956676132E-2</v>
      </c>
      <c r="AF4745" s="12">
        <f t="shared" si="436"/>
        <v>0</v>
      </c>
      <c r="AG4745" s="12">
        <f t="shared" si="436"/>
        <v>0</v>
      </c>
      <c r="AH4745" s="12">
        <f t="shared" si="436"/>
        <v>44.913505180172962</v>
      </c>
      <c r="AI4745" s="12">
        <f t="shared" si="436"/>
        <v>53.145802804325236</v>
      </c>
      <c r="AJ4745" s="12">
        <f t="shared" si="436"/>
        <v>5007.8569981547862</v>
      </c>
      <c r="AK4745" s="12">
        <f t="shared" si="436"/>
        <v>-0.14027861655557941</v>
      </c>
      <c r="AL4745" s="12">
        <f t="shared" si="426"/>
        <v>6304.0853815337878</v>
      </c>
      <c r="AM4745">
        <f t="shared" si="427"/>
        <v>2.1504606677085563</v>
      </c>
      <c r="AN4745" s="12">
        <f t="shared" si="428"/>
        <v>2931.5046195432933</v>
      </c>
    </row>
    <row r="4746" spans="14:40">
      <c r="N4746">
        <f t="shared" si="429"/>
        <v>2241</v>
      </c>
      <c r="O4746" s="12">
        <f t="shared" si="425"/>
        <v>0</v>
      </c>
      <c r="P4746" s="12">
        <f t="shared" si="425"/>
        <v>0</v>
      </c>
      <c r="Q4746" s="12">
        <f t="shared" si="425"/>
        <v>0</v>
      </c>
      <c r="R4746" s="12">
        <f t="shared" si="425"/>
        <v>0</v>
      </c>
      <c r="S4746" s="12">
        <f t="shared" si="425"/>
        <v>0</v>
      </c>
      <c r="T4746" s="12">
        <f t="shared" si="425"/>
        <v>0</v>
      </c>
      <c r="U4746" s="12">
        <f t="shared" si="425"/>
        <v>0</v>
      </c>
      <c r="V4746" s="12">
        <f t="shared" si="425"/>
        <v>0</v>
      </c>
      <c r="W4746" s="12">
        <f t="shared" si="425"/>
        <v>2632.3108256858054</v>
      </c>
      <c r="X4746" s="12">
        <f t="shared" si="425"/>
        <v>42907.023042798872</v>
      </c>
      <c r="Y4746" s="12">
        <f t="shared" si="425"/>
        <v>0</v>
      </c>
      <c r="Z4746" s="12">
        <f t="shared" si="425"/>
        <v>0</v>
      </c>
      <c r="AA4746" s="12">
        <f t="shared" si="425"/>
        <v>0</v>
      </c>
      <c r="AB4746" s="12">
        <f t="shared" si="425"/>
        <v>0</v>
      </c>
      <c r="AC4746" s="12">
        <f t="shared" si="425"/>
        <v>0</v>
      </c>
      <c r="AD4746" s="12">
        <f t="shared" si="425"/>
        <v>9.5862844840276651</v>
      </c>
      <c r="AE4746" s="12">
        <f t="shared" si="436"/>
        <v>7.551099970505451E-2</v>
      </c>
      <c r="AF4746" s="12">
        <f t="shared" si="436"/>
        <v>0</v>
      </c>
      <c r="AG4746" s="12">
        <f t="shared" si="436"/>
        <v>0</v>
      </c>
      <c r="AH4746" s="12">
        <f t="shared" si="436"/>
        <v>60.386636018800701</v>
      </c>
      <c r="AI4746" s="12">
        <f t="shared" si="436"/>
        <v>127.08866406661079</v>
      </c>
      <c r="AJ4746" s="12">
        <f t="shared" si="436"/>
        <v>9404.7100103390621</v>
      </c>
      <c r="AK4746" s="12">
        <f t="shared" si="436"/>
        <v>-0.28145116869720621</v>
      </c>
      <c r="AL4746" s="12">
        <f t="shared" si="426"/>
        <v>55140.899523224194</v>
      </c>
      <c r="AM4746">
        <f t="shared" si="427"/>
        <v>2.1591867362265571</v>
      </c>
      <c r="AN4746" s="12">
        <f t="shared" si="428"/>
        <v>25537.809490062755</v>
      </c>
    </row>
    <row r="4747" spans="14:40">
      <c r="N4747">
        <f t="shared" si="429"/>
        <v>2242</v>
      </c>
      <c r="O4747" s="12">
        <f t="shared" ref="O4747:AD4810" si="437">O$2503*O2243+0.5*O$2504*O2243*O2243</f>
        <v>0</v>
      </c>
      <c r="P4747" s="12">
        <f t="shared" si="437"/>
        <v>0</v>
      </c>
      <c r="Q4747" s="12">
        <f t="shared" si="437"/>
        <v>0</v>
      </c>
      <c r="R4747" s="12">
        <f t="shared" si="437"/>
        <v>0</v>
      </c>
      <c r="S4747" s="12">
        <f t="shared" si="437"/>
        <v>0</v>
      </c>
      <c r="T4747" s="12">
        <f t="shared" si="437"/>
        <v>0</v>
      </c>
      <c r="U4747" s="12">
        <f t="shared" si="437"/>
        <v>0</v>
      </c>
      <c r="V4747" s="12">
        <f t="shared" si="437"/>
        <v>0</v>
      </c>
      <c r="W4747" s="12">
        <f t="shared" si="437"/>
        <v>4340.2550856466278</v>
      </c>
      <c r="X4747" s="12">
        <f t="shared" si="437"/>
        <v>19876.672011176575</v>
      </c>
      <c r="Y4747" s="12">
        <f t="shared" si="437"/>
        <v>0</v>
      </c>
      <c r="Z4747" s="12">
        <f t="shared" si="437"/>
        <v>0</v>
      </c>
      <c r="AA4747" s="12">
        <f t="shared" si="437"/>
        <v>0</v>
      </c>
      <c r="AB4747" s="12">
        <f t="shared" si="437"/>
        <v>0</v>
      </c>
      <c r="AC4747" s="12">
        <f t="shared" si="437"/>
        <v>0</v>
      </c>
      <c r="AD4747" s="12">
        <f t="shared" si="437"/>
        <v>24.600616604400106</v>
      </c>
      <c r="AE4747" s="12">
        <f t="shared" ref="AE4747:AK4756" si="438">AE$2503*AE2243+0.5*AE$2504*AE2243*AE2243</f>
        <v>0.125063683298063</v>
      </c>
      <c r="AF4747" s="12">
        <f t="shared" si="438"/>
        <v>0</v>
      </c>
      <c r="AG4747" s="12">
        <f t="shared" si="438"/>
        <v>0</v>
      </c>
      <c r="AH4747" s="12">
        <f t="shared" si="438"/>
        <v>66.7546042517329</v>
      </c>
      <c r="AI4747" s="12">
        <f t="shared" si="438"/>
        <v>159.3095791412261</v>
      </c>
      <c r="AJ4747" s="12">
        <f t="shared" si="438"/>
        <v>12027.73631532519</v>
      </c>
      <c r="AK4747" s="12">
        <f t="shared" si="438"/>
        <v>-0.37668938930774876</v>
      </c>
      <c r="AL4747" s="12">
        <f t="shared" ref="AL4747:AL4810" si="439">SUM(O4747:AK4747)</f>
        <v>36495.07658643974</v>
      </c>
      <c r="AM4747">
        <f t="shared" ref="AM4747:AM4810" si="440">$AM$2504*(1+J2243/100)</f>
        <v>2.1664609023722452</v>
      </c>
      <c r="AN4747" s="12">
        <f t="shared" ref="AN4747:AN4810" si="441">AL4747/AM4747</f>
        <v>16845.481285389516</v>
      </c>
    </row>
    <row r="4748" spans="14:40">
      <c r="N4748">
        <f t="shared" ref="N4748:N4811" si="442">N4747+1</f>
        <v>2243</v>
      </c>
      <c r="O4748" s="12">
        <f t="shared" si="437"/>
        <v>0</v>
      </c>
      <c r="P4748" s="12">
        <f t="shared" ref="P4748:AD4748" si="443">P$2503*P2244+0.5*P$2504*P2244*P2244</f>
        <v>0</v>
      </c>
      <c r="Q4748" s="12">
        <f t="shared" si="443"/>
        <v>0</v>
      </c>
      <c r="R4748" s="12">
        <f t="shared" si="443"/>
        <v>0</v>
      </c>
      <c r="S4748" s="12">
        <f t="shared" si="443"/>
        <v>0</v>
      </c>
      <c r="T4748" s="12">
        <f t="shared" si="443"/>
        <v>0</v>
      </c>
      <c r="U4748" s="12">
        <f t="shared" si="443"/>
        <v>0</v>
      </c>
      <c r="V4748" s="12">
        <f t="shared" si="443"/>
        <v>0</v>
      </c>
      <c r="W4748" s="12">
        <f t="shared" si="443"/>
        <v>10619.114103467911</v>
      </c>
      <c r="X4748" s="12">
        <f t="shared" si="443"/>
        <v>37533.899715090869</v>
      </c>
      <c r="Y4748" s="12">
        <f t="shared" si="443"/>
        <v>0</v>
      </c>
      <c r="Z4748" s="12">
        <f t="shared" si="443"/>
        <v>0</v>
      </c>
      <c r="AA4748" s="12">
        <f t="shared" si="443"/>
        <v>0</v>
      </c>
      <c r="AB4748" s="12">
        <f t="shared" si="443"/>
        <v>0</v>
      </c>
      <c r="AC4748" s="12">
        <f t="shared" si="443"/>
        <v>0</v>
      </c>
      <c r="AD4748" s="12">
        <f t="shared" si="443"/>
        <v>38.902665365527255</v>
      </c>
      <c r="AE4748" s="12">
        <f t="shared" si="438"/>
        <v>0.22176300795715123</v>
      </c>
      <c r="AF4748" s="12">
        <f t="shared" si="438"/>
        <v>0</v>
      </c>
      <c r="AG4748" s="12">
        <f t="shared" si="438"/>
        <v>0</v>
      </c>
      <c r="AH4748" s="12">
        <f t="shared" si="438"/>
        <v>278.76044996327329</v>
      </c>
      <c r="AI4748" s="12">
        <f t="shared" si="438"/>
        <v>379.29815237696806</v>
      </c>
      <c r="AJ4748" s="12">
        <f t="shared" si="438"/>
        <v>30834.314256606096</v>
      </c>
      <c r="AK4748" s="12">
        <f t="shared" si="438"/>
        <v>-1.0241093968328396</v>
      </c>
      <c r="AL4748" s="12">
        <f t="shared" si="439"/>
        <v>79683.486996481763</v>
      </c>
      <c r="AM4748">
        <f t="shared" si="440"/>
        <v>2.1478390315377496</v>
      </c>
      <c r="AN4748" s="12">
        <f t="shared" si="441"/>
        <v>37099.375617283673</v>
      </c>
    </row>
    <row r="4749" spans="14:40">
      <c r="N4749">
        <f t="shared" si="442"/>
        <v>2244</v>
      </c>
      <c r="O4749" s="12">
        <f t="shared" si="437"/>
        <v>0</v>
      </c>
      <c r="P4749" s="12">
        <f t="shared" si="437"/>
        <v>0</v>
      </c>
      <c r="Q4749" s="12">
        <f t="shared" si="437"/>
        <v>0</v>
      </c>
      <c r="R4749" s="12">
        <f t="shared" si="437"/>
        <v>0</v>
      </c>
      <c r="S4749" s="12">
        <f t="shared" si="437"/>
        <v>0</v>
      </c>
      <c r="T4749" s="12">
        <f t="shared" si="437"/>
        <v>0</v>
      </c>
      <c r="U4749" s="12">
        <f t="shared" si="437"/>
        <v>0</v>
      </c>
      <c r="V4749" s="12">
        <f t="shared" si="437"/>
        <v>0</v>
      </c>
      <c r="W4749" s="12">
        <f t="shared" si="437"/>
        <v>5094.2293383820133</v>
      </c>
      <c r="X4749" s="12">
        <f t="shared" si="437"/>
        <v>27108.793940631524</v>
      </c>
      <c r="Y4749" s="12">
        <f t="shared" si="437"/>
        <v>0</v>
      </c>
      <c r="Z4749" s="12">
        <f t="shared" si="437"/>
        <v>0</v>
      </c>
      <c r="AA4749" s="12">
        <f t="shared" si="437"/>
        <v>0</v>
      </c>
      <c r="AB4749" s="12">
        <f t="shared" si="437"/>
        <v>0</v>
      </c>
      <c r="AC4749" s="12">
        <f t="shared" si="437"/>
        <v>0</v>
      </c>
      <c r="AD4749" s="12">
        <f t="shared" si="437"/>
        <v>30.909882650293529</v>
      </c>
      <c r="AE4749" s="12">
        <f t="shared" si="438"/>
        <v>0.15200371978011645</v>
      </c>
      <c r="AF4749" s="12">
        <f t="shared" si="438"/>
        <v>0</v>
      </c>
      <c r="AG4749" s="12">
        <f t="shared" si="438"/>
        <v>0</v>
      </c>
      <c r="AH4749" s="12">
        <f t="shared" si="438"/>
        <v>88.904144282358729</v>
      </c>
      <c r="AI4749" s="12">
        <f t="shared" si="438"/>
        <v>172.95431363014089</v>
      </c>
      <c r="AJ4749" s="12">
        <f t="shared" si="438"/>
        <v>13902.845625603717</v>
      </c>
      <c r="AK4749" s="12">
        <f t="shared" si="438"/>
        <v>-0.25700567645929068</v>
      </c>
      <c r="AL4749" s="12">
        <f t="shared" si="439"/>
        <v>46398.532243223366</v>
      </c>
      <c r="AM4749">
        <f t="shared" si="440"/>
        <v>2.145530705637666</v>
      </c>
      <c r="AN4749" s="12">
        <f t="shared" si="441"/>
        <v>21625.66684378139</v>
      </c>
    </row>
    <row r="4750" spans="14:40">
      <c r="N4750">
        <f t="shared" si="442"/>
        <v>2245</v>
      </c>
      <c r="O4750" s="12">
        <f t="shared" si="437"/>
        <v>0</v>
      </c>
      <c r="P4750" s="12">
        <f t="shared" si="437"/>
        <v>0</v>
      </c>
      <c r="Q4750" s="12">
        <f t="shared" si="437"/>
        <v>0</v>
      </c>
      <c r="R4750" s="12">
        <f t="shared" si="437"/>
        <v>0</v>
      </c>
      <c r="S4750" s="12">
        <f t="shared" si="437"/>
        <v>0</v>
      </c>
      <c r="T4750" s="12">
        <f t="shared" si="437"/>
        <v>0</v>
      </c>
      <c r="U4750" s="12">
        <f t="shared" si="437"/>
        <v>0</v>
      </c>
      <c r="V4750" s="12">
        <f t="shared" si="437"/>
        <v>0</v>
      </c>
      <c r="W4750" s="12">
        <f t="shared" si="437"/>
        <v>6311.2326179524616</v>
      </c>
      <c r="X4750" s="12">
        <f t="shared" si="437"/>
        <v>29954.3420930225</v>
      </c>
      <c r="Y4750" s="12">
        <f t="shared" si="437"/>
        <v>0</v>
      </c>
      <c r="Z4750" s="12">
        <f t="shared" si="437"/>
        <v>0</v>
      </c>
      <c r="AA4750" s="12">
        <f t="shared" si="437"/>
        <v>0</v>
      </c>
      <c r="AB4750" s="12">
        <f t="shared" si="437"/>
        <v>0</v>
      </c>
      <c r="AC4750" s="12">
        <f t="shared" si="437"/>
        <v>0</v>
      </c>
      <c r="AD4750" s="12">
        <f t="shared" si="437"/>
        <v>31.475272824802598</v>
      </c>
      <c r="AE4750" s="12">
        <f t="shared" si="438"/>
        <v>3.4028732558988806E-2</v>
      </c>
      <c r="AF4750" s="12">
        <f t="shared" si="438"/>
        <v>0</v>
      </c>
      <c r="AG4750" s="12">
        <f t="shared" si="438"/>
        <v>0</v>
      </c>
      <c r="AH4750" s="12">
        <f t="shared" si="438"/>
        <v>-121.26444447126134</v>
      </c>
      <c r="AI4750" s="12">
        <f t="shared" si="438"/>
        <v>-13.38076479130538</v>
      </c>
      <c r="AJ4750" s="12">
        <f t="shared" si="438"/>
        <v>-2069.0024990688335</v>
      </c>
      <c r="AK4750" s="12">
        <f t="shared" si="438"/>
        <v>4.4377632418804137E-2</v>
      </c>
      <c r="AL4750" s="12">
        <f t="shared" si="439"/>
        <v>34093.480681833345</v>
      </c>
      <c r="AM4750">
        <f t="shared" si="440"/>
        <v>2.1348585357241858</v>
      </c>
      <c r="AN4750" s="12">
        <f t="shared" si="441"/>
        <v>15969.901570207869</v>
      </c>
    </row>
    <row r="4751" spans="14:40">
      <c r="N4751">
        <f t="shared" si="442"/>
        <v>2246</v>
      </c>
      <c r="O4751" s="12">
        <f t="shared" si="437"/>
        <v>0</v>
      </c>
      <c r="P4751" s="12">
        <f t="shared" si="437"/>
        <v>0</v>
      </c>
      <c r="Q4751" s="12">
        <f t="shared" si="437"/>
        <v>0</v>
      </c>
      <c r="R4751" s="12">
        <f t="shared" si="437"/>
        <v>0</v>
      </c>
      <c r="S4751" s="12">
        <f t="shared" si="437"/>
        <v>0</v>
      </c>
      <c r="T4751" s="12">
        <f t="shared" si="437"/>
        <v>0</v>
      </c>
      <c r="U4751" s="12">
        <f t="shared" si="437"/>
        <v>0</v>
      </c>
      <c r="V4751" s="12">
        <f t="shared" si="437"/>
        <v>0</v>
      </c>
      <c r="W4751" s="12">
        <f t="shared" si="437"/>
        <v>6375.2146138428352</v>
      </c>
      <c r="X4751" s="12">
        <f t="shared" si="437"/>
        <v>-12456.039460011458</v>
      </c>
      <c r="Y4751" s="12">
        <f t="shared" si="437"/>
        <v>0</v>
      </c>
      <c r="Z4751" s="12">
        <f t="shared" si="437"/>
        <v>0</v>
      </c>
      <c r="AA4751" s="12">
        <f t="shared" si="437"/>
        <v>0</v>
      </c>
      <c r="AB4751" s="12">
        <f t="shared" si="437"/>
        <v>0</v>
      </c>
      <c r="AC4751" s="12">
        <f t="shared" si="437"/>
        <v>0</v>
      </c>
      <c r="AD4751" s="12">
        <f t="shared" si="437"/>
        <v>15.451678496233074</v>
      </c>
      <c r="AE4751" s="12">
        <f t="shared" si="438"/>
        <v>5.21417511549436E-2</v>
      </c>
      <c r="AF4751" s="12">
        <f t="shared" si="438"/>
        <v>0</v>
      </c>
      <c r="AG4751" s="12">
        <f t="shared" si="438"/>
        <v>0</v>
      </c>
      <c r="AH4751" s="12">
        <f t="shared" si="438"/>
        <v>-9.2973572519697836</v>
      </c>
      <c r="AI4751" s="12">
        <f t="shared" si="438"/>
        <v>20.672502896932272</v>
      </c>
      <c r="AJ4751" s="12">
        <f t="shared" si="438"/>
        <v>2323.5259602964456</v>
      </c>
      <c r="AK4751" s="12">
        <f t="shared" si="438"/>
        <v>-0.11576279946892683</v>
      </c>
      <c r="AL4751" s="12">
        <f t="shared" si="439"/>
        <v>-3730.5356827792953</v>
      </c>
      <c r="AM4751">
        <f t="shared" si="440"/>
        <v>2.1258037504883505</v>
      </c>
      <c r="AN4751" s="12">
        <f t="shared" si="441"/>
        <v>-1754.8824447799086</v>
      </c>
    </row>
    <row r="4752" spans="14:40">
      <c r="N4752">
        <f t="shared" si="442"/>
        <v>2247</v>
      </c>
      <c r="O4752" s="12">
        <f t="shared" si="437"/>
        <v>0</v>
      </c>
      <c r="P4752" s="12">
        <f t="shared" si="437"/>
        <v>0</v>
      </c>
      <c r="Q4752" s="12">
        <f t="shared" si="437"/>
        <v>0</v>
      </c>
      <c r="R4752" s="12">
        <f t="shared" si="437"/>
        <v>0</v>
      </c>
      <c r="S4752" s="12">
        <f t="shared" si="437"/>
        <v>0</v>
      </c>
      <c r="T4752" s="12">
        <f t="shared" si="437"/>
        <v>0</v>
      </c>
      <c r="U4752" s="12">
        <f t="shared" si="437"/>
        <v>0</v>
      </c>
      <c r="V4752" s="12">
        <f t="shared" si="437"/>
        <v>0</v>
      </c>
      <c r="W4752" s="12">
        <f t="shared" si="437"/>
        <v>2163.2397335601549</v>
      </c>
      <c r="X4752" s="12">
        <f t="shared" si="437"/>
        <v>7711.7461671453402</v>
      </c>
      <c r="Y4752" s="12">
        <f t="shared" si="437"/>
        <v>0</v>
      </c>
      <c r="Z4752" s="12">
        <f t="shared" si="437"/>
        <v>0</v>
      </c>
      <c r="AA4752" s="12">
        <f t="shared" si="437"/>
        <v>0</v>
      </c>
      <c r="AB4752" s="12">
        <f t="shared" si="437"/>
        <v>0</v>
      </c>
      <c r="AC4752" s="12">
        <f t="shared" si="437"/>
        <v>0</v>
      </c>
      <c r="AD4752" s="12">
        <f t="shared" si="437"/>
        <v>3.2275800798720451</v>
      </c>
      <c r="AE4752" s="12">
        <f t="shared" si="438"/>
        <v>1.3956219201789932E-3</v>
      </c>
      <c r="AF4752" s="12">
        <f t="shared" si="438"/>
        <v>0</v>
      </c>
      <c r="AG4752" s="12">
        <f t="shared" si="438"/>
        <v>0</v>
      </c>
      <c r="AH4752" s="12">
        <f t="shared" si="438"/>
        <v>-15.222973248168035</v>
      </c>
      <c r="AI4752" s="12">
        <f t="shared" si="438"/>
        <v>-14.247022973383416</v>
      </c>
      <c r="AJ4752" s="12">
        <f t="shared" si="438"/>
        <v>-468.36196005564324</v>
      </c>
      <c r="AK4752" s="12">
        <f t="shared" si="438"/>
        <v>1.0411804569418794E-2</v>
      </c>
      <c r="AL4752" s="12">
        <f t="shared" si="439"/>
        <v>9380.3933319346634</v>
      </c>
      <c r="AM4752">
        <f t="shared" si="440"/>
        <v>2.1443587798213111</v>
      </c>
      <c r="AN4752" s="12">
        <f t="shared" si="441"/>
        <v>4374.4514305186976</v>
      </c>
    </row>
    <row r="4753" spans="14:40">
      <c r="N4753">
        <f t="shared" si="442"/>
        <v>2248</v>
      </c>
      <c r="O4753" s="12">
        <f t="shared" si="437"/>
        <v>0</v>
      </c>
      <c r="P4753" s="12">
        <f t="shared" si="437"/>
        <v>0</v>
      </c>
      <c r="Q4753" s="12">
        <f t="shared" si="437"/>
        <v>0</v>
      </c>
      <c r="R4753" s="12">
        <f t="shared" si="437"/>
        <v>0</v>
      </c>
      <c r="S4753" s="12">
        <f t="shared" si="437"/>
        <v>0</v>
      </c>
      <c r="T4753" s="12">
        <f t="shared" si="437"/>
        <v>0</v>
      </c>
      <c r="U4753" s="12">
        <f t="shared" si="437"/>
        <v>0</v>
      </c>
      <c r="V4753" s="12">
        <f t="shared" si="437"/>
        <v>0</v>
      </c>
      <c r="W4753" s="12">
        <f t="shared" si="437"/>
        <v>-5722.5653956761271</v>
      </c>
      <c r="X4753" s="12">
        <f t="shared" si="437"/>
        <v>-16192.658079158906</v>
      </c>
      <c r="Y4753" s="12">
        <f t="shared" si="437"/>
        <v>0</v>
      </c>
      <c r="Z4753" s="12">
        <f t="shared" si="437"/>
        <v>0</v>
      </c>
      <c r="AA4753" s="12">
        <f t="shared" si="437"/>
        <v>0</v>
      </c>
      <c r="AB4753" s="12">
        <f t="shared" si="437"/>
        <v>0</v>
      </c>
      <c r="AC4753" s="12">
        <f t="shared" si="437"/>
        <v>0</v>
      </c>
      <c r="AD4753" s="12">
        <f t="shared" si="437"/>
        <v>-18.080172311314698</v>
      </c>
      <c r="AE4753" s="12">
        <f t="shared" si="438"/>
        <v>-0.12172599743780699</v>
      </c>
      <c r="AF4753" s="12">
        <f t="shared" si="438"/>
        <v>0</v>
      </c>
      <c r="AG4753" s="12">
        <f t="shared" si="438"/>
        <v>0</v>
      </c>
      <c r="AH4753" s="12">
        <f t="shared" si="438"/>
        <v>-48.324516288252475</v>
      </c>
      <c r="AI4753" s="12">
        <f t="shared" si="438"/>
        <v>-113.16950414432443</v>
      </c>
      <c r="AJ4753" s="12">
        <f t="shared" si="438"/>
        <v>-7997.0726870624403</v>
      </c>
      <c r="AK4753" s="12">
        <f t="shared" si="438"/>
        <v>0.14048996522192619</v>
      </c>
      <c r="AL4753" s="12">
        <f t="shared" si="439"/>
        <v>-30091.851590673574</v>
      </c>
      <c r="AM4753">
        <f t="shared" si="440"/>
        <v>2.1701824393803388</v>
      </c>
      <c r="AN4753" s="12">
        <f t="shared" si="441"/>
        <v>-13866.046948230687</v>
      </c>
    </row>
    <row r="4754" spans="14:40">
      <c r="N4754">
        <f t="shared" si="442"/>
        <v>2249</v>
      </c>
      <c r="O4754" s="12">
        <f t="shared" si="437"/>
        <v>0</v>
      </c>
      <c r="P4754" s="12">
        <f t="shared" si="437"/>
        <v>0</v>
      </c>
      <c r="Q4754" s="12">
        <f t="shared" si="437"/>
        <v>0</v>
      </c>
      <c r="R4754" s="12">
        <f t="shared" si="437"/>
        <v>0</v>
      </c>
      <c r="S4754" s="12">
        <f t="shared" si="437"/>
        <v>0</v>
      </c>
      <c r="T4754" s="12">
        <f t="shared" si="437"/>
        <v>0</v>
      </c>
      <c r="U4754" s="12">
        <f t="shared" si="437"/>
        <v>0</v>
      </c>
      <c r="V4754" s="12">
        <f t="shared" si="437"/>
        <v>0</v>
      </c>
      <c r="W4754" s="12">
        <f t="shared" si="437"/>
        <v>-2581.7692809301075</v>
      </c>
      <c r="X4754" s="12">
        <f t="shared" si="437"/>
        <v>-18062.466393591807</v>
      </c>
      <c r="Y4754" s="12">
        <f t="shared" si="437"/>
        <v>0</v>
      </c>
      <c r="Z4754" s="12">
        <f t="shared" si="437"/>
        <v>0</v>
      </c>
      <c r="AA4754" s="12">
        <f t="shared" si="437"/>
        <v>0</v>
      </c>
      <c r="AB4754" s="12">
        <f t="shared" si="437"/>
        <v>0</v>
      </c>
      <c r="AC4754" s="12">
        <f t="shared" si="437"/>
        <v>0</v>
      </c>
      <c r="AD4754" s="12">
        <f t="shared" si="437"/>
        <v>-20.871341650467997</v>
      </c>
      <c r="AE4754" s="12">
        <f t="shared" si="438"/>
        <v>-0.14736789532407554</v>
      </c>
      <c r="AF4754" s="12">
        <f t="shared" si="438"/>
        <v>0</v>
      </c>
      <c r="AG4754" s="12">
        <f t="shared" si="438"/>
        <v>0</v>
      </c>
      <c r="AH4754" s="12">
        <f t="shared" si="438"/>
        <v>-60.559299870888275</v>
      </c>
      <c r="AI4754" s="12">
        <f t="shared" si="438"/>
        <v>-92.063013032110561</v>
      </c>
      <c r="AJ4754" s="12">
        <f t="shared" si="438"/>
        <v>-6986.9374346840041</v>
      </c>
      <c r="AK4754" s="12">
        <f t="shared" si="438"/>
        <v>0.10964992716914999</v>
      </c>
      <c r="AL4754" s="12">
        <f t="shared" si="439"/>
        <v>-27804.704481727542</v>
      </c>
      <c r="AM4754">
        <f t="shared" si="440"/>
        <v>2.1677400930783572</v>
      </c>
      <c r="AN4754" s="12">
        <f t="shared" si="441"/>
        <v>-12826.585885692009</v>
      </c>
    </row>
    <row r="4755" spans="14:40">
      <c r="N4755">
        <f t="shared" si="442"/>
        <v>2250</v>
      </c>
      <c r="O4755" s="12">
        <f t="shared" si="437"/>
        <v>0</v>
      </c>
      <c r="P4755" s="12">
        <f t="shared" si="437"/>
        <v>0</v>
      </c>
      <c r="Q4755" s="12">
        <f t="shared" si="437"/>
        <v>0</v>
      </c>
      <c r="R4755" s="12">
        <f t="shared" si="437"/>
        <v>0</v>
      </c>
      <c r="S4755" s="12">
        <f t="shared" si="437"/>
        <v>0</v>
      </c>
      <c r="T4755" s="12">
        <f t="shared" si="437"/>
        <v>0</v>
      </c>
      <c r="U4755" s="12">
        <f t="shared" si="437"/>
        <v>0</v>
      </c>
      <c r="V4755" s="12">
        <f t="shared" si="437"/>
        <v>0</v>
      </c>
      <c r="W4755" s="12">
        <f t="shared" si="437"/>
        <v>-2587.5660741258712</v>
      </c>
      <c r="X4755" s="12">
        <f t="shared" si="437"/>
        <v>-19760.396205578771</v>
      </c>
      <c r="Y4755" s="12">
        <f t="shared" si="437"/>
        <v>0</v>
      </c>
      <c r="Z4755" s="12">
        <f t="shared" si="437"/>
        <v>0</v>
      </c>
      <c r="AA4755" s="12">
        <f t="shared" si="437"/>
        <v>0</v>
      </c>
      <c r="AB4755" s="12">
        <f t="shared" si="437"/>
        <v>0</v>
      </c>
      <c r="AC4755" s="12">
        <f t="shared" si="437"/>
        <v>0</v>
      </c>
      <c r="AD4755" s="12">
        <f t="shared" si="437"/>
        <v>-19.623837174002844</v>
      </c>
      <c r="AE4755" s="12">
        <f t="shared" si="438"/>
        <v>3.885748693197473E-2</v>
      </c>
      <c r="AF4755" s="12">
        <f t="shared" si="438"/>
        <v>0</v>
      </c>
      <c r="AG4755" s="12">
        <f t="shared" si="438"/>
        <v>0</v>
      </c>
      <c r="AH4755" s="12">
        <f t="shared" si="438"/>
        <v>158.53464669536928</v>
      </c>
      <c r="AI4755" s="12">
        <f t="shared" si="438"/>
        <v>117.47773478770087</v>
      </c>
      <c r="AJ4755" s="12">
        <f t="shared" si="438"/>
        <v>9423.8002123743863</v>
      </c>
      <c r="AK4755" s="12">
        <f t="shared" si="438"/>
        <v>-0.32546737766123734</v>
      </c>
      <c r="AL4755" s="12">
        <f t="shared" si="439"/>
        <v>-12668.060132911916</v>
      </c>
      <c r="AM4755">
        <f t="shared" si="440"/>
        <v>2.1682027334914191</v>
      </c>
      <c r="AN4755" s="12">
        <f t="shared" si="441"/>
        <v>-5842.6548113943018</v>
      </c>
    </row>
    <row r="4756" spans="14:40">
      <c r="N4756">
        <f t="shared" si="442"/>
        <v>2251</v>
      </c>
      <c r="O4756" s="12">
        <f t="shared" si="437"/>
        <v>0</v>
      </c>
      <c r="P4756" s="12">
        <f t="shared" si="437"/>
        <v>0</v>
      </c>
      <c r="Q4756" s="12">
        <f t="shared" si="437"/>
        <v>0</v>
      </c>
      <c r="R4756" s="12">
        <f t="shared" si="437"/>
        <v>0</v>
      </c>
      <c r="S4756" s="12">
        <f t="shared" si="437"/>
        <v>0</v>
      </c>
      <c r="T4756" s="12">
        <f t="shared" si="437"/>
        <v>0</v>
      </c>
      <c r="U4756" s="12">
        <f t="shared" si="437"/>
        <v>0</v>
      </c>
      <c r="V4756" s="12">
        <f t="shared" si="437"/>
        <v>0</v>
      </c>
      <c r="W4756" s="12">
        <f t="shared" si="437"/>
        <v>406.65605986407962</v>
      </c>
      <c r="X4756" s="12">
        <f t="shared" si="437"/>
        <v>1071.327055838568</v>
      </c>
      <c r="Y4756" s="12">
        <f t="shared" si="437"/>
        <v>0</v>
      </c>
      <c r="Z4756" s="12">
        <f t="shared" si="437"/>
        <v>0</v>
      </c>
      <c r="AA4756" s="12">
        <f t="shared" si="437"/>
        <v>0</v>
      </c>
      <c r="AB4756" s="12">
        <f t="shared" si="437"/>
        <v>0</v>
      </c>
      <c r="AC4756" s="12">
        <f t="shared" si="437"/>
        <v>0</v>
      </c>
      <c r="AD4756" s="12">
        <f t="shared" si="437"/>
        <v>1.1972582397386071</v>
      </c>
      <c r="AE4756" s="12">
        <f t="shared" si="438"/>
        <v>1.3821572814658692E-2</v>
      </c>
      <c r="AF4756" s="12">
        <f t="shared" si="438"/>
        <v>0</v>
      </c>
      <c r="AG4756" s="12">
        <f t="shared" si="438"/>
        <v>0</v>
      </c>
      <c r="AH4756" s="12">
        <f t="shared" si="438"/>
        <v>12.495702519979194</v>
      </c>
      <c r="AI4756" s="12">
        <f t="shared" si="438"/>
        <v>9.1031983687293696</v>
      </c>
      <c r="AJ4756" s="12">
        <f t="shared" si="438"/>
        <v>-1068.5084166397448</v>
      </c>
      <c r="AK4756" s="12">
        <f t="shared" si="438"/>
        <v>5.2817630149699757E-2</v>
      </c>
      <c r="AL4756" s="12">
        <f t="shared" si="439"/>
        <v>432.33749739431431</v>
      </c>
      <c r="AM4756">
        <f t="shared" si="440"/>
        <v>2.1797529612893531</v>
      </c>
      <c r="AN4756" s="12">
        <f t="shared" si="441"/>
        <v>198.34242919829816</v>
      </c>
    </row>
    <row r="4757" spans="14:40">
      <c r="N4757">
        <f t="shared" si="442"/>
        <v>2252</v>
      </c>
      <c r="O4757" s="12">
        <f t="shared" si="437"/>
        <v>0</v>
      </c>
      <c r="P4757" s="12">
        <f t="shared" si="437"/>
        <v>0</v>
      </c>
      <c r="Q4757" s="12">
        <f t="shared" si="437"/>
        <v>0</v>
      </c>
      <c r="R4757" s="12">
        <f t="shared" si="437"/>
        <v>0</v>
      </c>
      <c r="S4757" s="12">
        <f t="shared" si="437"/>
        <v>0</v>
      </c>
      <c r="T4757" s="12">
        <f t="shared" si="437"/>
        <v>0</v>
      </c>
      <c r="U4757" s="12">
        <f t="shared" si="437"/>
        <v>0</v>
      </c>
      <c r="V4757" s="12">
        <f t="shared" si="437"/>
        <v>0</v>
      </c>
      <c r="W4757" s="12">
        <f t="shared" si="437"/>
        <v>3002.6168290344885</v>
      </c>
      <c r="X4757" s="12">
        <f t="shared" si="437"/>
        <v>6887.3572394639423</v>
      </c>
      <c r="Y4757" s="12">
        <f t="shared" si="437"/>
        <v>0</v>
      </c>
      <c r="Z4757" s="12">
        <f t="shared" si="437"/>
        <v>0</v>
      </c>
      <c r="AA4757" s="12">
        <f t="shared" si="437"/>
        <v>0</v>
      </c>
      <c r="AB4757" s="12">
        <f t="shared" si="437"/>
        <v>0</v>
      </c>
      <c r="AC4757" s="12">
        <f t="shared" si="437"/>
        <v>0</v>
      </c>
      <c r="AD4757" s="12">
        <f t="shared" si="437"/>
        <v>3.4476023745472411</v>
      </c>
      <c r="AE4757" s="12">
        <f t="shared" ref="AE4757:AK4766" si="444">AE$2503*AE2253+0.5*AE$2504*AE2253*AE2253</f>
        <v>2.3857894960051199E-2</v>
      </c>
      <c r="AF4757" s="12">
        <f t="shared" si="444"/>
        <v>0</v>
      </c>
      <c r="AG4757" s="12">
        <f t="shared" si="444"/>
        <v>0</v>
      </c>
      <c r="AH4757" s="12">
        <f t="shared" si="444"/>
        <v>14.357150558804554</v>
      </c>
      <c r="AI4757" s="12">
        <f t="shared" si="444"/>
        <v>12.834851659252005</v>
      </c>
      <c r="AJ4757" s="12">
        <f t="shared" si="444"/>
        <v>-387.75986801907408</v>
      </c>
      <c r="AK4757" s="12">
        <f t="shared" si="444"/>
        <v>5.0288283738023944E-3</v>
      </c>
      <c r="AL4757" s="12">
        <f t="shared" si="439"/>
        <v>9532.8826917952938</v>
      </c>
      <c r="AM4757">
        <f t="shared" si="440"/>
        <v>2.1635518561260829</v>
      </c>
      <c r="AN4757" s="12">
        <f t="shared" si="441"/>
        <v>4406.126280173502</v>
      </c>
    </row>
    <row r="4758" spans="14:40">
      <c r="N4758">
        <f t="shared" si="442"/>
        <v>2253</v>
      </c>
      <c r="O4758" s="12">
        <f t="shared" si="437"/>
        <v>0</v>
      </c>
      <c r="P4758" s="12">
        <f t="shared" si="437"/>
        <v>0</v>
      </c>
      <c r="Q4758" s="12">
        <f t="shared" si="437"/>
        <v>0</v>
      </c>
      <c r="R4758" s="12">
        <f t="shared" si="437"/>
        <v>0</v>
      </c>
      <c r="S4758" s="12">
        <f t="shared" si="437"/>
        <v>0</v>
      </c>
      <c r="T4758" s="12">
        <f t="shared" si="437"/>
        <v>0</v>
      </c>
      <c r="U4758" s="12">
        <f t="shared" si="437"/>
        <v>0</v>
      </c>
      <c r="V4758" s="12">
        <f t="shared" si="437"/>
        <v>0</v>
      </c>
      <c r="W4758" s="12">
        <f t="shared" si="437"/>
        <v>3211.7354503693482</v>
      </c>
      <c r="X4758" s="12">
        <f t="shared" si="437"/>
        <v>11144.699103336092</v>
      </c>
      <c r="Y4758" s="12">
        <f t="shared" si="437"/>
        <v>0</v>
      </c>
      <c r="Z4758" s="12">
        <f t="shared" si="437"/>
        <v>0</v>
      </c>
      <c r="AA4758" s="12">
        <f t="shared" si="437"/>
        <v>0</v>
      </c>
      <c r="AB4758" s="12">
        <f t="shared" si="437"/>
        <v>0</v>
      </c>
      <c r="AC4758" s="12">
        <f t="shared" si="437"/>
        <v>0</v>
      </c>
      <c r="AD4758" s="12">
        <f t="shared" si="437"/>
        <v>7.3058540756492185</v>
      </c>
      <c r="AE4758" s="12">
        <f t="shared" si="444"/>
        <v>4.1180494363794513E-2</v>
      </c>
      <c r="AF4758" s="12">
        <f t="shared" si="444"/>
        <v>0</v>
      </c>
      <c r="AG4758" s="12">
        <f t="shared" si="444"/>
        <v>0</v>
      </c>
      <c r="AH4758" s="12">
        <f t="shared" si="444"/>
        <v>18.824594210761635</v>
      </c>
      <c r="AI4758" s="12">
        <f t="shared" si="444"/>
        <v>31.212020505960147</v>
      </c>
      <c r="AJ4758" s="12">
        <f t="shared" si="444"/>
        <v>3532.4246183538285</v>
      </c>
      <c r="AK4758" s="12">
        <f t="shared" si="444"/>
        <v>-8.7232760072853757E-2</v>
      </c>
      <c r="AL4758" s="12">
        <f t="shared" si="439"/>
        <v>17946.155588585927</v>
      </c>
      <c r="AM4758">
        <f t="shared" si="440"/>
        <v>2.1657898332960523</v>
      </c>
      <c r="AN4758" s="12">
        <f t="shared" si="441"/>
        <v>8286.1944001621778</v>
      </c>
    </row>
    <row r="4759" spans="14:40">
      <c r="N4759">
        <f t="shared" si="442"/>
        <v>2254</v>
      </c>
      <c r="O4759" s="12">
        <f t="shared" si="437"/>
        <v>0</v>
      </c>
      <c r="P4759" s="12">
        <f t="shared" si="437"/>
        <v>0</v>
      </c>
      <c r="Q4759" s="12">
        <f t="shared" si="437"/>
        <v>0</v>
      </c>
      <c r="R4759" s="12">
        <f t="shared" si="437"/>
        <v>0</v>
      </c>
      <c r="S4759" s="12">
        <f t="shared" si="437"/>
        <v>0</v>
      </c>
      <c r="T4759" s="12">
        <f t="shared" si="437"/>
        <v>0</v>
      </c>
      <c r="U4759" s="12">
        <f t="shared" si="437"/>
        <v>0</v>
      </c>
      <c r="V4759" s="12">
        <f t="shared" si="437"/>
        <v>0</v>
      </c>
      <c r="W4759" s="12">
        <f t="shared" si="437"/>
        <v>-130.42457813810279</v>
      </c>
      <c r="X4759" s="12">
        <f t="shared" si="437"/>
        <v>695.52609637467651</v>
      </c>
      <c r="Y4759" s="12">
        <f t="shared" si="437"/>
        <v>0</v>
      </c>
      <c r="Z4759" s="12">
        <f t="shared" si="437"/>
        <v>0</v>
      </c>
      <c r="AA4759" s="12">
        <f t="shared" si="437"/>
        <v>0</v>
      </c>
      <c r="AB4759" s="12">
        <f t="shared" si="437"/>
        <v>0</v>
      </c>
      <c r="AC4759" s="12">
        <f t="shared" si="437"/>
        <v>0</v>
      </c>
      <c r="AD4759" s="12">
        <f t="shared" si="437"/>
        <v>-0.18308582188475606</v>
      </c>
      <c r="AE4759" s="12">
        <f t="shared" si="444"/>
        <v>-4.7528791582512869E-3</v>
      </c>
      <c r="AF4759" s="12">
        <f t="shared" si="444"/>
        <v>0</v>
      </c>
      <c r="AG4759" s="12">
        <f t="shared" si="444"/>
        <v>0</v>
      </c>
      <c r="AH4759" s="12">
        <f t="shared" si="444"/>
        <v>-5.4215265462769366</v>
      </c>
      <c r="AI4759" s="12">
        <f t="shared" si="444"/>
        <v>30.361528595869988</v>
      </c>
      <c r="AJ4759" s="12">
        <f t="shared" si="444"/>
        <v>462.5282667519736</v>
      </c>
      <c r="AK4759" s="12">
        <f t="shared" si="444"/>
        <v>-0.12075394130912566</v>
      </c>
      <c r="AL4759" s="12">
        <f t="shared" si="439"/>
        <v>1052.2611943957882</v>
      </c>
      <c r="AM4759">
        <f t="shared" si="440"/>
        <v>2.1784706673736403</v>
      </c>
      <c r="AN4759" s="12">
        <f t="shared" si="441"/>
        <v>483.02747893520734</v>
      </c>
    </row>
    <row r="4760" spans="14:40">
      <c r="N4760">
        <f t="shared" si="442"/>
        <v>2255</v>
      </c>
      <c r="O4760" s="12">
        <f t="shared" si="437"/>
        <v>0</v>
      </c>
      <c r="P4760" s="12">
        <f t="shared" si="437"/>
        <v>0</v>
      </c>
      <c r="Q4760" s="12">
        <f t="shared" si="437"/>
        <v>0</v>
      </c>
      <c r="R4760" s="12">
        <f t="shared" si="437"/>
        <v>0</v>
      </c>
      <c r="S4760" s="12">
        <f t="shared" si="437"/>
        <v>0</v>
      </c>
      <c r="T4760" s="12">
        <f t="shared" si="437"/>
        <v>0</v>
      </c>
      <c r="U4760" s="12">
        <f t="shared" si="437"/>
        <v>0</v>
      </c>
      <c r="V4760" s="12">
        <f t="shared" si="437"/>
        <v>0</v>
      </c>
      <c r="W4760" s="12">
        <f t="shared" si="437"/>
        <v>-1547.9388555034043</v>
      </c>
      <c r="X4760" s="12">
        <f t="shared" si="437"/>
        <v>-7286.8716603397115</v>
      </c>
      <c r="Y4760" s="12">
        <f t="shared" si="437"/>
        <v>0</v>
      </c>
      <c r="Z4760" s="12">
        <f t="shared" si="437"/>
        <v>0</v>
      </c>
      <c r="AA4760" s="12">
        <f t="shared" si="437"/>
        <v>0</v>
      </c>
      <c r="AB4760" s="12">
        <f t="shared" si="437"/>
        <v>0</v>
      </c>
      <c r="AC4760" s="12">
        <f t="shared" si="437"/>
        <v>0</v>
      </c>
      <c r="AD4760" s="12">
        <f t="shared" si="437"/>
        <v>-5.8811067860926096</v>
      </c>
      <c r="AE4760" s="12">
        <f t="shared" si="444"/>
        <v>-2.8853780658982815E-2</v>
      </c>
      <c r="AF4760" s="12">
        <f t="shared" si="444"/>
        <v>0</v>
      </c>
      <c r="AG4760" s="12">
        <f t="shared" si="444"/>
        <v>0</v>
      </c>
      <c r="AH4760" s="12">
        <f t="shared" si="444"/>
        <v>-6.0102762099529494</v>
      </c>
      <c r="AI4760" s="12">
        <f t="shared" si="444"/>
        <v>-24.936672977968033</v>
      </c>
      <c r="AJ4760" s="12">
        <f t="shared" si="444"/>
        <v>-1808.0215190138099</v>
      </c>
      <c r="AK4760" s="12">
        <f t="shared" si="444"/>
        <v>6.8428048221681387E-2</v>
      </c>
      <c r="AL4760" s="12">
        <f t="shared" si="439"/>
        <v>-10679.620516563376</v>
      </c>
      <c r="AM4760">
        <f t="shared" si="440"/>
        <v>2.1774556062237655</v>
      </c>
      <c r="AN4760" s="12">
        <f t="shared" si="441"/>
        <v>-4904.632951431061</v>
      </c>
    </row>
    <row r="4761" spans="14:40">
      <c r="N4761">
        <f t="shared" si="442"/>
        <v>2256</v>
      </c>
      <c r="O4761" s="12">
        <f t="shared" si="437"/>
        <v>0</v>
      </c>
      <c r="P4761" s="12">
        <f t="shared" si="437"/>
        <v>0</v>
      </c>
      <c r="Q4761" s="12">
        <f t="shared" si="437"/>
        <v>0</v>
      </c>
      <c r="R4761" s="12">
        <f t="shared" si="437"/>
        <v>0</v>
      </c>
      <c r="S4761" s="12">
        <f t="shared" si="437"/>
        <v>0</v>
      </c>
      <c r="T4761" s="12">
        <f t="shared" si="437"/>
        <v>0</v>
      </c>
      <c r="U4761" s="12">
        <f t="shared" si="437"/>
        <v>0</v>
      </c>
      <c r="V4761" s="12">
        <f t="shared" si="437"/>
        <v>0</v>
      </c>
      <c r="W4761" s="12">
        <f t="shared" si="437"/>
        <v>-2775.9620349479014</v>
      </c>
      <c r="X4761" s="12">
        <f t="shared" si="437"/>
        <v>-9869.6077460016986</v>
      </c>
      <c r="Y4761" s="12">
        <f t="shared" si="437"/>
        <v>0</v>
      </c>
      <c r="Z4761" s="12">
        <f t="shared" si="437"/>
        <v>0</v>
      </c>
      <c r="AA4761" s="12">
        <f t="shared" si="437"/>
        <v>0</v>
      </c>
      <c r="AB4761" s="12">
        <f t="shared" si="437"/>
        <v>0</v>
      </c>
      <c r="AC4761" s="12">
        <f t="shared" si="437"/>
        <v>0</v>
      </c>
      <c r="AD4761" s="12">
        <f t="shared" si="437"/>
        <v>-9.436406162774956</v>
      </c>
      <c r="AE4761" s="12">
        <f t="shared" si="444"/>
        <v>-4.2249749202303177E-2</v>
      </c>
      <c r="AF4761" s="12">
        <f t="shared" si="444"/>
        <v>0</v>
      </c>
      <c r="AG4761" s="12">
        <f t="shared" si="444"/>
        <v>0</v>
      </c>
      <c r="AH4761" s="12">
        <f t="shared" si="444"/>
        <v>-3.3857566264209664</v>
      </c>
      <c r="AI4761" s="12">
        <f t="shared" si="444"/>
        <v>-30.633605362871105</v>
      </c>
      <c r="AJ4761" s="12">
        <f t="shared" si="444"/>
        <v>-739.39397271964947</v>
      </c>
      <c r="AK4761" s="12">
        <f t="shared" si="444"/>
        <v>-9.0238956606837773E-3</v>
      </c>
      <c r="AL4761" s="12">
        <f t="shared" si="439"/>
        <v>-13428.470795466179</v>
      </c>
      <c r="AM4761">
        <f t="shared" si="440"/>
        <v>2.1669748360032806</v>
      </c>
      <c r="AN4761" s="12">
        <f t="shared" si="441"/>
        <v>-6196.874357910564</v>
      </c>
    </row>
    <row r="4762" spans="14:40">
      <c r="N4762">
        <f t="shared" si="442"/>
        <v>2257</v>
      </c>
      <c r="O4762" s="12">
        <f t="shared" si="437"/>
        <v>0</v>
      </c>
      <c r="P4762" s="12">
        <f t="shared" si="437"/>
        <v>0</v>
      </c>
      <c r="Q4762" s="12">
        <f t="shared" si="437"/>
        <v>0</v>
      </c>
      <c r="R4762" s="12">
        <f t="shared" si="437"/>
        <v>0</v>
      </c>
      <c r="S4762" s="12">
        <f t="shared" si="437"/>
        <v>0</v>
      </c>
      <c r="T4762" s="12">
        <f t="shared" si="437"/>
        <v>0</v>
      </c>
      <c r="U4762" s="12">
        <f t="shared" si="437"/>
        <v>0</v>
      </c>
      <c r="V4762" s="12">
        <f t="shared" si="437"/>
        <v>0</v>
      </c>
      <c r="W4762" s="12">
        <f t="shared" si="437"/>
        <v>-2125.3843426575163</v>
      </c>
      <c r="X4762" s="12">
        <f t="shared" si="437"/>
        <v>-7606.6152596607162</v>
      </c>
      <c r="Y4762" s="12">
        <f t="shared" si="437"/>
        <v>0</v>
      </c>
      <c r="Z4762" s="12">
        <f t="shared" si="437"/>
        <v>0</v>
      </c>
      <c r="AA4762" s="12">
        <f t="shared" si="437"/>
        <v>0</v>
      </c>
      <c r="AB4762" s="12">
        <f t="shared" si="437"/>
        <v>0</v>
      </c>
      <c r="AC4762" s="12">
        <f t="shared" si="437"/>
        <v>0</v>
      </c>
      <c r="AD4762" s="12">
        <f t="shared" si="437"/>
        <v>-7.9077261701864145</v>
      </c>
      <c r="AE4762" s="12">
        <f t="shared" si="444"/>
        <v>-3.4664087856311088E-2</v>
      </c>
      <c r="AF4762" s="12">
        <f t="shared" si="444"/>
        <v>0</v>
      </c>
      <c r="AG4762" s="12">
        <f t="shared" si="444"/>
        <v>0</v>
      </c>
      <c r="AH4762" s="12">
        <f t="shared" si="444"/>
        <v>-2.1324289799836693</v>
      </c>
      <c r="AI4762" s="12">
        <f t="shared" si="444"/>
        <v>3.4579309675204604</v>
      </c>
      <c r="AJ4762" s="12">
        <f t="shared" si="444"/>
        <v>-442.62310118337729</v>
      </c>
      <c r="AK4762" s="12">
        <f t="shared" si="444"/>
        <v>2.3437358854143626E-2</v>
      </c>
      <c r="AL4762" s="12">
        <f t="shared" si="439"/>
        <v>-10181.21615441326</v>
      </c>
      <c r="AM4762">
        <f t="shared" si="440"/>
        <v>2.1626948394640677</v>
      </c>
      <c r="AN4762" s="12">
        <f t="shared" si="441"/>
        <v>-4707.6526787922803</v>
      </c>
    </row>
    <row r="4763" spans="14:40">
      <c r="N4763">
        <f t="shared" si="442"/>
        <v>2258</v>
      </c>
      <c r="O4763" s="12">
        <f t="shared" si="437"/>
        <v>0</v>
      </c>
      <c r="P4763" s="12">
        <f t="shared" si="437"/>
        <v>0</v>
      </c>
      <c r="Q4763" s="12">
        <f t="shared" si="437"/>
        <v>0</v>
      </c>
      <c r="R4763" s="12">
        <f t="shared" si="437"/>
        <v>0</v>
      </c>
      <c r="S4763" s="12">
        <f t="shared" si="437"/>
        <v>0</v>
      </c>
      <c r="T4763" s="12">
        <f t="shared" si="437"/>
        <v>0</v>
      </c>
      <c r="U4763" s="12">
        <f t="shared" si="437"/>
        <v>0</v>
      </c>
      <c r="V4763" s="12">
        <f t="shared" si="437"/>
        <v>0</v>
      </c>
      <c r="W4763" s="12">
        <f t="shared" si="437"/>
        <v>0</v>
      </c>
      <c r="X4763" s="12">
        <f t="shared" si="437"/>
        <v>-10353.239429387459</v>
      </c>
      <c r="Y4763" s="12">
        <f t="shared" si="437"/>
        <v>0</v>
      </c>
      <c r="Z4763" s="12">
        <f t="shared" si="437"/>
        <v>0</v>
      </c>
      <c r="AA4763" s="12">
        <f t="shared" si="437"/>
        <v>0</v>
      </c>
      <c r="AB4763" s="12">
        <f t="shared" si="437"/>
        <v>0</v>
      </c>
      <c r="AC4763" s="12">
        <f t="shared" si="437"/>
        <v>0</v>
      </c>
      <c r="AD4763" s="12">
        <f t="shared" si="437"/>
        <v>-12.433834411683071</v>
      </c>
      <c r="AE4763" s="12">
        <f t="shared" si="444"/>
        <v>-4.7451380098149469E-2</v>
      </c>
      <c r="AF4763" s="12">
        <f t="shared" si="444"/>
        <v>0</v>
      </c>
      <c r="AG4763" s="12">
        <f t="shared" si="444"/>
        <v>0</v>
      </c>
      <c r="AH4763" s="12">
        <f t="shared" si="444"/>
        <v>6.7551948011068381</v>
      </c>
      <c r="AI4763" s="12">
        <f t="shared" si="444"/>
        <v>-4.2641210576776567</v>
      </c>
      <c r="AJ4763" s="12">
        <f t="shared" si="444"/>
        <v>-1479.7565795728353</v>
      </c>
      <c r="AK4763" s="12">
        <f t="shared" si="444"/>
        <v>6.1888545850966252E-2</v>
      </c>
      <c r="AL4763" s="12">
        <f t="shared" si="439"/>
        <v>-11842.924332462795</v>
      </c>
      <c r="AM4763">
        <f t="shared" si="440"/>
        <v>2.1498648170805903</v>
      </c>
      <c r="AN4763" s="12">
        <f t="shared" si="441"/>
        <v>-5508.6832615573003</v>
      </c>
    </row>
    <row r="4764" spans="14:40">
      <c r="N4764">
        <f t="shared" si="442"/>
        <v>2259</v>
      </c>
      <c r="O4764" s="12">
        <f t="shared" si="437"/>
        <v>0</v>
      </c>
      <c r="P4764" s="12">
        <f t="shared" si="437"/>
        <v>0</v>
      </c>
      <c r="Q4764" s="12">
        <f t="shared" si="437"/>
        <v>0</v>
      </c>
      <c r="R4764" s="12">
        <f t="shared" si="437"/>
        <v>0</v>
      </c>
      <c r="S4764" s="12">
        <f t="shared" si="437"/>
        <v>0</v>
      </c>
      <c r="T4764" s="12">
        <f t="shared" si="437"/>
        <v>0</v>
      </c>
      <c r="U4764" s="12">
        <f t="shared" si="437"/>
        <v>0</v>
      </c>
      <c r="V4764" s="12">
        <f t="shared" si="437"/>
        <v>0</v>
      </c>
      <c r="W4764" s="12">
        <f t="shared" si="437"/>
        <v>-704.51768164946122</v>
      </c>
      <c r="X4764" s="12">
        <f t="shared" si="437"/>
        <v>-3444.9144788061194</v>
      </c>
      <c r="Y4764" s="12">
        <f t="shared" si="437"/>
        <v>0</v>
      </c>
      <c r="Z4764" s="12">
        <f t="shared" si="437"/>
        <v>0</v>
      </c>
      <c r="AA4764" s="12">
        <f t="shared" si="437"/>
        <v>0</v>
      </c>
      <c r="AB4764" s="12">
        <f t="shared" si="437"/>
        <v>0</v>
      </c>
      <c r="AC4764" s="12">
        <f t="shared" si="437"/>
        <v>0</v>
      </c>
      <c r="AD4764" s="12">
        <f t="shared" si="437"/>
        <v>-1.9435881642841126E-3</v>
      </c>
      <c r="AE4764" s="12">
        <f t="shared" si="444"/>
        <v>2.1188311197369823E-2</v>
      </c>
      <c r="AF4764" s="12">
        <f t="shared" si="444"/>
        <v>0</v>
      </c>
      <c r="AG4764" s="12">
        <f t="shared" si="444"/>
        <v>0</v>
      </c>
      <c r="AH4764" s="12">
        <f t="shared" si="444"/>
        <v>29.165999338527641</v>
      </c>
      <c r="AI4764" s="12">
        <f t="shared" si="444"/>
        <v>-7.2028656960631334</v>
      </c>
      <c r="AJ4764" s="12">
        <f t="shared" si="444"/>
        <v>1141.3687455191107</v>
      </c>
      <c r="AK4764" s="12">
        <f t="shared" si="444"/>
        <v>-1.8637155753879656E-2</v>
      </c>
      <c r="AL4764" s="12">
        <f t="shared" si="439"/>
        <v>-2986.0996737267265</v>
      </c>
      <c r="AM4764">
        <f t="shared" si="440"/>
        <v>2.1343800117777723</v>
      </c>
      <c r="AN4764" s="12">
        <f t="shared" si="441"/>
        <v>-1399.0478065054301</v>
      </c>
    </row>
    <row r="4765" spans="14:40">
      <c r="N4765">
        <f t="shared" si="442"/>
        <v>2260</v>
      </c>
      <c r="O4765" s="12">
        <f t="shared" si="437"/>
        <v>0</v>
      </c>
      <c r="P4765" s="12">
        <f t="shared" si="437"/>
        <v>0</v>
      </c>
      <c r="Q4765" s="12">
        <f t="shared" si="437"/>
        <v>0</v>
      </c>
      <c r="R4765" s="12">
        <f t="shared" si="437"/>
        <v>0</v>
      </c>
      <c r="S4765" s="12">
        <f t="shared" si="437"/>
        <v>0</v>
      </c>
      <c r="T4765" s="12">
        <f t="shared" si="437"/>
        <v>0</v>
      </c>
      <c r="U4765" s="12">
        <f t="shared" si="437"/>
        <v>0</v>
      </c>
      <c r="V4765" s="12">
        <f t="shared" si="437"/>
        <v>0</v>
      </c>
      <c r="W4765" s="12">
        <f t="shared" si="437"/>
        <v>748.87904603777611</v>
      </c>
      <c r="X4765" s="12">
        <f t="shared" si="437"/>
        <v>2407.013501607667</v>
      </c>
      <c r="Y4765" s="12">
        <f t="shared" si="437"/>
        <v>0</v>
      </c>
      <c r="Z4765" s="12">
        <f t="shared" si="437"/>
        <v>0</v>
      </c>
      <c r="AA4765" s="12">
        <f t="shared" si="437"/>
        <v>0</v>
      </c>
      <c r="AB4765" s="12">
        <f t="shared" si="437"/>
        <v>0</v>
      </c>
      <c r="AC4765" s="12">
        <f t="shared" si="437"/>
        <v>0</v>
      </c>
      <c r="AD4765" s="12">
        <f t="shared" si="437"/>
        <v>0.50766665754553575</v>
      </c>
      <c r="AE4765" s="12">
        <f t="shared" si="444"/>
        <v>1.0718170966737826E-2</v>
      </c>
      <c r="AF4765" s="12">
        <f t="shared" si="444"/>
        <v>0</v>
      </c>
      <c r="AG4765" s="12">
        <f t="shared" si="444"/>
        <v>0</v>
      </c>
      <c r="AH4765" s="12">
        <f t="shared" si="444"/>
        <v>11.820481057653241</v>
      </c>
      <c r="AI4765" s="12">
        <f t="shared" si="444"/>
        <v>22.736861083008712</v>
      </c>
      <c r="AJ4765" s="12">
        <f t="shared" si="444"/>
        <v>1207.0135712364145</v>
      </c>
      <c r="AK4765" s="12">
        <f t="shared" si="444"/>
        <v>-2.1650841882650214E-2</v>
      </c>
      <c r="AL4765" s="12">
        <f t="shared" si="439"/>
        <v>4397.9601950091492</v>
      </c>
      <c r="AM4765">
        <f t="shared" si="440"/>
        <v>2.1170668873568967</v>
      </c>
      <c r="AN4765" s="12">
        <f t="shared" si="441"/>
        <v>2077.3836770456924</v>
      </c>
    </row>
    <row r="4766" spans="14:40">
      <c r="N4766">
        <f t="shared" si="442"/>
        <v>2261</v>
      </c>
      <c r="O4766" s="12">
        <f t="shared" si="437"/>
        <v>0</v>
      </c>
      <c r="P4766" s="12">
        <f t="shared" si="437"/>
        <v>0</v>
      </c>
      <c r="Q4766" s="12">
        <f t="shared" si="437"/>
        <v>0</v>
      </c>
      <c r="R4766" s="12">
        <f t="shared" si="437"/>
        <v>0</v>
      </c>
      <c r="S4766" s="12">
        <f t="shared" si="437"/>
        <v>0</v>
      </c>
      <c r="T4766" s="12">
        <f t="shared" si="437"/>
        <v>0</v>
      </c>
      <c r="U4766" s="12">
        <f t="shared" si="437"/>
        <v>0</v>
      </c>
      <c r="V4766" s="12">
        <f t="shared" si="437"/>
        <v>0</v>
      </c>
      <c r="W4766" s="12">
        <f t="shared" si="437"/>
        <v>1131.453982302291</v>
      </c>
      <c r="X4766" s="12">
        <f t="shared" si="437"/>
        <v>6186.0397315121354</v>
      </c>
      <c r="Y4766" s="12">
        <f t="shared" si="437"/>
        <v>0</v>
      </c>
      <c r="Z4766" s="12">
        <f t="shared" si="437"/>
        <v>0</v>
      </c>
      <c r="AA4766" s="12">
        <f t="shared" si="437"/>
        <v>0</v>
      </c>
      <c r="AB4766" s="12">
        <f t="shared" si="437"/>
        <v>0</v>
      </c>
      <c r="AC4766" s="12">
        <f t="shared" si="437"/>
        <v>0</v>
      </c>
      <c r="AD4766" s="12">
        <f t="shared" si="437"/>
        <v>7.0656075066634783</v>
      </c>
      <c r="AE4766" s="12">
        <f t="shared" si="444"/>
        <v>3.6485023963080822E-2</v>
      </c>
      <c r="AF4766" s="12">
        <f t="shared" si="444"/>
        <v>0</v>
      </c>
      <c r="AG4766" s="12">
        <f t="shared" si="444"/>
        <v>0</v>
      </c>
      <c r="AH4766" s="12">
        <f t="shared" si="444"/>
        <v>12.700899522106958</v>
      </c>
      <c r="AI4766" s="12">
        <f t="shared" si="444"/>
        <v>27.186189039838425</v>
      </c>
      <c r="AJ4766" s="12">
        <f t="shared" si="444"/>
        <v>1118.358675323431</v>
      </c>
      <c r="AK4766" s="12">
        <f t="shared" si="444"/>
        <v>3.1694489367532558E-3</v>
      </c>
      <c r="AL4766" s="12">
        <f t="shared" si="439"/>
        <v>8482.8447396793672</v>
      </c>
      <c r="AM4766">
        <f t="shared" si="440"/>
        <v>2.1216621068098687</v>
      </c>
      <c r="AN4766" s="12">
        <f t="shared" si="441"/>
        <v>3998.2072133220936</v>
      </c>
    </row>
    <row r="4767" spans="14:40">
      <c r="N4767">
        <f t="shared" si="442"/>
        <v>2262</v>
      </c>
      <c r="O4767" s="12">
        <f t="shared" si="437"/>
        <v>0</v>
      </c>
      <c r="P4767" s="12">
        <f t="shared" si="437"/>
        <v>0</v>
      </c>
      <c r="Q4767" s="12">
        <f t="shared" si="437"/>
        <v>0</v>
      </c>
      <c r="R4767" s="12">
        <f t="shared" si="437"/>
        <v>0</v>
      </c>
      <c r="S4767" s="12">
        <f t="shared" si="437"/>
        <v>0</v>
      </c>
      <c r="T4767" s="12">
        <f t="shared" si="437"/>
        <v>0</v>
      </c>
      <c r="U4767" s="12">
        <f t="shared" si="437"/>
        <v>0</v>
      </c>
      <c r="V4767" s="12">
        <f t="shared" si="437"/>
        <v>0</v>
      </c>
      <c r="W4767" s="12">
        <f t="shared" si="437"/>
        <v>2315.5097244204812</v>
      </c>
      <c r="X4767" s="12">
        <f t="shared" si="437"/>
        <v>8904.6243339991233</v>
      </c>
      <c r="Y4767" s="12">
        <f t="shared" si="437"/>
        <v>0</v>
      </c>
      <c r="Z4767" s="12">
        <f t="shared" si="437"/>
        <v>0</v>
      </c>
      <c r="AA4767" s="12">
        <f t="shared" si="437"/>
        <v>0</v>
      </c>
      <c r="AB4767" s="12">
        <f t="shared" si="437"/>
        <v>0</v>
      </c>
      <c r="AC4767" s="12">
        <f t="shared" si="437"/>
        <v>0</v>
      </c>
      <c r="AD4767" s="12">
        <f t="shared" si="437"/>
        <v>5.9386341337565627</v>
      </c>
      <c r="AE4767" s="12">
        <f t="shared" ref="AE4767:AK4776" si="445">AE$2503*AE2263+0.5*AE$2504*AE2263*AE2263</f>
        <v>3.386380888978964E-2</v>
      </c>
      <c r="AF4767" s="12">
        <f t="shared" si="445"/>
        <v>0</v>
      </c>
      <c r="AG4767" s="12">
        <f t="shared" si="445"/>
        <v>0</v>
      </c>
      <c r="AH4767" s="12">
        <f t="shared" si="445"/>
        <v>15.259194909380644</v>
      </c>
      <c r="AI4767" s="12">
        <f t="shared" si="445"/>
        <v>9.7805736461627806</v>
      </c>
      <c r="AJ4767" s="12">
        <f t="shared" si="445"/>
        <v>2224.1019217144449</v>
      </c>
      <c r="AK4767" s="12">
        <f t="shared" si="445"/>
        <v>-6.4616446437193609E-2</v>
      </c>
      <c r="AL4767" s="12">
        <f t="shared" si="439"/>
        <v>13475.183630185802</v>
      </c>
      <c r="AM4767">
        <f t="shared" si="440"/>
        <v>2.1314540826959973</v>
      </c>
      <c r="AN4767" s="12">
        <f t="shared" si="441"/>
        <v>6322.0614225672371</v>
      </c>
    </row>
    <row r="4768" spans="14:40">
      <c r="N4768">
        <f t="shared" si="442"/>
        <v>2263</v>
      </c>
      <c r="O4768" s="12">
        <f t="shared" si="437"/>
        <v>0</v>
      </c>
      <c r="P4768" s="12">
        <f t="shared" si="437"/>
        <v>0</v>
      </c>
      <c r="Q4768" s="12">
        <f t="shared" si="437"/>
        <v>0</v>
      </c>
      <c r="R4768" s="12">
        <f t="shared" si="437"/>
        <v>0</v>
      </c>
      <c r="S4768" s="12">
        <f t="shared" si="437"/>
        <v>0</v>
      </c>
      <c r="T4768" s="12">
        <f t="shared" si="437"/>
        <v>0</v>
      </c>
      <c r="U4768" s="12">
        <f t="shared" si="437"/>
        <v>0</v>
      </c>
      <c r="V4768" s="12">
        <f t="shared" si="437"/>
        <v>0</v>
      </c>
      <c r="W4768" s="12">
        <f t="shared" si="437"/>
        <v>-5071.9686349222202</v>
      </c>
      <c r="X4768" s="12">
        <f t="shared" si="437"/>
        <v>-8547.6422048570621</v>
      </c>
      <c r="Y4768" s="12">
        <f t="shared" si="437"/>
        <v>0</v>
      </c>
      <c r="Z4768" s="12">
        <f t="shared" si="437"/>
        <v>0</v>
      </c>
      <c r="AA4768" s="12">
        <f t="shared" si="437"/>
        <v>0</v>
      </c>
      <c r="AB4768" s="12">
        <f t="shared" si="437"/>
        <v>0</v>
      </c>
      <c r="AC4768" s="12">
        <f t="shared" si="437"/>
        <v>0</v>
      </c>
      <c r="AD4768" s="12">
        <f t="shared" si="437"/>
        <v>-6.0894456624996067</v>
      </c>
      <c r="AE4768" s="12">
        <f t="shared" si="445"/>
        <v>-4.6503606789001395E-2</v>
      </c>
      <c r="AF4768" s="12">
        <f t="shared" si="445"/>
        <v>0</v>
      </c>
      <c r="AG4768" s="12">
        <f t="shared" si="445"/>
        <v>0</v>
      </c>
      <c r="AH4768" s="12">
        <f t="shared" si="445"/>
        <v>-27.605346254594529</v>
      </c>
      <c r="AI4768" s="12">
        <f t="shared" si="445"/>
        <v>-59.829094913511618</v>
      </c>
      <c r="AJ4768" s="12">
        <f t="shared" si="445"/>
        <v>-3280.9854754917037</v>
      </c>
      <c r="AK4768" s="12">
        <f t="shared" si="445"/>
        <v>7.8468912170458358E-2</v>
      </c>
      <c r="AL4768" s="12">
        <f t="shared" si="439"/>
        <v>-16994.088236796208</v>
      </c>
      <c r="AM4768">
        <f t="shared" si="440"/>
        <v>2.1444945989672779</v>
      </c>
      <c r="AN4768" s="12">
        <f t="shared" si="441"/>
        <v>-7924.5190195303048</v>
      </c>
    </row>
    <row r="4769" spans="14:40">
      <c r="N4769">
        <f t="shared" si="442"/>
        <v>2264</v>
      </c>
      <c r="O4769" s="12">
        <f t="shared" si="437"/>
        <v>-1160.8643664760746</v>
      </c>
      <c r="P4769" s="12">
        <f t="shared" si="437"/>
        <v>0</v>
      </c>
      <c r="Q4769" s="12">
        <f t="shared" si="437"/>
        <v>0</v>
      </c>
      <c r="R4769" s="12">
        <f t="shared" si="437"/>
        <v>0</v>
      </c>
      <c r="S4769" s="12">
        <f t="shared" si="437"/>
        <v>0</v>
      </c>
      <c r="T4769" s="12">
        <f t="shared" si="437"/>
        <v>0</v>
      </c>
      <c r="U4769" s="12">
        <f t="shared" si="437"/>
        <v>0</v>
      </c>
      <c r="V4769" s="12">
        <f t="shared" si="437"/>
        <v>0</v>
      </c>
      <c r="W4769" s="12">
        <f t="shared" si="437"/>
        <v>-2250.2378570740434</v>
      </c>
      <c r="X4769" s="12">
        <f t="shared" si="437"/>
        <v>-14385.519119910574</v>
      </c>
      <c r="Y4769" s="12">
        <f t="shared" si="437"/>
        <v>0</v>
      </c>
      <c r="Z4769" s="12">
        <f t="shared" si="437"/>
        <v>0</v>
      </c>
      <c r="AA4769" s="12">
        <f t="shared" si="437"/>
        <v>0</v>
      </c>
      <c r="AB4769" s="12">
        <f t="shared" si="437"/>
        <v>0</v>
      </c>
      <c r="AC4769" s="12">
        <f t="shared" si="437"/>
        <v>0</v>
      </c>
      <c r="AD4769" s="12">
        <f t="shared" si="437"/>
        <v>-24.901324244392637</v>
      </c>
      <c r="AE4769" s="12">
        <f t="shared" si="445"/>
        <v>-0.18310137121273534</v>
      </c>
      <c r="AF4769" s="12">
        <f t="shared" si="445"/>
        <v>0</v>
      </c>
      <c r="AG4769" s="12">
        <f t="shared" si="445"/>
        <v>0</v>
      </c>
      <c r="AH4769" s="12">
        <f t="shared" si="445"/>
        <v>-76.565739030637332</v>
      </c>
      <c r="AI4769" s="12">
        <f t="shared" si="445"/>
        <v>-151.76782264584136</v>
      </c>
      <c r="AJ4769" s="12">
        <f t="shared" si="445"/>
        <v>-12021.876295620837</v>
      </c>
      <c r="AK4769" s="12">
        <f t="shared" si="445"/>
        <v>0.28209399722471468</v>
      </c>
      <c r="AL4769" s="12">
        <f t="shared" si="439"/>
        <v>-30071.633532376389</v>
      </c>
      <c r="AM4769">
        <f t="shared" si="440"/>
        <v>2.1617423238905262</v>
      </c>
      <c r="AN4769" s="12">
        <f t="shared" si="441"/>
        <v>-13910.831647250137</v>
      </c>
    </row>
    <row r="4770" spans="14:40">
      <c r="N4770">
        <f t="shared" si="442"/>
        <v>2265</v>
      </c>
      <c r="O4770" s="12">
        <f t="shared" si="437"/>
        <v>-1185.5625395027732</v>
      </c>
      <c r="P4770" s="12">
        <f t="shared" si="437"/>
        <v>0</v>
      </c>
      <c r="Q4770" s="12">
        <f t="shared" si="437"/>
        <v>0</v>
      </c>
      <c r="R4770" s="12">
        <f t="shared" si="437"/>
        <v>0</v>
      </c>
      <c r="S4770" s="12">
        <f t="shared" si="437"/>
        <v>0</v>
      </c>
      <c r="T4770" s="12">
        <f t="shared" si="437"/>
        <v>0</v>
      </c>
      <c r="U4770" s="12">
        <f t="shared" si="437"/>
        <v>0</v>
      </c>
      <c r="V4770" s="12">
        <f t="shared" si="437"/>
        <v>0</v>
      </c>
      <c r="W4770" s="12">
        <f t="shared" si="437"/>
        <v>-3142.4990934442217</v>
      </c>
      <c r="X4770" s="12">
        <f t="shared" si="437"/>
        <v>-15044.710250222526</v>
      </c>
      <c r="Y4770" s="12">
        <f t="shared" si="437"/>
        <v>0</v>
      </c>
      <c r="Z4770" s="12">
        <f t="shared" si="437"/>
        <v>0</v>
      </c>
      <c r="AA4770" s="12">
        <f t="shared" si="437"/>
        <v>0</v>
      </c>
      <c r="AB4770" s="12">
        <f t="shared" si="437"/>
        <v>0</v>
      </c>
      <c r="AC4770" s="12">
        <f t="shared" si="437"/>
        <v>0</v>
      </c>
      <c r="AD4770" s="12">
        <f t="shared" si="437"/>
        <v>-22.024004952628225</v>
      </c>
      <c r="AE4770" s="12">
        <f t="shared" si="445"/>
        <v>-0.1539899948863466</v>
      </c>
      <c r="AF4770" s="12">
        <f t="shared" si="445"/>
        <v>0</v>
      </c>
      <c r="AG4770" s="12">
        <f t="shared" si="445"/>
        <v>0</v>
      </c>
      <c r="AH4770" s="12">
        <f t="shared" si="445"/>
        <v>-62.036248919462125</v>
      </c>
      <c r="AI4770" s="12">
        <f t="shared" si="445"/>
        <v>-144.93728604144377</v>
      </c>
      <c r="AJ4770" s="12">
        <f t="shared" si="445"/>
        <v>-9231.9186161794714</v>
      </c>
      <c r="AK4770" s="12">
        <f t="shared" si="445"/>
        <v>0.22150601634118738</v>
      </c>
      <c r="AL4770" s="12">
        <f t="shared" si="439"/>
        <v>-28833.620523241076</v>
      </c>
      <c r="AM4770">
        <f t="shared" si="440"/>
        <v>2.184817661540539</v>
      </c>
      <c r="AN4770" s="12">
        <f t="shared" si="441"/>
        <v>-13197.266312333895</v>
      </c>
    </row>
    <row r="4771" spans="14:40">
      <c r="N4771">
        <f t="shared" si="442"/>
        <v>2266</v>
      </c>
      <c r="O4771" s="12">
        <f t="shared" si="437"/>
        <v>-1214.4711121779371</v>
      </c>
      <c r="P4771" s="12">
        <f t="shared" si="437"/>
        <v>0</v>
      </c>
      <c r="Q4771" s="12">
        <f t="shared" si="437"/>
        <v>0</v>
      </c>
      <c r="R4771" s="12">
        <f t="shared" si="437"/>
        <v>0</v>
      </c>
      <c r="S4771" s="12">
        <f t="shared" si="437"/>
        <v>0</v>
      </c>
      <c r="T4771" s="12">
        <f t="shared" si="437"/>
        <v>0</v>
      </c>
      <c r="U4771" s="12">
        <f t="shared" si="437"/>
        <v>0</v>
      </c>
      <c r="V4771" s="12">
        <f t="shared" si="437"/>
        <v>0</v>
      </c>
      <c r="W4771" s="12">
        <f t="shared" si="437"/>
        <v>1522.4993529818357</v>
      </c>
      <c r="X4771" s="12">
        <f t="shared" si="437"/>
        <v>-3436.9029388293188</v>
      </c>
      <c r="Y4771" s="12">
        <f t="shared" si="437"/>
        <v>0</v>
      </c>
      <c r="Z4771" s="12">
        <f t="shared" si="437"/>
        <v>0</v>
      </c>
      <c r="AA4771" s="12">
        <f t="shared" si="437"/>
        <v>0</v>
      </c>
      <c r="AB4771" s="12">
        <f t="shared" si="437"/>
        <v>0</v>
      </c>
      <c r="AC4771" s="12">
        <f t="shared" si="437"/>
        <v>0</v>
      </c>
      <c r="AD4771" s="12">
        <f t="shared" si="437"/>
        <v>-13.177346045948193</v>
      </c>
      <c r="AE4771" s="12">
        <f t="shared" si="445"/>
        <v>-9.8426108500867582E-2</v>
      </c>
      <c r="AF4771" s="12">
        <f t="shared" si="445"/>
        <v>0</v>
      </c>
      <c r="AG4771" s="12">
        <f t="shared" si="445"/>
        <v>0</v>
      </c>
      <c r="AH4771" s="12">
        <f t="shared" si="445"/>
        <v>-49.283779298343596</v>
      </c>
      <c r="AI4771" s="12">
        <f t="shared" si="445"/>
        <v>-71.145651713142954</v>
      </c>
      <c r="AJ4771" s="12">
        <f t="shared" si="445"/>
        <v>-8786.02053026668</v>
      </c>
      <c r="AK4771" s="12">
        <f t="shared" si="445"/>
        <v>0.20645450901603851</v>
      </c>
      <c r="AL4771" s="12">
        <f t="shared" si="439"/>
        <v>-12048.393976949019</v>
      </c>
      <c r="AM4771">
        <f t="shared" si="440"/>
        <v>2.1715153431202219</v>
      </c>
      <c r="AN4771" s="12">
        <f t="shared" si="441"/>
        <v>-5548.3807724963344</v>
      </c>
    </row>
    <row r="4772" spans="14:40">
      <c r="N4772">
        <f t="shared" si="442"/>
        <v>2267</v>
      </c>
      <c r="O4772" s="12">
        <f t="shared" si="437"/>
        <v>-1250.4062373066276</v>
      </c>
      <c r="P4772" s="12">
        <f t="shared" si="437"/>
        <v>0</v>
      </c>
      <c r="Q4772" s="12">
        <f t="shared" si="437"/>
        <v>0</v>
      </c>
      <c r="R4772" s="12">
        <f t="shared" si="437"/>
        <v>0</v>
      </c>
      <c r="S4772" s="12">
        <f t="shared" si="437"/>
        <v>0</v>
      </c>
      <c r="T4772" s="12">
        <f t="shared" si="437"/>
        <v>0</v>
      </c>
      <c r="U4772" s="12">
        <f t="shared" si="437"/>
        <v>0</v>
      </c>
      <c r="V4772" s="12">
        <f t="shared" si="437"/>
        <v>0</v>
      </c>
      <c r="W4772" s="12">
        <f t="shared" si="437"/>
        <v>250.14717892158245</v>
      </c>
      <c r="X4772" s="12">
        <f t="shared" si="437"/>
        <v>-6164.4980306830757</v>
      </c>
      <c r="Y4772" s="12">
        <f t="shared" si="437"/>
        <v>0</v>
      </c>
      <c r="Z4772" s="12">
        <f t="shared" si="437"/>
        <v>0</v>
      </c>
      <c r="AA4772" s="12">
        <f t="shared" si="437"/>
        <v>0</v>
      </c>
      <c r="AB4772" s="12">
        <f t="shared" si="437"/>
        <v>0</v>
      </c>
      <c r="AC4772" s="12">
        <f t="shared" si="437"/>
        <v>0</v>
      </c>
      <c r="AD4772" s="12">
        <f t="shared" si="437"/>
        <v>-11.731515407023334</v>
      </c>
      <c r="AE4772" s="12">
        <f t="shared" si="445"/>
        <v>-8.9857032120646552E-2</v>
      </c>
      <c r="AF4772" s="12">
        <f t="shared" si="445"/>
        <v>0</v>
      </c>
      <c r="AG4772" s="12">
        <f t="shared" si="445"/>
        <v>0</v>
      </c>
      <c r="AH4772" s="12">
        <f t="shared" si="445"/>
        <v>-47.594033363486773</v>
      </c>
      <c r="AI4772" s="12">
        <f t="shared" si="445"/>
        <v>-61.237511455780286</v>
      </c>
      <c r="AJ4772" s="12">
        <f t="shared" si="445"/>
        <v>-5008.3428778956722</v>
      </c>
      <c r="AK4772" s="12">
        <f t="shared" si="445"/>
        <v>0.10975219743997354</v>
      </c>
      <c r="AL4772" s="12">
        <f t="shared" si="439"/>
        <v>-12293.643132024763</v>
      </c>
      <c r="AM4772">
        <f t="shared" si="440"/>
        <v>2.1659069923527086</v>
      </c>
      <c r="AN4772" s="12">
        <f t="shared" si="441"/>
        <v>-5675.9792435366016</v>
      </c>
    </row>
    <row r="4773" spans="14:40">
      <c r="N4773">
        <f t="shared" si="442"/>
        <v>2268</v>
      </c>
      <c r="O4773" s="12">
        <f t="shared" si="437"/>
        <v>-1294.7400127514125</v>
      </c>
      <c r="P4773" s="12">
        <f t="shared" si="437"/>
        <v>0</v>
      </c>
      <c r="Q4773" s="12">
        <f t="shared" si="437"/>
        <v>0</v>
      </c>
      <c r="R4773" s="12">
        <f t="shared" si="437"/>
        <v>0</v>
      </c>
      <c r="S4773" s="12">
        <f t="shared" si="437"/>
        <v>0</v>
      </c>
      <c r="T4773" s="12">
        <f t="shared" si="437"/>
        <v>0</v>
      </c>
      <c r="U4773" s="12">
        <f t="shared" si="437"/>
        <v>0</v>
      </c>
      <c r="V4773" s="12">
        <f t="shared" si="437"/>
        <v>0</v>
      </c>
      <c r="W4773" s="12">
        <f t="shared" si="437"/>
        <v>3403.018413858465</v>
      </c>
      <c r="X4773" s="12">
        <f t="shared" si="437"/>
        <v>9100.5232539022181</v>
      </c>
      <c r="Y4773" s="12">
        <f t="shared" si="437"/>
        <v>0</v>
      </c>
      <c r="Z4773" s="12">
        <f t="shared" si="437"/>
        <v>0</v>
      </c>
      <c r="AA4773" s="12">
        <f t="shared" si="437"/>
        <v>0</v>
      </c>
      <c r="AB4773" s="12">
        <f t="shared" si="437"/>
        <v>0</v>
      </c>
      <c r="AC4773" s="12">
        <f t="shared" si="437"/>
        <v>0</v>
      </c>
      <c r="AD4773" s="12">
        <f t="shared" si="437"/>
        <v>-1.7764221699481462</v>
      </c>
      <c r="AE4773" s="12">
        <f t="shared" si="445"/>
        <v>-2.5536418051193124E-2</v>
      </c>
      <c r="AF4773" s="12">
        <f t="shared" si="445"/>
        <v>0</v>
      </c>
      <c r="AG4773" s="12">
        <f t="shared" si="445"/>
        <v>0</v>
      </c>
      <c r="AH4773" s="12">
        <f t="shared" si="445"/>
        <v>-23.784380063535213</v>
      </c>
      <c r="AI4773" s="12">
        <f t="shared" si="445"/>
        <v>-18.214126390121759</v>
      </c>
      <c r="AJ4773" s="12">
        <f t="shared" si="445"/>
        <v>-817.22599371430863</v>
      </c>
      <c r="AK4773" s="12">
        <f t="shared" si="445"/>
        <v>2.2266683857967266E-2</v>
      </c>
      <c r="AL4773" s="12">
        <f t="shared" si="439"/>
        <v>10347.797462937164</v>
      </c>
      <c r="AM4773">
        <f t="shared" si="440"/>
        <v>2.1584619970973362</v>
      </c>
      <c r="AN4773" s="12">
        <f t="shared" si="441"/>
        <v>4794.0605286786194</v>
      </c>
    </row>
    <row r="4774" spans="14:40">
      <c r="N4774">
        <f t="shared" si="442"/>
        <v>2269</v>
      </c>
      <c r="O4774" s="12">
        <f t="shared" si="437"/>
        <v>0</v>
      </c>
      <c r="P4774" s="12">
        <f t="shared" si="437"/>
        <v>0</v>
      </c>
      <c r="Q4774" s="12">
        <f t="shared" si="437"/>
        <v>0</v>
      </c>
      <c r="R4774" s="12">
        <f t="shared" si="437"/>
        <v>0</v>
      </c>
      <c r="S4774" s="12">
        <f t="shared" si="437"/>
        <v>0</v>
      </c>
      <c r="T4774" s="12">
        <f t="shared" si="437"/>
        <v>0</v>
      </c>
      <c r="U4774" s="12">
        <f t="shared" si="437"/>
        <v>0</v>
      </c>
      <c r="V4774" s="12">
        <f t="shared" si="437"/>
        <v>0</v>
      </c>
      <c r="W4774" s="12">
        <f t="shared" si="437"/>
        <v>6304.7675359627356</v>
      </c>
      <c r="X4774" s="12">
        <f t="shared" si="437"/>
        <v>17593.791228963193</v>
      </c>
      <c r="Y4774" s="12">
        <f t="shared" si="437"/>
        <v>0</v>
      </c>
      <c r="Z4774" s="12">
        <f t="shared" si="437"/>
        <v>0</v>
      </c>
      <c r="AA4774" s="12">
        <f t="shared" si="437"/>
        <v>0</v>
      </c>
      <c r="AB4774" s="12">
        <f t="shared" si="437"/>
        <v>0</v>
      </c>
      <c r="AC4774" s="12">
        <f t="shared" si="437"/>
        <v>0</v>
      </c>
      <c r="AD4774" s="12">
        <f t="shared" si="437"/>
        <v>9.8514183746911161</v>
      </c>
      <c r="AE4774" s="12">
        <f t="shared" si="445"/>
        <v>4.3767230186447702E-2</v>
      </c>
      <c r="AF4774" s="12">
        <f t="shared" si="445"/>
        <v>0</v>
      </c>
      <c r="AG4774" s="12">
        <f t="shared" si="445"/>
        <v>0</v>
      </c>
      <c r="AH4774" s="12">
        <f t="shared" si="445"/>
        <v>8.8554161659854174</v>
      </c>
      <c r="AI4774" s="12">
        <f t="shared" si="445"/>
        <v>45.42826548215799</v>
      </c>
      <c r="AJ4774" s="12">
        <f t="shared" si="445"/>
        <v>3334.7511038161783</v>
      </c>
      <c r="AK4774" s="12">
        <f t="shared" si="445"/>
        <v>-0.14291782634602734</v>
      </c>
      <c r="AL4774" s="12">
        <f t="shared" si="439"/>
        <v>27297.345818168782</v>
      </c>
      <c r="AM4774">
        <f t="shared" si="440"/>
        <v>2.1476128668712691</v>
      </c>
      <c r="AN4774" s="12">
        <f t="shared" si="441"/>
        <v>12710.55237154389</v>
      </c>
    </row>
    <row r="4775" spans="14:40">
      <c r="N4775">
        <f t="shared" si="442"/>
        <v>2270</v>
      </c>
      <c r="O4775" s="12">
        <f t="shared" si="437"/>
        <v>0</v>
      </c>
      <c r="P4775" s="12">
        <f t="shared" si="437"/>
        <v>0</v>
      </c>
      <c r="Q4775" s="12">
        <f t="shared" si="437"/>
        <v>0</v>
      </c>
      <c r="R4775" s="12">
        <f t="shared" si="437"/>
        <v>0</v>
      </c>
      <c r="S4775" s="12">
        <f t="shared" si="437"/>
        <v>0</v>
      </c>
      <c r="T4775" s="12">
        <f t="shared" si="437"/>
        <v>0</v>
      </c>
      <c r="U4775" s="12">
        <f t="shared" si="437"/>
        <v>0</v>
      </c>
      <c r="V4775" s="12">
        <f t="shared" si="437"/>
        <v>0</v>
      </c>
      <c r="W4775" s="12">
        <f t="shared" si="437"/>
        <v>4699.1849887563212</v>
      </c>
      <c r="X4775" s="12">
        <f t="shared" si="437"/>
        <v>14529.49477233001</v>
      </c>
      <c r="Y4775" s="12">
        <f t="shared" si="437"/>
        <v>0</v>
      </c>
      <c r="Z4775" s="12">
        <f t="shared" si="437"/>
        <v>0</v>
      </c>
      <c r="AA4775" s="12">
        <f t="shared" si="437"/>
        <v>0</v>
      </c>
      <c r="AB4775" s="12">
        <f t="shared" si="437"/>
        <v>0</v>
      </c>
      <c r="AC4775" s="12">
        <f t="shared" si="437"/>
        <v>0</v>
      </c>
      <c r="AD4775" s="12">
        <f t="shared" si="437"/>
        <v>6.4513877854820203</v>
      </c>
      <c r="AE4775" s="12">
        <f t="shared" si="445"/>
        <v>2.4017336155267577E-2</v>
      </c>
      <c r="AF4775" s="12">
        <f t="shared" si="445"/>
        <v>0</v>
      </c>
      <c r="AG4775" s="12">
        <f t="shared" si="445"/>
        <v>0</v>
      </c>
      <c r="AH4775" s="12">
        <f t="shared" si="445"/>
        <v>-1.5406360196047351</v>
      </c>
      <c r="AI4775" s="12">
        <f t="shared" si="445"/>
        <v>27.418678342565425</v>
      </c>
      <c r="AJ4775" s="12">
        <f t="shared" si="445"/>
        <v>1293.8597250393088</v>
      </c>
      <c r="AK4775" s="12">
        <f t="shared" si="445"/>
        <v>-4.5374361665872387E-2</v>
      </c>
      <c r="AL4775" s="12">
        <f t="shared" si="439"/>
        <v>20554.847559208574</v>
      </c>
      <c r="AM4775">
        <f t="shared" si="440"/>
        <v>2.1377446538933178</v>
      </c>
      <c r="AN4775" s="12">
        <f t="shared" si="441"/>
        <v>9615.2024152059203</v>
      </c>
    </row>
    <row r="4776" spans="14:40">
      <c r="N4776">
        <f t="shared" si="442"/>
        <v>2271</v>
      </c>
      <c r="O4776" s="12">
        <f t="shared" si="437"/>
        <v>0</v>
      </c>
      <c r="P4776" s="12">
        <f t="shared" si="437"/>
        <v>0</v>
      </c>
      <c r="Q4776" s="12">
        <f t="shared" si="437"/>
        <v>0</v>
      </c>
      <c r="R4776" s="12">
        <f t="shared" si="437"/>
        <v>0</v>
      </c>
      <c r="S4776" s="12">
        <f t="shared" si="437"/>
        <v>0</v>
      </c>
      <c r="T4776" s="12">
        <f t="shared" si="437"/>
        <v>0</v>
      </c>
      <c r="U4776" s="12">
        <f t="shared" si="437"/>
        <v>0</v>
      </c>
      <c r="V4776" s="12">
        <f t="shared" si="437"/>
        <v>0</v>
      </c>
      <c r="W4776" s="12">
        <f t="shared" si="437"/>
        <v>3158.6755428608872</v>
      </c>
      <c r="X4776" s="12">
        <f t="shared" si="437"/>
        <v>7400.0520576289282</v>
      </c>
      <c r="Y4776" s="12">
        <f t="shared" si="437"/>
        <v>0</v>
      </c>
      <c r="Z4776" s="12">
        <f t="shared" si="437"/>
        <v>0</v>
      </c>
      <c r="AA4776" s="12">
        <f t="shared" si="437"/>
        <v>0</v>
      </c>
      <c r="AB4776" s="12">
        <f t="shared" si="437"/>
        <v>0</v>
      </c>
      <c r="AC4776" s="12">
        <f t="shared" si="437"/>
        <v>0</v>
      </c>
      <c r="AD4776" s="12">
        <f t="shared" si="437"/>
        <v>-3.4439727455329043</v>
      </c>
      <c r="AE4776" s="12">
        <f t="shared" si="445"/>
        <v>-2.178602638075907E-2</v>
      </c>
      <c r="AF4776" s="12">
        <f t="shared" si="445"/>
        <v>0</v>
      </c>
      <c r="AG4776" s="12">
        <f t="shared" si="445"/>
        <v>0</v>
      </c>
      <c r="AH4776" s="12">
        <f t="shared" si="445"/>
        <v>-9.6521885595788532</v>
      </c>
      <c r="AI4776" s="12">
        <f t="shared" si="445"/>
        <v>-34.33548193175843</v>
      </c>
      <c r="AJ4776" s="12">
        <f t="shared" si="445"/>
        <v>1587.0015920906383</v>
      </c>
      <c r="AK4776" s="12">
        <f t="shared" si="445"/>
        <v>-2.9335360320180578E-2</v>
      </c>
      <c r="AL4776" s="12">
        <f t="shared" si="439"/>
        <v>12098.246427956881</v>
      </c>
      <c r="AM4776">
        <f t="shared" si="440"/>
        <v>2.1459528538933177</v>
      </c>
      <c r="AN4776" s="12">
        <f t="shared" si="441"/>
        <v>5637.7037389276793</v>
      </c>
    </row>
    <row r="4777" spans="14:40">
      <c r="N4777">
        <f t="shared" si="442"/>
        <v>2272</v>
      </c>
      <c r="O4777" s="12">
        <f t="shared" si="437"/>
        <v>0</v>
      </c>
      <c r="P4777" s="12">
        <f t="shared" si="437"/>
        <v>0</v>
      </c>
      <c r="Q4777" s="12">
        <f t="shared" si="437"/>
        <v>0</v>
      </c>
      <c r="R4777" s="12">
        <f t="shared" si="437"/>
        <v>0</v>
      </c>
      <c r="S4777" s="12">
        <f t="shared" si="437"/>
        <v>0</v>
      </c>
      <c r="T4777" s="12">
        <f t="shared" si="437"/>
        <v>0</v>
      </c>
      <c r="U4777" s="12">
        <f t="shared" si="437"/>
        <v>0</v>
      </c>
      <c r="V4777" s="12">
        <f t="shared" si="437"/>
        <v>0</v>
      </c>
      <c r="W4777" s="12">
        <f t="shared" si="437"/>
        <v>4660.839743485918</v>
      </c>
      <c r="X4777" s="12">
        <f t="shared" si="437"/>
        <v>14552.069476428904</v>
      </c>
      <c r="Y4777" s="12">
        <f t="shared" si="437"/>
        <v>0</v>
      </c>
      <c r="Z4777" s="12">
        <f t="shared" si="437"/>
        <v>0</v>
      </c>
      <c r="AA4777" s="12">
        <f t="shared" si="437"/>
        <v>0</v>
      </c>
      <c r="AB4777" s="12">
        <f t="shared" si="437"/>
        <v>0</v>
      </c>
      <c r="AC4777" s="12">
        <f t="shared" si="437"/>
        <v>0</v>
      </c>
      <c r="AD4777" s="12">
        <f t="shared" si="437"/>
        <v>0.28959510283091838</v>
      </c>
      <c r="AE4777" s="12">
        <f t="shared" ref="AE4777:AK4786" si="446">AE$2503*AE2273+0.5*AE$2504*AE2273*AE2273</f>
        <v>-0.21894909382748579</v>
      </c>
      <c r="AF4777" s="12">
        <f t="shared" si="446"/>
        <v>0</v>
      </c>
      <c r="AG4777" s="12">
        <f t="shared" si="446"/>
        <v>0</v>
      </c>
      <c r="AH4777" s="12">
        <f t="shared" si="446"/>
        <v>-252.0488758872464</v>
      </c>
      <c r="AI4777" s="12">
        <f t="shared" si="446"/>
        <v>-276.55300804793302</v>
      </c>
      <c r="AJ4777" s="12">
        <f t="shared" si="446"/>
        <v>-20169.475399236773</v>
      </c>
      <c r="AK4777" s="12">
        <f t="shared" si="446"/>
        <v>0.4103790175176531</v>
      </c>
      <c r="AL4777" s="12">
        <f t="shared" si="439"/>
        <v>-1484.6870382306115</v>
      </c>
      <c r="AM4777">
        <f t="shared" si="440"/>
        <v>2.1405692214903036</v>
      </c>
      <c r="AN4777" s="12">
        <f t="shared" si="441"/>
        <v>-693.594499689641</v>
      </c>
    </row>
    <row r="4778" spans="14:40">
      <c r="N4778">
        <f t="shared" si="442"/>
        <v>2273</v>
      </c>
      <c r="O4778" s="12">
        <f t="shared" si="437"/>
        <v>0</v>
      </c>
      <c r="P4778" s="12">
        <f t="shared" si="437"/>
        <v>0</v>
      </c>
      <c r="Q4778" s="12">
        <f t="shared" si="437"/>
        <v>0</v>
      </c>
      <c r="R4778" s="12">
        <f t="shared" si="437"/>
        <v>0</v>
      </c>
      <c r="S4778" s="12">
        <f t="shared" si="437"/>
        <v>0</v>
      </c>
      <c r="T4778" s="12">
        <f t="shared" si="437"/>
        <v>0</v>
      </c>
      <c r="U4778" s="12">
        <f t="shared" si="437"/>
        <v>0</v>
      </c>
      <c r="V4778" s="12">
        <f t="shared" si="437"/>
        <v>0</v>
      </c>
      <c r="W4778" s="12">
        <f t="shared" si="437"/>
        <v>3826.8270397766537</v>
      </c>
      <c r="X4778" s="12">
        <f t="shared" si="437"/>
        <v>12848.760102161867</v>
      </c>
      <c r="Y4778" s="12">
        <f t="shared" si="437"/>
        <v>0</v>
      </c>
      <c r="Z4778" s="12">
        <f t="shared" si="437"/>
        <v>0</v>
      </c>
      <c r="AA4778" s="12">
        <f t="shared" si="437"/>
        <v>0</v>
      </c>
      <c r="AB4778" s="12">
        <f t="shared" si="437"/>
        <v>0</v>
      </c>
      <c r="AC4778" s="12">
        <f t="shared" si="437"/>
        <v>0</v>
      </c>
      <c r="AD4778" s="12">
        <f t="shared" si="437"/>
        <v>4.5411133377600041</v>
      </c>
      <c r="AE4778" s="12">
        <f t="shared" si="446"/>
        <v>-5.6267033054545829E-3</v>
      </c>
      <c r="AF4778" s="12">
        <f t="shared" si="446"/>
        <v>0</v>
      </c>
      <c r="AG4778" s="12">
        <f t="shared" si="446"/>
        <v>0</v>
      </c>
      <c r="AH4778" s="12">
        <f t="shared" si="446"/>
        <v>-32.936685695616745</v>
      </c>
      <c r="AI4778" s="12">
        <f t="shared" si="446"/>
        <v>-82.385975231703213</v>
      </c>
      <c r="AJ4778" s="12">
        <f t="shared" si="446"/>
        <v>-7033.7609870389106</v>
      </c>
      <c r="AK4778" s="12">
        <f t="shared" si="446"/>
        <v>0.19768679864854377</v>
      </c>
      <c r="AL4778" s="12">
        <f t="shared" si="439"/>
        <v>9531.2366674053919</v>
      </c>
      <c r="AM4778">
        <f t="shared" si="440"/>
        <v>2.1463644697180455</v>
      </c>
      <c r="AN4778" s="12">
        <f t="shared" si="441"/>
        <v>4440.6422123906341</v>
      </c>
    </row>
    <row r="4779" spans="14:40">
      <c r="N4779">
        <f t="shared" si="442"/>
        <v>2274</v>
      </c>
      <c r="O4779" s="12">
        <f t="shared" si="437"/>
        <v>0</v>
      </c>
      <c r="P4779" s="12">
        <f t="shared" si="437"/>
        <v>0</v>
      </c>
      <c r="Q4779" s="12">
        <f t="shared" si="437"/>
        <v>0</v>
      </c>
      <c r="R4779" s="12">
        <f t="shared" si="437"/>
        <v>0</v>
      </c>
      <c r="S4779" s="12">
        <f t="shared" si="437"/>
        <v>0</v>
      </c>
      <c r="T4779" s="12">
        <f t="shared" si="437"/>
        <v>0</v>
      </c>
      <c r="U4779" s="12">
        <f t="shared" si="437"/>
        <v>0</v>
      </c>
      <c r="V4779" s="12">
        <f t="shared" si="437"/>
        <v>0</v>
      </c>
      <c r="W4779" s="12">
        <f t="shared" si="437"/>
        <v>4387.0721022159896</v>
      </c>
      <c r="X4779" s="12">
        <f t="shared" si="437"/>
        <v>18160.328242264914</v>
      </c>
      <c r="Y4779" s="12">
        <f t="shared" si="437"/>
        <v>0</v>
      </c>
      <c r="Z4779" s="12">
        <f t="shared" si="437"/>
        <v>0</v>
      </c>
      <c r="AA4779" s="12">
        <f t="shared" si="437"/>
        <v>0</v>
      </c>
      <c r="AB4779" s="12">
        <f t="shared" si="437"/>
        <v>0</v>
      </c>
      <c r="AC4779" s="12">
        <f t="shared" si="437"/>
        <v>0</v>
      </c>
      <c r="AD4779" s="12">
        <f t="shared" si="437"/>
        <v>4.4702539296504487E-2</v>
      </c>
      <c r="AE4779" s="12">
        <f t="shared" si="446"/>
        <v>-1.9041425953203569E-2</v>
      </c>
      <c r="AF4779" s="12">
        <f t="shared" si="446"/>
        <v>0</v>
      </c>
      <c r="AG4779" s="12">
        <f t="shared" si="446"/>
        <v>0</v>
      </c>
      <c r="AH4779" s="12">
        <f t="shared" si="446"/>
        <v>-25.707219883677041</v>
      </c>
      <c r="AI4779" s="12">
        <f t="shared" si="446"/>
        <v>-75.917036649683169</v>
      </c>
      <c r="AJ4779" s="12">
        <f t="shared" si="446"/>
        <v>-6168.6941504073993</v>
      </c>
      <c r="AK4779" s="12">
        <f t="shared" si="446"/>
        <v>0.19478971626340705</v>
      </c>
      <c r="AL4779" s="12">
        <f t="shared" si="439"/>
        <v>16277.302388369751</v>
      </c>
      <c r="AM4779">
        <f t="shared" si="440"/>
        <v>2.1445720889477413</v>
      </c>
      <c r="AN4779" s="12">
        <f t="shared" si="441"/>
        <v>7590.0001087659384</v>
      </c>
    </row>
    <row r="4780" spans="14:40">
      <c r="N4780">
        <f t="shared" si="442"/>
        <v>2275</v>
      </c>
      <c r="O4780" s="12">
        <f t="shared" si="437"/>
        <v>0</v>
      </c>
      <c r="P4780" s="12">
        <f t="shared" si="437"/>
        <v>0</v>
      </c>
      <c r="Q4780" s="12">
        <f t="shared" si="437"/>
        <v>0</v>
      </c>
      <c r="R4780" s="12">
        <f t="shared" si="437"/>
        <v>0</v>
      </c>
      <c r="S4780" s="12">
        <f t="shared" si="437"/>
        <v>0</v>
      </c>
      <c r="T4780" s="12">
        <f t="shared" si="437"/>
        <v>0</v>
      </c>
      <c r="U4780" s="12">
        <f t="shared" si="437"/>
        <v>0</v>
      </c>
      <c r="V4780" s="12">
        <f t="shared" si="437"/>
        <v>0</v>
      </c>
      <c r="W4780" s="12">
        <f t="shared" si="437"/>
        <v>8740.7364022190432</v>
      </c>
      <c r="X4780" s="12">
        <f t="shared" si="437"/>
        <v>26334.776072957571</v>
      </c>
      <c r="Y4780" s="12">
        <f t="shared" si="437"/>
        <v>0</v>
      </c>
      <c r="Z4780" s="12">
        <f t="shared" si="437"/>
        <v>0</v>
      </c>
      <c r="AA4780" s="12">
        <f t="shared" si="437"/>
        <v>0</v>
      </c>
      <c r="AB4780" s="12">
        <f t="shared" si="437"/>
        <v>0</v>
      </c>
      <c r="AC4780" s="12">
        <f t="shared" si="437"/>
        <v>0</v>
      </c>
      <c r="AD4780" s="12">
        <f t="shared" si="437"/>
        <v>10.453609523904982</v>
      </c>
      <c r="AE4780" s="12">
        <f t="shared" si="446"/>
        <v>3.6794003984877151E-2</v>
      </c>
      <c r="AF4780" s="12">
        <f t="shared" si="446"/>
        <v>0</v>
      </c>
      <c r="AG4780" s="12">
        <f t="shared" si="446"/>
        <v>0</v>
      </c>
      <c r="AH4780" s="12">
        <f t="shared" si="446"/>
        <v>-4.9164479718407321</v>
      </c>
      <c r="AI4780" s="12">
        <f t="shared" si="446"/>
        <v>-24.358623202196188</v>
      </c>
      <c r="AJ4780" s="12">
        <f t="shared" si="446"/>
        <v>-3642.9608178166504</v>
      </c>
      <c r="AK4780" s="12">
        <f t="shared" si="446"/>
        <v>0.13181101222588787</v>
      </c>
      <c r="AL4780" s="12">
        <f t="shared" si="439"/>
        <v>31413.898800726041</v>
      </c>
      <c r="AM4780">
        <f t="shared" si="440"/>
        <v>2.1450794766117101</v>
      </c>
      <c r="AN4780" s="12">
        <f t="shared" si="441"/>
        <v>14644.631652691163</v>
      </c>
    </row>
    <row r="4781" spans="14:40">
      <c r="N4781">
        <f t="shared" si="442"/>
        <v>2276</v>
      </c>
      <c r="O4781" s="12">
        <f t="shared" si="437"/>
        <v>0</v>
      </c>
      <c r="P4781" s="12">
        <f t="shared" si="437"/>
        <v>0</v>
      </c>
      <c r="Q4781" s="12">
        <f t="shared" si="437"/>
        <v>0</v>
      </c>
      <c r="R4781" s="12">
        <f t="shared" si="437"/>
        <v>0</v>
      </c>
      <c r="S4781" s="12">
        <f t="shared" si="437"/>
        <v>0</v>
      </c>
      <c r="T4781" s="12">
        <f t="shared" si="437"/>
        <v>0</v>
      </c>
      <c r="U4781" s="12">
        <f t="shared" si="437"/>
        <v>0</v>
      </c>
      <c r="V4781" s="12">
        <f t="shared" si="437"/>
        <v>0</v>
      </c>
      <c r="W4781" s="12">
        <f t="shared" si="437"/>
        <v>8263.4454233927936</v>
      </c>
      <c r="X4781" s="12">
        <f t="shared" si="437"/>
        <v>26260.505054607769</v>
      </c>
      <c r="Y4781" s="12">
        <f t="shared" si="437"/>
        <v>0</v>
      </c>
      <c r="Z4781" s="12">
        <f t="shared" si="437"/>
        <v>0</v>
      </c>
      <c r="AA4781" s="12">
        <f t="shared" si="437"/>
        <v>0</v>
      </c>
      <c r="AB4781" s="12">
        <f t="shared" si="437"/>
        <v>0</v>
      </c>
      <c r="AC4781" s="12">
        <f t="shared" si="437"/>
        <v>0</v>
      </c>
      <c r="AD4781" s="12">
        <f t="shared" si="437"/>
        <v>11.93325178578996</v>
      </c>
      <c r="AE4781" s="12">
        <f t="shared" si="446"/>
        <v>2.6374877296325986E-2</v>
      </c>
      <c r="AF4781" s="12">
        <f t="shared" si="446"/>
        <v>0</v>
      </c>
      <c r="AG4781" s="12">
        <f t="shared" si="446"/>
        <v>0</v>
      </c>
      <c r="AH4781" s="12">
        <f t="shared" si="446"/>
        <v>-29.147008083165701</v>
      </c>
      <c r="AI4781" s="12">
        <f t="shared" si="446"/>
        <v>-57.037425016568243</v>
      </c>
      <c r="AJ4781" s="12">
        <f t="shared" si="446"/>
        <v>-11672.528968794622</v>
      </c>
      <c r="AK4781" s="12">
        <f t="shared" si="446"/>
        <v>0.27340115179328672</v>
      </c>
      <c r="AL4781" s="12">
        <f t="shared" si="439"/>
        <v>22777.470103921096</v>
      </c>
      <c r="AM4781">
        <f t="shared" si="440"/>
        <v>2.1385708555120733</v>
      </c>
      <c r="AN4781" s="12">
        <f t="shared" si="441"/>
        <v>10650.79047776844</v>
      </c>
    </row>
    <row r="4782" spans="14:40">
      <c r="N4782">
        <f t="shared" si="442"/>
        <v>2277</v>
      </c>
      <c r="O4782" s="12">
        <f t="shared" si="437"/>
        <v>0</v>
      </c>
      <c r="P4782" s="12">
        <f t="shared" si="437"/>
        <v>0</v>
      </c>
      <c r="Q4782" s="12">
        <f t="shared" si="437"/>
        <v>0</v>
      </c>
      <c r="R4782" s="12">
        <f t="shared" si="437"/>
        <v>0</v>
      </c>
      <c r="S4782" s="12">
        <f t="shared" si="437"/>
        <v>0</v>
      </c>
      <c r="T4782" s="12">
        <f t="shared" si="437"/>
        <v>0</v>
      </c>
      <c r="U4782" s="12">
        <f t="shared" si="437"/>
        <v>0</v>
      </c>
      <c r="V4782" s="12">
        <f t="shared" si="437"/>
        <v>0</v>
      </c>
      <c r="W4782" s="12">
        <f t="shared" si="437"/>
        <v>6598.3710124664794</v>
      </c>
      <c r="X4782" s="12">
        <f t="shared" si="437"/>
        <v>21118.221113170312</v>
      </c>
      <c r="Y4782" s="12">
        <f t="shared" si="437"/>
        <v>0</v>
      </c>
      <c r="Z4782" s="12">
        <f t="shared" si="437"/>
        <v>0</v>
      </c>
      <c r="AA4782" s="12">
        <f t="shared" si="437"/>
        <v>0</v>
      </c>
      <c r="AB4782" s="12">
        <f t="shared" si="437"/>
        <v>0</v>
      </c>
      <c r="AC4782" s="12">
        <f t="shared" si="437"/>
        <v>0</v>
      </c>
      <c r="AD4782" s="12">
        <f t="shared" si="437"/>
        <v>10.908462821151376</v>
      </c>
      <c r="AE4782" s="12">
        <f t="shared" si="446"/>
        <v>0.15887614033525452</v>
      </c>
      <c r="AF4782" s="12">
        <f t="shared" si="446"/>
        <v>0</v>
      </c>
      <c r="AG4782" s="12">
        <f t="shared" si="446"/>
        <v>0</v>
      </c>
      <c r="AH4782" s="12">
        <f t="shared" si="446"/>
        <v>223.05413858242491</v>
      </c>
      <c r="AI4782" s="12">
        <f t="shared" si="446"/>
        <v>209.63004585222407</v>
      </c>
      <c r="AJ4782" s="12">
        <f t="shared" si="446"/>
        <v>13864.01025639018</v>
      </c>
      <c r="AK4782" s="12">
        <f t="shared" si="446"/>
        <v>-0.42941931794532184</v>
      </c>
      <c r="AL4782" s="12">
        <f t="shared" si="439"/>
        <v>42023.924486105163</v>
      </c>
      <c r="AM4782">
        <f t="shared" si="440"/>
        <v>2.1488581285793349</v>
      </c>
      <c r="AN4782" s="12">
        <f t="shared" si="441"/>
        <v>19556.39785018672</v>
      </c>
    </row>
    <row r="4783" spans="14:40">
      <c r="N4783">
        <f t="shared" si="442"/>
        <v>2278</v>
      </c>
      <c r="O4783" s="12">
        <f t="shared" si="437"/>
        <v>0</v>
      </c>
      <c r="P4783" s="12">
        <f t="shared" si="437"/>
        <v>0</v>
      </c>
      <c r="Q4783" s="12">
        <f t="shared" si="437"/>
        <v>0</v>
      </c>
      <c r="R4783" s="12">
        <f t="shared" si="437"/>
        <v>0</v>
      </c>
      <c r="S4783" s="12">
        <f t="shared" si="437"/>
        <v>0</v>
      </c>
      <c r="T4783" s="12">
        <f t="shared" si="437"/>
        <v>0</v>
      </c>
      <c r="U4783" s="12">
        <f t="shared" si="437"/>
        <v>0</v>
      </c>
      <c r="V4783" s="12">
        <f t="shared" si="437"/>
        <v>0</v>
      </c>
      <c r="W4783" s="12">
        <f t="shared" si="437"/>
        <v>7416.53259144817</v>
      </c>
      <c r="X4783" s="12">
        <f t="shared" si="437"/>
        <v>26688.655020143538</v>
      </c>
      <c r="Y4783" s="12">
        <f t="shared" si="437"/>
        <v>0</v>
      </c>
      <c r="Z4783" s="12">
        <f t="shared" si="437"/>
        <v>0</v>
      </c>
      <c r="AA4783" s="12">
        <f t="shared" si="437"/>
        <v>0</v>
      </c>
      <c r="AB4783" s="12">
        <f t="shared" si="437"/>
        <v>0</v>
      </c>
      <c r="AC4783" s="12">
        <f t="shared" si="437"/>
        <v>0</v>
      </c>
      <c r="AD4783" s="12">
        <f t="shared" si="437"/>
        <v>13.399311096033399</v>
      </c>
      <c r="AE4783" s="12">
        <f t="shared" si="446"/>
        <v>5.9395975826605017E-2</v>
      </c>
      <c r="AF4783" s="12">
        <f t="shared" si="446"/>
        <v>0</v>
      </c>
      <c r="AG4783" s="12">
        <f t="shared" si="446"/>
        <v>0</v>
      </c>
      <c r="AH4783" s="12">
        <f t="shared" si="446"/>
        <v>13.460506747108354</v>
      </c>
      <c r="AI4783" s="12">
        <f t="shared" si="446"/>
        <v>34.038917540428564</v>
      </c>
      <c r="AJ4783" s="12">
        <f t="shared" si="446"/>
        <v>1854.5409489449605</v>
      </c>
      <c r="AK4783" s="12">
        <f t="shared" si="446"/>
        <v>-3.3580372240059997E-2</v>
      </c>
      <c r="AL4783" s="12">
        <f t="shared" si="439"/>
        <v>36020.653111523825</v>
      </c>
      <c r="AM4783">
        <f t="shared" si="440"/>
        <v>2.1409427542282327</v>
      </c>
      <c r="AN4783" s="12">
        <f t="shared" si="441"/>
        <v>16824.668964354703</v>
      </c>
    </row>
    <row r="4784" spans="14:40">
      <c r="N4784">
        <f t="shared" si="442"/>
        <v>2279</v>
      </c>
      <c r="O4784" s="12">
        <f t="shared" si="437"/>
        <v>0</v>
      </c>
      <c r="P4784" s="12">
        <f t="shared" si="437"/>
        <v>0</v>
      </c>
      <c r="Q4784" s="12">
        <f t="shared" si="437"/>
        <v>0</v>
      </c>
      <c r="R4784" s="12">
        <f t="shared" si="437"/>
        <v>0</v>
      </c>
      <c r="S4784" s="12">
        <f t="shared" si="437"/>
        <v>0</v>
      </c>
      <c r="T4784" s="12">
        <f t="shared" si="437"/>
        <v>0</v>
      </c>
      <c r="U4784" s="12">
        <f t="shared" si="437"/>
        <v>0</v>
      </c>
      <c r="V4784" s="12">
        <f t="shared" si="437"/>
        <v>0</v>
      </c>
      <c r="W4784" s="12">
        <f t="shared" si="437"/>
        <v>6721.2071403499567</v>
      </c>
      <c r="X4784" s="12">
        <f t="shared" si="437"/>
        <v>24977.502599587497</v>
      </c>
      <c r="Y4784" s="12">
        <f t="shared" si="437"/>
        <v>0</v>
      </c>
      <c r="Z4784" s="12">
        <f t="shared" si="437"/>
        <v>0</v>
      </c>
      <c r="AA4784" s="12">
        <f t="shared" si="437"/>
        <v>0</v>
      </c>
      <c r="AB4784" s="12">
        <f t="shared" si="437"/>
        <v>0</v>
      </c>
      <c r="AC4784" s="12">
        <f t="shared" si="437"/>
        <v>0</v>
      </c>
      <c r="AD4784" s="12">
        <f t="shared" si="437"/>
        <v>21.041398374001691</v>
      </c>
      <c r="AE4784" s="12">
        <f t="shared" si="446"/>
        <v>8.6767803253070153E-2</v>
      </c>
      <c r="AF4784" s="12">
        <f t="shared" si="446"/>
        <v>0</v>
      </c>
      <c r="AG4784" s="12">
        <f t="shared" si="446"/>
        <v>0</v>
      </c>
      <c r="AH4784" s="12">
        <f t="shared" si="446"/>
        <v>16.349364778825148</v>
      </c>
      <c r="AI4784" s="12">
        <f t="shared" si="446"/>
        <v>53.259134187801685</v>
      </c>
      <c r="AJ4784" s="12">
        <f t="shared" si="446"/>
        <v>3952.7869304663482</v>
      </c>
      <c r="AK4784" s="12">
        <f t="shared" si="446"/>
        <v>-9.1432038402004159E-2</v>
      </c>
      <c r="AL4784" s="12">
        <f t="shared" si="439"/>
        <v>35742.141903509277</v>
      </c>
      <c r="AM4784">
        <f t="shared" si="440"/>
        <v>2.1363263796538541</v>
      </c>
      <c r="AN4784" s="12">
        <f t="shared" si="441"/>
        <v>16730.656066373398</v>
      </c>
    </row>
    <row r="4785" spans="14:40">
      <c r="N4785">
        <f t="shared" si="442"/>
        <v>2280</v>
      </c>
      <c r="O4785" s="12">
        <f t="shared" si="437"/>
        <v>0</v>
      </c>
      <c r="P4785" s="12">
        <f t="shared" si="437"/>
        <v>0</v>
      </c>
      <c r="Q4785" s="12">
        <f t="shared" si="437"/>
        <v>0</v>
      </c>
      <c r="R4785" s="12">
        <f t="shared" si="437"/>
        <v>0</v>
      </c>
      <c r="S4785" s="12">
        <f t="shared" si="437"/>
        <v>0</v>
      </c>
      <c r="T4785" s="12">
        <f t="shared" si="437"/>
        <v>0</v>
      </c>
      <c r="U4785" s="12">
        <f t="shared" si="437"/>
        <v>0</v>
      </c>
      <c r="V4785" s="12">
        <f t="shared" si="437"/>
        <v>0</v>
      </c>
      <c r="W4785" s="12">
        <f t="shared" si="437"/>
        <v>4820.0170031777197</v>
      </c>
      <c r="X4785" s="12">
        <f t="shared" si="437"/>
        <v>23471.668940245148</v>
      </c>
      <c r="Y4785" s="12">
        <f t="shared" si="437"/>
        <v>0</v>
      </c>
      <c r="Z4785" s="12">
        <f t="shared" si="437"/>
        <v>0</v>
      </c>
      <c r="AA4785" s="12">
        <f t="shared" si="437"/>
        <v>0</v>
      </c>
      <c r="AB4785" s="12">
        <f t="shared" si="437"/>
        <v>0</v>
      </c>
      <c r="AC4785" s="12">
        <f t="shared" si="437"/>
        <v>0</v>
      </c>
      <c r="AD4785" s="12">
        <f t="shared" si="437"/>
        <v>18.528956029415255</v>
      </c>
      <c r="AE4785" s="12">
        <f t="shared" si="446"/>
        <v>6.956778841428983E-2</v>
      </c>
      <c r="AF4785" s="12">
        <f t="shared" si="446"/>
        <v>0</v>
      </c>
      <c r="AG4785" s="12">
        <f t="shared" si="446"/>
        <v>0</v>
      </c>
      <c r="AH4785" s="12">
        <f t="shared" si="446"/>
        <v>0.99065525220286599</v>
      </c>
      <c r="AI4785" s="12">
        <f t="shared" si="446"/>
        <v>24.461987923782473</v>
      </c>
      <c r="AJ4785" s="12">
        <f t="shared" si="446"/>
        <v>4228.7719743613807</v>
      </c>
      <c r="AK4785" s="12">
        <f t="shared" si="446"/>
        <v>-0.13461715152583797</v>
      </c>
      <c r="AL4785" s="12">
        <f t="shared" si="439"/>
        <v>32564.374467626541</v>
      </c>
      <c r="AM4785">
        <f t="shared" si="440"/>
        <v>2.1538346581355725</v>
      </c>
      <c r="AN4785" s="12">
        <f t="shared" si="441"/>
        <v>15119.254555879092</v>
      </c>
    </row>
    <row r="4786" spans="14:40">
      <c r="N4786">
        <f t="shared" si="442"/>
        <v>2281</v>
      </c>
      <c r="O4786" s="12">
        <f t="shared" si="437"/>
        <v>0</v>
      </c>
      <c r="P4786" s="12">
        <f t="shared" si="437"/>
        <v>0</v>
      </c>
      <c r="Q4786" s="12">
        <f t="shared" si="437"/>
        <v>0</v>
      </c>
      <c r="R4786" s="12">
        <f t="shared" si="437"/>
        <v>0</v>
      </c>
      <c r="S4786" s="12">
        <f t="shared" si="437"/>
        <v>0</v>
      </c>
      <c r="T4786" s="12">
        <f t="shared" si="437"/>
        <v>0</v>
      </c>
      <c r="U4786" s="12">
        <f t="shared" si="437"/>
        <v>0</v>
      </c>
      <c r="V4786" s="12">
        <f t="shared" si="437"/>
        <v>0</v>
      </c>
      <c r="W4786" s="12">
        <f t="shared" si="437"/>
        <v>3969.2851929331455</v>
      </c>
      <c r="X4786" s="12">
        <f t="shared" si="437"/>
        <v>18260.819113242695</v>
      </c>
      <c r="Y4786" s="12">
        <f t="shared" si="437"/>
        <v>0</v>
      </c>
      <c r="Z4786" s="12">
        <f t="shared" si="437"/>
        <v>0</v>
      </c>
      <c r="AA4786" s="12">
        <f t="shared" si="437"/>
        <v>0</v>
      </c>
      <c r="AB4786" s="12">
        <f t="shared" si="437"/>
        <v>0</v>
      </c>
      <c r="AC4786" s="12">
        <f t="shared" si="437"/>
        <v>0</v>
      </c>
      <c r="AD4786" s="12">
        <f t="shared" si="437"/>
        <v>14.084724321036552</v>
      </c>
      <c r="AE4786" s="12">
        <f t="shared" si="446"/>
        <v>7.2851548854113671E-2</v>
      </c>
      <c r="AF4786" s="12">
        <f t="shared" si="446"/>
        <v>0</v>
      </c>
      <c r="AG4786" s="12">
        <f t="shared" si="446"/>
        <v>0</v>
      </c>
      <c r="AH4786" s="12">
        <f t="shared" si="446"/>
        <v>31.702380310363633</v>
      </c>
      <c r="AI4786" s="12">
        <f t="shared" si="446"/>
        <v>59.232347914762975</v>
      </c>
      <c r="AJ4786" s="12">
        <f t="shared" si="446"/>
        <v>9413.7685227967795</v>
      </c>
      <c r="AK4786" s="12">
        <f t="shared" si="446"/>
        <v>-0.27687658568834878</v>
      </c>
      <c r="AL4786" s="12">
        <f t="shared" si="439"/>
        <v>31748.688256481946</v>
      </c>
      <c r="AM4786">
        <f t="shared" si="440"/>
        <v>2.1607335680155613</v>
      </c>
      <c r="AN4786" s="12">
        <f t="shared" si="441"/>
        <v>14693.476662946579</v>
      </c>
    </row>
    <row r="4787" spans="14:40">
      <c r="N4787">
        <f t="shared" si="442"/>
        <v>2282</v>
      </c>
      <c r="O4787" s="12">
        <f t="shared" si="437"/>
        <v>0</v>
      </c>
      <c r="P4787" s="12">
        <f t="shared" si="437"/>
        <v>0</v>
      </c>
      <c r="Q4787" s="12">
        <f t="shared" si="437"/>
        <v>0</v>
      </c>
      <c r="R4787" s="12">
        <f t="shared" si="437"/>
        <v>0</v>
      </c>
      <c r="S4787" s="12">
        <f t="shared" si="437"/>
        <v>0</v>
      </c>
      <c r="T4787" s="12">
        <f t="shared" si="437"/>
        <v>0</v>
      </c>
      <c r="U4787" s="12">
        <f t="shared" si="437"/>
        <v>0</v>
      </c>
      <c r="V4787" s="12">
        <f t="shared" si="437"/>
        <v>0</v>
      </c>
      <c r="W4787" s="12">
        <f t="shared" si="437"/>
        <v>5744.7560972711572</v>
      </c>
      <c r="X4787" s="12">
        <f t="shared" si="437"/>
        <v>20945.64289076276</v>
      </c>
      <c r="Y4787" s="12">
        <f t="shared" si="437"/>
        <v>0</v>
      </c>
      <c r="Z4787" s="12">
        <f t="shared" si="437"/>
        <v>0</v>
      </c>
      <c r="AA4787" s="12">
        <f t="shared" si="437"/>
        <v>0</v>
      </c>
      <c r="AB4787" s="12">
        <f t="shared" si="437"/>
        <v>0</v>
      </c>
      <c r="AC4787" s="12">
        <f t="shared" si="437"/>
        <v>0</v>
      </c>
      <c r="AD4787" s="12">
        <f t="shared" si="437"/>
        <v>14.458729641409841</v>
      </c>
      <c r="AE4787" s="12">
        <f t="shared" ref="AE4787:AK4796" si="447">AE$2503*AE2283+0.5*AE$2504*AE2283*AE2283</f>
        <v>6.7497735710017701E-2</v>
      </c>
      <c r="AF4787" s="12">
        <f t="shared" si="447"/>
        <v>0</v>
      </c>
      <c r="AG4787" s="12">
        <f t="shared" si="447"/>
        <v>0</v>
      </c>
      <c r="AH4787" s="12">
        <f t="shared" si="447"/>
        <v>20.300989988963806</v>
      </c>
      <c r="AI4787" s="12">
        <f t="shared" si="447"/>
        <v>30.986358525102066</v>
      </c>
      <c r="AJ4787" s="12">
        <f t="shared" si="447"/>
        <v>3157.6383320667546</v>
      </c>
      <c r="AK4787" s="12">
        <f t="shared" si="447"/>
        <v>-8.0555603058192024E-2</v>
      </c>
      <c r="AL4787" s="12">
        <f t="shared" si="439"/>
        <v>29913.770340388797</v>
      </c>
      <c r="AM4787">
        <f t="shared" si="440"/>
        <v>2.1471370206251064</v>
      </c>
      <c r="AN4787" s="12">
        <f t="shared" si="441"/>
        <v>13931.933571561192</v>
      </c>
    </row>
    <row r="4788" spans="14:40">
      <c r="N4788">
        <f t="shared" si="442"/>
        <v>2283</v>
      </c>
      <c r="O4788" s="12">
        <f t="shared" si="437"/>
        <v>0</v>
      </c>
      <c r="P4788" s="12">
        <f t="shared" si="437"/>
        <v>0</v>
      </c>
      <c r="Q4788" s="12">
        <f t="shared" si="437"/>
        <v>0</v>
      </c>
      <c r="R4788" s="12">
        <f t="shared" si="437"/>
        <v>0</v>
      </c>
      <c r="S4788" s="12">
        <f t="shared" si="437"/>
        <v>0</v>
      </c>
      <c r="T4788" s="12">
        <f t="shared" si="437"/>
        <v>0</v>
      </c>
      <c r="U4788" s="12">
        <f t="shared" si="437"/>
        <v>0</v>
      </c>
      <c r="V4788" s="12">
        <f t="shared" si="437"/>
        <v>0</v>
      </c>
      <c r="W4788" s="12">
        <f t="shared" si="437"/>
        <v>20187.907033403419</v>
      </c>
      <c r="X4788" s="12">
        <f t="shared" si="437"/>
        <v>68244.931971786064</v>
      </c>
      <c r="Y4788" s="12">
        <f t="shared" si="437"/>
        <v>0</v>
      </c>
      <c r="Z4788" s="12">
        <f t="shared" si="437"/>
        <v>0</v>
      </c>
      <c r="AA4788" s="12">
        <f t="shared" si="437"/>
        <v>0</v>
      </c>
      <c r="AB4788" s="12">
        <f t="shared" si="437"/>
        <v>0</v>
      </c>
      <c r="AC4788" s="12">
        <f t="shared" si="437"/>
        <v>0</v>
      </c>
      <c r="AD4788" s="12">
        <f t="shared" si="437"/>
        <v>42.563310631546877</v>
      </c>
      <c r="AE4788" s="12">
        <f t="shared" si="447"/>
        <v>0.16591724897922108</v>
      </c>
      <c r="AF4788" s="12">
        <f t="shared" si="447"/>
        <v>0</v>
      </c>
      <c r="AG4788" s="12">
        <f t="shared" si="447"/>
        <v>0</v>
      </c>
      <c r="AH4788" s="12">
        <f t="shared" si="447"/>
        <v>62.180964898287804</v>
      </c>
      <c r="AI4788" s="12">
        <f t="shared" si="447"/>
        <v>129.7364400092107</v>
      </c>
      <c r="AJ4788" s="12">
        <f t="shared" si="447"/>
        <v>7322.7031229279946</v>
      </c>
      <c r="AK4788" s="12">
        <f t="shared" si="447"/>
        <v>-0.23128815916071832</v>
      </c>
      <c r="AL4788" s="12">
        <f t="shared" si="439"/>
        <v>95989.957472746333</v>
      </c>
      <c r="AM4788">
        <f t="shared" si="440"/>
        <v>2.1265809239742559</v>
      </c>
      <c r="AN4788" s="12">
        <f t="shared" si="441"/>
        <v>45138.16351430244</v>
      </c>
    </row>
    <row r="4789" spans="14:40">
      <c r="N4789">
        <f t="shared" si="442"/>
        <v>2284</v>
      </c>
      <c r="O4789" s="12">
        <f t="shared" si="437"/>
        <v>0</v>
      </c>
      <c r="P4789" s="12">
        <f t="shared" si="437"/>
        <v>0</v>
      </c>
      <c r="Q4789" s="12">
        <f t="shared" si="437"/>
        <v>0</v>
      </c>
      <c r="R4789" s="12">
        <f t="shared" si="437"/>
        <v>0</v>
      </c>
      <c r="S4789" s="12">
        <f t="shared" si="437"/>
        <v>0</v>
      </c>
      <c r="T4789" s="12">
        <f t="shared" si="437"/>
        <v>0</v>
      </c>
      <c r="U4789" s="12">
        <f t="shared" si="437"/>
        <v>0</v>
      </c>
      <c r="V4789" s="12">
        <f t="shared" si="437"/>
        <v>0</v>
      </c>
      <c r="W4789" s="12">
        <f t="shared" si="437"/>
        <v>21952.615177872452</v>
      </c>
      <c r="X4789" s="12">
        <f t="shared" si="437"/>
        <v>74126.959720409432</v>
      </c>
      <c r="Y4789" s="12">
        <f t="shared" si="437"/>
        <v>0</v>
      </c>
      <c r="Z4789" s="12">
        <f t="shared" si="437"/>
        <v>0</v>
      </c>
      <c r="AA4789" s="12">
        <f t="shared" si="437"/>
        <v>0</v>
      </c>
      <c r="AB4789" s="12">
        <f t="shared" si="437"/>
        <v>0</v>
      </c>
      <c r="AC4789" s="12">
        <f t="shared" si="437"/>
        <v>0</v>
      </c>
      <c r="AD4789" s="12">
        <f t="shared" si="437"/>
        <v>44.495388288222422</v>
      </c>
      <c r="AE4789" s="12">
        <f t="shared" si="447"/>
        <v>0.1671971317163321</v>
      </c>
      <c r="AF4789" s="12">
        <f t="shared" si="447"/>
        <v>0</v>
      </c>
      <c r="AG4789" s="12">
        <f t="shared" si="447"/>
        <v>0</v>
      </c>
      <c r="AH4789" s="12">
        <f t="shared" si="447"/>
        <v>54.586244339759844</v>
      </c>
      <c r="AI4789" s="12">
        <f t="shared" si="447"/>
        <v>128.71286663439824</v>
      </c>
      <c r="AJ4789" s="12">
        <f t="shared" si="447"/>
        <v>6019.6570674607128</v>
      </c>
      <c r="AK4789" s="12">
        <f t="shared" si="447"/>
        <v>-0.17149910841974497</v>
      </c>
      <c r="AL4789" s="12">
        <f t="shared" si="439"/>
        <v>102327.02216302828</v>
      </c>
      <c r="AM4789">
        <f t="shared" si="440"/>
        <v>2.1398036334635107</v>
      </c>
      <c r="AN4789" s="12">
        <f t="shared" si="441"/>
        <v>47820.753532136303</v>
      </c>
    </row>
    <row r="4790" spans="14:40">
      <c r="N4790">
        <f t="shared" si="442"/>
        <v>2285</v>
      </c>
      <c r="O4790" s="12">
        <f t="shared" si="437"/>
        <v>0</v>
      </c>
      <c r="P4790" s="12">
        <f t="shared" si="437"/>
        <v>0</v>
      </c>
      <c r="Q4790" s="12">
        <f t="shared" si="437"/>
        <v>0</v>
      </c>
      <c r="R4790" s="12">
        <f t="shared" si="437"/>
        <v>0</v>
      </c>
      <c r="S4790" s="12">
        <f t="shared" si="437"/>
        <v>0</v>
      </c>
      <c r="T4790" s="12">
        <f t="shared" si="437"/>
        <v>0</v>
      </c>
      <c r="U4790" s="12">
        <f t="shared" si="437"/>
        <v>0</v>
      </c>
      <c r="V4790" s="12">
        <f t="shared" si="437"/>
        <v>0</v>
      </c>
      <c r="W4790" s="12">
        <f t="shared" si="437"/>
        <v>21805.055825716361</v>
      </c>
      <c r="X4790" s="12">
        <f t="shared" si="437"/>
        <v>71189.256218782641</v>
      </c>
      <c r="Y4790" s="12">
        <f t="shared" si="437"/>
        <v>0</v>
      </c>
      <c r="Z4790" s="12">
        <f t="shared" si="437"/>
        <v>0</v>
      </c>
      <c r="AA4790" s="12">
        <f t="shared" si="437"/>
        <v>0</v>
      </c>
      <c r="AB4790" s="12">
        <f t="shared" si="437"/>
        <v>0</v>
      </c>
      <c r="AC4790" s="12">
        <f t="shared" si="437"/>
        <v>0</v>
      </c>
      <c r="AD4790" s="12">
        <f t="shared" si="437"/>
        <v>42.417473108744126</v>
      </c>
      <c r="AE4790" s="12">
        <f t="shared" si="447"/>
        <v>0.1891356796540497</v>
      </c>
      <c r="AF4790" s="12">
        <f t="shared" si="447"/>
        <v>0</v>
      </c>
      <c r="AG4790" s="12">
        <f t="shared" si="447"/>
        <v>0</v>
      </c>
      <c r="AH4790" s="12">
        <f t="shared" si="447"/>
        <v>129.49467266668756</v>
      </c>
      <c r="AI4790" s="12">
        <f t="shared" si="447"/>
        <v>187.40375665754698</v>
      </c>
      <c r="AJ4790" s="12">
        <f t="shared" si="447"/>
        <v>10885.527237164973</v>
      </c>
      <c r="AK4790" s="12">
        <f t="shared" si="447"/>
        <v>-0.33411747575556483</v>
      </c>
      <c r="AL4790" s="12">
        <f t="shared" si="439"/>
        <v>104239.01020230085</v>
      </c>
      <c r="AM4790">
        <f t="shared" si="440"/>
        <v>2.1122097411107341</v>
      </c>
      <c r="AN4790" s="12">
        <f t="shared" si="441"/>
        <v>49350.690972329932</v>
      </c>
    </row>
    <row r="4791" spans="14:40">
      <c r="N4791">
        <f t="shared" si="442"/>
        <v>2286</v>
      </c>
      <c r="O4791" s="12">
        <f t="shared" si="437"/>
        <v>0</v>
      </c>
      <c r="P4791" s="12">
        <f t="shared" si="437"/>
        <v>0</v>
      </c>
      <c r="Q4791" s="12">
        <f t="shared" si="437"/>
        <v>0</v>
      </c>
      <c r="R4791" s="12">
        <f t="shared" si="437"/>
        <v>0</v>
      </c>
      <c r="S4791" s="12">
        <f t="shared" si="437"/>
        <v>0</v>
      </c>
      <c r="T4791" s="12">
        <f t="shared" si="437"/>
        <v>0</v>
      </c>
      <c r="U4791" s="12">
        <f t="shared" si="437"/>
        <v>0</v>
      </c>
      <c r="V4791" s="12">
        <f t="shared" si="437"/>
        <v>0</v>
      </c>
      <c r="W4791" s="12">
        <f t="shared" si="437"/>
        <v>27542.101937224674</v>
      </c>
      <c r="X4791" s="12">
        <f t="shared" si="437"/>
        <v>95028.063371595126</v>
      </c>
      <c r="Y4791" s="12">
        <f t="shared" si="437"/>
        <v>0</v>
      </c>
      <c r="Z4791" s="12">
        <f t="shared" si="437"/>
        <v>0</v>
      </c>
      <c r="AA4791" s="12">
        <f t="shared" si="437"/>
        <v>0</v>
      </c>
      <c r="AB4791" s="12">
        <f t="shared" si="437"/>
        <v>0</v>
      </c>
      <c r="AC4791" s="12">
        <f t="shared" si="437"/>
        <v>0</v>
      </c>
      <c r="AD4791" s="12">
        <f t="shared" si="437"/>
        <v>63.256339703797039</v>
      </c>
      <c r="AE4791" s="12">
        <f t="shared" si="447"/>
        <v>0.17284901838197131</v>
      </c>
      <c r="AF4791" s="12">
        <f t="shared" si="447"/>
        <v>0</v>
      </c>
      <c r="AG4791" s="12">
        <f t="shared" si="447"/>
        <v>0</v>
      </c>
      <c r="AH4791" s="12">
        <f t="shared" si="447"/>
        <v>-39.347136562405311</v>
      </c>
      <c r="AI4791" s="12">
        <f t="shared" si="447"/>
        <v>99.231004163718751</v>
      </c>
      <c r="AJ4791" s="12">
        <f t="shared" si="447"/>
        <v>4123.5180649335643</v>
      </c>
      <c r="AK4791" s="12">
        <f t="shared" si="447"/>
        <v>-2.5186013724640025E-2</v>
      </c>
      <c r="AL4791" s="12">
        <f t="shared" si="439"/>
        <v>126816.97124406316</v>
      </c>
      <c r="AM4791">
        <f t="shared" si="440"/>
        <v>2.1025719951715773</v>
      </c>
      <c r="AN4791" s="12">
        <f t="shared" si="441"/>
        <v>60315.162351296531</v>
      </c>
    </row>
    <row r="4792" spans="14:40">
      <c r="N4792">
        <f t="shared" si="442"/>
        <v>2287</v>
      </c>
      <c r="O4792" s="12">
        <f t="shared" si="437"/>
        <v>0</v>
      </c>
      <c r="P4792" s="12">
        <f t="shared" si="437"/>
        <v>0</v>
      </c>
      <c r="Q4792" s="12">
        <f t="shared" si="437"/>
        <v>0</v>
      </c>
      <c r="R4792" s="12">
        <f t="shared" si="437"/>
        <v>0</v>
      </c>
      <c r="S4792" s="12">
        <f t="shared" si="437"/>
        <v>0</v>
      </c>
      <c r="T4792" s="12">
        <f t="shared" si="437"/>
        <v>0</v>
      </c>
      <c r="U4792" s="12">
        <f t="shared" si="437"/>
        <v>0</v>
      </c>
      <c r="V4792" s="12">
        <f t="shared" si="437"/>
        <v>0</v>
      </c>
      <c r="W4792" s="12">
        <f t="shared" si="437"/>
        <v>27945.303277519997</v>
      </c>
      <c r="X4792" s="12">
        <f t="shared" si="437"/>
        <v>97722.868623495669</v>
      </c>
      <c r="Y4792" s="12">
        <f t="shared" si="437"/>
        <v>0</v>
      </c>
      <c r="Z4792" s="12">
        <f t="shared" si="437"/>
        <v>0</v>
      </c>
      <c r="AA4792" s="12">
        <f t="shared" si="437"/>
        <v>0</v>
      </c>
      <c r="AB4792" s="12">
        <f t="shared" si="437"/>
        <v>0</v>
      </c>
      <c r="AC4792" s="12">
        <f t="shared" si="437"/>
        <v>0</v>
      </c>
      <c r="AD4792" s="12">
        <f t="shared" si="437"/>
        <v>60.84113803681435</v>
      </c>
      <c r="AE4792" s="12">
        <f t="shared" si="447"/>
        <v>0.17297264793214931</v>
      </c>
      <c r="AF4792" s="12">
        <f t="shared" si="447"/>
        <v>0</v>
      </c>
      <c r="AG4792" s="12">
        <f t="shared" si="447"/>
        <v>0</v>
      </c>
      <c r="AH4792" s="12">
        <f t="shared" si="447"/>
        <v>-21.544666905067597</v>
      </c>
      <c r="AI4792" s="12">
        <f t="shared" si="447"/>
        <v>116.45608923418969</v>
      </c>
      <c r="AJ4792" s="12">
        <f t="shared" si="447"/>
        <v>5550.3976439393418</v>
      </c>
      <c r="AK4792" s="12">
        <f t="shared" si="447"/>
        <v>-0.17652255818240217</v>
      </c>
      <c r="AL4792" s="12">
        <f t="shared" si="439"/>
        <v>131374.31855541069</v>
      </c>
      <c r="AM4792">
        <f t="shared" si="440"/>
        <v>2.1077650724531849</v>
      </c>
      <c r="AN4792" s="12">
        <f t="shared" si="441"/>
        <v>62328.729265120041</v>
      </c>
    </row>
    <row r="4793" spans="14:40">
      <c r="N4793">
        <f t="shared" si="442"/>
        <v>2288</v>
      </c>
      <c r="O4793" s="12">
        <f t="shared" si="437"/>
        <v>0</v>
      </c>
      <c r="P4793" s="12">
        <f t="shared" si="437"/>
        <v>0</v>
      </c>
      <c r="Q4793" s="12">
        <f t="shared" si="437"/>
        <v>0</v>
      </c>
      <c r="R4793" s="12">
        <f t="shared" si="437"/>
        <v>0</v>
      </c>
      <c r="S4793" s="12">
        <f t="shared" si="437"/>
        <v>0</v>
      </c>
      <c r="T4793" s="12">
        <f t="shared" si="437"/>
        <v>0</v>
      </c>
      <c r="U4793" s="12">
        <f t="shared" si="437"/>
        <v>0</v>
      </c>
      <c r="V4793" s="12">
        <f t="shared" si="437"/>
        <v>0</v>
      </c>
      <c r="W4793" s="12">
        <f t="shared" si="437"/>
        <v>11305.941523746853</v>
      </c>
      <c r="X4793" s="12">
        <f t="shared" si="437"/>
        <v>44208.769102722916</v>
      </c>
      <c r="Y4793" s="12">
        <f t="shared" si="437"/>
        <v>0</v>
      </c>
      <c r="Z4793" s="12">
        <f t="shared" si="437"/>
        <v>0</v>
      </c>
      <c r="AA4793" s="12">
        <f t="shared" si="437"/>
        <v>0</v>
      </c>
      <c r="AB4793" s="12">
        <f t="shared" si="437"/>
        <v>0</v>
      </c>
      <c r="AC4793" s="12">
        <f t="shared" si="437"/>
        <v>0</v>
      </c>
      <c r="AD4793" s="12">
        <f t="shared" si="437"/>
        <v>35.885359528027891</v>
      </c>
      <c r="AE4793" s="12">
        <f t="shared" si="447"/>
        <v>7.8385710718231416E-2</v>
      </c>
      <c r="AF4793" s="12">
        <f t="shared" si="447"/>
        <v>0</v>
      </c>
      <c r="AG4793" s="12">
        <f t="shared" si="447"/>
        <v>0</v>
      </c>
      <c r="AH4793" s="12">
        <f t="shared" si="447"/>
        <v>-76.733353943087238</v>
      </c>
      <c r="AI4793" s="12">
        <f t="shared" si="447"/>
        <v>12.078112677930363</v>
      </c>
      <c r="AJ4793" s="12">
        <f t="shared" si="447"/>
        <v>2640.7758602364715</v>
      </c>
      <c r="AK4793" s="12">
        <f t="shared" si="447"/>
        <v>-9.1903455248062385E-2</v>
      </c>
      <c r="AL4793" s="12">
        <f t="shared" si="439"/>
        <v>58126.703087224581</v>
      </c>
      <c r="AM4793">
        <f t="shared" si="440"/>
        <v>2.1189799516047332</v>
      </c>
      <c r="AN4793" s="12">
        <f t="shared" si="441"/>
        <v>27431.454952277589</v>
      </c>
    </row>
    <row r="4794" spans="14:40">
      <c r="N4794">
        <f t="shared" si="442"/>
        <v>2289</v>
      </c>
      <c r="O4794" s="12">
        <f t="shared" si="437"/>
        <v>0</v>
      </c>
      <c r="P4794" s="12">
        <f t="shared" si="437"/>
        <v>0</v>
      </c>
      <c r="Q4794" s="12">
        <f t="shared" si="437"/>
        <v>0</v>
      </c>
      <c r="R4794" s="12">
        <f t="shared" si="437"/>
        <v>0</v>
      </c>
      <c r="S4794" s="12">
        <f t="shared" si="437"/>
        <v>0</v>
      </c>
      <c r="T4794" s="12">
        <f t="shared" si="437"/>
        <v>0</v>
      </c>
      <c r="U4794" s="12">
        <f t="shared" si="437"/>
        <v>0</v>
      </c>
      <c r="V4794" s="12">
        <f t="shared" si="437"/>
        <v>0</v>
      </c>
      <c r="W4794" s="12">
        <f t="shared" si="437"/>
        <v>8325.6427415022808</v>
      </c>
      <c r="X4794" s="12">
        <f t="shared" si="437"/>
        <v>29177.429463414406</v>
      </c>
      <c r="Y4794" s="12">
        <f t="shared" si="437"/>
        <v>0</v>
      </c>
      <c r="Z4794" s="12">
        <f t="shared" si="437"/>
        <v>0</v>
      </c>
      <c r="AA4794" s="12">
        <f t="shared" si="437"/>
        <v>0</v>
      </c>
      <c r="AB4794" s="12">
        <f t="shared" si="437"/>
        <v>0</v>
      </c>
      <c r="AC4794" s="12">
        <f t="shared" si="437"/>
        <v>0</v>
      </c>
      <c r="AD4794" s="12">
        <f t="shared" si="437"/>
        <v>22.339637540045327</v>
      </c>
      <c r="AE4794" s="12">
        <f t="shared" si="447"/>
        <v>9.911324911088179E-2</v>
      </c>
      <c r="AF4794" s="12">
        <f t="shared" si="447"/>
        <v>0</v>
      </c>
      <c r="AG4794" s="12">
        <f t="shared" si="447"/>
        <v>0</v>
      </c>
      <c r="AH4794" s="12">
        <f t="shared" si="447"/>
        <v>33.226301316337292</v>
      </c>
      <c r="AI4794" s="12">
        <f t="shared" si="447"/>
        <v>101.99732867152211</v>
      </c>
      <c r="AJ4794" s="12">
        <f t="shared" si="447"/>
        <v>7122.8069124160811</v>
      </c>
      <c r="AK4794" s="12">
        <f t="shared" si="447"/>
        <v>-0.24138484925334419</v>
      </c>
      <c r="AL4794" s="12">
        <f t="shared" si="439"/>
        <v>44783.300113260542</v>
      </c>
      <c r="AM4794">
        <f t="shared" si="440"/>
        <v>2.1031054656990684</v>
      </c>
      <c r="AN4794" s="12">
        <f t="shared" si="441"/>
        <v>21293.89174421391</v>
      </c>
    </row>
    <row r="4795" spans="14:40">
      <c r="N4795">
        <f t="shared" si="442"/>
        <v>2290</v>
      </c>
      <c r="O4795" s="12">
        <f t="shared" si="437"/>
        <v>0</v>
      </c>
      <c r="P4795" s="12">
        <f t="shared" si="437"/>
        <v>0</v>
      </c>
      <c r="Q4795" s="12">
        <f t="shared" si="437"/>
        <v>0</v>
      </c>
      <c r="R4795" s="12">
        <f t="shared" si="437"/>
        <v>0</v>
      </c>
      <c r="S4795" s="12">
        <f t="shared" si="437"/>
        <v>0</v>
      </c>
      <c r="T4795" s="12">
        <f t="shared" si="437"/>
        <v>0</v>
      </c>
      <c r="U4795" s="12">
        <f t="shared" si="437"/>
        <v>0</v>
      </c>
      <c r="V4795" s="12">
        <f t="shared" si="437"/>
        <v>0</v>
      </c>
      <c r="W4795" s="12">
        <f t="shared" si="437"/>
        <v>6558.4659585799727</v>
      </c>
      <c r="X4795" s="12">
        <f t="shared" si="437"/>
        <v>28288.379142601585</v>
      </c>
      <c r="Y4795" s="12">
        <f t="shared" si="437"/>
        <v>0</v>
      </c>
      <c r="Z4795" s="12">
        <f t="shared" si="437"/>
        <v>0</v>
      </c>
      <c r="AA4795" s="12">
        <f t="shared" si="437"/>
        <v>0</v>
      </c>
      <c r="AB4795" s="12">
        <f t="shared" si="437"/>
        <v>0</v>
      </c>
      <c r="AC4795" s="12">
        <f t="shared" si="437"/>
        <v>0</v>
      </c>
      <c r="AD4795" s="12">
        <f t="shared" si="437"/>
        <v>26.215414019910824</v>
      </c>
      <c r="AE4795" s="12">
        <f t="shared" si="447"/>
        <v>6.4312861963212703E-2</v>
      </c>
      <c r="AF4795" s="12">
        <f t="shared" si="447"/>
        <v>0</v>
      </c>
      <c r="AG4795" s="12">
        <f t="shared" si="447"/>
        <v>0</v>
      </c>
      <c r="AH4795" s="12">
        <f t="shared" si="447"/>
        <v>-46.596037646892242</v>
      </c>
      <c r="AI4795" s="12">
        <f t="shared" si="447"/>
        <v>-18.819333659643579</v>
      </c>
      <c r="AJ4795" s="12">
        <f t="shared" si="447"/>
        <v>1451.8267057523915</v>
      </c>
      <c r="AK4795" s="12">
        <f t="shared" si="447"/>
        <v>-5.5791115442073186E-2</v>
      </c>
      <c r="AL4795" s="12">
        <f t="shared" si="439"/>
        <v>36259.480371393845</v>
      </c>
      <c r="AM4795">
        <f t="shared" si="440"/>
        <v>2.1381172904827679</v>
      </c>
      <c r="AN4795" s="12">
        <f t="shared" si="441"/>
        <v>16958.602099516615</v>
      </c>
    </row>
    <row r="4796" spans="14:40">
      <c r="N4796">
        <f t="shared" si="442"/>
        <v>2291</v>
      </c>
      <c r="O4796" s="12">
        <f t="shared" si="437"/>
        <v>-2.5562022924981811</v>
      </c>
      <c r="P4796" s="12">
        <f t="shared" si="437"/>
        <v>0</v>
      </c>
      <c r="Q4796" s="12">
        <f t="shared" si="437"/>
        <v>0</v>
      </c>
      <c r="R4796" s="12">
        <f t="shared" si="437"/>
        <v>0</v>
      </c>
      <c r="S4796" s="12">
        <f t="shared" si="437"/>
        <v>0</v>
      </c>
      <c r="T4796" s="12">
        <f t="shared" si="437"/>
        <v>0</v>
      </c>
      <c r="U4796" s="12">
        <f t="shared" si="437"/>
        <v>0</v>
      </c>
      <c r="V4796" s="12">
        <f t="shared" si="437"/>
        <v>0</v>
      </c>
      <c r="W4796" s="12">
        <f t="shared" si="437"/>
        <v>-1342.3779806986836</v>
      </c>
      <c r="X4796" s="12">
        <f t="shared" si="437"/>
        <v>-4982.4114076287178</v>
      </c>
      <c r="Y4796" s="12">
        <f t="shared" si="437"/>
        <v>0</v>
      </c>
      <c r="Z4796" s="12">
        <f t="shared" si="437"/>
        <v>0</v>
      </c>
      <c r="AA4796" s="12">
        <f t="shared" si="437"/>
        <v>0</v>
      </c>
      <c r="AB4796" s="12">
        <f t="shared" si="437"/>
        <v>0</v>
      </c>
      <c r="AC4796" s="12">
        <f t="shared" si="437"/>
        <v>0</v>
      </c>
      <c r="AD4796" s="12">
        <f t="shared" si="437"/>
        <v>-7.9703042206101324</v>
      </c>
      <c r="AE4796" s="12">
        <f t="shared" si="447"/>
        <v>9.7146402051908831E-2</v>
      </c>
      <c r="AF4796" s="12">
        <f t="shared" si="447"/>
        <v>0</v>
      </c>
      <c r="AG4796" s="12">
        <f t="shared" si="447"/>
        <v>0</v>
      </c>
      <c r="AH4796" s="12">
        <f t="shared" si="447"/>
        <v>196.13117318133931</v>
      </c>
      <c r="AI4796" s="12">
        <f t="shared" si="447"/>
        <v>164.21733073580293</v>
      </c>
      <c r="AJ4796" s="12">
        <f t="shared" si="447"/>
        <v>14770.678127887117</v>
      </c>
      <c r="AK4796" s="12">
        <f t="shared" si="447"/>
        <v>-0.57363178507062429</v>
      </c>
      <c r="AL4796" s="12">
        <f t="shared" si="439"/>
        <v>8795.2342515807286</v>
      </c>
      <c r="AM4796">
        <f t="shared" si="440"/>
        <v>2.1587962411386425</v>
      </c>
      <c r="AN4796" s="12">
        <f t="shared" si="441"/>
        <v>4074.1382090519769</v>
      </c>
    </row>
    <row r="4797" spans="14:40">
      <c r="N4797">
        <f t="shared" si="442"/>
        <v>2292</v>
      </c>
      <c r="O4797" s="12">
        <f t="shared" si="437"/>
        <v>0</v>
      </c>
      <c r="P4797" s="12">
        <f t="shared" si="437"/>
        <v>0</v>
      </c>
      <c r="Q4797" s="12">
        <f t="shared" si="437"/>
        <v>0</v>
      </c>
      <c r="R4797" s="12">
        <f t="shared" si="437"/>
        <v>0</v>
      </c>
      <c r="S4797" s="12">
        <f t="shared" si="437"/>
        <v>0</v>
      </c>
      <c r="T4797" s="12">
        <f t="shared" si="437"/>
        <v>0</v>
      </c>
      <c r="U4797" s="12">
        <f t="shared" si="437"/>
        <v>0</v>
      </c>
      <c r="V4797" s="12">
        <f t="shared" si="437"/>
        <v>0</v>
      </c>
      <c r="W4797" s="12">
        <f t="shared" si="437"/>
        <v>-4770.3054243392844</v>
      </c>
      <c r="X4797" s="12">
        <f t="shared" si="437"/>
        <v>-15519.621389172205</v>
      </c>
      <c r="Y4797" s="12">
        <f t="shared" si="437"/>
        <v>0</v>
      </c>
      <c r="Z4797" s="12">
        <f t="shared" si="437"/>
        <v>0</v>
      </c>
      <c r="AA4797" s="12">
        <f t="shared" si="437"/>
        <v>0</v>
      </c>
      <c r="AB4797" s="12">
        <f t="shared" si="437"/>
        <v>0</v>
      </c>
      <c r="AC4797" s="12">
        <f t="shared" si="437"/>
        <v>0</v>
      </c>
      <c r="AD4797" s="12">
        <f t="shared" si="437"/>
        <v>-10.338132570592846</v>
      </c>
      <c r="AE4797" s="12">
        <f t="shared" ref="AE4797:AK4806" si="448">AE$2503*AE2293+0.5*AE$2504*AE2293*AE2293</f>
        <v>7.402514287060788E-2</v>
      </c>
      <c r="AF4797" s="12">
        <f t="shared" si="448"/>
        <v>0</v>
      </c>
      <c r="AG4797" s="12">
        <f t="shared" si="448"/>
        <v>0</v>
      </c>
      <c r="AH4797" s="12">
        <f t="shared" si="448"/>
        <v>171.56559742520406</v>
      </c>
      <c r="AI4797" s="12">
        <f t="shared" si="448"/>
        <v>133.27179427632393</v>
      </c>
      <c r="AJ4797" s="12">
        <f t="shared" si="448"/>
        <v>11828.569640831445</v>
      </c>
      <c r="AK4797" s="12">
        <f t="shared" si="448"/>
        <v>-0.37581164778102871</v>
      </c>
      <c r="AL4797" s="12">
        <f t="shared" si="439"/>
        <v>-8167.1597000540196</v>
      </c>
      <c r="AM4797">
        <f t="shared" si="440"/>
        <v>2.1588401610102581</v>
      </c>
      <c r="AN4797" s="12">
        <f t="shared" si="441"/>
        <v>-3783.123849350703</v>
      </c>
    </row>
    <row r="4798" spans="14:40">
      <c r="N4798">
        <f t="shared" si="442"/>
        <v>2293</v>
      </c>
      <c r="O4798" s="12">
        <f t="shared" si="437"/>
        <v>0</v>
      </c>
      <c r="P4798" s="12">
        <f t="shared" si="437"/>
        <v>0</v>
      </c>
      <c r="Q4798" s="12">
        <f t="shared" si="437"/>
        <v>0</v>
      </c>
      <c r="R4798" s="12">
        <f t="shared" si="437"/>
        <v>0</v>
      </c>
      <c r="S4798" s="12">
        <f t="shared" si="437"/>
        <v>0</v>
      </c>
      <c r="T4798" s="12">
        <f t="shared" si="437"/>
        <v>0</v>
      </c>
      <c r="U4798" s="12">
        <f t="shared" si="437"/>
        <v>0</v>
      </c>
      <c r="V4798" s="12">
        <f t="shared" si="437"/>
        <v>0</v>
      </c>
      <c r="W4798" s="12">
        <f t="shared" si="437"/>
        <v>212.69202597975925</v>
      </c>
      <c r="X4798" s="12">
        <f t="shared" si="437"/>
        <v>-2833.8539600363679</v>
      </c>
      <c r="Y4798" s="12">
        <f t="shared" si="437"/>
        <v>0</v>
      </c>
      <c r="Z4798" s="12">
        <f t="shared" si="437"/>
        <v>0</v>
      </c>
      <c r="AA4798" s="12">
        <f t="shared" si="437"/>
        <v>0</v>
      </c>
      <c r="AB4798" s="12">
        <f t="shared" si="437"/>
        <v>0</v>
      </c>
      <c r="AC4798" s="12">
        <f t="shared" si="437"/>
        <v>0</v>
      </c>
      <c r="AD4798" s="12">
        <f t="shared" si="437"/>
        <v>-10.291880443281494</v>
      </c>
      <c r="AE4798" s="12">
        <f t="shared" si="448"/>
        <v>-4.3028973535520695E-2</v>
      </c>
      <c r="AF4798" s="12">
        <f t="shared" si="448"/>
        <v>0</v>
      </c>
      <c r="AG4798" s="12">
        <f t="shared" si="448"/>
        <v>0</v>
      </c>
      <c r="AH4798" s="12">
        <f t="shared" si="448"/>
        <v>-0.25250856597020871</v>
      </c>
      <c r="AI4798" s="12">
        <f t="shared" si="448"/>
        <v>3.2786302324754977</v>
      </c>
      <c r="AJ4798" s="12">
        <f t="shared" si="448"/>
        <v>-1892.8269538514464</v>
      </c>
      <c r="AK4798" s="12">
        <f t="shared" si="448"/>
        <v>6.5966288012556565E-2</v>
      </c>
      <c r="AL4798" s="12">
        <f t="shared" si="439"/>
        <v>-4521.2317093703541</v>
      </c>
      <c r="AM4798">
        <f t="shared" si="440"/>
        <v>2.1613476725648217</v>
      </c>
      <c r="AN4798" s="12">
        <f t="shared" si="441"/>
        <v>-2091.8576713782991</v>
      </c>
    </row>
    <row r="4799" spans="14:40">
      <c r="N4799">
        <f t="shared" si="442"/>
        <v>2294</v>
      </c>
      <c r="O4799" s="12">
        <f t="shared" si="437"/>
        <v>0</v>
      </c>
      <c r="P4799" s="12">
        <f t="shared" si="437"/>
        <v>0</v>
      </c>
      <c r="Q4799" s="12">
        <f t="shared" si="437"/>
        <v>0</v>
      </c>
      <c r="R4799" s="12">
        <f t="shared" si="437"/>
        <v>0</v>
      </c>
      <c r="S4799" s="12">
        <f t="shared" si="437"/>
        <v>0</v>
      </c>
      <c r="T4799" s="12">
        <f t="shared" si="437"/>
        <v>0</v>
      </c>
      <c r="U4799" s="12">
        <f t="shared" si="437"/>
        <v>0</v>
      </c>
      <c r="V4799" s="12">
        <f t="shared" si="437"/>
        <v>0</v>
      </c>
      <c r="W4799" s="12">
        <f t="shared" si="437"/>
        <v>1058.3278832633239</v>
      </c>
      <c r="X4799" s="12">
        <f t="shared" si="437"/>
        <v>3806.7741606517243</v>
      </c>
      <c r="Y4799" s="12">
        <f t="shared" si="437"/>
        <v>0</v>
      </c>
      <c r="Z4799" s="12">
        <f t="shared" si="437"/>
        <v>0</v>
      </c>
      <c r="AA4799" s="12">
        <f t="shared" si="437"/>
        <v>0</v>
      </c>
      <c r="AB4799" s="12">
        <f t="shared" si="437"/>
        <v>0</v>
      </c>
      <c r="AC4799" s="12">
        <f t="shared" si="437"/>
        <v>0</v>
      </c>
      <c r="AD4799" s="12">
        <f t="shared" si="437"/>
        <v>2.2985165695942844</v>
      </c>
      <c r="AE4799" s="12">
        <f t="shared" si="448"/>
        <v>6.8777748318870513E-2</v>
      </c>
      <c r="AF4799" s="12">
        <f t="shared" si="448"/>
        <v>0</v>
      </c>
      <c r="AG4799" s="12">
        <f t="shared" si="448"/>
        <v>0</v>
      </c>
      <c r="AH4799" s="12">
        <f t="shared" si="448"/>
        <v>92.203524567658505</v>
      </c>
      <c r="AI4799" s="12">
        <f t="shared" si="448"/>
        <v>75.287665755507192</v>
      </c>
      <c r="AJ4799" s="12">
        <f t="shared" si="448"/>
        <v>5733.0597936757458</v>
      </c>
      <c r="AK4799" s="12">
        <f t="shared" si="448"/>
        <v>-0.15823181084272728</v>
      </c>
      <c r="AL4799" s="12">
        <f t="shared" si="439"/>
        <v>10767.862090421031</v>
      </c>
      <c r="AM4799">
        <f t="shared" si="440"/>
        <v>2.1692230791235709</v>
      </c>
      <c r="AN4799" s="12">
        <f t="shared" si="441"/>
        <v>4963.925653405624</v>
      </c>
    </row>
    <row r="4800" spans="14:40">
      <c r="N4800">
        <f t="shared" si="442"/>
        <v>2295</v>
      </c>
      <c r="O4800" s="12">
        <f t="shared" si="437"/>
        <v>0</v>
      </c>
      <c r="P4800" s="12">
        <f t="shared" si="437"/>
        <v>0</v>
      </c>
      <c r="Q4800" s="12">
        <f t="shared" si="437"/>
        <v>0</v>
      </c>
      <c r="R4800" s="12">
        <f t="shared" si="437"/>
        <v>0</v>
      </c>
      <c r="S4800" s="12">
        <f t="shared" si="437"/>
        <v>0</v>
      </c>
      <c r="T4800" s="12">
        <f t="shared" si="437"/>
        <v>0</v>
      </c>
      <c r="U4800" s="12">
        <f t="shared" si="437"/>
        <v>0</v>
      </c>
      <c r="V4800" s="12">
        <f t="shared" si="437"/>
        <v>0</v>
      </c>
      <c r="W4800" s="12">
        <f t="shared" si="437"/>
        <v>2988.7944741297515</v>
      </c>
      <c r="X4800" s="12">
        <f t="shared" si="437"/>
        <v>8131.2211157810061</v>
      </c>
      <c r="Y4800" s="12">
        <f t="shared" si="437"/>
        <v>0</v>
      </c>
      <c r="Z4800" s="12">
        <f t="shared" si="437"/>
        <v>0</v>
      </c>
      <c r="AA4800" s="12">
        <f t="shared" si="437"/>
        <v>0</v>
      </c>
      <c r="AB4800" s="12">
        <f t="shared" si="437"/>
        <v>0</v>
      </c>
      <c r="AC4800" s="12">
        <f t="shared" si="437"/>
        <v>0</v>
      </c>
      <c r="AD4800" s="12">
        <f t="shared" si="437"/>
        <v>-3.4984580572152445E-2</v>
      </c>
      <c r="AE4800" s="12">
        <f t="shared" si="448"/>
        <v>6.8007954739034551E-2</v>
      </c>
      <c r="AF4800" s="12">
        <f t="shared" si="448"/>
        <v>0</v>
      </c>
      <c r="AG4800" s="12">
        <f t="shared" si="448"/>
        <v>0</v>
      </c>
      <c r="AH4800" s="12">
        <f t="shared" si="448"/>
        <v>103.93123023084067</v>
      </c>
      <c r="AI4800" s="12">
        <f t="shared" si="448"/>
        <v>152.31240500746455</v>
      </c>
      <c r="AJ4800" s="12">
        <f t="shared" si="448"/>
        <v>9722.0310963114789</v>
      </c>
      <c r="AK4800" s="12">
        <f t="shared" si="448"/>
        <v>-0.28084955316814347</v>
      </c>
      <c r="AL4800" s="12">
        <f t="shared" si="439"/>
        <v>21098.042495281541</v>
      </c>
      <c r="AM4800">
        <f t="shared" si="440"/>
        <v>2.1474419260116542</v>
      </c>
      <c r="AN4800" s="12">
        <f t="shared" si="441"/>
        <v>9824.7325060221629</v>
      </c>
    </row>
    <row r="4801" spans="14:40">
      <c r="N4801">
        <f t="shared" si="442"/>
        <v>2296</v>
      </c>
      <c r="O4801" s="12">
        <f t="shared" si="437"/>
        <v>2.5340708305992239</v>
      </c>
      <c r="P4801" s="12">
        <f t="shared" si="437"/>
        <v>0</v>
      </c>
      <c r="Q4801" s="12">
        <f t="shared" si="437"/>
        <v>0</v>
      </c>
      <c r="R4801" s="12">
        <f t="shared" si="437"/>
        <v>0</v>
      </c>
      <c r="S4801" s="12">
        <f t="shared" si="437"/>
        <v>0</v>
      </c>
      <c r="T4801" s="12">
        <f t="shared" si="437"/>
        <v>0</v>
      </c>
      <c r="U4801" s="12">
        <f t="shared" si="437"/>
        <v>0</v>
      </c>
      <c r="V4801" s="12">
        <f t="shared" si="437"/>
        <v>0</v>
      </c>
      <c r="W4801" s="12">
        <f t="shared" si="437"/>
        <v>3342.6015731106022</v>
      </c>
      <c r="X4801" s="12">
        <f t="shared" si="437"/>
        <v>10452.872786254224</v>
      </c>
      <c r="Y4801" s="12">
        <f t="shared" si="437"/>
        <v>0</v>
      </c>
      <c r="Z4801" s="12">
        <f t="shared" si="437"/>
        <v>0</v>
      </c>
      <c r="AA4801" s="12">
        <f t="shared" si="437"/>
        <v>0</v>
      </c>
      <c r="AB4801" s="12">
        <f t="shared" si="437"/>
        <v>0</v>
      </c>
      <c r="AC4801" s="12">
        <f t="shared" si="437"/>
        <v>0</v>
      </c>
      <c r="AD4801" s="12">
        <f t="shared" si="437"/>
        <v>1.4067800597670899</v>
      </c>
      <c r="AE4801" s="12">
        <f t="shared" si="448"/>
        <v>7.8239175070006809E-4</v>
      </c>
      <c r="AF4801" s="12">
        <f t="shared" si="448"/>
        <v>0</v>
      </c>
      <c r="AG4801" s="12">
        <f t="shared" si="448"/>
        <v>0</v>
      </c>
      <c r="AH4801" s="12">
        <f t="shared" si="448"/>
        <v>-6.5835404954532271</v>
      </c>
      <c r="AI4801" s="12">
        <f t="shared" si="448"/>
        <v>-9.322218375137183</v>
      </c>
      <c r="AJ4801" s="12">
        <f t="shared" si="448"/>
        <v>1412.5053740011069</v>
      </c>
      <c r="AK4801" s="12">
        <f t="shared" si="448"/>
        <v>-6.0032247867969311E-2</v>
      </c>
      <c r="AL4801" s="12">
        <f t="shared" si="439"/>
        <v>15195.955575529593</v>
      </c>
      <c r="AM4801">
        <f t="shared" si="440"/>
        <v>2.1258869031816241</v>
      </c>
      <c r="AN4801" s="12">
        <f t="shared" si="441"/>
        <v>7148.0545615042693</v>
      </c>
    </row>
    <row r="4802" spans="14:40">
      <c r="N4802">
        <f t="shared" si="442"/>
        <v>2297</v>
      </c>
      <c r="O4802" s="12">
        <f t="shared" si="437"/>
        <v>0</v>
      </c>
      <c r="P4802" s="12">
        <f t="shared" si="437"/>
        <v>0</v>
      </c>
      <c r="Q4802" s="12">
        <f t="shared" si="437"/>
        <v>0</v>
      </c>
      <c r="R4802" s="12">
        <f t="shared" si="437"/>
        <v>0</v>
      </c>
      <c r="S4802" s="12">
        <f t="shared" si="437"/>
        <v>0</v>
      </c>
      <c r="T4802" s="12">
        <f t="shared" si="437"/>
        <v>0</v>
      </c>
      <c r="U4802" s="12">
        <f t="shared" si="437"/>
        <v>0</v>
      </c>
      <c r="V4802" s="12">
        <f t="shared" si="437"/>
        <v>0</v>
      </c>
      <c r="W4802" s="12">
        <f t="shared" si="437"/>
        <v>-5834.7146115928172</v>
      </c>
      <c r="X4802" s="12">
        <f t="shared" si="437"/>
        <v>-22931.238522662334</v>
      </c>
      <c r="Y4802" s="12">
        <f t="shared" si="437"/>
        <v>0</v>
      </c>
      <c r="Z4802" s="12">
        <f t="shared" si="437"/>
        <v>0</v>
      </c>
      <c r="AA4802" s="12">
        <f t="shared" si="437"/>
        <v>0</v>
      </c>
      <c r="AB4802" s="12">
        <f t="shared" si="437"/>
        <v>0</v>
      </c>
      <c r="AC4802" s="12">
        <f t="shared" si="437"/>
        <v>0</v>
      </c>
      <c r="AD4802" s="12">
        <f t="shared" si="437"/>
        <v>-22.694377226501626</v>
      </c>
      <c r="AE4802" s="12">
        <f t="shared" si="448"/>
        <v>-0.15802077345213936</v>
      </c>
      <c r="AF4802" s="12">
        <f t="shared" si="448"/>
        <v>0</v>
      </c>
      <c r="AG4802" s="12">
        <f t="shared" si="448"/>
        <v>0</v>
      </c>
      <c r="AH4802" s="12">
        <f t="shared" si="448"/>
        <v>-66.893330057491156</v>
      </c>
      <c r="AI4802" s="12">
        <f t="shared" si="448"/>
        <v>-107.85962687541452</v>
      </c>
      <c r="AJ4802" s="12">
        <f t="shared" si="448"/>
        <v>-3888.588823697864</v>
      </c>
      <c r="AK4802" s="12">
        <f t="shared" si="448"/>
        <v>0.10217214958562115</v>
      </c>
      <c r="AL4802" s="12">
        <f t="shared" si="439"/>
        <v>-32852.045140736285</v>
      </c>
      <c r="AM4802">
        <f t="shared" si="440"/>
        <v>2.1457175622661895</v>
      </c>
      <c r="AN4802" s="12">
        <f t="shared" si="441"/>
        <v>-15310.516965727658</v>
      </c>
    </row>
    <row r="4803" spans="14:40">
      <c r="N4803">
        <f t="shared" si="442"/>
        <v>2298</v>
      </c>
      <c r="O4803" s="12">
        <f t="shared" si="437"/>
        <v>0</v>
      </c>
      <c r="P4803" s="12">
        <f t="shared" si="437"/>
        <v>0</v>
      </c>
      <c r="Q4803" s="12">
        <f t="shared" si="437"/>
        <v>0</v>
      </c>
      <c r="R4803" s="12">
        <f t="shared" si="437"/>
        <v>0</v>
      </c>
      <c r="S4803" s="12">
        <f t="shared" si="437"/>
        <v>0</v>
      </c>
      <c r="T4803" s="12">
        <f t="shared" si="437"/>
        <v>0</v>
      </c>
      <c r="U4803" s="12">
        <f t="shared" si="437"/>
        <v>0</v>
      </c>
      <c r="V4803" s="12">
        <f t="shared" si="437"/>
        <v>0</v>
      </c>
      <c r="W4803" s="12">
        <f t="shared" si="437"/>
        <v>-9091.7786210210452</v>
      </c>
      <c r="X4803" s="12">
        <f t="shared" si="437"/>
        <v>-38427.500793275351</v>
      </c>
      <c r="Y4803" s="12">
        <f t="shared" si="437"/>
        <v>0</v>
      </c>
      <c r="Z4803" s="12">
        <f t="shared" si="437"/>
        <v>0</v>
      </c>
      <c r="AA4803" s="12">
        <f t="shared" si="437"/>
        <v>0</v>
      </c>
      <c r="AB4803" s="12">
        <f t="shared" si="437"/>
        <v>0</v>
      </c>
      <c r="AC4803" s="12">
        <f t="shared" si="437"/>
        <v>0</v>
      </c>
      <c r="AD4803" s="12">
        <f t="shared" si="437"/>
        <v>-35.942245936877384</v>
      </c>
      <c r="AE4803" s="12">
        <f t="shared" si="448"/>
        <v>-6.1156227370196457E-2</v>
      </c>
      <c r="AF4803" s="12">
        <f t="shared" si="448"/>
        <v>0</v>
      </c>
      <c r="AG4803" s="12">
        <f t="shared" si="448"/>
        <v>0</v>
      </c>
      <c r="AH4803" s="12">
        <f t="shared" si="448"/>
        <v>119.89431088653733</v>
      </c>
      <c r="AI4803" s="12">
        <f t="shared" si="448"/>
        <v>35.569639605807822</v>
      </c>
      <c r="AJ4803" s="12">
        <f t="shared" si="448"/>
        <v>3782.6409306410892</v>
      </c>
      <c r="AK4803" s="12">
        <f t="shared" si="448"/>
        <v>-0.11027476561469143</v>
      </c>
      <c r="AL4803" s="12">
        <f t="shared" si="439"/>
        <v>-43617.288210092833</v>
      </c>
      <c r="AM4803">
        <f t="shared" si="440"/>
        <v>2.154504298102081</v>
      </c>
      <c r="AN4803" s="12">
        <f t="shared" si="441"/>
        <v>-20244.697700773042</v>
      </c>
    </row>
    <row r="4804" spans="14:40">
      <c r="N4804">
        <f t="shared" si="442"/>
        <v>2299</v>
      </c>
      <c r="O4804" s="12">
        <f t="shared" si="437"/>
        <v>0</v>
      </c>
      <c r="P4804" s="12">
        <f t="shared" si="437"/>
        <v>0</v>
      </c>
      <c r="Q4804" s="12">
        <f t="shared" si="437"/>
        <v>0</v>
      </c>
      <c r="R4804" s="12">
        <f t="shared" si="437"/>
        <v>0</v>
      </c>
      <c r="S4804" s="12">
        <f t="shared" si="437"/>
        <v>0</v>
      </c>
      <c r="T4804" s="12">
        <f t="shared" si="437"/>
        <v>0</v>
      </c>
      <c r="U4804" s="12">
        <f t="shared" si="437"/>
        <v>0</v>
      </c>
      <c r="V4804" s="12">
        <f t="shared" si="437"/>
        <v>0</v>
      </c>
      <c r="W4804" s="12">
        <f t="shared" si="437"/>
        <v>-14087.055149609281</v>
      </c>
      <c r="X4804" s="12">
        <f t="shared" si="437"/>
        <v>-54019.689276031808</v>
      </c>
      <c r="Y4804" s="12">
        <f t="shared" si="437"/>
        <v>0</v>
      </c>
      <c r="Z4804" s="12">
        <f t="shared" si="437"/>
        <v>0</v>
      </c>
      <c r="AA4804" s="12">
        <f t="shared" si="437"/>
        <v>0</v>
      </c>
      <c r="AB4804" s="12">
        <f t="shared" si="437"/>
        <v>0</v>
      </c>
      <c r="AC4804" s="12">
        <f t="shared" si="437"/>
        <v>0</v>
      </c>
      <c r="AD4804" s="12">
        <f t="shared" si="437"/>
        <v>-43.958339291096024</v>
      </c>
      <c r="AE4804" s="12">
        <f t="shared" si="448"/>
        <v>-0.33326840272241265</v>
      </c>
      <c r="AF4804" s="12">
        <f t="shared" si="448"/>
        <v>0</v>
      </c>
      <c r="AG4804" s="12">
        <f t="shared" si="448"/>
        <v>0</v>
      </c>
      <c r="AH4804" s="12">
        <f t="shared" si="448"/>
        <v>-124.00362569592781</v>
      </c>
      <c r="AI4804" s="12">
        <f t="shared" si="448"/>
        <v>-204.46625995889957</v>
      </c>
      <c r="AJ4804" s="12">
        <f t="shared" si="448"/>
        <v>-9962.0781018198995</v>
      </c>
      <c r="AK4804" s="12">
        <f t="shared" si="448"/>
        <v>0.2342891485141238</v>
      </c>
      <c r="AL4804" s="12">
        <f t="shared" si="439"/>
        <v>-78441.349731661132</v>
      </c>
      <c r="AM4804">
        <f t="shared" si="440"/>
        <v>2.1642230025676126</v>
      </c>
      <c r="AN4804" s="12">
        <f t="shared" si="441"/>
        <v>-36244.578141253973</v>
      </c>
    </row>
    <row r="4805" spans="14:40">
      <c r="N4805">
        <f t="shared" si="442"/>
        <v>2300</v>
      </c>
      <c r="O4805" s="12">
        <f t="shared" si="437"/>
        <v>0</v>
      </c>
      <c r="P4805" s="12">
        <f t="shared" si="437"/>
        <v>0</v>
      </c>
      <c r="Q4805" s="12">
        <f t="shared" si="437"/>
        <v>0</v>
      </c>
      <c r="R4805" s="12">
        <f t="shared" si="437"/>
        <v>0</v>
      </c>
      <c r="S4805" s="12">
        <f t="shared" si="437"/>
        <v>0</v>
      </c>
      <c r="T4805" s="12">
        <f t="shared" si="437"/>
        <v>0</v>
      </c>
      <c r="U4805" s="12">
        <f t="shared" si="437"/>
        <v>0</v>
      </c>
      <c r="V4805" s="12">
        <f t="shared" si="437"/>
        <v>0</v>
      </c>
      <c r="W4805" s="12">
        <f t="shared" si="437"/>
        <v>-16937.214303584646</v>
      </c>
      <c r="X4805" s="12">
        <f t="shared" si="437"/>
        <v>-68833.389640281806</v>
      </c>
      <c r="Y4805" s="12">
        <f t="shared" si="437"/>
        <v>0</v>
      </c>
      <c r="Z4805" s="12">
        <f t="shared" si="437"/>
        <v>0</v>
      </c>
      <c r="AA4805" s="12">
        <f t="shared" si="437"/>
        <v>0</v>
      </c>
      <c r="AB4805" s="12">
        <f t="shared" si="437"/>
        <v>0</v>
      </c>
      <c r="AC4805" s="12">
        <f t="shared" si="437"/>
        <v>0</v>
      </c>
      <c r="AD4805" s="12">
        <f t="shared" si="437"/>
        <v>-58.150183342418877</v>
      </c>
      <c r="AE4805" s="12">
        <f t="shared" si="448"/>
        <v>-0.42740870949935517</v>
      </c>
      <c r="AF4805" s="12">
        <f t="shared" si="448"/>
        <v>0</v>
      </c>
      <c r="AG4805" s="12">
        <f t="shared" si="448"/>
        <v>0</v>
      </c>
      <c r="AH4805" s="12">
        <f t="shared" si="448"/>
        <v>-125.74464525069105</v>
      </c>
      <c r="AI4805" s="12">
        <f t="shared" si="448"/>
        <v>-226.19239582800301</v>
      </c>
      <c r="AJ4805" s="12">
        <f t="shared" si="448"/>
        <v>-17100.848385852707</v>
      </c>
      <c r="AK4805" s="12">
        <f t="shared" si="448"/>
        <v>0.36005059880563334</v>
      </c>
      <c r="AL4805" s="12">
        <f t="shared" si="439"/>
        <v>-103281.60691225095</v>
      </c>
      <c r="AM4805">
        <f t="shared" si="440"/>
        <v>2.1817772790398418</v>
      </c>
      <c r="AN4805" s="12">
        <f t="shared" si="441"/>
        <v>-47338.290624102199</v>
      </c>
    </row>
    <row r="4806" spans="14:40">
      <c r="N4806">
        <f t="shared" si="442"/>
        <v>2301</v>
      </c>
      <c r="O4806" s="12">
        <f t="shared" si="437"/>
        <v>0</v>
      </c>
      <c r="P4806" s="12">
        <f t="shared" si="437"/>
        <v>0</v>
      </c>
      <c r="Q4806" s="12">
        <f t="shared" si="437"/>
        <v>0</v>
      </c>
      <c r="R4806" s="12">
        <f t="shared" si="437"/>
        <v>0</v>
      </c>
      <c r="S4806" s="12">
        <f t="shared" si="437"/>
        <v>0</v>
      </c>
      <c r="T4806" s="12">
        <f t="shared" si="437"/>
        <v>0</v>
      </c>
      <c r="U4806" s="12">
        <f t="shared" si="437"/>
        <v>0</v>
      </c>
      <c r="V4806" s="12">
        <f t="shared" si="437"/>
        <v>0</v>
      </c>
      <c r="W4806" s="12">
        <f t="shared" si="437"/>
        <v>-13648.902187241516</v>
      </c>
      <c r="X4806" s="12">
        <f t="shared" si="437"/>
        <v>-52033.490752982187</v>
      </c>
      <c r="Y4806" s="12">
        <f t="shared" si="437"/>
        <v>0</v>
      </c>
      <c r="Z4806" s="12">
        <f t="shared" si="437"/>
        <v>0</v>
      </c>
      <c r="AA4806" s="12">
        <f t="shared" si="437"/>
        <v>0</v>
      </c>
      <c r="AB4806" s="12">
        <f t="shared" si="437"/>
        <v>0</v>
      </c>
      <c r="AC4806" s="12">
        <f t="shared" si="437"/>
        <v>0</v>
      </c>
      <c r="AD4806" s="12">
        <f t="shared" si="437"/>
        <v>-37.684546811122402</v>
      </c>
      <c r="AE4806" s="12">
        <f t="shared" si="448"/>
        <v>-0.25330454771706434</v>
      </c>
      <c r="AF4806" s="12">
        <f t="shared" si="448"/>
        <v>0</v>
      </c>
      <c r="AG4806" s="12">
        <f t="shared" si="448"/>
        <v>0</v>
      </c>
      <c r="AH4806" s="12">
        <f t="shared" si="448"/>
        <v>-82.11834235483272</v>
      </c>
      <c r="AI4806" s="12">
        <f t="shared" si="448"/>
        <v>-135.83219315151024</v>
      </c>
      <c r="AJ4806" s="12">
        <f t="shared" si="448"/>
        <v>-11947.594867883976</v>
      </c>
      <c r="AK4806" s="12">
        <f t="shared" si="448"/>
        <v>0.27828627992889188</v>
      </c>
      <c r="AL4806" s="12">
        <f t="shared" si="439"/>
        <v>-77885.597908692929</v>
      </c>
      <c r="AM4806">
        <f t="shared" si="440"/>
        <v>2.182618375634874</v>
      </c>
      <c r="AN4806" s="12">
        <f t="shared" si="441"/>
        <v>-35684.478229519984</v>
      </c>
    </row>
    <row r="4807" spans="14:40">
      <c r="N4807">
        <f t="shared" si="442"/>
        <v>2302</v>
      </c>
      <c r="O4807" s="12">
        <f t="shared" si="437"/>
        <v>0</v>
      </c>
      <c r="P4807" s="12">
        <f t="shared" si="437"/>
        <v>0</v>
      </c>
      <c r="Q4807" s="12">
        <f t="shared" si="437"/>
        <v>0</v>
      </c>
      <c r="R4807" s="12">
        <f t="shared" si="437"/>
        <v>0</v>
      </c>
      <c r="S4807" s="12">
        <f t="shared" si="437"/>
        <v>0</v>
      </c>
      <c r="T4807" s="12">
        <f t="shared" si="437"/>
        <v>0</v>
      </c>
      <c r="U4807" s="12">
        <f t="shared" si="437"/>
        <v>0</v>
      </c>
      <c r="V4807" s="12">
        <f t="shared" si="437"/>
        <v>0</v>
      </c>
      <c r="W4807" s="12">
        <f t="shared" si="437"/>
        <v>-39.68472552268166</v>
      </c>
      <c r="X4807" s="12">
        <f t="shared" si="437"/>
        <v>-1439.132344612545</v>
      </c>
      <c r="Y4807" s="12">
        <f t="shared" si="437"/>
        <v>0</v>
      </c>
      <c r="Z4807" s="12">
        <f t="shared" si="437"/>
        <v>0</v>
      </c>
      <c r="AA4807" s="12">
        <f t="shared" si="437"/>
        <v>0</v>
      </c>
      <c r="AB4807" s="12">
        <f t="shared" si="437"/>
        <v>0</v>
      </c>
      <c r="AC4807" s="12">
        <f t="shared" si="437"/>
        <v>0</v>
      </c>
      <c r="AD4807" s="12">
        <f t="shared" si="437"/>
        <v>5.2917678623396363</v>
      </c>
      <c r="AE4807" s="12">
        <f t="shared" ref="AE4807:AK4816" si="449">AE$2503*AE2303+0.5*AE$2504*AE2303*AE2303</f>
        <v>2.4343711461334142E-2</v>
      </c>
      <c r="AF4807" s="12">
        <f t="shared" si="449"/>
        <v>0</v>
      </c>
      <c r="AG4807" s="12">
        <f t="shared" si="449"/>
        <v>0</v>
      </c>
      <c r="AH4807" s="12">
        <f t="shared" si="449"/>
        <v>5.1365887341524719</v>
      </c>
      <c r="AI4807" s="12">
        <f t="shared" si="449"/>
        <v>10.956023459187479</v>
      </c>
      <c r="AJ4807" s="12">
        <f t="shared" si="449"/>
        <v>-4307.6174675506591</v>
      </c>
      <c r="AK4807" s="12">
        <f t="shared" si="449"/>
        <v>0.12414958825031408</v>
      </c>
      <c r="AL4807" s="12">
        <f t="shared" si="439"/>
        <v>-5764.901664330494</v>
      </c>
      <c r="AM4807">
        <f t="shared" si="440"/>
        <v>2.1608991685179331</v>
      </c>
      <c r="AN4807" s="12">
        <f t="shared" si="441"/>
        <v>-2667.825388763692</v>
      </c>
    </row>
    <row r="4808" spans="14:40">
      <c r="N4808">
        <f t="shared" si="442"/>
        <v>2303</v>
      </c>
      <c r="O4808" s="12">
        <f t="shared" si="437"/>
        <v>0</v>
      </c>
      <c r="P4808" s="12">
        <f t="shared" si="437"/>
        <v>0</v>
      </c>
      <c r="Q4808" s="12">
        <f t="shared" si="437"/>
        <v>0</v>
      </c>
      <c r="R4808" s="12">
        <f t="shared" si="437"/>
        <v>0</v>
      </c>
      <c r="S4808" s="12">
        <f t="shared" si="437"/>
        <v>0</v>
      </c>
      <c r="T4808" s="12">
        <f t="shared" si="437"/>
        <v>0</v>
      </c>
      <c r="U4808" s="12">
        <f t="shared" si="437"/>
        <v>0</v>
      </c>
      <c r="V4808" s="12">
        <f t="shared" si="437"/>
        <v>0</v>
      </c>
      <c r="W4808" s="12">
        <f t="shared" si="437"/>
        <v>1985.1080752220223</v>
      </c>
      <c r="X4808" s="12">
        <f t="shared" si="437"/>
        <v>10051.611754511945</v>
      </c>
      <c r="Y4808" s="12">
        <f t="shared" si="437"/>
        <v>0</v>
      </c>
      <c r="Z4808" s="12">
        <f t="shared" si="437"/>
        <v>0</v>
      </c>
      <c r="AA4808" s="12">
        <f t="shared" si="437"/>
        <v>0</v>
      </c>
      <c r="AB4808" s="12">
        <f t="shared" si="437"/>
        <v>0</v>
      </c>
      <c r="AC4808" s="12">
        <f t="shared" si="437"/>
        <v>0</v>
      </c>
      <c r="AD4808" s="12">
        <f t="shared" si="437"/>
        <v>15.454011200176389</v>
      </c>
      <c r="AE4808" s="12">
        <f t="shared" si="449"/>
        <v>6.8799861555269987E-2</v>
      </c>
      <c r="AF4808" s="12">
        <f t="shared" si="449"/>
        <v>0</v>
      </c>
      <c r="AG4808" s="12">
        <f t="shared" si="449"/>
        <v>0</v>
      </c>
      <c r="AH4808" s="12">
        <f t="shared" si="449"/>
        <v>19.479572300775949</v>
      </c>
      <c r="AI4808" s="12">
        <f t="shared" si="449"/>
        <v>15.738001606467769</v>
      </c>
      <c r="AJ4808" s="12">
        <f t="shared" si="449"/>
        <v>2664.6688689894918</v>
      </c>
      <c r="AK4808" s="12">
        <f t="shared" si="449"/>
        <v>-5.791182984694998E-2</v>
      </c>
      <c r="AL4808" s="12">
        <f t="shared" si="439"/>
        <v>14752.071171862588</v>
      </c>
      <c r="AM4808">
        <f t="shared" si="440"/>
        <v>2.1660854612893536</v>
      </c>
      <c r="AN4808" s="12">
        <f t="shared" si="441"/>
        <v>6810.4751338303513</v>
      </c>
    </row>
    <row r="4809" spans="14:40">
      <c r="N4809">
        <f t="shared" si="442"/>
        <v>2304</v>
      </c>
      <c r="O4809" s="12">
        <f t="shared" si="437"/>
        <v>0</v>
      </c>
      <c r="P4809" s="12">
        <f t="shared" si="437"/>
        <v>0</v>
      </c>
      <c r="Q4809" s="12">
        <f t="shared" si="437"/>
        <v>0</v>
      </c>
      <c r="R4809" s="12">
        <f t="shared" si="437"/>
        <v>0</v>
      </c>
      <c r="S4809" s="12">
        <f t="shared" si="437"/>
        <v>0</v>
      </c>
      <c r="T4809" s="12">
        <f t="shared" si="437"/>
        <v>0</v>
      </c>
      <c r="U4809" s="12">
        <f t="shared" si="437"/>
        <v>0</v>
      </c>
      <c r="V4809" s="12">
        <f t="shared" si="437"/>
        <v>0</v>
      </c>
      <c r="W4809" s="12">
        <f t="shared" si="437"/>
        <v>6031.2273066303742</v>
      </c>
      <c r="X4809" s="12">
        <f t="shared" si="437"/>
        <v>20782.530763623796</v>
      </c>
      <c r="Y4809" s="12">
        <f t="shared" si="437"/>
        <v>0</v>
      </c>
      <c r="Z4809" s="12">
        <f t="shared" si="437"/>
        <v>0</v>
      </c>
      <c r="AA4809" s="12">
        <f t="shared" si="437"/>
        <v>0</v>
      </c>
      <c r="AB4809" s="12">
        <f t="shared" si="437"/>
        <v>0</v>
      </c>
      <c r="AC4809" s="12">
        <f t="shared" si="437"/>
        <v>0</v>
      </c>
      <c r="AD4809" s="12">
        <f t="shared" si="437"/>
        <v>10.975330336135521</v>
      </c>
      <c r="AE4809" s="12">
        <f t="shared" si="449"/>
        <v>6.7140622830039159E-2</v>
      </c>
      <c r="AF4809" s="12">
        <f t="shared" si="449"/>
        <v>0</v>
      </c>
      <c r="AG4809" s="12">
        <f t="shared" si="449"/>
        <v>0</v>
      </c>
      <c r="AH4809" s="12">
        <f t="shared" si="449"/>
        <v>41.668379598539488</v>
      </c>
      <c r="AI4809" s="12">
        <f t="shared" si="449"/>
        <v>24.928132897603081</v>
      </c>
      <c r="AJ4809" s="12">
        <f t="shared" si="449"/>
        <v>-112.71526619958003</v>
      </c>
      <c r="AK4809" s="12">
        <f t="shared" si="449"/>
        <v>1.9177725701666308E-2</v>
      </c>
      <c r="AL4809" s="12">
        <f t="shared" si="439"/>
        <v>26778.700965235403</v>
      </c>
      <c r="AM4809">
        <f t="shared" si="440"/>
        <v>2.1543858238347071</v>
      </c>
      <c r="AN4809" s="12">
        <f t="shared" si="441"/>
        <v>12429.853867851096</v>
      </c>
    </row>
    <row r="4810" spans="14:40">
      <c r="N4810">
        <f t="shared" si="442"/>
        <v>2305</v>
      </c>
      <c r="O4810" s="12">
        <f t="shared" si="437"/>
        <v>0</v>
      </c>
      <c r="P4810" s="12">
        <f t="shared" si="437"/>
        <v>0</v>
      </c>
      <c r="Q4810" s="12">
        <f t="shared" si="437"/>
        <v>0</v>
      </c>
      <c r="R4810" s="12">
        <f t="shared" si="437"/>
        <v>0</v>
      </c>
      <c r="S4810" s="12">
        <f t="shared" si="437"/>
        <v>0</v>
      </c>
      <c r="T4810" s="12">
        <f t="shared" si="437"/>
        <v>0</v>
      </c>
      <c r="U4810" s="12">
        <f t="shared" si="437"/>
        <v>0</v>
      </c>
      <c r="V4810" s="12">
        <f t="shared" si="437"/>
        <v>0</v>
      </c>
      <c r="W4810" s="12">
        <f t="shared" si="437"/>
        <v>7092.1668766676248</v>
      </c>
      <c r="X4810" s="12">
        <f t="shared" si="437"/>
        <v>27202.724284508691</v>
      </c>
      <c r="Y4810" s="12">
        <f t="shared" si="437"/>
        <v>0</v>
      </c>
      <c r="Z4810" s="12">
        <f t="shared" si="437"/>
        <v>0</v>
      </c>
      <c r="AA4810" s="12">
        <f t="shared" si="437"/>
        <v>0</v>
      </c>
      <c r="AB4810" s="12">
        <f t="shared" si="437"/>
        <v>0</v>
      </c>
      <c r="AC4810" s="12">
        <f t="shared" si="437"/>
        <v>0</v>
      </c>
      <c r="AD4810" s="12">
        <f t="shared" si="437"/>
        <v>20.614099406940973</v>
      </c>
      <c r="AE4810" s="12">
        <f t="shared" si="449"/>
        <v>9.8238659087795777E-2</v>
      </c>
      <c r="AF4810" s="12">
        <f t="shared" si="449"/>
        <v>0</v>
      </c>
      <c r="AG4810" s="12">
        <f t="shared" si="449"/>
        <v>0</v>
      </c>
      <c r="AH4810" s="12">
        <f t="shared" si="449"/>
        <v>42.637920422658716</v>
      </c>
      <c r="AI4810" s="12">
        <f t="shared" si="449"/>
        <v>40.680666434395761</v>
      </c>
      <c r="AJ4810" s="12">
        <f t="shared" si="449"/>
        <v>2079.352735237801</v>
      </c>
      <c r="AK4810" s="12">
        <f t="shared" si="449"/>
        <v>-6.0679873739206656E-2</v>
      </c>
      <c r="AL4810" s="12">
        <f t="shared" si="439"/>
        <v>36478.214141463468</v>
      </c>
      <c r="AM4810">
        <f t="shared" si="440"/>
        <v>2.1522859695784975</v>
      </c>
      <c r="AN4810" s="12">
        <f t="shared" si="441"/>
        <v>16948.59078071644</v>
      </c>
    </row>
    <row r="4811" spans="14:40">
      <c r="N4811">
        <f t="shared" si="442"/>
        <v>2306</v>
      </c>
      <c r="O4811" s="12">
        <f t="shared" ref="O4811:AD4874" si="450">O$2503*O2307+0.5*O$2504*O2307*O2307</f>
        <v>0</v>
      </c>
      <c r="P4811" s="12">
        <f t="shared" si="450"/>
        <v>0</v>
      </c>
      <c r="Q4811" s="12">
        <f t="shared" si="450"/>
        <v>0</v>
      </c>
      <c r="R4811" s="12">
        <f t="shared" si="450"/>
        <v>0</v>
      </c>
      <c r="S4811" s="12">
        <f t="shared" si="450"/>
        <v>0</v>
      </c>
      <c r="T4811" s="12">
        <f t="shared" si="450"/>
        <v>0</v>
      </c>
      <c r="U4811" s="12">
        <f t="shared" si="450"/>
        <v>0</v>
      </c>
      <c r="V4811" s="12">
        <f t="shared" si="450"/>
        <v>0</v>
      </c>
      <c r="W4811" s="12">
        <f t="shared" si="450"/>
        <v>6166.3255080437011</v>
      </c>
      <c r="X4811" s="12">
        <f t="shared" si="450"/>
        <v>22429.662122216781</v>
      </c>
      <c r="Y4811" s="12">
        <f t="shared" si="450"/>
        <v>0</v>
      </c>
      <c r="Z4811" s="12">
        <f t="shared" si="450"/>
        <v>0</v>
      </c>
      <c r="AA4811" s="12">
        <f t="shared" si="450"/>
        <v>0</v>
      </c>
      <c r="AB4811" s="12">
        <f t="shared" si="450"/>
        <v>0</v>
      </c>
      <c r="AC4811" s="12">
        <f t="shared" si="450"/>
        <v>0</v>
      </c>
      <c r="AD4811" s="12">
        <f t="shared" si="450"/>
        <v>15.223073801303162</v>
      </c>
      <c r="AE4811" s="12">
        <f t="shared" si="449"/>
        <v>7.2532250973079831E-2</v>
      </c>
      <c r="AF4811" s="12">
        <f t="shared" si="449"/>
        <v>0</v>
      </c>
      <c r="AG4811" s="12">
        <f t="shared" si="449"/>
        <v>0</v>
      </c>
      <c r="AH4811" s="12">
        <f t="shared" si="449"/>
        <v>27.373333618251628</v>
      </c>
      <c r="AI4811" s="12">
        <f t="shared" si="449"/>
        <v>16.570673129510006</v>
      </c>
      <c r="AJ4811" s="12">
        <f t="shared" si="449"/>
        <v>2275.5806350270982</v>
      </c>
      <c r="AK4811" s="12">
        <f t="shared" si="449"/>
        <v>-6.133645473705987E-2</v>
      </c>
      <c r="AL4811" s="12">
        <f t="shared" ref="AL4811:AL4874" si="451">SUM(O4811:AK4811)</f>
        <v>30930.746541632881</v>
      </c>
      <c r="AM4811">
        <f t="shared" ref="AM4811:AM4874" si="452">$AM$2504*(1+J2307/100)</f>
        <v>2.1730915995254687</v>
      </c>
      <c r="AN4811" s="12">
        <f t="shared" ref="AN4811:AN4874" si="453">AL4811/AM4811</f>
        <v>14233.521747719762</v>
      </c>
    </row>
    <row r="4812" spans="14:40">
      <c r="N4812">
        <f t="shared" ref="N4812:N4875" si="454">N4811+1</f>
        <v>2307</v>
      </c>
      <c r="O4812" s="12">
        <f t="shared" si="450"/>
        <v>0</v>
      </c>
      <c r="P4812" s="12">
        <f t="shared" ref="P4812:AD4812" si="455">P$2503*P2308+0.5*P$2504*P2308*P2308</f>
        <v>0</v>
      </c>
      <c r="Q4812" s="12">
        <f t="shared" si="455"/>
        <v>0</v>
      </c>
      <c r="R4812" s="12">
        <f t="shared" si="455"/>
        <v>0</v>
      </c>
      <c r="S4812" s="12">
        <f t="shared" si="455"/>
        <v>0</v>
      </c>
      <c r="T4812" s="12">
        <f t="shared" si="455"/>
        <v>0</v>
      </c>
      <c r="U4812" s="12">
        <f t="shared" si="455"/>
        <v>0</v>
      </c>
      <c r="V4812" s="12">
        <f t="shared" si="455"/>
        <v>0</v>
      </c>
      <c r="W4812" s="12">
        <f t="shared" si="455"/>
        <v>4770.9708155757653</v>
      </c>
      <c r="X4812" s="12">
        <f t="shared" si="455"/>
        <v>13231.806488959965</v>
      </c>
      <c r="Y4812" s="12">
        <f t="shared" si="455"/>
        <v>0</v>
      </c>
      <c r="Z4812" s="12">
        <f t="shared" si="455"/>
        <v>0</v>
      </c>
      <c r="AA4812" s="12">
        <f t="shared" si="455"/>
        <v>0</v>
      </c>
      <c r="AB4812" s="12">
        <f t="shared" si="455"/>
        <v>0</v>
      </c>
      <c r="AC4812" s="12">
        <f t="shared" si="455"/>
        <v>0</v>
      </c>
      <c r="AD4812" s="12">
        <f t="shared" si="455"/>
        <v>0.63127964378435653</v>
      </c>
      <c r="AE4812" s="12">
        <f t="shared" si="449"/>
        <v>9.9845356427182078E-3</v>
      </c>
      <c r="AF4812" s="12">
        <f t="shared" si="449"/>
        <v>0</v>
      </c>
      <c r="AG4812" s="12">
        <f t="shared" si="449"/>
        <v>0</v>
      </c>
      <c r="AH4812" s="12">
        <f t="shared" si="449"/>
        <v>11.368262364281717</v>
      </c>
      <c r="AI4812" s="12">
        <f t="shared" si="449"/>
        <v>-22.108969515297343</v>
      </c>
      <c r="AJ4812" s="12">
        <f t="shared" si="449"/>
        <v>453.72714932824647</v>
      </c>
      <c r="AK4812" s="12">
        <f t="shared" si="449"/>
        <v>-7.0770126570117399E-4</v>
      </c>
      <c r="AL4812" s="12">
        <f t="shared" si="451"/>
        <v>18446.404303191121</v>
      </c>
      <c r="AM4812">
        <f t="shared" si="452"/>
        <v>2.1729541965391439</v>
      </c>
      <c r="AN4812" s="12">
        <f t="shared" si="453"/>
        <v>8489.0902590448713</v>
      </c>
    </row>
    <row r="4813" spans="14:40">
      <c r="N4813">
        <f t="shared" si="454"/>
        <v>2308</v>
      </c>
      <c r="O4813" s="12">
        <f t="shared" si="450"/>
        <v>0</v>
      </c>
      <c r="P4813" s="12">
        <f t="shared" si="450"/>
        <v>0</v>
      </c>
      <c r="Q4813" s="12">
        <f t="shared" si="450"/>
        <v>0</v>
      </c>
      <c r="R4813" s="12">
        <f t="shared" si="450"/>
        <v>0</v>
      </c>
      <c r="S4813" s="12">
        <f t="shared" si="450"/>
        <v>0</v>
      </c>
      <c r="T4813" s="12">
        <f t="shared" si="450"/>
        <v>0</v>
      </c>
      <c r="U4813" s="12">
        <f t="shared" si="450"/>
        <v>0</v>
      </c>
      <c r="V4813" s="12">
        <f t="shared" si="450"/>
        <v>0</v>
      </c>
      <c r="W4813" s="12">
        <f t="shared" si="450"/>
        <v>1303.7905845660437</v>
      </c>
      <c r="X4813" s="12">
        <f t="shared" si="450"/>
        <v>2856.3660690251713</v>
      </c>
      <c r="Y4813" s="12">
        <f t="shared" si="450"/>
        <v>0</v>
      </c>
      <c r="Z4813" s="12">
        <f t="shared" si="450"/>
        <v>0</v>
      </c>
      <c r="AA4813" s="12">
        <f t="shared" si="450"/>
        <v>0</v>
      </c>
      <c r="AB4813" s="12">
        <f t="shared" si="450"/>
        <v>0</v>
      </c>
      <c r="AC4813" s="12">
        <f t="shared" si="450"/>
        <v>0</v>
      </c>
      <c r="AD4813" s="12">
        <f t="shared" si="450"/>
        <v>-4.0126432246886736</v>
      </c>
      <c r="AE4813" s="12">
        <f t="shared" si="449"/>
        <v>-2.3675882099460824E-2</v>
      </c>
      <c r="AF4813" s="12">
        <f t="shared" si="449"/>
        <v>0</v>
      </c>
      <c r="AG4813" s="12">
        <f t="shared" si="449"/>
        <v>0</v>
      </c>
      <c r="AH4813" s="12">
        <f t="shared" si="449"/>
        <v>-9.798615464598484</v>
      </c>
      <c r="AI4813" s="12">
        <f t="shared" si="449"/>
        <v>-30.801709721754793</v>
      </c>
      <c r="AJ4813" s="12">
        <f t="shared" si="449"/>
        <v>-3921.6884746069341</v>
      </c>
      <c r="AK4813" s="12">
        <f t="shared" si="449"/>
        <v>0.10204173591660512</v>
      </c>
      <c r="AL4813" s="12">
        <f t="shared" si="451"/>
        <v>193.93357642705655</v>
      </c>
      <c r="AM4813">
        <f t="shared" si="452"/>
        <v>2.1816806368405675</v>
      </c>
      <c r="AN4813" s="12">
        <f t="shared" si="453"/>
        <v>88.891826398525623</v>
      </c>
    </row>
    <row r="4814" spans="14:40">
      <c r="N4814">
        <f t="shared" si="454"/>
        <v>2309</v>
      </c>
      <c r="O4814" s="12">
        <f t="shared" si="450"/>
        <v>0</v>
      </c>
      <c r="P4814" s="12">
        <f t="shared" si="450"/>
        <v>0</v>
      </c>
      <c r="Q4814" s="12">
        <f t="shared" si="450"/>
        <v>0</v>
      </c>
      <c r="R4814" s="12">
        <f t="shared" si="450"/>
        <v>0</v>
      </c>
      <c r="S4814" s="12">
        <f t="shared" si="450"/>
        <v>0</v>
      </c>
      <c r="T4814" s="12">
        <f t="shared" si="450"/>
        <v>0</v>
      </c>
      <c r="U4814" s="12">
        <f t="shared" si="450"/>
        <v>0</v>
      </c>
      <c r="V4814" s="12">
        <f t="shared" si="450"/>
        <v>0</v>
      </c>
      <c r="W4814" s="12">
        <f t="shared" si="450"/>
        <v>-2639.5142742228522</v>
      </c>
      <c r="X4814" s="12">
        <f t="shared" si="450"/>
        <v>-11759.715171413927</v>
      </c>
      <c r="Y4814" s="12">
        <f t="shared" si="450"/>
        <v>0</v>
      </c>
      <c r="Z4814" s="12">
        <f t="shared" si="450"/>
        <v>0</v>
      </c>
      <c r="AA4814" s="12">
        <f t="shared" si="450"/>
        <v>0</v>
      </c>
      <c r="AB4814" s="12">
        <f t="shared" si="450"/>
        <v>0</v>
      </c>
      <c r="AC4814" s="12">
        <f t="shared" si="450"/>
        <v>0</v>
      </c>
      <c r="AD4814" s="12">
        <f t="shared" si="450"/>
        <v>-3.975716678667268</v>
      </c>
      <c r="AE4814" s="12">
        <f t="shared" si="449"/>
        <v>-1.564897756824965E-2</v>
      </c>
      <c r="AF4814" s="12">
        <f t="shared" si="449"/>
        <v>0</v>
      </c>
      <c r="AG4814" s="12">
        <f t="shared" si="449"/>
        <v>0</v>
      </c>
      <c r="AH4814" s="12">
        <f t="shared" si="449"/>
        <v>0.14561773740814313</v>
      </c>
      <c r="AI4814" s="12">
        <f t="shared" si="449"/>
        <v>20.652085602600749</v>
      </c>
      <c r="AJ4814" s="12">
        <f t="shared" si="449"/>
        <v>-466.48045258174699</v>
      </c>
      <c r="AK4814" s="12">
        <f t="shared" si="449"/>
        <v>3.6318942379625005E-2</v>
      </c>
      <c r="AL4814" s="12">
        <f t="shared" si="451"/>
        <v>-14848.867241592377</v>
      </c>
      <c r="AM4814">
        <f t="shared" si="452"/>
        <v>2.1886801087635366</v>
      </c>
      <c r="AN4814" s="12">
        <f t="shared" si="453"/>
        <v>-6784.3935631054974</v>
      </c>
    </row>
    <row r="4815" spans="14:40">
      <c r="N4815">
        <f t="shared" si="454"/>
        <v>2310</v>
      </c>
      <c r="O4815" s="12">
        <f t="shared" si="450"/>
        <v>0</v>
      </c>
      <c r="P4815" s="12">
        <f t="shared" si="450"/>
        <v>0</v>
      </c>
      <c r="Q4815" s="12">
        <f t="shared" si="450"/>
        <v>0</v>
      </c>
      <c r="R4815" s="12">
        <f t="shared" si="450"/>
        <v>0</v>
      </c>
      <c r="S4815" s="12">
        <f t="shared" si="450"/>
        <v>0</v>
      </c>
      <c r="T4815" s="12">
        <f t="shared" si="450"/>
        <v>0</v>
      </c>
      <c r="U4815" s="12">
        <f t="shared" si="450"/>
        <v>0</v>
      </c>
      <c r="V4815" s="12">
        <f t="shared" si="450"/>
        <v>0</v>
      </c>
      <c r="W4815" s="12">
        <f t="shared" si="450"/>
        <v>842.51640277241097</v>
      </c>
      <c r="X4815" s="12">
        <f t="shared" si="450"/>
        <v>3913.1028889596628</v>
      </c>
      <c r="Y4815" s="12">
        <f t="shared" si="450"/>
        <v>0</v>
      </c>
      <c r="Z4815" s="12">
        <f t="shared" si="450"/>
        <v>0</v>
      </c>
      <c r="AA4815" s="12">
        <f t="shared" si="450"/>
        <v>0</v>
      </c>
      <c r="AB4815" s="12">
        <f t="shared" si="450"/>
        <v>0</v>
      </c>
      <c r="AC4815" s="12">
        <f t="shared" si="450"/>
        <v>0</v>
      </c>
      <c r="AD4815" s="12">
        <f t="shared" si="450"/>
        <v>2.3214514954379863</v>
      </c>
      <c r="AE4815" s="12">
        <f t="shared" si="449"/>
        <v>-7.7135069487401467E-2</v>
      </c>
      <c r="AF4815" s="12">
        <f t="shared" si="449"/>
        <v>0</v>
      </c>
      <c r="AG4815" s="12">
        <f t="shared" si="449"/>
        <v>0</v>
      </c>
      <c r="AH4815" s="12">
        <f t="shared" si="449"/>
        <v>-113.59864589189793</v>
      </c>
      <c r="AI4815" s="12">
        <f t="shared" si="449"/>
        <v>-61.221596851675258</v>
      </c>
      <c r="AJ4815" s="12">
        <f t="shared" si="449"/>
        <v>-4941.8797134756496</v>
      </c>
      <c r="AK4815" s="12">
        <f t="shared" si="449"/>
        <v>0.1361068626073299</v>
      </c>
      <c r="AL4815" s="12">
        <f t="shared" si="451"/>
        <v>-358.70024119859147</v>
      </c>
      <c r="AM4815">
        <f t="shared" si="452"/>
        <v>2.1580974967624216</v>
      </c>
      <c r="AN4815" s="12">
        <f t="shared" si="453"/>
        <v>-166.21132350911563</v>
      </c>
    </row>
    <row r="4816" spans="14:40">
      <c r="N4816">
        <f t="shared" si="454"/>
        <v>2311</v>
      </c>
      <c r="O4816" s="12">
        <f t="shared" si="450"/>
        <v>0</v>
      </c>
      <c r="P4816" s="12">
        <f t="shared" si="450"/>
        <v>0</v>
      </c>
      <c r="Q4816" s="12">
        <f t="shared" si="450"/>
        <v>0</v>
      </c>
      <c r="R4816" s="12">
        <f t="shared" si="450"/>
        <v>0</v>
      </c>
      <c r="S4816" s="12">
        <f t="shared" si="450"/>
        <v>0</v>
      </c>
      <c r="T4816" s="12">
        <f t="shared" si="450"/>
        <v>0</v>
      </c>
      <c r="U4816" s="12">
        <f t="shared" si="450"/>
        <v>0</v>
      </c>
      <c r="V4816" s="12">
        <f t="shared" si="450"/>
        <v>0</v>
      </c>
      <c r="W4816" s="12">
        <f t="shared" si="450"/>
        <v>5671.8562895493851</v>
      </c>
      <c r="X4816" s="12">
        <f t="shared" si="450"/>
        <v>19905.799405194823</v>
      </c>
      <c r="Y4816" s="12">
        <f t="shared" si="450"/>
        <v>0</v>
      </c>
      <c r="Z4816" s="12">
        <f t="shared" si="450"/>
        <v>0</v>
      </c>
      <c r="AA4816" s="12">
        <f t="shared" si="450"/>
        <v>0</v>
      </c>
      <c r="AB4816" s="12">
        <f t="shared" si="450"/>
        <v>0</v>
      </c>
      <c r="AC4816" s="12">
        <f t="shared" si="450"/>
        <v>0</v>
      </c>
      <c r="AD4816" s="12">
        <f t="shared" si="450"/>
        <v>15.191971166323784</v>
      </c>
      <c r="AE4816" s="12">
        <f t="shared" si="449"/>
        <v>-2.6243300236647002E-3</v>
      </c>
      <c r="AF4816" s="12">
        <f t="shared" si="449"/>
        <v>0</v>
      </c>
      <c r="AG4816" s="12">
        <f t="shared" si="449"/>
        <v>0</v>
      </c>
      <c r="AH4816" s="12">
        <f t="shared" si="449"/>
        <v>-91.761688383748506</v>
      </c>
      <c r="AI4816" s="12">
        <f t="shared" si="449"/>
        <v>-18.444626326182867</v>
      </c>
      <c r="AJ4816" s="12">
        <f t="shared" si="449"/>
        <v>-3516.3143103812099</v>
      </c>
      <c r="AK4816" s="12">
        <f t="shared" si="449"/>
        <v>0.10159962211781016</v>
      </c>
      <c r="AL4816" s="12">
        <f t="shared" si="451"/>
        <v>21966.426016111487</v>
      </c>
      <c r="AM4816">
        <f t="shared" si="452"/>
        <v>2.1392604879709065</v>
      </c>
      <c r="AN4816" s="12">
        <f t="shared" si="453"/>
        <v>10268.23341039066</v>
      </c>
    </row>
    <row r="4817" spans="14:40">
      <c r="N4817">
        <f t="shared" si="454"/>
        <v>2312</v>
      </c>
      <c r="O4817" s="12">
        <f t="shared" si="450"/>
        <v>0</v>
      </c>
      <c r="P4817" s="12">
        <f t="shared" si="450"/>
        <v>0</v>
      </c>
      <c r="Q4817" s="12">
        <f t="shared" si="450"/>
        <v>0</v>
      </c>
      <c r="R4817" s="12">
        <f t="shared" si="450"/>
        <v>0</v>
      </c>
      <c r="S4817" s="12">
        <f t="shared" si="450"/>
        <v>0</v>
      </c>
      <c r="T4817" s="12">
        <f t="shared" si="450"/>
        <v>0</v>
      </c>
      <c r="U4817" s="12">
        <f t="shared" si="450"/>
        <v>0</v>
      </c>
      <c r="V4817" s="12">
        <f t="shared" si="450"/>
        <v>0</v>
      </c>
      <c r="W4817" s="12">
        <f t="shared" si="450"/>
        <v>3580.9246196234681</v>
      </c>
      <c r="X4817" s="12">
        <f t="shared" si="450"/>
        <v>14895.787044260598</v>
      </c>
      <c r="Y4817" s="12">
        <f t="shared" si="450"/>
        <v>0</v>
      </c>
      <c r="Z4817" s="12">
        <f t="shared" si="450"/>
        <v>0</v>
      </c>
      <c r="AA4817" s="12">
        <f t="shared" si="450"/>
        <v>0</v>
      </c>
      <c r="AB4817" s="12">
        <f t="shared" si="450"/>
        <v>0</v>
      </c>
      <c r="AC4817" s="12">
        <f t="shared" si="450"/>
        <v>0</v>
      </c>
      <c r="AD4817" s="12">
        <f t="shared" si="450"/>
        <v>9.702134680919988</v>
      </c>
      <c r="AE4817" s="12">
        <f t="shared" ref="AE4817:AK4826" si="456">AE$2503*AE2313+0.5*AE$2504*AE2313*AE2313</f>
        <v>4.8601034663335749E-2</v>
      </c>
      <c r="AF4817" s="12">
        <f t="shared" si="456"/>
        <v>0</v>
      </c>
      <c r="AG4817" s="12">
        <f t="shared" si="456"/>
        <v>0</v>
      </c>
      <c r="AH4817" s="12">
        <f t="shared" si="456"/>
        <v>18.349999594219842</v>
      </c>
      <c r="AI4817" s="12">
        <f t="shared" si="456"/>
        <v>56.899156543586642</v>
      </c>
      <c r="AJ4817" s="12">
        <f t="shared" si="456"/>
        <v>3406.7781797429434</v>
      </c>
      <c r="AK4817" s="12">
        <f t="shared" si="456"/>
        <v>-0.11795761624234251</v>
      </c>
      <c r="AL4817" s="12">
        <f t="shared" si="451"/>
        <v>21968.371777864155</v>
      </c>
      <c r="AM4817">
        <f t="shared" si="452"/>
        <v>2.13062837535578</v>
      </c>
      <c r="AN4817" s="12">
        <f t="shared" si="453"/>
        <v>10310.74777373872</v>
      </c>
    </row>
    <row r="4818" spans="14:40">
      <c r="N4818">
        <f t="shared" si="454"/>
        <v>2313</v>
      </c>
      <c r="O4818" s="12">
        <f t="shared" si="450"/>
        <v>0</v>
      </c>
      <c r="P4818" s="12">
        <f t="shared" si="450"/>
        <v>0</v>
      </c>
      <c r="Q4818" s="12">
        <f t="shared" si="450"/>
        <v>0</v>
      </c>
      <c r="R4818" s="12">
        <f t="shared" si="450"/>
        <v>0</v>
      </c>
      <c r="S4818" s="12">
        <f t="shared" si="450"/>
        <v>0</v>
      </c>
      <c r="T4818" s="12">
        <f t="shared" si="450"/>
        <v>0</v>
      </c>
      <c r="U4818" s="12">
        <f t="shared" si="450"/>
        <v>0</v>
      </c>
      <c r="V4818" s="12">
        <f t="shared" si="450"/>
        <v>0</v>
      </c>
      <c r="W4818" s="12">
        <f t="shared" si="450"/>
        <v>3776.2197912281617</v>
      </c>
      <c r="X4818" s="12">
        <f t="shared" si="450"/>
        <v>15934.944322405547</v>
      </c>
      <c r="Y4818" s="12">
        <f t="shared" si="450"/>
        <v>0</v>
      </c>
      <c r="Z4818" s="12">
        <f t="shared" si="450"/>
        <v>0</v>
      </c>
      <c r="AA4818" s="12">
        <f t="shared" si="450"/>
        <v>0</v>
      </c>
      <c r="AB4818" s="12">
        <f t="shared" si="450"/>
        <v>0</v>
      </c>
      <c r="AC4818" s="12">
        <f t="shared" si="450"/>
        <v>0</v>
      </c>
      <c r="AD4818" s="12">
        <f t="shared" si="450"/>
        <v>9.1283277743621234</v>
      </c>
      <c r="AE4818" s="12">
        <f t="shared" si="456"/>
        <v>1.8515312077352936E-2</v>
      </c>
      <c r="AF4818" s="12">
        <f t="shared" si="456"/>
        <v>0</v>
      </c>
      <c r="AG4818" s="12">
        <f t="shared" si="456"/>
        <v>0</v>
      </c>
      <c r="AH4818" s="12">
        <f t="shared" si="456"/>
        <v>-24.710525161916543</v>
      </c>
      <c r="AI4818" s="12">
        <f t="shared" si="456"/>
        <v>0.71839508339911717</v>
      </c>
      <c r="AJ4818" s="12">
        <f t="shared" si="456"/>
        <v>1714.4239451402179</v>
      </c>
      <c r="AK4818" s="12">
        <f t="shared" si="456"/>
        <v>-6.1366503475879942E-2</v>
      </c>
      <c r="AL4818" s="12">
        <f t="shared" si="451"/>
        <v>21410.68140527837</v>
      </c>
      <c r="AM4818">
        <f t="shared" si="452"/>
        <v>2.1136317009488588</v>
      </c>
      <c r="AN4818" s="12">
        <f t="shared" si="453"/>
        <v>10129.807097266101</v>
      </c>
    </row>
    <row r="4819" spans="14:40">
      <c r="N4819">
        <f t="shared" si="454"/>
        <v>2314</v>
      </c>
      <c r="O4819" s="12">
        <f t="shared" si="450"/>
        <v>0</v>
      </c>
      <c r="P4819" s="12">
        <f t="shared" si="450"/>
        <v>0</v>
      </c>
      <c r="Q4819" s="12">
        <f t="shared" si="450"/>
        <v>0</v>
      </c>
      <c r="R4819" s="12">
        <f t="shared" si="450"/>
        <v>0</v>
      </c>
      <c r="S4819" s="12">
        <f t="shared" si="450"/>
        <v>0</v>
      </c>
      <c r="T4819" s="12">
        <f t="shared" si="450"/>
        <v>0</v>
      </c>
      <c r="U4819" s="12">
        <f t="shared" si="450"/>
        <v>0</v>
      </c>
      <c r="V4819" s="12">
        <f t="shared" si="450"/>
        <v>0</v>
      </c>
      <c r="W4819" s="12">
        <f t="shared" si="450"/>
        <v>5879.1858792885432</v>
      </c>
      <c r="X4819" s="12">
        <f t="shared" si="450"/>
        <v>23264.870240086657</v>
      </c>
      <c r="Y4819" s="12">
        <f t="shared" si="450"/>
        <v>0</v>
      </c>
      <c r="Z4819" s="12">
        <f t="shared" si="450"/>
        <v>0</v>
      </c>
      <c r="AA4819" s="12">
        <f t="shared" si="450"/>
        <v>0</v>
      </c>
      <c r="AB4819" s="12">
        <f t="shared" si="450"/>
        <v>0</v>
      </c>
      <c r="AC4819" s="12">
        <f t="shared" si="450"/>
        <v>0</v>
      </c>
      <c r="AD4819" s="12">
        <f t="shared" si="450"/>
        <v>7.8345542720515162</v>
      </c>
      <c r="AE4819" s="12">
        <f t="shared" si="456"/>
        <v>2.2460656533026629E-2</v>
      </c>
      <c r="AF4819" s="12">
        <f t="shared" si="456"/>
        <v>0</v>
      </c>
      <c r="AG4819" s="12">
        <f t="shared" si="456"/>
        <v>0</v>
      </c>
      <c r="AH4819" s="12">
        <f t="shared" si="456"/>
        <v>-10.946806262878862</v>
      </c>
      <c r="AI4819" s="12">
        <f t="shared" si="456"/>
        <v>-19.626670282261465</v>
      </c>
      <c r="AJ4819" s="12">
        <f t="shared" si="456"/>
        <v>339.23364050817662</v>
      </c>
      <c r="AK4819" s="12">
        <f t="shared" si="456"/>
        <v>-2.5470583288092059E-2</v>
      </c>
      <c r="AL4819" s="12">
        <f t="shared" si="451"/>
        <v>29460.547827683531</v>
      </c>
      <c r="AM4819">
        <f t="shared" si="452"/>
        <v>2.1223470049399276</v>
      </c>
      <c r="AN4819" s="12">
        <f t="shared" si="453"/>
        <v>13881.117347498697</v>
      </c>
    </row>
    <row r="4820" spans="14:40">
      <c r="N4820">
        <f t="shared" si="454"/>
        <v>2315</v>
      </c>
      <c r="O4820" s="12">
        <f t="shared" si="450"/>
        <v>0</v>
      </c>
      <c r="P4820" s="12">
        <f t="shared" si="450"/>
        <v>0</v>
      </c>
      <c r="Q4820" s="12">
        <f t="shared" si="450"/>
        <v>0</v>
      </c>
      <c r="R4820" s="12">
        <f t="shared" si="450"/>
        <v>0</v>
      </c>
      <c r="S4820" s="12">
        <f t="shared" si="450"/>
        <v>0</v>
      </c>
      <c r="T4820" s="12">
        <f t="shared" si="450"/>
        <v>0</v>
      </c>
      <c r="U4820" s="12">
        <f t="shared" si="450"/>
        <v>0</v>
      </c>
      <c r="V4820" s="12">
        <f t="shared" si="450"/>
        <v>0</v>
      </c>
      <c r="W4820" s="12">
        <f t="shared" si="450"/>
        <v>2512.8138350951754</v>
      </c>
      <c r="X4820" s="12">
        <f t="shared" si="450"/>
        <v>7801.3216659021728</v>
      </c>
      <c r="Y4820" s="12">
        <f t="shared" si="450"/>
        <v>0</v>
      </c>
      <c r="Z4820" s="12">
        <f t="shared" si="450"/>
        <v>0</v>
      </c>
      <c r="AA4820" s="12">
        <f t="shared" si="450"/>
        <v>0</v>
      </c>
      <c r="AB4820" s="12">
        <f t="shared" si="450"/>
        <v>0</v>
      </c>
      <c r="AC4820" s="12">
        <f t="shared" si="450"/>
        <v>0</v>
      </c>
      <c r="AD4820" s="12">
        <f t="shared" si="450"/>
        <v>1.2474034920394004</v>
      </c>
      <c r="AE4820" s="12">
        <f t="shared" si="456"/>
        <v>7.5908812441075196E-2</v>
      </c>
      <c r="AF4820" s="12">
        <f t="shared" si="456"/>
        <v>0</v>
      </c>
      <c r="AG4820" s="12">
        <f t="shared" si="456"/>
        <v>0</v>
      </c>
      <c r="AH4820" s="12">
        <f t="shared" si="456"/>
        <v>111.50374621019935</v>
      </c>
      <c r="AI4820" s="12">
        <f t="shared" si="456"/>
        <v>68.422058722846799</v>
      </c>
      <c r="AJ4820" s="12">
        <f t="shared" si="456"/>
        <v>5818.1960039348578</v>
      </c>
      <c r="AK4820" s="12">
        <f t="shared" si="456"/>
        <v>-0.19232783386001287</v>
      </c>
      <c r="AL4820" s="12">
        <f t="shared" si="451"/>
        <v>16313.388294335873</v>
      </c>
      <c r="AM4820">
        <f t="shared" si="452"/>
        <v>2.1310946390454251</v>
      </c>
      <c r="AN4820" s="12">
        <f t="shared" si="453"/>
        <v>7654.933758194371</v>
      </c>
    </row>
    <row r="4821" spans="14:40">
      <c r="N4821">
        <f t="shared" si="454"/>
        <v>2316</v>
      </c>
      <c r="O4821" s="12">
        <f t="shared" si="450"/>
        <v>0</v>
      </c>
      <c r="P4821" s="12">
        <f t="shared" si="450"/>
        <v>0</v>
      </c>
      <c r="Q4821" s="12">
        <f t="shared" si="450"/>
        <v>0</v>
      </c>
      <c r="R4821" s="12">
        <f t="shared" si="450"/>
        <v>0</v>
      </c>
      <c r="S4821" s="12">
        <f t="shared" si="450"/>
        <v>0</v>
      </c>
      <c r="T4821" s="12">
        <f t="shared" si="450"/>
        <v>0</v>
      </c>
      <c r="U4821" s="12">
        <f t="shared" si="450"/>
        <v>0</v>
      </c>
      <c r="V4821" s="12">
        <f t="shared" si="450"/>
        <v>0</v>
      </c>
      <c r="W4821" s="12">
        <f t="shared" si="450"/>
        <v>-2198.5128108597301</v>
      </c>
      <c r="X4821" s="12">
        <f t="shared" si="450"/>
        <v>-7544.7058423991548</v>
      </c>
      <c r="Y4821" s="12">
        <f t="shared" si="450"/>
        <v>0</v>
      </c>
      <c r="Z4821" s="12">
        <f t="shared" si="450"/>
        <v>0</v>
      </c>
      <c r="AA4821" s="12">
        <f t="shared" si="450"/>
        <v>0</v>
      </c>
      <c r="AB4821" s="12">
        <f t="shared" si="450"/>
        <v>0</v>
      </c>
      <c r="AC4821" s="12">
        <f t="shared" si="450"/>
        <v>0</v>
      </c>
      <c r="AD4821" s="12">
        <f t="shared" si="450"/>
        <v>-12.511178562135946</v>
      </c>
      <c r="AE4821" s="12">
        <f t="shared" si="456"/>
        <v>-0.15717929992634419</v>
      </c>
      <c r="AF4821" s="12">
        <f t="shared" si="456"/>
        <v>0</v>
      </c>
      <c r="AG4821" s="12">
        <f t="shared" si="456"/>
        <v>0</v>
      </c>
      <c r="AH4821" s="12">
        <f t="shared" si="456"/>
        <v>-126.41745496826832</v>
      </c>
      <c r="AI4821" s="12">
        <f t="shared" si="456"/>
        <v>-152.59053223042076</v>
      </c>
      <c r="AJ4821" s="12">
        <f t="shared" si="456"/>
        <v>-11275.332246649465</v>
      </c>
      <c r="AK4821" s="12">
        <f t="shared" si="456"/>
        <v>0.25551716685126502</v>
      </c>
      <c r="AL4821" s="12">
        <f t="shared" si="451"/>
        <v>-21309.971727802251</v>
      </c>
      <c r="AM4821">
        <f t="shared" si="452"/>
        <v>2.1407215731788329</v>
      </c>
      <c r="AN4821" s="12">
        <f t="shared" si="453"/>
        <v>-9954.5741934848265</v>
      </c>
    </row>
    <row r="4822" spans="14:40">
      <c r="N4822">
        <f t="shared" si="454"/>
        <v>2317</v>
      </c>
      <c r="O4822" s="12">
        <f t="shared" si="450"/>
        <v>0</v>
      </c>
      <c r="P4822" s="12">
        <f t="shared" si="450"/>
        <v>0</v>
      </c>
      <c r="Q4822" s="12">
        <f t="shared" si="450"/>
        <v>0</v>
      </c>
      <c r="R4822" s="12">
        <f t="shared" si="450"/>
        <v>0</v>
      </c>
      <c r="S4822" s="12">
        <f t="shared" si="450"/>
        <v>0</v>
      </c>
      <c r="T4822" s="12">
        <f t="shared" si="450"/>
        <v>0</v>
      </c>
      <c r="U4822" s="12">
        <f t="shared" si="450"/>
        <v>0</v>
      </c>
      <c r="V4822" s="12">
        <f t="shared" si="450"/>
        <v>0</v>
      </c>
      <c r="W4822" s="12">
        <f t="shared" si="450"/>
        <v>-2022.6032623344511</v>
      </c>
      <c r="X4822" s="12">
        <f t="shared" si="450"/>
        <v>-10729.074990858737</v>
      </c>
      <c r="Y4822" s="12">
        <f t="shared" si="450"/>
        <v>0</v>
      </c>
      <c r="Z4822" s="12">
        <f t="shared" si="450"/>
        <v>0</v>
      </c>
      <c r="AA4822" s="12">
        <f t="shared" si="450"/>
        <v>0</v>
      </c>
      <c r="AB4822" s="12">
        <f t="shared" si="450"/>
        <v>0</v>
      </c>
      <c r="AC4822" s="12">
        <f t="shared" si="450"/>
        <v>0</v>
      </c>
      <c r="AD4822" s="12">
        <f t="shared" si="450"/>
        <v>-13.992364587927892</v>
      </c>
      <c r="AE4822" s="12">
        <f t="shared" si="456"/>
        <v>-8.5448589562173619E-2</v>
      </c>
      <c r="AF4822" s="12">
        <f t="shared" si="456"/>
        <v>0</v>
      </c>
      <c r="AG4822" s="12">
        <f t="shared" si="456"/>
        <v>0</v>
      </c>
      <c r="AH4822" s="12">
        <f t="shared" si="456"/>
        <v>-33.195596322050115</v>
      </c>
      <c r="AI4822" s="12">
        <f t="shared" si="456"/>
        <v>-81.770650642087077</v>
      </c>
      <c r="AJ4822" s="12">
        <f t="shared" si="456"/>
        <v>-6045.9542180781045</v>
      </c>
      <c r="AK4822" s="12">
        <f t="shared" si="456"/>
        <v>0.1778502710385555</v>
      </c>
      <c r="AL4822" s="12">
        <f t="shared" si="451"/>
        <v>-18926.498681141878</v>
      </c>
      <c r="AM4822">
        <f t="shared" si="452"/>
        <v>2.1641941624894656</v>
      </c>
      <c r="AN4822" s="12">
        <f t="shared" si="453"/>
        <v>-8745.2868181525755</v>
      </c>
    </row>
    <row r="4823" spans="14:40">
      <c r="N4823">
        <f t="shared" si="454"/>
        <v>2318</v>
      </c>
      <c r="O4823" s="12">
        <f t="shared" si="450"/>
        <v>0</v>
      </c>
      <c r="P4823" s="12">
        <f t="shared" si="450"/>
        <v>0</v>
      </c>
      <c r="Q4823" s="12">
        <f t="shared" si="450"/>
        <v>0</v>
      </c>
      <c r="R4823" s="12">
        <f t="shared" si="450"/>
        <v>0</v>
      </c>
      <c r="S4823" s="12">
        <f t="shared" si="450"/>
        <v>0</v>
      </c>
      <c r="T4823" s="12">
        <f t="shared" si="450"/>
        <v>0</v>
      </c>
      <c r="U4823" s="12">
        <f t="shared" si="450"/>
        <v>0</v>
      </c>
      <c r="V4823" s="12">
        <f t="shared" si="450"/>
        <v>0</v>
      </c>
      <c r="W4823" s="12">
        <f t="shared" si="450"/>
        <v>-1464.7780605140474</v>
      </c>
      <c r="X4823" s="12">
        <f t="shared" si="450"/>
        <v>-10319.006401860772</v>
      </c>
      <c r="Y4823" s="12">
        <f t="shared" si="450"/>
        <v>0</v>
      </c>
      <c r="Z4823" s="12">
        <f t="shared" si="450"/>
        <v>0</v>
      </c>
      <c r="AA4823" s="12">
        <f t="shared" si="450"/>
        <v>0</v>
      </c>
      <c r="AB4823" s="12">
        <f t="shared" si="450"/>
        <v>0</v>
      </c>
      <c r="AC4823" s="12">
        <f t="shared" si="450"/>
        <v>0</v>
      </c>
      <c r="AD4823" s="12">
        <f t="shared" si="450"/>
        <v>-11.424856423177085</v>
      </c>
      <c r="AE4823" s="12">
        <f t="shared" si="456"/>
        <v>-3.8812828079764286E-2</v>
      </c>
      <c r="AF4823" s="12">
        <f t="shared" si="456"/>
        <v>0</v>
      </c>
      <c r="AG4823" s="12">
        <f t="shared" si="456"/>
        <v>0</v>
      </c>
      <c r="AH4823" s="12">
        <f t="shared" si="456"/>
        <v>11.47512270647897</v>
      </c>
      <c r="AI4823" s="12">
        <f t="shared" si="456"/>
        <v>-26.227947759408629</v>
      </c>
      <c r="AJ4823" s="12">
        <f t="shared" si="456"/>
        <v>-2696.9361253058073</v>
      </c>
      <c r="AK4823" s="12">
        <f t="shared" si="456"/>
        <v>0.12790937713948872</v>
      </c>
      <c r="AL4823" s="12">
        <f t="shared" si="451"/>
        <v>-14506.809172607673</v>
      </c>
      <c r="AM4823">
        <f t="shared" si="452"/>
        <v>2.1623184721461777</v>
      </c>
      <c r="AN4823" s="12">
        <f t="shared" si="453"/>
        <v>-6708.9142323282058</v>
      </c>
    </row>
    <row r="4824" spans="14:40">
      <c r="N4824">
        <f t="shared" si="454"/>
        <v>2319</v>
      </c>
      <c r="O4824" s="12">
        <f t="shared" si="450"/>
        <v>0</v>
      </c>
      <c r="P4824" s="12">
        <f t="shared" si="450"/>
        <v>0</v>
      </c>
      <c r="Q4824" s="12">
        <f t="shared" si="450"/>
        <v>0</v>
      </c>
      <c r="R4824" s="12">
        <f t="shared" si="450"/>
        <v>0</v>
      </c>
      <c r="S4824" s="12">
        <f t="shared" si="450"/>
        <v>0</v>
      </c>
      <c r="T4824" s="12">
        <f t="shared" si="450"/>
        <v>0</v>
      </c>
      <c r="U4824" s="12">
        <f t="shared" si="450"/>
        <v>0</v>
      </c>
      <c r="V4824" s="12">
        <f t="shared" si="450"/>
        <v>0</v>
      </c>
      <c r="W4824" s="12">
        <f t="shared" si="450"/>
        <v>303.87746323681358</v>
      </c>
      <c r="X4824" s="12">
        <f t="shared" si="450"/>
        <v>1524.3259241970145</v>
      </c>
      <c r="Y4824" s="12">
        <f t="shared" si="450"/>
        <v>0</v>
      </c>
      <c r="Z4824" s="12">
        <f t="shared" si="450"/>
        <v>0</v>
      </c>
      <c r="AA4824" s="12">
        <f t="shared" si="450"/>
        <v>0</v>
      </c>
      <c r="AB4824" s="12">
        <f t="shared" si="450"/>
        <v>0</v>
      </c>
      <c r="AC4824" s="12">
        <f t="shared" si="450"/>
        <v>0</v>
      </c>
      <c r="AD4824" s="12">
        <f t="shared" si="450"/>
        <v>-0.17803250268325899</v>
      </c>
      <c r="AE4824" s="12">
        <f t="shared" si="456"/>
        <v>2.0989198303219773E-3</v>
      </c>
      <c r="AF4824" s="12">
        <f t="shared" si="456"/>
        <v>0</v>
      </c>
      <c r="AG4824" s="12">
        <f t="shared" si="456"/>
        <v>0</v>
      </c>
      <c r="AH4824" s="12">
        <f t="shared" si="456"/>
        <v>4.0283105041857832</v>
      </c>
      <c r="AI4824" s="12">
        <f t="shared" si="456"/>
        <v>-0.21336484086656729</v>
      </c>
      <c r="AJ4824" s="12">
        <f t="shared" si="456"/>
        <v>-1362.2156598959364</v>
      </c>
      <c r="AK4824" s="12">
        <f t="shared" si="456"/>
        <v>6.0563800260833189E-2</v>
      </c>
      <c r="AL4824" s="12">
        <f t="shared" si="451"/>
        <v>469.68730341861902</v>
      </c>
      <c r="AM4824">
        <f t="shared" si="452"/>
        <v>2.1566905522466526</v>
      </c>
      <c r="AN4824" s="12">
        <f t="shared" si="453"/>
        <v>217.78149996036271</v>
      </c>
    </row>
    <row r="4825" spans="14:40">
      <c r="N4825">
        <f t="shared" si="454"/>
        <v>2320</v>
      </c>
      <c r="O4825" s="12">
        <f t="shared" si="450"/>
        <v>0</v>
      </c>
      <c r="P4825" s="12">
        <f t="shared" si="450"/>
        <v>0</v>
      </c>
      <c r="Q4825" s="12">
        <f t="shared" si="450"/>
        <v>0</v>
      </c>
      <c r="R4825" s="12">
        <f t="shared" si="450"/>
        <v>0</v>
      </c>
      <c r="S4825" s="12">
        <f t="shared" si="450"/>
        <v>0</v>
      </c>
      <c r="T4825" s="12">
        <f t="shared" si="450"/>
        <v>0</v>
      </c>
      <c r="U4825" s="12">
        <f t="shared" si="450"/>
        <v>0</v>
      </c>
      <c r="V4825" s="12">
        <f t="shared" si="450"/>
        <v>0</v>
      </c>
      <c r="W4825" s="12">
        <f t="shared" si="450"/>
        <v>2060.9088194804676</v>
      </c>
      <c r="X4825" s="12">
        <f t="shared" si="450"/>
        <v>8244.828670282599</v>
      </c>
      <c r="Y4825" s="12">
        <f t="shared" si="450"/>
        <v>0</v>
      </c>
      <c r="Z4825" s="12">
        <f t="shared" si="450"/>
        <v>0</v>
      </c>
      <c r="AA4825" s="12">
        <f t="shared" si="450"/>
        <v>0</v>
      </c>
      <c r="AB4825" s="12">
        <f t="shared" si="450"/>
        <v>0</v>
      </c>
      <c r="AC4825" s="12">
        <f t="shared" si="450"/>
        <v>0</v>
      </c>
      <c r="AD4825" s="12">
        <f t="shared" si="450"/>
        <v>3.6975576797003167</v>
      </c>
      <c r="AE4825" s="12">
        <f t="shared" si="456"/>
        <v>1.5586490575019936E-2</v>
      </c>
      <c r="AF4825" s="12">
        <f t="shared" si="456"/>
        <v>0</v>
      </c>
      <c r="AG4825" s="12">
        <f t="shared" si="456"/>
        <v>0</v>
      </c>
      <c r="AH4825" s="12">
        <f t="shared" si="456"/>
        <v>1.8434208309585194</v>
      </c>
      <c r="AI4825" s="12">
        <f t="shared" si="456"/>
        <v>-5.255027906319591</v>
      </c>
      <c r="AJ4825" s="12">
        <f t="shared" si="456"/>
        <v>65.534271715332977</v>
      </c>
      <c r="AK4825" s="12">
        <f t="shared" si="456"/>
        <v>4.3926373588229949E-2</v>
      </c>
      <c r="AL4825" s="12">
        <f t="shared" si="451"/>
        <v>10371.617224946902</v>
      </c>
      <c r="AM4825">
        <f t="shared" si="452"/>
        <v>2.160122880435321</v>
      </c>
      <c r="AN4825" s="12">
        <f t="shared" si="453"/>
        <v>4801.4014938153659</v>
      </c>
    </row>
    <row r="4826" spans="14:40">
      <c r="N4826">
        <f t="shared" si="454"/>
        <v>2321</v>
      </c>
      <c r="O4826" s="12">
        <f t="shared" si="450"/>
        <v>0</v>
      </c>
      <c r="P4826" s="12">
        <f t="shared" si="450"/>
        <v>0</v>
      </c>
      <c r="Q4826" s="12">
        <f t="shared" si="450"/>
        <v>0</v>
      </c>
      <c r="R4826" s="12">
        <f t="shared" si="450"/>
        <v>0</v>
      </c>
      <c r="S4826" s="12">
        <f t="shared" si="450"/>
        <v>0</v>
      </c>
      <c r="T4826" s="12">
        <f t="shared" si="450"/>
        <v>0</v>
      </c>
      <c r="U4826" s="12">
        <f t="shared" si="450"/>
        <v>0</v>
      </c>
      <c r="V4826" s="12">
        <f t="shared" si="450"/>
        <v>0</v>
      </c>
      <c r="W4826" s="12">
        <f t="shared" si="450"/>
        <v>-372.32360265243261</v>
      </c>
      <c r="X4826" s="12">
        <f t="shared" si="450"/>
        <v>-3975.1339108736402</v>
      </c>
      <c r="Y4826" s="12">
        <f t="shared" si="450"/>
        <v>0</v>
      </c>
      <c r="Z4826" s="12">
        <f t="shared" si="450"/>
        <v>0</v>
      </c>
      <c r="AA4826" s="12">
        <f t="shared" si="450"/>
        <v>0</v>
      </c>
      <c r="AB4826" s="12">
        <f t="shared" si="450"/>
        <v>0</v>
      </c>
      <c r="AC4826" s="12">
        <f t="shared" si="450"/>
        <v>0</v>
      </c>
      <c r="AD4826" s="12">
        <f t="shared" si="450"/>
        <v>-1.2221200006707464</v>
      </c>
      <c r="AE4826" s="12">
        <f t="shared" si="456"/>
        <v>0.11641652755487054</v>
      </c>
      <c r="AF4826" s="12">
        <f t="shared" si="456"/>
        <v>0</v>
      </c>
      <c r="AG4826" s="12">
        <f t="shared" si="456"/>
        <v>0</v>
      </c>
      <c r="AH4826" s="12">
        <f t="shared" si="456"/>
        <v>206.44283900614812</v>
      </c>
      <c r="AI4826" s="12">
        <f t="shared" si="456"/>
        <v>142.33371460268441</v>
      </c>
      <c r="AJ4826" s="12">
        <f t="shared" si="456"/>
        <v>11550.119117367438</v>
      </c>
      <c r="AK4826" s="12">
        <f t="shared" si="456"/>
        <v>-0.32072772550789219</v>
      </c>
      <c r="AL4826" s="12">
        <f t="shared" si="451"/>
        <v>7550.0117262515741</v>
      </c>
      <c r="AM4826">
        <f t="shared" si="452"/>
        <v>2.1630865809935127</v>
      </c>
      <c r="AN4826" s="12">
        <f t="shared" si="453"/>
        <v>3490.3881299027012</v>
      </c>
    </row>
    <row r="4827" spans="14:40">
      <c r="N4827">
        <f t="shared" si="454"/>
        <v>2322</v>
      </c>
      <c r="O4827" s="12">
        <f t="shared" si="450"/>
        <v>0</v>
      </c>
      <c r="P4827" s="12">
        <f t="shared" si="450"/>
        <v>0</v>
      </c>
      <c r="Q4827" s="12">
        <f t="shared" si="450"/>
        <v>0</v>
      </c>
      <c r="R4827" s="12">
        <f t="shared" si="450"/>
        <v>0</v>
      </c>
      <c r="S4827" s="12">
        <f t="shared" si="450"/>
        <v>0</v>
      </c>
      <c r="T4827" s="12">
        <f t="shared" si="450"/>
        <v>0</v>
      </c>
      <c r="U4827" s="12">
        <f t="shared" si="450"/>
        <v>0</v>
      </c>
      <c r="V4827" s="12">
        <f t="shared" si="450"/>
        <v>0</v>
      </c>
      <c r="W4827" s="12">
        <f t="shared" si="450"/>
        <v>-3096.3474559688098</v>
      </c>
      <c r="X4827" s="12">
        <f t="shared" si="450"/>
        <v>-14123.300417189197</v>
      </c>
      <c r="Y4827" s="12">
        <f t="shared" si="450"/>
        <v>0</v>
      </c>
      <c r="Z4827" s="12">
        <f t="shared" si="450"/>
        <v>0</v>
      </c>
      <c r="AA4827" s="12">
        <f t="shared" si="450"/>
        <v>0</v>
      </c>
      <c r="AB4827" s="12">
        <f t="shared" si="450"/>
        <v>0</v>
      </c>
      <c r="AC4827" s="12">
        <f t="shared" si="450"/>
        <v>0</v>
      </c>
      <c r="AD4827" s="12">
        <f t="shared" si="450"/>
        <v>-10.617588198268445</v>
      </c>
      <c r="AE4827" s="12">
        <f t="shared" ref="AE4827:AK4836" si="457">AE$2503*AE2323+0.5*AE$2504*AE2323*AE2323</f>
        <v>-5.1653293618618111E-2</v>
      </c>
      <c r="AF4827" s="12">
        <f t="shared" si="457"/>
        <v>0</v>
      </c>
      <c r="AG4827" s="12">
        <f t="shared" si="457"/>
        <v>0</v>
      </c>
      <c r="AH4827" s="12">
        <f t="shared" si="457"/>
        <v>-9.798615464598484</v>
      </c>
      <c r="AI4827" s="12">
        <f t="shared" si="457"/>
        <v>-40.704149038627314</v>
      </c>
      <c r="AJ4827" s="12">
        <f t="shared" si="457"/>
        <v>-3537.2707046397495</v>
      </c>
      <c r="AK4827" s="12">
        <f t="shared" si="457"/>
        <v>0.12850151439667948</v>
      </c>
      <c r="AL4827" s="12">
        <f t="shared" si="451"/>
        <v>-20817.962082278475</v>
      </c>
      <c r="AM4827">
        <f t="shared" si="452"/>
        <v>2.1522654957018577</v>
      </c>
      <c r="AN4827" s="12">
        <f t="shared" si="453"/>
        <v>-9672.5808799391179</v>
      </c>
    </row>
    <row r="4828" spans="14:40">
      <c r="N4828">
        <f t="shared" si="454"/>
        <v>2323</v>
      </c>
      <c r="O4828" s="12">
        <f t="shared" si="450"/>
        <v>0</v>
      </c>
      <c r="P4828" s="12">
        <f t="shared" si="450"/>
        <v>0</v>
      </c>
      <c r="Q4828" s="12">
        <f t="shared" si="450"/>
        <v>0</v>
      </c>
      <c r="R4828" s="12">
        <f t="shared" si="450"/>
        <v>0</v>
      </c>
      <c r="S4828" s="12">
        <f t="shared" si="450"/>
        <v>0</v>
      </c>
      <c r="T4828" s="12">
        <f t="shared" si="450"/>
        <v>0</v>
      </c>
      <c r="U4828" s="12">
        <f t="shared" si="450"/>
        <v>0</v>
      </c>
      <c r="V4828" s="12">
        <f t="shared" si="450"/>
        <v>0</v>
      </c>
      <c r="W4828" s="12">
        <f t="shared" si="450"/>
        <v>-3308.8235279369192</v>
      </c>
      <c r="X4828" s="12">
        <f t="shared" si="450"/>
        <v>-13210.637974771933</v>
      </c>
      <c r="Y4828" s="12">
        <f t="shared" si="450"/>
        <v>0</v>
      </c>
      <c r="Z4828" s="12">
        <f t="shared" si="450"/>
        <v>0</v>
      </c>
      <c r="AA4828" s="12">
        <f t="shared" si="450"/>
        <v>0</v>
      </c>
      <c r="AB4828" s="12">
        <f t="shared" si="450"/>
        <v>0</v>
      </c>
      <c r="AC4828" s="12">
        <f t="shared" si="450"/>
        <v>0</v>
      </c>
      <c r="AD4828" s="12">
        <f t="shared" si="450"/>
        <v>-11.713248044190268</v>
      </c>
      <c r="AE4828" s="12">
        <f t="shared" si="457"/>
        <v>-8.8038526330745409E-2</v>
      </c>
      <c r="AF4828" s="12">
        <f t="shared" si="457"/>
        <v>0</v>
      </c>
      <c r="AG4828" s="12">
        <f t="shared" si="457"/>
        <v>0</v>
      </c>
      <c r="AH4828" s="12">
        <f t="shared" si="457"/>
        <v>-50.942573342204668</v>
      </c>
      <c r="AI4828" s="12">
        <f t="shared" si="457"/>
        <v>-109.94592729576523</v>
      </c>
      <c r="AJ4828" s="12">
        <f t="shared" si="457"/>
        <v>-6527.5239094659519</v>
      </c>
      <c r="AK4828" s="12">
        <f t="shared" si="457"/>
        <v>0.15463600397444854</v>
      </c>
      <c r="AL4828" s="12">
        <f t="shared" si="451"/>
        <v>-23219.520563379316</v>
      </c>
      <c r="AM4828">
        <f t="shared" si="452"/>
        <v>2.1616805562656309</v>
      </c>
      <c r="AN4828" s="12">
        <f t="shared" si="453"/>
        <v>-10741.420833932903</v>
      </c>
    </row>
    <row r="4829" spans="14:40">
      <c r="N4829">
        <f t="shared" si="454"/>
        <v>2324</v>
      </c>
      <c r="O4829" s="12">
        <f t="shared" si="450"/>
        <v>0</v>
      </c>
      <c r="P4829" s="12">
        <f t="shared" si="450"/>
        <v>0</v>
      </c>
      <c r="Q4829" s="12">
        <f t="shared" si="450"/>
        <v>0</v>
      </c>
      <c r="R4829" s="12">
        <f t="shared" si="450"/>
        <v>0</v>
      </c>
      <c r="S4829" s="12">
        <f t="shared" si="450"/>
        <v>0</v>
      </c>
      <c r="T4829" s="12">
        <f t="shared" si="450"/>
        <v>0</v>
      </c>
      <c r="U4829" s="12">
        <f t="shared" si="450"/>
        <v>0</v>
      </c>
      <c r="V4829" s="12">
        <f t="shared" si="450"/>
        <v>0</v>
      </c>
      <c r="W4829" s="12">
        <f t="shared" si="450"/>
        <v>-7775.8300069617308</v>
      </c>
      <c r="X4829" s="12">
        <f t="shared" si="450"/>
        <v>-35460.973689153972</v>
      </c>
      <c r="Y4829" s="12">
        <f t="shared" si="450"/>
        <v>0</v>
      </c>
      <c r="Z4829" s="12">
        <f t="shared" si="450"/>
        <v>0</v>
      </c>
      <c r="AA4829" s="12">
        <f t="shared" si="450"/>
        <v>0</v>
      </c>
      <c r="AB4829" s="12">
        <f t="shared" si="450"/>
        <v>0</v>
      </c>
      <c r="AC4829" s="12">
        <f t="shared" si="450"/>
        <v>0</v>
      </c>
      <c r="AD4829" s="12">
        <f t="shared" si="450"/>
        <v>-28.757425923280778</v>
      </c>
      <c r="AE4829" s="12">
        <f t="shared" si="457"/>
        <v>-0.20620705392747002</v>
      </c>
      <c r="AF4829" s="12">
        <f t="shared" si="457"/>
        <v>0</v>
      </c>
      <c r="AG4829" s="12">
        <f t="shared" si="457"/>
        <v>0</v>
      </c>
      <c r="AH4829" s="12">
        <f t="shared" si="457"/>
        <v>-87.825374742060617</v>
      </c>
      <c r="AI4829" s="12">
        <f t="shared" si="457"/>
        <v>-172.83912694533211</v>
      </c>
      <c r="AJ4829" s="12">
        <f t="shared" si="457"/>
        <v>-10467.266290190153</v>
      </c>
      <c r="AK4829" s="12">
        <f t="shared" si="457"/>
        <v>0.25045454392154642</v>
      </c>
      <c r="AL4829" s="12">
        <f t="shared" si="451"/>
        <v>-53993.447666426531</v>
      </c>
      <c r="AM4829">
        <f t="shared" si="452"/>
        <v>2.1513612475020252</v>
      </c>
      <c r="AN4829" s="12">
        <f t="shared" si="453"/>
        <v>-25097.341382865874</v>
      </c>
    </row>
    <row r="4830" spans="14:40">
      <c r="N4830">
        <f t="shared" si="454"/>
        <v>2325</v>
      </c>
      <c r="O4830" s="12">
        <f t="shared" si="450"/>
        <v>0</v>
      </c>
      <c r="P4830" s="12">
        <f t="shared" si="450"/>
        <v>0</v>
      </c>
      <c r="Q4830" s="12">
        <f t="shared" si="450"/>
        <v>0</v>
      </c>
      <c r="R4830" s="12">
        <f t="shared" si="450"/>
        <v>0</v>
      </c>
      <c r="S4830" s="12">
        <f t="shared" si="450"/>
        <v>0</v>
      </c>
      <c r="T4830" s="12">
        <f t="shared" si="450"/>
        <v>0</v>
      </c>
      <c r="U4830" s="12">
        <f t="shared" si="450"/>
        <v>0</v>
      </c>
      <c r="V4830" s="12">
        <f t="shared" si="450"/>
        <v>0</v>
      </c>
      <c r="W4830" s="12">
        <f t="shared" si="450"/>
        <v>-10403.953953074477</v>
      </c>
      <c r="X4830" s="12">
        <f t="shared" si="450"/>
        <v>-40420.767071007154</v>
      </c>
      <c r="Y4830" s="12">
        <f t="shared" si="450"/>
        <v>0</v>
      </c>
      <c r="Z4830" s="12">
        <f t="shared" si="450"/>
        <v>0</v>
      </c>
      <c r="AA4830" s="12">
        <f t="shared" si="450"/>
        <v>0</v>
      </c>
      <c r="AB4830" s="12">
        <f t="shared" si="450"/>
        <v>0</v>
      </c>
      <c r="AC4830" s="12">
        <f t="shared" si="450"/>
        <v>0</v>
      </c>
      <c r="AD4830" s="12">
        <f t="shared" si="450"/>
        <v>-34.04254021141039</v>
      </c>
      <c r="AE4830" s="12">
        <f t="shared" si="457"/>
        <v>-0.22927773244858374</v>
      </c>
      <c r="AF4830" s="12">
        <f t="shared" si="457"/>
        <v>0</v>
      </c>
      <c r="AG4830" s="12">
        <f t="shared" si="457"/>
        <v>0</v>
      </c>
      <c r="AH4830" s="12">
        <f t="shared" si="457"/>
        <v>-81.100891659861574</v>
      </c>
      <c r="AI4830" s="12">
        <f t="shared" si="457"/>
        <v>-179.25846551635149</v>
      </c>
      <c r="AJ4830" s="12">
        <f t="shared" si="457"/>
        <v>-13337.614942623984</v>
      </c>
      <c r="AK4830" s="12">
        <f t="shared" si="457"/>
        <v>0.3041063160291243</v>
      </c>
      <c r="AL4830" s="12">
        <f t="shared" si="451"/>
        <v>-64456.663035509664</v>
      </c>
      <c r="AM4830">
        <f t="shared" si="452"/>
        <v>2.1452188610102589</v>
      </c>
      <c r="AN4830" s="12">
        <f t="shared" si="453"/>
        <v>-30046.660602804302</v>
      </c>
    </row>
    <row r="4831" spans="14:40">
      <c r="N4831">
        <f t="shared" si="454"/>
        <v>2326</v>
      </c>
      <c r="O4831" s="12">
        <f t="shared" si="450"/>
        <v>0</v>
      </c>
      <c r="P4831" s="12">
        <f t="shared" si="450"/>
        <v>0</v>
      </c>
      <c r="Q4831" s="12">
        <f t="shared" si="450"/>
        <v>0</v>
      </c>
      <c r="R4831" s="12">
        <f t="shared" si="450"/>
        <v>0</v>
      </c>
      <c r="S4831" s="12">
        <f t="shared" si="450"/>
        <v>0</v>
      </c>
      <c r="T4831" s="12">
        <f t="shared" si="450"/>
        <v>0</v>
      </c>
      <c r="U4831" s="12">
        <f t="shared" si="450"/>
        <v>0</v>
      </c>
      <c r="V4831" s="12">
        <f t="shared" si="450"/>
        <v>0</v>
      </c>
      <c r="W4831" s="12">
        <f t="shared" si="450"/>
        <v>-6711.1773060429787</v>
      </c>
      <c r="X4831" s="12">
        <f t="shared" si="450"/>
        <v>-24481.360456013965</v>
      </c>
      <c r="Y4831" s="12">
        <f t="shared" si="450"/>
        <v>0</v>
      </c>
      <c r="Z4831" s="12">
        <f t="shared" si="450"/>
        <v>0</v>
      </c>
      <c r="AA4831" s="12">
        <f t="shared" si="450"/>
        <v>0</v>
      </c>
      <c r="AB4831" s="12">
        <f t="shared" si="450"/>
        <v>0</v>
      </c>
      <c r="AC4831" s="12">
        <f t="shared" si="450"/>
        <v>0</v>
      </c>
      <c r="AD4831" s="12">
        <f t="shared" si="450"/>
        <v>-21.014356641013855</v>
      </c>
      <c r="AE4831" s="12">
        <f t="shared" si="457"/>
        <v>-0.13021747070220435</v>
      </c>
      <c r="AF4831" s="12">
        <f t="shared" si="457"/>
        <v>0</v>
      </c>
      <c r="AG4831" s="12">
        <f t="shared" si="457"/>
        <v>0</v>
      </c>
      <c r="AH4831" s="12">
        <f t="shared" si="457"/>
        <v>-47.167536533639044</v>
      </c>
      <c r="AI4831" s="12">
        <f t="shared" si="457"/>
        <v>-87.964160997969287</v>
      </c>
      <c r="AJ4831" s="12">
        <f t="shared" si="457"/>
        <v>-7425.9914880333044</v>
      </c>
      <c r="AK4831" s="12">
        <f t="shared" si="457"/>
        <v>0.18455474245557119</v>
      </c>
      <c r="AL4831" s="12">
        <f t="shared" si="451"/>
        <v>-38774.620966991119</v>
      </c>
      <c r="AM4831">
        <f t="shared" si="452"/>
        <v>2.1603136289700684</v>
      </c>
      <c r="AN4831" s="12">
        <f t="shared" si="453"/>
        <v>-17948.607298041701</v>
      </c>
    </row>
    <row r="4832" spans="14:40">
      <c r="N4832">
        <f t="shared" si="454"/>
        <v>2327</v>
      </c>
      <c r="O4832" s="12">
        <f t="shared" si="450"/>
        <v>0</v>
      </c>
      <c r="P4832" s="12">
        <f t="shared" si="450"/>
        <v>0</v>
      </c>
      <c r="Q4832" s="12">
        <f t="shared" si="450"/>
        <v>0</v>
      </c>
      <c r="R4832" s="12">
        <f t="shared" si="450"/>
        <v>0</v>
      </c>
      <c r="S4832" s="12">
        <f t="shared" si="450"/>
        <v>0</v>
      </c>
      <c r="T4832" s="12">
        <f t="shared" si="450"/>
        <v>0</v>
      </c>
      <c r="U4832" s="12">
        <f t="shared" si="450"/>
        <v>0</v>
      </c>
      <c r="V4832" s="12">
        <f t="shared" si="450"/>
        <v>0</v>
      </c>
      <c r="W4832" s="12">
        <f t="shared" si="450"/>
        <v>-3292.5478003511444</v>
      </c>
      <c r="X4832" s="12">
        <f t="shared" si="450"/>
        <v>-9274.5394207111804</v>
      </c>
      <c r="Y4832" s="12">
        <f t="shared" si="450"/>
        <v>0</v>
      </c>
      <c r="Z4832" s="12">
        <f t="shared" si="450"/>
        <v>0</v>
      </c>
      <c r="AA4832" s="12">
        <f t="shared" si="450"/>
        <v>0</v>
      </c>
      <c r="AB4832" s="12">
        <f t="shared" si="450"/>
        <v>0</v>
      </c>
      <c r="AC4832" s="12">
        <f t="shared" si="450"/>
        <v>0</v>
      </c>
      <c r="AD4832" s="12">
        <f t="shared" si="450"/>
        <v>-4.9152010653455767</v>
      </c>
      <c r="AE4832" s="12">
        <f t="shared" si="457"/>
        <v>-4.1971880489517846E-2</v>
      </c>
      <c r="AF4832" s="12">
        <f t="shared" si="457"/>
        <v>0</v>
      </c>
      <c r="AG4832" s="12">
        <f t="shared" si="457"/>
        <v>0</v>
      </c>
      <c r="AH4832" s="12">
        <f t="shared" si="457"/>
        <v>-30.850731153523711</v>
      </c>
      <c r="AI4832" s="12">
        <f t="shared" si="457"/>
        <v>-41.92779220283326</v>
      </c>
      <c r="AJ4832" s="12">
        <f t="shared" si="457"/>
        <v>-3132.5821070507595</v>
      </c>
      <c r="AK4832" s="12">
        <f t="shared" si="457"/>
        <v>5.7580212269568748E-2</v>
      </c>
      <c r="AL4832" s="12">
        <f t="shared" si="451"/>
        <v>-15777.347444203006</v>
      </c>
      <c r="AM4832">
        <f t="shared" si="452"/>
        <v>2.1560801848729434</v>
      </c>
      <c r="AN4832" s="12">
        <f t="shared" si="453"/>
        <v>-7317.6069957401678</v>
      </c>
    </row>
    <row r="4833" spans="14:40">
      <c r="N4833">
        <f t="shared" si="454"/>
        <v>2328</v>
      </c>
      <c r="O4833" s="12">
        <f t="shared" si="450"/>
        <v>0</v>
      </c>
      <c r="P4833" s="12">
        <f t="shared" si="450"/>
        <v>0</v>
      </c>
      <c r="Q4833" s="12">
        <f t="shared" si="450"/>
        <v>0</v>
      </c>
      <c r="R4833" s="12">
        <f t="shared" si="450"/>
        <v>0</v>
      </c>
      <c r="S4833" s="12">
        <f t="shared" si="450"/>
        <v>0</v>
      </c>
      <c r="T4833" s="12">
        <f t="shared" si="450"/>
        <v>0</v>
      </c>
      <c r="U4833" s="12">
        <f t="shared" si="450"/>
        <v>0</v>
      </c>
      <c r="V4833" s="12">
        <f t="shared" si="450"/>
        <v>0</v>
      </c>
      <c r="W4833" s="12">
        <f t="shared" si="450"/>
        <v>6079.3811418221385</v>
      </c>
      <c r="X4833" s="12">
        <f t="shared" si="450"/>
        <v>22228.687053825764</v>
      </c>
      <c r="Y4833" s="12">
        <f t="shared" si="450"/>
        <v>0</v>
      </c>
      <c r="Z4833" s="12">
        <f t="shared" si="450"/>
        <v>0</v>
      </c>
      <c r="AA4833" s="12">
        <f t="shared" si="450"/>
        <v>0</v>
      </c>
      <c r="AB4833" s="12">
        <f t="shared" si="450"/>
        <v>0</v>
      </c>
      <c r="AC4833" s="12">
        <f t="shared" si="450"/>
        <v>0</v>
      </c>
      <c r="AD4833" s="12">
        <f t="shared" si="450"/>
        <v>19.092324921464346</v>
      </c>
      <c r="AE4833" s="12">
        <f t="shared" si="457"/>
        <v>0.10419809659786078</v>
      </c>
      <c r="AF4833" s="12">
        <f t="shared" si="457"/>
        <v>0</v>
      </c>
      <c r="AG4833" s="12">
        <f t="shared" si="457"/>
        <v>0</v>
      </c>
      <c r="AH4833" s="12">
        <f t="shared" si="457"/>
        <v>64.448513906656814</v>
      </c>
      <c r="AI4833" s="12">
        <f t="shared" si="457"/>
        <v>128.06477753688606</v>
      </c>
      <c r="AJ4833" s="12">
        <f t="shared" si="457"/>
        <v>5829.0721563991547</v>
      </c>
      <c r="AK4833" s="12">
        <f t="shared" si="457"/>
        <v>-0.18334947421624342</v>
      </c>
      <c r="AL4833" s="12">
        <f t="shared" si="451"/>
        <v>34348.666817034442</v>
      </c>
      <c r="AM4833">
        <f t="shared" si="452"/>
        <v>2.1299925504883501</v>
      </c>
      <c r="AN4833" s="12">
        <f t="shared" si="453"/>
        <v>16126.191056001213</v>
      </c>
    </row>
    <row r="4834" spans="14:40">
      <c r="N4834">
        <f t="shared" si="454"/>
        <v>2329</v>
      </c>
      <c r="O4834" s="12">
        <f t="shared" si="450"/>
        <v>0</v>
      </c>
      <c r="P4834" s="12">
        <f t="shared" si="450"/>
        <v>0</v>
      </c>
      <c r="Q4834" s="12">
        <f t="shared" si="450"/>
        <v>0</v>
      </c>
      <c r="R4834" s="12">
        <f t="shared" si="450"/>
        <v>0</v>
      </c>
      <c r="S4834" s="12">
        <f t="shared" si="450"/>
        <v>0</v>
      </c>
      <c r="T4834" s="12">
        <f t="shared" si="450"/>
        <v>0</v>
      </c>
      <c r="U4834" s="12">
        <f t="shared" si="450"/>
        <v>0</v>
      </c>
      <c r="V4834" s="12">
        <f t="shared" si="450"/>
        <v>0</v>
      </c>
      <c r="W4834" s="12">
        <f t="shared" si="450"/>
        <v>10741.945317497844</v>
      </c>
      <c r="X4834" s="12">
        <f t="shared" si="450"/>
        <v>42359.528447073484</v>
      </c>
      <c r="Y4834" s="12">
        <f t="shared" si="450"/>
        <v>0</v>
      </c>
      <c r="Z4834" s="12">
        <f t="shared" si="450"/>
        <v>0</v>
      </c>
      <c r="AA4834" s="12">
        <f t="shared" si="450"/>
        <v>0</v>
      </c>
      <c r="AB4834" s="12">
        <f t="shared" si="450"/>
        <v>0</v>
      </c>
      <c r="AC4834" s="12">
        <f t="shared" si="450"/>
        <v>0</v>
      </c>
      <c r="AD4834" s="12">
        <f t="shared" si="450"/>
        <v>33.24690340542827</v>
      </c>
      <c r="AE4834" s="12">
        <f t="shared" si="457"/>
        <v>0.157528055012218</v>
      </c>
      <c r="AF4834" s="12">
        <f t="shared" si="457"/>
        <v>0</v>
      </c>
      <c r="AG4834" s="12">
        <f t="shared" si="457"/>
        <v>0</v>
      </c>
      <c r="AH4834" s="12">
        <f t="shared" si="457"/>
        <v>101.51981584656366</v>
      </c>
      <c r="AI4834" s="12">
        <f t="shared" si="457"/>
        <v>198.70708633250251</v>
      </c>
      <c r="AJ4834" s="12">
        <f t="shared" si="457"/>
        <v>12908.926624718648</v>
      </c>
      <c r="AK4834" s="12">
        <f t="shared" si="457"/>
        <v>-0.4216678241949619</v>
      </c>
      <c r="AL4834" s="12">
        <f t="shared" si="451"/>
        <v>66343.610055105295</v>
      </c>
      <c r="AM4834">
        <f t="shared" si="452"/>
        <v>2.1162846657827967</v>
      </c>
      <c r="AN4834" s="12">
        <f t="shared" si="453"/>
        <v>31349.095482183311</v>
      </c>
    </row>
    <row r="4835" spans="14:40">
      <c r="N4835">
        <f t="shared" si="454"/>
        <v>2330</v>
      </c>
      <c r="O4835" s="12">
        <f t="shared" si="450"/>
        <v>0</v>
      </c>
      <c r="P4835" s="12">
        <f t="shared" si="450"/>
        <v>0</v>
      </c>
      <c r="Q4835" s="12">
        <f t="shared" si="450"/>
        <v>0</v>
      </c>
      <c r="R4835" s="12">
        <f t="shared" si="450"/>
        <v>0</v>
      </c>
      <c r="S4835" s="12">
        <f t="shared" si="450"/>
        <v>0</v>
      </c>
      <c r="T4835" s="12">
        <f t="shared" si="450"/>
        <v>0</v>
      </c>
      <c r="U4835" s="12">
        <f t="shared" si="450"/>
        <v>0</v>
      </c>
      <c r="V4835" s="12">
        <f t="shared" si="450"/>
        <v>0</v>
      </c>
      <c r="W4835" s="12">
        <f t="shared" si="450"/>
        <v>6187.5042525270837</v>
      </c>
      <c r="X4835" s="12">
        <f t="shared" si="450"/>
        <v>22733.308618714731</v>
      </c>
      <c r="Y4835" s="12">
        <f t="shared" si="450"/>
        <v>0</v>
      </c>
      <c r="Z4835" s="12">
        <f t="shared" si="450"/>
        <v>0</v>
      </c>
      <c r="AA4835" s="12">
        <f t="shared" si="450"/>
        <v>0</v>
      </c>
      <c r="AB4835" s="12">
        <f t="shared" si="450"/>
        <v>0</v>
      </c>
      <c r="AC4835" s="12">
        <f t="shared" si="450"/>
        <v>0</v>
      </c>
      <c r="AD4835" s="12">
        <f t="shared" si="450"/>
        <v>19.980736403210699</v>
      </c>
      <c r="AE4835" s="12">
        <f t="shared" si="457"/>
        <v>0.13361143204569492</v>
      </c>
      <c r="AF4835" s="12">
        <f t="shared" si="457"/>
        <v>0</v>
      </c>
      <c r="AG4835" s="12">
        <f t="shared" si="457"/>
        <v>0</v>
      </c>
      <c r="AH4835" s="12">
        <f t="shared" si="457"/>
        <v>120.85583788591957</v>
      </c>
      <c r="AI4835" s="12">
        <f t="shared" si="457"/>
        <v>145.60898999320358</v>
      </c>
      <c r="AJ4835" s="12">
        <f t="shared" si="457"/>
        <v>13209.885282390425</v>
      </c>
      <c r="AK4835" s="12">
        <f t="shared" si="457"/>
        <v>-0.4438219229059982</v>
      </c>
      <c r="AL4835" s="12">
        <f t="shared" si="451"/>
        <v>42416.833507423718</v>
      </c>
      <c r="AM4835">
        <f t="shared" si="452"/>
        <v>2.1371863533909456</v>
      </c>
      <c r="AN4835" s="12">
        <f t="shared" si="453"/>
        <v>19847.044896259733</v>
      </c>
    </row>
    <row r="4836" spans="14:40">
      <c r="N4836">
        <f t="shared" si="454"/>
        <v>2331</v>
      </c>
      <c r="O4836" s="12">
        <f t="shared" si="450"/>
        <v>-2.3791493250721865</v>
      </c>
      <c r="P4836" s="12">
        <f t="shared" si="450"/>
        <v>0</v>
      </c>
      <c r="Q4836" s="12">
        <f t="shared" si="450"/>
        <v>0</v>
      </c>
      <c r="R4836" s="12">
        <f t="shared" si="450"/>
        <v>0</v>
      </c>
      <c r="S4836" s="12">
        <f t="shared" si="450"/>
        <v>0</v>
      </c>
      <c r="T4836" s="12">
        <f t="shared" si="450"/>
        <v>0</v>
      </c>
      <c r="U4836" s="12">
        <f t="shared" si="450"/>
        <v>0</v>
      </c>
      <c r="V4836" s="12">
        <f t="shared" si="450"/>
        <v>0</v>
      </c>
      <c r="W4836" s="12">
        <f t="shared" si="450"/>
        <v>3906.4163615001503</v>
      </c>
      <c r="X4836" s="12">
        <f t="shared" si="450"/>
        <v>13220.154905282761</v>
      </c>
      <c r="Y4836" s="12">
        <f t="shared" si="450"/>
        <v>0</v>
      </c>
      <c r="Z4836" s="12">
        <f t="shared" si="450"/>
        <v>0</v>
      </c>
      <c r="AA4836" s="12">
        <f t="shared" si="450"/>
        <v>0</v>
      </c>
      <c r="AB4836" s="12">
        <f t="shared" si="450"/>
        <v>0</v>
      </c>
      <c r="AC4836" s="12">
        <f t="shared" si="450"/>
        <v>0</v>
      </c>
      <c r="AD4836" s="12">
        <f t="shared" si="450"/>
        <v>11.658392605781865</v>
      </c>
      <c r="AE4836" s="12">
        <f t="shared" si="457"/>
        <v>5.8651689892079487E-2</v>
      </c>
      <c r="AF4836" s="12">
        <f t="shared" si="457"/>
        <v>0</v>
      </c>
      <c r="AG4836" s="12">
        <f t="shared" si="457"/>
        <v>0</v>
      </c>
      <c r="AH4836" s="12">
        <f t="shared" si="457"/>
        <v>24.011489055869177</v>
      </c>
      <c r="AI4836" s="12">
        <f t="shared" si="457"/>
        <v>26.638415885541015</v>
      </c>
      <c r="AJ4836" s="12">
        <f t="shared" si="457"/>
        <v>5845.3487627474196</v>
      </c>
      <c r="AK4836" s="12">
        <f t="shared" si="457"/>
        <v>-0.17648960344607095</v>
      </c>
      <c r="AL4836" s="12">
        <f t="shared" si="451"/>
        <v>23031.731339838894</v>
      </c>
      <c r="AM4836">
        <f t="shared" si="452"/>
        <v>2.1240898396594363</v>
      </c>
      <c r="AN4836" s="12">
        <f t="shared" si="453"/>
        <v>10843.106025841007</v>
      </c>
    </row>
    <row r="4837" spans="14:40">
      <c r="N4837">
        <f t="shared" si="454"/>
        <v>2332</v>
      </c>
      <c r="O4837" s="12">
        <f t="shared" si="450"/>
        <v>0</v>
      </c>
      <c r="P4837" s="12">
        <f t="shared" si="450"/>
        <v>0</v>
      </c>
      <c r="Q4837" s="12">
        <f t="shared" si="450"/>
        <v>0</v>
      </c>
      <c r="R4837" s="12">
        <f t="shared" si="450"/>
        <v>0</v>
      </c>
      <c r="S4837" s="12">
        <f t="shared" si="450"/>
        <v>0</v>
      </c>
      <c r="T4837" s="12">
        <f t="shared" si="450"/>
        <v>0</v>
      </c>
      <c r="U4837" s="12">
        <f t="shared" si="450"/>
        <v>0</v>
      </c>
      <c r="V4837" s="12">
        <f t="shared" si="450"/>
        <v>0</v>
      </c>
      <c r="W4837" s="12">
        <f t="shared" si="450"/>
        <v>4865.7191109942132</v>
      </c>
      <c r="X4837" s="12">
        <f t="shared" si="450"/>
        <v>17793.317413149045</v>
      </c>
      <c r="Y4837" s="12">
        <f t="shared" si="450"/>
        <v>0</v>
      </c>
      <c r="Z4837" s="12">
        <f t="shared" si="450"/>
        <v>0</v>
      </c>
      <c r="AA4837" s="12">
        <f t="shared" si="450"/>
        <v>0</v>
      </c>
      <c r="AB4837" s="12">
        <f t="shared" si="450"/>
        <v>0</v>
      </c>
      <c r="AC4837" s="12">
        <f t="shared" si="450"/>
        <v>0</v>
      </c>
      <c r="AD4837" s="12">
        <f t="shared" si="450"/>
        <v>16.148770865541351</v>
      </c>
      <c r="AE4837" s="12">
        <f t="shared" ref="AE4837:AK4846" si="458">AE$2503*AE2333+0.5*AE$2504*AE2333*AE2333</f>
        <v>8.3034692061829021E-2</v>
      </c>
      <c r="AF4837" s="12">
        <f t="shared" si="458"/>
        <v>0</v>
      </c>
      <c r="AG4837" s="12">
        <f t="shared" si="458"/>
        <v>0</v>
      </c>
      <c r="AH4837" s="12">
        <f t="shared" si="458"/>
        <v>41.241248257004798</v>
      </c>
      <c r="AI4837" s="12">
        <f t="shared" si="458"/>
        <v>37.495993201880793</v>
      </c>
      <c r="AJ4837" s="12">
        <f t="shared" si="458"/>
        <v>3387.9267311024146</v>
      </c>
      <c r="AK4837" s="12">
        <f t="shared" si="458"/>
        <v>-8.4794759560392424E-2</v>
      </c>
      <c r="AL4837" s="12">
        <f t="shared" si="451"/>
        <v>26141.8475075026</v>
      </c>
      <c r="AM4837">
        <f t="shared" si="452"/>
        <v>2.1362241241696225</v>
      </c>
      <c r="AN4837" s="12">
        <f t="shared" si="453"/>
        <v>12237.408618191816</v>
      </c>
    </row>
    <row r="4838" spans="14:40">
      <c r="N4838">
        <f t="shared" si="454"/>
        <v>2333</v>
      </c>
      <c r="O4838" s="12">
        <f t="shared" si="450"/>
        <v>0</v>
      </c>
      <c r="P4838" s="12">
        <f t="shared" si="450"/>
        <v>0</v>
      </c>
      <c r="Q4838" s="12">
        <f t="shared" si="450"/>
        <v>0</v>
      </c>
      <c r="R4838" s="12">
        <f t="shared" si="450"/>
        <v>0</v>
      </c>
      <c r="S4838" s="12">
        <f t="shared" si="450"/>
        <v>0</v>
      </c>
      <c r="T4838" s="12">
        <f t="shared" si="450"/>
        <v>0</v>
      </c>
      <c r="U4838" s="12">
        <f t="shared" si="450"/>
        <v>0</v>
      </c>
      <c r="V4838" s="12">
        <f t="shared" si="450"/>
        <v>0</v>
      </c>
      <c r="W4838" s="12">
        <f t="shared" si="450"/>
        <v>-7542.6087860562229</v>
      </c>
      <c r="X4838" s="12">
        <f t="shared" si="450"/>
        <v>-26201.960195943702</v>
      </c>
      <c r="Y4838" s="12">
        <f t="shared" si="450"/>
        <v>0</v>
      </c>
      <c r="Z4838" s="12">
        <f t="shared" si="450"/>
        <v>0</v>
      </c>
      <c r="AA4838" s="12">
        <f t="shared" si="450"/>
        <v>0</v>
      </c>
      <c r="AB4838" s="12">
        <f t="shared" si="450"/>
        <v>0</v>
      </c>
      <c r="AC4838" s="12">
        <f t="shared" si="450"/>
        <v>0</v>
      </c>
      <c r="AD4838" s="12">
        <f t="shared" si="450"/>
        <v>-8.9295697893195314</v>
      </c>
      <c r="AE4838" s="12">
        <f t="shared" si="458"/>
        <v>-5.9809872719167489E-2</v>
      </c>
      <c r="AF4838" s="12">
        <f t="shared" si="458"/>
        <v>0</v>
      </c>
      <c r="AG4838" s="12">
        <f t="shared" si="458"/>
        <v>0</v>
      </c>
      <c r="AH4838" s="12">
        <f t="shared" si="458"/>
        <v>-30.651520614401853</v>
      </c>
      <c r="AI4838" s="12">
        <f t="shared" si="458"/>
        <v>-82.904629969919995</v>
      </c>
      <c r="AJ4838" s="12">
        <f t="shared" si="458"/>
        <v>-4572.9423035633545</v>
      </c>
      <c r="AK4838" s="12">
        <f t="shared" si="458"/>
        <v>0.11648890866028186</v>
      </c>
      <c r="AL4838" s="12">
        <f t="shared" si="451"/>
        <v>-38439.940326900978</v>
      </c>
      <c r="AM4838">
        <f t="shared" si="452"/>
        <v>2.1792030635221189</v>
      </c>
      <c r="AN4838" s="12">
        <f t="shared" si="453"/>
        <v>-17639.448553625261</v>
      </c>
    </row>
    <row r="4839" spans="14:40">
      <c r="N4839">
        <f t="shared" si="454"/>
        <v>2334</v>
      </c>
      <c r="O4839" s="12">
        <f t="shared" si="450"/>
        <v>-1200.3847557137744</v>
      </c>
      <c r="P4839" s="12">
        <f t="shared" si="450"/>
        <v>0</v>
      </c>
      <c r="Q4839" s="12">
        <f t="shared" si="450"/>
        <v>0</v>
      </c>
      <c r="R4839" s="12">
        <f t="shared" si="450"/>
        <v>0</v>
      </c>
      <c r="S4839" s="12">
        <f t="shared" si="450"/>
        <v>0</v>
      </c>
      <c r="T4839" s="12">
        <f t="shared" si="450"/>
        <v>0</v>
      </c>
      <c r="U4839" s="12">
        <f t="shared" si="450"/>
        <v>0</v>
      </c>
      <c r="V4839" s="12">
        <f t="shared" si="450"/>
        <v>0</v>
      </c>
      <c r="W4839" s="12">
        <f t="shared" si="450"/>
        <v>-4061.0771549648175</v>
      </c>
      <c r="X4839" s="12">
        <f t="shared" si="450"/>
        <v>-16075.386272112644</v>
      </c>
      <c r="Y4839" s="12">
        <f t="shared" si="450"/>
        <v>0</v>
      </c>
      <c r="Z4839" s="12">
        <f t="shared" si="450"/>
        <v>0</v>
      </c>
      <c r="AA4839" s="12">
        <f t="shared" si="450"/>
        <v>0</v>
      </c>
      <c r="AB4839" s="12">
        <f t="shared" si="450"/>
        <v>0</v>
      </c>
      <c r="AC4839" s="12">
        <f t="shared" si="450"/>
        <v>0</v>
      </c>
      <c r="AD4839" s="12">
        <f t="shared" si="450"/>
        <v>-13.021492832530742</v>
      </c>
      <c r="AE4839" s="12">
        <f t="shared" si="458"/>
        <v>-8.8990092868008686E-2</v>
      </c>
      <c r="AF4839" s="12">
        <f t="shared" si="458"/>
        <v>0</v>
      </c>
      <c r="AG4839" s="12">
        <f t="shared" si="458"/>
        <v>0</v>
      </c>
      <c r="AH4839" s="12">
        <f t="shared" si="458"/>
        <v>-43.994537603214347</v>
      </c>
      <c r="AI4839" s="12">
        <f t="shared" si="458"/>
        <v>-112.25544658390733</v>
      </c>
      <c r="AJ4839" s="12">
        <f t="shared" si="458"/>
        <v>-8710.5805298977393</v>
      </c>
      <c r="AK4839" s="12">
        <f t="shared" si="458"/>
        <v>0.20818076729666662</v>
      </c>
      <c r="AL4839" s="12">
        <f t="shared" si="451"/>
        <v>-30216.580999034195</v>
      </c>
      <c r="AM4839">
        <f t="shared" si="452"/>
        <v>2.2064532087914457</v>
      </c>
      <c r="AN4839" s="12">
        <f t="shared" si="453"/>
        <v>-13694.639378092641</v>
      </c>
    </row>
    <row r="4840" spans="14:40">
      <c r="N4840">
        <f t="shared" si="454"/>
        <v>2335</v>
      </c>
      <c r="O4840" s="12">
        <f t="shared" si="450"/>
        <v>-1232.7402128901792</v>
      </c>
      <c r="P4840" s="12">
        <f t="shared" si="450"/>
        <v>0</v>
      </c>
      <c r="Q4840" s="12">
        <f t="shared" si="450"/>
        <v>0</v>
      </c>
      <c r="R4840" s="12">
        <f t="shared" si="450"/>
        <v>0</v>
      </c>
      <c r="S4840" s="12">
        <f t="shared" si="450"/>
        <v>0</v>
      </c>
      <c r="T4840" s="12">
        <f t="shared" si="450"/>
        <v>0</v>
      </c>
      <c r="U4840" s="12">
        <f t="shared" si="450"/>
        <v>0</v>
      </c>
      <c r="V4840" s="12">
        <f t="shared" si="450"/>
        <v>0</v>
      </c>
      <c r="W4840" s="12">
        <f t="shared" si="450"/>
        <v>1044.728206538957</v>
      </c>
      <c r="X4840" s="12">
        <f t="shared" si="450"/>
        <v>3696.8039416775364</v>
      </c>
      <c r="Y4840" s="12">
        <f t="shared" si="450"/>
        <v>0</v>
      </c>
      <c r="Z4840" s="12">
        <f t="shared" si="450"/>
        <v>0</v>
      </c>
      <c r="AA4840" s="12">
        <f t="shared" si="450"/>
        <v>0</v>
      </c>
      <c r="AB4840" s="12">
        <f t="shared" si="450"/>
        <v>0</v>
      </c>
      <c r="AC4840" s="12">
        <f t="shared" si="450"/>
        <v>0</v>
      </c>
      <c r="AD4840" s="12">
        <f t="shared" si="450"/>
        <v>0.28454175752369215</v>
      </c>
      <c r="AE4840" s="12">
        <f t="shared" si="458"/>
        <v>-6.5999815459399064E-2</v>
      </c>
      <c r="AF4840" s="12">
        <f t="shared" si="458"/>
        <v>0</v>
      </c>
      <c r="AG4840" s="12">
        <f t="shared" si="458"/>
        <v>0</v>
      </c>
      <c r="AH4840" s="12">
        <f t="shared" si="458"/>
        <v>-93.087590310218303</v>
      </c>
      <c r="AI4840" s="12">
        <f t="shared" si="458"/>
        <v>-70.986464298871738</v>
      </c>
      <c r="AJ4840" s="12">
        <f t="shared" si="458"/>
        <v>-7722.2008936000066</v>
      </c>
      <c r="AK4840" s="12">
        <f t="shared" si="458"/>
        <v>0.17183842229102547</v>
      </c>
      <c r="AL4840" s="12">
        <f t="shared" si="451"/>
        <v>-4377.0926325184264</v>
      </c>
      <c r="AM4840">
        <f t="shared" si="452"/>
        <v>2.2086552411665501</v>
      </c>
      <c r="AN4840" s="12">
        <f t="shared" si="453"/>
        <v>-1981.7907978279889</v>
      </c>
    </row>
    <row r="4841" spans="14:40">
      <c r="N4841">
        <f t="shared" si="454"/>
        <v>2336</v>
      </c>
      <c r="O4841" s="12">
        <f t="shared" si="450"/>
        <v>-1269.6158861549063</v>
      </c>
      <c r="P4841" s="12">
        <f t="shared" si="450"/>
        <v>0</v>
      </c>
      <c r="Q4841" s="12">
        <f t="shared" si="450"/>
        <v>0</v>
      </c>
      <c r="R4841" s="12">
        <f t="shared" si="450"/>
        <v>0</v>
      </c>
      <c r="S4841" s="12">
        <f t="shared" si="450"/>
        <v>0</v>
      </c>
      <c r="T4841" s="12">
        <f t="shared" si="450"/>
        <v>0</v>
      </c>
      <c r="U4841" s="12">
        <f t="shared" si="450"/>
        <v>0</v>
      </c>
      <c r="V4841" s="12">
        <f t="shared" si="450"/>
        <v>0</v>
      </c>
      <c r="W4841" s="12">
        <f t="shared" si="450"/>
        <v>1483.2611176309508</v>
      </c>
      <c r="X4841" s="12">
        <f t="shared" si="450"/>
        <v>6277.8011262035761</v>
      </c>
      <c r="Y4841" s="12">
        <f t="shared" si="450"/>
        <v>0</v>
      </c>
      <c r="Z4841" s="12">
        <f t="shared" si="450"/>
        <v>0</v>
      </c>
      <c r="AA4841" s="12">
        <f t="shared" si="450"/>
        <v>0</v>
      </c>
      <c r="AB4841" s="12">
        <f t="shared" si="450"/>
        <v>0</v>
      </c>
      <c r="AC4841" s="12">
        <f t="shared" si="450"/>
        <v>0</v>
      </c>
      <c r="AD4841" s="12">
        <f t="shared" si="450"/>
        <v>-0.9130931240308735</v>
      </c>
      <c r="AE4841" s="12">
        <f t="shared" si="458"/>
        <v>-2.4835791052209691E-2</v>
      </c>
      <c r="AF4841" s="12">
        <f t="shared" si="458"/>
        <v>0</v>
      </c>
      <c r="AG4841" s="12">
        <f t="shared" si="458"/>
        <v>0</v>
      </c>
      <c r="AH4841" s="12">
        <f t="shared" si="458"/>
        <v>-30.595710829366812</v>
      </c>
      <c r="AI4841" s="12">
        <f t="shared" si="458"/>
        <v>-18.211855461793217</v>
      </c>
      <c r="AJ4841" s="12">
        <f t="shared" si="458"/>
        <v>-4263.8024861646027</v>
      </c>
      <c r="AK4841" s="12">
        <f t="shared" si="458"/>
        <v>9.934544755112179E-2</v>
      </c>
      <c r="AL4841" s="12">
        <f t="shared" si="451"/>
        <v>2177.9977217563264</v>
      </c>
      <c r="AM4841">
        <f t="shared" si="452"/>
        <v>2.2120441674015492</v>
      </c>
      <c r="AN4841" s="12">
        <f t="shared" si="453"/>
        <v>984.60860495149313</v>
      </c>
    </row>
    <row r="4842" spans="14:40">
      <c r="N4842">
        <f t="shared" si="454"/>
        <v>2337</v>
      </c>
      <c r="O4842" s="12">
        <f t="shared" si="450"/>
        <v>-1322.8130659103458</v>
      </c>
      <c r="P4842" s="12">
        <f t="shared" si="450"/>
        <v>0</v>
      </c>
      <c r="Q4842" s="12">
        <f t="shared" si="450"/>
        <v>0</v>
      </c>
      <c r="R4842" s="12">
        <f t="shared" si="450"/>
        <v>0</v>
      </c>
      <c r="S4842" s="12">
        <f t="shared" si="450"/>
        <v>0</v>
      </c>
      <c r="T4842" s="12">
        <f t="shared" si="450"/>
        <v>0</v>
      </c>
      <c r="U4842" s="12">
        <f t="shared" si="450"/>
        <v>0</v>
      </c>
      <c r="V4842" s="12">
        <f t="shared" si="450"/>
        <v>0</v>
      </c>
      <c r="W4842" s="12">
        <f t="shared" si="450"/>
        <v>824.23483045262526</v>
      </c>
      <c r="X4842" s="12">
        <f t="shared" si="450"/>
        <v>3571.5397324385394</v>
      </c>
      <c r="Y4842" s="12">
        <f t="shared" si="450"/>
        <v>0</v>
      </c>
      <c r="Z4842" s="12">
        <f t="shared" si="450"/>
        <v>0</v>
      </c>
      <c r="AA4842" s="12">
        <f t="shared" si="450"/>
        <v>0</v>
      </c>
      <c r="AB4842" s="12">
        <f t="shared" si="450"/>
        <v>0</v>
      </c>
      <c r="AC4842" s="12">
        <f t="shared" si="450"/>
        <v>0</v>
      </c>
      <c r="AD4842" s="12">
        <f t="shared" si="450"/>
        <v>-6.9950922942640386</v>
      </c>
      <c r="AE4842" s="12">
        <f t="shared" si="458"/>
        <v>-4.8963132008266803E-2</v>
      </c>
      <c r="AF4842" s="12">
        <f t="shared" si="458"/>
        <v>0</v>
      </c>
      <c r="AG4842" s="12">
        <f t="shared" si="458"/>
        <v>0</v>
      </c>
      <c r="AH4842" s="12">
        <f t="shared" si="458"/>
        <v>-27.509236503568804</v>
      </c>
      <c r="AI4842" s="12">
        <f t="shared" si="458"/>
        <v>-61.450085738248241</v>
      </c>
      <c r="AJ4842" s="12">
        <f t="shared" si="458"/>
        <v>-4731.5667483917814</v>
      </c>
      <c r="AK4842" s="12">
        <f t="shared" si="458"/>
        <v>0.11248527106198342</v>
      </c>
      <c r="AL4842" s="12">
        <f t="shared" si="451"/>
        <v>-1754.4961438079897</v>
      </c>
      <c r="AM4842">
        <f t="shared" si="452"/>
        <v>2.1949822632709322</v>
      </c>
      <c r="AN4842" s="12">
        <f t="shared" si="453"/>
        <v>-799.32133082180985</v>
      </c>
    </row>
    <row r="4843" spans="14:40">
      <c r="N4843">
        <f t="shared" si="454"/>
        <v>2338</v>
      </c>
      <c r="O4843" s="12">
        <f t="shared" si="450"/>
        <v>-1389.8917603453765</v>
      </c>
      <c r="P4843" s="12">
        <f t="shared" si="450"/>
        <v>0</v>
      </c>
      <c r="Q4843" s="12">
        <f t="shared" si="450"/>
        <v>0</v>
      </c>
      <c r="R4843" s="12">
        <f t="shared" si="450"/>
        <v>0</v>
      </c>
      <c r="S4843" s="12">
        <f t="shared" si="450"/>
        <v>0</v>
      </c>
      <c r="T4843" s="12">
        <f t="shared" si="450"/>
        <v>0</v>
      </c>
      <c r="U4843" s="12">
        <f t="shared" si="450"/>
        <v>0</v>
      </c>
      <c r="V4843" s="12">
        <f t="shared" si="450"/>
        <v>0</v>
      </c>
      <c r="W4843" s="12">
        <f t="shared" si="450"/>
        <v>6303.8758004832416</v>
      </c>
      <c r="X4843" s="12">
        <f t="shared" si="450"/>
        <v>17973.910179055536</v>
      </c>
      <c r="Y4843" s="12">
        <f t="shared" si="450"/>
        <v>0</v>
      </c>
      <c r="Z4843" s="12">
        <f t="shared" si="450"/>
        <v>0</v>
      </c>
      <c r="AA4843" s="12">
        <f t="shared" si="450"/>
        <v>0</v>
      </c>
      <c r="AB4843" s="12">
        <f t="shared" si="450"/>
        <v>0</v>
      </c>
      <c r="AC4843" s="12">
        <f t="shared" si="450"/>
        <v>0</v>
      </c>
      <c r="AD4843" s="12">
        <f t="shared" si="450"/>
        <v>-9.4025912477015989</v>
      </c>
      <c r="AE4843" s="12">
        <f t="shared" si="458"/>
        <v>-5.858241311084357E-2</v>
      </c>
      <c r="AF4843" s="12">
        <f t="shared" si="458"/>
        <v>0</v>
      </c>
      <c r="AG4843" s="12">
        <f t="shared" si="458"/>
        <v>0</v>
      </c>
      <c r="AH4843" s="12">
        <f t="shared" si="458"/>
        <v>-25.945934148085588</v>
      </c>
      <c r="AI4843" s="12">
        <f t="shared" si="458"/>
        <v>-87.349883330671886</v>
      </c>
      <c r="AJ4843" s="12">
        <f t="shared" si="458"/>
        <v>-4434.9204656129496</v>
      </c>
      <c r="AK4843" s="12">
        <f t="shared" si="458"/>
        <v>0.10464240312945665</v>
      </c>
      <c r="AL4843" s="12">
        <f t="shared" si="451"/>
        <v>18330.321404844006</v>
      </c>
      <c r="AM4843">
        <f t="shared" si="452"/>
        <v>2.1728791156292924</v>
      </c>
      <c r="AN4843" s="12">
        <f t="shared" si="453"/>
        <v>8435.9600462795752</v>
      </c>
    </row>
    <row r="4844" spans="14:40">
      <c r="N4844">
        <f t="shared" si="454"/>
        <v>2339</v>
      </c>
      <c r="O4844" s="12">
        <f t="shared" si="450"/>
        <v>0</v>
      </c>
      <c r="P4844" s="12">
        <f t="shared" si="450"/>
        <v>0</v>
      </c>
      <c r="Q4844" s="12">
        <f t="shared" si="450"/>
        <v>0</v>
      </c>
      <c r="R4844" s="12">
        <f t="shared" si="450"/>
        <v>0</v>
      </c>
      <c r="S4844" s="12">
        <f t="shared" si="450"/>
        <v>0</v>
      </c>
      <c r="T4844" s="12">
        <f t="shared" si="450"/>
        <v>0</v>
      </c>
      <c r="U4844" s="12">
        <f t="shared" si="450"/>
        <v>0</v>
      </c>
      <c r="V4844" s="12">
        <f t="shared" si="450"/>
        <v>0</v>
      </c>
      <c r="W4844" s="12">
        <f t="shared" si="450"/>
        <v>13314.455667086822</v>
      </c>
      <c r="X4844" s="12">
        <f t="shared" si="450"/>
        <v>41896.485918013263</v>
      </c>
      <c r="Y4844" s="12">
        <f t="shared" si="450"/>
        <v>0</v>
      </c>
      <c r="Z4844" s="12">
        <f t="shared" si="450"/>
        <v>0</v>
      </c>
      <c r="AA4844" s="12">
        <f t="shared" si="450"/>
        <v>0</v>
      </c>
      <c r="AB4844" s="12">
        <f t="shared" si="450"/>
        <v>0</v>
      </c>
      <c r="AC4844" s="12">
        <f t="shared" si="450"/>
        <v>0</v>
      </c>
      <c r="AD4844" s="12">
        <f t="shared" si="450"/>
        <v>10.819824563453944</v>
      </c>
      <c r="AE4844" s="12">
        <f t="shared" si="458"/>
        <v>4.8905673436165427E-2</v>
      </c>
      <c r="AF4844" s="12">
        <f t="shared" si="458"/>
        <v>0</v>
      </c>
      <c r="AG4844" s="12">
        <f t="shared" si="458"/>
        <v>0</v>
      </c>
      <c r="AH4844" s="12">
        <f t="shared" si="458"/>
        <v>13.142263213898955</v>
      </c>
      <c r="AI4844" s="12">
        <f t="shared" si="458"/>
        <v>-12.075170764572968</v>
      </c>
      <c r="AJ4844" s="12">
        <f t="shared" si="458"/>
        <v>-992.92443228187472</v>
      </c>
      <c r="AK4844" s="12">
        <f t="shared" si="458"/>
        <v>1.5530263173171866E-2</v>
      </c>
      <c r="AL4844" s="12">
        <f t="shared" si="451"/>
        <v>54229.968505767596</v>
      </c>
      <c r="AM4844">
        <f t="shared" si="452"/>
        <v>2.1559472561819022</v>
      </c>
      <c r="AN4844" s="12">
        <f t="shared" si="453"/>
        <v>25153.661969359462</v>
      </c>
    </row>
    <row r="4845" spans="14:40">
      <c r="N4845">
        <f t="shared" si="454"/>
        <v>2340</v>
      </c>
      <c r="O4845" s="12">
        <f t="shared" si="450"/>
        <v>0</v>
      </c>
      <c r="P4845" s="12">
        <f t="shared" si="450"/>
        <v>0</v>
      </c>
      <c r="Q4845" s="12">
        <f t="shared" si="450"/>
        <v>0</v>
      </c>
      <c r="R4845" s="12">
        <f t="shared" si="450"/>
        <v>0</v>
      </c>
      <c r="S4845" s="12">
        <f t="shared" si="450"/>
        <v>0</v>
      </c>
      <c r="T4845" s="12">
        <f t="shared" si="450"/>
        <v>0</v>
      </c>
      <c r="U4845" s="12">
        <f t="shared" si="450"/>
        <v>0</v>
      </c>
      <c r="V4845" s="12">
        <f t="shared" si="450"/>
        <v>0</v>
      </c>
      <c r="W4845" s="12">
        <f t="shared" si="450"/>
        <v>15523.329035941548</v>
      </c>
      <c r="X4845" s="12">
        <f t="shared" si="450"/>
        <v>41333.697622998865</v>
      </c>
      <c r="Y4845" s="12">
        <f t="shared" si="450"/>
        <v>0</v>
      </c>
      <c r="Z4845" s="12">
        <f t="shared" si="450"/>
        <v>0</v>
      </c>
      <c r="AA4845" s="12">
        <f t="shared" si="450"/>
        <v>0</v>
      </c>
      <c r="AB4845" s="12">
        <f t="shared" si="450"/>
        <v>0</v>
      </c>
      <c r="AC4845" s="12">
        <f t="shared" si="450"/>
        <v>0</v>
      </c>
      <c r="AD4845" s="12">
        <f t="shared" si="450"/>
        <v>13.750375758239629</v>
      </c>
      <c r="AE4845" s="12">
        <f t="shared" si="458"/>
        <v>7.0269562929100804E-2</v>
      </c>
      <c r="AF4845" s="12">
        <f t="shared" si="458"/>
        <v>0</v>
      </c>
      <c r="AG4845" s="12">
        <f t="shared" si="458"/>
        <v>0</v>
      </c>
      <c r="AH4845" s="12">
        <f t="shared" si="458"/>
        <v>32.611786342773676</v>
      </c>
      <c r="AI4845" s="12">
        <f t="shared" si="458"/>
        <v>11.381490947613624</v>
      </c>
      <c r="AJ4845" s="12">
        <f t="shared" si="458"/>
        <v>539.4798693963038</v>
      </c>
      <c r="AK4845" s="12">
        <f t="shared" si="458"/>
        <v>1.9974726806445433E-2</v>
      </c>
      <c r="AL4845" s="12">
        <f t="shared" si="451"/>
        <v>57454.340425675073</v>
      </c>
      <c r="AM4845">
        <f t="shared" si="452"/>
        <v>2.1335971433434993</v>
      </c>
      <c r="AN4845" s="12">
        <f t="shared" si="453"/>
        <v>26928.39208419637</v>
      </c>
    </row>
    <row r="4846" spans="14:40">
      <c r="N4846">
        <f t="shared" si="454"/>
        <v>2341</v>
      </c>
      <c r="O4846" s="12">
        <f t="shared" si="450"/>
        <v>0</v>
      </c>
      <c r="P4846" s="12">
        <f t="shared" si="450"/>
        <v>0</v>
      </c>
      <c r="Q4846" s="12">
        <f t="shared" si="450"/>
        <v>0</v>
      </c>
      <c r="R4846" s="12">
        <f t="shared" si="450"/>
        <v>0</v>
      </c>
      <c r="S4846" s="12">
        <f t="shared" si="450"/>
        <v>0</v>
      </c>
      <c r="T4846" s="12">
        <f t="shared" si="450"/>
        <v>0</v>
      </c>
      <c r="U4846" s="12">
        <f t="shared" si="450"/>
        <v>0</v>
      </c>
      <c r="V4846" s="12">
        <f t="shared" si="450"/>
        <v>0</v>
      </c>
      <c r="W4846" s="12">
        <f t="shared" si="450"/>
        <v>22703.559641253443</v>
      </c>
      <c r="X4846" s="12">
        <f t="shared" si="450"/>
        <v>71491.327556027376</v>
      </c>
      <c r="Y4846" s="12">
        <f t="shared" si="450"/>
        <v>0</v>
      </c>
      <c r="Z4846" s="12">
        <f t="shared" si="450"/>
        <v>0</v>
      </c>
      <c r="AA4846" s="12">
        <f t="shared" si="450"/>
        <v>0</v>
      </c>
      <c r="AB4846" s="12">
        <f t="shared" si="450"/>
        <v>0</v>
      </c>
      <c r="AC4846" s="12">
        <f t="shared" si="450"/>
        <v>0</v>
      </c>
      <c r="AD4846" s="12">
        <f t="shared" si="450"/>
        <v>35.042678453820123</v>
      </c>
      <c r="AE4846" s="12">
        <f t="shared" si="458"/>
        <v>0.15127039416326332</v>
      </c>
      <c r="AF4846" s="12">
        <f t="shared" si="458"/>
        <v>0</v>
      </c>
      <c r="AG4846" s="12">
        <f t="shared" si="458"/>
        <v>0</v>
      </c>
      <c r="AH4846" s="12">
        <f t="shared" si="458"/>
        <v>75.567910817758019</v>
      </c>
      <c r="AI4846" s="12">
        <f t="shared" si="458"/>
        <v>91.952015527598562</v>
      </c>
      <c r="AJ4846" s="12">
        <f t="shared" si="458"/>
        <v>6089.4058305204298</v>
      </c>
      <c r="AK4846" s="12">
        <f t="shared" si="458"/>
        <v>-0.15560103434760203</v>
      </c>
      <c r="AL4846" s="12">
        <f t="shared" si="451"/>
        <v>100486.85130196024</v>
      </c>
      <c r="AM4846">
        <f t="shared" si="452"/>
        <v>2.1080871980741729</v>
      </c>
      <c r="AN4846" s="12">
        <f t="shared" si="453"/>
        <v>47667.312525667461</v>
      </c>
    </row>
    <row r="4847" spans="14:40">
      <c r="N4847">
        <f t="shared" si="454"/>
        <v>2342</v>
      </c>
      <c r="O4847" s="12">
        <f t="shared" si="450"/>
        <v>0</v>
      </c>
      <c r="P4847" s="12">
        <f t="shared" si="450"/>
        <v>0</v>
      </c>
      <c r="Q4847" s="12">
        <f t="shared" si="450"/>
        <v>0</v>
      </c>
      <c r="R4847" s="12">
        <f t="shared" si="450"/>
        <v>0</v>
      </c>
      <c r="S4847" s="12">
        <f t="shared" si="450"/>
        <v>0</v>
      </c>
      <c r="T4847" s="12">
        <f t="shared" si="450"/>
        <v>0</v>
      </c>
      <c r="U4847" s="12">
        <f t="shared" si="450"/>
        <v>0</v>
      </c>
      <c r="V4847" s="12">
        <f t="shared" si="450"/>
        <v>0</v>
      </c>
      <c r="W4847" s="12">
        <f t="shared" si="450"/>
        <v>20323.209108512459</v>
      </c>
      <c r="X4847" s="12">
        <f t="shared" si="450"/>
        <v>64037.593243640607</v>
      </c>
      <c r="Y4847" s="12">
        <f t="shared" si="450"/>
        <v>0</v>
      </c>
      <c r="Z4847" s="12">
        <f t="shared" si="450"/>
        <v>0</v>
      </c>
      <c r="AA4847" s="12">
        <f t="shared" si="450"/>
        <v>0</v>
      </c>
      <c r="AB4847" s="12">
        <f t="shared" si="450"/>
        <v>0</v>
      </c>
      <c r="AC4847" s="12">
        <f t="shared" si="450"/>
        <v>0</v>
      </c>
      <c r="AD4847" s="12">
        <f t="shared" si="450"/>
        <v>28.235409421828912</v>
      </c>
      <c r="AE4847" s="12">
        <f t="shared" ref="AE4847:AK4856" si="459">AE$2503*AE2343+0.5*AE$2504*AE2343*AE2343</f>
        <v>0.12086574038237581</v>
      </c>
      <c r="AF4847" s="12">
        <f t="shared" si="459"/>
        <v>0</v>
      </c>
      <c r="AG4847" s="12">
        <f t="shared" si="459"/>
        <v>0</v>
      </c>
      <c r="AH4847" s="12">
        <f t="shared" si="459"/>
        <v>45.089140145161338</v>
      </c>
      <c r="AI4847" s="12">
        <f t="shared" si="459"/>
        <v>85.043028571841063</v>
      </c>
      <c r="AJ4847" s="12">
        <f t="shared" si="459"/>
        <v>7034.8817689862326</v>
      </c>
      <c r="AK4847" s="12">
        <f t="shared" si="459"/>
        <v>-0.2243029369116184</v>
      </c>
      <c r="AL4847" s="12">
        <f t="shared" si="451"/>
        <v>91553.948262081612</v>
      </c>
      <c r="AM4847">
        <f t="shared" si="452"/>
        <v>2.1216868658665251</v>
      </c>
      <c r="AN4847" s="12">
        <f t="shared" si="453"/>
        <v>43151.48938092227</v>
      </c>
    </row>
    <row r="4848" spans="14:40">
      <c r="N4848">
        <f t="shared" si="454"/>
        <v>2343</v>
      </c>
      <c r="O4848" s="12">
        <f t="shared" si="450"/>
        <v>0</v>
      </c>
      <c r="P4848" s="12">
        <f t="shared" si="450"/>
        <v>0</v>
      </c>
      <c r="Q4848" s="12">
        <f t="shared" si="450"/>
        <v>0</v>
      </c>
      <c r="R4848" s="12">
        <f t="shared" si="450"/>
        <v>0</v>
      </c>
      <c r="S4848" s="12">
        <f t="shared" si="450"/>
        <v>0</v>
      </c>
      <c r="T4848" s="12">
        <f t="shared" si="450"/>
        <v>0</v>
      </c>
      <c r="U4848" s="12">
        <f t="shared" si="450"/>
        <v>0</v>
      </c>
      <c r="V4848" s="12">
        <f t="shared" si="450"/>
        <v>0</v>
      </c>
      <c r="W4848" s="12">
        <f t="shared" si="450"/>
        <v>20941.316600647271</v>
      </c>
      <c r="X4848" s="12">
        <f t="shared" si="450"/>
        <v>70497.764843627388</v>
      </c>
      <c r="Y4848" s="12">
        <f t="shared" si="450"/>
        <v>0</v>
      </c>
      <c r="Z4848" s="12">
        <f t="shared" si="450"/>
        <v>0</v>
      </c>
      <c r="AA4848" s="12">
        <f t="shared" si="450"/>
        <v>0</v>
      </c>
      <c r="AB4848" s="12">
        <f t="shared" si="450"/>
        <v>0</v>
      </c>
      <c r="AC4848" s="12">
        <f t="shared" si="450"/>
        <v>0</v>
      </c>
      <c r="AD4848" s="12">
        <f t="shared" si="450"/>
        <v>41.77851307613345</v>
      </c>
      <c r="AE4848" s="12">
        <f t="shared" si="459"/>
        <v>0.15794522407539649</v>
      </c>
      <c r="AF4848" s="12">
        <f t="shared" si="459"/>
        <v>0</v>
      </c>
      <c r="AG4848" s="12">
        <f t="shared" si="459"/>
        <v>0</v>
      </c>
      <c r="AH4848" s="12">
        <f t="shared" si="459"/>
        <v>52.076794790957685</v>
      </c>
      <c r="AI4848" s="12">
        <f t="shared" si="459"/>
        <v>115.16173859489345</v>
      </c>
      <c r="AJ4848" s="12">
        <f t="shared" si="459"/>
        <v>8355.7954090114526</v>
      </c>
      <c r="AK4848" s="12">
        <f t="shared" si="459"/>
        <v>-0.25593091329272477</v>
      </c>
      <c r="AL4848" s="12">
        <f t="shared" si="451"/>
        <v>100003.79591405888</v>
      </c>
      <c r="AM4848">
        <f t="shared" si="452"/>
        <v>2.1277099979904435</v>
      </c>
      <c r="AN4848" s="12">
        <f t="shared" si="453"/>
        <v>47000.67020811548</v>
      </c>
    </row>
    <row r="4849" spans="14:40">
      <c r="N4849">
        <f t="shared" si="454"/>
        <v>2344</v>
      </c>
      <c r="O4849" s="12">
        <f t="shared" si="450"/>
        <v>0</v>
      </c>
      <c r="P4849" s="12">
        <f t="shared" si="450"/>
        <v>0</v>
      </c>
      <c r="Q4849" s="12">
        <f t="shared" si="450"/>
        <v>0</v>
      </c>
      <c r="R4849" s="12">
        <f t="shared" si="450"/>
        <v>0</v>
      </c>
      <c r="S4849" s="12">
        <f t="shared" si="450"/>
        <v>0</v>
      </c>
      <c r="T4849" s="12">
        <f t="shared" si="450"/>
        <v>0</v>
      </c>
      <c r="U4849" s="12">
        <f t="shared" si="450"/>
        <v>0</v>
      </c>
      <c r="V4849" s="12">
        <f t="shared" si="450"/>
        <v>0</v>
      </c>
      <c r="W4849" s="12">
        <f t="shared" si="450"/>
        <v>4734.6320338727492</v>
      </c>
      <c r="X4849" s="12">
        <f t="shared" si="450"/>
        <v>5817.5369391113663</v>
      </c>
      <c r="Y4849" s="12">
        <f t="shared" si="450"/>
        <v>0</v>
      </c>
      <c r="Z4849" s="12">
        <f t="shared" si="450"/>
        <v>0</v>
      </c>
      <c r="AA4849" s="12">
        <f t="shared" si="450"/>
        <v>0</v>
      </c>
      <c r="AB4849" s="12">
        <f t="shared" si="450"/>
        <v>0</v>
      </c>
      <c r="AC4849" s="12">
        <f t="shared" si="450"/>
        <v>0</v>
      </c>
      <c r="AD4849" s="12">
        <f t="shared" si="450"/>
        <v>0.39765901615194521</v>
      </c>
      <c r="AE4849" s="12">
        <f t="shared" si="459"/>
        <v>8.3363819636638973E-3</v>
      </c>
      <c r="AF4849" s="12">
        <f t="shared" si="459"/>
        <v>0</v>
      </c>
      <c r="AG4849" s="12">
        <f t="shared" si="459"/>
        <v>0</v>
      </c>
      <c r="AH4849" s="12">
        <f t="shared" si="459"/>
        <v>10.339136696657816</v>
      </c>
      <c r="AI4849" s="12">
        <f t="shared" si="459"/>
        <v>15.761824889407249</v>
      </c>
      <c r="AJ4849" s="12">
        <f t="shared" si="459"/>
        <v>-110.38263875628409</v>
      </c>
      <c r="AK4849" s="12">
        <f t="shared" si="459"/>
        <v>1.0068693841649665E-2</v>
      </c>
      <c r="AL4849" s="12">
        <f t="shared" si="451"/>
        <v>10468.303359905854</v>
      </c>
      <c r="AM4849">
        <f t="shared" si="452"/>
        <v>2.1445866701645988</v>
      </c>
      <c r="AN4849" s="12">
        <f t="shared" si="453"/>
        <v>4881.2685006115435</v>
      </c>
    </row>
    <row r="4850" spans="14:40">
      <c r="N4850">
        <f t="shared" si="454"/>
        <v>2345</v>
      </c>
      <c r="O4850" s="12">
        <f t="shared" si="450"/>
        <v>0</v>
      </c>
      <c r="P4850" s="12">
        <f t="shared" si="450"/>
        <v>0</v>
      </c>
      <c r="Q4850" s="12">
        <f t="shared" si="450"/>
        <v>0</v>
      </c>
      <c r="R4850" s="12">
        <f t="shared" si="450"/>
        <v>0</v>
      </c>
      <c r="S4850" s="12">
        <f t="shared" si="450"/>
        <v>0</v>
      </c>
      <c r="T4850" s="12">
        <f t="shared" si="450"/>
        <v>0</v>
      </c>
      <c r="U4850" s="12">
        <f t="shared" si="450"/>
        <v>0</v>
      </c>
      <c r="V4850" s="12">
        <f t="shared" si="450"/>
        <v>0</v>
      </c>
      <c r="W4850" s="12">
        <f t="shared" si="450"/>
        <v>3413.050727072211</v>
      </c>
      <c r="X4850" s="12">
        <f t="shared" si="450"/>
        <v>13824.579364389054</v>
      </c>
      <c r="Y4850" s="12">
        <f t="shared" si="450"/>
        <v>0</v>
      </c>
      <c r="Z4850" s="12">
        <f t="shared" si="450"/>
        <v>0</v>
      </c>
      <c r="AA4850" s="12">
        <f t="shared" si="450"/>
        <v>0</v>
      </c>
      <c r="AB4850" s="12">
        <f t="shared" si="450"/>
        <v>0</v>
      </c>
      <c r="AC4850" s="12">
        <f t="shared" si="450"/>
        <v>0</v>
      </c>
      <c r="AD4850" s="12">
        <f t="shared" si="450"/>
        <v>3.8596597006458579</v>
      </c>
      <c r="AE4850" s="12">
        <f t="shared" si="459"/>
        <v>1.7213478306700836E-2</v>
      </c>
      <c r="AF4850" s="12">
        <f t="shared" si="459"/>
        <v>0</v>
      </c>
      <c r="AG4850" s="12">
        <f t="shared" si="459"/>
        <v>0</v>
      </c>
      <c r="AH4850" s="12">
        <f t="shared" si="459"/>
        <v>3.2708538229034891</v>
      </c>
      <c r="AI4850" s="12">
        <f t="shared" si="459"/>
        <v>22.334206692449836</v>
      </c>
      <c r="AJ4850" s="12">
        <f t="shared" si="459"/>
        <v>1151.6705482355344</v>
      </c>
      <c r="AK4850" s="12">
        <f t="shared" si="459"/>
        <v>-3.228754823733878E-2</v>
      </c>
      <c r="AL4850" s="12">
        <f t="shared" si="451"/>
        <v>18418.750285842867</v>
      </c>
      <c r="AM4850">
        <f t="shared" si="452"/>
        <v>2.1691454215182122</v>
      </c>
      <c r="AN4850" s="12">
        <f t="shared" si="453"/>
        <v>8491.2473378347095</v>
      </c>
    </row>
    <row r="4851" spans="14:40">
      <c r="N4851">
        <f t="shared" si="454"/>
        <v>2346</v>
      </c>
      <c r="O4851" s="12">
        <f t="shared" si="450"/>
        <v>0</v>
      </c>
      <c r="P4851" s="12">
        <f t="shared" si="450"/>
        <v>0</v>
      </c>
      <c r="Q4851" s="12">
        <f t="shared" si="450"/>
        <v>0</v>
      </c>
      <c r="R4851" s="12">
        <f t="shared" si="450"/>
        <v>0</v>
      </c>
      <c r="S4851" s="12">
        <f t="shared" si="450"/>
        <v>0</v>
      </c>
      <c r="T4851" s="12">
        <f t="shared" si="450"/>
        <v>0</v>
      </c>
      <c r="U4851" s="12">
        <f t="shared" si="450"/>
        <v>0</v>
      </c>
      <c r="V4851" s="12">
        <f t="shared" si="450"/>
        <v>0</v>
      </c>
      <c r="W4851" s="12">
        <f t="shared" si="450"/>
        <v>-1255.4271948650496</v>
      </c>
      <c r="X4851" s="12">
        <f t="shared" si="450"/>
        <v>-5983.8703871151265</v>
      </c>
      <c r="Y4851" s="12">
        <f t="shared" si="450"/>
        <v>0</v>
      </c>
      <c r="Z4851" s="12">
        <f t="shared" si="450"/>
        <v>0</v>
      </c>
      <c r="AA4851" s="12">
        <f t="shared" si="450"/>
        <v>0</v>
      </c>
      <c r="AB4851" s="12">
        <f t="shared" si="450"/>
        <v>0</v>
      </c>
      <c r="AC4851" s="12">
        <f t="shared" si="450"/>
        <v>0</v>
      </c>
      <c r="AD4851" s="12">
        <f t="shared" si="450"/>
        <v>-7.923662199556003</v>
      </c>
      <c r="AE4851" s="12">
        <f t="shared" si="459"/>
        <v>-4.2755125573407556E-2</v>
      </c>
      <c r="AF4851" s="12">
        <f t="shared" si="459"/>
        <v>0</v>
      </c>
      <c r="AG4851" s="12">
        <f t="shared" si="459"/>
        <v>0</v>
      </c>
      <c r="AH4851" s="12">
        <f t="shared" si="459"/>
        <v>-13.411417622997563</v>
      </c>
      <c r="AI4851" s="12">
        <f t="shared" si="459"/>
        <v>-46.798898245832518</v>
      </c>
      <c r="AJ4851" s="12">
        <f t="shared" si="459"/>
        <v>-2446.2649259535419</v>
      </c>
      <c r="AK4851" s="12">
        <f t="shared" si="459"/>
        <v>6.2222746773120438E-2</v>
      </c>
      <c r="AL4851" s="12">
        <f t="shared" si="451"/>
        <v>-9753.677018380904</v>
      </c>
      <c r="AM4851">
        <f t="shared" si="452"/>
        <v>2.1776607447110674</v>
      </c>
      <c r="AN4851" s="12">
        <f t="shared" si="453"/>
        <v>-4478.969941516315</v>
      </c>
    </row>
    <row r="4852" spans="14:40">
      <c r="N4852">
        <f t="shared" si="454"/>
        <v>2347</v>
      </c>
      <c r="O4852" s="12">
        <f t="shared" si="450"/>
        <v>0</v>
      </c>
      <c r="P4852" s="12">
        <f t="shared" si="450"/>
        <v>0</v>
      </c>
      <c r="Q4852" s="12">
        <f t="shared" si="450"/>
        <v>0</v>
      </c>
      <c r="R4852" s="12">
        <f t="shared" si="450"/>
        <v>0</v>
      </c>
      <c r="S4852" s="12">
        <f t="shared" si="450"/>
        <v>0</v>
      </c>
      <c r="T4852" s="12">
        <f t="shared" si="450"/>
        <v>0</v>
      </c>
      <c r="U4852" s="12">
        <f t="shared" si="450"/>
        <v>0</v>
      </c>
      <c r="V4852" s="12">
        <f t="shared" si="450"/>
        <v>0</v>
      </c>
      <c r="W4852" s="12">
        <f t="shared" si="450"/>
        <v>-1004.1621415573704</v>
      </c>
      <c r="X4852" s="12">
        <f t="shared" si="450"/>
        <v>1407.7990421099967</v>
      </c>
      <c r="Y4852" s="12">
        <f t="shared" si="450"/>
        <v>0</v>
      </c>
      <c r="Z4852" s="12">
        <f t="shared" si="450"/>
        <v>0</v>
      </c>
      <c r="AA4852" s="12">
        <f t="shared" si="450"/>
        <v>0</v>
      </c>
      <c r="AB4852" s="12">
        <f t="shared" si="450"/>
        <v>0</v>
      </c>
      <c r="AC4852" s="12">
        <f t="shared" si="450"/>
        <v>0</v>
      </c>
      <c r="AD4852" s="12">
        <f t="shared" si="450"/>
        <v>-2.3905818997333013</v>
      </c>
      <c r="AE4852" s="12">
        <f t="shared" si="459"/>
        <v>-1.5468751931063066E-2</v>
      </c>
      <c r="AF4852" s="12">
        <f t="shared" si="459"/>
        <v>0</v>
      </c>
      <c r="AG4852" s="12">
        <f t="shared" si="459"/>
        <v>0</v>
      </c>
      <c r="AH4852" s="12">
        <f t="shared" si="459"/>
        <v>-8.167030600802935</v>
      </c>
      <c r="AI4852" s="12">
        <f t="shared" si="459"/>
        <v>-49.971647284537347</v>
      </c>
      <c r="AJ4852" s="12">
        <f t="shared" si="459"/>
        <v>-2883.2093666737187</v>
      </c>
      <c r="AK4852" s="12">
        <f t="shared" si="459"/>
        <v>8.233988834186641E-2</v>
      </c>
      <c r="AL4852" s="12">
        <f t="shared" si="451"/>
        <v>-2540.0348547697554</v>
      </c>
      <c r="AM4852">
        <f t="shared" si="452"/>
        <v>2.1656065096845531</v>
      </c>
      <c r="AN4852" s="12">
        <f t="shared" si="453"/>
        <v>-1172.8976817398568</v>
      </c>
    </row>
    <row r="4853" spans="14:40">
      <c r="N4853">
        <f t="shared" si="454"/>
        <v>2348</v>
      </c>
      <c r="O4853" s="12">
        <f t="shared" si="450"/>
        <v>0</v>
      </c>
      <c r="P4853" s="12">
        <f t="shared" si="450"/>
        <v>0</v>
      </c>
      <c r="Q4853" s="12">
        <f t="shared" si="450"/>
        <v>0</v>
      </c>
      <c r="R4853" s="12">
        <f t="shared" si="450"/>
        <v>0</v>
      </c>
      <c r="S4853" s="12">
        <f t="shared" si="450"/>
        <v>0</v>
      </c>
      <c r="T4853" s="12">
        <f t="shared" si="450"/>
        <v>0</v>
      </c>
      <c r="U4853" s="12">
        <f t="shared" si="450"/>
        <v>0</v>
      </c>
      <c r="V4853" s="12">
        <f t="shared" si="450"/>
        <v>0</v>
      </c>
      <c r="W4853" s="12">
        <f t="shared" si="450"/>
        <v>5942.7222808572578</v>
      </c>
      <c r="X4853" s="12">
        <f t="shared" si="450"/>
        <v>22034.99338264126</v>
      </c>
      <c r="Y4853" s="12">
        <f t="shared" si="450"/>
        <v>0</v>
      </c>
      <c r="Z4853" s="12">
        <f t="shared" si="450"/>
        <v>0</v>
      </c>
      <c r="AA4853" s="12">
        <f t="shared" si="450"/>
        <v>0</v>
      </c>
      <c r="AB4853" s="12">
        <f t="shared" si="450"/>
        <v>0</v>
      </c>
      <c r="AC4853" s="12">
        <f t="shared" si="450"/>
        <v>0</v>
      </c>
      <c r="AD4853" s="12">
        <f t="shared" si="450"/>
        <v>5.9261943541797715</v>
      </c>
      <c r="AE4853" s="12">
        <f t="shared" si="459"/>
        <v>5.0597278118512209E-2</v>
      </c>
      <c r="AF4853" s="12">
        <f t="shared" si="459"/>
        <v>0</v>
      </c>
      <c r="AG4853" s="12">
        <f t="shared" si="459"/>
        <v>0</v>
      </c>
      <c r="AH4853" s="12">
        <f t="shared" si="459"/>
        <v>44.403617950088602</v>
      </c>
      <c r="AI4853" s="12">
        <f t="shared" si="459"/>
        <v>46.16959864468113</v>
      </c>
      <c r="AJ4853" s="12">
        <f t="shared" si="459"/>
        <v>688.86077907574543</v>
      </c>
      <c r="AK4853" s="12">
        <f t="shared" si="459"/>
        <v>5.8856880983613443E-3</v>
      </c>
      <c r="AL4853" s="12">
        <f t="shared" si="451"/>
        <v>28763.132336489423</v>
      </c>
      <c r="AM4853">
        <f t="shared" si="452"/>
        <v>2.1633033135360744</v>
      </c>
      <c r="AN4853" s="12">
        <f t="shared" si="453"/>
        <v>13295.931345602212</v>
      </c>
    </row>
    <row r="4854" spans="14:40">
      <c r="N4854">
        <f t="shared" si="454"/>
        <v>2349</v>
      </c>
      <c r="O4854" s="12">
        <f t="shared" si="450"/>
        <v>0</v>
      </c>
      <c r="P4854" s="12">
        <f t="shared" si="450"/>
        <v>0</v>
      </c>
      <c r="Q4854" s="12">
        <f t="shared" si="450"/>
        <v>0</v>
      </c>
      <c r="R4854" s="12">
        <f t="shared" si="450"/>
        <v>0</v>
      </c>
      <c r="S4854" s="12">
        <f t="shared" si="450"/>
        <v>0</v>
      </c>
      <c r="T4854" s="12">
        <f t="shared" si="450"/>
        <v>0</v>
      </c>
      <c r="U4854" s="12">
        <f t="shared" si="450"/>
        <v>0</v>
      </c>
      <c r="V4854" s="12">
        <f t="shared" si="450"/>
        <v>0</v>
      </c>
      <c r="W4854" s="12">
        <f t="shared" si="450"/>
        <v>18337.348669338302</v>
      </c>
      <c r="X4854" s="12">
        <f t="shared" si="450"/>
        <v>71836.343074233315</v>
      </c>
      <c r="Y4854" s="12">
        <f t="shared" si="450"/>
        <v>0</v>
      </c>
      <c r="Z4854" s="12">
        <f t="shared" si="450"/>
        <v>0</v>
      </c>
      <c r="AA4854" s="12">
        <f t="shared" si="450"/>
        <v>0</v>
      </c>
      <c r="AB4854" s="12">
        <f t="shared" si="450"/>
        <v>0</v>
      </c>
      <c r="AC4854" s="12">
        <f t="shared" si="450"/>
        <v>0</v>
      </c>
      <c r="AD4854" s="12">
        <f t="shared" si="450"/>
        <v>43.27383440042555</v>
      </c>
      <c r="AE4854" s="12">
        <f t="shared" si="459"/>
        <v>0.17017468794499685</v>
      </c>
      <c r="AF4854" s="12">
        <f t="shared" si="459"/>
        <v>0</v>
      </c>
      <c r="AG4854" s="12">
        <f t="shared" si="459"/>
        <v>0</v>
      </c>
      <c r="AH4854" s="12">
        <f t="shared" si="459"/>
        <v>77.03068513418178</v>
      </c>
      <c r="AI4854" s="12">
        <f t="shared" si="459"/>
        <v>120.75179101153243</v>
      </c>
      <c r="AJ4854" s="12">
        <f t="shared" si="459"/>
        <v>10139.803239943907</v>
      </c>
      <c r="AK4854" s="12">
        <f t="shared" si="459"/>
        <v>-0.32390415766749042</v>
      </c>
      <c r="AL4854" s="12">
        <f t="shared" si="451"/>
        <v>100554.39756459194</v>
      </c>
      <c r="AM4854">
        <f t="shared" si="452"/>
        <v>2.144022560814892</v>
      </c>
      <c r="AN4854" s="12">
        <f t="shared" si="453"/>
        <v>46899.878481863365</v>
      </c>
    </row>
    <row r="4855" spans="14:40">
      <c r="N4855">
        <f t="shared" si="454"/>
        <v>2350</v>
      </c>
      <c r="O4855" s="12">
        <f t="shared" si="450"/>
        <v>0</v>
      </c>
      <c r="P4855" s="12">
        <f t="shared" si="450"/>
        <v>0</v>
      </c>
      <c r="Q4855" s="12">
        <f t="shared" si="450"/>
        <v>0</v>
      </c>
      <c r="R4855" s="12">
        <f t="shared" si="450"/>
        <v>0</v>
      </c>
      <c r="S4855" s="12">
        <f t="shared" si="450"/>
        <v>0</v>
      </c>
      <c r="T4855" s="12">
        <f t="shared" si="450"/>
        <v>0</v>
      </c>
      <c r="U4855" s="12">
        <f t="shared" si="450"/>
        <v>0</v>
      </c>
      <c r="V4855" s="12">
        <f t="shared" si="450"/>
        <v>0</v>
      </c>
      <c r="W4855" s="12">
        <f t="shared" si="450"/>
        <v>23847.908858983312</v>
      </c>
      <c r="X4855" s="12">
        <f t="shared" si="450"/>
        <v>81317.343012999379</v>
      </c>
      <c r="Y4855" s="12">
        <f t="shared" si="450"/>
        <v>0</v>
      </c>
      <c r="Z4855" s="12">
        <f t="shared" si="450"/>
        <v>0</v>
      </c>
      <c r="AA4855" s="12">
        <f t="shared" si="450"/>
        <v>0</v>
      </c>
      <c r="AB4855" s="12">
        <f t="shared" si="450"/>
        <v>0</v>
      </c>
      <c r="AC4855" s="12">
        <f t="shared" si="450"/>
        <v>0</v>
      </c>
      <c r="AD4855" s="12">
        <f t="shared" si="450"/>
        <v>49.699524600244956</v>
      </c>
      <c r="AE4855" s="12">
        <f t="shared" si="459"/>
        <v>0.19090595075327035</v>
      </c>
      <c r="AF4855" s="12">
        <f t="shared" si="459"/>
        <v>0</v>
      </c>
      <c r="AG4855" s="12">
        <f t="shared" si="459"/>
        <v>0</v>
      </c>
      <c r="AH4855" s="12">
        <f t="shared" si="459"/>
        <v>104.40793339527694</v>
      </c>
      <c r="AI4855" s="12">
        <f t="shared" si="459"/>
        <v>143.90072713491284</v>
      </c>
      <c r="AJ4855" s="12">
        <f t="shared" si="459"/>
        <v>10034.882557323772</v>
      </c>
      <c r="AK4855" s="12">
        <f t="shared" si="459"/>
        <v>-0.30591981406264585</v>
      </c>
      <c r="AL4855" s="12">
        <f t="shared" si="451"/>
        <v>115498.02760057359</v>
      </c>
      <c r="AM4855">
        <f t="shared" si="452"/>
        <v>2.1155935461902762</v>
      </c>
      <c r="AN4855" s="12">
        <f t="shared" si="453"/>
        <v>54593.675523618615</v>
      </c>
    </row>
    <row r="4856" spans="14:40">
      <c r="N4856">
        <f t="shared" si="454"/>
        <v>2351</v>
      </c>
      <c r="O4856" s="12">
        <f t="shared" si="450"/>
        <v>0</v>
      </c>
      <c r="P4856" s="12">
        <f t="shared" si="450"/>
        <v>0</v>
      </c>
      <c r="Q4856" s="12">
        <f t="shared" si="450"/>
        <v>0</v>
      </c>
      <c r="R4856" s="12">
        <f t="shared" si="450"/>
        <v>0</v>
      </c>
      <c r="S4856" s="12">
        <f t="shared" si="450"/>
        <v>0</v>
      </c>
      <c r="T4856" s="12">
        <f t="shared" si="450"/>
        <v>0</v>
      </c>
      <c r="U4856" s="12">
        <f t="shared" si="450"/>
        <v>0</v>
      </c>
      <c r="V4856" s="12">
        <f t="shared" si="450"/>
        <v>0</v>
      </c>
      <c r="W4856" s="12">
        <f t="shared" si="450"/>
        <v>19845.973135403725</v>
      </c>
      <c r="X4856" s="12">
        <f t="shared" si="450"/>
        <v>68827.979237211781</v>
      </c>
      <c r="Y4856" s="12">
        <f t="shared" si="450"/>
        <v>0</v>
      </c>
      <c r="Z4856" s="12">
        <f t="shared" si="450"/>
        <v>0</v>
      </c>
      <c r="AA4856" s="12">
        <f t="shared" si="450"/>
        <v>0</v>
      </c>
      <c r="AB4856" s="12">
        <f t="shared" si="450"/>
        <v>0</v>
      </c>
      <c r="AC4856" s="12">
        <f t="shared" si="450"/>
        <v>0</v>
      </c>
      <c r="AD4856" s="12">
        <f t="shared" si="450"/>
        <v>38.498226220883382</v>
      </c>
      <c r="AE4856" s="12">
        <f t="shared" si="459"/>
        <v>0.15245989759160983</v>
      </c>
      <c r="AF4856" s="12">
        <f t="shared" si="459"/>
        <v>0</v>
      </c>
      <c r="AG4856" s="12">
        <f t="shared" si="459"/>
        <v>0</v>
      </c>
      <c r="AH4856" s="12">
        <f t="shared" si="459"/>
        <v>56.957085535696535</v>
      </c>
      <c r="AI4856" s="12">
        <f t="shared" si="459"/>
        <v>98.230368459892944</v>
      </c>
      <c r="AJ4856" s="12">
        <f t="shared" si="459"/>
        <v>5962.2811309654107</v>
      </c>
      <c r="AK4856" s="12">
        <f t="shared" si="459"/>
        <v>-0.20847041360945592</v>
      </c>
      <c r="AL4856" s="12">
        <f t="shared" si="451"/>
        <v>94829.863173281366</v>
      </c>
      <c r="AM4856">
        <f t="shared" si="452"/>
        <v>2.1279189058888526</v>
      </c>
      <c r="AN4856" s="12">
        <f t="shared" si="453"/>
        <v>44564.603900480877</v>
      </c>
    </row>
    <row r="4857" spans="14:40">
      <c r="N4857">
        <f t="shared" si="454"/>
        <v>2352</v>
      </c>
      <c r="O4857" s="12">
        <f t="shared" si="450"/>
        <v>0</v>
      </c>
      <c r="P4857" s="12">
        <f t="shared" si="450"/>
        <v>0</v>
      </c>
      <c r="Q4857" s="12">
        <f t="shared" si="450"/>
        <v>0</v>
      </c>
      <c r="R4857" s="12">
        <f t="shared" si="450"/>
        <v>0</v>
      </c>
      <c r="S4857" s="12">
        <f t="shared" si="450"/>
        <v>0</v>
      </c>
      <c r="T4857" s="12">
        <f t="shared" si="450"/>
        <v>0</v>
      </c>
      <c r="U4857" s="12">
        <f t="shared" si="450"/>
        <v>0</v>
      </c>
      <c r="V4857" s="12">
        <f t="shared" si="450"/>
        <v>0</v>
      </c>
      <c r="W4857" s="12">
        <f t="shared" si="450"/>
        <v>20485.482197196085</v>
      </c>
      <c r="X4857" s="12">
        <f t="shared" si="450"/>
        <v>63489.464032554584</v>
      </c>
      <c r="Y4857" s="12">
        <f t="shared" si="450"/>
        <v>0</v>
      </c>
      <c r="Z4857" s="12">
        <f t="shared" si="450"/>
        <v>0</v>
      </c>
      <c r="AA4857" s="12">
        <f t="shared" si="450"/>
        <v>0</v>
      </c>
      <c r="AB4857" s="12">
        <f t="shared" si="450"/>
        <v>0</v>
      </c>
      <c r="AC4857" s="12">
        <f t="shared" si="450"/>
        <v>0</v>
      </c>
      <c r="AD4857" s="12">
        <f t="shared" si="450"/>
        <v>35.678480015022387</v>
      </c>
      <c r="AE4857" s="12">
        <f t="shared" ref="AE4857:AK4866" si="460">AE$2503*AE2353+0.5*AE$2504*AE2353*AE2353</f>
        <v>0.15148059956503629</v>
      </c>
      <c r="AF4857" s="12">
        <f t="shared" si="460"/>
        <v>0</v>
      </c>
      <c r="AG4857" s="12">
        <f t="shared" si="460"/>
        <v>0</v>
      </c>
      <c r="AH4857" s="12">
        <f t="shared" si="460"/>
        <v>71.045507539200514</v>
      </c>
      <c r="AI4857" s="12">
        <f t="shared" si="460"/>
        <v>122.14775977918229</v>
      </c>
      <c r="AJ4857" s="12">
        <f t="shared" si="460"/>
        <v>6692.2114870634887</v>
      </c>
      <c r="AK4857" s="12">
        <f t="shared" si="460"/>
        <v>-0.23706332913865333</v>
      </c>
      <c r="AL4857" s="12">
        <f t="shared" si="451"/>
        <v>90895.943881417974</v>
      </c>
      <c r="AM4857">
        <f t="shared" si="452"/>
        <v>2.1320729172759583</v>
      </c>
      <c r="AN4857" s="12">
        <f t="shared" si="453"/>
        <v>42632.661924879721</v>
      </c>
    </row>
    <row r="4858" spans="14:40">
      <c r="N4858">
        <f t="shared" si="454"/>
        <v>2353</v>
      </c>
      <c r="O4858" s="12">
        <f t="shared" si="450"/>
        <v>0</v>
      </c>
      <c r="P4858" s="12">
        <f t="shared" si="450"/>
        <v>0</v>
      </c>
      <c r="Q4858" s="12">
        <f t="shared" si="450"/>
        <v>0</v>
      </c>
      <c r="R4858" s="12">
        <f t="shared" si="450"/>
        <v>0</v>
      </c>
      <c r="S4858" s="12">
        <f t="shared" si="450"/>
        <v>0</v>
      </c>
      <c r="T4858" s="12">
        <f t="shared" si="450"/>
        <v>0</v>
      </c>
      <c r="U4858" s="12">
        <f t="shared" si="450"/>
        <v>0</v>
      </c>
      <c r="V4858" s="12">
        <f t="shared" si="450"/>
        <v>0</v>
      </c>
      <c r="W4858" s="12">
        <f t="shared" si="450"/>
        <v>13982.093821162254</v>
      </c>
      <c r="X4858" s="12">
        <f t="shared" si="450"/>
        <v>44260.460079125965</v>
      </c>
      <c r="Y4858" s="12">
        <f t="shared" si="450"/>
        <v>0</v>
      </c>
      <c r="Z4858" s="12">
        <f t="shared" si="450"/>
        <v>0</v>
      </c>
      <c r="AA4858" s="12">
        <f t="shared" si="450"/>
        <v>0</v>
      </c>
      <c r="AB4858" s="12">
        <f t="shared" si="450"/>
        <v>0</v>
      </c>
      <c r="AC4858" s="12">
        <f t="shared" si="450"/>
        <v>0</v>
      </c>
      <c r="AD4858" s="12">
        <f t="shared" si="450"/>
        <v>28.396388856857442</v>
      </c>
      <c r="AE4858" s="12">
        <f t="shared" si="460"/>
        <v>0.12323245955646926</v>
      </c>
      <c r="AF4858" s="12">
        <f t="shared" si="460"/>
        <v>0</v>
      </c>
      <c r="AG4858" s="12">
        <f t="shared" si="460"/>
        <v>0</v>
      </c>
      <c r="AH4858" s="12">
        <f t="shared" si="460"/>
        <v>48.64036553123028</v>
      </c>
      <c r="AI4858" s="12">
        <f t="shared" si="460"/>
        <v>90.263948812645168</v>
      </c>
      <c r="AJ4858" s="12">
        <f t="shared" si="460"/>
        <v>3551.1244131454605</v>
      </c>
      <c r="AK4858" s="12">
        <f t="shared" si="460"/>
        <v>-9.168314388333719E-2</v>
      </c>
      <c r="AL4858" s="12">
        <f t="shared" si="451"/>
        <v>61961.010565950084</v>
      </c>
      <c r="AM4858">
        <f t="shared" si="452"/>
        <v>2.1185403166340384</v>
      </c>
      <c r="AN4858" s="12">
        <f t="shared" si="453"/>
        <v>29247.029230198677</v>
      </c>
    </row>
    <row r="4859" spans="14:40">
      <c r="N4859">
        <f t="shared" si="454"/>
        <v>2354</v>
      </c>
      <c r="O4859" s="12">
        <f t="shared" si="450"/>
        <v>0</v>
      </c>
      <c r="P4859" s="12">
        <f t="shared" si="450"/>
        <v>0</v>
      </c>
      <c r="Q4859" s="12">
        <f t="shared" si="450"/>
        <v>0</v>
      </c>
      <c r="R4859" s="12">
        <f t="shared" si="450"/>
        <v>0</v>
      </c>
      <c r="S4859" s="12">
        <f t="shared" si="450"/>
        <v>0</v>
      </c>
      <c r="T4859" s="12">
        <f t="shared" si="450"/>
        <v>0</v>
      </c>
      <c r="U4859" s="12">
        <f t="shared" si="450"/>
        <v>0</v>
      </c>
      <c r="V4859" s="12">
        <f t="shared" si="450"/>
        <v>0</v>
      </c>
      <c r="W4859" s="12">
        <f t="shared" si="450"/>
        <v>7982.999690231406</v>
      </c>
      <c r="X4859" s="12">
        <f t="shared" si="450"/>
        <v>26472.395783515087</v>
      </c>
      <c r="Y4859" s="12">
        <f t="shared" si="450"/>
        <v>0</v>
      </c>
      <c r="Z4859" s="12">
        <f t="shared" si="450"/>
        <v>0</v>
      </c>
      <c r="AA4859" s="12">
        <f t="shared" si="450"/>
        <v>0</v>
      </c>
      <c r="AB4859" s="12">
        <f t="shared" si="450"/>
        <v>0</v>
      </c>
      <c r="AC4859" s="12">
        <f t="shared" si="450"/>
        <v>0</v>
      </c>
      <c r="AD4859" s="12">
        <f t="shared" si="450"/>
        <v>18.91930925735689</v>
      </c>
      <c r="AE4859" s="12">
        <f t="shared" si="460"/>
        <v>9.0060367619933704E-2</v>
      </c>
      <c r="AF4859" s="12">
        <f t="shared" si="460"/>
        <v>0</v>
      </c>
      <c r="AG4859" s="12">
        <f t="shared" si="460"/>
        <v>0</v>
      </c>
      <c r="AH4859" s="12">
        <f t="shared" si="460"/>
        <v>37.266858244183837</v>
      </c>
      <c r="AI4859" s="12">
        <f t="shared" si="460"/>
        <v>90.708899320319958</v>
      </c>
      <c r="AJ4859" s="12">
        <f t="shared" si="460"/>
        <v>4775.3663882315241</v>
      </c>
      <c r="AK4859" s="12">
        <f t="shared" si="460"/>
        <v>-0.11984969144425225</v>
      </c>
      <c r="AL4859" s="12">
        <f t="shared" si="451"/>
        <v>39377.627139476055</v>
      </c>
      <c r="AM4859">
        <f t="shared" si="452"/>
        <v>2.1237495740161205</v>
      </c>
      <c r="AN4859" s="12">
        <f t="shared" si="453"/>
        <v>18541.558581697991</v>
      </c>
    </row>
    <row r="4860" spans="14:40">
      <c r="N4860">
        <f t="shared" si="454"/>
        <v>2355</v>
      </c>
      <c r="O4860" s="12">
        <f t="shared" si="450"/>
        <v>0</v>
      </c>
      <c r="P4860" s="12">
        <f t="shared" si="450"/>
        <v>0</v>
      </c>
      <c r="Q4860" s="12">
        <f t="shared" si="450"/>
        <v>0</v>
      </c>
      <c r="R4860" s="12">
        <f t="shared" si="450"/>
        <v>0</v>
      </c>
      <c r="S4860" s="12">
        <f t="shared" si="450"/>
        <v>0</v>
      </c>
      <c r="T4860" s="12">
        <f t="shared" si="450"/>
        <v>0</v>
      </c>
      <c r="U4860" s="12">
        <f t="shared" si="450"/>
        <v>0</v>
      </c>
      <c r="V4860" s="12">
        <f t="shared" si="450"/>
        <v>0</v>
      </c>
      <c r="W4860" s="12">
        <f t="shared" si="450"/>
        <v>3970.1769491245418</v>
      </c>
      <c r="X4860" s="12">
        <f t="shared" si="450"/>
        <v>20195.616603056027</v>
      </c>
      <c r="Y4860" s="12">
        <f t="shared" si="450"/>
        <v>0</v>
      </c>
      <c r="Z4860" s="12">
        <f t="shared" si="450"/>
        <v>0</v>
      </c>
      <c r="AA4860" s="12">
        <f t="shared" si="450"/>
        <v>0</v>
      </c>
      <c r="AB4860" s="12">
        <f t="shared" si="450"/>
        <v>0</v>
      </c>
      <c r="AC4860" s="12">
        <f t="shared" si="450"/>
        <v>0</v>
      </c>
      <c r="AD4860" s="12">
        <f t="shared" si="450"/>
        <v>15.897614825706521</v>
      </c>
      <c r="AE4860" s="12">
        <f t="shared" si="460"/>
        <v>4.19737321964817E-4</v>
      </c>
      <c r="AF4860" s="12">
        <f t="shared" si="460"/>
        <v>0</v>
      </c>
      <c r="AG4860" s="12">
        <f t="shared" si="460"/>
        <v>0</v>
      </c>
      <c r="AH4860" s="12">
        <f t="shared" si="460"/>
        <v>-91.111949754482808</v>
      </c>
      <c r="AI4860" s="12">
        <f t="shared" si="460"/>
        <v>3.7620593784335976</v>
      </c>
      <c r="AJ4860" s="12">
        <f t="shared" si="460"/>
        <v>-2419.8209467986526</v>
      </c>
      <c r="AK4860" s="12">
        <f t="shared" si="460"/>
        <v>5.4151923532926992E-2</v>
      </c>
      <c r="AL4860" s="12">
        <f t="shared" si="451"/>
        <v>21674.574901492433</v>
      </c>
      <c r="AM4860">
        <f t="shared" si="452"/>
        <v>2.1346095504325309</v>
      </c>
      <c r="AN4860" s="12">
        <f t="shared" si="453"/>
        <v>10153.882660695754</v>
      </c>
    </row>
    <row r="4861" spans="14:40">
      <c r="N4861">
        <f t="shared" si="454"/>
        <v>2356</v>
      </c>
      <c r="O4861" s="12">
        <f t="shared" si="450"/>
        <v>0</v>
      </c>
      <c r="P4861" s="12">
        <f t="shared" si="450"/>
        <v>0</v>
      </c>
      <c r="Q4861" s="12">
        <f t="shared" si="450"/>
        <v>0</v>
      </c>
      <c r="R4861" s="12">
        <f t="shared" si="450"/>
        <v>0</v>
      </c>
      <c r="S4861" s="12">
        <f t="shared" si="450"/>
        <v>0</v>
      </c>
      <c r="T4861" s="12">
        <f t="shared" si="450"/>
        <v>0</v>
      </c>
      <c r="U4861" s="12">
        <f t="shared" si="450"/>
        <v>0</v>
      </c>
      <c r="V4861" s="12">
        <f t="shared" si="450"/>
        <v>0</v>
      </c>
      <c r="W4861" s="12">
        <f t="shared" si="450"/>
        <v>4712.784171065091</v>
      </c>
      <c r="X4861" s="12">
        <f t="shared" si="450"/>
        <v>18611.808328172403</v>
      </c>
      <c r="Y4861" s="12">
        <f t="shared" si="450"/>
        <v>0</v>
      </c>
      <c r="Z4861" s="12">
        <f t="shared" si="450"/>
        <v>0</v>
      </c>
      <c r="AA4861" s="12">
        <f t="shared" si="450"/>
        <v>0</v>
      </c>
      <c r="AB4861" s="12">
        <f t="shared" si="450"/>
        <v>0</v>
      </c>
      <c r="AC4861" s="12">
        <f t="shared" si="450"/>
        <v>0</v>
      </c>
      <c r="AD4861" s="12">
        <f t="shared" si="450"/>
        <v>15.904224186251099</v>
      </c>
      <c r="AE4861" s="12">
        <f t="shared" si="460"/>
        <v>8.3534750626166054E-2</v>
      </c>
      <c r="AF4861" s="12">
        <f t="shared" si="460"/>
        <v>0</v>
      </c>
      <c r="AG4861" s="12">
        <f t="shared" si="460"/>
        <v>0</v>
      </c>
      <c r="AH4861" s="12">
        <f t="shared" si="460"/>
        <v>42.888620018194658</v>
      </c>
      <c r="AI4861" s="12">
        <f t="shared" si="460"/>
        <v>104.40920698385823</v>
      </c>
      <c r="AJ4861" s="12">
        <f t="shared" si="460"/>
        <v>7504.8171139683245</v>
      </c>
      <c r="AK4861" s="12">
        <f t="shared" si="460"/>
        <v>-0.18435288371984632</v>
      </c>
      <c r="AL4861" s="12">
        <f t="shared" si="451"/>
        <v>30992.51084626103</v>
      </c>
      <c r="AM4861">
        <f t="shared" si="452"/>
        <v>2.1261194784258328</v>
      </c>
      <c r="AN4861" s="12">
        <f t="shared" si="453"/>
        <v>14577.031611228036</v>
      </c>
    </row>
    <row r="4862" spans="14:40">
      <c r="N4862">
        <f t="shared" si="454"/>
        <v>2357</v>
      </c>
      <c r="O4862" s="12">
        <f t="shared" si="450"/>
        <v>0</v>
      </c>
      <c r="P4862" s="12">
        <f t="shared" si="450"/>
        <v>0</v>
      </c>
      <c r="Q4862" s="12">
        <f t="shared" si="450"/>
        <v>0</v>
      </c>
      <c r="R4862" s="12">
        <f t="shared" si="450"/>
        <v>0</v>
      </c>
      <c r="S4862" s="12">
        <f t="shared" si="450"/>
        <v>0</v>
      </c>
      <c r="T4862" s="12">
        <f t="shared" si="450"/>
        <v>0</v>
      </c>
      <c r="U4862" s="12">
        <f t="shared" si="450"/>
        <v>0</v>
      </c>
      <c r="V4862" s="12">
        <f t="shared" si="450"/>
        <v>0</v>
      </c>
      <c r="W4862" s="12">
        <f t="shared" si="450"/>
        <v>1389.1784682065809</v>
      </c>
      <c r="X4862" s="12">
        <f t="shared" si="450"/>
        <v>720.28821012865467</v>
      </c>
      <c r="Y4862" s="12">
        <f t="shared" si="450"/>
        <v>0</v>
      </c>
      <c r="Z4862" s="12">
        <f t="shared" si="450"/>
        <v>0</v>
      </c>
      <c r="AA4862" s="12">
        <f t="shared" si="450"/>
        <v>0</v>
      </c>
      <c r="AB4862" s="12">
        <f t="shared" si="450"/>
        <v>0</v>
      </c>
      <c r="AC4862" s="12">
        <f t="shared" si="450"/>
        <v>0</v>
      </c>
      <c r="AD4862" s="12">
        <f t="shared" si="450"/>
        <v>5.162706154545547</v>
      </c>
      <c r="AE4862" s="12">
        <f t="shared" si="460"/>
        <v>1.2268667012617699E-2</v>
      </c>
      <c r="AF4862" s="12">
        <f t="shared" si="460"/>
        <v>0</v>
      </c>
      <c r="AG4862" s="12">
        <f t="shared" si="460"/>
        <v>0</v>
      </c>
      <c r="AH4862" s="12">
        <f t="shared" si="460"/>
        <v>-12.810166009037745</v>
      </c>
      <c r="AI4862" s="12">
        <f t="shared" si="460"/>
        <v>32.180423900112665</v>
      </c>
      <c r="AJ4862" s="12">
        <f t="shared" si="460"/>
        <v>3595.883002409103</v>
      </c>
      <c r="AK4862" s="12">
        <f t="shared" si="460"/>
        <v>-5.6647899423587354E-2</v>
      </c>
      <c r="AL4862" s="12">
        <f t="shared" si="451"/>
        <v>5729.8382655575479</v>
      </c>
      <c r="AM4862">
        <f t="shared" si="452"/>
        <v>2.1384583899524863</v>
      </c>
      <c r="AN4862" s="12">
        <f t="shared" si="453"/>
        <v>2679.4247166459281</v>
      </c>
    </row>
    <row r="4863" spans="14:40">
      <c r="N4863">
        <f t="shared" si="454"/>
        <v>2358</v>
      </c>
      <c r="O4863" s="12">
        <f t="shared" si="450"/>
        <v>0</v>
      </c>
      <c r="P4863" s="12">
        <f t="shared" si="450"/>
        <v>0</v>
      </c>
      <c r="Q4863" s="12">
        <f t="shared" si="450"/>
        <v>0</v>
      </c>
      <c r="R4863" s="12">
        <f t="shared" si="450"/>
        <v>0</v>
      </c>
      <c r="S4863" s="12">
        <f t="shared" si="450"/>
        <v>0</v>
      </c>
      <c r="T4863" s="12">
        <f t="shared" si="450"/>
        <v>0</v>
      </c>
      <c r="U4863" s="12">
        <f t="shared" si="450"/>
        <v>0</v>
      </c>
      <c r="V4863" s="12">
        <f t="shared" si="450"/>
        <v>0</v>
      </c>
      <c r="W4863" s="12">
        <f t="shared" si="450"/>
        <v>-4296.073958749831</v>
      </c>
      <c r="X4863" s="12">
        <f t="shared" si="450"/>
        <v>-19900.980882057964</v>
      </c>
      <c r="Y4863" s="12">
        <f t="shared" si="450"/>
        <v>0</v>
      </c>
      <c r="Z4863" s="12">
        <f t="shared" si="450"/>
        <v>0</v>
      </c>
      <c r="AA4863" s="12">
        <f t="shared" si="450"/>
        <v>0</v>
      </c>
      <c r="AB4863" s="12">
        <f t="shared" si="450"/>
        <v>0</v>
      </c>
      <c r="AC4863" s="12">
        <f t="shared" si="450"/>
        <v>0</v>
      </c>
      <c r="AD4863" s="12">
        <f t="shared" si="450"/>
        <v>-13.019938185658258</v>
      </c>
      <c r="AE4863" s="12">
        <f t="shared" si="460"/>
        <v>-6.5845768572808688E-2</v>
      </c>
      <c r="AF4863" s="12">
        <f t="shared" si="460"/>
        <v>0</v>
      </c>
      <c r="AG4863" s="12">
        <f t="shared" si="460"/>
        <v>0</v>
      </c>
      <c r="AH4863" s="12">
        <f t="shared" si="460"/>
        <v>-14.683682378082873</v>
      </c>
      <c r="AI4863" s="12">
        <f t="shared" si="460"/>
        <v>-13.026546990131532</v>
      </c>
      <c r="AJ4863" s="12">
        <f t="shared" si="460"/>
        <v>981.72117108874761</v>
      </c>
      <c r="AK4863" s="12">
        <f t="shared" si="460"/>
        <v>-1.4580916867899736E-2</v>
      </c>
      <c r="AL4863" s="12">
        <f t="shared" si="451"/>
        <v>-23256.144263958362</v>
      </c>
      <c r="AM4863">
        <f t="shared" si="452"/>
        <v>2.1289346547306054</v>
      </c>
      <c r="AN4863" s="12">
        <f t="shared" si="453"/>
        <v>-10923.841280089071</v>
      </c>
    </row>
    <row r="4864" spans="14:40">
      <c r="N4864">
        <f t="shared" si="454"/>
        <v>2359</v>
      </c>
      <c r="O4864" s="12">
        <f t="shared" si="450"/>
        <v>0</v>
      </c>
      <c r="P4864" s="12">
        <f t="shared" si="450"/>
        <v>0</v>
      </c>
      <c r="Q4864" s="12">
        <f t="shared" si="450"/>
        <v>0</v>
      </c>
      <c r="R4864" s="12">
        <f t="shared" si="450"/>
        <v>0</v>
      </c>
      <c r="S4864" s="12">
        <f t="shared" si="450"/>
        <v>0</v>
      </c>
      <c r="T4864" s="12">
        <f t="shared" si="450"/>
        <v>0</v>
      </c>
      <c r="U4864" s="12">
        <f t="shared" si="450"/>
        <v>0</v>
      </c>
      <c r="V4864" s="12">
        <f t="shared" si="450"/>
        <v>0</v>
      </c>
      <c r="W4864" s="12">
        <f t="shared" si="450"/>
        <v>-6450.9801299449646</v>
      </c>
      <c r="X4864" s="12">
        <f t="shared" si="450"/>
        <v>-17879.636211820973</v>
      </c>
      <c r="Y4864" s="12">
        <f t="shared" si="450"/>
        <v>0</v>
      </c>
      <c r="Z4864" s="12">
        <f t="shared" si="450"/>
        <v>0</v>
      </c>
      <c r="AA4864" s="12">
        <f t="shared" si="450"/>
        <v>0</v>
      </c>
      <c r="AB4864" s="12">
        <f t="shared" si="450"/>
        <v>0</v>
      </c>
      <c r="AC4864" s="12">
        <f t="shared" si="450"/>
        <v>0</v>
      </c>
      <c r="AD4864" s="12">
        <f t="shared" si="450"/>
        <v>-20.644771243457019</v>
      </c>
      <c r="AE4864" s="12">
        <f t="shared" si="460"/>
        <v>-0.11298883544108754</v>
      </c>
      <c r="AF4864" s="12">
        <f t="shared" si="460"/>
        <v>0</v>
      </c>
      <c r="AG4864" s="12">
        <f t="shared" si="460"/>
        <v>0</v>
      </c>
      <c r="AH4864" s="12">
        <f t="shared" si="460"/>
        <v>-28.885797398959319</v>
      </c>
      <c r="AI4864" s="12">
        <f t="shared" si="460"/>
        <v>-64.816193861586399</v>
      </c>
      <c r="AJ4864" s="12">
        <f t="shared" si="460"/>
        <v>-3354.1739676691432</v>
      </c>
      <c r="AK4864" s="12">
        <f t="shared" si="460"/>
        <v>9.422598994709136E-2</v>
      </c>
      <c r="AL4864" s="12">
        <f t="shared" si="451"/>
        <v>-27799.155834784575</v>
      </c>
      <c r="AM4864">
        <f t="shared" si="452"/>
        <v>2.1410888414735578</v>
      </c>
      <c r="AN4864" s="12">
        <f t="shared" si="453"/>
        <v>-12983.653595453989</v>
      </c>
    </row>
    <row r="4865" spans="14:40">
      <c r="N4865">
        <f t="shared" si="454"/>
        <v>2360</v>
      </c>
      <c r="O4865" s="12">
        <f t="shared" si="450"/>
        <v>0</v>
      </c>
      <c r="P4865" s="12">
        <f t="shared" si="450"/>
        <v>0</v>
      </c>
      <c r="Q4865" s="12">
        <f t="shared" si="450"/>
        <v>0</v>
      </c>
      <c r="R4865" s="12">
        <f t="shared" si="450"/>
        <v>0</v>
      </c>
      <c r="S4865" s="12">
        <f t="shared" si="450"/>
        <v>0</v>
      </c>
      <c r="T4865" s="12">
        <f t="shared" si="450"/>
        <v>0</v>
      </c>
      <c r="U4865" s="12">
        <f t="shared" si="450"/>
        <v>0</v>
      </c>
      <c r="V4865" s="12">
        <f t="shared" si="450"/>
        <v>0</v>
      </c>
      <c r="W4865" s="12">
        <f t="shared" si="450"/>
        <v>-6557.1101735823522</v>
      </c>
      <c r="X4865" s="12">
        <f t="shared" si="450"/>
        <v>-26972.66840647225</v>
      </c>
      <c r="Y4865" s="12">
        <f t="shared" si="450"/>
        <v>0</v>
      </c>
      <c r="Z4865" s="12">
        <f t="shared" si="450"/>
        <v>0</v>
      </c>
      <c r="AA4865" s="12">
        <f t="shared" si="450"/>
        <v>0</v>
      </c>
      <c r="AB4865" s="12">
        <f t="shared" si="450"/>
        <v>0</v>
      </c>
      <c r="AC4865" s="12">
        <f t="shared" si="450"/>
        <v>0</v>
      </c>
      <c r="AD4865" s="12">
        <f t="shared" si="450"/>
        <v>-19.571760289150461</v>
      </c>
      <c r="AE4865" s="12">
        <f t="shared" si="460"/>
        <v>-2.6818382585521789E-2</v>
      </c>
      <c r="AF4865" s="12">
        <f t="shared" si="460"/>
        <v>0</v>
      </c>
      <c r="AG4865" s="12">
        <f t="shared" si="460"/>
        <v>0</v>
      </c>
      <c r="AH4865" s="12">
        <f t="shared" si="460"/>
        <v>74.999641492372973</v>
      </c>
      <c r="AI4865" s="12">
        <f t="shared" si="460"/>
        <v>-5.7941920524465731</v>
      </c>
      <c r="AJ4865" s="12">
        <f t="shared" si="460"/>
        <v>1407.6183440094453</v>
      </c>
      <c r="AK4865" s="12">
        <f t="shared" si="460"/>
        <v>-3.0697703832965738E-2</v>
      </c>
      <c r="AL4865" s="12">
        <f t="shared" si="451"/>
        <v>-32072.584062980801</v>
      </c>
      <c r="AM4865">
        <f t="shared" si="452"/>
        <v>2.1408662785932897</v>
      </c>
      <c r="AN4865" s="12">
        <f t="shared" si="453"/>
        <v>-14981.124409159689</v>
      </c>
    </row>
    <row r="4866" spans="14:40">
      <c r="N4866">
        <f t="shared" si="454"/>
        <v>2361</v>
      </c>
      <c r="O4866" s="12">
        <f t="shared" si="450"/>
        <v>0</v>
      </c>
      <c r="P4866" s="12">
        <f t="shared" si="450"/>
        <v>0</v>
      </c>
      <c r="Q4866" s="12">
        <f t="shared" si="450"/>
        <v>0</v>
      </c>
      <c r="R4866" s="12">
        <f t="shared" si="450"/>
        <v>0</v>
      </c>
      <c r="S4866" s="12">
        <f t="shared" si="450"/>
        <v>0</v>
      </c>
      <c r="T4866" s="12">
        <f t="shared" si="450"/>
        <v>0</v>
      </c>
      <c r="U4866" s="12">
        <f t="shared" si="450"/>
        <v>0</v>
      </c>
      <c r="V4866" s="12">
        <f t="shared" si="450"/>
        <v>0</v>
      </c>
      <c r="W4866" s="12">
        <f t="shared" si="450"/>
        <v>-5712.0862506791682</v>
      </c>
      <c r="X4866" s="12">
        <f t="shared" si="450"/>
        <v>-23631.267694051818</v>
      </c>
      <c r="Y4866" s="12">
        <f t="shared" si="450"/>
        <v>0</v>
      </c>
      <c r="Z4866" s="12">
        <f t="shared" si="450"/>
        <v>0</v>
      </c>
      <c r="AA4866" s="12">
        <f t="shared" si="450"/>
        <v>0</v>
      </c>
      <c r="AB4866" s="12">
        <f t="shared" si="450"/>
        <v>0</v>
      </c>
      <c r="AC4866" s="12">
        <f t="shared" si="450"/>
        <v>0</v>
      </c>
      <c r="AD4866" s="12">
        <f t="shared" si="450"/>
        <v>-15.403569129648101</v>
      </c>
      <c r="AE4866" s="12">
        <f t="shared" si="460"/>
        <v>-0.10843878231266241</v>
      </c>
      <c r="AF4866" s="12">
        <f t="shared" si="460"/>
        <v>0</v>
      </c>
      <c r="AG4866" s="12">
        <f t="shared" si="460"/>
        <v>0</v>
      </c>
      <c r="AH4866" s="12">
        <f t="shared" si="460"/>
        <v>-54.49691184114959</v>
      </c>
      <c r="AI4866" s="12">
        <f t="shared" si="460"/>
        <v>-80.459280576155791</v>
      </c>
      <c r="AJ4866" s="12">
        <f t="shared" si="460"/>
        <v>-7977.8802330632143</v>
      </c>
      <c r="AK4866" s="12">
        <f t="shared" si="460"/>
        <v>0.18856964250352867</v>
      </c>
      <c r="AL4866" s="12">
        <f t="shared" si="451"/>
        <v>-37471.513808480966</v>
      </c>
      <c r="AM4866">
        <f t="shared" si="452"/>
        <v>2.1519446895896612</v>
      </c>
      <c r="AN4866" s="12">
        <f t="shared" si="453"/>
        <v>-17412.861022755253</v>
      </c>
    </row>
    <row r="4867" spans="14:40">
      <c r="N4867">
        <f t="shared" si="454"/>
        <v>2362</v>
      </c>
      <c r="O4867" s="12">
        <f t="shared" si="450"/>
        <v>0</v>
      </c>
      <c r="P4867" s="12">
        <f t="shared" si="450"/>
        <v>0</v>
      </c>
      <c r="Q4867" s="12">
        <f t="shared" si="450"/>
        <v>0</v>
      </c>
      <c r="R4867" s="12">
        <f t="shared" si="450"/>
        <v>0</v>
      </c>
      <c r="S4867" s="12">
        <f t="shared" si="450"/>
        <v>0</v>
      </c>
      <c r="T4867" s="12">
        <f t="shared" si="450"/>
        <v>0</v>
      </c>
      <c r="U4867" s="12">
        <f t="shared" si="450"/>
        <v>0</v>
      </c>
      <c r="V4867" s="12">
        <f t="shared" si="450"/>
        <v>0</v>
      </c>
      <c r="W4867" s="12">
        <f t="shared" si="450"/>
        <v>1098.2351207351562</v>
      </c>
      <c r="X4867" s="12">
        <f t="shared" si="450"/>
        <v>8669.399571633563</v>
      </c>
      <c r="Y4867" s="12">
        <f t="shared" si="450"/>
        <v>0</v>
      </c>
      <c r="Z4867" s="12">
        <f t="shared" si="450"/>
        <v>0</v>
      </c>
      <c r="AA4867" s="12">
        <f t="shared" si="450"/>
        <v>0</v>
      </c>
      <c r="AB4867" s="12">
        <f t="shared" si="450"/>
        <v>0</v>
      </c>
      <c r="AC4867" s="12">
        <f t="shared" si="450"/>
        <v>0</v>
      </c>
      <c r="AD4867" s="12">
        <f t="shared" si="450"/>
        <v>7.3159615504554694</v>
      </c>
      <c r="AE4867" s="12">
        <f t="shared" ref="AE4867:AK4876" si="461">AE$2503*AE2363+0.5*AE$2504*AE2363*AE2363</f>
        <v>5.2198892959981348E-2</v>
      </c>
      <c r="AF4867" s="12">
        <f t="shared" si="461"/>
        <v>0</v>
      </c>
      <c r="AG4867" s="12">
        <f t="shared" si="461"/>
        <v>0</v>
      </c>
      <c r="AH4867" s="12">
        <f t="shared" si="461"/>
        <v>37.798501460444385</v>
      </c>
      <c r="AI4867" s="12">
        <f t="shared" si="461"/>
        <v>50.107261079846047</v>
      </c>
      <c r="AJ4867" s="12">
        <f t="shared" si="461"/>
        <v>-150.26344196568272</v>
      </c>
      <c r="AK4867" s="12">
        <f t="shared" si="461"/>
        <v>1.1482509686519034E-2</v>
      </c>
      <c r="AL4867" s="12">
        <f t="shared" si="451"/>
        <v>9712.6566558964278</v>
      </c>
      <c r="AM4867">
        <f t="shared" si="452"/>
        <v>2.1321348460786376</v>
      </c>
      <c r="AN4867" s="12">
        <f t="shared" si="453"/>
        <v>4555.3669711649209</v>
      </c>
    </row>
    <row r="4868" spans="14:40">
      <c r="N4868">
        <f t="shared" si="454"/>
        <v>2363</v>
      </c>
      <c r="O4868" s="12">
        <f t="shared" si="450"/>
        <v>0</v>
      </c>
      <c r="P4868" s="12">
        <f t="shared" si="450"/>
        <v>0</v>
      </c>
      <c r="Q4868" s="12">
        <f t="shared" si="450"/>
        <v>0</v>
      </c>
      <c r="R4868" s="12">
        <f t="shared" si="450"/>
        <v>0</v>
      </c>
      <c r="S4868" s="12">
        <f t="shared" si="450"/>
        <v>0</v>
      </c>
      <c r="T4868" s="12">
        <f t="shared" si="450"/>
        <v>0</v>
      </c>
      <c r="U4868" s="12">
        <f t="shared" si="450"/>
        <v>0</v>
      </c>
      <c r="V4868" s="12">
        <f t="shared" si="450"/>
        <v>0</v>
      </c>
      <c r="W4868" s="12">
        <f t="shared" si="450"/>
        <v>6371.201806935298</v>
      </c>
      <c r="X4868" s="12">
        <f t="shared" si="450"/>
        <v>24552.259356790448</v>
      </c>
      <c r="Y4868" s="12">
        <f t="shared" si="450"/>
        <v>0</v>
      </c>
      <c r="Z4868" s="12">
        <f t="shared" si="450"/>
        <v>0</v>
      </c>
      <c r="AA4868" s="12">
        <f t="shared" si="450"/>
        <v>0</v>
      </c>
      <c r="AB4868" s="12">
        <f t="shared" si="450"/>
        <v>0</v>
      </c>
      <c r="AC4868" s="12">
        <f t="shared" si="450"/>
        <v>0</v>
      </c>
      <c r="AD4868" s="12">
        <f t="shared" si="450"/>
        <v>18.111388801683869</v>
      </c>
      <c r="AE4868" s="12">
        <f t="shared" si="461"/>
        <v>7.2974466481591071E-3</v>
      </c>
      <c r="AF4868" s="12">
        <f t="shared" si="461"/>
        <v>0</v>
      </c>
      <c r="AG4868" s="12">
        <f t="shared" si="461"/>
        <v>0</v>
      </c>
      <c r="AH4868" s="12">
        <f t="shared" si="461"/>
        <v>-94.190729422615604</v>
      </c>
      <c r="AI4868" s="12">
        <f t="shared" si="461"/>
        <v>-44.180898985574856</v>
      </c>
      <c r="AJ4868" s="12">
        <f t="shared" si="461"/>
        <v>-3781.1509071264513</v>
      </c>
      <c r="AK4868" s="12">
        <f t="shared" si="461"/>
        <v>7.3606405108820105E-2</v>
      </c>
      <c r="AL4868" s="12">
        <f t="shared" si="451"/>
        <v>27022.130920844549</v>
      </c>
      <c r="AM4868">
        <f t="shared" si="452"/>
        <v>2.1480821026792509</v>
      </c>
      <c r="AN4868" s="12">
        <f t="shared" si="453"/>
        <v>12579.654607773371</v>
      </c>
    </row>
    <row r="4869" spans="14:40">
      <c r="N4869">
        <f t="shared" si="454"/>
        <v>2364</v>
      </c>
      <c r="O4869" s="12">
        <f t="shared" si="450"/>
        <v>0</v>
      </c>
      <c r="P4869" s="12">
        <f t="shared" si="450"/>
        <v>0</v>
      </c>
      <c r="Q4869" s="12">
        <f t="shared" si="450"/>
        <v>0</v>
      </c>
      <c r="R4869" s="12">
        <f t="shared" si="450"/>
        <v>0</v>
      </c>
      <c r="S4869" s="12">
        <f t="shared" si="450"/>
        <v>0</v>
      </c>
      <c r="T4869" s="12">
        <f t="shared" si="450"/>
        <v>0</v>
      </c>
      <c r="U4869" s="12">
        <f t="shared" si="450"/>
        <v>0</v>
      </c>
      <c r="V4869" s="12">
        <f t="shared" si="450"/>
        <v>0</v>
      </c>
      <c r="W4869" s="12">
        <f t="shared" si="450"/>
        <v>6133.7771130860119</v>
      </c>
      <c r="X4869" s="12">
        <f t="shared" si="450"/>
        <v>14605.229247272475</v>
      </c>
      <c r="Y4869" s="12">
        <f t="shared" si="450"/>
        <v>0</v>
      </c>
      <c r="Z4869" s="12">
        <f t="shared" si="450"/>
        <v>0</v>
      </c>
      <c r="AA4869" s="12">
        <f t="shared" si="450"/>
        <v>0</v>
      </c>
      <c r="AB4869" s="12">
        <f t="shared" si="450"/>
        <v>0</v>
      </c>
      <c r="AC4869" s="12">
        <f t="shared" si="450"/>
        <v>0</v>
      </c>
      <c r="AD4869" s="12">
        <f t="shared" si="450"/>
        <v>20.396757029828958</v>
      </c>
      <c r="AE4869" s="12">
        <f t="shared" si="461"/>
        <v>9.1443199670102532E-2</v>
      </c>
      <c r="AF4869" s="12">
        <f t="shared" si="461"/>
        <v>0</v>
      </c>
      <c r="AG4869" s="12">
        <f t="shared" si="461"/>
        <v>0</v>
      </c>
      <c r="AH4869" s="12">
        <f t="shared" si="461"/>
        <v>32.415975498184729</v>
      </c>
      <c r="AI4869" s="12">
        <f t="shared" si="461"/>
        <v>73.611309277694147</v>
      </c>
      <c r="AJ4869" s="12">
        <f t="shared" si="461"/>
        <v>3281.348635735676</v>
      </c>
      <c r="AK4869" s="12">
        <f t="shared" si="461"/>
        <v>-9.2306730072254983E-2</v>
      </c>
      <c r="AL4869" s="12">
        <f t="shared" si="451"/>
        <v>24146.778174369469</v>
      </c>
      <c r="AM4869">
        <f t="shared" si="452"/>
        <v>2.1392776781188272</v>
      </c>
      <c r="AN4869" s="12">
        <f t="shared" si="453"/>
        <v>11287.351063094777</v>
      </c>
    </row>
    <row r="4870" spans="14:40">
      <c r="N4870">
        <f t="shared" si="454"/>
        <v>2365</v>
      </c>
      <c r="O4870" s="12">
        <f t="shared" si="450"/>
        <v>0</v>
      </c>
      <c r="P4870" s="12">
        <f t="shared" si="450"/>
        <v>0</v>
      </c>
      <c r="Q4870" s="12">
        <f t="shared" si="450"/>
        <v>0</v>
      </c>
      <c r="R4870" s="12">
        <f t="shared" si="450"/>
        <v>0</v>
      </c>
      <c r="S4870" s="12">
        <f t="shared" si="450"/>
        <v>0</v>
      </c>
      <c r="T4870" s="12">
        <f t="shared" si="450"/>
        <v>0</v>
      </c>
      <c r="U4870" s="12">
        <f t="shared" si="450"/>
        <v>0</v>
      </c>
      <c r="V4870" s="12">
        <f t="shared" si="450"/>
        <v>0</v>
      </c>
      <c r="W4870" s="12">
        <f t="shared" si="450"/>
        <v>5592.0454302534108</v>
      </c>
      <c r="X4870" s="12">
        <f t="shared" si="450"/>
        <v>17855.94235368682</v>
      </c>
      <c r="Y4870" s="12">
        <f t="shared" si="450"/>
        <v>0</v>
      </c>
      <c r="Z4870" s="12">
        <f t="shared" si="450"/>
        <v>0</v>
      </c>
      <c r="AA4870" s="12">
        <f t="shared" si="450"/>
        <v>0</v>
      </c>
      <c r="AB4870" s="12">
        <f t="shared" si="450"/>
        <v>0</v>
      </c>
      <c r="AC4870" s="12">
        <f t="shared" si="450"/>
        <v>0</v>
      </c>
      <c r="AD4870" s="12">
        <f t="shared" si="450"/>
        <v>10.297715885431224</v>
      </c>
      <c r="AE4870" s="12">
        <f t="shared" si="461"/>
        <v>5.4709447700077095E-2</v>
      </c>
      <c r="AF4870" s="12">
        <f t="shared" si="461"/>
        <v>0</v>
      </c>
      <c r="AG4870" s="12">
        <f t="shared" si="461"/>
        <v>0</v>
      </c>
      <c r="AH4870" s="12">
        <f t="shared" si="461"/>
        <v>25.893319642744153</v>
      </c>
      <c r="AI4870" s="12">
        <f t="shared" si="461"/>
        <v>39.178495660508958</v>
      </c>
      <c r="AJ4870" s="12">
        <f t="shared" si="461"/>
        <v>2842.3541678666934</v>
      </c>
      <c r="AK4870" s="12">
        <f t="shared" si="461"/>
        <v>-7.4639020213210464E-2</v>
      </c>
      <c r="AL4870" s="12">
        <f t="shared" si="451"/>
        <v>26365.69155342309</v>
      </c>
      <c r="AM4870">
        <f t="shared" si="452"/>
        <v>2.1398638473345679</v>
      </c>
      <c r="AN4870" s="12">
        <f t="shared" si="453"/>
        <v>12321.200522296975</v>
      </c>
    </row>
    <row r="4871" spans="14:40">
      <c r="N4871">
        <f t="shared" si="454"/>
        <v>2366</v>
      </c>
      <c r="O4871" s="12">
        <f t="shared" si="450"/>
        <v>0</v>
      </c>
      <c r="P4871" s="12">
        <f t="shared" si="450"/>
        <v>0</v>
      </c>
      <c r="Q4871" s="12">
        <f t="shared" si="450"/>
        <v>0</v>
      </c>
      <c r="R4871" s="12">
        <f t="shared" si="450"/>
        <v>0</v>
      </c>
      <c r="S4871" s="12">
        <f t="shared" si="450"/>
        <v>0</v>
      </c>
      <c r="T4871" s="12">
        <f t="shared" si="450"/>
        <v>0</v>
      </c>
      <c r="U4871" s="12">
        <f t="shared" si="450"/>
        <v>0</v>
      </c>
      <c r="V4871" s="12">
        <f t="shared" si="450"/>
        <v>0</v>
      </c>
      <c r="W4871" s="12">
        <f t="shared" si="450"/>
        <v>5120.0899752957812</v>
      </c>
      <c r="X4871" s="12">
        <f t="shared" si="450"/>
        <v>17711.75930365179</v>
      </c>
      <c r="Y4871" s="12">
        <f t="shared" si="450"/>
        <v>0</v>
      </c>
      <c r="Z4871" s="12">
        <f t="shared" si="450"/>
        <v>0</v>
      </c>
      <c r="AA4871" s="12">
        <f t="shared" si="450"/>
        <v>0</v>
      </c>
      <c r="AB4871" s="12">
        <f t="shared" si="450"/>
        <v>0</v>
      </c>
      <c r="AC4871" s="12">
        <f t="shared" si="450"/>
        <v>0</v>
      </c>
      <c r="AD4871" s="12">
        <f t="shared" si="450"/>
        <v>14.420240457089699</v>
      </c>
      <c r="AE4871" s="12">
        <f t="shared" si="461"/>
        <v>9.1760259859157825E-2</v>
      </c>
      <c r="AF4871" s="12">
        <f t="shared" si="461"/>
        <v>0</v>
      </c>
      <c r="AG4871" s="12">
        <f t="shared" si="461"/>
        <v>0</v>
      </c>
      <c r="AH4871" s="12">
        <f t="shared" si="461"/>
        <v>68.205318130203707</v>
      </c>
      <c r="AI4871" s="12">
        <f t="shared" si="461"/>
        <v>216.09517435099903</v>
      </c>
      <c r="AJ4871" s="12">
        <f t="shared" si="461"/>
        <v>10822.092120699619</v>
      </c>
      <c r="AK4871" s="12">
        <f t="shared" si="461"/>
        <v>-0.35370610835515859</v>
      </c>
      <c r="AL4871" s="12">
        <f t="shared" si="451"/>
        <v>33952.400186736988</v>
      </c>
      <c r="AM4871">
        <f t="shared" si="452"/>
        <v>2.1284373868824336</v>
      </c>
      <c r="AN4871" s="12">
        <f t="shared" si="453"/>
        <v>15951.796560230401</v>
      </c>
    </row>
    <row r="4872" spans="14:40">
      <c r="N4872">
        <f t="shared" si="454"/>
        <v>2367</v>
      </c>
      <c r="O4872" s="12">
        <f t="shared" si="450"/>
        <v>0</v>
      </c>
      <c r="P4872" s="12">
        <f t="shared" si="450"/>
        <v>0</v>
      </c>
      <c r="Q4872" s="12">
        <f t="shared" si="450"/>
        <v>0</v>
      </c>
      <c r="R4872" s="12">
        <f t="shared" si="450"/>
        <v>0</v>
      </c>
      <c r="S4872" s="12">
        <f t="shared" si="450"/>
        <v>0</v>
      </c>
      <c r="T4872" s="12">
        <f t="shared" si="450"/>
        <v>0</v>
      </c>
      <c r="U4872" s="12">
        <f t="shared" si="450"/>
        <v>0</v>
      </c>
      <c r="V4872" s="12">
        <f t="shared" si="450"/>
        <v>0</v>
      </c>
      <c r="W4872" s="12">
        <f t="shared" si="450"/>
        <v>5161.1102822705479</v>
      </c>
      <c r="X4872" s="12">
        <f t="shared" si="450"/>
        <v>14770.534142549961</v>
      </c>
      <c r="Y4872" s="12">
        <f t="shared" si="450"/>
        <v>0</v>
      </c>
      <c r="Z4872" s="12">
        <f t="shared" si="450"/>
        <v>0</v>
      </c>
      <c r="AA4872" s="12">
        <f t="shared" si="450"/>
        <v>0</v>
      </c>
      <c r="AB4872" s="12">
        <f t="shared" si="450"/>
        <v>0</v>
      </c>
      <c r="AC4872" s="12">
        <f t="shared" si="450"/>
        <v>0</v>
      </c>
      <c r="AD4872" s="12">
        <f t="shared" si="450"/>
        <v>10.092061097162517</v>
      </c>
      <c r="AE4872" s="12">
        <f t="shared" si="461"/>
        <v>5.334337886814438E-2</v>
      </c>
      <c r="AF4872" s="12">
        <f t="shared" si="461"/>
        <v>0</v>
      </c>
      <c r="AG4872" s="12">
        <f t="shared" si="461"/>
        <v>0</v>
      </c>
      <c r="AH4872" s="12">
        <f t="shared" si="461"/>
        <v>25.909575313789073</v>
      </c>
      <c r="AI4872" s="12">
        <f t="shared" si="461"/>
        <v>140.65809181666415</v>
      </c>
      <c r="AJ4872" s="12">
        <f t="shared" si="461"/>
        <v>6898.9756699173058</v>
      </c>
      <c r="AK4872" s="12">
        <f t="shared" si="461"/>
        <v>-0.23387880789321841</v>
      </c>
      <c r="AL4872" s="12">
        <f t="shared" si="451"/>
        <v>27007.099287536406</v>
      </c>
      <c r="AM4872">
        <f t="shared" si="452"/>
        <v>2.1506092499859775</v>
      </c>
      <c r="AN4872" s="12">
        <f t="shared" si="453"/>
        <v>12557.882975585871</v>
      </c>
    </row>
    <row r="4873" spans="14:40">
      <c r="N4873">
        <f t="shared" si="454"/>
        <v>2368</v>
      </c>
      <c r="O4873" s="12">
        <f t="shared" si="450"/>
        <v>0</v>
      </c>
      <c r="P4873" s="12">
        <f t="shared" si="450"/>
        <v>0</v>
      </c>
      <c r="Q4873" s="12">
        <f t="shared" si="450"/>
        <v>0</v>
      </c>
      <c r="R4873" s="12">
        <f t="shared" si="450"/>
        <v>0</v>
      </c>
      <c r="S4873" s="12">
        <f t="shared" si="450"/>
        <v>0</v>
      </c>
      <c r="T4873" s="12">
        <f t="shared" si="450"/>
        <v>0</v>
      </c>
      <c r="U4873" s="12">
        <f t="shared" si="450"/>
        <v>0</v>
      </c>
      <c r="V4873" s="12">
        <f t="shared" si="450"/>
        <v>0</v>
      </c>
      <c r="W4873" s="12">
        <f t="shared" si="450"/>
        <v>208.23307827138765</v>
      </c>
      <c r="X4873" s="12">
        <f t="shared" si="450"/>
        <v>725.38629175865367</v>
      </c>
      <c r="Y4873" s="12">
        <f t="shared" si="450"/>
        <v>0</v>
      </c>
      <c r="Z4873" s="12">
        <f t="shared" si="450"/>
        <v>0</v>
      </c>
      <c r="AA4873" s="12">
        <f t="shared" si="450"/>
        <v>0</v>
      </c>
      <c r="AB4873" s="12">
        <f t="shared" si="450"/>
        <v>0</v>
      </c>
      <c r="AC4873" s="12">
        <f t="shared" si="450"/>
        <v>0</v>
      </c>
      <c r="AD4873" s="12">
        <f t="shared" si="450"/>
        <v>3.1696591053507075</v>
      </c>
      <c r="AE4873" s="12">
        <f t="shared" si="461"/>
        <v>0.10225706934716502</v>
      </c>
      <c r="AF4873" s="12">
        <f t="shared" si="461"/>
        <v>0</v>
      </c>
      <c r="AG4873" s="12">
        <f t="shared" si="461"/>
        <v>0</v>
      </c>
      <c r="AH4873" s="12">
        <f t="shared" si="461"/>
        <v>153.11537611258564</v>
      </c>
      <c r="AI4873" s="12">
        <f t="shared" si="461"/>
        <v>180.68517297477311</v>
      </c>
      <c r="AJ4873" s="12">
        <f t="shared" si="461"/>
        <v>12200.195579700056</v>
      </c>
      <c r="AK4873" s="12">
        <f t="shared" si="461"/>
        <v>-0.37576616697401621</v>
      </c>
      <c r="AL4873" s="12">
        <f t="shared" si="451"/>
        <v>13470.511648825181</v>
      </c>
      <c r="AM4873">
        <f t="shared" si="452"/>
        <v>2.143513462517376</v>
      </c>
      <c r="AN4873" s="12">
        <f t="shared" si="453"/>
        <v>6284.3139939999255</v>
      </c>
    </row>
    <row r="4874" spans="14:40">
      <c r="N4874">
        <f t="shared" si="454"/>
        <v>2369</v>
      </c>
      <c r="O4874" s="12">
        <f t="shared" si="450"/>
        <v>0</v>
      </c>
      <c r="P4874" s="12">
        <f t="shared" si="450"/>
        <v>0</v>
      </c>
      <c r="Q4874" s="12">
        <f t="shared" si="450"/>
        <v>0</v>
      </c>
      <c r="R4874" s="12">
        <f t="shared" si="450"/>
        <v>0</v>
      </c>
      <c r="S4874" s="12">
        <f t="shared" si="450"/>
        <v>0</v>
      </c>
      <c r="T4874" s="12">
        <f t="shared" si="450"/>
        <v>0</v>
      </c>
      <c r="U4874" s="12">
        <f t="shared" si="450"/>
        <v>0</v>
      </c>
      <c r="V4874" s="12">
        <f t="shared" si="450"/>
        <v>0</v>
      </c>
      <c r="W4874" s="12">
        <f t="shared" si="450"/>
        <v>1654.9282842132186</v>
      </c>
      <c r="X4874" s="12">
        <f t="shared" si="450"/>
        <v>9139.1204023856881</v>
      </c>
      <c r="Y4874" s="12">
        <f t="shared" si="450"/>
        <v>0</v>
      </c>
      <c r="Z4874" s="12">
        <f t="shared" si="450"/>
        <v>0</v>
      </c>
      <c r="AA4874" s="12">
        <f t="shared" si="450"/>
        <v>0</v>
      </c>
      <c r="AB4874" s="12">
        <f t="shared" si="450"/>
        <v>0</v>
      </c>
      <c r="AC4874" s="12">
        <f t="shared" si="450"/>
        <v>0</v>
      </c>
      <c r="AD4874" s="12">
        <f t="shared" si="450"/>
        <v>11.285565150550143</v>
      </c>
      <c r="AE4874" s="12">
        <f t="shared" si="461"/>
        <v>5.5745137321761534E-2</v>
      </c>
      <c r="AF4874" s="12">
        <f t="shared" si="461"/>
        <v>0</v>
      </c>
      <c r="AG4874" s="12">
        <f t="shared" si="461"/>
        <v>0</v>
      </c>
      <c r="AH4874" s="12">
        <f t="shared" si="461"/>
        <v>21.930615865499732</v>
      </c>
      <c r="AI4874" s="12">
        <f t="shared" si="461"/>
        <v>67.852228315176177</v>
      </c>
      <c r="AJ4874" s="12">
        <f t="shared" si="461"/>
        <v>7013.3683360547438</v>
      </c>
      <c r="AK4874" s="12">
        <f t="shared" si="461"/>
        <v>-0.2115564329254444</v>
      </c>
      <c r="AL4874" s="12">
        <f t="shared" si="451"/>
        <v>17908.329620689274</v>
      </c>
      <c r="AM4874">
        <f t="shared" si="452"/>
        <v>2.159867200893038</v>
      </c>
      <c r="AN4874" s="12">
        <f t="shared" si="453"/>
        <v>8291.403107230266</v>
      </c>
    </row>
    <row r="4875" spans="14:40">
      <c r="N4875">
        <f t="shared" si="454"/>
        <v>2370</v>
      </c>
      <c r="O4875" s="12">
        <f t="shared" ref="O4875:AD4938" si="462">O$2503*O2371+0.5*O$2504*O2371*O2371</f>
        <v>0</v>
      </c>
      <c r="P4875" s="12">
        <f t="shared" si="462"/>
        <v>0</v>
      </c>
      <c r="Q4875" s="12">
        <f t="shared" si="462"/>
        <v>0</v>
      </c>
      <c r="R4875" s="12">
        <f t="shared" si="462"/>
        <v>0</v>
      </c>
      <c r="S4875" s="12">
        <f t="shared" si="462"/>
        <v>0</v>
      </c>
      <c r="T4875" s="12">
        <f t="shared" si="462"/>
        <v>0</v>
      </c>
      <c r="U4875" s="12">
        <f t="shared" si="462"/>
        <v>0</v>
      </c>
      <c r="V4875" s="12">
        <f t="shared" si="462"/>
        <v>0</v>
      </c>
      <c r="W4875" s="12">
        <f t="shared" si="462"/>
        <v>-799.49417716884693</v>
      </c>
      <c r="X4875" s="12">
        <f t="shared" si="462"/>
        <v>8590.7484680018533</v>
      </c>
      <c r="Y4875" s="12">
        <f t="shared" si="462"/>
        <v>0</v>
      </c>
      <c r="Z4875" s="12">
        <f t="shared" si="462"/>
        <v>0</v>
      </c>
      <c r="AA4875" s="12">
        <f t="shared" si="462"/>
        <v>0</v>
      </c>
      <c r="AB4875" s="12">
        <f t="shared" si="462"/>
        <v>0</v>
      </c>
      <c r="AC4875" s="12">
        <f t="shared" si="462"/>
        <v>0</v>
      </c>
      <c r="AD4875" s="12">
        <f t="shared" si="462"/>
        <v>7.5604850348262227</v>
      </c>
      <c r="AE4875" s="12">
        <f t="shared" si="461"/>
        <v>5.3862712739139819E-2</v>
      </c>
      <c r="AF4875" s="12">
        <f t="shared" si="461"/>
        <v>0</v>
      </c>
      <c r="AG4875" s="12">
        <f t="shared" si="461"/>
        <v>0</v>
      </c>
      <c r="AH4875" s="12">
        <f t="shared" si="461"/>
        <v>40.66089969258266</v>
      </c>
      <c r="AI4875" s="12">
        <f t="shared" si="461"/>
        <v>66.679687268702409</v>
      </c>
      <c r="AJ4875" s="12">
        <f t="shared" si="461"/>
        <v>5329.9790321872251</v>
      </c>
      <c r="AK4875" s="12">
        <f t="shared" si="461"/>
        <v>-0.18864925603299332</v>
      </c>
      <c r="AL4875" s="12">
        <f t="shared" ref="AL4875:AL4938" si="463">SUM(O4875:AK4875)</f>
        <v>13235.999608473048</v>
      </c>
      <c r="AM4875">
        <f t="shared" ref="AM4875:AM4938" si="464">$AM$2504*(1+J2371/100)</f>
        <v>2.1780708991905535</v>
      </c>
      <c r="AN4875" s="12">
        <f t="shared" ref="AN4875:AN4938" si="465">AL4875/AM4875</f>
        <v>6076.9369874011009</v>
      </c>
    </row>
    <row r="4876" spans="14:40">
      <c r="N4876">
        <f t="shared" ref="N4876:N4939" si="466">N4875+1</f>
        <v>2371</v>
      </c>
      <c r="O4876" s="12">
        <f t="shared" si="462"/>
        <v>-2.5174719559400636</v>
      </c>
      <c r="P4876" s="12">
        <f t="shared" ref="P4876:AD4876" si="467">P$2503*P2372+0.5*P$2504*P2372*P2372</f>
        <v>0</v>
      </c>
      <c r="Q4876" s="12">
        <f t="shared" si="467"/>
        <v>0</v>
      </c>
      <c r="R4876" s="12">
        <f t="shared" si="467"/>
        <v>0</v>
      </c>
      <c r="S4876" s="12">
        <f t="shared" si="467"/>
        <v>0</v>
      </c>
      <c r="T4876" s="12">
        <f t="shared" si="467"/>
        <v>0</v>
      </c>
      <c r="U4876" s="12">
        <f t="shared" si="467"/>
        <v>0</v>
      </c>
      <c r="V4876" s="12">
        <f t="shared" si="467"/>
        <v>0</v>
      </c>
      <c r="W4876" s="12">
        <f t="shared" si="467"/>
        <v>4958.9067591355588</v>
      </c>
      <c r="X4876" s="12">
        <f t="shared" si="467"/>
        <v>16364.586343592557</v>
      </c>
      <c r="Y4876" s="12">
        <f t="shared" si="467"/>
        <v>0</v>
      </c>
      <c r="Z4876" s="12">
        <f t="shared" si="467"/>
        <v>0</v>
      </c>
      <c r="AA4876" s="12">
        <f t="shared" si="467"/>
        <v>0</v>
      </c>
      <c r="AB4876" s="12">
        <f t="shared" si="467"/>
        <v>0</v>
      </c>
      <c r="AC4876" s="12">
        <f t="shared" si="467"/>
        <v>0</v>
      </c>
      <c r="AD4876" s="12">
        <f t="shared" si="467"/>
        <v>7.025177726010126</v>
      </c>
      <c r="AE4876" s="12">
        <f t="shared" si="461"/>
        <v>3.0149979577045204E-2</v>
      </c>
      <c r="AF4876" s="12">
        <f t="shared" si="461"/>
        <v>0</v>
      </c>
      <c r="AG4876" s="12">
        <f t="shared" si="461"/>
        <v>0</v>
      </c>
      <c r="AH4876" s="12">
        <f t="shared" si="461"/>
        <v>3.5334093937974482</v>
      </c>
      <c r="AI4876" s="12">
        <f t="shared" si="461"/>
        <v>-119.7632092950153</v>
      </c>
      <c r="AJ4876" s="12">
        <f t="shared" si="461"/>
        <v>-2928.1226608855923</v>
      </c>
      <c r="AK4876" s="12">
        <f t="shared" si="461"/>
        <v>6.8463866450000008E-2</v>
      </c>
      <c r="AL4876" s="12">
        <f t="shared" si="463"/>
        <v>18283.746961557405</v>
      </c>
      <c r="AM4876">
        <f t="shared" si="464"/>
        <v>2.1923933913200537</v>
      </c>
      <c r="AN4876" s="12">
        <f t="shared" si="465"/>
        <v>8339.6287518220652</v>
      </c>
    </row>
    <row r="4877" spans="14:40">
      <c r="N4877">
        <f t="shared" si="466"/>
        <v>2372</v>
      </c>
      <c r="O4877" s="12">
        <f t="shared" si="462"/>
        <v>0</v>
      </c>
      <c r="P4877" s="12">
        <f t="shared" si="462"/>
        <v>0</v>
      </c>
      <c r="Q4877" s="12">
        <f t="shared" si="462"/>
        <v>0</v>
      </c>
      <c r="R4877" s="12">
        <f t="shared" si="462"/>
        <v>0</v>
      </c>
      <c r="S4877" s="12">
        <f t="shared" si="462"/>
        <v>0</v>
      </c>
      <c r="T4877" s="12">
        <f t="shared" si="462"/>
        <v>0</v>
      </c>
      <c r="U4877" s="12">
        <f t="shared" si="462"/>
        <v>0</v>
      </c>
      <c r="V4877" s="12">
        <f t="shared" si="462"/>
        <v>0</v>
      </c>
      <c r="W4877" s="12">
        <f t="shared" si="462"/>
        <v>3198.1360649797948</v>
      </c>
      <c r="X4877" s="12">
        <f t="shared" si="462"/>
        <v>13900.314269707551</v>
      </c>
      <c r="Y4877" s="12">
        <f t="shared" si="462"/>
        <v>0</v>
      </c>
      <c r="Z4877" s="12">
        <f t="shared" si="462"/>
        <v>0</v>
      </c>
      <c r="AA4877" s="12">
        <f t="shared" si="462"/>
        <v>0</v>
      </c>
      <c r="AB4877" s="12">
        <f t="shared" si="462"/>
        <v>0</v>
      </c>
      <c r="AC4877" s="12">
        <f t="shared" si="462"/>
        <v>0</v>
      </c>
      <c r="AD4877" s="12">
        <f t="shared" si="462"/>
        <v>2.2087205599150725</v>
      </c>
      <c r="AE4877" s="12">
        <f t="shared" ref="AE4877:AK4886" si="468">AE$2503*AE2373+0.5*AE$2504*AE2373*AE2373</f>
        <v>1.0155164746891652E-2</v>
      </c>
      <c r="AF4877" s="12">
        <f t="shared" si="468"/>
        <v>0</v>
      </c>
      <c r="AG4877" s="12">
        <f t="shared" si="468"/>
        <v>0</v>
      </c>
      <c r="AH4877" s="12">
        <f t="shared" si="468"/>
        <v>3.6565543539402481</v>
      </c>
      <c r="AI4877" s="12">
        <f t="shared" si="468"/>
        <v>-124.72062676332781</v>
      </c>
      <c r="AJ4877" s="12">
        <f t="shared" si="468"/>
        <v>-5384.1564826915555</v>
      </c>
      <c r="AK4877" s="12">
        <f t="shared" si="468"/>
        <v>0.13826019290539943</v>
      </c>
      <c r="AL4877" s="12">
        <f t="shared" si="463"/>
        <v>11595.586915503971</v>
      </c>
      <c r="AM4877">
        <f t="shared" si="464"/>
        <v>2.1530739419759297</v>
      </c>
      <c r="AN4877" s="12">
        <f t="shared" si="465"/>
        <v>5385.5962349636775</v>
      </c>
    </row>
    <row r="4878" spans="14:40">
      <c r="N4878">
        <f t="shared" si="466"/>
        <v>2373</v>
      </c>
      <c r="O4878" s="12">
        <f t="shared" si="462"/>
        <v>0</v>
      </c>
      <c r="P4878" s="12">
        <f t="shared" si="462"/>
        <v>0</v>
      </c>
      <c r="Q4878" s="12">
        <f t="shared" si="462"/>
        <v>0</v>
      </c>
      <c r="R4878" s="12">
        <f t="shared" si="462"/>
        <v>0</v>
      </c>
      <c r="S4878" s="12">
        <f t="shared" si="462"/>
        <v>0</v>
      </c>
      <c r="T4878" s="12">
        <f t="shared" si="462"/>
        <v>0</v>
      </c>
      <c r="U4878" s="12">
        <f t="shared" si="462"/>
        <v>0</v>
      </c>
      <c r="V4878" s="12">
        <f t="shared" si="462"/>
        <v>0</v>
      </c>
      <c r="W4878" s="12">
        <f t="shared" si="462"/>
        <v>16439.276110759583</v>
      </c>
      <c r="X4878" s="12">
        <f t="shared" si="462"/>
        <v>57250.956809476578</v>
      </c>
      <c r="Y4878" s="12">
        <f t="shared" si="462"/>
        <v>0</v>
      </c>
      <c r="Z4878" s="12">
        <f t="shared" si="462"/>
        <v>0</v>
      </c>
      <c r="AA4878" s="12">
        <f t="shared" si="462"/>
        <v>0</v>
      </c>
      <c r="AB4878" s="12">
        <f t="shared" si="462"/>
        <v>0</v>
      </c>
      <c r="AC4878" s="12">
        <f t="shared" si="462"/>
        <v>0</v>
      </c>
      <c r="AD4878" s="12">
        <f t="shared" si="462"/>
        <v>31.642090820116671</v>
      </c>
      <c r="AE4878" s="12">
        <f t="shared" si="468"/>
        <v>0.12843979723071436</v>
      </c>
      <c r="AF4878" s="12">
        <f t="shared" si="468"/>
        <v>0</v>
      </c>
      <c r="AG4878" s="12">
        <f t="shared" si="468"/>
        <v>0</v>
      </c>
      <c r="AH4878" s="12">
        <f t="shared" si="468"/>
        <v>42.74160500755756</v>
      </c>
      <c r="AI4878" s="12">
        <f t="shared" si="468"/>
        <v>63.752140059457737</v>
      </c>
      <c r="AJ4878" s="12">
        <f t="shared" si="468"/>
        <v>5252.1736032861554</v>
      </c>
      <c r="AK4878" s="12">
        <f t="shared" si="468"/>
        <v>-0.1571918684803485</v>
      </c>
      <c r="AL4878" s="12">
        <f t="shared" si="463"/>
        <v>79080.513607338187</v>
      </c>
      <c r="AM4878">
        <f t="shared" si="464"/>
        <v>2.145319517610873</v>
      </c>
      <c r="AN4878" s="12">
        <f t="shared" si="465"/>
        <v>36861.881392570329</v>
      </c>
    </row>
    <row r="4879" spans="14:40">
      <c r="N4879">
        <f t="shared" si="466"/>
        <v>2374</v>
      </c>
      <c r="O4879" s="12">
        <f t="shared" si="462"/>
        <v>0</v>
      </c>
      <c r="P4879" s="12">
        <f t="shared" si="462"/>
        <v>0</v>
      </c>
      <c r="Q4879" s="12">
        <f t="shared" si="462"/>
        <v>0</v>
      </c>
      <c r="R4879" s="12">
        <f t="shared" si="462"/>
        <v>0</v>
      </c>
      <c r="S4879" s="12">
        <f t="shared" si="462"/>
        <v>0</v>
      </c>
      <c r="T4879" s="12">
        <f t="shared" si="462"/>
        <v>0</v>
      </c>
      <c r="U4879" s="12">
        <f t="shared" si="462"/>
        <v>0</v>
      </c>
      <c r="V4879" s="12">
        <f t="shared" si="462"/>
        <v>0</v>
      </c>
      <c r="W4879" s="12">
        <f t="shared" si="462"/>
        <v>17465.331999733524</v>
      </c>
      <c r="X4879" s="12">
        <f t="shared" si="462"/>
        <v>58136.159679476892</v>
      </c>
      <c r="Y4879" s="12">
        <f t="shared" si="462"/>
        <v>0</v>
      </c>
      <c r="Z4879" s="12">
        <f t="shared" si="462"/>
        <v>0</v>
      </c>
      <c r="AA4879" s="12">
        <f t="shared" si="462"/>
        <v>0</v>
      </c>
      <c r="AB4879" s="12">
        <f t="shared" si="462"/>
        <v>0</v>
      </c>
      <c r="AC4879" s="12">
        <f t="shared" si="462"/>
        <v>0</v>
      </c>
      <c r="AD4879" s="12">
        <f t="shared" si="462"/>
        <v>30.275281100855167</v>
      </c>
      <c r="AE4879" s="12">
        <f t="shared" si="468"/>
        <v>0.1311972604959577</v>
      </c>
      <c r="AF4879" s="12">
        <f t="shared" si="468"/>
        <v>0</v>
      </c>
      <c r="AG4879" s="12">
        <f t="shared" si="468"/>
        <v>0</v>
      </c>
      <c r="AH4879" s="12">
        <f t="shared" si="468"/>
        <v>56.707244733532512</v>
      </c>
      <c r="AI4879" s="12">
        <f t="shared" si="468"/>
        <v>85.656759311669646</v>
      </c>
      <c r="AJ4879" s="12">
        <f t="shared" si="468"/>
        <v>4103.6978357591252</v>
      </c>
      <c r="AK4879" s="12">
        <f t="shared" si="468"/>
        <v>-0.12083515275220377</v>
      </c>
      <c r="AL4879" s="12">
        <f t="shared" si="463"/>
        <v>79877.839162223347</v>
      </c>
      <c r="AM4879">
        <f t="shared" si="464"/>
        <v>2.1227845274071333</v>
      </c>
      <c r="AN4879" s="12">
        <f t="shared" si="465"/>
        <v>37628.80223165646</v>
      </c>
    </row>
    <row r="4880" spans="14:40">
      <c r="N4880">
        <f t="shared" si="466"/>
        <v>2375</v>
      </c>
      <c r="O4880" s="12">
        <f t="shared" si="462"/>
        <v>0</v>
      </c>
      <c r="P4880" s="12">
        <f t="shared" si="462"/>
        <v>0</v>
      </c>
      <c r="Q4880" s="12">
        <f t="shared" si="462"/>
        <v>0</v>
      </c>
      <c r="R4880" s="12">
        <f t="shared" si="462"/>
        <v>0</v>
      </c>
      <c r="S4880" s="12">
        <f t="shared" si="462"/>
        <v>0</v>
      </c>
      <c r="T4880" s="12">
        <f t="shared" si="462"/>
        <v>0</v>
      </c>
      <c r="U4880" s="12">
        <f t="shared" si="462"/>
        <v>0</v>
      </c>
      <c r="V4880" s="12">
        <f t="shared" si="462"/>
        <v>0</v>
      </c>
      <c r="W4880" s="12">
        <f t="shared" si="462"/>
        <v>21294.837604232158</v>
      </c>
      <c r="X4880" s="12">
        <f t="shared" si="462"/>
        <v>66451.371127603532</v>
      </c>
      <c r="Y4880" s="12">
        <f t="shared" si="462"/>
        <v>0</v>
      </c>
      <c r="Z4880" s="12">
        <f t="shared" si="462"/>
        <v>0</v>
      </c>
      <c r="AA4880" s="12">
        <f t="shared" si="462"/>
        <v>0</v>
      </c>
      <c r="AB4880" s="12">
        <f t="shared" si="462"/>
        <v>0</v>
      </c>
      <c r="AC4880" s="12">
        <f t="shared" si="462"/>
        <v>0</v>
      </c>
      <c r="AD4880" s="12">
        <f t="shared" si="462"/>
        <v>42.56719963536829</v>
      </c>
      <c r="AE4880" s="12">
        <f t="shared" si="468"/>
        <v>0.16253290941975912</v>
      </c>
      <c r="AF4880" s="12">
        <f t="shared" si="468"/>
        <v>0</v>
      </c>
      <c r="AG4880" s="12">
        <f t="shared" si="468"/>
        <v>0</v>
      </c>
      <c r="AH4880" s="12">
        <f t="shared" si="468"/>
        <v>61.825198985586567</v>
      </c>
      <c r="AI4880" s="12">
        <f t="shared" si="468"/>
        <v>146.38339187276543</v>
      </c>
      <c r="AJ4880" s="12">
        <f t="shared" si="468"/>
        <v>8121.0247768070876</v>
      </c>
      <c r="AK4880" s="12">
        <f t="shared" si="468"/>
        <v>-0.20437006066403057</v>
      </c>
      <c r="AL4880" s="12">
        <f t="shared" si="463"/>
        <v>96117.967461985259</v>
      </c>
      <c r="AM4880">
        <f t="shared" si="464"/>
        <v>2.1177945857102318</v>
      </c>
      <c r="AN4880" s="12">
        <f t="shared" si="465"/>
        <v>45385.878361640425</v>
      </c>
    </row>
    <row r="4881" spans="14:40">
      <c r="N4881">
        <f t="shared" si="466"/>
        <v>2376</v>
      </c>
      <c r="O4881" s="12">
        <f t="shared" si="462"/>
        <v>2.4898075832856152</v>
      </c>
      <c r="P4881" s="12">
        <f t="shared" si="462"/>
        <v>0</v>
      </c>
      <c r="Q4881" s="12">
        <f t="shared" si="462"/>
        <v>0</v>
      </c>
      <c r="R4881" s="12">
        <f t="shared" si="462"/>
        <v>0</v>
      </c>
      <c r="S4881" s="12">
        <f t="shared" si="462"/>
        <v>0</v>
      </c>
      <c r="T4881" s="12">
        <f t="shared" si="462"/>
        <v>0</v>
      </c>
      <c r="U4881" s="12">
        <f t="shared" si="462"/>
        <v>0</v>
      </c>
      <c r="V4881" s="12">
        <f t="shared" si="462"/>
        <v>0</v>
      </c>
      <c r="W4881" s="12">
        <f t="shared" si="462"/>
        <v>8677.2017693478701</v>
      </c>
      <c r="X4881" s="12">
        <f t="shared" si="462"/>
        <v>32769.972479975986</v>
      </c>
      <c r="Y4881" s="12">
        <f t="shared" si="462"/>
        <v>0</v>
      </c>
      <c r="Z4881" s="12">
        <f t="shared" si="462"/>
        <v>0</v>
      </c>
      <c r="AA4881" s="12">
        <f t="shared" si="462"/>
        <v>0</v>
      </c>
      <c r="AB4881" s="12">
        <f t="shared" si="462"/>
        <v>0</v>
      </c>
      <c r="AC4881" s="12">
        <f t="shared" si="462"/>
        <v>0</v>
      </c>
      <c r="AD4881" s="12">
        <f t="shared" si="462"/>
        <v>19.378870692245258</v>
      </c>
      <c r="AE4881" s="12">
        <f t="shared" si="468"/>
        <v>8.2733927189719114E-2</v>
      </c>
      <c r="AF4881" s="12">
        <f t="shared" si="468"/>
        <v>0</v>
      </c>
      <c r="AG4881" s="12">
        <f t="shared" si="468"/>
        <v>0</v>
      </c>
      <c r="AH4881" s="12">
        <f t="shared" si="468"/>
        <v>23.200982804560628</v>
      </c>
      <c r="AI4881" s="12">
        <f t="shared" si="468"/>
        <v>46.424641079813824</v>
      </c>
      <c r="AJ4881" s="12">
        <f t="shared" si="468"/>
        <v>6028.8070537410376</v>
      </c>
      <c r="AK4881" s="12">
        <f t="shared" si="468"/>
        <v>-0.15920517221574024</v>
      </c>
      <c r="AL4881" s="12">
        <f t="shared" si="463"/>
        <v>47567.399133979779</v>
      </c>
      <c r="AM4881">
        <f t="shared" si="464"/>
        <v>2.109832123806799</v>
      </c>
      <c r="AN4881" s="12">
        <f t="shared" si="465"/>
        <v>22545.584834566493</v>
      </c>
    </row>
    <row r="4882" spans="14:40">
      <c r="N4882">
        <f t="shared" si="466"/>
        <v>2377</v>
      </c>
      <c r="O4882" s="12">
        <f t="shared" si="462"/>
        <v>0</v>
      </c>
      <c r="P4882" s="12">
        <f t="shared" si="462"/>
        <v>0</v>
      </c>
      <c r="Q4882" s="12">
        <f t="shared" si="462"/>
        <v>0</v>
      </c>
      <c r="R4882" s="12">
        <f t="shared" si="462"/>
        <v>0</v>
      </c>
      <c r="S4882" s="12">
        <f t="shared" si="462"/>
        <v>0</v>
      </c>
      <c r="T4882" s="12">
        <f t="shared" si="462"/>
        <v>0</v>
      </c>
      <c r="U4882" s="12">
        <f t="shared" si="462"/>
        <v>0</v>
      </c>
      <c r="V4882" s="12">
        <f t="shared" si="462"/>
        <v>0</v>
      </c>
      <c r="W4882" s="12">
        <f t="shared" si="462"/>
        <v>7329.8122382636238</v>
      </c>
      <c r="X4882" s="12">
        <f t="shared" si="462"/>
        <v>20959.4782845351</v>
      </c>
      <c r="Y4882" s="12">
        <f t="shared" si="462"/>
        <v>0</v>
      </c>
      <c r="Z4882" s="12">
        <f t="shared" si="462"/>
        <v>0</v>
      </c>
      <c r="AA4882" s="12">
        <f t="shared" si="462"/>
        <v>0</v>
      </c>
      <c r="AB4882" s="12">
        <f t="shared" si="462"/>
        <v>0</v>
      </c>
      <c r="AC4882" s="12">
        <f t="shared" si="462"/>
        <v>0</v>
      </c>
      <c r="AD4882" s="12">
        <f t="shared" si="462"/>
        <v>13.655903074086087</v>
      </c>
      <c r="AE4882" s="12">
        <f t="shared" si="468"/>
        <v>5.3773839439715823E-2</v>
      </c>
      <c r="AF4882" s="12">
        <f t="shared" si="468"/>
        <v>0</v>
      </c>
      <c r="AG4882" s="12">
        <f t="shared" si="468"/>
        <v>0</v>
      </c>
      <c r="AH4882" s="12">
        <f t="shared" si="468"/>
        <v>2.5567562150468812</v>
      </c>
      <c r="AI4882" s="12">
        <f t="shared" si="468"/>
        <v>43.060208941615443</v>
      </c>
      <c r="AJ4882" s="12">
        <f t="shared" si="468"/>
        <v>3983.3454949295301</v>
      </c>
      <c r="AK4882" s="12">
        <f t="shared" si="468"/>
        <v>-8.6592080115587694E-2</v>
      </c>
      <c r="AL4882" s="12">
        <f t="shared" si="463"/>
        <v>32331.876067718331</v>
      </c>
      <c r="AM4882">
        <f t="shared" si="464"/>
        <v>2.1361304454925363</v>
      </c>
      <c r="AN4882" s="12">
        <f t="shared" si="465"/>
        <v>15135.721760785746</v>
      </c>
    </row>
    <row r="4883" spans="14:40">
      <c r="N4883">
        <f t="shared" si="466"/>
        <v>2378</v>
      </c>
      <c r="O4883" s="12">
        <f t="shared" si="462"/>
        <v>0</v>
      </c>
      <c r="P4883" s="12">
        <f t="shared" si="462"/>
        <v>0</v>
      </c>
      <c r="Q4883" s="12">
        <f t="shared" si="462"/>
        <v>0</v>
      </c>
      <c r="R4883" s="12">
        <f t="shared" si="462"/>
        <v>0</v>
      </c>
      <c r="S4883" s="12">
        <f t="shared" si="462"/>
        <v>0</v>
      </c>
      <c r="T4883" s="12">
        <f t="shared" si="462"/>
        <v>0</v>
      </c>
      <c r="U4883" s="12">
        <f t="shared" si="462"/>
        <v>0</v>
      </c>
      <c r="V4883" s="12">
        <f t="shared" si="462"/>
        <v>0</v>
      </c>
      <c r="W4883" s="12">
        <f t="shared" si="462"/>
        <v>-4469.0890344438985</v>
      </c>
      <c r="X4883" s="12">
        <f t="shared" si="462"/>
        <v>-17465.173569989427</v>
      </c>
      <c r="Y4883" s="12">
        <f t="shared" si="462"/>
        <v>0</v>
      </c>
      <c r="Z4883" s="12">
        <f t="shared" si="462"/>
        <v>0</v>
      </c>
      <c r="AA4883" s="12">
        <f t="shared" si="462"/>
        <v>0</v>
      </c>
      <c r="AB4883" s="12">
        <f t="shared" si="462"/>
        <v>0</v>
      </c>
      <c r="AC4883" s="12">
        <f t="shared" si="462"/>
        <v>0</v>
      </c>
      <c r="AD4883" s="12">
        <f t="shared" si="462"/>
        <v>-14.216231056903188</v>
      </c>
      <c r="AE4883" s="12">
        <f t="shared" si="468"/>
        <v>-8.8990092868008686E-2</v>
      </c>
      <c r="AF4883" s="12">
        <f t="shared" si="468"/>
        <v>0</v>
      </c>
      <c r="AG4883" s="12">
        <f t="shared" si="468"/>
        <v>0</v>
      </c>
      <c r="AH4883" s="12">
        <f t="shared" si="468"/>
        <v>-37.835331427151786</v>
      </c>
      <c r="AI4883" s="12">
        <f t="shared" si="468"/>
        <v>-93.168857553034812</v>
      </c>
      <c r="AJ4883" s="12">
        <f t="shared" si="468"/>
        <v>-5868.2747318715856</v>
      </c>
      <c r="AK4883" s="12">
        <f t="shared" si="468"/>
        <v>0.16684531117092014</v>
      </c>
      <c r="AL4883" s="12">
        <f t="shared" si="463"/>
        <v>-27947.679901123698</v>
      </c>
      <c r="AM4883">
        <f t="shared" si="464"/>
        <v>2.1669867352218128</v>
      </c>
      <c r="AN4883" s="12">
        <f t="shared" si="465"/>
        <v>-12897.023985826554</v>
      </c>
    </row>
    <row r="4884" spans="14:40">
      <c r="N4884">
        <f t="shared" si="466"/>
        <v>2379</v>
      </c>
      <c r="O4884" s="12">
        <f t="shared" si="462"/>
        <v>0</v>
      </c>
      <c r="P4884" s="12">
        <f t="shared" si="462"/>
        <v>0</v>
      </c>
      <c r="Q4884" s="12">
        <f t="shared" si="462"/>
        <v>0</v>
      </c>
      <c r="R4884" s="12">
        <f t="shared" si="462"/>
        <v>0</v>
      </c>
      <c r="S4884" s="12">
        <f t="shared" si="462"/>
        <v>0</v>
      </c>
      <c r="T4884" s="12">
        <f t="shared" si="462"/>
        <v>0</v>
      </c>
      <c r="U4884" s="12">
        <f t="shared" si="462"/>
        <v>0</v>
      </c>
      <c r="V4884" s="12">
        <f t="shared" si="462"/>
        <v>0</v>
      </c>
      <c r="W4884" s="12">
        <f t="shared" si="462"/>
        <v>-4842.3210235506331</v>
      </c>
      <c r="X4884" s="12">
        <f t="shared" si="462"/>
        <v>-20256.449582683032</v>
      </c>
      <c r="Y4884" s="12">
        <f t="shared" si="462"/>
        <v>0</v>
      </c>
      <c r="Z4884" s="12">
        <f t="shared" si="462"/>
        <v>0</v>
      </c>
      <c r="AA4884" s="12">
        <f t="shared" si="462"/>
        <v>0</v>
      </c>
      <c r="AB4884" s="12">
        <f t="shared" si="462"/>
        <v>0</v>
      </c>
      <c r="AC4884" s="12">
        <f t="shared" si="462"/>
        <v>0</v>
      </c>
      <c r="AD4884" s="12">
        <f t="shared" si="462"/>
        <v>-18.3930269604285</v>
      </c>
      <c r="AE4884" s="12">
        <f t="shared" si="468"/>
        <v>-0.11526402802714787</v>
      </c>
      <c r="AF4884" s="12">
        <f t="shared" si="468"/>
        <v>0</v>
      </c>
      <c r="AG4884" s="12">
        <f t="shared" si="468"/>
        <v>0</v>
      </c>
      <c r="AH4884" s="12">
        <f t="shared" si="468"/>
        <v>-45.377848488686901</v>
      </c>
      <c r="AI4884" s="12">
        <f t="shared" si="468"/>
        <v>-104.82314373535492</v>
      </c>
      <c r="AJ4884" s="12">
        <f t="shared" si="468"/>
        <v>-7023.7164822358345</v>
      </c>
      <c r="AK4884" s="12">
        <f t="shared" si="468"/>
        <v>0.20009280566407903</v>
      </c>
      <c r="AL4884" s="12">
        <f t="shared" si="463"/>
        <v>-32290.996278876333</v>
      </c>
      <c r="AM4884">
        <f t="shared" si="464"/>
        <v>2.1890995793189374</v>
      </c>
      <c r="AN4884" s="12">
        <f t="shared" si="465"/>
        <v>-14750.811970336479</v>
      </c>
    </row>
    <row r="4885" spans="14:40">
      <c r="N4885">
        <f t="shared" si="466"/>
        <v>2380</v>
      </c>
      <c r="O4885" s="12">
        <f t="shared" si="462"/>
        <v>0</v>
      </c>
      <c r="P4885" s="12">
        <f t="shared" si="462"/>
        <v>0</v>
      </c>
      <c r="Q4885" s="12">
        <f t="shared" si="462"/>
        <v>0</v>
      </c>
      <c r="R4885" s="12">
        <f t="shared" si="462"/>
        <v>0</v>
      </c>
      <c r="S4885" s="12">
        <f t="shared" si="462"/>
        <v>0</v>
      </c>
      <c r="T4885" s="12">
        <f t="shared" si="462"/>
        <v>0</v>
      </c>
      <c r="U4885" s="12">
        <f t="shared" si="462"/>
        <v>0</v>
      </c>
      <c r="V4885" s="12">
        <f t="shared" si="462"/>
        <v>0</v>
      </c>
      <c r="W4885" s="12">
        <f t="shared" si="462"/>
        <v>-4058.8475864019342</v>
      </c>
      <c r="X4885" s="12">
        <f t="shared" si="462"/>
        <v>-17962.674587687747</v>
      </c>
      <c r="Y4885" s="12">
        <f t="shared" si="462"/>
        <v>0</v>
      </c>
      <c r="Z4885" s="12">
        <f t="shared" si="462"/>
        <v>0</v>
      </c>
      <c r="AA4885" s="12">
        <f t="shared" si="462"/>
        <v>0</v>
      </c>
      <c r="AB4885" s="12">
        <f t="shared" si="462"/>
        <v>0</v>
      </c>
      <c r="AC4885" s="12">
        <f t="shared" si="462"/>
        <v>0</v>
      </c>
      <c r="AD4885" s="12">
        <f t="shared" si="462"/>
        <v>-17.007908232348758</v>
      </c>
      <c r="AE4885" s="12">
        <f t="shared" si="468"/>
        <v>-0.11340465101823437</v>
      </c>
      <c r="AF4885" s="12">
        <f t="shared" si="468"/>
        <v>0</v>
      </c>
      <c r="AG4885" s="12">
        <f t="shared" si="468"/>
        <v>0</v>
      </c>
      <c r="AH4885" s="12">
        <f t="shared" si="468"/>
        <v>-51.389272538230749</v>
      </c>
      <c r="AI4885" s="12">
        <f t="shared" si="468"/>
        <v>-123.36564128776173</v>
      </c>
      <c r="AJ4885" s="12">
        <f t="shared" si="468"/>
        <v>-6459.1953013333959</v>
      </c>
      <c r="AK4885" s="12">
        <f t="shared" si="468"/>
        <v>0.16164798609069392</v>
      </c>
      <c r="AL4885" s="12">
        <f t="shared" si="463"/>
        <v>-28672.432054146349</v>
      </c>
      <c r="AM4885">
        <f t="shared" si="464"/>
        <v>2.1964239469717421</v>
      </c>
      <c r="AN4885" s="12">
        <f t="shared" si="465"/>
        <v>-13054.142891529507</v>
      </c>
    </row>
    <row r="4886" spans="14:40">
      <c r="N4886">
        <f t="shared" si="466"/>
        <v>2381</v>
      </c>
      <c r="O4886" s="12">
        <f t="shared" si="462"/>
        <v>0</v>
      </c>
      <c r="P4886" s="12">
        <f t="shared" si="462"/>
        <v>0</v>
      </c>
      <c r="Q4886" s="12">
        <f t="shared" si="462"/>
        <v>0</v>
      </c>
      <c r="R4886" s="12">
        <f t="shared" si="462"/>
        <v>0</v>
      </c>
      <c r="S4886" s="12">
        <f t="shared" si="462"/>
        <v>0</v>
      </c>
      <c r="T4886" s="12">
        <f t="shared" si="462"/>
        <v>0</v>
      </c>
      <c r="U4886" s="12">
        <f t="shared" si="462"/>
        <v>0</v>
      </c>
      <c r="V4886" s="12">
        <f t="shared" si="462"/>
        <v>0</v>
      </c>
      <c r="W4886" s="12">
        <f t="shared" si="462"/>
        <v>3589.6192757446756</v>
      </c>
      <c r="X4886" s="12">
        <f t="shared" si="462"/>
        <v>10019.569075327343</v>
      </c>
      <c r="Y4886" s="12">
        <f t="shared" si="462"/>
        <v>0</v>
      </c>
      <c r="Z4886" s="12">
        <f t="shared" si="462"/>
        <v>0</v>
      </c>
      <c r="AA4886" s="12">
        <f t="shared" si="462"/>
        <v>0</v>
      </c>
      <c r="AB4886" s="12">
        <f t="shared" si="462"/>
        <v>0</v>
      </c>
      <c r="AC4886" s="12">
        <f t="shared" si="462"/>
        <v>0</v>
      </c>
      <c r="AD4886" s="12">
        <f t="shared" si="462"/>
        <v>1.8557570214223327</v>
      </c>
      <c r="AE4886" s="12">
        <f t="shared" si="468"/>
        <v>1.1420921375755434E-2</v>
      </c>
      <c r="AF4886" s="12">
        <f t="shared" si="468"/>
        <v>0</v>
      </c>
      <c r="AG4886" s="12">
        <f t="shared" si="468"/>
        <v>0</v>
      </c>
      <c r="AH4886" s="12">
        <f t="shared" si="468"/>
        <v>6.8303151740447463</v>
      </c>
      <c r="AI4886" s="12">
        <f t="shared" si="468"/>
        <v>5.2440828709661789</v>
      </c>
      <c r="AJ4886" s="12">
        <f t="shared" si="468"/>
        <v>-1604.609493893998</v>
      </c>
      <c r="AK4886" s="12">
        <f t="shared" si="468"/>
        <v>6.1683405810353115E-2</v>
      </c>
      <c r="AL4886" s="12">
        <f t="shared" si="463"/>
        <v>12018.582116571639</v>
      </c>
      <c r="AM4886">
        <f t="shared" si="464"/>
        <v>2.1953777312307428</v>
      </c>
      <c r="AN4886" s="12">
        <f t="shared" si="465"/>
        <v>5474.4939540923306</v>
      </c>
    </row>
    <row r="4887" spans="14:40">
      <c r="N4887">
        <f t="shared" si="466"/>
        <v>2382</v>
      </c>
      <c r="O4887" s="12">
        <f t="shared" si="462"/>
        <v>0</v>
      </c>
      <c r="P4887" s="12">
        <f t="shared" si="462"/>
        <v>0</v>
      </c>
      <c r="Q4887" s="12">
        <f t="shared" si="462"/>
        <v>0</v>
      </c>
      <c r="R4887" s="12">
        <f t="shared" si="462"/>
        <v>0</v>
      </c>
      <c r="S4887" s="12">
        <f t="shared" si="462"/>
        <v>0</v>
      </c>
      <c r="T4887" s="12">
        <f t="shared" si="462"/>
        <v>0</v>
      </c>
      <c r="U4887" s="12">
        <f t="shared" si="462"/>
        <v>0</v>
      </c>
      <c r="V4887" s="12">
        <f t="shared" si="462"/>
        <v>0</v>
      </c>
      <c r="W4887" s="12">
        <f t="shared" si="462"/>
        <v>3392.7631593161782</v>
      </c>
      <c r="X4887" s="12">
        <f t="shared" si="462"/>
        <v>14158.103889328069</v>
      </c>
      <c r="Y4887" s="12">
        <f t="shared" si="462"/>
        <v>0</v>
      </c>
      <c r="Z4887" s="12">
        <f t="shared" si="462"/>
        <v>0</v>
      </c>
      <c r="AA4887" s="12">
        <f t="shared" si="462"/>
        <v>0</v>
      </c>
      <c r="AB4887" s="12">
        <f t="shared" si="462"/>
        <v>0</v>
      </c>
      <c r="AC4887" s="12">
        <f t="shared" si="462"/>
        <v>0</v>
      </c>
      <c r="AD4887" s="12">
        <f t="shared" si="462"/>
        <v>7.2860278783453376</v>
      </c>
      <c r="AE4887" s="12">
        <f t="shared" ref="AE4887:AK4896" si="469">AE$2503*AE2383+0.5*AE$2504*AE2383*AE2383</f>
        <v>4.6165684490773198E-2</v>
      </c>
      <c r="AF4887" s="12">
        <f t="shared" si="469"/>
        <v>0</v>
      </c>
      <c r="AG4887" s="12">
        <f t="shared" si="469"/>
        <v>0</v>
      </c>
      <c r="AH4887" s="12">
        <f t="shared" si="469"/>
        <v>30.885058773127287</v>
      </c>
      <c r="AI4887" s="12">
        <f t="shared" si="469"/>
        <v>61.369374284193626</v>
      </c>
      <c r="AJ4887" s="12">
        <f t="shared" si="469"/>
        <v>3524.3138058857758</v>
      </c>
      <c r="AK4887" s="12">
        <f t="shared" si="469"/>
        <v>-0.11138923450870263</v>
      </c>
      <c r="AL4887" s="12">
        <f t="shared" si="463"/>
        <v>21174.656091915669</v>
      </c>
      <c r="AM4887">
        <f t="shared" si="464"/>
        <v>2.1828992848729425</v>
      </c>
      <c r="AN4887" s="12">
        <f t="shared" si="465"/>
        <v>9700.2441838026243</v>
      </c>
    </row>
    <row r="4888" spans="14:40">
      <c r="N4888">
        <f t="shared" si="466"/>
        <v>2383</v>
      </c>
      <c r="O4888" s="12">
        <f t="shared" si="462"/>
        <v>0</v>
      </c>
      <c r="P4888" s="12">
        <f t="shared" si="462"/>
        <v>0</v>
      </c>
      <c r="Q4888" s="12">
        <f t="shared" si="462"/>
        <v>0</v>
      </c>
      <c r="R4888" s="12">
        <f t="shared" si="462"/>
        <v>0</v>
      </c>
      <c r="S4888" s="12">
        <f t="shared" si="462"/>
        <v>0</v>
      </c>
      <c r="T4888" s="12">
        <f t="shared" si="462"/>
        <v>0</v>
      </c>
      <c r="U4888" s="12">
        <f t="shared" si="462"/>
        <v>0</v>
      </c>
      <c r="V4888" s="12">
        <f t="shared" si="462"/>
        <v>0</v>
      </c>
      <c r="W4888" s="12">
        <f t="shared" si="462"/>
        <v>6972.6751880038046</v>
      </c>
      <c r="X4888" s="12">
        <f t="shared" si="462"/>
        <v>27230.393674566749</v>
      </c>
      <c r="Y4888" s="12">
        <f t="shared" si="462"/>
        <v>0</v>
      </c>
      <c r="Z4888" s="12">
        <f t="shared" si="462"/>
        <v>0</v>
      </c>
      <c r="AA4888" s="12">
        <f t="shared" si="462"/>
        <v>0</v>
      </c>
      <c r="AB4888" s="12">
        <f t="shared" si="462"/>
        <v>0</v>
      </c>
      <c r="AC4888" s="12">
        <f t="shared" si="462"/>
        <v>0</v>
      </c>
      <c r="AD4888" s="12">
        <f t="shared" si="462"/>
        <v>16.782107068417954</v>
      </c>
      <c r="AE4888" s="12">
        <f t="shared" si="469"/>
        <v>8.256471508721841E-2</v>
      </c>
      <c r="AF4888" s="12">
        <f t="shared" si="469"/>
        <v>0</v>
      </c>
      <c r="AG4888" s="12">
        <f t="shared" si="469"/>
        <v>0</v>
      </c>
      <c r="AH4888" s="12">
        <f t="shared" si="469"/>
        <v>37.290848114377468</v>
      </c>
      <c r="AI4888" s="12">
        <f t="shared" si="469"/>
        <v>87.324652126741114</v>
      </c>
      <c r="AJ4888" s="12">
        <f t="shared" si="469"/>
        <v>5909.8537331858624</v>
      </c>
      <c r="AK4888" s="12">
        <f t="shared" si="469"/>
        <v>-0.20422358028517593</v>
      </c>
      <c r="AL4888" s="12">
        <f t="shared" si="463"/>
        <v>40254.198544200743</v>
      </c>
      <c r="AM4888">
        <f t="shared" si="464"/>
        <v>2.1500969087914474</v>
      </c>
      <c r="AN4888" s="12">
        <f t="shared" si="465"/>
        <v>18722.039169307634</v>
      </c>
    </row>
    <row r="4889" spans="14:40">
      <c r="N4889">
        <f t="shared" si="466"/>
        <v>2384</v>
      </c>
      <c r="O4889" s="12">
        <f t="shared" si="462"/>
        <v>3.2478157002286361</v>
      </c>
      <c r="P4889" s="12">
        <f t="shared" si="462"/>
        <v>0</v>
      </c>
      <c r="Q4889" s="12">
        <f t="shared" si="462"/>
        <v>0</v>
      </c>
      <c r="R4889" s="12">
        <f t="shared" si="462"/>
        <v>0</v>
      </c>
      <c r="S4889" s="12">
        <f t="shared" si="462"/>
        <v>0</v>
      </c>
      <c r="T4889" s="12">
        <f t="shared" si="462"/>
        <v>0</v>
      </c>
      <c r="U4889" s="12">
        <f t="shared" si="462"/>
        <v>0</v>
      </c>
      <c r="V4889" s="12">
        <f t="shared" si="462"/>
        <v>0</v>
      </c>
      <c r="W4889" s="12">
        <f t="shared" si="462"/>
        <v>6077.5976668560552</v>
      </c>
      <c r="X4889" s="12">
        <f t="shared" si="462"/>
        <v>23455.649334947877</v>
      </c>
      <c r="Y4889" s="12">
        <f t="shared" si="462"/>
        <v>0</v>
      </c>
      <c r="Z4889" s="12">
        <f t="shared" si="462"/>
        <v>0</v>
      </c>
      <c r="AA4889" s="12">
        <f t="shared" si="462"/>
        <v>0</v>
      </c>
      <c r="AB4889" s="12">
        <f t="shared" si="462"/>
        <v>0</v>
      </c>
      <c r="AC4889" s="12">
        <f t="shared" si="462"/>
        <v>0</v>
      </c>
      <c r="AD4889" s="12">
        <f t="shared" si="462"/>
        <v>17.467545899809554</v>
      </c>
      <c r="AE4889" s="12">
        <f t="shared" si="469"/>
        <v>7.1865736461771829E-2</v>
      </c>
      <c r="AF4889" s="12">
        <f t="shared" si="469"/>
        <v>0</v>
      </c>
      <c r="AG4889" s="12">
        <f t="shared" si="469"/>
        <v>0</v>
      </c>
      <c r="AH4889" s="12">
        <f t="shared" si="469"/>
        <v>13.934383097224261</v>
      </c>
      <c r="AI4889" s="12">
        <f t="shared" si="469"/>
        <v>75.23216596152578</v>
      </c>
      <c r="AJ4889" s="12">
        <f t="shared" si="469"/>
        <v>5171.6637063300204</v>
      </c>
      <c r="AK4889" s="12">
        <f t="shared" si="469"/>
        <v>-0.19388111815612721</v>
      </c>
      <c r="AL4889" s="12">
        <f t="shared" si="463"/>
        <v>34814.670603411054</v>
      </c>
      <c r="AM4889">
        <f t="shared" si="464"/>
        <v>2.1253071015628686</v>
      </c>
      <c r="AN4889" s="12">
        <f t="shared" si="465"/>
        <v>16381.007044962909</v>
      </c>
    </row>
    <row r="4890" spans="14:40">
      <c r="N4890">
        <f t="shared" si="466"/>
        <v>2385</v>
      </c>
      <c r="O4890" s="12">
        <f t="shared" si="462"/>
        <v>0</v>
      </c>
      <c r="P4890" s="12">
        <f t="shared" si="462"/>
        <v>0</v>
      </c>
      <c r="Q4890" s="12">
        <f t="shared" si="462"/>
        <v>0</v>
      </c>
      <c r="R4890" s="12">
        <f t="shared" si="462"/>
        <v>0</v>
      </c>
      <c r="S4890" s="12">
        <f t="shared" si="462"/>
        <v>0</v>
      </c>
      <c r="T4890" s="12">
        <f t="shared" si="462"/>
        <v>0</v>
      </c>
      <c r="U4890" s="12">
        <f t="shared" si="462"/>
        <v>0</v>
      </c>
      <c r="V4890" s="12">
        <f t="shared" si="462"/>
        <v>0</v>
      </c>
      <c r="W4890" s="12">
        <f t="shared" si="462"/>
        <v>2756.935334318347</v>
      </c>
      <c r="X4890" s="12">
        <f t="shared" si="462"/>
        <v>13049.750368958983</v>
      </c>
      <c r="Y4890" s="12">
        <f t="shared" si="462"/>
        <v>0</v>
      </c>
      <c r="Z4890" s="12">
        <f t="shared" si="462"/>
        <v>0</v>
      </c>
      <c r="AA4890" s="12">
        <f t="shared" si="462"/>
        <v>0</v>
      </c>
      <c r="AB4890" s="12">
        <f t="shared" si="462"/>
        <v>0</v>
      </c>
      <c r="AC4890" s="12">
        <f t="shared" si="462"/>
        <v>0</v>
      </c>
      <c r="AD4890" s="12">
        <f t="shared" si="462"/>
        <v>7.0543338160121145</v>
      </c>
      <c r="AE4890" s="12">
        <f t="shared" si="469"/>
        <v>-3.4622762368882148E-2</v>
      </c>
      <c r="AF4890" s="12">
        <f t="shared" si="469"/>
        <v>0</v>
      </c>
      <c r="AG4890" s="12">
        <f t="shared" si="469"/>
        <v>0</v>
      </c>
      <c r="AH4890" s="12">
        <f t="shared" si="469"/>
        <v>-90.3108522867294</v>
      </c>
      <c r="AI4890" s="12">
        <f t="shared" si="469"/>
        <v>-32.58502499886886</v>
      </c>
      <c r="AJ4890" s="12">
        <f t="shared" si="469"/>
        <v>-4306.6370867884589</v>
      </c>
      <c r="AK4890" s="12">
        <f t="shared" si="469"/>
        <v>0.11179662499755787</v>
      </c>
      <c r="AL4890" s="12">
        <f t="shared" si="463"/>
        <v>11384.284246881913</v>
      </c>
      <c r="AM4890">
        <f t="shared" si="464"/>
        <v>2.1009974150152839</v>
      </c>
      <c r="AN4890" s="12">
        <f t="shared" si="465"/>
        <v>5418.5141616650189</v>
      </c>
    </row>
    <row r="4891" spans="14:40">
      <c r="N4891">
        <f t="shared" si="466"/>
        <v>2386</v>
      </c>
      <c r="O4891" s="12">
        <f t="shared" si="462"/>
        <v>0.53669184386539115</v>
      </c>
      <c r="P4891" s="12">
        <f t="shared" si="462"/>
        <v>0</v>
      </c>
      <c r="Q4891" s="12">
        <f t="shared" si="462"/>
        <v>0</v>
      </c>
      <c r="R4891" s="12">
        <f t="shared" si="462"/>
        <v>0</v>
      </c>
      <c r="S4891" s="12">
        <f t="shared" si="462"/>
        <v>0</v>
      </c>
      <c r="T4891" s="12">
        <f t="shared" si="462"/>
        <v>0</v>
      </c>
      <c r="U4891" s="12">
        <f t="shared" si="462"/>
        <v>0</v>
      </c>
      <c r="V4891" s="12">
        <f t="shared" si="462"/>
        <v>0</v>
      </c>
      <c r="W4891" s="12">
        <f t="shared" si="462"/>
        <v>-536.63691257773189</v>
      </c>
      <c r="X4891" s="12">
        <f t="shared" si="462"/>
        <v>-2401.2336720458838</v>
      </c>
      <c r="Y4891" s="12">
        <f t="shared" si="462"/>
        <v>0</v>
      </c>
      <c r="Z4891" s="12">
        <f t="shared" si="462"/>
        <v>0</v>
      </c>
      <c r="AA4891" s="12">
        <f t="shared" si="462"/>
        <v>0</v>
      </c>
      <c r="AB4891" s="12">
        <f t="shared" si="462"/>
        <v>0</v>
      </c>
      <c r="AC4891" s="12">
        <f t="shared" si="462"/>
        <v>0</v>
      </c>
      <c r="AD4891" s="12">
        <f t="shared" si="462"/>
        <v>-3.9799923847672662</v>
      </c>
      <c r="AE4891" s="12">
        <f t="shared" si="469"/>
        <v>-1.8545737824942652E-2</v>
      </c>
      <c r="AF4891" s="12">
        <f t="shared" si="469"/>
        <v>0</v>
      </c>
      <c r="AG4891" s="12">
        <f t="shared" si="469"/>
        <v>0</v>
      </c>
      <c r="AH4891" s="12">
        <f t="shared" si="469"/>
        <v>-3.2897029813867964</v>
      </c>
      <c r="AI4891" s="12">
        <f t="shared" si="469"/>
        <v>-1.5423825970456737</v>
      </c>
      <c r="AJ4891" s="12">
        <f t="shared" si="469"/>
        <v>-3420.2797133588992</v>
      </c>
      <c r="AK4891" s="12">
        <f t="shared" si="469"/>
        <v>0.10025912393348826</v>
      </c>
      <c r="AL4891" s="12">
        <f t="shared" si="463"/>
        <v>-6366.3439707157395</v>
      </c>
      <c r="AM4891">
        <f t="shared" si="464"/>
        <v>2.1245965568238234</v>
      </c>
      <c r="AN4891" s="12">
        <f t="shared" si="465"/>
        <v>-2996.4954759378593</v>
      </c>
    </row>
    <row r="4892" spans="14:40">
      <c r="N4892">
        <f t="shared" si="466"/>
        <v>2387</v>
      </c>
      <c r="O4892" s="12">
        <f t="shared" si="462"/>
        <v>0</v>
      </c>
      <c r="P4892" s="12">
        <f t="shared" si="462"/>
        <v>0</v>
      </c>
      <c r="Q4892" s="12">
        <f t="shared" si="462"/>
        <v>0</v>
      </c>
      <c r="R4892" s="12">
        <f t="shared" si="462"/>
        <v>0</v>
      </c>
      <c r="S4892" s="12">
        <f t="shared" si="462"/>
        <v>0</v>
      </c>
      <c r="T4892" s="12">
        <f t="shared" si="462"/>
        <v>0</v>
      </c>
      <c r="U4892" s="12">
        <f t="shared" si="462"/>
        <v>0</v>
      </c>
      <c r="V4892" s="12">
        <f t="shared" si="462"/>
        <v>0</v>
      </c>
      <c r="W4892" s="12">
        <f t="shared" si="462"/>
        <v>388.15146128646643</v>
      </c>
      <c r="X4892" s="12">
        <f t="shared" si="462"/>
        <v>-770.54550522569173</v>
      </c>
      <c r="Y4892" s="12">
        <f t="shared" si="462"/>
        <v>0</v>
      </c>
      <c r="Z4892" s="12">
        <f t="shared" si="462"/>
        <v>0</v>
      </c>
      <c r="AA4892" s="12">
        <f t="shared" si="462"/>
        <v>0</v>
      </c>
      <c r="AB4892" s="12">
        <f t="shared" si="462"/>
        <v>0</v>
      </c>
      <c r="AC4892" s="12">
        <f t="shared" si="462"/>
        <v>0</v>
      </c>
      <c r="AD4892" s="12">
        <f t="shared" si="462"/>
        <v>-3.3464082782805091</v>
      </c>
      <c r="AE4892" s="12">
        <f t="shared" si="469"/>
        <v>-3.5099287492736692E-2</v>
      </c>
      <c r="AF4892" s="12">
        <f t="shared" si="469"/>
        <v>0</v>
      </c>
      <c r="AG4892" s="12">
        <f t="shared" si="469"/>
        <v>0</v>
      </c>
      <c r="AH4892" s="12">
        <f t="shared" si="469"/>
        <v>-31.00653461501545</v>
      </c>
      <c r="AI4892" s="12">
        <f t="shared" si="469"/>
        <v>-78.41781911149674</v>
      </c>
      <c r="AJ4892" s="12">
        <f t="shared" si="469"/>
        <v>-4014.129300120157</v>
      </c>
      <c r="AK4892" s="12">
        <f t="shared" si="469"/>
        <v>0.16777760085010651</v>
      </c>
      <c r="AL4892" s="12">
        <f t="shared" si="463"/>
        <v>-4509.1614277508179</v>
      </c>
      <c r="AM4892">
        <f t="shared" si="464"/>
        <v>2.1358537182807029</v>
      </c>
      <c r="AN4892" s="12">
        <f t="shared" si="465"/>
        <v>-2111.1752125892572</v>
      </c>
    </row>
    <row r="4893" spans="14:40">
      <c r="N4893">
        <f t="shared" si="466"/>
        <v>2388</v>
      </c>
      <c r="O4893" s="12">
        <f t="shared" si="462"/>
        <v>2.1523003241144139</v>
      </c>
      <c r="P4893" s="12">
        <f t="shared" si="462"/>
        <v>0</v>
      </c>
      <c r="Q4893" s="12">
        <f t="shared" si="462"/>
        <v>0</v>
      </c>
      <c r="R4893" s="12">
        <f t="shared" si="462"/>
        <v>0</v>
      </c>
      <c r="S4893" s="12">
        <f t="shared" si="462"/>
        <v>0</v>
      </c>
      <c r="T4893" s="12">
        <f t="shared" si="462"/>
        <v>0</v>
      </c>
      <c r="U4893" s="12">
        <f t="shared" si="462"/>
        <v>0</v>
      </c>
      <c r="V4893" s="12">
        <f t="shared" si="462"/>
        <v>0</v>
      </c>
      <c r="W4893" s="12">
        <f t="shared" si="462"/>
        <v>-3332.9026913898128</v>
      </c>
      <c r="X4893" s="12">
        <f t="shared" si="462"/>
        <v>-16102.336926036847</v>
      </c>
      <c r="Y4893" s="12">
        <f t="shared" si="462"/>
        <v>0</v>
      </c>
      <c r="Z4893" s="12">
        <f t="shared" si="462"/>
        <v>0</v>
      </c>
      <c r="AA4893" s="12">
        <f t="shared" si="462"/>
        <v>0</v>
      </c>
      <c r="AB4893" s="12">
        <f t="shared" si="462"/>
        <v>0</v>
      </c>
      <c r="AC4893" s="12">
        <f t="shared" si="462"/>
        <v>0</v>
      </c>
      <c r="AD4893" s="12">
        <f t="shared" si="462"/>
        <v>-14.721871859257877</v>
      </c>
      <c r="AE4893" s="12">
        <f t="shared" si="469"/>
        <v>-8.5455709906189378E-2</v>
      </c>
      <c r="AF4893" s="12">
        <f t="shared" si="469"/>
        <v>0</v>
      </c>
      <c r="AG4893" s="12">
        <f t="shared" si="469"/>
        <v>0</v>
      </c>
      <c r="AH4893" s="12">
        <f t="shared" si="469"/>
        <v>-30.410453886469632</v>
      </c>
      <c r="AI4893" s="12">
        <f t="shared" si="469"/>
        <v>-84.46973644204428</v>
      </c>
      <c r="AJ4893" s="12">
        <f t="shared" si="469"/>
        <v>-6099.3217089471236</v>
      </c>
      <c r="AK4893" s="12">
        <f t="shared" si="469"/>
        <v>0.18399368752205408</v>
      </c>
      <c r="AL4893" s="12">
        <f t="shared" si="463"/>
        <v>-25661.912550259822</v>
      </c>
      <c r="AM4893">
        <f t="shared" si="464"/>
        <v>2.1509419832541883</v>
      </c>
      <c r="AN4893" s="12">
        <f t="shared" si="465"/>
        <v>-11930.546128183141</v>
      </c>
    </row>
    <row r="4894" spans="14:40">
      <c r="N4894">
        <f t="shared" si="466"/>
        <v>2389</v>
      </c>
      <c r="O4894" s="12">
        <f t="shared" si="462"/>
        <v>-2.6834591123562226</v>
      </c>
      <c r="P4894" s="12">
        <f t="shared" si="462"/>
        <v>0</v>
      </c>
      <c r="Q4894" s="12">
        <f t="shared" si="462"/>
        <v>0</v>
      </c>
      <c r="R4894" s="12">
        <f t="shared" si="462"/>
        <v>0</v>
      </c>
      <c r="S4894" s="12">
        <f t="shared" si="462"/>
        <v>0</v>
      </c>
      <c r="T4894" s="12">
        <f t="shared" si="462"/>
        <v>0</v>
      </c>
      <c r="U4894" s="12">
        <f t="shared" si="462"/>
        <v>0</v>
      </c>
      <c r="V4894" s="12">
        <f t="shared" si="462"/>
        <v>0</v>
      </c>
      <c r="W4894" s="12">
        <f t="shared" si="462"/>
        <v>-1811.913523781255</v>
      </c>
      <c r="X4894" s="12">
        <f t="shared" si="462"/>
        <v>-6478.4120206515709</v>
      </c>
      <c r="Y4894" s="12">
        <f t="shared" si="462"/>
        <v>0</v>
      </c>
      <c r="Z4894" s="12">
        <f t="shared" si="462"/>
        <v>0</v>
      </c>
      <c r="AA4894" s="12">
        <f t="shared" si="462"/>
        <v>0</v>
      </c>
      <c r="AB4894" s="12">
        <f t="shared" si="462"/>
        <v>0</v>
      </c>
      <c r="AC4894" s="12">
        <f t="shared" si="462"/>
        <v>0</v>
      </c>
      <c r="AD4894" s="12">
        <f t="shared" si="462"/>
        <v>-7.160284372160362</v>
      </c>
      <c r="AE4894" s="12">
        <f t="shared" si="469"/>
        <v>-3.4018471893395172E-2</v>
      </c>
      <c r="AF4894" s="12">
        <f t="shared" si="469"/>
        <v>0</v>
      </c>
      <c r="AG4894" s="12">
        <f t="shared" si="469"/>
        <v>0</v>
      </c>
      <c r="AH4894" s="12">
        <f t="shared" si="469"/>
        <v>-6.599808921926229</v>
      </c>
      <c r="AI4894" s="12">
        <f t="shared" si="469"/>
        <v>-70.149604331987476</v>
      </c>
      <c r="AJ4894" s="12">
        <f t="shared" si="469"/>
        <v>-3982.913049854898</v>
      </c>
      <c r="AK4894" s="12">
        <f t="shared" si="469"/>
        <v>0.12481505119704629</v>
      </c>
      <c r="AL4894" s="12">
        <f t="shared" si="463"/>
        <v>-12359.740954446854</v>
      </c>
      <c r="AM4894">
        <f t="shared" si="464"/>
        <v>2.1841214874127139</v>
      </c>
      <c r="AN4894" s="12">
        <f t="shared" si="465"/>
        <v>-5658.9072657712213</v>
      </c>
    </row>
    <row r="4895" spans="14:40">
      <c r="N4895">
        <f t="shared" si="466"/>
        <v>2390</v>
      </c>
      <c r="O4895" s="12">
        <f t="shared" si="462"/>
        <v>0</v>
      </c>
      <c r="P4895" s="12">
        <f t="shared" si="462"/>
        <v>0</v>
      </c>
      <c r="Q4895" s="12">
        <f t="shared" si="462"/>
        <v>0</v>
      </c>
      <c r="R4895" s="12">
        <f t="shared" si="462"/>
        <v>0</v>
      </c>
      <c r="S4895" s="12">
        <f t="shared" si="462"/>
        <v>0</v>
      </c>
      <c r="T4895" s="12">
        <f t="shared" si="462"/>
        <v>0</v>
      </c>
      <c r="U4895" s="12">
        <f t="shared" si="462"/>
        <v>0</v>
      </c>
      <c r="V4895" s="12">
        <f t="shared" si="462"/>
        <v>0</v>
      </c>
      <c r="W4895" s="12">
        <f t="shared" si="462"/>
        <v>-549.12205972470315</v>
      </c>
      <c r="X4895" s="12">
        <f t="shared" si="462"/>
        <v>-6373.5311560815344</v>
      </c>
      <c r="Y4895" s="12">
        <f t="shared" si="462"/>
        <v>0</v>
      </c>
      <c r="Z4895" s="12">
        <f t="shared" si="462"/>
        <v>0</v>
      </c>
      <c r="AA4895" s="12">
        <f t="shared" si="462"/>
        <v>0</v>
      </c>
      <c r="AB4895" s="12">
        <f t="shared" si="462"/>
        <v>0</v>
      </c>
      <c r="AC4895" s="12">
        <f t="shared" si="462"/>
        <v>0</v>
      </c>
      <c r="AD4895" s="12">
        <f t="shared" si="462"/>
        <v>-8.5327273653277356</v>
      </c>
      <c r="AE4895" s="12">
        <f t="shared" si="469"/>
        <v>1.2817149179090112E-2</v>
      </c>
      <c r="AF4895" s="12">
        <f t="shared" si="469"/>
        <v>0</v>
      </c>
      <c r="AG4895" s="12">
        <f t="shared" si="469"/>
        <v>0</v>
      </c>
      <c r="AH4895" s="12">
        <f t="shared" si="469"/>
        <v>69.284040892677382</v>
      </c>
      <c r="AI4895" s="12">
        <f t="shared" si="469"/>
        <v>-26.987742209649781</v>
      </c>
      <c r="AJ4895" s="12">
        <f t="shared" si="469"/>
        <v>920.35513572157652</v>
      </c>
      <c r="AK4895" s="12">
        <f t="shared" si="469"/>
        <v>-7.3932247964531451E-3</v>
      </c>
      <c r="AL4895" s="12">
        <f t="shared" si="463"/>
        <v>-5968.5290848425775</v>
      </c>
      <c r="AM4895">
        <f t="shared" si="464"/>
        <v>2.1811719103264733</v>
      </c>
      <c r="AN4895" s="12">
        <f t="shared" si="465"/>
        <v>-2736.3863694490824</v>
      </c>
    </row>
    <row r="4896" spans="14:40">
      <c r="N4896">
        <f t="shared" si="466"/>
        <v>2391</v>
      </c>
      <c r="O4896" s="12">
        <f t="shared" si="462"/>
        <v>1.0678507891454045</v>
      </c>
      <c r="P4896" s="12">
        <f t="shared" si="462"/>
        <v>0</v>
      </c>
      <c r="Q4896" s="12">
        <f t="shared" si="462"/>
        <v>0</v>
      </c>
      <c r="R4896" s="12">
        <f t="shared" si="462"/>
        <v>0</v>
      </c>
      <c r="S4896" s="12">
        <f t="shared" si="462"/>
        <v>0</v>
      </c>
      <c r="T4896" s="12">
        <f t="shared" si="462"/>
        <v>0</v>
      </c>
      <c r="U4896" s="12">
        <f t="shared" si="462"/>
        <v>0</v>
      </c>
      <c r="V4896" s="12">
        <f t="shared" si="462"/>
        <v>0</v>
      </c>
      <c r="W4896" s="12">
        <f t="shared" si="462"/>
        <v>1736.9717096414299</v>
      </c>
      <c r="X4896" s="12">
        <f t="shared" si="462"/>
        <v>4218.2512675993621</v>
      </c>
      <c r="Y4896" s="12">
        <f t="shared" si="462"/>
        <v>0</v>
      </c>
      <c r="Z4896" s="12">
        <f t="shared" si="462"/>
        <v>0</v>
      </c>
      <c r="AA4896" s="12">
        <f t="shared" si="462"/>
        <v>0</v>
      </c>
      <c r="AB4896" s="12">
        <f t="shared" si="462"/>
        <v>0</v>
      </c>
      <c r="AC4896" s="12">
        <f t="shared" si="462"/>
        <v>0</v>
      </c>
      <c r="AD4896" s="12">
        <f t="shared" si="462"/>
        <v>-2.8787970410585211</v>
      </c>
      <c r="AE4896" s="12">
        <f t="shared" si="469"/>
        <v>-2.3563016774299454E-2</v>
      </c>
      <c r="AF4896" s="12">
        <f t="shared" si="469"/>
        <v>0</v>
      </c>
      <c r="AG4896" s="12">
        <f t="shared" si="469"/>
        <v>0</v>
      </c>
      <c r="AH4896" s="12">
        <f t="shared" si="469"/>
        <v>-16.999738321961992</v>
      </c>
      <c r="AI4896" s="12">
        <f t="shared" si="469"/>
        <v>-71.433327809869112</v>
      </c>
      <c r="AJ4896" s="12">
        <f t="shared" si="469"/>
        <v>-2674.2560539395599</v>
      </c>
      <c r="AK4896" s="12">
        <f t="shared" si="469"/>
        <v>7.2211001028337676E-2</v>
      </c>
      <c r="AL4896" s="12">
        <f t="shared" si="463"/>
        <v>3190.7715589017425</v>
      </c>
      <c r="AM4896">
        <f t="shared" si="464"/>
        <v>2.1762103380685889</v>
      </c>
      <c r="AN4896" s="12">
        <f t="shared" si="465"/>
        <v>1466.2054963554617</v>
      </c>
    </row>
    <row r="4897" spans="14:40">
      <c r="N4897">
        <f t="shared" si="466"/>
        <v>2392</v>
      </c>
      <c r="O4897" s="12">
        <f t="shared" si="462"/>
        <v>0</v>
      </c>
      <c r="P4897" s="12">
        <f t="shared" si="462"/>
        <v>0</v>
      </c>
      <c r="Q4897" s="12">
        <f t="shared" si="462"/>
        <v>0</v>
      </c>
      <c r="R4897" s="12">
        <f t="shared" si="462"/>
        <v>0</v>
      </c>
      <c r="S4897" s="12">
        <f t="shared" si="462"/>
        <v>0</v>
      </c>
      <c r="T4897" s="12">
        <f t="shared" si="462"/>
        <v>0</v>
      </c>
      <c r="U4897" s="12">
        <f t="shared" si="462"/>
        <v>0</v>
      </c>
      <c r="V4897" s="12">
        <f t="shared" si="462"/>
        <v>0</v>
      </c>
      <c r="W4897" s="12">
        <f t="shared" si="462"/>
        <v>895.13164113868652</v>
      </c>
      <c r="X4897" s="12">
        <f t="shared" si="462"/>
        <v>5710.481574871922</v>
      </c>
      <c r="Y4897" s="12">
        <f t="shared" si="462"/>
        <v>0</v>
      </c>
      <c r="Z4897" s="12">
        <f t="shared" si="462"/>
        <v>0</v>
      </c>
      <c r="AA4897" s="12">
        <f t="shared" si="462"/>
        <v>0</v>
      </c>
      <c r="AB4897" s="12">
        <f t="shared" si="462"/>
        <v>0</v>
      </c>
      <c r="AC4897" s="12">
        <f t="shared" si="462"/>
        <v>0</v>
      </c>
      <c r="AD4897" s="12">
        <f t="shared" si="462"/>
        <v>2.1395271586743112</v>
      </c>
      <c r="AE4897" s="12">
        <f t="shared" ref="AE4897:AK4906" si="470">AE$2503*AE2393+0.5*AE$2504*AE2393*AE2393</f>
        <v>8.165053971579992E-3</v>
      </c>
      <c r="AF4897" s="12">
        <f t="shared" si="470"/>
        <v>0</v>
      </c>
      <c r="AG4897" s="12">
        <f t="shared" si="470"/>
        <v>0</v>
      </c>
      <c r="AH4897" s="12">
        <f t="shared" si="470"/>
        <v>-0.10224254688617877</v>
      </c>
      <c r="AI4897" s="12">
        <f t="shared" si="470"/>
        <v>-35.481671911857987</v>
      </c>
      <c r="AJ4897" s="12">
        <f t="shared" si="470"/>
        <v>-2006.5596007636489</v>
      </c>
      <c r="AK4897" s="12">
        <f t="shared" si="470"/>
        <v>-2.766690577510006E-3</v>
      </c>
      <c r="AL4897" s="12">
        <f t="shared" si="463"/>
        <v>4565.6146263102837</v>
      </c>
      <c r="AM4897">
        <f t="shared" si="464"/>
        <v>2.1996743570191883</v>
      </c>
      <c r="AN4897" s="12">
        <f t="shared" si="465"/>
        <v>2075.5866029630024</v>
      </c>
    </row>
    <row r="4898" spans="14:40">
      <c r="N4898">
        <f t="shared" si="466"/>
        <v>2393</v>
      </c>
      <c r="O4898" s="12">
        <f t="shared" si="462"/>
        <v>-2.1301685883162649</v>
      </c>
      <c r="P4898" s="12">
        <f t="shared" si="462"/>
        <v>0</v>
      </c>
      <c r="Q4898" s="12">
        <f t="shared" si="462"/>
        <v>0</v>
      </c>
      <c r="R4898" s="12">
        <f t="shared" si="462"/>
        <v>0</v>
      </c>
      <c r="S4898" s="12">
        <f t="shared" si="462"/>
        <v>0</v>
      </c>
      <c r="T4898" s="12">
        <f t="shared" si="462"/>
        <v>0</v>
      </c>
      <c r="U4898" s="12">
        <f t="shared" si="462"/>
        <v>0</v>
      </c>
      <c r="V4898" s="12">
        <f t="shared" si="462"/>
        <v>0</v>
      </c>
      <c r="W4898" s="12">
        <f t="shared" si="462"/>
        <v>-2235.9688761498132</v>
      </c>
      <c r="X4898" s="12">
        <f t="shared" si="462"/>
        <v>-4189.9899576745829</v>
      </c>
      <c r="Y4898" s="12">
        <f t="shared" si="462"/>
        <v>0</v>
      </c>
      <c r="Z4898" s="12">
        <f t="shared" si="462"/>
        <v>0</v>
      </c>
      <c r="AA4898" s="12">
        <f t="shared" si="462"/>
        <v>0</v>
      </c>
      <c r="AB4898" s="12">
        <f t="shared" si="462"/>
        <v>0</v>
      </c>
      <c r="AC4898" s="12">
        <f t="shared" si="462"/>
        <v>0</v>
      </c>
      <c r="AD4898" s="12">
        <f t="shared" si="462"/>
        <v>-3.812462294672557</v>
      </c>
      <c r="AE4898" s="12">
        <f t="shared" si="470"/>
        <v>-2.9760245775124743E-2</v>
      </c>
      <c r="AF4898" s="12">
        <f t="shared" si="470"/>
        <v>0</v>
      </c>
      <c r="AG4898" s="12">
        <f t="shared" si="470"/>
        <v>0</v>
      </c>
      <c r="AH4898" s="12">
        <f t="shared" si="470"/>
        <v>-20.405482033434094</v>
      </c>
      <c r="AI4898" s="12">
        <f t="shared" si="470"/>
        <v>-53.992511889549192</v>
      </c>
      <c r="AJ4898" s="12">
        <f t="shared" si="470"/>
        <v>-3880.0689619921991</v>
      </c>
      <c r="AK4898" s="12">
        <f t="shared" si="470"/>
        <v>8.5066107514127257E-2</v>
      </c>
      <c r="AL4898" s="12">
        <f t="shared" si="463"/>
        <v>-10386.313114760827</v>
      </c>
      <c r="AM4898">
        <f t="shared" si="464"/>
        <v>2.223999800306935</v>
      </c>
      <c r="AN4898" s="12">
        <f t="shared" si="465"/>
        <v>-4670.1052371171118</v>
      </c>
    </row>
    <row r="4899" spans="14:40">
      <c r="N4899">
        <f t="shared" si="466"/>
        <v>2394</v>
      </c>
      <c r="O4899" s="12">
        <f t="shared" si="462"/>
        <v>-0.53115893123704927</v>
      </c>
      <c r="P4899" s="12">
        <f t="shared" si="462"/>
        <v>0</v>
      </c>
      <c r="Q4899" s="12">
        <f t="shared" si="462"/>
        <v>0</v>
      </c>
      <c r="R4899" s="12">
        <f t="shared" si="462"/>
        <v>0</v>
      </c>
      <c r="S4899" s="12">
        <f t="shared" si="462"/>
        <v>0</v>
      </c>
      <c r="T4899" s="12">
        <f t="shared" si="462"/>
        <v>0</v>
      </c>
      <c r="U4899" s="12">
        <f t="shared" si="462"/>
        <v>0</v>
      </c>
      <c r="V4899" s="12">
        <f t="shared" si="462"/>
        <v>0</v>
      </c>
      <c r="W4899" s="12">
        <f t="shared" si="462"/>
        <v>-369.6482185528173</v>
      </c>
      <c r="X4899" s="12">
        <f t="shared" si="462"/>
        <v>-2692.5602994342225</v>
      </c>
      <c r="Y4899" s="12">
        <f t="shared" si="462"/>
        <v>0</v>
      </c>
      <c r="Z4899" s="12">
        <f t="shared" si="462"/>
        <v>0</v>
      </c>
      <c r="AA4899" s="12">
        <f t="shared" si="462"/>
        <v>0</v>
      </c>
      <c r="AB4899" s="12">
        <f t="shared" si="462"/>
        <v>0</v>
      </c>
      <c r="AC4899" s="12">
        <f t="shared" si="462"/>
        <v>0</v>
      </c>
      <c r="AD4899" s="12">
        <f t="shared" si="462"/>
        <v>-8.3383866600723575</v>
      </c>
      <c r="AE4899" s="12">
        <f t="shared" si="470"/>
        <v>-2.6544172522674297E-2</v>
      </c>
      <c r="AF4899" s="12">
        <f t="shared" si="470"/>
        <v>0</v>
      </c>
      <c r="AG4899" s="12">
        <f t="shared" si="470"/>
        <v>0</v>
      </c>
      <c r="AH4899" s="12">
        <f t="shared" si="470"/>
        <v>10.545893115615639</v>
      </c>
      <c r="AI4899" s="12">
        <f t="shared" si="470"/>
        <v>3.2865739539786269</v>
      </c>
      <c r="AJ4899" s="12">
        <f t="shared" si="470"/>
        <v>-924.79605377907376</v>
      </c>
      <c r="AK4899" s="12">
        <f t="shared" si="470"/>
        <v>0.14813684650736592</v>
      </c>
      <c r="AL4899" s="12">
        <f t="shared" si="463"/>
        <v>-3981.9200576138442</v>
      </c>
      <c r="AM4899">
        <f t="shared" si="464"/>
        <v>2.1965813574936512</v>
      </c>
      <c r="AN4899" s="12">
        <f t="shared" si="465"/>
        <v>-1812.7805938211661</v>
      </c>
    </row>
    <row r="4900" spans="14:40">
      <c r="N4900">
        <f t="shared" si="466"/>
        <v>2395</v>
      </c>
      <c r="O4900" s="12">
        <f t="shared" si="462"/>
        <v>0</v>
      </c>
      <c r="P4900" s="12">
        <f t="shared" si="462"/>
        <v>0</v>
      </c>
      <c r="Q4900" s="12">
        <f t="shared" si="462"/>
        <v>0</v>
      </c>
      <c r="R4900" s="12">
        <f t="shared" si="462"/>
        <v>0</v>
      </c>
      <c r="S4900" s="12">
        <f t="shared" si="462"/>
        <v>0</v>
      </c>
      <c r="T4900" s="12">
        <f t="shared" si="462"/>
        <v>0</v>
      </c>
      <c r="U4900" s="12">
        <f t="shared" si="462"/>
        <v>0</v>
      </c>
      <c r="V4900" s="12">
        <f t="shared" si="462"/>
        <v>0</v>
      </c>
      <c r="W4900" s="12">
        <f t="shared" si="462"/>
        <v>4853.0116977357429</v>
      </c>
      <c r="X4900" s="12">
        <f t="shared" si="462"/>
        <v>19324.706601581536</v>
      </c>
      <c r="Y4900" s="12">
        <f t="shared" si="462"/>
        <v>0</v>
      </c>
      <c r="Z4900" s="12">
        <f t="shared" si="462"/>
        <v>0</v>
      </c>
      <c r="AA4900" s="12">
        <f t="shared" si="462"/>
        <v>0</v>
      </c>
      <c r="AB4900" s="12">
        <f t="shared" si="462"/>
        <v>0</v>
      </c>
      <c r="AC4900" s="12">
        <f t="shared" si="462"/>
        <v>0</v>
      </c>
      <c r="AD4900" s="12">
        <f t="shared" si="462"/>
        <v>14.372031804858963</v>
      </c>
      <c r="AE4900" s="12">
        <f t="shared" si="470"/>
        <v>7.2649924336956162E-2</v>
      </c>
      <c r="AF4900" s="12">
        <f t="shared" si="470"/>
        <v>0</v>
      </c>
      <c r="AG4900" s="12">
        <f t="shared" si="470"/>
        <v>0</v>
      </c>
      <c r="AH4900" s="12">
        <f t="shared" si="470"/>
        <v>33.559095288558858</v>
      </c>
      <c r="AI4900" s="12">
        <f t="shared" si="470"/>
        <v>73.368911001229577</v>
      </c>
      <c r="AJ4900" s="12">
        <f t="shared" si="470"/>
        <v>3644.0949159732281</v>
      </c>
      <c r="AK4900" s="12">
        <f t="shared" si="470"/>
        <v>-0.11262572484109604</v>
      </c>
      <c r="AL4900" s="12">
        <f t="shared" si="463"/>
        <v>27943.073277584648</v>
      </c>
      <c r="AM4900">
        <f t="shared" si="464"/>
        <v>2.2009204504046194</v>
      </c>
      <c r="AN4900" s="12">
        <f t="shared" si="465"/>
        <v>12696.085073155446</v>
      </c>
    </row>
    <row r="4901" spans="14:40">
      <c r="N4901">
        <f t="shared" si="466"/>
        <v>2396</v>
      </c>
      <c r="O4901" s="12">
        <f t="shared" si="462"/>
        <v>-1.5879438674036495</v>
      </c>
      <c r="P4901" s="12">
        <f t="shared" si="462"/>
        <v>0</v>
      </c>
      <c r="Q4901" s="12">
        <f t="shared" si="462"/>
        <v>0</v>
      </c>
      <c r="R4901" s="12">
        <f t="shared" si="462"/>
        <v>0</v>
      </c>
      <c r="S4901" s="12">
        <f t="shared" si="462"/>
        <v>0</v>
      </c>
      <c r="T4901" s="12">
        <f t="shared" si="462"/>
        <v>0</v>
      </c>
      <c r="U4901" s="12">
        <f t="shared" si="462"/>
        <v>0</v>
      </c>
      <c r="V4901" s="12">
        <f t="shared" si="462"/>
        <v>0</v>
      </c>
      <c r="W4901" s="12">
        <f t="shared" si="462"/>
        <v>5808.9613887230507</v>
      </c>
      <c r="X4901" s="12">
        <f t="shared" si="462"/>
        <v>26567.054755044122</v>
      </c>
      <c r="Y4901" s="12">
        <f t="shared" si="462"/>
        <v>0</v>
      </c>
      <c r="Z4901" s="12">
        <f t="shared" si="462"/>
        <v>0</v>
      </c>
      <c r="AA4901" s="12">
        <f t="shared" si="462"/>
        <v>0</v>
      </c>
      <c r="AB4901" s="12">
        <f t="shared" si="462"/>
        <v>0</v>
      </c>
      <c r="AC4901" s="12">
        <f t="shared" si="462"/>
        <v>0</v>
      </c>
      <c r="AD4901" s="12">
        <f t="shared" si="462"/>
        <v>23.723435566105806</v>
      </c>
      <c r="AE4901" s="12">
        <f t="shared" si="470"/>
        <v>9.8858393388201349E-2</v>
      </c>
      <c r="AF4901" s="12">
        <f t="shared" si="470"/>
        <v>0</v>
      </c>
      <c r="AG4901" s="12">
        <f t="shared" si="470"/>
        <v>0</v>
      </c>
      <c r="AH4901" s="12">
        <f t="shared" si="470"/>
        <v>26.251717004106634</v>
      </c>
      <c r="AI4901" s="12">
        <f t="shared" si="470"/>
        <v>42.774535751106278</v>
      </c>
      <c r="AJ4901" s="12">
        <f t="shared" si="470"/>
        <v>7028.6601396814021</v>
      </c>
      <c r="AK4901" s="12">
        <f t="shared" si="470"/>
        <v>-0.21542330197462201</v>
      </c>
      <c r="AL4901" s="12">
        <f t="shared" si="463"/>
        <v>39495.721462993897</v>
      </c>
      <c r="AM4901">
        <f t="shared" si="464"/>
        <v>2.1926155609265288</v>
      </c>
      <c r="AN4901" s="12">
        <f t="shared" si="465"/>
        <v>18013.062648476451</v>
      </c>
    </row>
    <row r="4902" spans="14:40">
      <c r="N4902">
        <f t="shared" si="466"/>
        <v>2397</v>
      </c>
      <c r="O4902" s="12">
        <f t="shared" si="462"/>
        <v>0</v>
      </c>
      <c r="P4902" s="12">
        <f t="shared" si="462"/>
        <v>0</v>
      </c>
      <c r="Q4902" s="12">
        <f t="shared" si="462"/>
        <v>0</v>
      </c>
      <c r="R4902" s="12">
        <f t="shared" si="462"/>
        <v>0</v>
      </c>
      <c r="S4902" s="12">
        <f t="shared" si="462"/>
        <v>0</v>
      </c>
      <c r="T4902" s="12">
        <f t="shared" si="462"/>
        <v>0</v>
      </c>
      <c r="U4902" s="12">
        <f t="shared" si="462"/>
        <v>0</v>
      </c>
      <c r="V4902" s="12">
        <f t="shared" si="462"/>
        <v>0</v>
      </c>
      <c r="W4902" s="12">
        <f t="shared" si="462"/>
        <v>638.07472789383576</v>
      </c>
      <c r="X4902" s="12">
        <f t="shared" si="462"/>
        <v>-356.14000266121917</v>
      </c>
      <c r="Y4902" s="12">
        <f t="shared" si="462"/>
        <v>0</v>
      </c>
      <c r="Z4902" s="12">
        <f t="shared" si="462"/>
        <v>0</v>
      </c>
      <c r="AA4902" s="12">
        <f t="shared" si="462"/>
        <v>0</v>
      </c>
      <c r="AB4902" s="12">
        <f t="shared" si="462"/>
        <v>0</v>
      </c>
      <c r="AC4902" s="12">
        <f t="shared" si="462"/>
        <v>0</v>
      </c>
      <c r="AD4902" s="12">
        <f t="shared" si="462"/>
        <v>4.2204057674343893</v>
      </c>
      <c r="AE4902" s="12">
        <f t="shared" si="470"/>
        <v>2.3242609236940798E-2</v>
      </c>
      <c r="AF4902" s="12">
        <f t="shared" si="470"/>
        <v>0</v>
      </c>
      <c r="AG4902" s="12">
        <f t="shared" si="470"/>
        <v>0</v>
      </c>
      <c r="AH4902" s="12">
        <f t="shared" si="470"/>
        <v>10.043326093116017</v>
      </c>
      <c r="AI4902" s="12">
        <f t="shared" si="470"/>
        <v>27.826948766309798</v>
      </c>
      <c r="AJ4902" s="12">
        <f t="shared" si="470"/>
        <v>738.57656206322486</v>
      </c>
      <c r="AK4902" s="12">
        <f t="shared" si="470"/>
        <v>-1.6231179095662466E-2</v>
      </c>
      <c r="AL4902" s="12">
        <f t="shared" si="463"/>
        <v>1062.6089793528429</v>
      </c>
      <c r="AM4902">
        <f t="shared" si="464"/>
        <v>2.1760771751325017</v>
      </c>
      <c r="AN4902" s="12">
        <f t="shared" si="465"/>
        <v>488.31401362782111</v>
      </c>
    </row>
    <row r="4903" spans="14:40">
      <c r="N4903">
        <f t="shared" si="466"/>
        <v>2398</v>
      </c>
      <c r="O4903" s="12">
        <f t="shared" si="462"/>
        <v>0</v>
      </c>
      <c r="P4903" s="12">
        <f t="shared" si="462"/>
        <v>0</v>
      </c>
      <c r="Q4903" s="12">
        <f t="shared" si="462"/>
        <v>0</v>
      </c>
      <c r="R4903" s="12">
        <f t="shared" si="462"/>
        <v>0</v>
      </c>
      <c r="S4903" s="12">
        <f t="shared" si="462"/>
        <v>0</v>
      </c>
      <c r="T4903" s="12">
        <f t="shared" si="462"/>
        <v>0</v>
      </c>
      <c r="U4903" s="12">
        <f t="shared" si="462"/>
        <v>0</v>
      </c>
      <c r="V4903" s="12">
        <f t="shared" si="462"/>
        <v>0</v>
      </c>
      <c r="W4903" s="12">
        <f t="shared" si="462"/>
        <v>7539.590650581591</v>
      </c>
      <c r="X4903" s="12">
        <f t="shared" si="462"/>
        <v>24946.920086263934</v>
      </c>
      <c r="Y4903" s="12">
        <f t="shared" si="462"/>
        <v>0</v>
      </c>
      <c r="Z4903" s="12">
        <f t="shared" si="462"/>
        <v>0</v>
      </c>
      <c r="AA4903" s="12">
        <f t="shared" si="462"/>
        <v>0</v>
      </c>
      <c r="AB4903" s="12">
        <f t="shared" si="462"/>
        <v>0</v>
      </c>
      <c r="AC4903" s="12">
        <f t="shared" si="462"/>
        <v>0</v>
      </c>
      <c r="AD4903" s="12">
        <f t="shared" si="462"/>
        <v>16.613761285759942</v>
      </c>
      <c r="AE4903" s="12">
        <f t="shared" si="470"/>
        <v>7.5922119573601482E-2</v>
      </c>
      <c r="AF4903" s="12">
        <f t="shared" si="470"/>
        <v>0</v>
      </c>
      <c r="AG4903" s="12">
        <f t="shared" si="470"/>
        <v>0</v>
      </c>
      <c r="AH4903" s="12">
        <f t="shared" si="470"/>
        <v>26.496323356726524</v>
      </c>
      <c r="AI4903" s="12">
        <f t="shared" si="470"/>
        <v>46.651344014942431</v>
      </c>
      <c r="AJ4903" s="12">
        <f t="shared" si="470"/>
        <v>2985.2414891460176</v>
      </c>
      <c r="AK4903" s="12">
        <f t="shared" si="470"/>
        <v>-7.9931623441020255E-2</v>
      </c>
      <c r="AL4903" s="12">
        <f t="shared" si="463"/>
        <v>35561.509645145103</v>
      </c>
      <c r="AM4903">
        <f t="shared" si="464"/>
        <v>2.1661640709181569</v>
      </c>
      <c r="AN4903" s="12">
        <f t="shared" si="465"/>
        <v>16416.812614785867</v>
      </c>
    </row>
    <row r="4904" spans="14:40">
      <c r="N4904">
        <f t="shared" si="466"/>
        <v>2399</v>
      </c>
      <c r="O4904" s="12">
        <f t="shared" si="462"/>
        <v>-1315.2000364735602</v>
      </c>
      <c r="P4904" s="12">
        <f t="shared" si="462"/>
        <v>0</v>
      </c>
      <c r="Q4904" s="12">
        <f t="shared" si="462"/>
        <v>0</v>
      </c>
      <c r="R4904" s="12">
        <f t="shared" si="462"/>
        <v>0</v>
      </c>
      <c r="S4904" s="12">
        <f t="shared" si="462"/>
        <v>0</v>
      </c>
      <c r="T4904" s="12">
        <f t="shared" si="462"/>
        <v>0</v>
      </c>
      <c r="U4904" s="12">
        <f t="shared" si="462"/>
        <v>0</v>
      </c>
      <c r="V4904" s="12">
        <f t="shared" si="462"/>
        <v>0</v>
      </c>
      <c r="W4904" s="12">
        <f t="shared" si="462"/>
        <v>22564.248610929448</v>
      </c>
      <c r="X4904" s="12">
        <f t="shared" si="462"/>
        <v>72005.938957860737</v>
      </c>
      <c r="Y4904" s="12">
        <f t="shared" si="462"/>
        <v>0</v>
      </c>
      <c r="Z4904" s="12">
        <f t="shared" si="462"/>
        <v>0</v>
      </c>
      <c r="AA4904" s="12">
        <f t="shared" si="462"/>
        <v>0</v>
      </c>
      <c r="AB4904" s="12">
        <f t="shared" si="462"/>
        <v>0</v>
      </c>
      <c r="AC4904" s="12">
        <f t="shared" si="462"/>
        <v>0</v>
      </c>
      <c r="AD4904" s="12">
        <f t="shared" si="462"/>
        <v>37.641910067224593</v>
      </c>
      <c r="AE4904" s="12">
        <f t="shared" si="470"/>
        <v>0.13914957400566</v>
      </c>
      <c r="AF4904" s="12">
        <f t="shared" si="470"/>
        <v>0</v>
      </c>
      <c r="AG4904" s="12">
        <f t="shared" si="470"/>
        <v>0</v>
      </c>
      <c r="AH4904" s="12">
        <f t="shared" si="470"/>
        <v>32.737166713181772</v>
      </c>
      <c r="AI4904" s="12">
        <f t="shared" si="470"/>
        <v>23.279019912975922</v>
      </c>
      <c r="AJ4904" s="12">
        <f t="shared" si="470"/>
        <v>1337.6196401877846</v>
      </c>
      <c r="AK4904" s="12">
        <f t="shared" si="470"/>
        <v>-0.20287714870855378</v>
      </c>
      <c r="AL4904" s="12">
        <f t="shared" si="463"/>
        <v>94686.201541623086</v>
      </c>
      <c r="AM4904">
        <f t="shared" si="464"/>
        <v>2.1468992576052908</v>
      </c>
      <c r="AN4904" s="12">
        <f t="shared" si="465"/>
        <v>44103.700351193293</v>
      </c>
    </row>
    <row r="4905" spans="14:40">
      <c r="N4905">
        <f t="shared" si="466"/>
        <v>2400</v>
      </c>
      <c r="O4905" s="12">
        <f t="shared" si="462"/>
        <v>-1378.9923099882496</v>
      </c>
      <c r="P4905" s="12">
        <f t="shared" si="462"/>
        <v>0</v>
      </c>
      <c r="Q4905" s="12">
        <f t="shared" si="462"/>
        <v>0</v>
      </c>
      <c r="R4905" s="12">
        <f t="shared" si="462"/>
        <v>0</v>
      </c>
      <c r="S4905" s="12">
        <f t="shared" si="462"/>
        <v>0</v>
      </c>
      <c r="T4905" s="12">
        <f t="shared" si="462"/>
        <v>0</v>
      </c>
      <c r="U4905" s="12">
        <f t="shared" si="462"/>
        <v>0</v>
      </c>
      <c r="V4905" s="12">
        <f t="shared" si="462"/>
        <v>0</v>
      </c>
      <c r="W4905" s="12">
        <f t="shared" si="462"/>
        <v>18919.357629478098</v>
      </c>
      <c r="X4905" s="12">
        <f t="shared" si="462"/>
        <v>57198.543283422929</v>
      </c>
      <c r="Y4905" s="12">
        <f t="shared" si="462"/>
        <v>0</v>
      </c>
      <c r="Z4905" s="12">
        <f t="shared" si="462"/>
        <v>0</v>
      </c>
      <c r="AA4905" s="12">
        <f t="shared" si="462"/>
        <v>0</v>
      </c>
      <c r="AB4905" s="12">
        <f t="shared" si="462"/>
        <v>0</v>
      </c>
      <c r="AC4905" s="12">
        <f t="shared" si="462"/>
        <v>0</v>
      </c>
      <c r="AD4905" s="12">
        <f t="shared" si="462"/>
        <v>22.173225489963624</v>
      </c>
      <c r="AE4905" s="12">
        <f t="shared" si="470"/>
        <v>0.10369951442527289</v>
      </c>
      <c r="AF4905" s="12">
        <f t="shared" si="470"/>
        <v>0</v>
      </c>
      <c r="AG4905" s="12">
        <f t="shared" si="470"/>
        <v>0</v>
      </c>
      <c r="AH4905" s="12">
        <f t="shared" si="470"/>
        <v>46.83461713871462</v>
      </c>
      <c r="AI4905" s="12">
        <f t="shared" si="470"/>
        <v>49.132518328565141</v>
      </c>
      <c r="AJ4905" s="12">
        <f t="shared" si="470"/>
        <v>1214.1569131223428</v>
      </c>
      <c r="AK4905" s="12">
        <f t="shared" si="470"/>
        <v>-3.3936275105616601E-2</v>
      </c>
      <c r="AL4905" s="12">
        <f t="shared" si="463"/>
        <v>76071.275640231674</v>
      </c>
      <c r="AM4905">
        <f t="shared" si="464"/>
        <v>2.1656516330169562</v>
      </c>
      <c r="AN4905" s="12">
        <f t="shared" si="465"/>
        <v>35126.275380799467</v>
      </c>
    </row>
    <row r="4906" spans="14:40">
      <c r="N4906">
        <f t="shared" si="466"/>
        <v>2401</v>
      </c>
      <c r="O4906" s="12">
        <f t="shared" si="462"/>
        <v>-1469.3857336853366</v>
      </c>
      <c r="P4906" s="12">
        <f t="shared" si="462"/>
        <v>0</v>
      </c>
      <c r="Q4906" s="12">
        <f t="shared" si="462"/>
        <v>0</v>
      </c>
      <c r="R4906" s="12">
        <f t="shared" si="462"/>
        <v>0</v>
      </c>
      <c r="S4906" s="12">
        <f t="shared" si="462"/>
        <v>0</v>
      </c>
      <c r="T4906" s="12">
        <f t="shared" si="462"/>
        <v>0</v>
      </c>
      <c r="U4906" s="12">
        <f t="shared" si="462"/>
        <v>0</v>
      </c>
      <c r="V4906" s="12">
        <f t="shared" si="462"/>
        <v>0</v>
      </c>
      <c r="W4906" s="12">
        <f t="shared" si="462"/>
        <v>15690.068136910169</v>
      </c>
      <c r="X4906" s="12">
        <f t="shared" si="462"/>
        <v>41064.315517009876</v>
      </c>
      <c r="Y4906" s="12">
        <f t="shared" si="462"/>
        <v>0</v>
      </c>
      <c r="Z4906" s="12">
        <f t="shared" si="462"/>
        <v>0</v>
      </c>
      <c r="AA4906" s="12">
        <f t="shared" si="462"/>
        <v>0</v>
      </c>
      <c r="AB4906" s="12">
        <f t="shared" si="462"/>
        <v>0</v>
      </c>
      <c r="AC4906" s="12">
        <f t="shared" si="462"/>
        <v>0</v>
      </c>
      <c r="AD4906" s="12">
        <f t="shared" si="462"/>
        <v>16.657694450591894</v>
      </c>
      <c r="AE4906" s="12">
        <f t="shared" si="470"/>
        <v>8.6743736247643241E-2</v>
      </c>
      <c r="AF4906" s="12">
        <f t="shared" si="470"/>
        <v>0</v>
      </c>
      <c r="AG4906" s="12">
        <f t="shared" si="470"/>
        <v>0</v>
      </c>
      <c r="AH4906" s="12">
        <f t="shared" si="470"/>
        <v>47.361495318588219</v>
      </c>
      <c r="AI4906" s="12">
        <f t="shared" si="470"/>
        <v>91.092707352351511</v>
      </c>
      <c r="AJ4906" s="12">
        <f t="shared" si="470"/>
        <v>2346.9721303931087</v>
      </c>
      <c r="AK4906" s="12">
        <f t="shared" si="470"/>
        <v>-7.3599431449837854E-2</v>
      </c>
      <c r="AL4906" s="12">
        <f t="shared" si="463"/>
        <v>57787.095092054144</v>
      </c>
      <c r="AM4906">
        <f t="shared" si="464"/>
        <v>2.1530018826122679</v>
      </c>
      <c r="AN4906" s="12">
        <f t="shared" si="465"/>
        <v>26840.243642490568</v>
      </c>
    </row>
    <row r="4907" spans="14:40">
      <c r="N4907">
        <f t="shared" si="466"/>
        <v>2402</v>
      </c>
      <c r="O4907" s="12">
        <f t="shared" si="462"/>
        <v>-1610.0489623642657</v>
      </c>
      <c r="P4907" s="12">
        <f t="shared" si="462"/>
        <v>0</v>
      </c>
      <c r="Q4907" s="12">
        <f t="shared" si="462"/>
        <v>0</v>
      </c>
      <c r="R4907" s="12">
        <f t="shared" si="462"/>
        <v>0</v>
      </c>
      <c r="S4907" s="12">
        <f t="shared" si="462"/>
        <v>0</v>
      </c>
      <c r="T4907" s="12">
        <f t="shared" si="462"/>
        <v>0</v>
      </c>
      <c r="U4907" s="12">
        <f t="shared" si="462"/>
        <v>0</v>
      </c>
      <c r="V4907" s="12">
        <f t="shared" si="462"/>
        <v>0</v>
      </c>
      <c r="W4907" s="12">
        <f t="shared" si="462"/>
        <v>23373.587274242051</v>
      </c>
      <c r="X4907" s="12">
        <f t="shared" si="462"/>
        <v>78325.94968904258</v>
      </c>
      <c r="Y4907" s="12">
        <f t="shared" si="462"/>
        <v>0</v>
      </c>
      <c r="Z4907" s="12">
        <f t="shared" si="462"/>
        <v>0</v>
      </c>
      <c r="AA4907" s="12">
        <f t="shared" si="462"/>
        <v>0</v>
      </c>
      <c r="AB4907" s="12">
        <f t="shared" si="462"/>
        <v>0</v>
      </c>
      <c r="AC4907" s="12">
        <f t="shared" si="462"/>
        <v>0</v>
      </c>
      <c r="AD4907" s="12">
        <f t="shared" si="462"/>
        <v>35.219224739512619</v>
      </c>
      <c r="AE4907" s="12">
        <f t="shared" ref="AE4907:AK4916" si="471">AE$2503*AE2403+0.5*AE$2504*AE2403*AE2403</f>
        <v>0.1392495465089868</v>
      </c>
      <c r="AF4907" s="12">
        <f t="shared" si="471"/>
        <v>0</v>
      </c>
      <c r="AG4907" s="12">
        <f t="shared" si="471"/>
        <v>0</v>
      </c>
      <c r="AH4907" s="12">
        <f t="shared" si="471"/>
        <v>46.145255373577733</v>
      </c>
      <c r="AI4907" s="12">
        <f t="shared" si="471"/>
        <v>103.53999795178257</v>
      </c>
      <c r="AJ4907" s="12">
        <f t="shared" si="471"/>
        <v>6201.8233500025935</v>
      </c>
      <c r="AK4907" s="12">
        <f t="shared" si="471"/>
        <v>-0.1896826521491628</v>
      </c>
      <c r="AL4907" s="12">
        <f t="shared" si="463"/>
        <v>106476.16539588218</v>
      </c>
      <c r="AM4907">
        <f t="shared" si="464"/>
        <v>2.1670018816354322</v>
      </c>
      <c r="AN4907" s="12">
        <f t="shared" si="465"/>
        <v>49135.243627718875</v>
      </c>
    </row>
    <row r="4908" spans="14:40">
      <c r="N4908">
        <f t="shared" si="466"/>
        <v>2403</v>
      </c>
      <c r="O4908" s="12">
        <f t="shared" si="462"/>
        <v>-1873.5532917689827</v>
      </c>
      <c r="P4908" s="12">
        <f t="shared" si="462"/>
        <v>0</v>
      </c>
      <c r="Q4908" s="12">
        <f t="shared" si="462"/>
        <v>0</v>
      </c>
      <c r="R4908" s="12">
        <f t="shared" si="462"/>
        <v>0</v>
      </c>
      <c r="S4908" s="12">
        <f t="shared" si="462"/>
        <v>0</v>
      </c>
      <c r="T4908" s="12">
        <f t="shared" si="462"/>
        <v>0</v>
      </c>
      <c r="U4908" s="12">
        <f t="shared" si="462"/>
        <v>0</v>
      </c>
      <c r="V4908" s="12">
        <f t="shared" si="462"/>
        <v>0</v>
      </c>
      <c r="W4908" s="12">
        <f t="shared" si="462"/>
        <v>27451.609871798031</v>
      </c>
      <c r="X4908" s="12">
        <f t="shared" si="462"/>
        <v>83771.541709867422</v>
      </c>
      <c r="Y4908" s="12">
        <f t="shared" si="462"/>
        <v>0</v>
      </c>
      <c r="Z4908" s="12">
        <f t="shared" si="462"/>
        <v>0</v>
      </c>
      <c r="AA4908" s="12">
        <f t="shared" si="462"/>
        <v>0</v>
      </c>
      <c r="AB4908" s="12">
        <f t="shared" si="462"/>
        <v>0</v>
      </c>
      <c r="AC4908" s="12">
        <f t="shared" si="462"/>
        <v>0</v>
      </c>
      <c r="AD4908" s="12">
        <f t="shared" si="462"/>
        <v>34.142453294386435</v>
      </c>
      <c r="AE4908" s="12">
        <f t="shared" si="471"/>
        <v>0.14321792725932572</v>
      </c>
      <c r="AF4908" s="12">
        <f t="shared" si="471"/>
        <v>0</v>
      </c>
      <c r="AG4908" s="12">
        <f t="shared" si="471"/>
        <v>0</v>
      </c>
      <c r="AH4908" s="12">
        <f t="shared" si="471"/>
        <v>63.169359335793452</v>
      </c>
      <c r="AI4908" s="12">
        <f t="shared" si="471"/>
        <v>88.820370768839325</v>
      </c>
      <c r="AJ4908" s="12">
        <f t="shared" si="471"/>
        <v>5820.071207156343</v>
      </c>
      <c r="AK4908" s="12">
        <f t="shared" si="471"/>
        <v>-0.18563660577193047</v>
      </c>
      <c r="AL4908" s="12">
        <f t="shared" si="463"/>
        <v>115355.75926177332</v>
      </c>
      <c r="AM4908">
        <f t="shared" si="464"/>
        <v>2.1682215826959963</v>
      </c>
      <c r="AN4908" s="12">
        <f t="shared" si="465"/>
        <v>53202.938381573709</v>
      </c>
    </row>
    <row r="4909" spans="14:40">
      <c r="N4909">
        <f t="shared" si="466"/>
        <v>2404</v>
      </c>
      <c r="O4909" s="12">
        <f t="shared" si="462"/>
        <v>0</v>
      </c>
      <c r="P4909" s="12">
        <f t="shared" si="462"/>
        <v>0</v>
      </c>
      <c r="Q4909" s="12">
        <f t="shared" si="462"/>
        <v>0</v>
      </c>
      <c r="R4909" s="12">
        <f t="shared" si="462"/>
        <v>0</v>
      </c>
      <c r="S4909" s="12">
        <f t="shared" si="462"/>
        <v>0</v>
      </c>
      <c r="T4909" s="12">
        <f t="shared" si="462"/>
        <v>0</v>
      </c>
      <c r="U4909" s="12">
        <f t="shared" si="462"/>
        <v>0</v>
      </c>
      <c r="V4909" s="12">
        <f t="shared" si="462"/>
        <v>0</v>
      </c>
      <c r="W4909" s="12">
        <f t="shared" si="462"/>
        <v>18914.45369981293</v>
      </c>
      <c r="X4909" s="12">
        <f t="shared" si="462"/>
        <v>61639.055087015375</v>
      </c>
      <c r="Y4909" s="12">
        <f t="shared" si="462"/>
        <v>0</v>
      </c>
      <c r="Z4909" s="12">
        <f t="shared" si="462"/>
        <v>0</v>
      </c>
      <c r="AA4909" s="12">
        <f t="shared" si="462"/>
        <v>0</v>
      </c>
      <c r="AB4909" s="12">
        <f t="shared" si="462"/>
        <v>0</v>
      </c>
      <c r="AC4909" s="12">
        <f t="shared" si="462"/>
        <v>0</v>
      </c>
      <c r="AD4909" s="12">
        <f t="shared" si="462"/>
        <v>28.718737426177178</v>
      </c>
      <c r="AE4909" s="12">
        <f t="shared" si="471"/>
        <v>9.2941722744708299E-2</v>
      </c>
      <c r="AF4909" s="12">
        <f t="shared" si="471"/>
        <v>0</v>
      </c>
      <c r="AG4909" s="12">
        <f t="shared" si="471"/>
        <v>0</v>
      </c>
      <c r="AH4909" s="12">
        <f t="shared" si="471"/>
        <v>-11.859493423257517</v>
      </c>
      <c r="AI4909" s="12">
        <f t="shared" si="471"/>
        <v>69.333995965414971</v>
      </c>
      <c r="AJ4909" s="12">
        <f t="shared" si="471"/>
        <v>3016.567062931013</v>
      </c>
      <c r="AK4909" s="12">
        <f t="shared" si="471"/>
        <v>-7.829906711890687E-2</v>
      </c>
      <c r="AL4909" s="12">
        <f t="shared" si="463"/>
        <v>83656.283732383279</v>
      </c>
      <c r="AM4909">
        <f t="shared" si="464"/>
        <v>2.1663689622661892</v>
      </c>
      <c r="AN4909" s="12">
        <f t="shared" si="465"/>
        <v>38615.898394737131</v>
      </c>
    </row>
    <row r="4910" spans="14:40">
      <c r="N4910">
        <f t="shared" si="466"/>
        <v>2405</v>
      </c>
      <c r="O4910" s="12">
        <f t="shared" si="462"/>
        <v>-5.5827013344128158</v>
      </c>
      <c r="P4910" s="12">
        <f t="shared" si="462"/>
        <v>0</v>
      </c>
      <c r="Q4910" s="12">
        <f t="shared" si="462"/>
        <v>0</v>
      </c>
      <c r="R4910" s="12">
        <f t="shared" si="462"/>
        <v>0</v>
      </c>
      <c r="S4910" s="12">
        <f t="shared" si="462"/>
        <v>0</v>
      </c>
      <c r="T4910" s="12">
        <f t="shared" si="462"/>
        <v>0</v>
      </c>
      <c r="U4910" s="12">
        <f t="shared" si="462"/>
        <v>0</v>
      </c>
      <c r="V4910" s="12">
        <f t="shared" si="462"/>
        <v>0</v>
      </c>
      <c r="W4910" s="12">
        <f t="shared" si="462"/>
        <v>19004.284737082693</v>
      </c>
      <c r="X4910" s="12">
        <f t="shared" si="462"/>
        <v>62425.955422019768</v>
      </c>
      <c r="Y4910" s="12">
        <f t="shared" si="462"/>
        <v>0</v>
      </c>
      <c r="Z4910" s="12">
        <f t="shared" si="462"/>
        <v>0</v>
      </c>
      <c r="AA4910" s="12">
        <f t="shared" si="462"/>
        <v>0</v>
      </c>
      <c r="AB4910" s="12">
        <f t="shared" si="462"/>
        <v>0</v>
      </c>
      <c r="AC4910" s="12">
        <f t="shared" si="462"/>
        <v>0</v>
      </c>
      <c r="AD4910" s="12">
        <f t="shared" si="462"/>
        <v>29.639128617797596</v>
      </c>
      <c r="AE4910" s="12">
        <f t="shared" si="471"/>
        <v>0.12610016153636108</v>
      </c>
      <c r="AF4910" s="12">
        <f t="shared" si="471"/>
        <v>0</v>
      </c>
      <c r="AG4910" s="12">
        <f t="shared" si="471"/>
        <v>0</v>
      </c>
      <c r="AH4910" s="12">
        <f t="shared" si="471"/>
        <v>50.569040533385817</v>
      </c>
      <c r="AI4910" s="12">
        <f t="shared" si="471"/>
        <v>104.71817877844386</v>
      </c>
      <c r="AJ4910" s="12">
        <f t="shared" si="471"/>
        <v>9500.159060773296</v>
      </c>
      <c r="AK4910" s="12">
        <f t="shared" si="471"/>
        <v>-0.30584023180951575</v>
      </c>
      <c r="AL4910" s="12">
        <f t="shared" si="463"/>
        <v>91109.563126400695</v>
      </c>
      <c r="AM4910">
        <f t="shared" si="464"/>
        <v>2.1497396356683662</v>
      </c>
      <c r="AN4910" s="12">
        <f t="shared" si="465"/>
        <v>42381.673396496786</v>
      </c>
    </row>
    <row r="4911" spans="14:40">
      <c r="N4911">
        <f t="shared" si="466"/>
        <v>2406</v>
      </c>
      <c r="O4911" s="12">
        <f t="shared" si="462"/>
        <v>0</v>
      </c>
      <c r="P4911" s="12">
        <f t="shared" si="462"/>
        <v>0</v>
      </c>
      <c r="Q4911" s="12">
        <f t="shared" si="462"/>
        <v>0</v>
      </c>
      <c r="R4911" s="12">
        <f t="shared" si="462"/>
        <v>0</v>
      </c>
      <c r="S4911" s="12">
        <f t="shared" si="462"/>
        <v>0</v>
      </c>
      <c r="T4911" s="12">
        <f t="shared" si="462"/>
        <v>0</v>
      </c>
      <c r="U4911" s="12">
        <f t="shared" si="462"/>
        <v>0</v>
      </c>
      <c r="V4911" s="12">
        <f t="shared" si="462"/>
        <v>0</v>
      </c>
      <c r="W4911" s="12">
        <f t="shared" si="462"/>
        <v>20489.048635762596</v>
      </c>
      <c r="X4911" s="12">
        <f t="shared" si="462"/>
        <v>55590.456415107037</v>
      </c>
      <c r="Y4911" s="12">
        <f t="shared" si="462"/>
        <v>0</v>
      </c>
      <c r="Z4911" s="12">
        <f t="shared" si="462"/>
        <v>0</v>
      </c>
      <c r="AA4911" s="12">
        <f t="shared" si="462"/>
        <v>0</v>
      </c>
      <c r="AB4911" s="12">
        <f t="shared" si="462"/>
        <v>0</v>
      </c>
      <c r="AC4911" s="12">
        <f t="shared" si="462"/>
        <v>0</v>
      </c>
      <c r="AD4911" s="12">
        <f t="shared" si="462"/>
        <v>18.423203253356693</v>
      </c>
      <c r="AE4911" s="12">
        <f t="shared" si="471"/>
        <v>9.8961286298143741E-2</v>
      </c>
      <c r="AF4911" s="12">
        <f t="shared" si="471"/>
        <v>0</v>
      </c>
      <c r="AG4911" s="12">
        <f t="shared" si="471"/>
        <v>0</v>
      </c>
      <c r="AH4911" s="12">
        <f t="shared" si="471"/>
        <v>59.892408473965524</v>
      </c>
      <c r="AI4911" s="12">
        <f t="shared" si="471"/>
        <v>68.409597315305646</v>
      </c>
      <c r="AJ4911" s="12">
        <f t="shared" si="471"/>
        <v>4706.7693784118283</v>
      </c>
      <c r="AK4911" s="12">
        <f t="shared" si="471"/>
        <v>-0.14493466777190275</v>
      </c>
      <c r="AL4911" s="12">
        <f t="shared" si="463"/>
        <v>80932.95366494263</v>
      </c>
      <c r="AM4911">
        <f t="shared" si="464"/>
        <v>2.1584345689365767</v>
      </c>
      <c r="AN4911" s="12">
        <f t="shared" si="465"/>
        <v>37496.134851480296</v>
      </c>
    </row>
    <row r="4912" spans="14:40">
      <c r="N4912">
        <f t="shared" si="466"/>
        <v>2407</v>
      </c>
      <c r="O4912" s="12">
        <f t="shared" si="462"/>
        <v>0</v>
      </c>
      <c r="P4912" s="12">
        <f t="shared" si="462"/>
        <v>0</v>
      </c>
      <c r="Q4912" s="12">
        <f t="shared" si="462"/>
        <v>0</v>
      </c>
      <c r="R4912" s="12">
        <f t="shared" si="462"/>
        <v>0</v>
      </c>
      <c r="S4912" s="12">
        <f t="shared" si="462"/>
        <v>0</v>
      </c>
      <c r="T4912" s="12">
        <f t="shared" si="462"/>
        <v>0</v>
      </c>
      <c r="U4912" s="12">
        <f t="shared" si="462"/>
        <v>0</v>
      </c>
      <c r="V4912" s="12">
        <f t="shared" si="462"/>
        <v>0</v>
      </c>
      <c r="W4912" s="12">
        <f t="shared" si="462"/>
        <v>19453.438718862344</v>
      </c>
      <c r="X4912" s="12">
        <f t="shared" si="462"/>
        <v>49502.978021004412</v>
      </c>
      <c r="Y4912" s="12">
        <f t="shared" si="462"/>
        <v>0</v>
      </c>
      <c r="Z4912" s="12">
        <f t="shared" si="462"/>
        <v>0</v>
      </c>
      <c r="AA4912" s="12">
        <f t="shared" si="462"/>
        <v>0</v>
      </c>
      <c r="AB4912" s="12">
        <f t="shared" si="462"/>
        <v>0</v>
      </c>
      <c r="AC4912" s="12">
        <f t="shared" si="462"/>
        <v>0</v>
      </c>
      <c r="AD4912" s="12">
        <f t="shared" si="462"/>
        <v>20.422806983114793</v>
      </c>
      <c r="AE4912" s="12">
        <f t="shared" si="471"/>
        <v>0.1167568280150228</v>
      </c>
      <c r="AF4912" s="12">
        <f t="shared" si="471"/>
        <v>0</v>
      </c>
      <c r="AG4912" s="12">
        <f t="shared" si="471"/>
        <v>0</v>
      </c>
      <c r="AH4912" s="12">
        <f t="shared" si="471"/>
        <v>85.224200989223576</v>
      </c>
      <c r="AI4912" s="12">
        <f t="shared" si="471"/>
        <v>111.84532681409067</v>
      </c>
      <c r="AJ4912" s="12">
        <f t="shared" si="471"/>
        <v>7730.14917324201</v>
      </c>
      <c r="AK4912" s="12">
        <f t="shared" si="471"/>
        <v>-0.22676666793864236</v>
      </c>
      <c r="AL4912" s="12">
        <f t="shared" si="463"/>
        <v>76903.948238055265</v>
      </c>
      <c r="AM4912">
        <f t="shared" si="464"/>
        <v>2.1202320558469885</v>
      </c>
      <c r="AN4912" s="12">
        <f t="shared" si="465"/>
        <v>36271.476995160199</v>
      </c>
    </row>
    <row r="4913" spans="14:40">
      <c r="N4913">
        <f t="shared" si="466"/>
        <v>2408</v>
      </c>
      <c r="O4913" s="12">
        <f t="shared" si="462"/>
        <v>0</v>
      </c>
      <c r="P4913" s="12">
        <f t="shared" si="462"/>
        <v>0</v>
      </c>
      <c r="Q4913" s="12">
        <f t="shared" si="462"/>
        <v>0</v>
      </c>
      <c r="R4913" s="12">
        <f t="shared" si="462"/>
        <v>0</v>
      </c>
      <c r="S4913" s="12">
        <f t="shared" si="462"/>
        <v>0</v>
      </c>
      <c r="T4913" s="12">
        <f t="shared" si="462"/>
        <v>0</v>
      </c>
      <c r="U4913" s="12">
        <f t="shared" si="462"/>
        <v>0</v>
      </c>
      <c r="V4913" s="12">
        <f t="shared" si="462"/>
        <v>0</v>
      </c>
      <c r="W4913" s="12">
        <f t="shared" si="462"/>
        <v>13213.027779798118</v>
      </c>
      <c r="X4913" s="12">
        <f t="shared" si="462"/>
        <v>34080.562182757429</v>
      </c>
      <c r="Y4913" s="12">
        <f t="shared" si="462"/>
        <v>0</v>
      </c>
      <c r="Z4913" s="12">
        <f t="shared" si="462"/>
        <v>0</v>
      </c>
      <c r="AA4913" s="12">
        <f t="shared" si="462"/>
        <v>0</v>
      </c>
      <c r="AB4913" s="12">
        <f t="shared" si="462"/>
        <v>0</v>
      </c>
      <c r="AC4913" s="12">
        <f t="shared" si="462"/>
        <v>0</v>
      </c>
      <c r="AD4913" s="12">
        <f t="shared" si="462"/>
        <v>22.093907704541913</v>
      </c>
      <c r="AE4913" s="12">
        <f t="shared" si="471"/>
        <v>0.11596105522229166</v>
      </c>
      <c r="AF4913" s="12">
        <f t="shared" si="471"/>
        <v>0</v>
      </c>
      <c r="AG4913" s="12">
        <f t="shared" si="471"/>
        <v>0</v>
      </c>
      <c r="AH4913" s="12">
        <f t="shared" si="471"/>
        <v>71.661771151699227</v>
      </c>
      <c r="AI4913" s="12">
        <f t="shared" si="471"/>
        <v>140.5077117444558</v>
      </c>
      <c r="AJ4913" s="12">
        <f t="shared" si="471"/>
        <v>9885.8730342679301</v>
      </c>
      <c r="AK4913" s="12">
        <f t="shared" si="471"/>
        <v>-0.31601969369988542</v>
      </c>
      <c r="AL4913" s="12">
        <f t="shared" si="463"/>
        <v>57413.526328785687</v>
      </c>
      <c r="AM4913">
        <f t="shared" si="464"/>
        <v>2.119010762349919</v>
      </c>
      <c r="AN4913" s="12">
        <f t="shared" si="465"/>
        <v>27094.494916635449</v>
      </c>
    </row>
    <row r="4914" spans="14:40">
      <c r="N4914">
        <f t="shared" si="466"/>
        <v>2409</v>
      </c>
      <c r="O4914" s="12">
        <f t="shared" si="462"/>
        <v>0</v>
      </c>
      <c r="P4914" s="12">
        <f t="shared" si="462"/>
        <v>0</v>
      </c>
      <c r="Q4914" s="12">
        <f t="shared" si="462"/>
        <v>0</v>
      </c>
      <c r="R4914" s="12">
        <f t="shared" si="462"/>
        <v>0</v>
      </c>
      <c r="S4914" s="12">
        <f t="shared" si="462"/>
        <v>0</v>
      </c>
      <c r="T4914" s="12">
        <f t="shared" si="462"/>
        <v>0</v>
      </c>
      <c r="U4914" s="12">
        <f t="shared" si="462"/>
        <v>0</v>
      </c>
      <c r="V4914" s="12">
        <f t="shared" si="462"/>
        <v>0</v>
      </c>
      <c r="W4914" s="12">
        <f t="shared" si="462"/>
        <v>2094.5732493359901</v>
      </c>
      <c r="X4914" s="12">
        <f t="shared" si="462"/>
        <v>8686.8775878911838</v>
      </c>
      <c r="Y4914" s="12">
        <f t="shared" si="462"/>
        <v>0</v>
      </c>
      <c r="Z4914" s="12">
        <f t="shared" si="462"/>
        <v>0</v>
      </c>
      <c r="AA4914" s="12">
        <f t="shared" si="462"/>
        <v>0</v>
      </c>
      <c r="AB4914" s="12">
        <f t="shared" si="462"/>
        <v>0</v>
      </c>
      <c r="AC4914" s="12">
        <f t="shared" si="462"/>
        <v>0</v>
      </c>
      <c r="AD4914" s="12">
        <f t="shared" si="462"/>
        <v>6.8168091428023727</v>
      </c>
      <c r="AE4914" s="12">
        <f t="shared" si="471"/>
        <v>1.3164034852314047E-2</v>
      </c>
      <c r="AF4914" s="12">
        <f t="shared" si="471"/>
        <v>0</v>
      </c>
      <c r="AG4914" s="12">
        <f t="shared" si="471"/>
        <v>0</v>
      </c>
      <c r="AH4914" s="12">
        <f t="shared" si="471"/>
        <v>-19.907195355341976</v>
      </c>
      <c r="AI4914" s="12">
        <f t="shared" si="471"/>
        <v>54.663281695806567</v>
      </c>
      <c r="AJ4914" s="12">
        <f t="shared" si="471"/>
        <v>3224.8650425669211</v>
      </c>
      <c r="AK4914" s="12">
        <f t="shared" si="471"/>
        <v>-0.10236606869672546</v>
      </c>
      <c r="AL4914" s="12">
        <f t="shared" si="463"/>
        <v>14047.799573243517</v>
      </c>
      <c r="AM4914">
        <f t="shared" si="464"/>
        <v>2.1430672171085003</v>
      </c>
      <c r="AN4914" s="12">
        <f t="shared" si="465"/>
        <v>6554.9971839881391</v>
      </c>
    </row>
    <row r="4915" spans="14:40">
      <c r="N4915">
        <f t="shared" si="466"/>
        <v>2410</v>
      </c>
      <c r="O4915" s="12">
        <f t="shared" si="462"/>
        <v>-13.29003699289645</v>
      </c>
      <c r="P4915" s="12">
        <f t="shared" si="462"/>
        <v>0</v>
      </c>
      <c r="Q4915" s="12">
        <f t="shared" si="462"/>
        <v>0</v>
      </c>
      <c r="R4915" s="12">
        <f t="shared" si="462"/>
        <v>0</v>
      </c>
      <c r="S4915" s="12">
        <f t="shared" si="462"/>
        <v>0</v>
      </c>
      <c r="T4915" s="12">
        <f t="shared" si="462"/>
        <v>0</v>
      </c>
      <c r="U4915" s="12">
        <f t="shared" si="462"/>
        <v>0</v>
      </c>
      <c r="V4915" s="12">
        <f t="shared" si="462"/>
        <v>0</v>
      </c>
      <c r="W4915" s="12">
        <f t="shared" si="462"/>
        <v>294.290734115357</v>
      </c>
      <c r="X4915" s="12">
        <f t="shared" si="462"/>
        <v>-7722.4223701711799</v>
      </c>
      <c r="Y4915" s="12">
        <f t="shared" si="462"/>
        <v>0</v>
      </c>
      <c r="Z4915" s="12">
        <f t="shared" si="462"/>
        <v>0</v>
      </c>
      <c r="AA4915" s="12">
        <f t="shared" si="462"/>
        <v>0</v>
      </c>
      <c r="AB4915" s="12">
        <f t="shared" si="462"/>
        <v>0</v>
      </c>
      <c r="AC4915" s="12">
        <f t="shared" si="462"/>
        <v>0</v>
      </c>
      <c r="AD4915" s="12">
        <f t="shared" si="462"/>
        <v>-9.713143843503703</v>
      </c>
      <c r="AE4915" s="12">
        <f t="shared" si="471"/>
        <v>-0.11848631270143212</v>
      </c>
      <c r="AF4915" s="12">
        <f t="shared" si="471"/>
        <v>0</v>
      </c>
      <c r="AG4915" s="12">
        <f t="shared" si="471"/>
        <v>0</v>
      </c>
      <c r="AH4915" s="12">
        <f t="shared" si="471"/>
        <v>-101.60681866590998</v>
      </c>
      <c r="AI4915" s="12">
        <f t="shared" si="471"/>
        <v>45.631170047530929</v>
      </c>
      <c r="AJ4915" s="12">
        <f t="shared" si="471"/>
        <v>-4719.4978485514994</v>
      </c>
      <c r="AK4915" s="12">
        <f t="shared" si="471"/>
        <v>0.11792485886923378</v>
      </c>
      <c r="AL4915" s="12">
        <f t="shared" si="463"/>
        <v>-12226.608875515934</v>
      </c>
      <c r="AM4915">
        <f t="shared" si="464"/>
        <v>2.1511930423666641</v>
      </c>
      <c r="AN4915" s="12">
        <f t="shared" si="465"/>
        <v>-5683.6409539818269</v>
      </c>
    </row>
    <row r="4916" spans="14:40">
      <c r="N4916">
        <f t="shared" si="466"/>
        <v>2411</v>
      </c>
      <c r="O4916" s="12">
        <f t="shared" si="462"/>
        <v>-8.8360492289314045</v>
      </c>
      <c r="P4916" s="12">
        <f t="shared" si="462"/>
        <v>0</v>
      </c>
      <c r="Q4916" s="12">
        <f t="shared" si="462"/>
        <v>0</v>
      </c>
      <c r="R4916" s="12">
        <f t="shared" si="462"/>
        <v>0</v>
      </c>
      <c r="S4916" s="12">
        <f t="shared" si="462"/>
        <v>0</v>
      </c>
      <c r="T4916" s="12">
        <f t="shared" si="462"/>
        <v>0</v>
      </c>
      <c r="U4916" s="12">
        <f t="shared" si="462"/>
        <v>0</v>
      </c>
      <c r="V4916" s="12">
        <f t="shared" si="462"/>
        <v>0</v>
      </c>
      <c r="W4916" s="12">
        <f t="shared" si="462"/>
        <v>687.56882473358792</v>
      </c>
      <c r="X4916" s="12">
        <f t="shared" si="462"/>
        <v>6730.0527227597668</v>
      </c>
      <c r="Y4916" s="12">
        <f t="shared" si="462"/>
        <v>0</v>
      </c>
      <c r="Z4916" s="12">
        <f t="shared" si="462"/>
        <v>0</v>
      </c>
      <c r="AA4916" s="12">
        <f t="shared" si="462"/>
        <v>0</v>
      </c>
      <c r="AB4916" s="12">
        <f t="shared" si="462"/>
        <v>0</v>
      </c>
      <c r="AC4916" s="12">
        <f t="shared" si="462"/>
        <v>0</v>
      </c>
      <c r="AD4916" s="12">
        <f t="shared" si="462"/>
        <v>0.79337617400347427</v>
      </c>
      <c r="AE4916" s="12">
        <f t="shared" si="471"/>
        <v>-7.1892428771343178E-2</v>
      </c>
      <c r="AF4916" s="12">
        <f t="shared" si="471"/>
        <v>0</v>
      </c>
      <c r="AG4916" s="12">
        <f t="shared" si="471"/>
        <v>0</v>
      </c>
      <c r="AH4916" s="12">
        <f t="shared" si="471"/>
        <v>-105.62364194023758</v>
      </c>
      <c r="AI4916" s="12">
        <f t="shared" si="471"/>
        <v>70.14169332440126</v>
      </c>
      <c r="AJ4916" s="12">
        <f t="shared" si="471"/>
        <v>-2484.9144864772884</v>
      </c>
      <c r="AK4916" s="12">
        <f t="shared" si="471"/>
        <v>6.8137678026026161E-2</v>
      </c>
      <c r="AL4916" s="12">
        <f t="shared" si="463"/>
        <v>4889.1786845945562</v>
      </c>
      <c r="AM4916">
        <f t="shared" si="464"/>
        <v>2.1387708964833263</v>
      </c>
      <c r="AN4916" s="12">
        <f t="shared" si="465"/>
        <v>2285.9758811163865</v>
      </c>
    </row>
    <row r="4917" spans="14:40">
      <c r="N4917">
        <f t="shared" si="466"/>
        <v>2412</v>
      </c>
      <c r="O4917" s="12">
        <f t="shared" si="462"/>
        <v>-17.622300396452129</v>
      </c>
      <c r="P4917" s="12">
        <f t="shared" si="462"/>
        <v>0</v>
      </c>
      <c r="Q4917" s="12">
        <f t="shared" si="462"/>
        <v>0</v>
      </c>
      <c r="R4917" s="12">
        <f t="shared" si="462"/>
        <v>0</v>
      </c>
      <c r="S4917" s="12">
        <f t="shared" si="462"/>
        <v>0</v>
      </c>
      <c r="T4917" s="12">
        <f t="shared" si="462"/>
        <v>0</v>
      </c>
      <c r="U4917" s="12">
        <f t="shared" si="462"/>
        <v>0</v>
      </c>
      <c r="V4917" s="12">
        <f t="shared" si="462"/>
        <v>0</v>
      </c>
      <c r="W4917" s="12">
        <f t="shared" si="462"/>
        <v>1063.9015207335699</v>
      </c>
      <c r="X4917" s="12">
        <f t="shared" si="462"/>
        <v>3029.697742725506</v>
      </c>
      <c r="Y4917" s="12">
        <f t="shared" si="462"/>
        <v>0</v>
      </c>
      <c r="Z4917" s="12">
        <f t="shared" si="462"/>
        <v>0</v>
      </c>
      <c r="AA4917" s="12">
        <f t="shared" si="462"/>
        <v>0</v>
      </c>
      <c r="AB4917" s="12">
        <f t="shared" si="462"/>
        <v>0</v>
      </c>
      <c r="AC4917" s="12">
        <f t="shared" si="462"/>
        <v>0</v>
      </c>
      <c r="AD4917" s="12">
        <f t="shared" si="462"/>
        <v>-4.2594676454101457</v>
      </c>
      <c r="AE4917" s="12">
        <f t="shared" ref="AE4917:AK4926" si="472">AE$2503*AE2413+0.5*AE$2504*AE2413*AE2413</f>
        <v>-0.10113890777893511</v>
      </c>
      <c r="AF4917" s="12">
        <f t="shared" si="472"/>
        <v>0</v>
      </c>
      <c r="AG4917" s="12">
        <f t="shared" si="472"/>
        <v>0</v>
      </c>
      <c r="AH4917" s="12">
        <f t="shared" si="472"/>
        <v>-113.451852889069</v>
      </c>
      <c r="AI4917" s="12">
        <f t="shared" si="472"/>
        <v>47.584212214275553</v>
      </c>
      <c r="AJ4917" s="12">
        <f t="shared" si="472"/>
        <v>-3599.4628142515039</v>
      </c>
      <c r="AK4917" s="12">
        <f t="shared" si="472"/>
        <v>8.5738898799783955E-2</v>
      </c>
      <c r="AL4917" s="12">
        <f t="shared" si="463"/>
        <v>406.37164048193705</v>
      </c>
      <c r="AM4917">
        <f t="shared" si="464"/>
        <v>2.1524486968182406</v>
      </c>
      <c r="AN4917" s="12">
        <f t="shared" si="465"/>
        <v>188.79504123960652</v>
      </c>
    </row>
    <row r="4918" spans="14:40">
      <c r="N4918">
        <f t="shared" si="466"/>
        <v>2413</v>
      </c>
      <c r="O4918" s="12">
        <f t="shared" si="462"/>
        <v>0</v>
      </c>
      <c r="P4918" s="12">
        <f t="shared" si="462"/>
        <v>0</v>
      </c>
      <c r="Q4918" s="12">
        <f t="shared" si="462"/>
        <v>0</v>
      </c>
      <c r="R4918" s="12">
        <f t="shared" si="462"/>
        <v>0</v>
      </c>
      <c r="S4918" s="12">
        <f t="shared" si="462"/>
        <v>0</v>
      </c>
      <c r="T4918" s="12">
        <f t="shared" si="462"/>
        <v>0</v>
      </c>
      <c r="U4918" s="12">
        <f t="shared" si="462"/>
        <v>0</v>
      </c>
      <c r="V4918" s="12">
        <f t="shared" si="462"/>
        <v>0</v>
      </c>
      <c r="W4918" s="12">
        <f t="shared" si="462"/>
        <v>574.31202667628895</v>
      </c>
      <c r="X4918" s="12">
        <f t="shared" si="462"/>
        <v>10149.196226499191</v>
      </c>
      <c r="Y4918" s="12">
        <f t="shared" si="462"/>
        <v>0</v>
      </c>
      <c r="Z4918" s="12">
        <f t="shared" si="462"/>
        <v>0</v>
      </c>
      <c r="AA4918" s="12">
        <f t="shared" si="462"/>
        <v>0</v>
      </c>
      <c r="AB4918" s="12">
        <f t="shared" si="462"/>
        <v>0</v>
      </c>
      <c r="AC4918" s="12">
        <f t="shared" si="462"/>
        <v>0</v>
      </c>
      <c r="AD4918" s="12">
        <f t="shared" si="462"/>
        <v>-0.87966373828944111</v>
      </c>
      <c r="AE4918" s="12">
        <f t="shared" si="472"/>
        <v>-8.4860250885736108E-2</v>
      </c>
      <c r="AF4918" s="12">
        <f t="shared" si="472"/>
        <v>0</v>
      </c>
      <c r="AG4918" s="12">
        <f t="shared" si="472"/>
        <v>0</v>
      </c>
      <c r="AH4918" s="12">
        <f t="shared" si="472"/>
        <v>-111.68494064979556</v>
      </c>
      <c r="AI4918" s="12">
        <f t="shared" si="472"/>
        <v>-37.585571959622186</v>
      </c>
      <c r="AJ4918" s="12">
        <f t="shared" si="472"/>
        <v>-6126.2702222794687</v>
      </c>
      <c r="AK4918" s="12">
        <f t="shared" si="472"/>
        <v>0.17623497814460332</v>
      </c>
      <c r="AL4918" s="12">
        <f t="shared" si="463"/>
        <v>4447.1792292755645</v>
      </c>
      <c r="AM4918">
        <f t="shared" si="464"/>
        <v>2.1613892585821253</v>
      </c>
      <c r="AN4918" s="12">
        <f t="shared" si="465"/>
        <v>2057.5559037398571</v>
      </c>
    </row>
    <row r="4919" spans="14:40">
      <c r="N4919">
        <f t="shared" si="466"/>
        <v>2414</v>
      </c>
      <c r="O4919" s="12">
        <f t="shared" si="462"/>
        <v>0</v>
      </c>
      <c r="P4919" s="12">
        <f t="shared" si="462"/>
        <v>0</v>
      </c>
      <c r="Q4919" s="12">
        <f t="shared" si="462"/>
        <v>0</v>
      </c>
      <c r="R4919" s="12">
        <f t="shared" si="462"/>
        <v>0</v>
      </c>
      <c r="S4919" s="12">
        <f t="shared" si="462"/>
        <v>0</v>
      </c>
      <c r="T4919" s="12">
        <f t="shared" si="462"/>
        <v>0</v>
      </c>
      <c r="U4919" s="12">
        <f t="shared" si="462"/>
        <v>0</v>
      </c>
      <c r="V4919" s="12">
        <f t="shared" si="462"/>
        <v>0</v>
      </c>
      <c r="W4919" s="12">
        <f t="shared" si="462"/>
        <v>-537.75165779566794</v>
      </c>
      <c r="X4919" s="12">
        <f t="shared" si="462"/>
        <v>229.41479779027767</v>
      </c>
      <c r="Y4919" s="12">
        <f t="shared" si="462"/>
        <v>0</v>
      </c>
      <c r="Z4919" s="12">
        <f t="shared" si="462"/>
        <v>0</v>
      </c>
      <c r="AA4919" s="12">
        <f t="shared" si="462"/>
        <v>0</v>
      </c>
      <c r="AB4919" s="12">
        <f t="shared" si="462"/>
        <v>0</v>
      </c>
      <c r="AC4919" s="12">
        <f t="shared" si="462"/>
        <v>0</v>
      </c>
      <c r="AD4919" s="12">
        <f t="shared" si="462"/>
        <v>-5.1678534566259104</v>
      </c>
      <c r="AE4919" s="12">
        <f t="shared" si="472"/>
        <v>-1.9981413206217373E-2</v>
      </c>
      <c r="AF4919" s="12">
        <f t="shared" si="472"/>
        <v>0</v>
      </c>
      <c r="AG4919" s="12">
        <f t="shared" si="472"/>
        <v>0</v>
      </c>
      <c r="AH4919" s="12">
        <f t="shared" si="472"/>
        <v>1.5777564152902455</v>
      </c>
      <c r="AI4919" s="12">
        <f t="shared" si="472"/>
        <v>8.2726311630492066</v>
      </c>
      <c r="AJ4919" s="12">
        <f t="shared" si="472"/>
        <v>684.79921971174122</v>
      </c>
      <c r="AK4919" s="12">
        <f t="shared" si="472"/>
        <v>-2.8180914994209307E-2</v>
      </c>
      <c r="AL4919" s="12">
        <f t="shared" si="463"/>
        <v>381.09673149986412</v>
      </c>
      <c r="AM4919">
        <f t="shared" si="464"/>
        <v>2.167932930477185</v>
      </c>
      <c r="AN4919" s="12">
        <f t="shared" si="465"/>
        <v>175.78806343237781</v>
      </c>
    </row>
    <row r="4920" spans="14:40">
      <c r="N4920">
        <f t="shared" si="466"/>
        <v>2415</v>
      </c>
      <c r="O4920" s="12">
        <f t="shared" si="462"/>
        <v>17.46185375386429</v>
      </c>
      <c r="P4920" s="12">
        <f t="shared" si="462"/>
        <v>0</v>
      </c>
      <c r="Q4920" s="12">
        <f t="shared" si="462"/>
        <v>0</v>
      </c>
      <c r="R4920" s="12">
        <f t="shared" si="462"/>
        <v>0</v>
      </c>
      <c r="S4920" s="12">
        <f t="shared" si="462"/>
        <v>0</v>
      </c>
      <c r="T4920" s="12">
        <f t="shared" si="462"/>
        <v>0</v>
      </c>
      <c r="U4920" s="12">
        <f t="shared" si="462"/>
        <v>0</v>
      </c>
      <c r="V4920" s="12">
        <f t="shared" si="462"/>
        <v>0</v>
      </c>
      <c r="W4920" s="12">
        <f t="shared" si="462"/>
        <v>1136.8046703872787</v>
      </c>
      <c r="X4920" s="12">
        <f t="shared" si="462"/>
        <v>5888.9071306159021</v>
      </c>
      <c r="Y4920" s="12">
        <f t="shared" si="462"/>
        <v>0</v>
      </c>
      <c r="Z4920" s="12">
        <f t="shared" si="462"/>
        <v>0</v>
      </c>
      <c r="AA4920" s="12">
        <f t="shared" si="462"/>
        <v>0</v>
      </c>
      <c r="AB4920" s="12">
        <f t="shared" si="462"/>
        <v>0</v>
      </c>
      <c r="AC4920" s="12">
        <f t="shared" si="462"/>
        <v>0</v>
      </c>
      <c r="AD4920" s="12">
        <f t="shared" si="462"/>
        <v>8.084132937508608</v>
      </c>
      <c r="AE4920" s="12">
        <f t="shared" si="472"/>
        <v>3.9611838199883072E-2</v>
      </c>
      <c r="AF4920" s="12">
        <f t="shared" si="472"/>
        <v>0</v>
      </c>
      <c r="AG4920" s="12">
        <f t="shared" si="472"/>
        <v>0</v>
      </c>
      <c r="AH4920" s="12">
        <f t="shared" si="472"/>
        <v>15.755504495065134</v>
      </c>
      <c r="AI4920" s="12">
        <f t="shared" si="472"/>
        <v>3.8630567036078238</v>
      </c>
      <c r="AJ4920" s="12">
        <f t="shared" si="472"/>
        <v>5130.3194378481494</v>
      </c>
      <c r="AK4920" s="12">
        <f t="shared" si="472"/>
        <v>-0.15579572781326748</v>
      </c>
      <c r="AL4920" s="12">
        <f t="shared" si="463"/>
        <v>12201.079602851763</v>
      </c>
      <c r="AM4920">
        <f t="shared" si="464"/>
        <v>2.1606273432597698</v>
      </c>
      <c r="AN4920" s="12">
        <f t="shared" si="465"/>
        <v>5647.0078659857272</v>
      </c>
    </row>
    <row r="4921" spans="14:40">
      <c r="N4921">
        <f t="shared" si="466"/>
        <v>2416</v>
      </c>
      <c r="O4921" s="12">
        <f t="shared" si="462"/>
        <v>8.7032613994538632</v>
      </c>
      <c r="P4921" s="12">
        <f t="shared" si="462"/>
        <v>0</v>
      </c>
      <c r="Q4921" s="12">
        <f t="shared" si="462"/>
        <v>0</v>
      </c>
      <c r="R4921" s="12">
        <f t="shared" si="462"/>
        <v>0</v>
      </c>
      <c r="S4921" s="12">
        <f t="shared" si="462"/>
        <v>0</v>
      </c>
      <c r="T4921" s="12">
        <f t="shared" si="462"/>
        <v>0</v>
      </c>
      <c r="U4921" s="12">
        <f t="shared" si="462"/>
        <v>0</v>
      </c>
      <c r="V4921" s="12">
        <f t="shared" si="462"/>
        <v>0</v>
      </c>
      <c r="W4921" s="12">
        <f t="shared" si="462"/>
        <v>3988.6808883107697</v>
      </c>
      <c r="X4921" s="12">
        <f t="shared" si="462"/>
        <v>22930.642034449986</v>
      </c>
      <c r="Y4921" s="12">
        <f t="shared" si="462"/>
        <v>0</v>
      </c>
      <c r="Z4921" s="12">
        <f t="shared" si="462"/>
        <v>0</v>
      </c>
      <c r="AA4921" s="12">
        <f t="shared" si="462"/>
        <v>0</v>
      </c>
      <c r="AB4921" s="12">
        <f t="shared" si="462"/>
        <v>0</v>
      </c>
      <c r="AC4921" s="12">
        <f t="shared" si="462"/>
        <v>0</v>
      </c>
      <c r="AD4921" s="12">
        <f t="shared" si="462"/>
        <v>12.411827540172208</v>
      </c>
      <c r="AE4921" s="12">
        <f t="shared" si="472"/>
        <v>5.2282803497562695E-2</v>
      </c>
      <c r="AF4921" s="12">
        <f t="shared" si="472"/>
        <v>0</v>
      </c>
      <c r="AG4921" s="12">
        <f t="shared" si="472"/>
        <v>0</v>
      </c>
      <c r="AH4921" s="12">
        <f t="shared" si="472"/>
        <v>9.5763746896082598</v>
      </c>
      <c r="AI4921" s="12">
        <f t="shared" si="472"/>
        <v>-42.144802694020342</v>
      </c>
      <c r="AJ4921" s="12">
        <f t="shared" si="472"/>
        <v>735.19201951653554</v>
      </c>
      <c r="AK4921" s="12">
        <f t="shared" si="472"/>
        <v>-2.6644977448897027E-2</v>
      </c>
      <c r="AL4921" s="12">
        <f t="shared" si="463"/>
        <v>27643.087241038553</v>
      </c>
      <c r="AM4921">
        <f t="shared" si="464"/>
        <v>2.1554120084007131</v>
      </c>
      <c r="AN4921" s="12">
        <f t="shared" si="465"/>
        <v>12824.96670395251</v>
      </c>
    </row>
    <row r="4922" spans="14:40">
      <c r="N4922">
        <f t="shared" si="466"/>
        <v>2417</v>
      </c>
      <c r="O4922" s="12">
        <f t="shared" si="462"/>
        <v>17.362261410668676</v>
      </c>
      <c r="P4922" s="12">
        <f t="shared" si="462"/>
        <v>0</v>
      </c>
      <c r="Q4922" s="12">
        <f t="shared" si="462"/>
        <v>0</v>
      </c>
      <c r="R4922" s="12">
        <f t="shared" si="462"/>
        <v>0</v>
      </c>
      <c r="S4922" s="12">
        <f t="shared" si="462"/>
        <v>0</v>
      </c>
      <c r="T4922" s="12">
        <f t="shared" si="462"/>
        <v>0</v>
      </c>
      <c r="U4922" s="12">
        <f t="shared" si="462"/>
        <v>0</v>
      </c>
      <c r="V4922" s="12">
        <f t="shared" si="462"/>
        <v>0</v>
      </c>
      <c r="W4922" s="12">
        <f t="shared" si="462"/>
        <v>27588.462372667098</v>
      </c>
      <c r="X4922" s="12">
        <f t="shared" si="462"/>
        <v>103364.08586564274</v>
      </c>
      <c r="Y4922" s="12">
        <f t="shared" si="462"/>
        <v>0</v>
      </c>
      <c r="Z4922" s="12">
        <f t="shared" si="462"/>
        <v>0</v>
      </c>
      <c r="AA4922" s="12">
        <f t="shared" si="462"/>
        <v>0</v>
      </c>
      <c r="AB4922" s="12">
        <f t="shared" si="462"/>
        <v>0</v>
      </c>
      <c r="AC4922" s="12">
        <f t="shared" si="462"/>
        <v>0</v>
      </c>
      <c r="AD4922" s="12">
        <f t="shared" si="462"/>
        <v>71.220076077129534</v>
      </c>
      <c r="AE4922" s="12">
        <f t="shared" si="472"/>
        <v>0.20475494692310081</v>
      </c>
      <c r="AF4922" s="12">
        <f t="shared" si="472"/>
        <v>0</v>
      </c>
      <c r="AG4922" s="12">
        <f t="shared" si="472"/>
        <v>0</v>
      </c>
      <c r="AH4922" s="12">
        <f t="shared" si="472"/>
        <v>33.336201017117027</v>
      </c>
      <c r="AI4922" s="12">
        <f t="shared" si="472"/>
        <v>47.025400870908904</v>
      </c>
      <c r="AJ4922" s="12">
        <f t="shared" si="472"/>
        <v>6601.5668786473252</v>
      </c>
      <c r="AK4922" s="12">
        <f t="shared" si="472"/>
        <v>-0.22605222232352534</v>
      </c>
      <c r="AL4922" s="12">
        <f t="shared" si="463"/>
        <v>137723.03775905757</v>
      </c>
      <c r="AM4922">
        <f t="shared" si="464"/>
        <v>2.1583063724252738</v>
      </c>
      <c r="AN4922" s="12">
        <f t="shared" si="465"/>
        <v>63810.698758350583</v>
      </c>
    </row>
    <row r="4923" spans="14:40">
      <c r="N4923">
        <f t="shared" si="466"/>
        <v>2418</v>
      </c>
      <c r="O4923" s="12">
        <f t="shared" si="462"/>
        <v>0</v>
      </c>
      <c r="P4923" s="12">
        <f t="shared" si="462"/>
        <v>0</v>
      </c>
      <c r="Q4923" s="12">
        <f t="shared" si="462"/>
        <v>0</v>
      </c>
      <c r="R4923" s="12">
        <f t="shared" si="462"/>
        <v>0</v>
      </c>
      <c r="S4923" s="12">
        <f t="shared" si="462"/>
        <v>0</v>
      </c>
      <c r="T4923" s="12">
        <f t="shared" si="462"/>
        <v>0</v>
      </c>
      <c r="U4923" s="12">
        <f t="shared" si="462"/>
        <v>0</v>
      </c>
      <c r="V4923" s="12">
        <f t="shared" si="462"/>
        <v>0</v>
      </c>
      <c r="W4923" s="12">
        <f t="shared" si="462"/>
        <v>28300.359834365579</v>
      </c>
      <c r="X4923" s="12">
        <f t="shared" si="462"/>
        <v>99492.689923786631</v>
      </c>
      <c r="Y4923" s="12">
        <f t="shared" si="462"/>
        <v>0</v>
      </c>
      <c r="Z4923" s="12">
        <f t="shared" si="462"/>
        <v>0</v>
      </c>
      <c r="AA4923" s="12">
        <f t="shared" si="462"/>
        <v>0</v>
      </c>
      <c r="AB4923" s="12">
        <f t="shared" si="462"/>
        <v>0</v>
      </c>
      <c r="AC4923" s="12">
        <f t="shared" si="462"/>
        <v>0</v>
      </c>
      <c r="AD4923" s="12">
        <f t="shared" si="462"/>
        <v>66.093282215326624</v>
      </c>
      <c r="AE4923" s="12">
        <f t="shared" si="472"/>
        <v>0.20807335842157623</v>
      </c>
      <c r="AF4923" s="12">
        <f t="shared" si="472"/>
        <v>0</v>
      </c>
      <c r="AG4923" s="12">
        <f t="shared" si="472"/>
        <v>0</v>
      </c>
      <c r="AH4923" s="12">
        <f t="shared" si="472"/>
        <v>83.264677026150707</v>
      </c>
      <c r="AI4923" s="12">
        <f t="shared" si="472"/>
        <v>164.88061315384991</v>
      </c>
      <c r="AJ4923" s="12">
        <f t="shared" si="472"/>
        <v>12987.458536518399</v>
      </c>
      <c r="AK4923" s="12">
        <f t="shared" si="472"/>
        <v>-0.46402777018193708</v>
      </c>
      <c r="AL4923" s="12">
        <f t="shared" si="463"/>
        <v>141094.49091265415</v>
      </c>
      <c r="AM4923">
        <f t="shared" si="464"/>
        <v>2.1280096017024164</v>
      </c>
      <c r="AN4923" s="12">
        <f t="shared" si="465"/>
        <v>66303.502954017677</v>
      </c>
    </row>
    <row r="4924" spans="14:40">
      <c r="N4924">
        <f t="shared" si="466"/>
        <v>2419</v>
      </c>
      <c r="O4924" s="12">
        <f t="shared" si="462"/>
        <v>0</v>
      </c>
      <c r="P4924" s="12">
        <f t="shared" si="462"/>
        <v>0</v>
      </c>
      <c r="Q4924" s="12">
        <f t="shared" si="462"/>
        <v>0</v>
      </c>
      <c r="R4924" s="12">
        <f t="shared" si="462"/>
        <v>0</v>
      </c>
      <c r="S4924" s="12">
        <f t="shared" si="462"/>
        <v>0</v>
      </c>
      <c r="T4924" s="12">
        <f t="shared" si="462"/>
        <v>0</v>
      </c>
      <c r="U4924" s="12">
        <f t="shared" si="462"/>
        <v>0</v>
      </c>
      <c r="V4924" s="12">
        <f t="shared" si="462"/>
        <v>0</v>
      </c>
      <c r="W4924" s="12">
        <f t="shared" si="462"/>
        <v>29814.183880024015</v>
      </c>
      <c r="X4924" s="12">
        <f t="shared" si="462"/>
        <v>98569.213131858793</v>
      </c>
      <c r="Y4924" s="12">
        <f t="shared" si="462"/>
        <v>0</v>
      </c>
      <c r="Z4924" s="12">
        <f t="shared" si="462"/>
        <v>0</v>
      </c>
      <c r="AA4924" s="12">
        <f t="shared" si="462"/>
        <v>0</v>
      </c>
      <c r="AB4924" s="12">
        <f t="shared" si="462"/>
        <v>0</v>
      </c>
      <c r="AC4924" s="12">
        <f t="shared" si="462"/>
        <v>0</v>
      </c>
      <c r="AD4924" s="12">
        <f t="shared" si="462"/>
        <v>48.766872853944641</v>
      </c>
      <c r="AE4924" s="12">
        <f t="shared" si="472"/>
        <v>0.19615092494946201</v>
      </c>
      <c r="AF4924" s="12">
        <f t="shared" si="472"/>
        <v>0</v>
      </c>
      <c r="AG4924" s="12">
        <f t="shared" si="472"/>
        <v>0</v>
      </c>
      <c r="AH4924" s="12">
        <f t="shared" si="472"/>
        <v>136.75678013507456</v>
      </c>
      <c r="AI4924" s="12">
        <f t="shared" si="472"/>
        <v>135.4012147957263</v>
      </c>
      <c r="AJ4924" s="12">
        <f t="shared" si="472"/>
        <v>8510.6948544993375</v>
      </c>
      <c r="AK4924" s="12">
        <f t="shared" si="472"/>
        <v>-0.25301893299186162</v>
      </c>
      <c r="AL4924" s="12">
        <f t="shared" si="463"/>
        <v>137214.95986615884</v>
      </c>
      <c r="AM4924">
        <f t="shared" si="464"/>
        <v>2.098296945715814</v>
      </c>
      <c r="AN4924" s="12">
        <f t="shared" si="465"/>
        <v>65393.489775752052</v>
      </c>
    </row>
    <row r="4925" spans="14:40">
      <c r="N4925">
        <f t="shared" si="466"/>
        <v>2420</v>
      </c>
      <c r="O4925" s="12">
        <f t="shared" si="462"/>
        <v>0</v>
      </c>
      <c r="P4925" s="12">
        <f t="shared" si="462"/>
        <v>0</v>
      </c>
      <c r="Q4925" s="12">
        <f t="shared" si="462"/>
        <v>0</v>
      </c>
      <c r="R4925" s="12">
        <f t="shared" si="462"/>
        <v>0</v>
      </c>
      <c r="S4925" s="12">
        <f t="shared" si="462"/>
        <v>0</v>
      </c>
      <c r="T4925" s="12">
        <f t="shared" si="462"/>
        <v>0</v>
      </c>
      <c r="U4925" s="12">
        <f t="shared" si="462"/>
        <v>0</v>
      </c>
      <c r="V4925" s="12">
        <f t="shared" si="462"/>
        <v>0</v>
      </c>
      <c r="W4925" s="12">
        <f t="shared" si="462"/>
        <v>32312.879766891198</v>
      </c>
      <c r="X4925" s="12">
        <f t="shared" si="462"/>
        <v>120393.88022673628</v>
      </c>
      <c r="Y4925" s="12">
        <f t="shared" si="462"/>
        <v>0</v>
      </c>
      <c r="Z4925" s="12">
        <f t="shared" si="462"/>
        <v>0</v>
      </c>
      <c r="AA4925" s="12">
        <f t="shared" si="462"/>
        <v>0</v>
      </c>
      <c r="AB4925" s="12">
        <f t="shared" si="462"/>
        <v>0</v>
      </c>
      <c r="AC4925" s="12">
        <f t="shared" si="462"/>
        <v>0</v>
      </c>
      <c r="AD4925" s="12">
        <f t="shared" si="462"/>
        <v>76.842415959581857</v>
      </c>
      <c r="AE4925" s="12">
        <f t="shared" si="472"/>
        <v>0.22666667283568534</v>
      </c>
      <c r="AF4925" s="12">
        <f t="shared" si="472"/>
        <v>0</v>
      </c>
      <c r="AG4925" s="12">
        <f t="shared" si="472"/>
        <v>0</v>
      </c>
      <c r="AH4925" s="12">
        <f t="shared" si="472"/>
        <v>141.02187982062605</v>
      </c>
      <c r="AI4925" s="12">
        <f t="shared" si="472"/>
        <v>144.92049369580315</v>
      </c>
      <c r="AJ4925" s="12">
        <f t="shared" si="472"/>
        <v>10877.448356915676</v>
      </c>
      <c r="AK4925" s="12">
        <f t="shared" si="472"/>
        <v>-0.35061551604281505</v>
      </c>
      <c r="AL4925" s="12">
        <f t="shared" si="463"/>
        <v>163946.86919117591</v>
      </c>
      <c r="AM4925">
        <f t="shared" si="464"/>
        <v>2.1084081116382252</v>
      </c>
      <c r="AN4925" s="12">
        <f t="shared" si="465"/>
        <v>77758.602941339384</v>
      </c>
    </row>
    <row r="4926" spans="14:40">
      <c r="N4926">
        <f t="shared" si="466"/>
        <v>2421</v>
      </c>
      <c r="O4926" s="12">
        <f t="shared" si="462"/>
        <v>0</v>
      </c>
      <c r="P4926" s="12">
        <f t="shared" si="462"/>
        <v>0</v>
      </c>
      <c r="Q4926" s="12">
        <f t="shared" si="462"/>
        <v>0</v>
      </c>
      <c r="R4926" s="12">
        <f t="shared" si="462"/>
        <v>0</v>
      </c>
      <c r="S4926" s="12">
        <f t="shared" si="462"/>
        <v>0</v>
      </c>
      <c r="T4926" s="12">
        <f t="shared" si="462"/>
        <v>0</v>
      </c>
      <c r="U4926" s="12">
        <f t="shared" si="462"/>
        <v>0</v>
      </c>
      <c r="V4926" s="12">
        <f t="shared" si="462"/>
        <v>0</v>
      </c>
      <c r="W4926" s="12">
        <f t="shared" si="462"/>
        <v>31819.207823236124</v>
      </c>
      <c r="X4926" s="12">
        <f t="shared" si="462"/>
        <v>114521.32513418957</v>
      </c>
      <c r="Y4926" s="12">
        <f t="shared" si="462"/>
        <v>0</v>
      </c>
      <c r="Z4926" s="12">
        <f t="shared" si="462"/>
        <v>0</v>
      </c>
      <c r="AA4926" s="12">
        <f t="shared" si="462"/>
        <v>0</v>
      </c>
      <c r="AB4926" s="12">
        <f t="shared" si="462"/>
        <v>0</v>
      </c>
      <c r="AC4926" s="12">
        <f t="shared" si="462"/>
        <v>0</v>
      </c>
      <c r="AD4926" s="12">
        <f t="shared" si="462"/>
        <v>88.429379255203699</v>
      </c>
      <c r="AE4926" s="12">
        <f t="shared" si="472"/>
        <v>0.23040359568184743</v>
      </c>
      <c r="AF4926" s="12">
        <f t="shared" si="472"/>
        <v>0</v>
      </c>
      <c r="AG4926" s="12">
        <f t="shared" si="472"/>
        <v>0</v>
      </c>
      <c r="AH4926" s="12">
        <f t="shared" si="472"/>
        <v>123.71248332875389</v>
      </c>
      <c r="AI4926" s="12">
        <f t="shared" si="472"/>
        <v>200.84294183130226</v>
      </c>
      <c r="AJ4926" s="12">
        <f t="shared" si="472"/>
        <v>15267.241837850546</v>
      </c>
      <c r="AK4926" s="12">
        <f t="shared" si="472"/>
        <v>-0.5136202598203875</v>
      </c>
      <c r="AL4926" s="12">
        <f t="shared" si="463"/>
        <v>162020.47638302736</v>
      </c>
      <c r="AM4926">
        <f t="shared" si="464"/>
        <v>2.1233942242812613</v>
      </c>
      <c r="AN4926" s="12">
        <f t="shared" si="465"/>
        <v>76302.588812903545</v>
      </c>
    </row>
    <row r="4927" spans="14:40">
      <c r="N4927">
        <f t="shared" si="466"/>
        <v>2422</v>
      </c>
      <c r="O4927" s="12">
        <f t="shared" si="462"/>
        <v>0</v>
      </c>
      <c r="P4927" s="12">
        <f t="shared" si="462"/>
        <v>0</v>
      </c>
      <c r="Q4927" s="12">
        <f t="shared" si="462"/>
        <v>0</v>
      </c>
      <c r="R4927" s="12">
        <f t="shared" si="462"/>
        <v>0</v>
      </c>
      <c r="S4927" s="12">
        <f t="shared" si="462"/>
        <v>0</v>
      </c>
      <c r="T4927" s="12">
        <f t="shared" si="462"/>
        <v>0</v>
      </c>
      <c r="U4927" s="12">
        <f t="shared" si="462"/>
        <v>0</v>
      </c>
      <c r="V4927" s="12">
        <f t="shared" si="462"/>
        <v>0</v>
      </c>
      <c r="W4927" s="12">
        <f t="shared" si="462"/>
        <v>6420.2472137072054</v>
      </c>
      <c r="X4927" s="12">
        <f t="shared" si="462"/>
        <v>27049.086243199166</v>
      </c>
      <c r="Y4927" s="12">
        <f t="shared" si="462"/>
        <v>0</v>
      </c>
      <c r="Z4927" s="12">
        <f t="shared" si="462"/>
        <v>0</v>
      </c>
      <c r="AA4927" s="12">
        <f t="shared" si="462"/>
        <v>0</v>
      </c>
      <c r="AB4927" s="12">
        <f t="shared" si="462"/>
        <v>0</v>
      </c>
      <c r="AC4927" s="12">
        <f t="shared" si="462"/>
        <v>0</v>
      </c>
      <c r="AD4927" s="12">
        <f t="shared" si="462"/>
        <v>25.6488901937504</v>
      </c>
      <c r="AE4927" s="12">
        <f t="shared" ref="AE4927:AK4936" si="473">AE$2503*AE2423+0.5*AE$2504*AE2423*AE2423</f>
        <v>0.1621255732978209</v>
      </c>
      <c r="AF4927" s="12">
        <f t="shared" si="473"/>
        <v>0</v>
      </c>
      <c r="AG4927" s="12">
        <f t="shared" si="473"/>
        <v>0</v>
      </c>
      <c r="AH4927" s="12">
        <f t="shared" si="473"/>
        <v>162.77125810292623</v>
      </c>
      <c r="AI4927" s="12">
        <f t="shared" si="473"/>
        <v>156.71475338445737</v>
      </c>
      <c r="AJ4927" s="12">
        <f t="shared" si="473"/>
        <v>12026.465424626433</v>
      </c>
      <c r="AK4927" s="12">
        <f t="shared" si="473"/>
        <v>-0.36724724941928666</v>
      </c>
      <c r="AL4927" s="12">
        <f t="shared" si="463"/>
        <v>45840.728661537811</v>
      </c>
      <c r="AM4927">
        <f t="shared" si="464"/>
        <v>2.1041611372033944</v>
      </c>
      <c r="AN4927" s="12">
        <f t="shared" si="465"/>
        <v>21785.75007922823</v>
      </c>
    </row>
    <row r="4928" spans="14:40">
      <c r="N4928">
        <f t="shared" si="466"/>
        <v>2423</v>
      </c>
      <c r="O4928" s="12">
        <f t="shared" si="462"/>
        <v>0</v>
      </c>
      <c r="P4928" s="12">
        <f t="shared" si="462"/>
        <v>0</v>
      </c>
      <c r="Q4928" s="12">
        <f t="shared" si="462"/>
        <v>0</v>
      </c>
      <c r="R4928" s="12">
        <f t="shared" si="462"/>
        <v>0</v>
      </c>
      <c r="S4928" s="12">
        <f t="shared" si="462"/>
        <v>0</v>
      </c>
      <c r="T4928" s="12">
        <f t="shared" si="462"/>
        <v>0</v>
      </c>
      <c r="U4928" s="12">
        <f t="shared" si="462"/>
        <v>0</v>
      </c>
      <c r="V4928" s="12">
        <f t="shared" si="462"/>
        <v>0</v>
      </c>
      <c r="W4928" s="12">
        <f t="shared" si="462"/>
        <v>5556.821623033692</v>
      </c>
      <c r="X4928" s="12">
        <f t="shared" si="462"/>
        <v>26733.071853714751</v>
      </c>
      <c r="Y4928" s="12">
        <f t="shared" si="462"/>
        <v>0</v>
      </c>
      <c r="Z4928" s="12">
        <f t="shared" si="462"/>
        <v>0</v>
      </c>
      <c r="AA4928" s="12">
        <f t="shared" si="462"/>
        <v>0</v>
      </c>
      <c r="AB4928" s="12">
        <f t="shared" si="462"/>
        <v>0</v>
      </c>
      <c r="AC4928" s="12">
        <f t="shared" si="462"/>
        <v>0</v>
      </c>
      <c r="AD4928" s="12">
        <f t="shared" si="462"/>
        <v>27.130724930141028</v>
      </c>
      <c r="AE4928" s="12">
        <f t="shared" si="473"/>
        <v>0.17082623182096127</v>
      </c>
      <c r="AF4928" s="12">
        <f t="shared" si="473"/>
        <v>0</v>
      </c>
      <c r="AG4928" s="12">
        <f t="shared" si="473"/>
        <v>0</v>
      </c>
      <c r="AH4928" s="12">
        <f t="shared" si="473"/>
        <v>174.34545156114837</v>
      </c>
      <c r="AI4928" s="12">
        <f t="shared" si="473"/>
        <v>162.88621057895952</v>
      </c>
      <c r="AJ4928" s="12">
        <f t="shared" si="473"/>
        <v>11511.757861693475</v>
      </c>
      <c r="AK4928" s="12">
        <f t="shared" si="473"/>
        <v>-0.36879476545063516</v>
      </c>
      <c r="AL4928" s="12">
        <f t="shared" si="463"/>
        <v>44165.81575697854</v>
      </c>
      <c r="AM4928">
        <f t="shared" si="464"/>
        <v>2.1044766846217589</v>
      </c>
      <c r="AN4928" s="12">
        <f t="shared" si="465"/>
        <v>20986.602550513187</v>
      </c>
    </row>
    <row r="4929" spans="14:40">
      <c r="N4929">
        <f t="shared" si="466"/>
        <v>2424</v>
      </c>
      <c r="O4929" s="12">
        <f t="shared" si="462"/>
        <v>0</v>
      </c>
      <c r="P4929" s="12">
        <f t="shared" si="462"/>
        <v>0</v>
      </c>
      <c r="Q4929" s="12">
        <f t="shared" si="462"/>
        <v>0</v>
      </c>
      <c r="R4929" s="12">
        <f t="shared" si="462"/>
        <v>0</v>
      </c>
      <c r="S4929" s="12">
        <f t="shared" si="462"/>
        <v>0</v>
      </c>
      <c r="T4929" s="12">
        <f t="shared" si="462"/>
        <v>0</v>
      </c>
      <c r="U4929" s="12">
        <f t="shared" si="462"/>
        <v>0</v>
      </c>
      <c r="V4929" s="12">
        <f t="shared" si="462"/>
        <v>0</v>
      </c>
      <c r="W4929" s="12">
        <f t="shared" si="462"/>
        <v>5279.2665077173442</v>
      </c>
      <c r="X4929" s="12">
        <f t="shared" si="462"/>
        <v>25894.246343051618</v>
      </c>
      <c r="Y4929" s="12">
        <f t="shared" si="462"/>
        <v>0</v>
      </c>
      <c r="Z4929" s="12">
        <f t="shared" si="462"/>
        <v>0</v>
      </c>
      <c r="AA4929" s="12">
        <f t="shared" si="462"/>
        <v>0</v>
      </c>
      <c r="AB4929" s="12">
        <f t="shared" si="462"/>
        <v>0</v>
      </c>
      <c r="AC4929" s="12">
        <f t="shared" si="462"/>
        <v>0</v>
      </c>
      <c r="AD4929" s="12">
        <f t="shared" si="462"/>
        <v>42.931211132086219</v>
      </c>
      <c r="AE4929" s="12">
        <f t="shared" si="473"/>
        <v>0.19450530400543842</v>
      </c>
      <c r="AF4929" s="12">
        <f t="shared" si="473"/>
        <v>0</v>
      </c>
      <c r="AG4929" s="12">
        <f t="shared" si="473"/>
        <v>0</v>
      </c>
      <c r="AH4929" s="12">
        <f t="shared" si="473"/>
        <v>159.65884564134927</v>
      </c>
      <c r="AI4929" s="12">
        <f t="shared" si="473"/>
        <v>247.65426203724661</v>
      </c>
      <c r="AJ4929" s="12">
        <f t="shared" si="473"/>
        <v>17234.56942958416</v>
      </c>
      <c r="AK4929" s="12">
        <f t="shared" si="473"/>
        <v>-0.60912639054075013</v>
      </c>
      <c r="AL4929" s="12">
        <f t="shared" si="463"/>
        <v>48857.911978077274</v>
      </c>
      <c r="AM4929">
        <f t="shared" si="464"/>
        <v>2.1138158884732796</v>
      </c>
      <c r="AN4929" s="12">
        <f t="shared" si="465"/>
        <v>23113.6080698898</v>
      </c>
    </row>
    <row r="4930" spans="14:40">
      <c r="N4930">
        <f t="shared" si="466"/>
        <v>2425</v>
      </c>
      <c r="O4930" s="12">
        <f t="shared" si="462"/>
        <v>0</v>
      </c>
      <c r="P4930" s="12">
        <f t="shared" si="462"/>
        <v>0</v>
      </c>
      <c r="Q4930" s="12">
        <f t="shared" si="462"/>
        <v>0</v>
      </c>
      <c r="R4930" s="12">
        <f t="shared" si="462"/>
        <v>0</v>
      </c>
      <c r="S4930" s="12">
        <f t="shared" si="462"/>
        <v>0</v>
      </c>
      <c r="T4930" s="12">
        <f t="shared" si="462"/>
        <v>0</v>
      </c>
      <c r="U4930" s="12">
        <f t="shared" si="462"/>
        <v>0</v>
      </c>
      <c r="V4930" s="12">
        <f t="shared" si="462"/>
        <v>0</v>
      </c>
      <c r="W4930" s="12">
        <f t="shared" si="462"/>
        <v>3431.5547688176639</v>
      </c>
      <c r="X4930" s="12">
        <f t="shared" si="462"/>
        <v>18393.350427289675</v>
      </c>
      <c r="Y4930" s="12">
        <f t="shared" si="462"/>
        <v>0</v>
      </c>
      <c r="Z4930" s="12">
        <f t="shared" si="462"/>
        <v>0</v>
      </c>
      <c r="AA4930" s="12">
        <f t="shared" si="462"/>
        <v>0</v>
      </c>
      <c r="AB4930" s="12">
        <f t="shared" si="462"/>
        <v>0</v>
      </c>
      <c r="AC4930" s="12">
        <f t="shared" si="462"/>
        <v>0</v>
      </c>
      <c r="AD4930" s="12">
        <f t="shared" si="462"/>
        <v>22.719120368048163</v>
      </c>
      <c r="AE4930" s="12">
        <f t="shared" si="473"/>
        <v>0.15476205886075803</v>
      </c>
      <c r="AF4930" s="12">
        <f t="shared" si="473"/>
        <v>0</v>
      </c>
      <c r="AG4930" s="12">
        <f t="shared" si="473"/>
        <v>0</v>
      </c>
      <c r="AH4930" s="12">
        <f t="shared" si="473"/>
        <v>156.11099453907894</v>
      </c>
      <c r="AI4930" s="12">
        <f t="shared" si="473"/>
        <v>209.74967614340767</v>
      </c>
      <c r="AJ4930" s="12">
        <f t="shared" si="473"/>
        <v>14629.215535359968</v>
      </c>
      <c r="AK4930" s="12">
        <f t="shared" si="473"/>
        <v>-0.48665608330206622</v>
      </c>
      <c r="AL4930" s="12">
        <f t="shared" si="463"/>
        <v>36842.368628493401</v>
      </c>
      <c r="AM4930">
        <f t="shared" si="464"/>
        <v>2.1046933913758754</v>
      </c>
      <c r="AN4930" s="12">
        <f t="shared" si="465"/>
        <v>17504.862598731728</v>
      </c>
    </row>
    <row r="4931" spans="14:40">
      <c r="N4931">
        <f t="shared" si="466"/>
        <v>2426</v>
      </c>
      <c r="O4931" s="12">
        <f t="shared" si="462"/>
        <v>0</v>
      </c>
      <c r="P4931" s="12">
        <f t="shared" si="462"/>
        <v>0</v>
      </c>
      <c r="Q4931" s="12">
        <f t="shared" si="462"/>
        <v>0</v>
      </c>
      <c r="R4931" s="12">
        <f t="shared" si="462"/>
        <v>0</v>
      </c>
      <c r="S4931" s="12">
        <f t="shared" si="462"/>
        <v>0</v>
      </c>
      <c r="T4931" s="12">
        <f t="shared" si="462"/>
        <v>0</v>
      </c>
      <c r="U4931" s="12">
        <f t="shared" si="462"/>
        <v>0</v>
      </c>
      <c r="V4931" s="12">
        <f t="shared" si="462"/>
        <v>0</v>
      </c>
      <c r="W4931" s="12">
        <f t="shared" si="462"/>
        <v>2236.1420859297</v>
      </c>
      <c r="X4931" s="12">
        <f t="shared" si="462"/>
        <v>8362.8056359948969</v>
      </c>
      <c r="Y4931" s="12">
        <f t="shared" si="462"/>
        <v>0</v>
      </c>
      <c r="Z4931" s="12">
        <f t="shared" si="462"/>
        <v>0</v>
      </c>
      <c r="AA4931" s="12">
        <f t="shared" si="462"/>
        <v>0</v>
      </c>
      <c r="AB4931" s="12">
        <f t="shared" si="462"/>
        <v>0</v>
      </c>
      <c r="AC4931" s="12">
        <f t="shared" si="462"/>
        <v>0</v>
      </c>
      <c r="AD4931" s="12">
        <f t="shared" si="462"/>
        <v>4.6332440862172017</v>
      </c>
      <c r="AE4931" s="12">
        <f t="shared" si="473"/>
        <v>0.11381640772576583</v>
      </c>
      <c r="AF4931" s="12">
        <f t="shared" si="473"/>
        <v>0</v>
      </c>
      <c r="AG4931" s="12">
        <f t="shared" si="473"/>
        <v>0</v>
      </c>
      <c r="AH4931" s="12">
        <f t="shared" si="473"/>
        <v>170.25736571330552</v>
      </c>
      <c r="AI4931" s="12">
        <f t="shared" si="473"/>
        <v>152.45482541451227</v>
      </c>
      <c r="AJ4931" s="12">
        <f t="shared" si="473"/>
        <v>14823.303929159503</v>
      </c>
      <c r="AK4931" s="12">
        <f t="shared" si="473"/>
        <v>-0.4855096806979049</v>
      </c>
      <c r="AL4931" s="12">
        <f t="shared" si="463"/>
        <v>25749.225393025165</v>
      </c>
      <c r="AM4931">
        <f t="shared" si="464"/>
        <v>2.1151248562377227</v>
      </c>
      <c r="AN4931" s="12">
        <f t="shared" si="465"/>
        <v>12173.855986367909</v>
      </c>
    </row>
    <row r="4932" spans="14:40">
      <c r="N4932">
        <f t="shared" si="466"/>
        <v>2427</v>
      </c>
      <c r="O4932" s="12">
        <f t="shared" si="462"/>
        <v>0</v>
      </c>
      <c r="P4932" s="12">
        <f t="shared" si="462"/>
        <v>0</v>
      </c>
      <c r="Q4932" s="12">
        <f t="shared" si="462"/>
        <v>0</v>
      </c>
      <c r="R4932" s="12">
        <f t="shared" si="462"/>
        <v>0</v>
      </c>
      <c r="S4932" s="12">
        <f t="shared" si="462"/>
        <v>0</v>
      </c>
      <c r="T4932" s="12">
        <f t="shared" si="462"/>
        <v>0</v>
      </c>
      <c r="U4932" s="12">
        <f t="shared" si="462"/>
        <v>0</v>
      </c>
      <c r="V4932" s="12">
        <f t="shared" si="462"/>
        <v>0</v>
      </c>
      <c r="W4932" s="12">
        <f t="shared" si="462"/>
        <v>243.01286515146393</v>
      </c>
      <c r="X4932" s="12">
        <f t="shared" si="462"/>
        <v>598.66248627245159</v>
      </c>
      <c r="Y4932" s="12">
        <f t="shared" si="462"/>
        <v>0</v>
      </c>
      <c r="Z4932" s="12">
        <f t="shared" si="462"/>
        <v>0</v>
      </c>
      <c r="AA4932" s="12">
        <f t="shared" si="462"/>
        <v>0</v>
      </c>
      <c r="AB4932" s="12">
        <f t="shared" si="462"/>
        <v>0</v>
      </c>
      <c r="AC4932" s="12">
        <f t="shared" si="462"/>
        <v>0</v>
      </c>
      <c r="AD4932" s="12">
        <f t="shared" si="462"/>
        <v>0.63050220309184291</v>
      </c>
      <c r="AE4932" s="12">
        <f t="shared" si="473"/>
        <v>6.9148371825230648E-2</v>
      </c>
      <c r="AF4932" s="12">
        <f t="shared" si="473"/>
        <v>0</v>
      </c>
      <c r="AG4932" s="12">
        <f t="shared" si="473"/>
        <v>0</v>
      </c>
      <c r="AH4932" s="12">
        <f t="shared" si="473"/>
        <v>106.20034978508944</v>
      </c>
      <c r="AI4932" s="12">
        <f t="shared" si="473"/>
        <v>106.51423912829046</v>
      </c>
      <c r="AJ4932" s="12">
        <f t="shared" si="473"/>
        <v>8726.8434256726432</v>
      </c>
      <c r="AK4932" s="12">
        <f t="shared" si="473"/>
        <v>-0.25317532266769771</v>
      </c>
      <c r="AL4932" s="12">
        <f t="shared" si="463"/>
        <v>9781.6798412621865</v>
      </c>
      <c r="AM4932">
        <f t="shared" si="464"/>
        <v>2.1658363277141373</v>
      </c>
      <c r="AN4932" s="12">
        <f t="shared" si="465"/>
        <v>4516.3522820701546</v>
      </c>
    </row>
    <row r="4933" spans="14:40">
      <c r="N4933">
        <f t="shared" si="466"/>
        <v>2428</v>
      </c>
      <c r="O4933" s="12">
        <f t="shared" si="462"/>
        <v>0</v>
      </c>
      <c r="P4933" s="12">
        <f t="shared" si="462"/>
        <v>0</v>
      </c>
      <c r="Q4933" s="12">
        <f t="shared" si="462"/>
        <v>0</v>
      </c>
      <c r="R4933" s="12">
        <f t="shared" si="462"/>
        <v>0</v>
      </c>
      <c r="S4933" s="12">
        <f t="shared" si="462"/>
        <v>0</v>
      </c>
      <c r="T4933" s="12">
        <f t="shared" si="462"/>
        <v>0</v>
      </c>
      <c r="U4933" s="12">
        <f t="shared" si="462"/>
        <v>0</v>
      </c>
      <c r="V4933" s="12">
        <f t="shared" si="462"/>
        <v>0</v>
      </c>
      <c r="W4933" s="12">
        <f t="shared" si="462"/>
        <v>451.02249318216008</v>
      </c>
      <c r="X4933" s="12">
        <f t="shared" si="462"/>
        <v>4739.6964019003208</v>
      </c>
      <c r="Y4933" s="12">
        <f t="shared" si="462"/>
        <v>0</v>
      </c>
      <c r="Z4933" s="12">
        <f t="shared" si="462"/>
        <v>0</v>
      </c>
      <c r="AA4933" s="12">
        <f t="shared" si="462"/>
        <v>0</v>
      </c>
      <c r="AB4933" s="12">
        <f t="shared" si="462"/>
        <v>0</v>
      </c>
      <c r="AC4933" s="12">
        <f t="shared" si="462"/>
        <v>0</v>
      </c>
      <c r="AD4933" s="12">
        <f t="shared" si="462"/>
        <v>5.8307647432429884E-3</v>
      </c>
      <c r="AE4933" s="12">
        <f t="shared" si="473"/>
        <v>5.6373494017685289E-3</v>
      </c>
      <c r="AF4933" s="12">
        <f t="shared" si="473"/>
        <v>0</v>
      </c>
      <c r="AG4933" s="12">
        <f t="shared" si="473"/>
        <v>0</v>
      </c>
      <c r="AH4933" s="12">
        <f t="shared" si="473"/>
        <v>8.5510765247239231</v>
      </c>
      <c r="AI4933" s="12">
        <f t="shared" si="473"/>
        <v>18.690839466546134</v>
      </c>
      <c r="AJ4933" s="12">
        <f t="shared" si="473"/>
        <v>3205.4108572505265</v>
      </c>
      <c r="AK4933" s="12">
        <f t="shared" si="473"/>
        <v>-9.7346952710447715E-2</v>
      </c>
      <c r="AL4933" s="12">
        <f t="shared" si="463"/>
        <v>8423.2857894857116</v>
      </c>
      <c r="AM4933">
        <f t="shared" si="464"/>
        <v>2.1723939318168446</v>
      </c>
      <c r="AN4933" s="12">
        <f t="shared" si="465"/>
        <v>3877.420971453847</v>
      </c>
    </row>
    <row r="4934" spans="14:40">
      <c r="N4934">
        <f t="shared" si="466"/>
        <v>2429</v>
      </c>
      <c r="O4934" s="12">
        <f t="shared" si="462"/>
        <v>0</v>
      </c>
      <c r="P4934" s="12">
        <f t="shared" si="462"/>
        <v>0</v>
      </c>
      <c r="Q4934" s="12">
        <f t="shared" si="462"/>
        <v>0</v>
      </c>
      <c r="R4934" s="12">
        <f t="shared" si="462"/>
        <v>0</v>
      </c>
      <c r="S4934" s="12">
        <f t="shared" si="462"/>
        <v>0</v>
      </c>
      <c r="T4934" s="12">
        <f t="shared" si="462"/>
        <v>0</v>
      </c>
      <c r="U4934" s="12">
        <f t="shared" si="462"/>
        <v>0</v>
      </c>
      <c r="V4934" s="12">
        <f t="shared" si="462"/>
        <v>0</v>
      </c>
      <c r="W4934" s="12">
        <f t="shared" si="462"/>
        <v>1545.6855757625797</v>
      </c>
      <c r="X4934" s="12">
        <f t="shared" si="462"/>
        <v>5545.8928755127463</v>
      </c>
      <c r="Y4934" s="12">
        <f t="shared" si="462"/>
        <v>0</v>
      </c>
      <c r="Z4934" s="12">
        <f t="shared" si="462"/>
        <v>0</v>
      </c>
      <c r="AA4934" s="12">
        <f t="shared" si="462"/>
        <v>0</v>
      </c>
      <c r="AB4934" s="12">
        <f t="shared" si="462"/>
        <v>0</v>
      </c>
      <c r="AC4934" s="12">
        <f t="shared" si="462"/>
        <v>0</v>
      </c>
      <c r="AD4934" s="12">
        <f t="shared" si="462"/>
        <v>2.7428332009948289</v>
      </c>
      <c r="AE4934" s="12">
        <f t="shared" si="473"/>
        <v>8.7405351859424999E-3</v>
      </c>
      <c r="AF4934" s="12">
        <f t="shared" si="473"/>
        <v>0</v>
      </c>
      <c r="AG4934" s="12">
        <f t="shared" si="473"/>
        <v>0</v>
      </c>
      <c r="AH4934" s="12">
        <f t="shared" si="473"/>
        <v>-3.2044942890300065</v>
      </c>
      <c r="AI4934" s="12">
        <f t="shared" si="473"/>
        <v>7.5112618134364375</v>
      </c>
      <c r="AJ4934" s="12">
        <f t="shared" si="473"/>
        <v>2205.3137178992051</v>
      </c>
      <c r="AK4934" s="12">
        <f t="shared" si="473"/>
        <v>-5.6429902496844174E-2</v>
      </c>
      <c r="AL4934" s="12">
        <f t="shared" si="463"/>
        <v>9303.894080532622</v>
      </c>
      <c r="AM4934">
        <f t="shared" si="464"/>
        <v>2.181535570387874</v>
      </c>
      <c r="AN4934" s="12">
        <f t="shared" si="465"/>
        <v>4264.8372122937253</v>
      </c>
    </row>
    <row r="4935" spans="14:40">
      <c r="N4935">
        <f t="shared" si="466"/>
        <v>2430</v>
      </c>
      <c r="O4935" s="12">
        <f t="shared" si="462"/>
        <v>0</v>
      </c>
      <c r="P4935" s="12">
        <f t="shared" si="462"/>
        <v>0</v>
      </c>
      <c r="Q4935" s="12">
        <f t="shared" si="462"/>
        <v>0</v>
      </c>
      <c r="R4935" s="12">
        <f t="shared" si="462"/>
        <v>0</v>
      </c>
      <c r="S4935" s="12">
        <f t="shared" si="462"/>
        <v>0</v>
      </c>
      <c r="T4935" s="12">
        <f t="shared" si="462"/>
        <v>0</v>
      </c>
      <c r="U4935" s="12">
        <f t="shared" si="462"/>
        <v>0</v>
      </c>
      <c r="V4935" s="12">
        <f t="shared" si="462"/>
        <v>0</v>
      </c>
      <c r="W4935" s="12">
        <f t="shared" si="462"/>
        <v>-685.34403381559696</v>
      </c>
      <c r="X4935" s="12">
        <f t="shared" si="462"/>
        <v>-12352.610291412167</v>
      </c>
      <c r="Y4935" s="12">
        <f t="shared" si="462"/>
        <v>0</v>
      </c>
      <c r="Z4935" s="12">
        <f t="shared" si="462"/>
        <v>0</v>
      </c>
      <c r="AA4935" s="12">
        <f t="shared" si="462"/>
        <v>0</v>
      </c>
      <c r="AB4935" s="12">
        <f t="shared" si="462"/>
        <v>0</v>
      </c>
      <c r="AC4935" s="12">
        <f t="shared" si="462"/>
        <v>0</v>
      </c>
      <c r="AD4935" s="12">
        <f t="shared" si="462"/>
        <v>-1.5972266786698097</v>
      </c>
      <c r="AE4935" s="12">
        <f t="shared" si="473"/>
        <v>-7.3627017260531665E-3</v>
      </c>
      <c r="AF4935" s="12">
        <f t="shared" si="473"/>
        <v>0</v>
      </c>
      <c r="AG4935" s="12">
        <f t="shared" si="473"/>
        <v>0</v>
      </c>
      <c r="AH4935" s="12">
        <f t="shared" si="473"/>
        <v>-1.5979559105997905</v>
      </c>
      <c r="AI4935" s="12">
        <f t="shared" si="473"/>
        <v>-16.666520415209757</v>
      </c>
      <c r="AJ4935" s="12">
        <f t="shared" si="473"/>
        <v>168.60880969759324</v>
      </c>
      <c r="AK4935" s="12">
        <f t="shared" si="473"/>
        <v>9.7495546518931147E-3</v>
      </c>
      <c r="AL4935" s="12">
        <f t="shared" si="463"/>
        <v>-12889.204831681727</v>
      </c>
      <c r="AM4935">
        <f t="shared" si="464"/>
        <v>2.1849693577727471</v>
      </c>
      <c r="AN4935" s="12">
        <f t="shared" si="465"/>
        <v>-5899.0323071717421</v>
      </c>
    </row>
    <row r="4936" spans="14:40">
      <c r="N4936">
        <f t="shared" si="466"/>
        <v>2431</v>
      </c>
      <c r="O4936" s="12">
        <f t="shared" si="462"/>
        <v>0</v>
      </c>
      <c r="P4936" s="12">
        <f t="shared" si="462"/>
        <v>0</v>
      </c>
      <c r="Q4936" s="12">
        <f t="shared" si="462"/>
        <v>0</v>
      </c>
      <c r="R4936" s="12">
        <f t="shared" si="462"/>
        <v>0</v>
      </c>
      <c r="S4936" s="12">
        <f t="shared" si="462"/>
        <v>0</v>
      </c>
      <c r="T4936" s="12">
        <f t="shared" si="462"/>
        <v>0</v>
      </c>
      <c r="U4936" s="12">
        <f t="shared" si="462"/>
        <v>0</v>
      </c>
      <c r="V4936" s="12">
        <f t="shared" si="462"/>
        <v>0</v>
      </c>
      <c r="W4936" s="12">
        <f t="shared" si="462"/>
        <v>124.18187696598265</v>
      </c>
      <c r="X4936" s="12">
        <f t="shared" si="462"/>
        <v>-305.8870569049115</v>
      </c>
      <c r="Y4936" s="12">
        <f t="shared" si="462"/>
        <v>0</v>
      </c>
      <c r="Z4936" s="12">
        <f t="shared" si="462"/>
        <v>0</v>
      </c>
      <c r="AA4936" s="12">
        <f t="shared" si="462"/>
        <v>0</v>
      </c>
      <c r="AB4936" s="12">
        <f t="shared" si="462"/>
        <v>0</v>
      </c>
      <c r="AC4936" s="12">
        <f t="shared" si="462"/>
        <v>0</v>
      </c>
      <c r="AD4936" s="12">
        <f t="shared" si="462"/>
        <v>-0.58268586248116683</v>
      </c>
      <c r="AE4936" s="12">
        <f t="shared" si="473"/>
        <v>4.473649787206848E-3</v>
      </c>
      <c r="AF4936" s="12">
        <f t="shared" si="473"/>
        <v>0</v>
      </c>
      <c r="AG4936" s="12">
        <f t="shared" si="473"/>
        <v>0</v>
      </c>
      <c r="AH4936" s="12">
        <f t="shared" si="473"/>
        <v>10.477748791917488</v>
      </c>
      <c r="AI4936" s="12">
        <f t="shared" si="473"/>
        <v>21.42793500727867</v>
      </c>
      <c r="AJ4936" s="12">
        <f t="shared" si="473"/>
        <v>-1022.7360792317197</v>
      </c>
      <c r="AK4936" s="12">
        <f t="shared" si="473"/>
        <v>2.1289047168733855E-2</v>
      </c>
      <c r="AL4936" s="12">
        <f t="shared" si="463"/>
        <v>-1173.0924985369777</v>
      </c>
      <c r="AM4936">
        <f t="shared" si="464"/>
        <v>2.1932295386825991</v>
      </c>
      <c r="AN4936" s="12">
        <f t="shared" si="465"/>
        <v>-534.86991573240243</v>
      </c>
    </row>
    <row r="4937" spans="14:40">
      <c r="N4937">
        <f t="shared" si="466"/>
        <v>2432</v>
      </c>
      <c r="O4937" s="12">
        <f t="shared" si="462"/>
        <v>0</v>
      </c>
      <c r="P4937" s="12">
        <f t="shared" si="462"/>
        <v>0</v>
      </c>
      <c r="Q4937" s="12">
        <f t="shared" si="462"/>
        <v>0</v>
      </c>
      <c r="R4937" s="12">
        <f t="shared" si="462"/>
        <v>0</v>
      </c>
      <c r="S4937" s="12">
        <f t="shared" si="462"/>
        <v>0</v>
      </c>
      <c r="T4937" s="12">
        <f t="shared" si="462"/>
        <v>0</v>
      </c>
      <c r="U4937" s="12">
        <f t="shared" si="462"/>
        <v>0</v>
      </c>
      <c r="V4937" s="12">
        <f t="shared" si="462"/>
        <v>0</v>
      </c>
      <c r="W4937" s="12">
        <f t="shared" si="462"/>
        <v>-379.01206321298002</v>
      </c>
      <c r="X4937" s="12">
        <f t="shared" si="462"/>
        <v>-2602.9772886849992</v>
      </c>
      <c r="Y4937" s="12">
        <f t="shared" si="462"/>
        <v>0</v>
      </c>
      <c r="Z4937" s="12">
        <f t="shared" si="462"/>
        <v>0</v>
      </c>
      <c r="AA4937" s="12">
        <f t="shared" si="462"/>
        <v>0</v>
      </c>
      <c r="AB4937" s="12">
        <f t="shared" si="462"/>
        <v>0</v>
      </c>
      <c r="AC4937" s="12">
        <f t="shared" si="462"/>
        <v>0</v>
      </c>
      <c r="AD4937" s="12">
        <f t="shared" si="462"/>
        <v>-0.54070461818835913</v>
      </c>
      <c r="AE4937" s="12">
        <f t="shared" ref="AE4937:AK4946" si="474">AE$2503*AE2433+0.5*AE$2504*AE2433*AE2433</f>
        <v>-1.0098744746314375E-2</v>
      </c>
      <c r="AF4937" s="12">
        <f t="shared" si="474"/>
        <v>0</v>
      </c>
      <c r="AG4937" s="12">
        <f t="shared" si="474"/>
        <v>0</v>
      </c>
      <c r="AH4937" s="12">
        <f t="shared" si="474"/>
        <v>-11.733978377989443</v>
      </c>
      <c r="AI4937" s="12">
        <f t="shared" si="474"/>
        <v>-41.850532224031461</v>
      </c>
      <c r="AJ4937" s="12">
        <f t="shared" si="474"/>
        <v>1144.8277512792849</v>
      </c>
      <c r="AK4937" s="12">
        <f t="shared" si="474"/>
        <v>-3.3023724129089944E-2</v>
      </c>
      <c r="AL4937" s="12">
        <f t="shared" si="463"/>
        <v>-1891.3299383077795</v>
      </c>
      <c r="AM4937">
        <f t="shared" si="464"/>
        <v>2.1956111080657972</v>
      </c>
      <c r="AN4937" s="12">
        <f t="shared" si="465"/>
        <v>-861.41390493051779</v>
      </c>
    </row>
    <row r="4938" spans="14:40">
      <c r="N4938">
        <f t="shared" si="466"/>
        <v>2433</v>
      </c>
      <c r="O4938" s="12">
        <f t="shared" si="462"/>
        <v>0</v>
      </c>
      <c r="P4938" s="12">
        <f t="shared" si="462"/>
        <v>0</v>
      </c>
      <c r="Q4938" s="12">
        <f t="shared" si="462"/>
        <v>0</v>
      </c>
      <c r="R4938" s="12">
        <f t="shared" si="462"/>
        <v>0</v>
      </c>
      <c r="S4938" s="12">
        <f t="shared" si="462"/>
        <v>0</v>
      </c>
      <c r="T4938" s="12">
        <f t="shared" si="462"/>
        <v>0</v>
      </c>
      <c r="U4938" s="12">
        <f t="shared" si="462"/>
        <v>0</v>
      </c>
      <c r="V4938" s="12">
        <f t="shared" si="462"/>
        <v>0</v>
      </c>
      <c r="W4938" s="12">
        <f t="shared" si="462"/>
        <v>1533.2006872375014</v>
      </c>
      <c r="X4938" s="12">
        <f t="shared" si="462"/>
        <v>-7222.7773705392055</v>
      </c>
      <c r="Y4938" s="12">
        <f t="shared" si="462"/>
        <v>0</v>
      </c>
      <c r="Z4938" s="12">
        <f t="shared" si="462"/>
        <v>0</v>
      </c>
      <c r="AA4938" s="12">
        <f t="shared" si="462"/>
        <v>0</v>
      </c>
      <c r="AB4938" s="12">
        <f t="shared" si="462"/>
        <v>0</v>
      </c>
      <c r="AC4938" s="12">
        <f t="shared" si="462"/>
        <v>0</v>
      </c>
      <c r="AD4938" s="12">
        <f t="shared" si="462"/>
        <v>3.3873488661212114</v>
      </c>
      <c r="AE4938" s="12">
        <f t="shared" si="474"/>
        <v>1.3485052904849096E-2</v>
      </c>
      <c r="AF4938" s="12">
        <f t="shared" si="474"/>
        <v>0</v>
      </c>
      <c r="AG4938" s="12">
        <f t="shared" si="474"/>
        <v>0</v>
      </c>
      <c r="AH4938" s="12">
        <f t="shared" si="474"/>
        <v>0.76061466580912684</v>
      </c>
      <c r="AI4938" s="12">
        <f t="shared" si="474"/>
        <v>-4.2130440905720681</v>
      </c>
      <c r="AJ4938" s="12">
        <f t="shared" si="474"/>
        <v>-1473.5066212778634</v>
      </c>
      <c r="AK4938" s="12">
        <f t="shared" si="474"/>
        <v>4.409102142030942E-2</v>
      </c>
      <c r="AL4938" s="12">
        <f t="shared" si="463"/>
        <v>-7163.0908090638841</v>
      </c>
      <c r="AM4938">
        <f t="shared" si="464"/>
        <v>2.2192062182807</v>
      </c>
      <c r="AN4938" s="12">
        <f t="shared" si="465"/>
        <v>-3227.7716014212469</v>
      </c>
    </row>
    <row r="4939" spans="14:40">
      <c r="N4939">
        <f t="shared" si="466"/>
        <v>2434</v>
      </c>
      <c r="O4939" s="12">
        <f t="shared" ref="O4939:AD5002" si="475">O$2503*O2435+0.5*O$2504*O2435*O2435</f>
        <v>0</v>
      </c>
      <c r="P4939" s="12">
        <f t="shared" si="475"/>
        <v>0</v>
      </c>
      <c r="Q4939" s="12">
        <f t="shared" si="475"/>
        <v>0</v>
      </c>
      <c r="R4939" s="12">
        <f t="shared" si="475"/>
        <v>0</v>
      </c>
      <c r="S4939" s="12">
        <f t="shared" si="475"/>
        <v>0</v>
      </c>
      <c r="T4939" s="12">
        <f t="shared" si="475"/>
        <v>0</v>
      </c>
      <c r="U4939" s="12">
        <f t="shared" si="475"/>
        <v>0</v>
      </c>
      <c r="V4939" s="12">
        <f t="shared" si="475"/>
        <v>0</v>
      </c>
      <c r="W4939" s="12">
        <f t="shared" si="475"/>
        <v>-1307.5976573403625</v>
      </c>
      <c r="X4939" s="12">
        <f t="shared" si="475"/>
        <v>-5765.3695567873438</v>
      </c>
      <c r="Y4939" s="12">
        <f t="shared" si="475"/>
        <v>0</v>
      </c>
      <c r="Z4939" s="12">
        <f t="shared" si="475"/>
        <v>0</v>
      </c>
      <c r="AA4939" s="12">
        <f t="shared" si="475"/>
        <v>0</v>
      </c>
      <c r="AB4939" s="12">
        <f t="shared" si="475"/>
        <v>0</v>
      </c>
      <c r="AC4939" s="12">
        <f t="shared" si="475"/>
        <v>0</v>
      </c>
      <c r="AD4939" s="12">
        <f t="shared" si="475"/>
        <v>-5.523120395256611</v>
      </c>
      <c r="AE4939" s="12">
        <f t="shared" si="474"/>
        <v>-4.3101875436277526E-2</v>
      </c>
      <c r="AF4939" s="12">
        <f t="shared" si="474"/>
        <v>0</v>
      </c>
      <c r="AG4939" s="12">
        <f t="shared" si="474"/>
        <v>0</v>
      </c>
      <c r="AH4939" s="12">
        <f t="shared" si="474"/>
        <v>-29.577970550467978</v>
      </c>
      <c r="AI4939" s="12">
        <f t="shared" si="474"/>
        <v>-93.14155236148342</v>
      </c>
      <c r="AJ4939" s="12">
        <f t="shared" si="474"/>
        <v>-3445.8331826510939</v>
      </c>
      <c r="AK4939" s="12">
        <f t="shared" si="474"/>
        <v>0.10792370232446238</v>
      </c>
      <c r="AL4939" s="12">
        <f t="shared" ref="AL4939:AL5002" si="476">SUM(O4939:AK4939)</f>
        <v>-10646.978218259121</v>
      </c>
      <c r="AM4939">
        <f t="shared" ref="AM4939:AM5002" si="477">$AM$2504*(1+J2435/100)</f>
        <v>2.2245189088193547</v>
      </c>
      <c r="AN4939" s="12">
        <f t="shared" ref="AN4939:AN5002" si="478">AL4939/AM4939</f>
        <v>-4786.1936241800331</v>
      </c>
    </row>
    <row r="4940" spans="14:40">
      <c r="N4940">
        <f t="shared" ref="N4940:N5005" si="479">N4939+1</f>
        <v>2435</v>
      </c>
      <c r="O4940" s="12">
        <f t="shared" si="475"/>
        <v>0</v>
      </c>
      <c r="P4940" s="12">
        <f t="shared" ref="P4940:AD4940" si="480">P$2503*P2436+0.5*P$2504*P2436*P2436</f>
        <v>0</v>
      </c>
      <c r="Q4940" s="12">
        <f t="shared" si="480"/>
        <v>0</v>
      </c>
      <c r="R4940" s="12">
        <f t="shared" si="480"/>
        <v>0</v>
      </c>
      <c r="S4940" s="12">
        <f t="shared" si="480"/>
        <v>0</v>
      </c>
      <c r="T4940" s="12">
        <f t="shared" si="480"/>
        <v>0</v>
      </c>
      <c r="U4940" s="12">
        <f t="shared" si="480"/>
        <v>0</v>
      </c>
      <c r="V4940" s="12">
        <f t="shared" si="480"/>
        <v>0</v>
      </c>
      <c r="W4940" s="12">
        <f t="shared" si="480"/>
        <v>-3134.9186297959877</v>
      </c>
      <c r="X4940" s="12">
        <f t="shared" si="480"/>
        <v>-9280.3662693035221</v>
      </c>
      <c r="Y4940" s="12">
        <f t="shared" si="480"/>
        <v>0</v>
      </c>
      <c r="Z4940" s="12">
        <f t="shared" si="480"/>
        <v>0</v>
      </c>
      <c r="AA4940" s="12">
        <f t="shared" si="480"/>
        <v>0</v>
      </c>
      <c r="AB4940" s="12">
        <f t="shared" si="480"/>
        <v>0</v>
      </c>
      <c r="AC4940" s="12">
        <f t="shared" si="480"/>
        <v>0</v>
      </c>
      <c r="AD4940" s="12">
        <f t="shared" si="480"/>
        <v>-23.685741844350694</v>
      </c>
      <c r="AE4940" s="12">
        <f t="shared" si="474"/>
        <v>-0.1463280882682777</v>
      </c>
      <c r="AF4940" s="12">
        <f t="shared" si="474"/>
        <v>0</v>
      </c>
      <c r="AG4940" s="12">
        <f t="shared" si="474"/>
        <v>0</v>
      </c>
      <c r="AH4940" s="12">
        <f t="shared" si="474"/>
        <v>-54.111449568411054</v>
      </c>
      <c r="AI4940" s="12">
        <f t="shared" si="474"/>
        <v>-117.87559860134549</v>
      </c>
      <c r="AJ4940" s="12">
        <f t="shared" si="474"/>
        <v>-9841.3612013484944</v>
      </c>
      <c r="AK4940" s="12">
        <f t="shared" si="474"/>
        <v>0.22973011427425111</v>
      </c>
      <c r="AL4940" s="12">
        <f t="shared" si="476"/>
        <v>-22452.235488436105</v>
      </c>
      <c r="AM4940">
        <f t="shared" si="477"/>
        <v>2.2415120222717682</v>
      </c>
      <c r="AN4940" s="12">
        <f t="shared" si="478"/>
        <v>-10016.558138144987</v>
      </c>
    </row>
    <row r="4941" spans="14:40">
      <c r="N4941">
        <f t="shared" si="479"/>
        <v>2436</v>
      </c>
      <c r="O4941" s="12">
        <f t="shared" si="475"/>
        <v>0</v>
      </c>
      <c r="P4941" s="12">
        <f t="shared" si="475"/>
        <v>0</v>
      </c>
      <c r="Q4941" s="12">
        <f t="shared" si="475"/>
        <v>0</v>
      </c>
      <c r="R4941" s="12">
        <f t="shared" si="475"/>
        <v>0</v>
      </c>
      <c r="S4941" s="12">
        <f t="shared" si="475"/>
        <v>0</v>
      </c>
      <c r="T4941" s="12">
        <f t="shared" si="475"/>
        <v>0</v>
      </c>
      <c r="U4941" s="12">
        <f t="shared" si="475"/>
        <v>0</v>
      </c>
      <c r="V4941" s="12">
        <f t="shared" si="475"/>
        <v>0</v>
      </c>
      <c r="W4941" s="12">
        <f t="shared" si="475"/>
        <v>-2405.1902022129239</v>
      </c>
      <c r="X4941" s="12">
        <f t="shared" si="475"/>
        <v>-11114.380459345484</v>
      </c>
      <c r="Y4941" s="12">
        <f t="shared" si="475"/>
        <v>0</v>
      </c>
      <c r="Z4941" s="12">
        <f t="shared" si="475"/>
        <v>0</v>
      </c>
      <c r="AA4941" s="12">
        <f t="shared" si="475"/>
        <v>0</v>
      </c>
      <c r="AB4941" s="12">
        <f t="shared" si="475"/>
        <v>0</v>
      </c>
      <c r="AC4941" s="12">
        <f t="shared" si="475"/>
        <v>0</v>
      </c>
      <c r="AD4941" s="12">
        <f t="shared" si="475"/>
        <v>-12.970189471636798</v>
      </c>
      <c r="AE4941" s="12">
        <f t="shared" si="474"/>
        <v>-7.1899395269426972E-2</v>
      </c>
      <c r="AF4941" s="12">
        <f t="shared" si="474"/>
        <v>0</v>
      </c>
      <c r="AG4941" s="12">
        <f t="shared" si="474"/>
        <v>0</v>
      </c>
      <c r="AH4941" s="12">
        <f t="shared" si="474"/>
        <v>-24.548545155267082</v>
      </c>
      <c r="AI4941" s="12">
        <f t="shared" si="474"/>
        <v>-74.323854832666413</v>
      </c>
      <c r="AJ4941" s="12">
        <f t="shared" si="474"/>
        <v>-6250.2987241548926</v>
      </c>
      <c r="AK4941" s="12">
        <f t="shared" si="474"/>
        <v>0.16921995276344987</v>
      </c>
      <c r="AL4941" s="12">
        <f t="shared" si="476"/>
        <v>-19881.614654615372</v>
      </c>
      <c r="AM4941">
        <f t="shared" si="477"/>
        <v>2.2123281970415154</v>
      </c>
      <c r="AN4941" s="12">
        <f t="shared" si="478"/>
        <v>-8986.7383515712081</v>
      </c>
    </row>
    <row r="4942" spans="14:40">
      <c r="N4942">
        <f t="shared" si="479"/>
        <v>2437</v>
      </c>
      <c r="O4942" s="12">
        <f t="shared" si="475"/>
        <v>0</v>
      </c>
      <c r="P4942" s="12">
        <f t="shared" si="475"/>
        <v>0</v>
      </c>
      <c r="Q4942" s="12">
        <f t="shared" si="475"/>
        <v>0</v>
      </c>
      <c r="R4942" s="12">
        <f t="shared" si="475"/>
        <v>0</v>
      </c>
      <c r="S4942" s="12">
        <f t="shared" si="475"/>
        <v>0</v>
      </c>
      <c r="T4942" s="12">
        <f t="shared" si="475"/>
        <v>0</v>
      </c>
      <c r="U4942" s="12">
        <f t="shared" si="475"/>
        <v>0</v>
      </c>
      <c r="V4942" s="12">
        <f t="shared" si="475"/>
        <v>0</v>
      </c>
      <c r="W4942" s="12">
        <f t="shared" si="475"/>
        <v>-1570.4569378323686</v>
      </c>
      <c r="X4942" s="12">
        <f t="shared" si="475"/>
        <v>-3433.9896516932786</v>
      </c>
      <c r="Y4942" s="12">
        <f t="shared" si="475"/>
        <v>0</v>
      </c>
      <c r="Z4942" s="12">
        <f t="shared" si="475"/>
        <v>0</v>
      </c>
      <c r="AA4942" s="12">
        <f t="shared" si="475"/>
        <v>0</v>
      </c>
      <c r="AB4942" s="12">
        <f t="shared" si="475"/>
        <v>0</v>
      </c>
      <c r="AC4942" s="12">
        <f t="shared" si="475"/>
        <v>0</v>
      </c>
      <c r="AD4942" s="12">
        <f t="shared" si="475"/>
        <v>-11.154731362384762</v>
      </c>
      <c r="AE4942" s="12">
        <f t="shared" si="474"/>
        <v>-6.0515695599383863E-2</v>
      </c>
      <c r="AF4942" s="12">
        <f t="shared" si="474"/>
        <v>0</v>
      </c>
      <c r="AG4942" s="12">
        <f t="shared" si="474"/>
        <v>0</v>
      </c>
      <c r="AH4942" s="12">
        <f t="shared" si="474"/>
        <v>-19.55382615952017</v>
      </c>
      <c r="AI4942" s="12">
        <f t="shared" si="474"/>
        <v>-18.089225534942013</v>
      </c>
      <c r="AJ4942" s="12">
        <f t="shared" si="474"/>
        <v>-4286.3508607128952</v>
      </c>
      <c r="AK4942" s="12">
        <f t="shared" si="474"/>
        <v>0.10084892576884411</v>
      </c>
      <c r="AL4942" s="12">
        <f t="shared" si="476"/>
        <v>-9339.554900065219</v>
      </c>
      <c r="AM4942">
        <f t="shared" si="477"/>
        <v>2.1688957915154212</v>
      </c>
      <c r="AN4942" s="12">
        <f t="shared" si="478"/>
        <v>-4306.1335342163275</v>
      </c>
    </row>
    <row r="4943" spans="14:40">
      <c r="N4943">
        <f t="shared" si="479"/>
        <v>2438</v>
      </c>
      <c r="O4943" s="12">
        <f t="shared" si="475"/>
        <v>0</v>
      </c>
      <c r="P4943" s="12">
        <f t="shared" si="475"/>
        <v>0</v>
      </c>
      <c r="Q4943" s="12">
        <f t="shared" si="475"/>
        <v>0</v>
      </c>
      <c r="R4943" s="12">
        <f t="shared" si="475"/>
        <v>0</v>
      </c>
      <c r="S4943" s="12">
        <f t="shared" si="475"/>
        <v>0</v>
      </c>
      <c r="T4943" s="12">
        <f t="shared" si="475"/>
        <v>0</v>
      </c>
      <c r="U4943" s="12">
        <f t="shared" si="475"/>
        <v>0</v>
      </c>
      <c r="V4943" s="12">
        <f t="shared" si="475"/>
        <v>0</v>
      </c>
      <c r="W4943" s="12">
        <f t="shared" si="475"/>
        <v>-2405.8590617743876</v>
      </c>
      <c r="X4943" s="12">
        <f t="shared" si="475"/>
        <v>2467.4613485276141</v>
      </c>
      <c r="Y4943" s="12">
        <f t="shared" si="475"/>
        <v>0</v>
      </c>
      <c r="Z4943" s="12">
        <f t="shared" si="475"/>
        <v>0</v>
      </c>
      <c r="AA4943" s="12">
        <f t="shared" si="475"/>
        <v>0</v>
      </c>
      <c r="AB4943" s="12">
        <f t="shared" si="475"/>
        <v>0</v>
      </c>
      <c r="AC4943" s="12">
        <f t="shared" si="475"/>
        <v>0</v>
      </c>
      <c r="AD4943" s="12">
        <f t="shared" si="475"/>
        <v>-6.3055578708278928</v>
      </c>
      <c r="AE4943" s="12">
        <f t="shared" si="474"/>
        <v>-2.030500613831757E-2</v>
      </c>
      <c r="AF4943" s="12">
        <f t="shared" si="474"/>
        <v>0</v>
      </c>
      <c r="AG4943" s="12">
        <f t="shared" si="474"/>
        <v>0</v>
      </c>
      <c r="AH4943" s="12">
        <f t="shared" si="474"/>
        <v>7.2461852899358323</v>
      </c>
      <c r="AI4943" s="12">
        <f t="shared" si="474"/>
        <v>-27.205802632967917</v>
      </c>
      <c r="AJ4943" s="12">
        <f t="shared" si="474"/>
        <v>-1222.772408976482</v>
      </c>
      <c r="AK4943" s="12">
        <f t="shared" si="474"/>
        <v>3.4467567796267036E-2</v>
      </c>
      <c r="AL4943" s="12">
        <f t="shared" si="476"/>
        <v>-1187.4211348754575</v>
      </c>
      <c r="AM4943">
        <f t="shared" si="477"/>
        <v>2.144720378956114</v>
      </c>
      <c r="AN4943" s="12">
        <f t="shared" si="478"/>
        <v>-553.64845997006069</v>
      </c>
    </row>
    <row r="4944" spans="14:40">
      <c r="N4944">
        <f t="shared" si="479"/>
        <v>2439</v>
      </c>
      <c r="O4944" s="12">
        <f t="shared" si="475"/>
        <v>0</v>
      </c>
      <c r="P4944" s="12">
        <f t="shared" si="475"/>
        <v>0</v>
      </c>
      <c r="Q4944" s="12">
        <f t="shared" si="475"/>
        <v>0</v>
      </c>
      <c r="R4944" s="12">
        <f t="shared" si="475"/>
        <v>0</v>
      </c>
      <c r="S4944" s="12">
        <f t="shared" si="475"/>
        <v>0</v>
      </c>
      <c r="T4944" s="12">
        <f t="shared" si="475"/>
        <v>0</v>
      </c>
      <c r="U4944" s="12">
        <f t="shared" si="475"/>
        <v>0</v>
      </c>
      <c r="V4944" s="12">
        <f t="shared" si="475"/>
        <v>0</v>
      </c>
      <c r="W4944" s="12">
        <f t="shared" si="475"/>
        <v>1252.2902854770823</v>
      </c>
      <c r="X4944" s="12">
        <f t="shared" si="475"/>
        <v>4878.0683461231401</v>
      </c>
      <c r="Y4944" s="12">
        <f t="shared" si="475"/>
        <v>0</v>
      </c>
      <c r="Z4944" s="12">
        <f t="shared" si="475"/>
        <v>0</v>
      </c>
      <c r="AA4944" s="12">
        <f t="shared" si="475"/>
        <v>0</v>
      </c>
      <c r="AB4944" s="12">
        <f t="shared" si="475"/>
        <v>0</v>
      </c>
      <c r="AC4944" s="12">
        <f t="shared" si="475"/>
        <v>0</v>
      </c>
      <c r="AD4944" s="12">
        <f t="shared" si="475"/>
        <v>4.5251751165274197</v>
      </c>
      <c r="AE4944" s="12">
        <f t="shared" si="474"/>
        <v>3.0688849642213425E-2</v>
      </c>
      <c r="AF4944" s="12">
        <f t="shared" si="474"/>
        <v>0</v>
      </c>
      <c r="AG4944" s="12">
        <f t="shared" si="474"/>
        <v>0</v>
      </c>
      <c r="AH4944" s="12">
        <f t="shared" si="474"/>
        <v>21.206001542563797</v>
      </c>
      <c r="AI4944" s="12">
        <f t="shared" si="474"/>
        <v>31.623651690483669</v>
      </c>
      <c r="AJ4944" s="12">
        <f t="shared" si="474"/>
        <v>334.26858665680732</v>
      </c>
      <c r="AK4944" s="12">
        <f t="shared" si="474"/>
        <v>-1.3699241584938408E-2</v>
      </c>
      <c r="AL4944" s="12">
        <f t="shared" si="476"/>
        <v>6521.9990362146627</v>
      </c>
      <c r="AM4944">
        <f t="shared" si="477"/>
        <v>2.1512819050515644</v>
      </c>
      <c r="AN4944" s="12">
        <f t="shared" si="478"/>
        <v>3031.68033017892</v>
      </c>
    </row>
    <row r="4945" spans="14:40">
      <c r="N4945">
        <f t="shared" si="479"/>
        <v>2440</v>
      </c>
      <c r="O4945" s="12">
        <f t="shared" si="475"/>
        <v>0</v>
      </c>
      <c r="P4945" s="12">
        <f t="shared" si="475"/>
        <v>0</v>
      </c>
      <c r="Q4945" s="12">
        <f t="shared" si="475"/>
        <v>0</v>
      </c>
      <c r="R4945" s="12">
        <f t="shared" si="475"/>
        <v>0</v>
      </c>
      <c r="S4945" s="12">
        <f t="shared" si="475"/>
        <v>0</v>
      </c>
      <c r="T4945" s="12">
        <f t="shared" si="475"/>
        <v>0</v>
      </c>
      <c r="U4945" s="12">
        <f t="shared" si="475"/>
        <v>0</v>
      </c>
      <c r="V4945" s="12">
        <f t="shared" si="475"/>
        <v>0</v>
      </c>
      <c r="W4945" s="12">
        <f t="shared" si="475"/>
        <v>4181.7458819396388</v>
      </c>
      <c r="X4945" s="12">
        <f t="shared" si="475"/>
        <v>16041.262656041283</v>
      </c>
      <c r="Y4945" s="12">
        <f t="shared" si="475"/>
        <v>0</v>
      </c>
      <c r="Z4945" s="12">
        <f t="shared" si="475"/>
        <v>0</v>
      </c>
      <c r="AA4945" s="12">
        <f t="shared" si="475"/>
        <v>0</v>
      </c>
      <c r="AB4945" s="12">
        <f t="shared" si="475"/>
        <v>0</v>
      </c>
      <c r="AC4945" s="12">
        <f t="shared" si="475"/>
        <v>0</v>
      </c>
      <c r="AD4945" s="12">
        <f t="shared" si="475"/>
        <v>12.769108732972615</v>
      </c>
      <c r="AE4945" s="12">
        <f t="shared" si="474"/>
        <v>6.7772567698295677E-2</v>
      </c>
      <c r="AF4945" s="12">
        <f t="shared" si="474"/>
        <v>0</v>
      </c>
      <c r="AG4945" s="12">
        <f t="shared" si="474"/>
        <v>0</v>
      </c>
      <c r="AH4945" s="12">
        <f t="shared" si="474"/>
        <v>35.699747879680892</v>
      </c>
      <c r="AI4945" s="12">
        <f t="shared" si="474"/>
        <v>23.327791140597803</v>
      </c>
      <c r="AJ4945" s="12">
        <f t="shared" si="474"/>
        <v>1855.6684574688563</v>
      </c>
      <c r="AK4945" s="12">
        <f t="shared" si="474"/>
        <v>-6.0497557528407776E-2</v>
      </c>
      <c r="AL4945" s="12">
        <f t="shared" si="476"/>
        <v>22150.480918213194</v>
      </c>
      <c r="AM4945">
        <f t="shared" si="477"/>
        <v>2.1369666960088636</v>
      </c>
      <c r="AN4945" s="12">
        <f t="shared" si="478"/>
        <v>10365.384242806806</v>
      </c>
    </row>
    <row r="4946" spans="14:40">
      <c r="N4946">
        <f t="shared" si="479"/>
        <v>2441</v>
      </c>
      <c r="O4946" s="12">
        <f t="shared" si="475"/>
        <v>0</v>
      </c>
      <c r="P4946" s="12">
        <f t="shared" si="475"/>
        <v>0</v>
      </c>
      <c r="Q4946" s="12">
        <f t="shared" si="475"/>
        <v>0</v>
      </c>
      <c r="R4946" s="12">
        <f t="shared" si="475"/>
        <v>0</v>
      </c>
      <c r="S4946" s="12">
        <f t="shared" si="475"/>
        <v>0</v>
      </c>
      <c r="T4946" s="12">
        <f t="shared" si="475"/>
        <v>0</v>
      </c>
      <c r="U4946" s="12">
        <f t="shared" si="475"/>
        <v>0</v>
      </c>
      <c r="V4946" s="12">
        <f t="shared" si="475"/>
        <v>0</v>
      </c>
      <c r="W4946" s="12">
        <f t="shared" si="475"/>
        <v>3116.5397140049427</v>
      </c>
      <c r="X4946" s="12">
        <f t="shared" si="475"/>
        <v>11644.268129166327</v>
      </c>
      <c r="Y4946" s="12">
        <f t="shared" si="475"/>
        <v>0</v>
      </c>
      <c r="Z4946" s="12">
        <f t="shared" si="475"/>
        <v>0</v>
      </c>
      <c r="AA4946" s="12">
        <f t="shared" si="475"/>
        <v>0</v>
      </c>
      <c r="AB4946" s="12">
        <f t="shared" si="475"/>
        <v>0</v>
      </c>
      <c r="AC4946" s="12">
        <f t="shared" si="475"/>
        <v>0</v>
      </c>
      <c r="AD4946" s="12">
        <f t="shared" si="475"/>
        <v>10.133269769675772</v>
      </c>
      <c r="AE4946" s="12">
        <f t="shared" si="474"/>
        <v>5.6361562736496854E-2</v>
      </c>
      <c r="AF4946" s="12">
        <f t="shared" si="474"/>
        <v>0</v>
      </c>
      <c r="AG4946" s="12">
        <f t="shared" si="474"/>
        <v>0</v>
      </c>
      <c r="AH4946" s="12">
        <f t="shared" si="474"/>
        <v>31.220967495118007</v>
      </c>
      <c r="AI4946" s="12">
        <f t="shared" si="474"/>
        <v>41.008301754064313</v>
      </c>
      <c r="AJ4946" s="12">
        <f t="shared" si="474"/>
        <v>3344.665318392425</v>
      </c>
      <c r="AK4946" s="12">
        <f t="shared" si="474"/>
        <v>-0.11184605435726563</v>
      </c>
      <c r="AL4946" s="12">
        <f t="shared" si="476"/>
        <v>18187.78021609093</v>
      </c>
      <c r="AM4946">
        <f t="shared" si="477"/>
        <v>2.1521705576890193</v>
      </c>
      <c r="AN4946" s="12">
        <f t="shared" si="478"/>
        <v>8450.900952581007</v>
      </c>
    </row>
    <row r="4947" spans="14:40">
      <c r="N4947">
        <f t="shared" si="479"/>
        <v>2442</v>
      </c>
      <c r="O4947" s="12">
        <f t="shared" si="475"/>
        <v>0</v>
      </c>
      <c r="P4947" s="12">
        <f t="shared" si="475"/>
        <v>0</v>
      </c>
      <c r="Q4947" s="12">
        <f t="shared" si="475"/>
        <v>0</v>
      </c>
      <c r="R4947" s="12">
        <f t="shared" si="475"/>
        <v>0</v>
      </c>
      <c r="S4947" s="12">
        <f t="shared" si="475"/>
        <v>0</v>
      </c>
      <c r="T4947" s="12">
        <f t="shared" si="475"/>
        <v>0</v>
      </c>
      <c r="U4947" s="12">
        <f t="shared" si="475"/>
        <v>0</v>
      </c>
      <c r="V4947" s="12">
        <f t="shared" si="475"/>
        <v>0</v>
      </c>
      <c r="W4947" s="12">
        <f t="shared" si="475"/>
        <v>3079.5315111283671</v>
      </c>
      <c r="X4947" s="12">
        <f t="shared" si="475"/>
        <v>13133.496217344369</v>
      </c>
      <c r="Y4947" s="12">
        <f t="shared" si="475"/>
        <v>0</v>
      </c>
      <c r="Z4947" s="12">
        <f t="shared" si="475"/>
        <v>0</v>
      </c>
      <c r="AA4947" s="12">
        <f t="shared" si="475"/>
        <v>0</v>
      </c>
      <c r="AB4947" s="12">
        <f t="shared" si="475"/>
        <v>0</v>
      </c>
      <c r="AC4947" s="12">
        <f t="shared" si="475"/>
        <v>0</v>
      </c>
      <c r="AD4947" s="12">
        <f t="shared" si="475"/>
        <v>16.326446689050275</v>
      </c>
      <c r="AE4947" s="12">
        <f t="shared" ref="AE4947:AK4956" si="481">AE$2503*AE2443+0.5*AE$2504*AE2443*AE2443</f>
        <v>8.9477682199870984E-2</v>
      </c>
      <c r="AF4947" s="12">
        <f t="shared" si="481"/>
        <v>0</v>
      </c>
      <c r="AG4947" s="12">
        <f t="shared" si="481"/>
        <v>0</v>
      </c>
      <c r="AH4947" s="12">
        <f t="shared" si="481"/>
        <v>54.592432683022665</v>
      </c>
      <c r="AI4947" s="12">
        <f t="shared" si="481"/>
        <v>82.677466965977374</v>
      </c>
      <c r="AJ4947" s="12">
        <f t="shared" si="481"/>
        <v>4541.7960209782677</v>
      </c>
      <c r="AK4947" s="12">
        <f t="shared" si="481"/>
        <v>-0.13412463862394816</v>
      </c>
      <c r="AL4947" s="12">
        <f t="shared" si="476"/>
        <v>20908.37544883263</v>
      </c>
      <c r="AM4947">
        <f t="shared" si="477"/>
        <v>2.1728533250348181</v>
      </c>
      <c r="AN4947" s="12">
        <f t="shared" si="478"/>
        <v>9622.543412357385</v>
      </c>
    </row>
    <row r="4948" spans="14:40">
      <c r="N4948">
        <f t="shared" si="479"/>
        <v>2443</v>
      </c>
      <c r="O4948" s="12">
        <f t="shared" si="475"/>
        <v>0</v>
      </c>
      <c r="P4948" s="12">
        <f t="shared" si="475"/>
        <v>0</v>
      </c>
      <c r="Q4948" s="12">
        <f t="shared" si="475"/>
        <v>0</v>
      </c>
      <c r="R4948" s="12">
        <f t="shared" si="475"/>
        <v>0</v>
      </c>
      <c r="S4948" s="12">
        <f t="shared" si="475"/>
        <v>0</v>
      </c>
      <c r="T4948" s="12">
        <f t="shared" si="475"/>
        <v>0</v>
      </c>
      <c r="U4948" s="12">
        <f t="shared" si="475"/>
        <v>0</v>
      </c>
      <c r="V4948" s="12">
        <f t="shared" si="475"/>
        <v>0</v>
      </c>
      <c r="W4948" s="12">
        <f t="shared" si="475"/>
        <v>3001.7250642592821</v>
      </c>
      <c r="X4948" s="12">
        <f t="shared" si="475"/>
        <v>10645.856304821242</v>
      </c>
      <c r="Y4948" s="12">
        <f t="shared" si="475"/>
        <v>0</v>
      </c>
      <c r="Z4948" s="12">
        <f t="shared" si="475"/>
        <v>0</v>
      </c>
      <c r="AA4948" s="12">
        <f t="shared" si="475"/>
        <v>0</v>
      </c>
      <c r="AB4948" s="12">
        <f t="shared" si="475"/>
        <v>0</v>
      </c>
      <c r="AC4948" s="12">
        <f t="shared" si="475"/>
        <v>0</v>
      </c>
      <c r="AD4948" s="12">
        <f t="shared" si="475"/>
        <v>10.56673948947312</v>
      </c>
      <c r="AE4948" s="12">
        <f t="shared" si="481"/>
        <v>5.9427463114332398E-2</v>
      </c>
      <c r="AF4948" s="12">
        <f t="shared" si="481"/>
        <v>0</v>
      </c>
      <c r="AG4948" s="12">
        <f t="shared" si="481"/>
        <v>0</v>
      </c>
      <c r="AH4948" s="12">
        <f t="shared" si="481"/>
        <v>33.824554607826478</v>
      </c>
      <c r="AI4948" s="12">
        <f t="shared" si="481"/>
        <v>82.084071499114884</v>
      </c>
      <c r="AJ4948" s="12">
        <f t="shared" si="481"/>
        <v>6718.0020346229649</v>
      </c>
      <c r="AK4948" s="12">
        <f t="shared" si="481"/>
        <v>-0.20671820466455207</v>
      </c>
      <c r="AL4948" s="12">
        <f t="shared" si="476"/>
        <v>20491.911478558355</v>
      </c>
      <c r="AM4948">
        <f t="shared" si="477"/>
        <v>2.1698257787328368</v>
      </c>
      <c r="AN4948" s="12">
        <f t="shared" si="478"/>
        <v>9444.035405702245</v>
      </c>
    </row>
    <row r="4949" spans="14:40">
      <c r="N4949">
        <f t="shared" si="479"/>
        <v>2444</v>
      </c>
      <c r="O4949" s="12">
        <f t="shared" si="475"/>
        <v>0</v>
      </c>
      <c r="P4949" s="12">
        <f t="shared" si="475"/>
        <v>0</v>
      </c>
      <c r="Q4949" s="12">
        <f t="shared" si="475"/>
        <v>0</v>
      </c>
      <c r="R4949" s="12">
        <f t="shared" si="475"/>
        <v>0</v>
      </c>
      <c r="S4949" s="12">
        <f t="shared" si="475"/>
        <v>0</v>
      </c>
      <c r="T4949" s="12">
        <f t="shared" si="475"/>
        <v>0</v>
      </c>
      <c r="U4949" s="12">
        <f t="shared" si="475"/>
        <v>0</v>
      </c>
      <c r="V4949" s="12">
        <f t="shared" si="475"/>
        <v>0</v>
      </c>
      <c r="W4949" s="12">
        <f t="shared" si="475"/>
        <v>2019.4413605854324</v>
      </c>
      <c r="X4949" s="12">
        <f t="shared" si="475"/>
        <v>5910.7551402153522</v>
      </c>
      <c r="Y4949" s="12">
        <f t="shared" si="475"/>
        <v>0</v>
      </c>
      <c r="Z4949" s="12">
        <f t="shared" si="475"/>
        <v>0</v>
      </c>
      <c r="AA4949" s="12">
        <f t="shared" si="475"/>
        <v>0</v>
      </c>
      <c r="AB4949" s="12">
        <f t="shared" si="475"/>
        <v>0</v>
      </c>
      <c r="AC4949" s="12">
        <f t="shared" si="475"/>
        <v>0</v>
      </c>
      <c r="AD4949" s="12">
        <f t="shared" si="475"/>
        <v>7.6549513590622622</v>
      </c>
      <c r="AE4949" s="12">
        <f t="shared" si="481"/>
        <v>4.9494402165765249E-2</v>
      </c>
      <c r="AF4949" s="12">
        <f t="shared" si="481"/>
        <v>0</v>
      </c>
      <c r="AG4949" s="12">
        <f t="shared" si="481"/>
        <v>0</v>
      </c>
      <c r="AH4949" s="12">
        <f t="shared" si="481"/>
        <v>34.100073266376093</v>
      </c>
      <c r="AI4949" s="12">
        <f t="shared" si="481"/>
        <v>76.547149235588932</v>
      </c>
      <c r="AJ4949" s="12">
        <f t="shared" si="481"/>
        <v>6698.9590484893261</v>
      </c>
      <c r="AK4949" s="12">
        <f t="shared" si="481"/>
        <v>-0.2130608606925054</v>
      </c>
      <c r="AL4949" s="12">
        <f t="shared" si="476"/>
        <v>14747.294156692611</v>
      </c>
      <c r="AM4949">
        <f t="shared" si="477"/>
        <v>2.1540841871336185</v>
      </c>
      <c r="AN4949" s="12">
        <f t="shared" si="478"/>
        <v>6846.2013902606268</v>
      </c>
    </row>
    <row r="4950" spans="14:40">
      <c r="N4950">
        <f t="shared" si="479"/>
        <v>2445</v>
      </c>
      <c r="O4950" s="12">
        <f t="shared" si="475"/>
        <v>0</v>
      </c>
      <c r="P4950" s="12">
        <f t="shared" si="475"/>
        <v>0</v>
      </c>
      <c r="Q4950" s="12">
        <f t="shared" si="475"/>
        <v>0</v>
      </c>
      <c r="R4950" s="12">
        <f t="shared" si="475"/>
        <v>0</v>
      </c>
      <c r="S4950" s="12">
        <f t="shared" si="475"/>
        <v>0</v>
      </c>
      <c r="T4950" s="12">
        <f t="shared" si="475"/>
        <v>0</v>
      </c>
      <c r="U4950" s="12">
        <f t="shared" si="475"/>
        <v>0</v>
      </c>
      <c r="V4950" s="12">
        <f t="shared" si="475"/>
        <v>0</v>
      </c>
      <c r="W4950" s="12">
        <f t="shared" si="475"/>
        <v>-243.68229779400281</v>
      </c>
      <c r="X4950" s="12">
        <f t="shared" si="475"/>
        <v>1754.4661948022585</v>
      </c>
      <c r="Y4950" s="12">
        <f t="shared" si="475"/>
        <v>0</v>
      </c>
      <c r="Z4950" s="12">
        <f t="shared" si="475"/>
        <v>0</v>
      </c>
      <c r="AA4950" s="12">
        <f t="shared" si="475"/>
        <v>0</v>
      </c>
      <c r="AB4950" s="12">
        <f t="shared" si="475"/>
        <v>0</v>
      </c>
      <c r="AC4950" s="12">
        <f t="shared" si="475"/>
        <v>0</v>
      </c>
      <c r="AD4950" s="12">
        <f t="shared" si="475"/>
        <v>3.3465319961020308</v>
      </c>
      <c r="AE4950" s="12">
        <f t="shared" si="481"/>
        <v>2.2429810678862849E-2</v>
      </c>
      <c r="AF4950" s="12">
        <f t="shared" si="481"/>
        <v>0</v>
      </c>
      <c r="AG4950" s="12">
        <f t="shared" si="481"/>
        <v>0</v>
      </c>
      <c r="AH4950" s="12">
        <f t="shared" si="481"/>
        <v>15.10588746993691</v>
      </c>
      <c r="AI4950" s="12">
        <f t="shared" si="481"/>
        <v>27.461773762930818</v>
      </c>
      <c r="AJ4950" s="12">
        <f t="shared" si="481"/>
        <v>3267.2278972246522</v>
      </c>
      <c r="AK4950" s="12">
        <f t="shared" si="481"/>
        <v>-9.5352193128668258E-2</v>
      </c>
      <c r="AL4950" s="12">
        <f t="shared" si="476"/>
        <v>4823.8530650794282</v>
      </c>
      <c r="AM4950">
        <f t="shared" si="477"/>
        <v>2.1533095215740317</v>
      </c>
      <c r="AN4950" s="12">
        <f t="shared" si="478"/>
        <v>2240.204214372895</v>
      </c>
    </row>
    <row r="4951" spans="14:40">
      <c r="N4951">
        <f t="shared" si="479"/>
        <v>2446</v>
      </c>
      <c r="O4951" s="12">
        <f t="shared" si="475"/>
        <v>0</v>
      </c>
      <c r="P4951" s="12">
        <f t="shared" si="475"/>
        <v>0</v>
      </c>
      <c r="Q4951" s="12">
        <f t="shared" si="475"/>
        <v>0</v>
      </c>
      <c r="R4951" s="12">
        <f t="shared" si="475"/>
        <v>0</v>
      </c>
      <c r="S4951" s="12">
        <f t="shared" si="475"/>
        <v>0</v>
      </c>
      <c r="T4951" s="12">
        <f t="shared" si="475"/>
        <v>0</v>
      </c>
      <c r="U4951" s="12">
        <f t="shared" si="475"/>
        <v>0</v>
      </c>
      <c r="V4951" s="12">
        <f t="shared" si="475"/>
        <v>0</v>
      </c>
      <c r="W4951" s="12">
        <f t="shared" si="475"/>
        <v>1918.8938489055035</v>
      </c>
      <c r="X4951" s="12">
        <f t="shared" si="475"/>
        <v>9346.6709005879966</v>
      </c>
      <c r="Y4951" s="12">
        <f t="shared" si="475"/>
        <v>0</v>
      </c>
      <c r="Z4951" s="12">
        <f t="shared" si="475"/>
        <v>0</v>
      </c>
      <c r="AA4951" s="12">
        <f t="shared" si="475"/>
        <v>0</v>
      </c>
      <c r="AB4951" s="12">
        <f t="shared" si="475"/>
        <v>0</v>
      </c>
      <c r="AC4951" s="12">
        <f t="shared" si="475"/>
        <v>0</v>
      </c>
      <c r="AD4951" s="12">
        <f t="shared" si="475"/>
        <v>10.619222511190186</v>
      </c>
      <c r="AE4951" s="12">
        <f t="shared" si="481"/>
        <v>5.8797170612551831E-2</v>
      </c>
      <c r="AF4951" s="12">
        <f t="shared" si="481"/>
        <v>0</v>
      </c>
      <c r="AG4951" s="12">
        <f t="shared" si="481"/>
        <v>0</v>
      </c>
      <c r="AH4951" s="12">
        <f t="shared" si="481"/>
        <v>32.439194223830008</v>
      </c>
      <c r="AI4951" s="12">
        <f t="shared" si="481"/>
        <v>68.462841482266768</v>
      </c>
      <c r="AJ4951" s="12">
        <f t="shared" si="481"/>
        <v>5825.5467897826102</v>
      </c>
      <c r="AK4951" s="12">
        <f t="shared" si="481"/>
        <v>-0.18882974806917344</v>
      </c>
      <c r="AL4951" s="12">
        <f t="shared" si="476"/>
        <v>17202.502764915942</v>
      </c>
      <c r="AM4951">
        <f t="shared" si="477"/>
        <v>2.1430905427573981</v>
      </c>
      <c r="AN4951" s="12">
        <f t="shared" si="478"/>
        <v>8026.9603274822057</v>
      </c>
    </row>
    <row r="4952" spans="14:40">
      <c r="N4952">
        <f t="shared" si="479"/>
        <v>2447</v>
      </c>
      <c r="O4952" s="12">
        <f t="shared" si="475"/>
        <v>0</v>
      </c>
      <c r="P4952" s="12">
        <f t="shared" si="475"/>
        <v>0</v>
      </c>
      <c r="Q4952" s="12">
        <f t="shared" si="475"/>
        <v>0</v>
      </c>
      <c r="R4952" s="12">
        <f t="shared" si="475"/>
        <v>0</v>
      </c>
      <c r="S4952" s="12">
        <f t="shared" si="475"/>
        <v>0</v>
      </c>
      <c r="T4952" s="12">
        <f t="shared" si="475"/>
        <v>0</v>
      </c>
      <c r="U4952" s="12">
        <f t="shared" si="475"/>
        <v>0</v>
      </c>
      <c r="V4952" s="12">
        <f t="shared" si="475"/>
        <v>0</v>
      </c>
      <c r="W4952" s="12">
        <f t="shared" si="475"/>
        <v>1783.1211070183008</v>
      </c>
      <c r="X4952" s="12">
        <f t="shared" si="475"/>
        <v>2297.7703300582011</v>
      </c>
      <c r="Y4952" s="12">
        <f t="shared" si="475"/>
        <v>0</v>
      </c>
      <c r="Z4952" s="12">
        <f t="shared" si="475"/>
        <v>0</v>
      </c>
      <c r="AA4952" s="12">
        <f t="shared" si="475"/>
        <v>0</v>
      </c>
      <c r="AB4952" s="12">
        <f t="shared" si="475"/>
        <v>0</v>
      </c>
      <c r="AC4952" s="12">
        <f t="shared" si="475"/>
        <v>0</v>
      </c>
      <c r="AD4952" s="12">
        <f t="shared" si="475"/>
        <v>6.5753976339555962</v>
      </c>
      <c r="AE4952" s="12">
        <f t="shared" si="481"/>
        <v>4.9134436227546853E-2</v>
      </c>
      <c r="AF4952" s="12">
        <f t="shared" si="481"/>
        <v>0</v>
      </c>
      <c r="AG4952" s="12">
        <f t="shared" si="481"/>
        <v>0</v>
      </c>
      <c r="AH4952" s="12">
        <f t="shared" si="481"/>
        <v>39.945125248967024</v>
      </c>
      <c r="AI4952" s="12">
        <f t="shared" si="481"/>
        <v>85.165322582485757</v>
      </c>
      <c r="AJ4952" s="12">
        <f t="shared" si="481"/>
        <v>6547.1330117516527</v>
      </c>
      <c r="AK4952" s="12">
        <f t="shared" si="481"/>
        <v>-0.19747550980965145</v>
      </c>
      <c r="AL4952" s="12">
        <f t="shared" si="476"/>
        <v>10759.561953219982</v>
      </c>
      <c r="AM4952">
        <f t="shared" si="477"/>
        <v>2.118791354256143</v>
      </c>
      <c r="AN4952" s="12">
        <f t="shared" si="478"/>
        <v>5078.1602122392114</v>
      </c>
    </row>
    <row r="4953" spans="14:40">
      <c r="N4953">
        <f t="shared" si="479"/>
        <v>2448</v>
      </c>
      <c r="O4953" s="12">
        <f t="shared" si="475"/>
        <v>0</v>
      </c>
      <c r="P4953" s="12">
        <f t="shared" si="475"/>
        <v>0</v>
      </c>
      <c r="Q4953" s="12">
        <f t="shared" si="475"/>
        <v>0</v>
      </c>
      <c r="R4953" s="12">
        <f t="shared" si="475"/>
        <v>0</v>
      </c>
      <c r="S4953" s="12">
        <f t="shared" si="475"/>
        <v>0</v>
      </c>
      <c r="T4953" s="12">
        <f t="shared" si="475"/>
        <v>0</v>
      </c>
      <c r="U4953" s="12">
        <f t="shared" si="475"/>
        <v>0</v>
      </c>
      <c r="V4953" s="12">
        <f t="shared" si="475"/>
        <v>0</v>
      </c>
      <c r="W4953" s="12">
        <f t="shared" si="475"/>
        <v>1675.4391468479243</v>
      </c>
      <c r="X4953" s="12">
        <f t="shared" si="475"/>
        <v>3077.0361829402441</v>
      </c>
      <c r="Y4953" s="12">
        <f t="shared" si="475"/>
        <v>0</v>
      </c>
      <c r="Z4953" s="12">
        <f t="shared" si="475"/>
        <v>0</v>
      </c>
      <c r="AA4953" s="12">
        <f t="shared" si="475"/>
        <v>0</v>
      </c>
      <c r="AB4953" s="12">
        <f t="shared" si="475"/>
        <v>0</v>
      </c>
      <c r="AC4953" s="12">
        <f t="shared" si="475"/>
        <v>0</v>
      </c>
      <c r="AD4953" s="12">
        <f t="shared" si="475"/>
        <v>5.2404541492545977</v>
      </c>
      <c r="AE4953" s="12">
        <f t="shared" si="481"/>
        <v>3.2449774820733628E-2</v>
      </c>
      <c r="AF4953" s="12">
        <f t="shared" si="481"/>
        <v>0</v>
      </c>
      <c r="AG4953" s="12">
        <f t="shared" si="481"/>
        <v>0</v>
      </c>
      <c r="AH4953" s="12">
        <f t="shared" si="481"/>
        <v>19.843444540688477</v>
      </c>
      <c r="AI4953" s="12">
        <f t="shared" si="481"/>
        <v>42.870894014141086</v>
      </c>
      <c r="AJ4953" s="12">
        <f t="shared" si="481"/>
        <v>3316.0491469969629</v>
      </c>
      <c r="AK4953" s="12">
        <f t="shared" si="481"/>
        <v>-9.5418484630586137E-2</v>
      </c>
      <c r="AL4953" s="12">
        <f t="shared" si="476"/>
        <v>8136.4163007794059</v>
      </c>
      <c r="AM4953">
        <f t="shared" si="477"/>
        <v>2.1293280123359639</v>
      </c>
      <c r="AN4953" s="12">
        <f t="shared" si="478"/>
        <v>3821.1192703248239</v>
      </c>
    </row>
    <row r="4954" spans="14:40">
      <c r="N4954">
        <f t="shared" si="479"/>
        <v>2449</v>
      </c>
      <c r="O4954" s="12">
        <f t="shared" si="475"/>
        <v>0</v>
      </c>
      <c r="P4954" s="12">
        <f t="shared" si="475"/>
        <v>0</v>
      </c>
      <c r="Q4954" s="12">
        <f t="shared" si="475"/>
        <v>0</v>
      </c>
      <c r="R4954" s="12">
        <f t="shared" si="475"/>
        <v>0</v>
      </c>
      <c r="S4954" s="12">
        <f t="shared" si="475"/>
        <v>0</v>
      </c>
      <c r="T4954" s="12">
        <f t="shared" si="475"/>
        <v>0</v>
      </c>
      <c r="U4954" s="12">
        <f t="shared" si="475"/>
        <v>0</v>
      </c>
      <c r="V4954" s="12">
        <f t="shared" si="475"/>
        <v>0</v>
      </c>
      <c r="W4954" s="12">
        <f t="shared" si="475"/>
        <v>-644.32135770922855</v>
      </c>
      <c r="X4954" s="12">
        <f t="shared" si="475"/>
        <v>-1353.1917865699734</v>
      </c>
      <c r="Y4954" s="12">
        <f t="shared" si="475"/>
        <v>0</v>
      </c>
      <c r="Z4954" s="12">
        <f t="shared" si="475"/>
        <v>0</v>
      </c>
      <c r="AA4954" s="12">
        <f t="shared" si="475"/>
        <v>0</v>
      </c>
      <c r="AB4954" s="12">
        <f t="shared" si="475"/>
        <v>0</v>
      </c>
      <c r="AC4954" s="12">
        <f t="shared" si="475"/>
        <v>0</v>
      </c>
      <c r="AD4954" s="12">
        <f t="shared" si="475"/>
        <v>3.297940508170206</v>
      </c>
      <c r="AE4954" s="12">
        <f t="shared" si="481"/>
        <v>1.2787572336415618E-2</v>
      </c>
      <c r="AF4954" s="12">
        <f t="shared" si="481"/>
        <v>0</v>
      </c>
      <c r="AG4954" s="12">
        <f t="shared" si="481"/>
        <v>0</v>
      </c>
      <c r="AH4954" s="12">
        <f t="shared" si="481"/>
        <v>9.0623864788493921E-2</v>
      </c>
      <c r="AI4954" s="12">
        <f t="shared" si="481"/>
        <v>80.392163468850455</v>
      </c>
      <c r="AJ4954" s="12">
        <f t="shared" si="481"/>
        <v>2244.0172121024343</v>
      </c>
      <c r="AK4954" s="12">
        <f t="shared" si="481"/>
        <v>-5.6397847684358661E-2</v>
      </c>
      <c r="AL4954" s="12">
        <f t="shared" si="476"/>
        <v>330.24118538969378</v>
      </c>
      <c r="AM4954">
        <f t="shared" si="477"/>
        <v>2.1476891168573142</v>
      </c>
      <c r="AN4954" s="12">
        <f t="shared" si="478"/>
        <v>153.76582336689933</v>
      </c>
    </row>
    <row r="4955" spans="14:40">
      <c r="N4955">
        <f t="shared" si="479"/>
        <v>2450</v>
      </c>
      <c r="O4955" s="12">
        <f t="shared" si="475"/>
        <v>0</v>
      </c>
      <c r="P4955" s="12">
        <f t="shared" si="475"/>
        <v>0</v>
      </c>
      <c r="Q4955" s="12">
        <f t="shared" si="475"/>
        <v>0</v>
      </c>
      <c r="R4955" s="12">
        <f t="shared" si="475"/>
        <v>0</v>
      </c>
      <c r="S4955" s="12">
        <f t="shared" si="475"/>
        <v>0</v>
      </c>
      <c r="T4955" s="12">
        <f t="shared" si="475"/>
        <v>0</v>
      </c>
      <c r="U4955" s="12">
        <f t="shared" si="475"/>
        <v>0</v>
      </c>
      <c r="V4955" s="12">
        <f t="shared" si="475"/>
        <v>0</v>
      </c>
      <c r="W4955" s="12">
        <f t="shared" si="475"/>
        <v>1740.5388135758519</v>
      </c>
      <c r="X4955" s="12">
        <f t="shared" si="475"/>
        <v>13172.092111046064</v>
      </c>
      <c r="Y4955" s="12">
        <f t="shared" si="475"/>
        <v>0</v>
      </c>
      <c r="Z4955" s="12">
        <f t="shared" si="475"/>
        <v>0</v>
      </c>
      <c r="AA4955" s="12">
        <f t="shared" si="475"/>
        <v>0</v>
      </c>
      <c r="AB4955" s="12">
        <f t="shared" si="475"/>
        <v>0</v>
      </c>
      <c r="AC4955" s="12">
        <f t="shared" si="475"/>
        <v>0</v>
      </c>
      <c r="AD4955" s="12">
        <f t="shared" si="475"/>
        <v>13.52721821844445</v>
      </c>
      <c r="AE4955" s="12">
        <f t="shared" si="481"/>
        <v>6.0492831140515554E-2</v>
      </c>
      <c r="AF4955" s="12">
        <f t="shared" si="481"/>
        <v>0</v>
      </c>
      <c r="AG4955" s="12">
        <f t="shared" si="481"/>
        <v>0</v>
      </c>
      <c r="AH4955" s="12">
        <f t="shared" si="481"/>
        <v>18.169605760240756</v>
      </c>
      <c r="AI4955" s="12">
        <f t="shared" si="481"/>
        <v>145.4823709351331</v>
      </c>
      <c r="AJ4955" s="12">
        <f t="shared" si="481"/>
        <v>9859.2281839279622</v>
      </c>
      <c r="AK4955" s="12">
        <f t="shared" si="481"/>
        <v>-0.30894168391386923</v>
      </c>
      <c r="AL4955" s="12">
        <f t="shared" si="476"/>
        <v>24948.789854610921</v>
      </c>
      <c r="AM4955">
        <f t="shared" si="477"/>
        <v>2.1565998693273114</v>
      </c>
      <c r="AN4955" s="12">
        <f t="shared" si="478"/>
        <v>11568.576169112433</v>
      </c>
    </row>
    <row r="4956" spans="14:40">
      <c r="N4956">
        <f t="shared" si="479"/>
        <v>2451</v>
      </c>
      <c r="O4956" s="12">
        <f t="shared" si="475"/>
        <v>0</v>
      </c>
      <c r="P4956" s="12">
        <f t="shared" si="475"/>
        <v>0</v>
      </c>
      <c r="Q4956" s="12">
        <f t="shared" si="475"/>
        <v>0</v>
      </c>
      <c r="R4956" s="12">
        <f t="shared" si="475"/>
        <v>0</v>
      </c>
      <c r="S4956" s="12">
        <f t="shared" si="475"/>
        <v>0</v>
      </c>
      <c r="T4956" s="12">
        <f t="shared" si="475"/>
        <v>0</v>
      </c>
      <c r="U4956" s="12">
        <f t="shared" si="475"/>
        <v>0</v>
      </c>
      <c r="V4956" s="12">
        <f t="shared" si="475"/>
        <v>0</v>
      </c>
      <c r="W4956" s="12">
        <f t="shared" si="475"/>
        <v>361.17487171528347</v>
      </c>
      <c r="X4956" s="12">
        <f t="shared" si="475"/>
        <v>-672.95252062348447</v>
      </c>
      <c r="Y4956" s="12">
        <f t="shared" si="475"/>
        <v>0</v>
      </c>
      <c r="Z4956" s="12">
        <f t="shared" si="475"/>
        <v>0</v>
      </c>
      <c r="AA4956" s="12">
        <f t="shared" si="475"/>
        <v>0</v>
      </c>
      <c r="AB4956" s="12">
        <f t="shared" si="475"/>
        <v>0</v>
      </c>
      <c r="AC4956" s="12">
        <f t="shared" si="475"/>
        <v>0</v>
      </c>
      <c r="AD4956" s="12">
        <f t="shared" si="475"/>
        <v>1.7049316118933551</v>
      </c>
      <c r="AE4956" s="12">
        <f t="shared" si="481"/>
        <v>-4.1405239181614073E-3</v>
      </c>
      <c r="AF4956" s="12">
        <f t="shared" si="481"/>
        <v>0</v>
      </c>
      <c r="AG4956" s="12">
        <f t="shared" si="481"/>
        <v>0</v>
      </c>
      <c r="AH4956" s="12">
        <f t="shared" si="481"/>
        <v>-16.809892804954828</v>
      </c>
      <c r="AI4956" s="12">
        <f t="shared" si="481"/>
        <v>-13.54311572804337</v>
      </c>
      <c r="AJ4956" s="12">
        <f t="shared" si="481"/>
        <v>216.75848018711554</v>
      </c>
      <c r="AK4956" s="12">
        <f t="shared" si="481"/>
        <v>1.7486165417452907E-2</v>
      </c>
      <c r="AL4956" s="12">
        <f t="shared" si="476"/>
        <v>-123.653900000691</v>
      </c>
      <c r="AM4956">
        <f t="shared" si="477"/>
        <v>2.1547654168573138</v>
      </c>
      <c r="AN4956" s="12">
        <f t="shared" si="478"/>
        <v>-57.386246796664281</v>
      </c>
    </row>
    <row r="4957" spans="14:40">
      <c r="N4957">
        <f t="shared" si="479"/>
        <v>2452</v>
      </c>
      <c r="O4957" s="12">
        <f t="shared" si="475"/>
        <v>0</v>
      </c>
      <c r="P4957" s="12">
        <f t="shared" si="475"/>
        <v>0</v>
      </c>
      <c r="Q4957" s="12">
        <f t="shared" si="475"/>
        <v>0</v>
      </c>
      <c r="R4957" s="12">
        <f t="shared" si="475"/>
        <v>0</v>
      </c>
      <c r="S4957" s="12">
        <f t="shared" si="475"/>
        <v>0</v>
      </c>
      <c r="T4957" s="12">
        <f t="shared" si="475"/>
        <v>0</v>
      </c>
      <c r="U4957" s="12">
        <f t="shared" si="475"/>
        <v>0</v>
      </c>
      <c r="V4957" s="12">
        <f t="shared" si="475"/>
        <v>0</v>
      </c>
      <c r="W4957" s="12">
        <f t="shared" si="475"/>
        <v>743.0824448968533</v>
      </c>
      <c r="X4957" s="12">
        <f t="shared" si="475"/>
        <v>5317.94444897218</v>
      </c>
      <c r="Y4957" s="12">
        <f t="shared" si="475"/>
        <v>0</v>
      </c>
      <c r="Z4957" s="12">
        <f t="shared" si="475"/>
        <v>0</v>
      </c>
      <c r="AA4957" s="12">
        <f t="shared" si="475"/>
        <v>0</v>
      </c>
      <c r="AB4957" s="12">
        <f t="shared" si="475"/>
        <v>0</v>
      </c>
      <c r="AC4957" s="12">
        <f t="shared" si="475"/>
        <v>0</v>
      </c>
      <c r="AD4957" s="12">
        <f t="shared" si="475"/>
        <v>3.5712193754395716</v>
      </c>
      <c r="AE4957" s="12">
        <f t="shared" ref="AE4957:AK4966" si="482">AE$2503*AE2453+0.5*AE$2504*AE2453*AE2453</f>
        <v>2.498592007102425E-3</v>
      </c>
      <c r="AF4957" s="12">
        <f t="shared" si="482"/>
        <v>0</v>
      </c>
      <c r="AG4957" s="12">
        <f t="shared" si="482"/>
        <v>0</v>
      </c>
      <c r="AH4957" s="12">
        <f t="shared" si="482"/>
        <v>-18.331780895517152</v>
      </c>
      <c r="AI4957" s="12">
        <f t="shared" si="482"/>
        <v>-88.721783838196515</v>
      </c>
      <c r="AJ4957" s="12">
        <f t="shared" si="482"/>
        <v>-4233.2608031336113</v>
      </c>
      <c r="AK4957" s="12">
        <f t="shared" si="482"/>
        <v>0.10955661648015787</v>
      </c>
      <c r="AL4957" s="12">
        <f t="shared" si="476"/>
        <v>1724.3958005856355</v>
      </c>
      <c r="AM4957">
        <f t="shared" si="477"/>
        <v>2.1671342171922285</v>
      </c>
      <c r="AN4957" s="12">
        <f t="shared" si="478"/>
        <v>795.7032780460587</v>
      </c>
    </row>
    <row r="4958" spans="14:40">
      <c r="N4958">
        <f t="shared" si="479"/>
        <v>2453</v>
      </c>
      <c r="O4958" s="12">
        <f t="shared" si="475"/>
        <v>0</v>
      </c>
      <c r="P4958" s="12">
        <f t="shared" si="475"/>
        <v>0</v>
      </c>
      <c r="Q4958" s="12">
        <f t="shared" si="475"/>
        <v>0</v>
      </c>
      <c r="R4958" s="12">
        <f t="shared" si="475"/>
        <v>0</v>
      </c>
      <c r="S4958" s="12">
        <f t="shared" si="475"/>
        <v>0</v>
      </c>
      <c r="T4958" s="12">
        <f t="shared" si="475"/>
        <v>0</v>
      </c>
      <c r="U4958" s="12">
        <f t="shared" si="475"/>
        <v>0</v>
      </c>
      <c r="V4958" s="12">
        <f t="shared" si="475"/>
        <v>0</v>
      </c>
      <c r="W4958" s="12">
        <f t="shared" si="475"/>
        <v>-567.62683424125123</v>
      </c>
      <c r="X4958" s="12">
        <f t="shared" si="475"/>
        <v>-884.16131534441308</v>
      </c>
      <c r="Y4958" s="12">
        <f t="shared" si="475"/>
        <v>0</v>
      </c>
      <c r="Z4958" s="12">
        <f t="shared" si="475"/>
        <v>0</v>
      </c>
      <c r="AA4958" s="12">
        <f t="shared" si="475"/>
        <v>0</v>
      </c>
      <c r="AB4958" s="12">
        <f t="shared" si="475"/>
        <v>0</v>
      </c>
      <c r="AC4958" s="12">
        <f t="shared" si="475"/>
        <v>0</v>
      </c>
      <c r="AD4958" s="12">
        <f t="shared" si="475"/>
        <v>-7.2667845166438276</v>
      </c>
      <c r="AE4958" s="12">
        <f t="shared" si="482"/>
        <v>-3.7534223423090686E-2</v>
      </c>
      <c r="AF4958" s="12">
        <f t="shared" si="482"/>
        <v>0</v>
      </c>
      <c r="AG4958" s="12">
        <f t="shared" si="482"/>
        <v>0</v>
      </c>
      <c r="AH4958" s="12">
        <f t="shared" si="482"/>
        <v>-11.320246289195385</v>
      </c>
      <c r="AI4958" s="12">
        <f t="shared" si="482"/>
        <v>-67.2753131916173</v>
      </c>
      <c r="AJ4958" s="12">
        <f t="shared" si="482"/>
        <v>-6421.7477411521886</v>
      </c>
      <c r="AK4958" s="12">
        <f t="shared" si="482"/>
        <v>0.17140656649204014</v>
      </c>
      <c r="AL4958" s="12">
        <f t="shared" si="476"/>
        <v>-7959.2643623922404</v>
      </c>
      <c r="AM4958">
        <f t="shared" si="477"/>
        <v>2.1615865272954942</v>
      </c>
      <c r="AN4958" s="12">
        <f t="shared" si="478"/>
        <v>-3682.1400679021672</v>
      </c>
    </row>
    <row r="4959" spans="14:40">
      <c r="N4959">
        <f t="shared" si="479"/>
        <v>2454</v>
      </c>
      <c r="O4959" s="12">
        <f t="shared" si="475"/>
        <v>0</v>
      </c>
      <c r="P4959" s="12">
        <f t="shared" si="475"/>
        <v>0</v>
      </c>
      <c r="Q4959" s="12">
        <f t="shared" si="475"/>
        <v>0</v>
      </c>
      <c r="R4959" s="12">
        <f t="shared" si="475"/>
        <v>0</v>
      </c>
      <c r="S4959" s="12">
        <f t="shared" si="475"/>
        <v>0</v>
      </c>
      <c r="T4959" s="12">
        <f t="shared" si="475"/>
        <v>0</v>
      </c>
      <c r="U4959" s="12">
        <f t="shared" si="475"/>
        <v>0</v>
      </c>
      <c r="V4959" s="12">
        <f t="shared" si="475"/>
        <v>0</v>
      </c>
      <c r="W4959" s="12">
        <f t="shared" si="475"/>
        <v>1397.6503691556854</v>
      </c>
      <c r="X4959" s="12">
        <f t="shared" si="475"/>
        <v>7057.0419806215405</v>
      </c>
      <c r="Y4959" s="12">
        <f t="shared" si="475"/>
        <v>0</v>
      </c>
      <c r="Z4959" s="12">
        <f t="shared" si="475"/>
        <v>0</v>
      </c>
      <c r="AA4959" s="12">
        <f t="shared" si="475"/>
        <v>0</v>
      </c>
      <c r="AB4959" s="12">
        <f t="shared" si="475"/>
        <v>0</v>
      </c>
      <c r="AC4959" s="12">
        <f t="shared" si="475"/>
        <v>0</v>
      </c>
      <c r="AD4959" s="12">
        <f t="shared" si="475"/>
        <v>4.9877734105810676</v>
      </c>
      <c r="AE4959" s="12">
        <f t="shared" si="482"/>
        <v>3.8868591044103389E-2</v>
      </c>
      <c r="AF4959" s="12">
        <f t="shared" si="482"/>
        <v>0</v>
      </c>
      <c r="AG4959" s="12">
        <f t="shared" si="482"/>
        <v>0</v>
      </c>
      <c r="AH4959" s="12">
        <f t="shared" si="482"/>
        <v>31.872653598808725</v>
      </c>
      <c r="AI4959" s="12">
        <f t="shared" si="482"/>
        <v>-54.894935385302155</v>
      </c>
      <c r="AJ4959" s="12">
        <f t="shared" si="482"/>
        <v>-2289.1886175190161</v>
      </c>
      <c r="AK4959" s="12">
        <f t="shared" si="482"/>
        <v>5.4584762891838653E-2</v>
      </c>
      <c r="AL4959" s="12">
        <f t="shared" si="476"/>
        <v>6147.562677236233</v>
      </c>
      <c r="AM4959">
        <f t="shared" si="477"/>
        <v>2.1749035429806738</v>
      </c>
      <c r="AN4959" s="12">
        <f t="shared" si="478"/>
        <v>2826.5909525399397</v>
      </c>
    </row>
    <row r="4960" spans="14:40">
      <c r="N4960">
        <f t="shared" si="479"/>
        <v>2455</v>
      </c>
      <c r="O4960" s="12">
        <f t="shared" si="475"/>
        <v>0</v>
      </c>
      <c r="P4960" s="12">
        <f t="shared" si="475"/>
        <v>0</v>
      </c>
      <c r="Q4960" s="12">
        <f t="shared" si="475"/>
        <v>0</v>
      </c>
      <c r="R4960" s="12">
        <f t="shared" si="475"/>
        <v>0</v>
      </c>
      <c r="S4960" s="12">
        <f t="shared" si="475"/>
        <v>0</v>
      </c>
      <c r="T4960" s="12">
        <f t="shared" si="475"/>
        <v>0</v>
      </c>
      <c r="U4960" s="12">
        <f t="shared" si="475"/>
        <v>0</v>
      </c>
      <c r="V4960" s="12">
        <f t="shared" si="475"/>
        <v>0</v>
      </c>
      <c r="W4960" s="12">
        <f t="shared" si="475"/>
        <v>674.19204420699646</v>
      </c>
      <c r="X4960" s="12">
        <f t="shared" si="475"/>
        <v>-880.51978135498848</v>
      </c>
      <c r="Y4960" s="12">
        <f t="shared" si="475"/>
        <v>0</v>
      </c>
      <c r="Z4960" s="12">
        <f t="shared" si="475"/>
        <v>0</v>
      </c>
      <c r="AA4960" s="12">
        <f t="shared" si="475"/>
        <v>0</v>
      </c>
      <c r="AB4960" s="12">
        <f t="shared" si="475"/>
        <v>0</v>
      </c>
      <c r="AC4960" s="12">
        <f t="shared" si="475"/>
        <v>0</v>
      </c>
      <c r="AD4960" s="12">
        <f t="shared" si="475"/>
        <v>2.8804435186417976</v>
      </c>
      <c r="AE4960" s="12">
        <f t="shared" si="482"/>
        <v>2.0028462835171328E-2</v>
      </c>
      <c r="AF4960" s="12">
        <f t="shared" si="482"/>
        <v>0</v>
      </c>
      <c r="AG4960" s="12">
        <f t="shared" si="482"/>
        <v>0</v>
      </c>
      <c r="AH4960" s="12">
        <f t="shared" si="482"/>
        <v>13.935931703859424</v>
      </c>
      <c r="AI4960" s="12">
        <f t="shared" si="482"/>
        <v>-82.224465776602756</v>
      </c>
      <c r="AJ4960" s="12">
        <f t="shared" si="482"/>
        <v>-5575.3740314308543</v>
      </c>
      <c r="AK4960" s="12">
        <f t="shared" si="482"/>
        <v>0.13080781890252563</v>
      </c>
      <c r="AL4960" s="12">
        <f t="shared" si="476"/>
        <v>-5846.9590228512106</v>
      </c>
      <c r="AM4960">
        <f t="shared" si="477"/>
        <v>2.1393126386546912</v>
      </c>
      <c r="AN4960" s="12">
        <f t="shared" si="478"/>
        <v>-2733.1017062228343</v>
      </c>
    </row>
    <row r="4961" spans="14:40">
      <c r="N4961">
        <f t="shared" si="479"/>
        <v>2456</v>
      </c>
      <c r="O4961" s="12">
        <f t="shared" si="475"/>
        <v>0</v>
      </c>
      <c r="P4961" s="12">
        <f t="shared" si="475"/>
        <v>0</v>
      </c>
      <c r="Q4961" s="12">
        <f t="shared" si="475"/>
        <v>0</v>
      </c>
      <c r="R4961" s="12">
        <f t="shared" si="475"/>
        <v>0</v>
      </c>
      <c r="S4961" s="12">
        <f t="shared" si="475"/>
        <v>0</v>
      </c>
      <c r="T4961" s="12">
        <f t="shared" si="475"/>
        <v>0</v>
      </c>
      <c r="U4961" s="12">
        <f t="shared" si="475"/>
        <v>0</v>
      </c>
      <c r="V4961" s="12">
        <f t="shared" si="475"/>
        <v>0</v>
      </c>
      <c r="W4961" s="12">
        <f t="shared" si="475"/>
        <v>676.64445410346161</v>
      </c>
      <c r="X4961" s="12">
        <f t="shared" si="475"/>
        <v>5714.1229153092672</v>
      </c>
      <c r="Y4961" s="12">
        <f t="shared" si="475"/>
        <v>0</v>
      </c>
      <c r="Z4961" s="12">
        <f t="shared" si="475"/>
        <v>0</v>
      </c>
      <c r="AA4961" s="12">
        <f t="shared" si="475"/>
        <v>0</v>
      </c>
      <c r="AB4961" s="12">
        <f t="shared" si="475"/>
        <v>0</v>
      </c>
      <c r="AC4961" s="12">
        <f t="shared" si="475"/>
        <v>0</v>
      </c>
      <c r="AD4961" s="12">
        <f t="shared" si="475"/>
        <v>-1.656310697641701</v>
      </c>
      <c r="AE4961" s="12">
        <f t="shared" si="482"/>
        <v>1.1741241179702178E-2</v>
      </c>
      <c r="AF4961" s="12">
        <f t="shared" si="482"/>
        <v>0</v>
      </c>
      <c r="AG4961" s="12">
        <f t="shared" si="482"/>
        <v>0</v>
      </c>
      <c r="AH4961" s="12">
        <f t="shared" si="482"/>
        <v>28.670624519687706</v>
      </c>
      <c r="AI4961" s="12">
        <f t="shared" si="482"/>
        <v>13.263701487272659</v>
      </c>
      <c r="AJ4961" s="12">
        <f t="shared" si="482"/>
        <v>-967.40423119669231</v>
      </c>
      <c r="AK4961" s="12">
        <f t="shared" si="482"/>
        <v>1.5135020498551754E-2</v>
      </c>
      <c r="AL4961" s="12">
        <f t="shared" si="476"/>
        <v>5463.6680297870334</v>
      </c>
      <c r="AM4961">
        <f t="shared" si="477"/>
        <v>2.1395080398548028</v>
      </c>
      <c r="AN4961" s="12">
        <f t="shared" si="478"/>
        <v>2553.7029672287767</v>
      </c>
    </row>
    <row r="4962" spans="14:40">
      <c r="N4962">
        <f t="shared" si="479"/>
        <v>2457</v>
      </c>
      <c r="O4962" s="12">
        <f t="shared" si="475"/>
        <v>0</v>
      </c>
      <c r="P4962" s="12">
        <f t="shared" si="475"/>
        <v>0</v>
      </c>
      <c r="Q4962" s="12">
        <f t="shared" si="475"/>
        <v>0</v>
      </c>
      <c r="R4962" s="12">
        <f t="shared" si="475"/>
        <v>0</v>
      </c>
      <c r="S4962" s="12">
        <f t="shared" si="475"/>
        <v>0</v>
      </c>
      <c r="T4962" s="12">
        <f t="shared" si="475"/>
        <v>0</v>
      </c>
      <c r="U4962" s="12">
        <f t="shared" si="475"/>
        <v>0</v>
      </c>
      <c r="V4962" s="12">
        <f t="shared" si="475"/>
        <v>0</v>
      </c>
      <c r="W4962" s="12">
        <f t="shared" si="475"/>
        <v>-806.85151507358546</v>
      </c>
      <c r="X4962" s="12">
        <f t="shared" si="475"/>
        <v>876.14375384379412</v>
      </c>
      <c r="Y4962" s="12">
        <f t="shared" si="475"/>
        <v>0</v>
      </c>
      <c r="Z4962" s="12">
        <f t="shared" si="475"/>
        <v>0</v>
      </c>
      <c r="AA4962" s="12">
        <f t="shared" si="475"/>
        <v>0</v>
      </c>
      <c r="AB4962" s="12">
        <f t="shared" si="475"/>
        <v>0</v>
      </c>
      <c r="AC4962" s="12">
        <f t="shared" si="475"/>
        <v>0</v>
      </c>
      <c r="AD4962" s="12">
        <f t="shared" si="475"/>
        <v>0.82874979592019293</v>
      </c>
      <c r="AE4962" s="12">
        <f t="shared" si="482"/>
        <v>1.1092450649965425E-2</v>
      </c>
      <c r="AF4962" s="12">
        <f t="shared" si="482"/>
        <v>0</v>
      </c>
      <c r="AG4962" s="12">
        <f t="shared" si="482"/>
        <v>0</v>
      </c>
      <c r="AH4962" s="12">
        <f t="shared" si="482"/>
        <v>12.655214239790878</v>
      </c>
      <c r="AI4962" s="12">
        <f t="shared" si="482"/>
        <v>128.99788656125833</v>
      </c>
      <c r="AJ4962" s="12">
        <f t="shared" si="482"/>
        <v>4749.6240418246089</v>
      </c>
      <c r="AK4962" s="12">
        <f t="shared" si="482"/>
        <v>-0.11274899357450374</v>
      </c>
      <c r="AL4962" s="12">
        <f t="shared" si="476"/>
        <v>4961.2964746488624</v>
      </c>
      <c r="AM4962">
        <f t="shared" si="477"/>
        <v>2.1505450990789163</v>
      </c>
      <c r="AN4962" s="12">
        <f t="shared" si="478"/>
        <v>2306.9948529671838</v>
      </c>
    </row>
    <row r="4963" spans="14:40">
      <c r="N4963">
        <f t="shared" si="479"/>
        <v>2458</v>
      </c>
      <c r="O4963" s="12">
        <f t="shared" si="475"/>
        <v>0</v>
      </c>
      <c r="P4963" s="12">
        <f t="shared" si="475"/>
        <v>0</v>
      </c>
      <c r="Q4963" s="12">
        <f t="shared" si="475"/>
        <v>0</v>
      </c>
      <c r="R4963" s="12">
        <f t="shared" si="475"/>
        <v>0</v>
      </c>
      <c r="S4963" s="12">
        <f t="shared" si="475"/>
        <v>0</v>
      </c>
      <c r="T4963" s="12">
        <f t="shared" si="475"/>
        <v>0</v>
      </c>
      <c r="U4963" s="12">
        <f t="shared" si="475"/>
        <v>0</v>
      </c>
      <c r="V4963" s="12">
        <f t="shared" si="475"/>
        <v>0</v>
      </c>
      <c r="W4963" s="12">
        <f t="shared" si="475"/>
        <v>-3364.1164303755227</v>
      </c>
      <c r="X4963" s="12">
        <f t="shared" si="475"/>
        <v>-13110.850070078361</v>
      </c>
      <c r="Y4963" s="12">
        <f t="shared" si="475"/>
        <v>0</v>
      </c>
      <c r="Z4963" s="12">
        <f t="shared" si="475"/>
        <v>0</v>
      </c>
      <c r="AA4963" s="12">
        <f t="shared" si="475"/>
        <v>0</v>
      </c>
      <c r="AB4963" s="12">
        <f t="shared" si="475"/>
        <v>0</v>
      </c>
      <c r="AC4963" s="12">
        <f t="shared" si="475"/>
        <v>0</v>
      </c>
      <c r="AD4963" s="12">
        <f t="shared" si="475"/>
        <v>-8.2334425057137324</v>
      </c>
      <c r="AE4963" s="12">
        <f t="shared" si="482"/>
        <v>-5.4047561059393907E-2</v>
      </c>
      <c r="AF4963" s="12">
        <f t="shared" si="482"/>
        <v>0</v>
      </c>
      <c r="AG4963" s="12">
        <f t="shared" si="482"/>
        <v>0</v>
      </c>
      <c r="AH4963" s="12">
        <f t="shared" si="482"/>
        <v>-28.974934391279785</v>
      </c>
      <c r="AI4963" s="12">
        <f t="shared" si="482"/>
        <v>-7.8419509396289175</v>
      </c>
      <c r="AJ4963" s="12">
        <f t="shared" si="482"/>
        <v>-564.69765986921561</v>
      </c>
      <c r="AK4963" s="12">
        <f t="shared" si="482"/>
        <v>-3.3400500745433504E-3</v>
      </c>
      <c r="AL4963" s="12">
        <f t="shared" si="476"/>
        <v>-17084.771875770857</v>
      </c>
      <c r="AM4963">
        <f t="shared" si="477"/>
        <v>2.1464246384593237</v>
      </c>
      <c r="AN4963" s="12">
        <f t="shared" si="478"/>
        <v>-7959.6420809044048</v>
      </c>
    </row>
    <row r="4964" spans="14:40">
      <c r="N4964">
        <f t="shared" si="479"/>
        <v>2459</v>
      </c>
      <c r="O4964" s="12">
        <f t="shared" si="475"/>
        <v>0</v>
      </c>
      <c r="P4964" s="12">
        <f t="shared" si="475"/>
        <v>0</v>
      </c>
      <c r="Q4964" s="12">
        <f t="shared" si="475"/>
        <v>0</v>
      </c>
      <c r="R4964" s="12">
        <f t="shared" si="475"/>
        <v>0</v>
      </c>
      <c r="S4964" s="12">
        <f t="shared" si="475"/>
        <v>0</v>
      </c>
      <c r="T4964" s="12">
        <f t="shared" si="475"/>
        <v>0</v>
      </c>
      <c r="U4964" s="12">
        <f t="shared" si="475"/>
        <v>0</v>
      </c>
      <c r="V4964" s="12">
        <f t="shared" si="475"/>
        <v>0</v>
      </c>
      <c r="W4964" s="12">
        <f t="shared" si="475"/>
        <v>-5136.8497541436027</v>
      </c>
      <c r="X4964" s="12">
        <f t="shared" si="475"/>
        <v>-18323.965010115637</v>
      </c>
      <c r="Y4964" s="12">
        <f t="shared" si="475"/>
        <v>0</v>
      </c>
      <c r="Z4964" s="12">
        <f t="shared" si="475"/>
        <v>0</v>
      </c>
      <c r="AA4964" s="12">
        <f t="shared" si="475"/>
        <v>0</v>
      </c>
      <c r="AB4964" s="12">
        <f t="shared" si="475"/>
        <v>0</v>
      </c>
      <c r="AC4964" s="12">
        <f t="shared" si="475"/>
        <v>0</v>
      </c>
      <c r="AD4964" s="12">
        <f t="shared" si="475"/>
        <v>-19.218880309576512</v>
      </c>
      <c r="AE4964" s="12">
        <f t="shared" si="482"/>
        <v>-0.12510646196486661</v>
      </c>
      <c r="AF4964" s="12">
        <f t="shared" si="482"/>
        <v>0</v>
      </c>
      <c r="AG4964" s="12">
        <f t="shared" si="482"/>
        <v>0</v>
      </c>
      <c r="AH4964" s="12">
        <f t="shared" si="482"/>
        <v>-55.156161439663762</v>
      </c>
      <c r="AI4964" s="12">
        <f t="shared" si="482"/>
        <v>-79.585817298160606</v>
      </c>
      <c r="AJ4964" s="12">
        <f t="shared" si="482"/>
        <v>-5683.9706706118241</v>
      </c>
      <c r="AK4964" s="12">
        <f t="shared" si="482"/>
        <v>0.14448889314702004</v>
      </c>
      <c r="AL4964" s="12">
        <f t="shared" si="476"/>
        <v>-29298.72691148728</v>
      </c>
      <c r="AM4964">
        <f t="shared" si="477"/>
        <v>2.128439959279866</v>
      </c>
      <c r="AN4964" s="12">
        <f t="shared" si="478"/>
        <v>-13765.352780446849</v>
      </c>
    </row>
    <row r="4965" spans="14:40">
      <c r="N4965">
        <f t="shared" si="479"/>
        <v>2460</v>
      </c>
      <c r="O4965" s="12">
        <f t="shared" si="475"/>
        <v>0</v>
      </c>
      <c r="P4965" s="12">
        <f t="shared" si="475"/>
        <v>0</v>
      </c>
      <c r="Q4965" s="12">
        <f t="shared" si="475"/>
        <v>0</v>
      </c>
      <c r="R4965" s="12">
        <f t="shared" si="475"/>
        <v>0</v>
      </c>
      <c r="S4965" s="12">
        <f t="shared" si="475"/>
        <v>0</v>
      </c>
      <c r="T4965" s="12">
        <f t="shared" si="475"/>
        <v>0</v>
      </c>
      <c r="U4965" s="12">
        <f t="shared" si="475"/>
        <v>0</v>
      </c>
      <c r="V4965" s="12">
        <f t="shared" si="475"/>
        <v>0</v>
      </c>
      <c r="W4965" s="12">
        <f t="shared" si="475"/>
        <v>-2142.7746442992616</v>
      </c>
      <c r="X4965" s="12">
        <f t="shared" si="475"/>
        <v>-11059.024590660578</v>
      </c>
      <c r="Y4965" s="12">
        <f t="shared" si="475"/>
        <v>0</v>
      </c>
      <c r="Z4965" s="12">
        <f t="shared" si="475"/>
        <v>0</v>
      </c>
      <c r="AA4965" s="12">
        <f t="shared" si="475"/>
        <v>0</v>
      </c>
      <c r="AB4965" s="12">
        <f t="shared" si="475"/>
        <v>0</v>
      </c>
      <c r="AC4965" s="12">
        <f t="shared" si="475"/>
        <v>0</v>
      </c>
      <c r="AD4965" s="12">
        <f t="shared" si="475"/>
        <v>-15.586623793371075</v>
      </c>
      <c r="AE4965" s="12">
        <f t="shared" si="482"/>
        <v>-8.9450881810407903E-2</v>
      </c>
      <c r="AF4965" s="12">
        <f t="shared" si="482"/>
        <v>0</v>
      </c>
      <c r="AG4965" s="12">
        <f t="shared" si="482"/>
        <v>0</v>
      </c>
      <c r="AH4965" s="12">
        <f t="shared" si="482"/>
        <v>-31.886331305607811</v>
      </c>
      <c r="AI4965" s="12">
        <f t="shared" si="482"/>
        <v>-31.139056536939226</v>
      </c>
      <c r="AJ4965" s="12">
        <f t="shared" si="482"/>
        <v>-3306.2355611014455</v>
      </c>
      <c r="AK4965" s="12">
        <f t="shared" si="482"/>
        <v>0.11657428661358239</v>
      </c>
      <c r="AL4965" s="12">
        <f t="shared" si="476"/>
        <v>-16586.6196842924</v>
      </c>
      <c r="AM4965">
        <f t="shared" si="477"/>
        <v>2.1557203608428011</v>
      </c>
      <c r="AN4965" s="12">
        <f t="shared" si="478"/>
        <v>-7694.235293954217</v>
      </c>
    </row>
    <row r="4966" spans="14:40">
      <c r="N4966">
        <f t="shared" si="479"/>
        <v>2461</v>
      </c>
      <c r="O4966" s="12">
        <f t="shared" si="475"/>
        <v>0</v>
      </c>
      <c r="P4966" s="12">
        <f t="shared" si="475"/>
        <v>0</v>
      </c>
      <c r="Q4966" s="12">
        <f t="shared" si="475"/>
        <v>0</v>
      </c>
      <c r="R4966" s="12">
        <f t="shared" si="475"/>
        <v>0</v>
      </c>
      <c r="S4966" s="12">
        <f t="shared" si="475"/>
        <v>0</v>
      </c>
      <c r="T4966" s="12">
        <f t="shared" si="475"/>
        <v>0</v>
      </c>
      <c r="U4966" s="12">
        <f t="shared" si="475"/>
        <v>0</v>
      </c>
      <c r="V4966" s="12">
        <f t="shared" si="475"/>
        <v>0</v>
      </c>
      <c r="W4966" s="12">
        <f t="shared" si="475"/>
        <v>-5973.3963199797327</v>
      </c>
      <c r="X4966" s="12">
        <f t="shared" si="475"/>
        <v>-21461.262956509359</v>
      </c>
      <c r="Y4966" s="12">
        <f t="shared" si="475"/>
        <v>0</v>
      </c>
      <c r="Z4966" s="12">
        <f t="shared" si="475"/>
        <v>0</v>
      </c>
      <c r="AA4966" s="12">
        <f t="shared" si="475"/>
        <v>0</v>
      </c>
      <c r="AB4966" s="12">
        <f t="shared" si="475"/>
        <v>0</v>
      </c>
      <c r="AC4966" s="12">
        <f t="shared" si="475"/>
        <v>0</v>
      </c>
      <c r="AD4966" s="12">
        <f t="shared" si="475"/>
        <v>-7.9337679728242474</v>
      </c>
      <c r="AE4966" s="12">
        <f t="shared" si="482"/>
        <v>-7.9270074625152412E-2</v>
      </c>
      <c r="AF4966" s="12">
        <f t="shared" si="482"/>
        <v>0</v>
      </c>
      <c r="AG4966" s="12">
        <f t="shared" si="482"/>
        <v>0</v>
      </c>
      <c r="AH4966" s="12">
        <f t="shared" si="482"/>
        <v>-64.98099512125971</v>
      </c>
      <c r="AI4966" s="12">
        <f t="shared" si="482"/>
        <v>-105.53785626827343</v>
      </c>
      <c r="AJ4966" s="12">
        <f t="shared" si="482"/>
        <v>-5483.4604185552616</v>
      </c>
      <c r="AK4966" s="12">
        <f t="shared" si="482"/>
        <v>0.14996920364188973</v>
      </c>
      <c r="AL4966" s="12">
        <f t="shared" si="476"/>
        <v>-33096.501615277688</v>
      </c>
      <c r="AM4966">
        <f t="shared" si="477"/>
        <v>2.1605963627406517</v>
      </c>
      <c r="AN4966" s="12">
        <f t="shared" si="478"/>
        <v>-15318.225183576524</v>
      </c>
    </row>
    <row r="4967" spans="14:40">
      <c r="N4967">
        <f t="shared" si="479"/>
        <v>2462</v>
      </c>
      <c r="O4967" s="12">
        <f t="shared" si="475"/>
        <v>0</v>
      </c>
      <c r="P4967" s="12">
        <f t="shared" si="475"/>
        <v>0</v>
      </c>
      <c r="Q4967" s="12">
        <f t="shared" si="475"/>
        <v>0</v>
      </c>
      <c r="R4967" s="12">
        <f t="shared" si="475"/>
        <v>0</v>
      </c>
      <c r="S4967" s="12">
        <f t="shared" si="475"/>
        <v>0</v>
      </c>
      <c r="T4967" s="12">
        <f t="shared" si="475"/>
        <v>0</v>
      </c>
      <c r="U4967" s="12">
        <f t="shared" si="475"/>
        <v>0</v>
      </c>
      <c r="V4967" s="12">
        <f t="shared" si="475"/>
        <v>0</v>
      </c>
      <c r="W4967" s="12">
        <f t="shared" si="475"/>
        <v>-4499.6342527002053</v>
      </c>
      <c r="X4967" s="12">
        <f t="shared" si="475"/>
        <v>-17824.277325442195</v>
      </c>
      <c r="Y4967" s="12">
        <f t="shared" si="475"/>
        <v>0</v>
      </c>
      <c r="Z4967" s="12">
        <f t="shared" si="475"/>
        <v>0</v>
      </c>
      <c r="AA4967" s="12">
        <f t="shared" si="475"/>
        <v>0</v>
      </c>
      <c r="AB4967" s="12">
        <f t="shared" si="475"/>
        <v>0</v>
      </c>
      <c r="AC4967" s="12">
        <f t="shared" si="475"/>
        <v>0</v>
      </c>
      <c r="AD4967" s="12">
        <f t="shared" si="475"/>
        <v>-16.611878525357902</v>
      </c>
      <c r="AE4967" s="12">
        <f t="shared" ref="AE4967:AK4976" si="483">AE$2503*AE2463+0.5*AE$2504*AE2463*AE2463</f>
        <v>-0.11017385145550891</v>
      </c>
      <c r="AF4967" s="12">
        <f t="shared" si="483"/>
        <v>0</v>
      </c>
      <c r="AG4967" s="12">
        <f t="shared" si="483"/>
        <v>0</v>
      </c>
      <c r="AH4967" s="12">
        <f t="shared" si="483"/>
        <v>-52.017451408300026</v>
      </c>
      <c r="AI4967" s="12">
        <f t="shared" si="483"/>
        <v>-208.85728559390503</v>
      </c>
      <c r="AJ4967" s="12">
        <f t="shared" si="483"/>
        <v>-11851.586065944242</v>
      </c>
      <c r="AK4967" s="12">
        <f t="shared" si="483"/>
        <v>0.27445202505104549</v>
      </c>
      <c r="AL4967" s="12">
        <f t="shared" si="476"/>
        <v>-34452.819981440611</v>
      </c>
      <c r="AM4967">
        <f t="shared" si="477"/>
        <v>2.1359643593077751</v>
      </c>
      <c r="AN4967" s="12">
        <f t="shared" si="478"/>
        <v>-16129.866507981484</v>
      </c>
    </row>
    <row r="4968" spans="14:40">
      <c r="N4968">
        <f t="shared" si="479"/>
        <v>2463</v>
      </c>
      <c r="O4968" s="12">
        <f t="shared" si="475"/>
        <v>0</v>
      </c>
      <c r="P4968" s="12">
        <f t="shared" si="475"/>
        <v>0</v>
      </c>
      <c r="Q4968" s="12">
        <f t="shared" si="475"/>
        <v>0</v>
      </c>
      <c r="R4968" s="12">
        <f t="shared" si="475"/>
        <v>0</v>
      </c>
      <c r="S4968" s="12">
        <f t="shared" si="475"/>
        <v>0</v>
      </c>
      <c r="T4968" s="12">
        <f t="shared" si="475"/>
        <v>0</v>
      </c>
      <c r="U4968" s="12">
        <f t="shared" si="475"/>
        <v>0</v>
      </c>
      <c r="V4968" s="12">
        <f t="shared" si="475"/>
        <v>0</v>
      </c>
      <c r="W4968" s="12">
        <f t="shared" si="475"/>
        <v>695.81783850434579</v>
      </c>
      <c r="X4968" s="12">
        <f t="shared" si="475"/>
        <v>4081.3351428038686</v>
      </c>
      <c r="Y4968" s="12">
        <f t="shared" si="475"/>
        <v>0</v>
      </c>
      <c r="Z4968" s="12">
        <f t="shared" si="475"/>
        <v>0</v>
      </c>
      <c r="AA4968" s="12">
        <f t="shared" si="475"/>
        <v>0</v>
      </c>
      <c r="AB4968" s="12">
        <f t="shared" si="475"/>
        <v>0</v>
      </c>
      <c r="AC4968" s="12">
        <f t="shared" si="475"/>
        <v>0</v>
      </c>
      <c r="AD4968" s="12">
        <f t="shared" si="475"/>
        <v>-0.75294293140058777</v>
      </c>
      <c r="AE4968" s="12">
        <f t="shared" si="483"/>
        <v>-1.2983759806364223E-2</v>
      </c>
      <c r="AF4968" s="12">
        <f t="shared" si="483"/>
        <v>0</v>
      </c>
      <c r="AG4968" s="12">
        <f t="shared" si="483"/>
        <v>0</v>
      </c>
      <c r="AH4968" s="12">
        <f t="shared" si="483"/>
        <v>-14.930081646981188</v>
      </c>
      <c r="AI4968" s="12">
        <f t="shared" si="483"/>
        <v>-41.967558429960306</v>
      </c>
      <c r="AJ4968" s="12">
        <f t="shared" si="483"/>
        <v>-4412.8982426768107</v>
      </c>
      <c r="AK4968" s="12">
        <f t="shared" si="483"/>
        <v>0.14188443462557945</v>
      </c>
      <c r="AL4968" s="12">
        <f t="shared" si="476"/>
        <v>306.73305629788069</v>
      </c>
      <c r="AM4968">
        <f t="shared" si="477"/>
        <v>2.1510883799608584</v>
      </c>
      <c r="AN4968" s="12">
        <f t="shared" si="478"/>
        <v>142.59435323780701</v>
      </c>
    </row>
    <row r="4969" spans="14:40">
      <c r="N4969">
        <f t="shared" si="479"/>
        <v>2464</v>
      </c>
      <c r="O4969" s="12">
        <f t="shared" si="475"/>
        <v>0</v>
      </c>
      <c r="P4969" s="12">
        <f t="shared" si="475"/>
        <v>0</v>
      </c>
      <c r="Q4969" s="12">
        <f t="shared" si="475"/>
        <v>0</v>
      </c>
      <c r="R4969" s="12">
        <f t="shared" si="475"/>
        <v>0</v>
      </c>
      <c r="S4969" s="12">
        <f t="shared" si="475"/>
        <v>0</v>
      </c>
      <c r="T4969" s="12">
        <f t="shared" si="475"/>
        <v>0</v>
      </c>
      <c r="U4969" s="12">
        <f t="shared" si="475"/>
        <v>0</v>
      </c>
      <c r="V4969" s="12">
        <f t="shared" si="475"/>
        <v>0</v>
      </c>
      <c r="W4969" s="12">
        <f t="shared" si="475"/>
        <v>854.5554851673478</v>
      </c>
      <c r="X4969" s="12">
        <f t="shared" si="475"/>
        <v>3465.2107114020509</v>
      </c>
      <c r="Y4969" s="12">
        <f t="shared" si="475"/>
        <v>0</v>
      </c>
      <c r="Z4969" s="12">
        <f t="shared" si="475"/>
        <v>0</v>
      </c>
      <c r="AA4969" s="12">
        <f t="shared" si="475"/>
        <v>0</v>
      </c>
      <c r="AB4969" s="12">
        <f t="shared" si="475"/>
        <v>0</v>
      </c>
      <c r="AC4969" s="12">
        <f t="shared" si="475"/>
        <v>0</v>
      </c>
      <c r="AD4969" s="12">
        <f t="shared" si="475"/>
        <v>5.7275468556517</v>
      </c>
      <c r="AE4969" s="12">
        <f t="shared" si="483"/>
        <v>2.5298321839321711E-2</v>
      </c>
      <c r="AF4969" s="12">
        <f t="shared" si="483"/>
        <v>0</v>
      </c>
      <c r="AG4969" s="12">
        <f t="shared" si="483"/>
        <v>0</v>
      </c>
      <c r="AH4969" s="12">
        <f t="shared" si="483"/>
        <v>5.7151121350471774</v>
      </c>
      <c r="AI4969" s="12">
        <f t="shared" si="483"/>
        <v>3.2264285923894573</v>
      </c>
      <c r="AJ4969" s="12">
        <f t="shared" si="483"/>
        <v>856.65567005716957</v>
      </c>
      <c r="AK4969" s="12">
        <f t="shared" si="483"/>
        <v>-1.1394800974749403E-2</v>
      </c>
      <c r="AL4969" s="12">
        <f t="shared" si="476"/>
        <v>5191.104857730521</v>
      </c>
      <c r="AM4969">
        <f t="shared" si="477"/>
        <v>2.16197560401891</v>
      </c>
      <c r="AN4969" s="12">
        <f t="shared" si="478"/>
        <v>2401.0931705615658</v>
      </c>
    </row>
    <row r="4970" spans="14:40">
      <c r="N4970">
        <f t="shared" si="479"/>
        <v>2465</v>
      </c>
      <c r="O4970" s="12">
        <f t="shared" si="475"/>
        <v>0</v>
      </c>
      <c r="P4970" s="12">
        <f t="shared" si="475"/>
        <v>0</v>
      </c>
      <c r="Q4970" s="12">
        <f t="shared" si="475"/>
        <v>0</v>
      </c>
      <c r="R4970" s="12">
        <f t="shared" si="475"/>
        <v>0</v>
      </c>
      <c r="S4970" s="12">
        <f t="shared" si="475"/>
        <v>0</v>
      </c>
      <c r="T4970" s="12">
        <f t="shared" si="475"/>
        <v>0</v>
      </c>
      <c r="U4970" s="12">
        <f t="shared" si="475"/>
        <v>0</v>
      </c>
      <c r="V4970" s="12">
        <f t="shared" si="475"/>
        <v>0</v>
      </c>
      <c r="W4970" s="12">
        <f t="shared" si="475"/>
        <v>-695.15380666906606</v>
      </c>
      <c r="X4970" s="12">
        <f t="shared" si="475"/>
        <v>-2431.0946198910897</v>
      </c>
      <c r="Y4970" s="12">
        <f t="shared" si="475"/>
        <v>0</v>
      </c>
      <c r="Z4970" s="12">
        <f t="shared" si="475"/>
        <v>0</v>
      </c>
      <c r="AA4970" s="12">
        <f t="shared" si="475"/>
        <v>0</v>
      </c>
      <c r="AB4970" s="12">
        <f t="shared" si="475"/>
        <v>0</v>
      </c>
      <c r="AC4970" s="12">
        <f t="shared" si="475"/>
        <v>0</v>
      </c>
      <c r="AD4970" s="12">
        <f t="shared" si="475"/>
        <v>0.9480872817298962</v>
      </c>
      <c r="AE4970" s="12">
        <f t="shared" si="483"/>
        <v>6.6121482509557371E-3</v>
      </c>
      <c r="AF4970" s="12">
        <f t="shared" si="483"/>
        <v>0</v>
      </c>
      <c r="AG4970" s="12">
        <f t="shared" si="483"/>
        <v>0</v>
      </c>
      <c r="AH4970" s="12">
        <f t="shared" si="483"/>
        <v>4.487579642763297</v>
      </c>
      <c r="AI4970" s="12">
        <f t="shared" si="483"/>
        <v>-25.113837352855011</v>
      </c>
      <c r="AJ4970" s="12">
        <f t="shared" si="483"/>
        <v>-384.37330117377843</v>
      </c>
      <c r="AK4970" s="12">
        <f t="shared" si="483"/>
        <v>2.0937809320395948E-2</v>
      </c>
      <c r="AL4970" s="12">
        <f t="shared" si="476"/>
        <v>-3530.2723482047249</v>
      </c>
      <c r="AM4970">
        <f t="shared" si="477"/>
        <v>2.142510670220418</v>
      </c>
      <c r="AN4970" s="12">
        <f t="shared" si="478"/>
        <v>-1647.7268455524361</v>
      </c>
    </row>
    <row r="4971" spans="14:40">
      <c r="N4971">
        <f t="shared" si="479"/>
        <v>2466</v>
      </c>
      <c r="O4971" s="12">
        <f t="shared" si="475"/>
        <v>0</v>
      </c>
      <c r="P4971" s="12">
        <f t="shared" si="475"/>
        <v>0</v>
      </c>
      <c r="Q4971" s="12">
        <f t="shared" si="475"/>
        <v>0</v>
      </c>
      <c r="R4971" s="12">
        <f t="shared" si="475"/>
        <v>0</v>
      </c>
      <c r="S4971" s="12">
        <f t="shared" si="475"/>
        <v>0</v>
      </c>
      <c r="T4971" s="12">
        <f t="shared" si="475"/>
        <v>0</v>
      </c>
      <c r="U4971" s="12">
        <f t="shared" si="475"/>
        <v>0</v>
      </c>
      <c r="V4971" s="12">
        <f t="shared" si="475"/>
        <v>0</v>
      </c>
      <c r="W4971" s="12">
        <f t="shared" si="475"/>
        <v>2350.5117248540191</v>
      </c>
      <c r="X4971" s="12">
        <f t="shared" si="475"/>
        <v>2835.9740914931476</v>
      </c>
      <c r="Y4971" s="12">
        <f t="shared" si="475"/>
        <v>0</v>
      </c>
      <c r="Z4971" s="12">
        <f t="shared" si="475"/>
        <v>0</v>
      </c>
      <c r="AA4971" s="12">
        <f t="shared" si="475"/>
        <v>0</v>
      </c>
      <c r="AB4971" s="12">
        <f t="shared" si="475"/>
        <v>0</v>
      </c>
      <c r="AC4971" s="12">
        <f t="shared" si="475"/>
        <v>0</v>
      </c>
      <c r="AD4971" s="12">
        <f t="shared" si="475"/>
        <v>-1.9008092871891606</v>
      </c>
      <c r="AE4971" s="12">
        <f t="shared" si="483"/>
        <v>-2.5672109026579478E-3</v>
      </c>
      <c r="AF4971" s="12">
        <f t="shared" si="483"/>
        <v>0</v>
      </c>
      <c r="AG4971" s="12">
        <f t="shared" si="483"/>
        <v>0</v>
      </c>
      <c r="AH4971" s="12">
        <f t="shared" si="483"/>
        <v>7.4653479358245418</v>
      </c>
      <c r="AI4971" s="12">
        <f t="shared" si="483"/>
        <v>35.821352385392423</v>
      </c>
      <c r="AJ4971" s="12">
        <f t="shared" si="483"/>
        <v>1945.1904698154883</v>
      </c>
      <c r="AK4971" s="12">
        <f t="shared" si="483"/>
        <v>-5.4508229029004568E-2</v>
      </c>
      <c r="AL4971" s="12">
        <f t="shared" si="476"/>
        <v>7173.005101756753</v>
      </c>
      <c r="AM4971">
        <f t="shared" si="477"/>
        <v>2.1459286922689804</v>
      </c>
      <c r="AN4971" s="12">
        <f t="shared" si="478"/>
        <v>3342.6111163891628</v>
      </c>
    </row>
    <row r="4972" spans="14:40">
      <c r="N4972">
        <f t="shared" si="479"/>
        <v>2467</v>
      </c>
      <c r="O4972" s="12">
        <f t="shared" si="475"/>
        <v>0</v>
      </c>
      <c r="P4972" s="12">
        <f t="shared" si="475"/>
        <v>0</v>
      </c>
      <c r="Q4972" s="12">
        <f t="shared" si="475"/>
        <v>0</v>
      </c>
      <c r="R4972" s="12">
        <f t="shared" si="475"/>
        <v>0</v>
      </c>
      <c r="S4972" s="12">
        <f t="shared" si="475"/>
        <v>0</v>
      </c>
      <c r="T4972" s="12">
        <f t="shared" si="475"/>
        <v>0</v>
      </c>
      <c r="U4972" s="12">
        <f t="shared" si="475"/>
        <v>0</v>
      </c>
      <c r="V4972" s="12">
        <f t="shared" si="475"/>
        <v>0</v>
      </c>
      <c r="W4972" s="12">
        <f t="shared" si="475"/>
        <v>346.90625942812102</v>
      </c>
      <c r="X4972" s="12">
        <f t="shared" si="475"/>
        <v>0</v>
      </c>
      <c r="Y4972" s="12">
        <f t="shared" si="475"/>
        <v>0</v>
      </c>
      <c r="Z4972" s="12">
        <f t="shared" si="475"/>
        <v>0</v>
      </c>
      <c r="AA4972" s="12">
        <f t="shared" si="475"/>
        <v>0</v>
      </c>
      <c r="AB4972" s="12">
        <f t="shared" si="475"/>
        <v>0</v>
      </c>
      <c r="AC4972" s="12">
        <f t="shared" si="475"/>
        <v>0</v>
      </c>
      <c r="AD4972" s="12">
        <f t="shared" si="475"/>
        <v>6.2616802582027171</v>
      </c>
      <c r="AE4972" s="12">
        <f t="shared" si="483"/>
        <v>3.1304356827263867E-2</v>
      </c>
      <c r="AF4972" s="12">
        <f t="shared" si="483"/>
        <v>0</v>
      </c>
      <c r="AG4972" s="12">
        <f t="shared" si="483"/>
        <v>0</v>
      </c>
      <c r="AH4972" s="12">
        <f t="shared" si="483"/>
        <v>11.152992142231449</v>
      </c>
      <c r="AI4972" s="12">
        <f t="shared" si="483"/>
        <v>48.01720028509326</v>
      </c>
      <c r="AJ4972" s="12">
        <f t="shared" si="483"/>
        <v>3050.4461703292172</v>
      </c>
      <c r="AK4972" s="12">
        <f t="shared" si="483"/>
        <v>-0.10857144103189045</v>
      </c>
      <c r="AL4972" s="12">
        <f t="shared" si="476"/>
        <v>3462.707035358661</v>
      </c>
      <c r="AM4972">
        <f t="shared" si="477"/>
        <v>2.1425815411665523</v>
      </c>
      <c r="AN4972" s="12">
        <f t="shared" si="478"/>
        <v>1616.1378079796914</v>
      </c>
    </row>
    <row r="4973" spans="14:40">
      <c r="N4973">
        <f t="shared" si="479"/>
        <v>2468</v>
      </c>
      <c r="O4973" s="12">
        <f t="shared" si="475"/>
        <v>-3.7513098023231932</v>
      </c>
      <c r="P4973" s="12">
        <f t="shared" si="475"/>
        <v>0</v>
      </c>
      <c r="Q4973" s="12">
        <f t="shared" si="475"/>
        <v>0</v>
      </c>
      <c r="R4973" s="12">
        <f t="shared" si="475"/>
        <v>0</v>
      </c>
      <c r="S4973" s="12">
        <f t="shared" si="475"/>
        <v>0</v>
      </c>
      <c r="T4973" s="12">
        <f t="shared" si="475"/>
        <v>0</v>
      </c>
      <c r="U4973" s="12">
        <f t="shared" si="475"/>
        <v>0</v>
      </c>
      <c r="V4973" s="12">
        <f t="shared" si="475"/>
        <v>0</v>
      </c>
      <c r="W4973" s="12">
        <f t="shared" si="475"/>
        <v>-1275.7157048326951</v>
      </c>
      <c r="X4973" s="12">
        <f t="shared" si="475"/>
        <v>-4199.4581988040854</v>
      </c>
      <c r="Y4973" s="12">
        <f t="shared" si="475"/>
        <v>0</v>
      </c>
      <c r="Z4973" s="12">
        <f t="shared" si="475"/>
        <v>0</v>
      </c>
      <c r="AA4973" s="12">
        <f t="shared" si="475"/>
        <v>0</v>
      </c>
      <c r="AB4973" s="12">
        <f t="shared" si="475"/>
        <v>0</v>
      </c>
      <c r="AC4973" s="12">
        <f t="shared" si="475"/>
        <v>0</v>
      </c>
      <c r="AD4973" s="12">
        <f t="shared" si="475"/>
        <v>8.8736924056138076</v>
      </c>
      <c r="AE4973" s="12">
        <f t="shared" si="483"/>
        <v>5.9028411512528328E-2</v>
      </c>
      <c r="AF4973" s="12">
        <f t="shared" si="483"/>
        <v>0</v>
      </c>
      <c r="AG4973" s="12">
        <f t="shared" si="483"/>
        <v>0</v>
      </c>
      <c r="AH4973" s="12">
        <f t="shared" si="483"/>
        <v>41.828552714452861</v>
      </c>
      <c r="AI4973" s="12">
        <f t="shared" si="483"/>
        <v>90.449628546299252</v>
      </c>
      <c r="AJ4973" s="12">
        <f t="shared" si="483"/>
        <v>5354.5879820818827</v>
      </c>
      <c r="AK4973" s="12">
        <f t="shared" si="483"/>
        <v>-0.18598734951754392</v>
      </c>
      <c r="AL4973" s="12">
        <f t="shared" si="476"/>
        <v>16.687683371139631</v>
      </c>
      <c r="AM4973">
        <f t="shared" si="477"/>
        <v>2.1354452550934293</v>
      </c>
      <c r="AN4973" s="12">
        <f t="shared" si="478"/>
        <v>7.8146153975787671</v>
      </c>
    </row>
    <row r="4974" spans="14:40">
      <c r="N4974">
        <f t="shared" si="479"/>
        <v>2469</v>
      </c>
      <c r="O4974" s="12">
        <f t="shared" si="475"/>
        <v>0</v>
      </c>
      <c r="P4974" s="12">
        <f t="shared" si="475"/>
        <v>0</v>
      </c>
      <c r="Q4974" s="12">
        <f t="shared" si="475"/>
        <v>0</v>
      </c>
      <c r="R4974" s="12">
        <f t="shared" si="475"/>
        <v>0</v>
      </c>
      <c r="S4974" s="12">
        <f t="shared" si="475"/>
        <v>0</v>
      </c>
      <c r="T4974" s="12">
        <f t="shared" si="475"/>
        <v>0</v>
      </c>
      <c r="U4974" s="12">
        <f t="shared" si="475"/>
        <v>0</v>
      </c>
      <c r="V4974" s="12">
        <f t="shared" si="475"/>
        <v>0</v>
      </c>
      <c r="W4974" s="12">
        <f t="shared" si="475"/>
        <v>2189.7699535388342</v>
      </c>
      <c r="X4974" s="12">
        <f t="shared" si="475"/>
        <v>13700.053602242906</v>
      </c>
      <c r="Y4974" s="12">
        <f t="shared" si="475"/>
        <v>0</v>
      </c>
      <c r="Z4974" s="12">
        <f t="shared" si="475"/>
        <v>0</v>
      </c>
      <c r="AA4974" s="12">
        <f t="shared" si="475"/>
        <v>0</v>
      </c>
      <c r="AB4974" s="12">
        <f t="shared" si="475"/>
        <v>0</v>
      </c>
      <c r="AC4974" s="12">
        <f t="shared" si="475"/>
        <v>0</v>
      </c>
      <c r="AD4974" s="12">
        <f t="shared" si="475"/>
        <v>17.273149788111144</v>
      </c>
      <c r="AE4974" s="12">
        <f t="shared" si="483"/>
        <v>0.10239955605086798</v>
      </c>
      <c r="AF4974" s="12">
        <f t="shared" si="483"/>
        <v>0</v>
      </c>
      <c r="AG4974" s="12">
        <f t="shared" si="483"/>
        <v>0</v>
      </c>
      <c r="AH4974" s="12">
        <f t="shared" si="483"/>
        <v>73.000199094149622</v>
      </c>
      <c r="AI4974" s="12">
        <f t="shared" si="483"/>
        <v>186.74087401507913</v>
      </c>
      <c r="AJ4974" s="12">
        <f t="shared" si="483"/>
        <v>11245.226189318741</v>
      </c>
      <c r="AK4974" s="12">
        <f t="shared" si="483"/>
        <v>-0.37460279212306219</v>
      </c>
      <c r="AL4974" s="12">
        <f t="shared" si="476"/>
        <v>27411.791764761751</v>
      </c>
      <c r="AM4974">
        <f t="shared" si="477"/>
        <v>2.1201828815796149</v>
      </c>
      <c r="AN4974" s="12">
        <f t="shared" si="478"/>
        <v>12928.975138380019</v>
      </c>
    </row>
    <row r="4975" spans="14:40">
      <c r="N4975">
        <f t="shared" si="479"/>
        <v>2470</v>
      </c>
      <c r="O4975" s="12">
        <f t="shared" si="475"/>
        <v>0</v>
      </c>
      <c r="P4975" s="12">
        <f t="shared" si="475"/>
        <v>0</v>
      </c>
      <c r="Q4975" s="12">
        <f t="shared" si="475"/>
        <v>0</v>
      </c>
      <c r="R4975" s="12">
        <f t="shared" si="475"/>
        <v>0</v>
      </c>
      <c r="S4975" s="12">
        <f t="shared" si="475"/>
        <v>0</v>
      </c>
      <c r="T4975" s="12">
        <f t="shared" si="475"/>
        <v>0</v>
      </c>
      <c r="U4975" s="12">
        <f t="shared" si="475"/>
        <v>0</v>
      </c>
      <c r="V4975" s="12">
        <f t="shared" si="475"/>
        <v>0</v>
      </c>
      <c r="W4975" s="12">
        <f t="shared" si="475"/>
        <v>2987.4568267800364</v>
      </c>
      <c r="X4975" s="12">
        <f t="shared" si="475"/>
        <v>12822.543956397139</v>
      </c>
      <c r="Y4975" s="12">
        <f t="shared" si="475"/>
        <v>0</v>
      </c>
      <c r="Z4975" s="12">
        <f t="shared" si="475"/>
        <v>0</v>
      </c>
      <c r="AA4975" s="12">
        <f t="shared" si="475"/>
        <v>0</v>
      </c>
      <c r="AB4975" s="12">
        <f t="shared" si="475"/>
        <v>0</v>
      </c>
      <c r="AC4975" s="12">
        <f t="shared" si="475"/>
        <v>0</v>
      </c>
      <c r="AD4975" s="12">
        <f t="shared" si="475"/>
        <v>25.292335834608998</v>
      </c>
      <c r="AE4975" s="12">
        <f t="shared" si="483"/>
        <v>0.12707024386222388</v>
      </c>
      <c r="AF4975" s="12">
        <f t="shared" si="483"/>
        <v>0</v>
      </c>
      <c r="AG4975" s="12">
        <f t="shared" si="483"/>
        <v>0</v>
      </c>
      <c r="AH4975" s="12">
        <f t="shared" si="483"/>
        <v>77.816943573213038</v>
      </c>
      <c r="AI4975" s="12">
        <f t="shared" si="483"/>
        <v>203.36246194093823</v>
      </c>
      <c r="AJ4975" s="12">
        <f t="shared" si="483"/>
        <v>13234.76373777447</v>
      </c>
      <c r="AK4975" s="12">
        <f t="shared" si="483"/>
        <v>-0.47525571211663498</v>
      </c>
      <c r="AL4975" s="12">
        <f t="shared" si="476"/>
        <v>29350.888076832151</v>
      </c>
      <c r="AM4975">
        <f t="shared" si="477"/>
        <v>2.138039609238001</v>
      </c>
      <c r="AN4975" s="12">
        <f t="shared" si="478"/>
        <v>13727.94402405521</v>
      </c>
    </row>
    <row r="4976" spans="14:40">
      <c r="N4976">
        <f t="shared" si="479"/>
        <v>2471</v>
      </c>
      <c r="O4976" s="12">
        <f t="shared" si="475"/>
        <v>0</v>
      </c>
      <c r="P4976" s="12">
        <f t="shared" si="475"/>
        <v>0</v>
      </c>
      <c r="Q4976" s="12">
        <f t="shared" si="475"/>
        <v>0</v>
      </c>
      <c r="R4976" s="12">
        <f t="shared" si="475"/>
        <v>0</v>
      </c>
      <c r="S4976" s="12">
        <f t="shared" si="475"/>
        <v>0</v>
      </c>
      <c r="T4976" s="12">
        <f t="shared" si="475"/>
        <v>0</v>
      </c>
      <c r="U4976" s="12">
        <f t="shared" si="475"/>
        <v>0</v>
      </c>
      <c r="V4976" s="12">
        <f t="shared" si="475"/>
        <v>0</v>
      </c>
      <c r="W4976" s="12">
        <f t="shared" si="475"/>
        <v>430.73432761220687</v>
      </c>
      <c r="X4976" s="12">
        <f t="shared" si="475"/>
        <v>6984.2159398841532</v>
      </c>
      <c r="Y4976" s="12">
        <f t="shared" si="475"/>
        <v>0</v>
      </c>
      <c r="Z4976" s="12">
        <f t="shared" si="475"/>
        <v>0</v>
      </c>
      <c r="AA4976" s="12">
        <f t="shared" si="475"/>
        <v>0</v>
      </c>
      <c r="AB4976" s="12">
        <f t="shared" si="475"/>
        <v>0</v>
      </c>
      <c r="AC4976" s="12">
        <f t="shared" si="475"/>
        <v>0</v>
      </c>
      <c r="AD4976" s="12">
        <f t="shared" si="475"/>
        <v>11.480337174960326</v>
      </c>
      <c r="AE4976" s="12">
        <f t="shared" si="483"/>
        <v>7.1929755337172413E-2</v>
      </c>
      <c r="AF4976" s="12">
        <f t="shared" si="483"/>
        <v>0</v>
      </c>
      <c r="AG4976" s="12">
        <f t="shared" si="483"/>
        <v>0</v>
      </c>
      <c r="AH4976" s="12">
        <f t="shared" si="483"/>
        <v>50.88622275335657</v>
      </c>
      <c r="AI4976" s="12">
        <f t="shared" si="483"/>
        <v>128.72643906105327</v>
      </c>
      <c r="AJ4976" s="12">
        <f t="shared" si="483"/>
        <v>8707.8209621662136</v>
      </c>
      <c r="AK4976" s="12">
        <f t="shared" si="483"/>
        <v>-0.28654373913525361</v>
      </c>
      <c r="AL4976" s="12">
        <f t="shared" si="476"/>
        <v>16313.649614668144</v>
      </c>
      <c r="AM4976">
        <f t="shared" si="477"/>
        <v>2.1373498585821262</v>
      </c>
      <c r="AN4976" s="12">
        <f t="shared" si="478"/>
        <v>7632.6529085370621</v>
      </c>
    </row>
    <row r="4977" spans="14:40">
      <c r="N4977">
        <f t="shared" si="479"/>
        <v>2472</v>
      </c>
      <c r="O4977" s="12">
        <f t="shared" si="475"/>
        <v>0</v>
      </c>
      <c r="P4977" s="12">
        <f t="shared" si="475"/>
        <v>0</v>
      </c>
      <c r="Q4977" s="12">
        <f t="shared" si="475"/>
        <v>0</v>
      </c>
      <c r="R4977" s="12">
        <f t="shared" si="475"/>
        <v>0</v>
      </c>
      <c r="S4977" s="12">
        <f t="shared" si="475"/>
        <v>0</v>
      </c>
      <c r="T4977" s="12">
        <f t="shared" si="475"/>
        <v>0</v>
      </c>
      <c r="U4977" s="12">
        <f t="shared" si="475"/>
        <v>0</v>
      </c>
      <c r="V4977" s="12">
        <f t="shared" si="475"/>
        <v>0</v>
      </c>
      <c r="W4977" s="12">
        <f t="shared" si="475"/>
        <v>1635.5321385237719</v>
      </c>
      <c r="X4977" s="12">
        <f t="shared" si="475"/>
        <v>8515.0103210803991</v>
      </c>
      <c r="Y4977" s="12">
        <f t="shared" si="475"/>
        <v>0</v>
      </c>
      <c r="Z4977" s="12">
        <f t="shared" si="475"/>
        <v>0</v>
      </c>
      <c r="AA4977" s="12">
        <f t="shared" si="475"/>
        <v>0</v>
      </c>
      <c r="AB4977" s="12">
        <f t="shared" si="475"/>
        <v>0</v>
      </c>
      <c r="AC4977" s="12">
        <f t="shared" si="475"/>
        <v>0</v>
      </c>
      <c r="AD4977" s="12">
        <f t="shared" si="475"/>
        <v>9.2033578745778257</v>
      </c>
      <c r="AE4977" s="12">
        <f t="shared" ref="AE4977:AK4986" si="484">AE$2503*AE2473+0.5*AE$2504*AE2473*AE2473</f>
        <v>6.1234882383538095E-2</v>
      </c>
      <c r="AF4977" s="12">
        <f t="shared" si="484"/>
        <v>0</v>
      </c>
      <c r="AG4977" s="12">
        <f t="shared" si="484"/>
        <v>0</v>
      </c>
      <c r="AH4977" s="12">
        <f t="shared" si="484"/>
        <v>44.773460907068291</v>
      </c>
      <c r="AI4977" s="12">
        <f t="shared" si="484"/>
        <v>138.51427069300374</v>
      </c>
      <c r="AJ4977" s="12">
        <f t="shared" si="484"/>
        <v>9743.7378019301141</v>
      </c>
      <c r="AK4977" s="12">
        <f t="shared" si="484"/>
        <v>-0.31842376766308378</v>
      </c>
      <c r="AL4977" s="12">
        <f t="shared" si="476"/>
        <v>20086.514162123654</v>
      </c>
      <c r="AM4977">
        <f t="shared" si="477"/>
        <v>2.1647872473066578</v>
      </c>
      <c r="AN4977" s="12">
        <f t="shared" si="478"/>
        <v>9278.7474552589392</v>
      </c>
    </row>
    <row r="4978" spans="14:40">
      <c r="N4978">
        <f t="shared" si="479"/>
        <v>2473</v>
      </c>
      <c r="O4978" s="12">
        <f t="shared" si="475"/>
        <v>3.7015139960073018</v>
      </c>
      <c r="P4978" s="12">
        <f t="shared" si="475"/>
        <v>0</v>
      </c>
      <c r="Q4978" s="12">
        <f t="shared" si="475"/>
        <v>0</v>
      </c>
      <c r="R4978" s="12">
        <f t="shared" si="475"/>
        <v>0</v>
      </c>
      <c r="S4978" s="12">
        <f t="shared" si="475"/>
        <v>0</v>
      </c>
      <c r="T4978" s="12">
        <f t="shared" si="475"/>
        <v>0</v>
      </c>
      <c r="U4978" s="12">
        <f t="shared" si="475"/>
        <v>0</v>
      </c>
      <c r="V4978" s="12">
        <f t="shared" si="475"/>
        <v>0</v>
      </c>
      <c r="W4978" s="12">
        <f t="shared" si="475"/>
        <v>3572.8987825363711</v>
      </c>
      <c r="X4978" s="12">
        <f t="shared" si="475"/>
        <v>15034.147660759807</v>
      </c>
      <c r="Y4978" s="12">
        <f t="shared" si="475"/>
        <v>0</v>
      </c>
      <c r="Z4978" s="12">
        <f t="shared" si="475"/>
        <v>0</v>
      </c>
      <c r="AA4978" s="12">
        <f t="shared" si="475"/>
        <v>0</v>
      </c>
      <c r="AB4978" s="12">
        <f t="shared" si="475"/>
        <v>0</v>
      </c>
      <c r="AC4978" s="12">
        <f t="shared" si="475"/>
        <v>0</v>
      </c>
      <c r="AD4978" s="12">
        <f t="shared" si="475"/>
        <v>17.138239131899333</v>
      </c>
      <c r="AE4978" s="12">
        <f t="shared" si="484"/>
        <v>8.8158673721356426E-2</v>
      </c>
      <c r="AF4978" s="12">
        <f t="shared" si="484"/>
        <v>0</v>
      </c>
      <c r="AG4978" s="12">
        <f t="shared" si="484"/>
        <v>0</v>
      </c>
      <c r="AH4978" s="12">
        <f t="shared" si="484"/>
        <v>49.003981418682358</v>
      </c>
      <c r="AI4978" s="12">
        <f t="shared" si="484"/>
        <v>127.06151802137155</v>
      </c>
      <c r="AJ4978" s="12">
        <f t="shared" si="484"/>
        <v>11603.434711023632</v>
      </c>
      <c r="AK4978" s="12">
        <f t="shared" si="484"/>
        <v>-0.37492899452610307</v>
      </c>
      <c r="AL4978" s="12">
        <f t="shared" si="476"/>
        <v>30407.099636566963</v>
      </c>
      <c r="AM4978">
        <f t="shared" si="477"/>
        <v>2.1590513425899402</v>
      </c>
      <c r="AN4978" s="12">
        <f t="shared" si="478"/>
        <v>14083.546341279416</v>
      </c>
    </row>
    <row r="4979" spans="14:40">
      <c r="N4979">
        <f t="shared" si="479"/>
        <v>2474</v>
      </c>
      <c r="O4979" s="12">
        <f t="shared" si="475"/>
        <v>0</v>
      </c>
      <c r="P4979" s="12">
        <f t="shared" si="475"/>
        <v>0</v>
      </c>
      <c r="Q4979" s="12">
        <f t="shared" si="475"/>
        <v>0</v>
      </c>
      <c r="R4979" s="12">
        <f t="shared" si="475"/>
        <v>0</v>
      </c>
      <c r="S4979" s="12">
        <f t="shared" si="475"/>
        <v>0</v>
      </c>
      <c r="T4979" s="12">
        <f t="shared" si="475"/>
        <v>0</v>
      </c>
      <c r="U4979" s="12">
        <f t="shared" si="475"/>
        <v>0</v>
      </c>
      <c r="V4979" s="12">
        <f t="shared" si="475"/>
        <v>0</v>
      </c>
      <c r="W4979" s="12">
        <f t="shared" si="475"/>
        <v>-1254.5353923230562</v>
      </c>
      <c r="X4979" s="12">
        <f t="shared" si="475"/>
        <v>-9333.5362753477693</v>
      </c>
      <c r="Y4979" s="12">
        <f t="shared" si="475"/>
        <v>0</v>
      </c>
      <c r="Z4979" s="12">
        <f t="shared" si="475"/>
        <v>0</v>
      </c>
      <c r="AA4979" s="12">
        <f t="shared" si="475"/>
        <v>0</v>
      </c>
      <c r="AB4979" s="12">
        <f t="shared" si="475"/>
        <v>0</v>
      </c>
      <c r="AC4979" s="12">
        <f t="shared" si="475"/>
        <v>0</v>
      </c>
      <c r="AD4979" s="12">
        <f t="shared" si="475"/>
        <v>-1.393153290175783</v>
      </c>
      <c r="AE4979" s="12">
        <f t="shared" si="484"/>
        <v>-1.3891446739451568E-2</v>
      </c>
      <c r="AF4979" s="12">
        <f t="shared" si="484"/>
        <v>0</v>
      </c>
      <c r="AG4979" s="12">
        <f t="shared" si="484"/>
        <v>0</v>
      </c>
      <c r="AH4979" s="12">
        <f t="shared" si="484"/>
        <v>-10.785654759179907</v>
      </c>
      <c r="AI4979" s="12">
        <f t="shared" si="484"/>
        <v>19.622132173412229</v>
      </c>
      <c r="AJ4979" s="12">
        <f t="shared" si="484"/>
        <v>2493.128338440366</v>
      </c>
      <c r="AK4979" s="12">
        <f t="shared" si="484"/>
        <v>-7.97200693317031E-2</v>
      </c>
      <c r="AL4979" s="12">
        <f t="shared" si="476"/>
        <v>-8087.5936166224728</v>
      </c>
      <c r="AM4979">
        <f t="shared" si="477"/>
        <v>2.1745664084844414</v>
      </c>
      <c r="AN4979" s="12">
        <f t="shared" si="478"/>
        <v>-3719.1752733176363</v>
      </c>
    </row>
    <row r="4980" spans="14:40">
      <c r="N4980">
        <f t="shared" si="479"/>
        <v>2475</v>
      </c>
      <c r="O4980" s="12">
        <f t="shared" si="475"/>
        <v>0</v>
      </c>
      <c r="P4980" s="12">
        <f t="shared" si="475"/>
        <v>0</v>
      </c>
      <c r="Q4980" s="12">
        <f t="shared" si="475"/>
        <v>0</v>
      </c>
      <c r="R4980" s="12">
        <f t="shared" si="475"/>
        <v>0</v>
      </c>
      <c r="S4980" s="12">
        <f t="shared" si="475"/>
        <v>0</v>
      </c>
      <c r="T4980" s="12">
        <f t="shared" si="475"/>
        <v>0</v>
      </c>
      <c r="U4980" s="12">
        <f t="shared" si="475"/>
        <v>0</v>
      </c>
      <c r="V4980" s="12">
        <f t="shared" si="475"/>
        <v>0</v>
      </c>
      <c r="W4980" s="12">
        <f t="shared" si="475"/>
        <v>-3143.1679579112138</v>
      </c>
      <c r="X4980" s="12">
        <f t="shared" si="475"/>
        <v>-10585.587248759804</v>
      </c>
      <c r="Y4980" s="12">
        <f t="shared" si="475"/>
        <v>0</v>
      </c>
      <c r="Z4980" s="12">
        <f t="shared" si="475"/>
        <v>0</v>
      </c>
      <c r="AA4980" s="12">
        <f t="shared" si="475"/>
        <v>0</v>
      </c>
      <c r="AB4980" s="12">
        <f t="shared" si="475"/>
        <v>0</v>
      </c>
      <c r="AC4980" s="12">
        <f t="shared" si="475"/>
        <v>0</v>
      </c>
      <c r="AD4980" s="12">
        <f t="shared" si="475"/>
        <v>-12.18314563047945</v>
      </c>
      <c r="AE4980" s="12">
        <f t="shared" si="484"/>
        <v>-6.7625479282055478E-2</v>
      </c>
      <c r="AF4980" s="12">
        <f t="shared" si="484"/>
        <v>0</v>
      </c>
      <c r="AG4980" s="12">
        <f t="shared" si="484"/>
        <v>0</v>
      </c>
      <c r="AH4980" s="12">
        <f t="shared" si="484"/>
        <v>-21.508243503327712</v>
      </c>
      <c r="AI4980" s="12">
        <f t="shared" si="484"/>
        <v>-54.370981590333315</v>
      </c>
      <c r="AJ4980" s="12">
        <f t="shared" si="484"/>
        <v>-2841.3867080103714</v>
      </c>
      <c r="AK4980" s="12">
        <f t="shared" si="484"/>
        <v>7.453542721067942E-2</v>
      </c>
      <c r="AL4980" s="12">
        <f t="shared" si="476"/>
        <v>-16658.197375457599</v>
      </c>
      <c r="AM4980">
        <f t="shared" si="477"/>
        <v>2.1787090514651837</v>
      </c>
      <c r="AN4980" s="12">
        <f t="shared" si="478"/>
        <v>-7645.9026799631401</v>
      </c>
    </row>
    <row r="4981" spans="14:40">
      <c r="N4981">
        <f t="shared" si="479"/>
        <v>2476</v>
      </c>
      <c r="O4981" s="12">
        <f t="shared" si="475"/>
        <v>0</v>
      </c>
      <c r="P4981" s="12">
        <f t="shared" si="475"/>
        <v>0</v>
      </c>
      <c r="Q4981" s="12">
        <f t="shared" si="475"/>
        <v>0</v>
      </c>
      <c r="R4981" s="12">
        <f t="shared" si="475"/>
        <v>0</v>
      </c>
      <c r="S4981" s="12">
        <f t="shared" si="475"/>
        <v>0</v>
      </c>
      <c r="T4981" s="12">
        <f t="shared" si="475"/>
        <v>0</v>
      </c>
      <c r="U4981" s="12">
        <f t="shared" si="475"/>
        <v>0</v>
      </c>
      <c r="V4981" s="12">
        <f t="shared" si="475"/>
        <v>0</v>
      </c>
      <c r="W4981" s="12">
        <f t="shared" si="475"/>
        <v>-1308.2665095991595</v>
      </c>
      <c r="X4981" s="12">
        <f t="shared" si="475"/>
        <v>-4935.0699104881351</v>
      </c>
      <c r="Y4981" s="12">
        <f t="shared" si="475"/>
        <v>0</v>
      </c>
      <c r="Z4981" s="12">
        <f t="shared" si="475"/>
        <v>0</v>
      </c>
      <c r="AA4981" s="12">
        <f t="shared" si="475"/>
        <v>0</v>
      </c>
      <c r="AB4981" s="12">
        <f t="shared" si="475"/>
        <v>0</v>
      </c>
      <c r="AC4981" s="12">
        <f t="shared" si="475"/>
        <v>0</v>
      </c>
      <c r="AD4981" s="12">
        <f t="shared" si="475"/>
        <v>-3.8742657746785225</v>
      </c>
      <c r="AE4981" s="12">
        <f t="shared" si="484"/>
        <v>-1.7118373739074048E-2</v>
      </c>
      <c r="AF4981" s="12">
        <f t="shared" si="484"/>
        <v>0</v>
      </c>
      <c r="AG4981" s="12">
        <f t="shared" si="484"/>
        <v>0</v>
      </c>
      <c r="AH4981" s="12">
        <f t="shared" si="484"/>
        <v>-2.1889750846688285</v>
      </c>
      <c r="AI4981" s="12">
        <f t="shared" si="484"/>
        <v>2.5875200548792896</v>
      </c>
      <c r="AJ4981" s="12">
        <f t="shared" si="484"/>
        <v>1445.0601873112391</v>
      </c>
      <c r="AK4981" s="12">
        <f t="shared" si="484"/>
        <v>-4.1477372162057498E-2</v>
      </c>
      <c r="AL4981" s="12">
        <f t="shared" si="476"/>
        <v>-4801.8105493264256</v>
      </c>
      <c r="AM4981">
        <f t="shared" si="477"/>
        <v>2.1644066678760132</v>
      </c>
      <c r="AN4981" s="12">
        <f t="shared" si="478"/>
        <v>-2218.5343542849846</v>
      </c>
    </row>
    <row r="4982" spans="14:40">
      <c r="N4982">
        <f t="shared" si="479"/>
        <v>2477</v>
      </c>
      <c r="O4982" s="12">
        <f t="shared" si="475"/>
        <v>0</v>
      </c>
      <c r="P4982" s="12">
        <f t="shared" si="475"/>
        <v>0</v>
      </c>
      <c r="Q4982" s="12">
        <f t="shared" si="475"/>
        <v>0</v>
      </c>
      <c r="R4982" s="12">
        <f t="shared" si="475"/>
        <v>0</v>
      </c>
      <c r="S4982" s="12">
        <f t="shared" si="475"/>
        <v>0</v>
      </c>
      <c r="T4982" s="12">
        <f t="shared" si="475"/>
        <v>0</v>
      </c>
      <c r="U4982" s="12">
        <f t="shared" si="475"/>
        <v>0</v>
      </c>
      <c r="V4982" s="12">
        <f t="shared" si="475"/>
        <v>0</v>
      </c>
      <c r="W4982" s="12">
        <f t="shared" si="475"/>
        <v>-2292.375953187684</v>
      </c>
      <c r="X4982" s="12">
        <f t="shared" si="475"/>
        <v>-10962.151879878524</v>
      </c>
      <c r="Y4982" s="12">
        <f t="shared" si="475"/>
        <v>0</v>
      </c>
      <c r="Z4982" s="12">
        <f t="shared" si="475"/>
        <v>0</v>
      </c>
      <c r="AA4982" s="12">
        <f t="shared" si="475"/>
        <v>0</v>
      </c>
      <c r="AB4982" s="12">
        <f t="shared" si="475"/>
        <v>0</v>
      </c>
      <c r="AC4982" s="12">
        <f t="shared" si="475"/>
        <v>0</v>
      </c>
      <c r="AD4982" s="12">
        <f t="shared" si="475"/>
        <v>-8.438277834697443</v>
      </c>
      <c r="AE4982" s="12">
        <f t="shared" si="484"/>
        <v>-2.4364261044884702E-2</v>
      </c>
      <c r="AF4982" s="12">
        <f t="shared" si="484"/>
        <v>0</v>
      </c>
      <c r="AG4982" s="12">
        <f t="shared" si="484"/>
        <v>0</v>
      </c>
      <c r="AH4982" s="12">
        <f t="shared" si="484"/>
        <v>12.23630108134714</v>
      </c>
      <c r="AI4982" s="12">
        <f t="shared" si="484"/>
        <v>19.427027690571187</v>
      </c>
      <c r="AJ4982" s="12">
        <f t="shared" si="484"/>
        <v>1707.9590667186246</v>
      </c>
      <c r="AK4982" s="12">
        <f t="shared" si="484"/>
        <v>-3.9848753769753303E-2</v>
      </c>
      <c r="AL4982" s="12">
        <f t="shared" si="476"/>
        <v>-11523.407928425177</v>
      </c>
      <c r="AM4982">
        <f t="shared" si="477"/>
        <v>2.1594447453250782</v>
      </c>
      <c r="AN4982" s="12">
        <f t="shared" si="478"/>
        <v>-5336.2828353778823</v>
      </c>
    </row>
    <row r="4983" spans="14:40">
      <c r="N4983">
        <f t="shared" si="479"/>
        <v>2478</v>
      </c>
      <c r="O4983" s="12">
        <f t="shared" si="475"/>
        <v>0</v>
      </c>
      <c r="P4983" s="12">
        <f t="shared" si="475"/>
        <v>0</v>
      </c>
      <c r="Q4983" s="12">
        <f t="shared" si="475"/>
        <v>0</v>
      </c>
      <c r="R4983" s="12">
        <f t="shared" si="475"/>
        <v>0</v>
      </c>
      <c r="S4983" s="12">
        <f t="shared" si="475"/>
        <v>0</v>
      </c>
      <c r="T4983" s="12">
        <f t="shared" si="475"/>
        <v>0</v>
      </c>
      <c r="U4983" s="12">
        <f t="shared" si="475"/>
        <v>0</v>
      </c>
      <c r="V4983" s="12">
        <f t="shared" si="475"/>
        <v>0</v>
      </c>
      <c r="W4983" s="12">
        <f t="shared" si="475"/>
        <v>-5823.5665726017469</v>
      </c>
      <c r="X4983" s="12">
        <f t="shared" si="475"/>
        <v>-23988.203963003994</v>
      </c>
      <c r="Y4983" s="12">
        <f t="shared" si="475"/>
        <v>0</v>
      </c>
      <c r="Z4983" s="12">
        <f t="shared" si="475"/>
        <v>0</v>
      </c>
      <c r="AA4983" s="12">
        <f t="shared" si="475"/>
        <v>0</v>
      </c>
      <c r="AB4983" s="12">
        <f t="shared" si="475"/>
        <v>0</v>
      </c>
      <c r="AC4983" s="12">
        <f t="shared" si="475"/>
        <v>0</v>
      </c>
      <c r="AD4983" s="12">
        <f t="shared" si="475"/>
        <v>-26.946170577387562</v>
      </c>
      <c r="AE4983" s="12">
        <f t="shared" si="484"/>
        <v>-0.17510574385620875</v>
      </c>
      <c r="AF4983" s="12">
        <f t="shared" si="484"/>
        <v>0</v>
      </c>
      <c r="AG4983" s="12">
        <f t="shared" si="484"/>
        <v>0</v>
      </c>
      <c r="AH4983" s="12">
        <f t="shared" si="484"/>
        <v>-68.268869165490145</v>
      </c>
      <c r="AI4983" s="12">
        <f t="shared" si="484"/>
        <v>-127.69037754076875</v>
      </c>
      <c r="AJ4983" s="12">
        <f t="shared" si="484"/>
        <v>-8185.0783435596413</v>
      </c>
      <c r="AK4983" s="12">
        <f t="shared" si="484"/>
        <v>0.20098298969257034</v>
      </c>
      <c r="AL4983" s="12">
        <f t="shared" si="476"/>
        <v>-38219.728419203195</v>
      </c>
      <c r="AM4983">
        <f t="shared" si="477"/>
        <v>2.1733540356404561</v>
      </c>
      <c r="AN4983" s="12">
        <f t="shared" si="478"/>
        <v>-17585.597096673846</v>
      </c>
    </row>
    <row r="4984" spans="14:40">
      <c r="N4984">
        <f t="shared" si="479"/>
        <v>2479</v>
      </c>
      <c r="O4984" s="12">
        <f t="shared" si="475"/>
        <v>0</v>
      </c>
      <c r="P4984" s="12">
        <f t="shared" si="475"/>
        <v>0</v>
      </c>
      <c r="Q4984" s="12">
        <f t="shared" si="475"/>
        <v>0</v>
      </c>
      <c r="R4984" s="12">
        <f t="shared" si="475"/>
        <v>0</v>
      </c>
      <c r="S4984" s="12">
        <f t="shared" si="475"/>
        <v>0</v>
      </c>
      <c r="T4984" s="12">
        <f t="shared" si="475"/>
        <v>0</v>
      </c>
      <c r="U4984" s="12">
        <f t="shared" si="475"/>
        <v>0</v>
      </c>
      <c r="V4984" s="12">
        <f t="shared" si="475"/>
        <v>0</v>
      </c>
      <c r="W4984" s="12">
        <f t="shared" si="475"/>
        <v>-2812.9724072044864</v>
      </c>
      <c r="X4984" s="12">
        <f t="shared" si="475"/>
        <v>-13042.382503053001</v>
      </c>
      <c r="Y4984" s="12">
        <f t="shared" si="475"/>
        <v>0</v>
      </c>
      <c r="Z4984" s="12">
        <f t="shared" si="475"/>
        <v>0</v>
      </c>
      <c r="AA4984" s="12">
        <f t="shared" si="475"/>
        <v>0</v>
      </c>
      <c r="AB4984" s="12">
        <f t="shared" si="475"/>
        <v>0</v>
      </c>
      <c r="AC4984" s="12">
        <f t="shared" si="475"/>
        <v>0</v>
      </c>
      <c r="AD4984" s="12">
        <f t="shared" si="475"/>
        <v>-16.131510430834464</v>
      </c>
      <c r="AE4984" s="12">
        <f t="shared" si="484"/>
        <v>-9.8111387194386182E-2</v>
      </c>
      <c r="AF4984" s="12">
        <f t="shared" si="484"/>
        <v>0</v>
      </c>
      <c r="AG4984" s="12">
        <f t="shared" si="484"/>
        <v>0</v>
      </c>
      <c r="AH4984" s="12">
        <f t="shared" si="484"/>
        <v>-39.800688836549028</v>
      </c>
      <c r="AI4984" s="12">
        <f t="shared" si="484"/>
        <v>-113.08640709236543</v>
      </c>
      <c r="AJ4984" s="12">
        <f t="shared" si="484"/>
        <v>-7175.6736353173947</v>
      </c>
      <c r="AK4984" s="12">
        <f t="shared" si="484"/>
        <v>0.18471472334012534</v>
      </c>
      <c r="AL4984" s="12">
        <f t="shared" si="476"/>
        <v>-23199.960548598487</v>
      </c>
      <c r="AM4984">
        <f t="shared" si="477"/>
        <v>2.1413780760814283</v>
      </c>
      <c r="AN4984" s="12">
        <f t="shared" si="478"/>
        <v>-10834.126307603181</v>
      </c>
    </row>
    <row r="4985" spans="14:40">
      <c r="N4985">
        <f t="shared" si="479"/>
        <v>2480</v>
      </c>
      <c r="O4985" s="12">
        <f t="shared" si="475"/>
        <v>0</v>
      </c>
      <c r="P4985" s="12">
        <f t="shared" si="475"/>
        <v>0</v>
      </c>
      <c r="Q4985" s="12">
        <f t="shared" si="475"/>
        <v>0</v>
      </c>
      <c r="R4985" s="12">
        <f t="shared" si="475"/>
        <v>0</v>
      </c>
      <c r="S4985" s="12">
        <f t="shared" si="475"/>
        <v>0</v>
      </c>
      <c r="T4985" s="12">
        <f t="shared" si="475"/>
        <v>0</v>
      </c>
      <c r="U4985" s="12">
        <f t="shared" si="475"/>
        <v>0</v>
      </c>
      <c r="V4985" s="12">
        <f t="shared" si="475"/>
        <v>0</v>
      </c>
      <c r="W4985" s="12">
        <f t="shared" si="475"/>
        <v>-3337.8077068743314</v>
      </c>
      <c r="X4985" s="12">
        <f t="shared" si="475"/>
        <v>-6719.49267736616</v>
      </c>
      <c r="Y4985" s="12">
        <f t="shared" si="475"/>
        <v>0</v>
      </c>
      <c r="Z4985" s="12">
        <f t="shared" si="475"/>
        <v>0</v>
      </c>
      <c r="AA4985" s="12">
        <f t="shared" si="475"/>
        <v>0</v>
      </c>
      <c r="AB4985" s="12">
        <f t="shared" si="475"/>
        <v>0</v>
      </c>
      <c r="AC4985" s="12">
        <f t="shared" si="475"/>
        <v>0</v>
      </c>
      <c r="AD4985" s="12">
        <f t="shared" si="475"/>
        <v>-8.5568255836973641</v>
      </c>
      <c r="AE4985" s="12">
        <f t="shared" si="484"/>
        <v>-5.5211223255443614E-2</v>
      </c>
      <c r="AF4985" s="12">
        <f t="shared" si="484"/>
        <v>0</v>
      </c>
      <c r="AG4985" s="12">
        <f t="shared" si="484"/>
        <v>0</v>
      </c>
      <c r="AH4985" s="12">
        <f t="shared" si="484"/>
        <v>-28.393609627525688</v>
      </c>
      <c r="AI4985" s="12">
        <f t="shared" si="484"/>
        <v>-13.611235210212937</v>
      </c>
      <c r="AJ4985" s="12">
        <f t="shared" si="484"/>
        <v>-264.49276689371084</v>
      </c>
      <c r="AK4985" s="12">
        <f t="shared" si="484"/>
        <v>1.6928303908150182E-2</v>
      </c>
      <c r="AL4985" s="12">
        <f t="shared" si="476"/>
        <v>-10372.393104474986</v>
      </c>
      <c r="AM4985">
        <f t="shared" si="477"/>
        <v>2.1533907917107888</v>
      </c>
      <c r="AN4985" s="12">
        <f t="shared" si="478"/>
        <v>-4816.7722943750987</v>
      </c>
    </row>
    <row r="4986" spans="14:40">
      <c r="N4986">
        <f t="shared" si="479"/>
        <v>2481</v>
      </c>
      <c r="O4986" s="12">
        <f t="shared" si="475"/>
        <v>0</v>
      </c>
      <c r="P4986" s="12">
        <f t="shared" si="475"/>
        <v>0</v>
      </c>
      <c r="Q4986" s="12">
        <f t="shared" si="475"/>
        <v>0</v>
      </c>
      <c r="R4986" s="12">
        <f t="shared" si="475"/>
        <v>0</v>
      </c>
      <c r="S4986" s="12">
        <f t="shared" si="475"/>
        <v>0</v>
      </c>
      <c r="T4986" s="12">
        <f t="shared" si="475"/>
        <v>0</v>
      </c>
      <c r="U4986" s="12">
        <f t="shared" si="475"/>
        <v>0</v>
      </c>
      <c r="V4986" s="12">
        <f t="shared" si="475"/>
        <v>0</v>
      </c>
      <c r="W4986" s="12">
        <f t="shared" si="475"/>
        <v>-1040.5030110407979</v>
      </c>
      <c r="X4986" s="12">
        <f t="shared" si="475"/>
        <v>-7434.725659671728</v>
      </c>
      <c r="Y4986" s="12">
        <f t="shared" si="475"/>
        <v>0</v>
      </c>
      <c r="Z4986" s="12">
        <f t="shared" si="475"/>
        <v>0</v>
      </c>
      <c r="AA4986" s="12">
        <f t="shared" si="475"/>
        <v>0</v>
      </c>
      <c r="AB4986" s="12">
        <f t="shared" si="475"/>
        <v>0</v>
      </c>
      <c r="AC4986" s="12">
        <f t="shared" si="475"/>
        <v>0</v>
      </c>
      <c r="AD4986" s="12">
        <f t="shared" si="475"/>
        <v>-5.9114247867295502</v>
      </c>
      <c r="AE4986" s="12">
        <f t="shared" si="484"/>
        <v>-3.2356963824819451E-2</v>
      </c>
      <c r="AF4986" s="12">
        <f t="shared" si="484"/>
        <v>0</v>
      </c>
      <c r="AG4986" s="12">
        <f t="shared" si="484"/>
        <v>0</v>
      </c>
      <c r="AH4986" s="12">
        <f t="shared" si="484"/>
        <v>-12.29492510554452</v>
      </c>
      <c r="AI4986" s="12">
        <f t="shared" si="484"/>
        <v>-38.100204652686806</v>
      </c>
      <c r="AJ4986" s="12">
        <f t="shared" si="484"/>
        <v>-4348.0397639459716</v>
      </c>
      <c r="AK4986" s="12">
        <f t="shared" si="484"/>
        <v>0.10331237229773019</v>
      </c>
      <c r="AL4986" s="12">
        <f t="shared" si="476"/>
        <v>-12879.504033794985</v>
      </c>
      <c r="AM4986">
        <f t="shared" si="477"/>
        <v>2.1552540606195247</v>
      </c>
      <c r="AN4986" s="12">
        <f t="shared" si="478"/>
        <v>-5975.8634813070666</v>
      </c>
    </row>
    <row r="4987" spans="14:40">
      <c r="N4987">
        <f t="shared" si="479"/>
        <v>2482</v>
      </c>
      <c r="O4987" s="12">
        <f t="shared" si="475"/>
        <v>0</v>
      </c>
      <c r="P4987" s="12">
        <f t="shared" si="475"/>
        <v>0</v>
      </c>
      <c r="Q4987" s="12">
        <f t="shared" si="475"/>
        <v>0</v>
      </c>
      <c r="R4987" s="12">
        <f t="shared" si="475"/>
        <v>0</v>
      </c>
      <c r="S4987" s="12">
        <f t="shared" si="475"/>
        <v>0</v>
      </c>
      <c r="T4987" s="12">
        <f t="shared" si="475"/>
        <v>0</v>
      </c>
      <c r="U4987" s="12">
        <f t="shared" si="475"/>
        <v>0</v>
      </c>
      <c r="V4987" s="12">
        <f t="shared" si="475"/>
        <v>0</v>
      </c>
      <c r="W4987" s="12">
        <f t="shared" si="475"/>
        <v>-1015.5325962412369</v>
      </c>
      <c r="X4987" s="12">
        <f t="shared" si="475"/>
        <v>-4181.9783695908454</v>
      </c>
      <c r="Y4987" s="12">
        <f t="shared" si="475"/>
        <v>0</v>
      </c>
      <c r="Z4987" s="12">
        <f t="shared" si="475"/>
        <v>0</v>
      </c>
      <c r="AA4987" s="12">
        <f t="shared" si="475"/>
        <v>0</v>
      </c>
      <c r="AB4987" s="12">
        <f t="shared" si="475"/>
        <v>0</v>
      </c>
      <c r="AC4987" s="12">
        <f t="shared" si="475"/>
        <v>0</v>
      </c>
      <c r="AD4987" s="12">
        <f t="shared" si="475"/>
        <v>-3.1870397988051375</v>
      </c>
      <c r="AE4987" s="12">
        <f t="shared" ref="AE4987:AK4996" si="485">AE$2503*AE2483+0.5*AE$2504*AE2483*AE2483</f>
        <v>-3.8635306435227008E-2</v>
      </c>
      <c r="AF4987" s="12">
        <f t="shared" si="485"/>
        <v>0</v>
      </c>
      <c r="AG4987" s="12">
        <f t="shared" si="485"/>
        <v>0</v>
      </c>
      <c r="AH4987" s="12">
        <f t="shared" si="485"/>
        <v>-34.905687302411465</v>
      </c>
      <c r="AI4987" s="12">
        <f t="shared" si="485"/>
        <v>-43.501430551308992</v>
      </c>
      <c r="AJ4987" s="12">
        <f t="shared" si="485"/>
        <v>-2620.8346393427214</v>
      </c>
      <c r="AK4987" s="12">
        <f t="shared" si="485"/>
        <v>6.2237934738949716E-2</v>
      </c>
      <c r="AL4987" s="12">
        <f t="shared" si="476"/>
        <v>-7899.9161601990254</v>
      </c>
      <c r="AM4987">
        <f t="shared" si="477"/>
        <v>2.1454759868545232</v>
      </c>
      <c r="AN4987" s="12">
        <f t="shared" si="478"/>
        <v>-3682.1275132429105</v>
      </c>
    </row>
    <row r="4988" spans="14:40">
      <c r="N4988">
        <f t="shared" si="479"/>
        <v>2483</v>
      </c>
      <c r="O4988" s="12">
        <f t="shared" si="475"/>
        <v>0</v>
      </c>
      <c r="P4988" s="12">
        <f t="shared" si="475"/>
        <v>0</v>
      </c>
      <c r="Q4988" s="12">
        <f t="shared" si="475"/>
        <v>0</v>
      </c>
      <c r="R4988" s="12">
        <f t="shared" si="475"/>
        <v>0</v>
      </c>
      <c r="S4988" s="12">
        <f t="shared" si="475"/>
        <v>0</v>
      </c>
      <c r="T4988" s="12">
        <f t="shared" si="475"/>
        <v>0</v>
      </c>
      <c r="U4988" s="12">
        <f t="shared" si="475"/>
        <v>0</v>
      </c>
      <c r="V4988" s="12">
        <f t="shared" si="475"/>
        <v>0</v>
      </c>
      <c r="W4988" s="12">
        <f t="shared" si="475"/>
        <v>-362.51386130194243</v>
      </c>
      <c r="X4988" s="12">
        <f t="shared" si="475"/>
        <v>-1668.5502275438782</v>
      </c>
      <c r="Y4988" s="12">
        <f t="shared" si="475"/>
        <v>0</v>
      </c>
      <c r="Z4988" s="12">
        <f t="shared" si="475"/>
        <v>0</v>
      </c>
      <c r="AA4988" s="12">
        <f t="shared" si="475"/>
        <v>0</v>
      </c>
      <c r="AB4988" s="12">
        <f t="shared" si="475"/>
        <v>0</v>
      </c>
      <c r="AC4988" s="12">
        <f t="shared" si="475"/>
        <v>0</v>
      </c>
      <c r="AD4988" s="12">
        <f t="shared" si="475"/>
        <v>2.9488600256092146</v>
      </c>
      <c r="AE4988" s="12">
        <f t="shared" si="485"/>
        <v>9.7880324343360588E-3</v>
      </c>
      <c r="AF4988" s="12">
        <f t="shared" si="485"/>
        <v>0</v>
      </c>
      <c r="AG4988" s="12">
        <f t="shared" si="485"/>
        <v>0</v>
      </c>
      <c r="AH4988" s="12">
        <f t="shared" si="485"/>
        <v>-2.6707820096084864</v>
      </c>
      <c r="AI4988" s="12">
        <f t="shared" si="485"/>
        <v>20.850586606041844</v>
      </c>
      <c r="AJ4988" s="12">
        <f t="shared" si="485"/>
        <v>2503.2724335950966</v>
      </c>
      <c r="AK4988" s="12">
        <f t="shared" si="485"/>
        <v>-7.8312135965959345E-2</v>
      </c>
      <c r="AL4988" s="12">
        <f t="shared" si="476"/>
        <v>493.26848526778684</v>
      </c>
      <c r="AM4988">
        <f t="shared" si="477"/>
        <v>2.1291072503488024</v>
      </c>
      <c r="AN4988" s="12">
        <f t="shared" si="478"/>
        <v>231.67855221336399</v>
      </c>
    </row>
    <row r="4989" spans="14:40">
      <c r="N4989">
        <f t="shared" si="479"/>
        <v>2484</v>
      </c>
      <c r="O4989" s="12">
        <f t="shared" si="475"/>
        <v>0</v>
      </c>
      <c r="P4989" s="12">
        <f t="shared" si="475"/>
        <v>0</v>
      </c>
      <c r="Q4989" s="12">
        <f t="shared" si="475"/>
        <v>0</v>
      </c>
      <c r="R4989" s="12">
        <f t="shared" si="475"/>
        <v>0</v>
      </c>
      <c r="S4989" s="12">
        <f t="shared" si="475"/>
        <v>0</v>
      </c>
      <c r="T4989" s="12">
        <f t="shared" si="475"/>
        <v>0</v>
      </c>
      <c r="U4989" s="12">
        <f t="shared" si="475"/>
        <v>0</v>
      </c>
      <c r="V4989" s="12">
        <f t="shared" si="475"/>
        <v>0</v>
      </c>
      <c r="W4989" s="12">
        <f t="shared" si="475"/>
        <v>-762.26159663566784</v>
      </c>
      <c r="X4989" s="12">
        <f t="shared" si="475"/>
        <v>-5827.2780863171092</v>
      </c>
      <c r="Y4989" s="12">
        <f t="shared" si="475"/>
        <v>0</v>
      </c>
      <c r="Z4989" s="12">
        <f t="shared" si="475"/>
        <v>0</v>
      </c>
      <c r="AA4989" s="12">
        <f t="shared" si="475"/>
        <v>0</v>
      </c>
      <c r="AB4989" s="12">
        <f t="shared" si="475"/>
        <v>0</v>
      </c>
      <c r="AC4989" s="12">
        <f t="shared" si="475"/>
        <v>0</v>
      </c>
      <c r="AD4989" s="12">
        <f t="shared" si="475"/>
        <v>-8.0021762545055513</v>
      </c>
      <c r="AE4989" s="12">
        <f t="shared" si="485"/>
        <v>-5.3374350578593972E-2</v>
      </c>
      <c r="AF4989" s="12">
        <f t="shared" si="485"/>
        <v>0</v>
      </c>
      <c r="AG4989" s="12">
        <f t="shared" si="485"/>
        <v>0</v>
      </c>
      <c r="AH4989" s="12">
        <f t="shared" si="485"/>
        <v>-29.16096003539699</v>
      </c>
      <c r="AI4989" s="12">
        <f t="shared" si="485"/>
        <v>-15.22797367718684</v>
      </c>
      <c r="AJ4989" s="12">
        <f t="shared" si="485"/>
        <v>-649.8233912427728</v>
      </c>
      <c r="AK4989" s="12">
        <f t="shared" si="485"/>
        <v>-2.3378985055272964E-3</v>
      </c>
      <c r="AL4989" s="12">
        <f t="shared" si="476"/>
        <v>-7291.8098964117235</v>
      </c>
      <c r="AM4989">
        <f t="shared" si="477"/>
        <v>2.1467921624894659</v>
      </c>
      <c r="AN4989" s="12">
        <f t="shared" si="478"/>
        <v>-3396.6072840306933</v>
      </c>
    </row>
    <row r="4990" spans="14:40">
      <c r="N4990">
        <f t="shared" si="479"/>
        <v>2485</v>
      </c>
      <c r="O4990" s="12">
        <f t="shared" si="475"/>
        <v>0</v>
      </c>
      <c r="P4990" s="12">
        <f t="shared" si="475"/>
        <v>0</v>
      </c>
      <c r="Q4990" s="12">
        <f t="shared" si="475"/>
        <v>0</v>
      </c>
      <c r="R4990" s="12">
        <f t="shared" si="475"/>
        <v>0</v>
      </c>
      <c r="S4990" s="12">
        <f t="shared" si="475"/>
        <v>0</v>
      </c>
      <c r="T4990" s="12">
        <f t="shared" si="475"/>
        <v>0</v>
      </c>
      <c r="U4990" s="12">
        <f t="shared" si="475"/>
        <v>0</v>
      </c>
      <c r="V4990" s="12">
        <f t="shared" si="475"/>
        <v>0</v>
      </c>
      <c r="W4990" s="12">
        <f t="shared" si="475"/>
        <v>188.83665343851126</v>
      </c>
      <c r="X4990" s="12">
        <f t="shared" si="475"/>
        <v>-7476.2413463345683</v>
      </c>
      <c r="Y4990" s="12">
        <f t="shared" si="475"/>
        <v>0</v>
      </c>
      <c r="Z4990" s="12">
        <f t="shared" si="475"/>
        <v>0</v>
      </c>
      <c r="AA4990" s="12">
        <f t="shared" si="475"/>
        <v>0</v>
      </c>
      <c r="AB4990" s="12">
        <f t="shared" si="475"/>
        <v>0</v>
      </c>
      <c r="AC4990" s="12">
        <f t="shared" si="475"/>
        <v>0</v>
      </c>
      <c r="AD4990" s="12">
        <f t="shared" si="475"/>
        <v>-8.298352422951373</v>
      </c>
      <c r="AE4990" s="12">
        <f t="shared" si="485"/>
        <v>-6.0907681612851289E-2</v>
      </c>
      <c r="AF4990" s="12">
        <f t="shared" si="485"/>
        <v>0</v>
      </c>
      <c r="AG4990" s="12">
        <f t="shared" si="485"/>
        <v>0</v>
      </c>
      <c r="AH4990" s="12">
        <f t="shared" si="485"/>
        <v>-37.775635636104568</v>
      </c>
      <c r="AI4990" s="12">
        <f t="shared" si="485"/>
        <v>-56.70780332757225</v>
      </c>
      <c r="AJ4990" s="12">
        <f t="shared" si="485"/>
        <v>-6240.5603429665998</v>
      </c>
      <c r="AK4990" s="12">
        <f t="shared" si="485"/>
        <v>0.15655107161469461</v>
      </c>
      <c r="AL4990" s="12">
        <f t="shared" si="476"/>
        <v>-13630.651183859281</v>
      </c>
      <c r="AM4990">
        <f t="shared" si="477"/>
        <v>2.1433718882500021</v>
      </c>
      <c r="AN4990" s="12">
        <f t="shared" si="478"/>
        <v>-6359.4429219598906</v>
      </c>
    </row>
    <row r="4991" spans="14:40">
      <c r="N4991">
        <f t="shared" si="479"/>
        <v>2486</v>
      </c>
      <c r="O4991" s="12">
        <f t="shared" si="475"/>
        <v>-3.56872393505517</v>
      </c>
      <c r="P4991" s="12">
        <f t="shared" si="475"/>
        <v>0</v>
      </c>
      <c r="Q4991" s="12">
        <f t="shared" si="475"/>
        <v>0</v>
      </c>
      <c r="R4991" s="12">
        <f t="shared" si="475"/>
        <v>0</v>
      </c>
      <c r="S4991" s="12">
        <f t="shared" si="475"/>
        <v>0</v>
      </c>
      <c r="T4991" s="12">
        <f t="shared" si="475"/>
        <v>0</v>
      </c>
      <c r="U4991" s="12">
        <f t="shared" si="475"/>
        <v>0</v>
      </c>
      <c r="V4991" s="12">
        <f t="shared" si="475"/>
        <v>0</v>
      </c>
      <c r="W4991" s="12">
        <f t="shared" si="475"/>
        <v>160.96822040291022</v>
      </c>
      <c r="X4991" s="12">
        <f t="shared" si="475"/>
        <v>-2724.6062702054537</v>
      </c>
      <c r="Y4991" s="12">
        <f t="shared" si="475"/>
        <v>0</v>
      </c>
      <c r="Z4991" s="12">
        <f t="shared" si="475"/>
        <v>0</v>
      </c>
      <c r="AA4991" s="12">
        <f t="shared" si="475"/>
        <v>0</v>
      </c>
      <c r="AB4991" s="12">
        <f t="shared" si="475"/>
        <v>0</v>
      </c>
      <c r="AC4991" s="12">
        <f t="shared" si="475"/>
        <v>0</v>
      </c>
      <c r="AD4991" s="12">
        <f t="shared" si="475"/>
        <v>-5.5110708829854174</v>
      </c>
      <c r="AE4991" s="12">
        <f t="shared" si="485"/>
        <v>-4.4028349689019204E-2</v>
      </c>
      <c r="AF4991" s="12">
        <f t="shared" si="485"/>
        <v>0</v>
      </c>
      <c r="AG4991" s="12">
        <f t="shared" si="485"/>
        <v>0</v>
      </c>
      <c r="AH4991" s="12">
        <f t="shared" si="485"/>
        <v>-31.804939639562431</v>
      </c>
      <c r="AI4991" s="12">
        <f t="shared" si="485"/>
        <v>-30.799438036242474</v>
      </c>
      <c r="AJ4991" s="12">
        <f t="shared" si="485"/>
        <v>-2548.0513420620387</v>
      </c>
      <c r="AK4991" s="12">
        <f t="shared" si="485"/>
        <v>6.8846464549359443E-2</v>
      </c>
      <c r="AL4991" s="12">
        <f t="shared" si="476"/>
        <v>-5183.3487462435669</v>
      </c>
      <c r="AM4991">
        <f t="shared" si="477"/>
        <v>2.1503408717833539</v>
      </c>
      <c r="AN4991" s="12">
        <f t="shared" si="478"/>
        <v>-2410.4777127473899</v>
      </c>
    </row>
    <row r="4992" spans="14:40">
      <c r="N4992">
        <f t="shared" si="479"/>
        <v>2487</v>
      </c>
      <c r="O4992" s="12">
        <f t="shared" si="475"/>
        <v>0</v>
      </c>
      <c r="P4992" s="12">
        <f t="shared" si="475"/>
        <v>0</v>
      </c>
      <c r="Q4992" s="12">
        <f t="shared" si="475"/>
        <v>0</v>
      </c>
      <c r="R4992" s="12">
        <f t="shared" si="475"/>
        <v>0</v>
      </c>
      <c r="S4992" s="12">
        <f t="shared" si="475"/>
        <v>0</v>
      </c>
      <c r="T4992" s="12">
        <f t="shared" si="475"/>
        <v>0</v>
      </c>
      <c r="U4992" s="12">
        <f t="shared" si="475"/>
        <v>0</v>
      </c>
      <c r="V4992" s="12">
        <f t="shared" si="475"/>
        <v>0</v>
      </c>
      <c r="W4992" s="12">
        <f t="shared" si="475"/>
        <v>-449.01797711812384</v>
      </c>
      <c r="X4992" s="12">
        <f t="shared" si="475"/>
        <v>5441.7503556057909</v>
      </c>
      <c r="Y4992" s="12">
        <f t="shared" si="475"/>
        <v>0</v>
      </c>
      <c r="Z4992" s="12">
        <f t="shared" si="475"/>
        <v>0</v>
      </c>
      <c r="AA4992" s="12">
        <f t="shared" si="475"/>
        <v>0</v>
      </c>
      <c r="AB4992" s="12">
        <f t="shared" si="475"/>
        <v>0</v>
      </c>
      <c r="AC4992" s="12">
        <f t="shared" si="475"/>
        <v>0</v>
      </c>
      <c r="AD4992" s="12">
        <f t="shared" si="475"/>
        <v>-5.373861807534988</v>
      </c>
      <c r="AE4992" s="12">
        <f t="shared" si="485"/>
        <v>-4.7222075900895964E-2</v>
      </c>
      <c r="AF4992" s="12">
        <f t="shared" si="485"/>
        <v>0</v>
      </c>
      <c r="AG4992" s="12">
        <f t="shared" si="485"/>
        <v>0</v>
      </c>
      <c r="AH4992" s="12">
        <f t="shared" si="485"/>
        <v>-34.714984637096961</v>
      </c>
      <c r="AI4992" s="12">
        <f t="shared" si="485"/>
        <v>-54.635798978570243</v>
      </c>
      <c r="AJ4992" s="12">
        <f t="shared" si="485"/>
        <v>-3546.7690032059154</v>
      </c>
      <c r="AK4992" s="12">
        <f t="shared" si="485"/>
        <v>8.5882998444564457E-2</v>
      </c>
      <c r="AL4992" s="12">
        <f t="shared" si="476"/>
        <v>1351.2773907810933</v>
      </c>
      <c r="AM4992">
        <f t="shared" si="477"/>
        <v>2.1414001961205016</v>
      </c>
      <c r="AN4992" s="12">
        <f t="shared" si="478"/>
        <v>631.02515505002498</v>
      </c>
    </row>
    <row r="4993" spans="14:40">
      <c r="N4993">
        <f t="shared" si="479"/>
        <v>2488</v>
      </c>
      <c r="O4993" s="12">
        <f t="shared" si="475"/>
        <v>0</v>
      </c>
      <c r="P4993" s="12">
        <f t="shared" si="475"/>
        <v>0</v>
      </c>
      <c r="Q4993" s="12">
        <f t="shared" si="475"/>
        <v>0</v>
      </c>
      <c r="R4993" s="12">
        <f t="shared" si="475"/>
        <v>0</v>
      </c>
      <c r="S4993" s="12">
        <f t="shared" si="475"/>
        <v>0</v>
      </c>
      <c r="T4993" s="12">
        <f t="shared" si="475"/>
        <v>0</v>
      </c>
      <c r="U4993" s="12">
        <f t="shared" si="475"/>
        <v>0</v>
      </c>
      <c r="V4993" s="12">
        <f t="shared" si="475"/>
        <v>0</v>
      </c>
      <c r="W4993" s="12">
        <f t="shared" si="475"/>
        <v>2502.7814320332645</v>
      </c>
      <c r="X4993" s="12">
        <f t="shared" si="475"/>
        <v>9755.9449006081304</v>
      </c>
      <c r="Y4993" s="12">
        <f t="shared" si="475"/>
        <v>0</v>
      </c>
      <c r="Z4993" s="12">
        <f t="shared" si="475"/>
        <v>0</v>
      </c>
      <c r="AA4993" s="12">
        <f t="shared" si="475"/>
        <v>0</v>
      </c>
      <c r="AB4993" s="12">
        <f t="shared" si="475"/>
        <v>0</v>
      </c>
      <c r="AC4993" s="12">
        <f t="shared" si="475"/>
        <v>0</v>
      </c>
      <c r="AD4993" s="12">
        <f t="shared" si="475"/>
        <v>-0.84778919620083437</v>
      </c>
      <c r="AE4993" s="12">
        <f t="shared" si="485"/>
        <v>-2.3052240784153209E-2</v>
      </c>
      <c r="AF4993" s="12">
        <f t="shared" si="485"/>
        <v>0</v>
      </c>
      <c r="AG4993" s="12">
        <f t="shared" si="485"/>
        <v>0</v>
      </c>
      <c r="AH4993" s="12">
        <f t="shared" si="485"/>
        <v>-30.018238986867804</v>
      </c>
      <c r="AI4993" s="12">
        <f t="shared" si="485"/>
        <v>-53.737927795223186</v>
      </c>
      <c r="AJ4993" s="12">
        <f t="shared" si="485"/>
        <v>-6425.5981617294583</v>
      </c>
      <c r="AK4993" s="12">
        <f t="shared" si="485"/>
        <v>0.14163156190069787</v>
      </c>
      <c r="AL4993" s="12">
        <f t="shared" si="476"/>
        <v>5748.6427942547634</v>
      </c>
      <c r="AM4993">
        <f t="shared" si="477"/>
        <v>2.1499578682388378</v>
      </c>
      <c r="AN4993" s="12">
        <f t="shared" si="478"/>
        <v>2673.8397431777717</v>
      </c>
    </row>
    <row r="4994" spans="14:40">
      <c r="N4994">
        <f t="shared" si="479"/>
        <v>2489</v>
      </c>
      <c r="O4994" s="12">
        <f t="shared" si="475"/>
        <v>0</v>
      </c>
      <c r="P4994" s="12">
        <f t="shared" si="475"/>
        <v>0</v>
      </c>
      <c r="Q4994" s="12">
        <f t="shared" si="475"/>
        <v>0</v>
      </c>
      <c r="R4994" s="12">
        <f t="shared" si="475"/>
        <v>0</v>
      </c>
      <c r="S4994" s="12">
        <f t="shared" si="475"/>
        <v>0</v>
      </c>
      <c r="T4994" s="12">
        <f t="shared" si="475"/>
        <v>0</v>
      </c>
      <c r="U4994" s="12">
        <f t="shared" si="475"/>
        <v>0</v>
      </c>
      <c r="V4994" s="12">
        <f t="shared" si="475"/>
        <v>0</v>
      </c>
      <c r="W4994" s="12">
        <f t="shared" si="475"/>
        <v>1496.1919014272587</v>
      </c>
      <c r="X4994" s="12">
        <f t="shared" si="475"/>
        <v>7893.0818658589378</v>
      </c>
      <c r="Y4994" s="12">
        <f t="shared" si="475"/>
        <v>0</v>
      </c>
      <c r="Z4994" s="12">
        <f t="shared" si="475"/>
        <v>0</v>
      </c>
      <c r="AA4994" s="12">
        <f t="shared" si="475"/>
        <v>0</v>
      </c>
      <c r="AB4994" s="12">
        <f t="shared" si="475"/>
        <v>0</v>
      </c>
      <c r="AC4994" s="12">
        <f t="shared" si="475"/>
        <v>0</v>
      </c>
      <c r="AD4994" s="12">
        <f t="shared" si="475"/>
        <v>7.261147950616718</v>
      </c>
      <c r="AE4994" s="12">
        <f t="shared" si="485"/>
        <v>3.7459525437351954E-2</v>
      </c>
      <c r="AF4994" s="12">
        <f t="shared" si="485"/>
        <v>0</v>
      </c>
      <c r="AG4994" s="12">
        <f t="shared" si="485"/>
        <v>0</v>
      </c>
      <c r="AH4994" s="12">
        <f t="shared" si="485"/>
        <v>15.765569994548958</v>
      </c>
      <c r="AI4994" s="12">
        <f t="shared" si="485"/>
        <v>-11.6176558942513</v>
      </c>
      <c r="AJ4994" s="12">
        <f t="shared" si="485"/>
        <v>-1417.7097209351296</v>
      </c>
      <c r="AK4994" s="12">
        <f t="shared" si="485"/>
        <v>5.1969257105012601E-2</v>
      </c>
      <c r="AL4994" s="12">
        <f t="shared" si="476"/>
        <v>7983.0625371845226</v>
      </c>
      <c r="AM4994">
        <f t="shared" si="477"/>
        <v>2.1221525342728889</v>
      </c>
      <c r="AN4994" s="12">
        <f t="shared" si="478"/>
        <v>3761.7760308260554</v>
      </c>
    </row>
    <row r="4995" spans="14:40">
      <c r="N4995">
        <f t="shared" si="479"/>
        <v>2490</v>
      </c>
      <c r="O4995" s="12">
        <f t="shared" si="475"/>
        <v>-3.5299935994679634</v>
      </c>
      <c r="P4995" s="12">
        <f t="shared" si="475"/>
        <v>0</v>
      </c>
      <c r="Q4995" s="12">
        <f t="shared" si="475"/>
        <v>0</v>
      </c>
      <c r="R4995" s="12">
        <f t="shared" si="475"/>
        <v>0</v>
      </c>
      <c r="S4995" s="12">
        <f t="shared" si="475"/>
        <v>0</v>
      </c>
      <c r="T4995" s="12">
        <f t="shared" si="475"/>
        <v>0</v>
      </c>
      <c r="U4995" s="12">
        <f t="shared" si="475"/>
        <v>0</v>
      </c>
      <c r="V4995" s="12">
        <f t="shared" si="475"/>
        <v>0</v>
      </c>
      <c r="W4995" s="12">
        <f t="shared" si="475"/>
        <v>-82.713687190663777</v>
      </c>
      <c r="X4995" s="12">
        <f t="shared" si="475"/>
        <v>-1281.0891609121416</v>
      </c>
      <c r="Y4995" s="12">
        <f t="shared" si="475"/>
        <v>0</v>
      </c>
      <c r="Z4995" s="12">
        <f t="shared" si="475"/>
        <v>0</v>
      </c>
      <c r="AA4995" s="12">
        <f t="shared" si="475"/>
        <v>0</v>
      </c>
      <c r="AB4995" s="12">
        <f t="shared" si="475"/>
        <v>0</v>
      </c>
      <c r="AC4995" s="12">
        <f t="shared" si="475"/>
        <v>0</v>
      </c>
      <c r="AD4995" s="12">
        <f t="shared" si="475"/>
        <v>-0.80541936068238551</v>
      </c>
      <c r="AE4995" s="12">
        <f t="shared" si="485"/>
        <v>-7.7729406014800002E-3</v>
      </c>
      <c r="AF4995" s="12">
        <f t="shared" si="485"/>
        <v>0</v>
      </c>
      <c r="AG4995" s="12">
        <f t="shared" si="485"/>
        <v>0</v>
      </c>
      <c r="AH4995" s="12">
        <f t="shared" si="485"/>
        <v>-7.5604320882180218</v>
      </c>
      <c r="AI4995" s="12">
        <f t="shared" si="485"/>
        <v>-39.577114435537709</v>
      </c>
      <c r="AJ4995" s="12">
        <f t="shared" si="485"/>
        <v>-1339.9281395663922</v>
      </c>
      <c r="AK4995" s="12">
        <f t="shared" si="485"/>
        <v>2.937769867019371E-2</v>
      </c>
      <c r="AL4995" s="12">
        <f t="shared" si="476"/>
        <v>-2755.182342395035</v>
      </c>
      <c r="AM4995">
        <f t="shared" si="477"/>
        <v>2.1217092867707952</v>
      </c>
      <c r="AN4995" s="12">
        <f t="shared" si="478"/>
        <v>-1298.567320025438</v>
      </c>
    </row>
    <row r="4996" spans="14:40">
      <c r="N4996">
        <f t="shared" si="479"/>
        <v>2491</v>
      </c>
      <c r="O4996" s="12">
        <f t="shared" si="475"/>
        <v>-3.518927789293369</v>
      </c>
      <c r="P4996" s="12">
        <f t="shared" si="475"/>
        <v>0</v>
      </c>
      <c r="Q4996" s="12">
        <f t="shared" si="475"/>
        <v>0</v>
      </c>
      <c r="R4996" s="12">
        <f t="shared" si="475"/>
        <v>0</v>
      </c>
      <c r="S4996" s="12">
        <f t="shared" si="475"/>
        <v>0</v>
      </c>
      <c r="T4996" s="12">
        <f t="shared" si="475"/>
        <v>0</v>
      </c>
      <c r="U4996" s="12">
        <f t="shared" si="475"/>
        <v>0</v>
      </c>
      <c r="V4996" s="12">
        <f t="shared" si="475"/>
        <v>0</v>
      </c>
      <c r="W4996" s="12">
        <f t="shared" si="475"/>
        <v>-1035.3751574955231</v>
      </c>
      <c r="X4996" s="12">
        <f t="shared" si="475"/>
        <v>1758.1076513494763</v>
      </c>
      <c r="Y4996" s="12">
        <f t="shared" si="475"/>
        <v>0</v>
      </c>
      <c r="Z4996" s="12">
        <f t="shared" si="475"/>
        <v>0</v>
      </c>
      <c r="AA4996" s="12">
        <f t="shared" si="475"/>
        <v>0</v>
      </c>
      <c r="AB4996" s="12">
        <f t="shared" si="475"/>
        <v>0</v>
      </c>
      <c r="AC4996" s="12">
        <f t="shared" si="475"/>
        <v>0</v>
      </c>
      <c r="AD4996" s="12">
        <f t="shared" si="475"/>
        <v>-0.36228411272753347</v>
      </c>
      <c r="AE4996" s="12">
        <f t="shared" si="485"/>
        <v>-1.1751170837998049E-2</v>
      </c>
      <c r="AF4996" s="12">
        <f t="shared" si="485"/>
        <v>0</v>
      </c>
      <c r="AG4996" s="12">
        <f t="shared" si="485"/>
        <v>0</v>
      </c>
      <c r="AH4996" s="12">
        <f t="shared" si="485"/>
        <v>-16.227188726235262</v>
      </c>
      <c r="AI4996" s="12">
        <f t="shared" si="485"/>
        <v>-31.741063389695658</v>
      </c>
      <c r="AJ4996" s="12">
        <f t="shared" si="485"/>
        <v>-2203.0847191441239</v>
      </c>
      <c r="AK4996" s="12">
        <f t="shared" si="485"/>
        <v>7.0427852349852077E-2</v>
      </c>
      <c r="AL4996" s="12">
        <f t="shared" si="476"/>
        <v>-1532.1430126266107</v>
      </c>
      <c r="AM4996">
        <f t="shared" si="477"/>
        <v>2.1162846528885737</v>
      </c>
      <c r="AN4996" s="12">
        <f t="shared" si="478"/>
        <v>-723.9777553248083</v>
      </c>
    </row>
    <row r="4997" spans="14:40">
      <c r="N4997">
        <f t="shared" si="479"/>
        <v>2492</v>
      </c>
      <c r="O4997" s="12">
        <f t="shared" si="475"/>
        <v>0</v>
      </c>
      <c r="P4997" s="12">
        <f t="shared" si="475"/>
        <v>0</v>
      </c>
      <c r="Q4997" s="12">
        <f t="shared" si="475"/>
        <v>0</v>
      </c>
      <c r="R4997" s="12">
        <f t="shared" si="475"/>
        <v>0</v>
      </c>
      <c r="S4997" s="12">
        <f t="shared" si="475"/>
        <v>0</v>
      </c>
      <c r="T4997" s="12">
        <f t="shared" si="475"/>
        <v>0</v>
      </c>
      <c r="U4997" s="12">
        <f t="shared" si="475"/>
        <v>0</v>
      </c>
      <c r="V4997" s="12">
        <f t="shared" si="475"/>
        <v>0</v>
      </c>
      <c r="W4997" s="12">
        <f t="shared" si="475"/>
        <v>-1958.1700573241342</v>
      </c>
      <c r="X4997" s="12">
        <f t="shared" si="475"/>
        <v>-16032.410917151206</v>
      </c>
      <c r="Y4997" s="12">
        <f t="shared" si="475"/>
        <v>0</v>
      </c>
      <c r="Z4997" s="12">
        <f t="shared" si="475"/>
        <v>0</v>
      </c>
      <c r="AA4997" s="12">
        <f t="shared" si="475"/>
        <v>0</v>
      </c>
      <c r="AB4997" s="12">
        <f t="shared" si="475"/>
        <v>0</v>
      </c>
      <c r="AC4997" s="12">
        <f t="shared" si="475"/>
        <v>0</v>
      </c>
      <c r="AD4997" s="12">
        <f t="shared" si="475"/>
        <v>-4.1280871713945144</v>
      </c>
      <c r="AE4997" s="12">
        <f t="shared" ref="AE4997:AK5005" si="486">AE$2503*AE2493+0.5*AE$2504*AE2493*AE2493</f>
        <v>-2.3690790705642013E-2</v>
      </c>
      <c r="AF4997" s="12">
        <f t="shared" si="486"/>
        <v>0</v>
      </c>
      <c r="AG4997" s="12">
        <f t="shared" si="486"/>
        <v>0</v>
      </c>
      <c r="AH4997" s="12">
        <f t="shared" si="486"/>
        <v>-13.045706839877793</v>
      </c>
      <c r="AI4997" s="12">
        <f t="shared" si="486"/>
        <v>-106.35159792405929</v>
      </c>
      <c r="AJ4997" s="12">
        <f t="shared" si="486"/>
        <v>-5955.1499132123399</v>
      </c>
      <c r="AK4997" s="12">
        <f t="shared" si="486"/>
        <v>0.16544780155583999</v>
      </c>
      <c r="AL4997" s="12">
        <f t="shared" si="476"/>
        <v>-24069.114522612163</v>
      </c>
      <c r="AM4997">
        <f t="shared" si="477"/>
        <v>2.1304102695784981</v>
      </c>
      <c r="AN4997" s="12">
        <f t="shared" si="478"/>
        <v>-11297.877627755821</v>
      </c>
    </row>
    <row r="4998" spans="14:40">
      <c r="N4998">
        <f t="shared" si="479"/>
        <v>2493</v>
      </c>
      <c r="O4998" s="12">
        <f t="shared" si="475"/>
        <v>0</v>
      </c>
      <c r="P4998" s="12">
        <f t="shared" si="475"/>
        <v>0</v>
      </c>
      <c r="Q4998" s="12">
        <f t="shared" si="475"/>
        <v>0</v>
      </c>
      <c r="R4998" s="12">
        <f t="shared" si="475"/>
        <v>0</v>
      </c>
      <c r="S4998" s="12">
        <f t="shared" si="475"/>
        <v>0</v>
      </c>
      <c r="T4998" s="12">
        <f t="shared" si="475"/>
        <v>0</v>
      </c>
      <c r="U4998" s="12">
        <f t="shared" si="475"/>
        <v>0</v>
      </c>
      <c r="V4998" s="12">
        <f t="shared" si="475"/>
        <v>0</v>
      </c>
      <c r="W4998" s="12">
        <f t="shared" si="475"/>
        <v>-4298.7494473444794</v>
      </c>
      <c r="X4998" s="12">
        <f t="shared" si="475"/>
        <v>-13876.378311967843</v>
      </c>
      <c r="Y4998" s="12">
        <f t="shared" si="475"/>
        <v>0</v>
      </c>
      <c r="Z4998" s="12">
        <f t="shared" si="475"/>
        <v>0</v>
      </c>
      <c r="AA4998" s="12">
        <f t="shared" si="475"/>
        <v>0</v>
      </c>
      <c r="AB4998" s="12">
        <f t="shared" si="475"/>
        <v>0</v>
      </c>
      <c r="AC4998" s="12">
        <f t="shared" si="475"/>
        <v>0</v>
      </c>
      <c r="AD4998" s="12">
        <f t="shared" si="475"/>
        <v>-10.774611565888817</v>
      </c>
      <c r="AE4998" s="12">
        <f t="shared" si="486"/>
        <v>-5.7781418077276173E-2</v>
      </c>
      <c r="AF4998" s="12">
        <f t="shared" si="486"/>
        <v>0</v>
      </c>
      <c r="AG4998" s="12">
        <f t="shared" si="486"/>
        <v>0</v>
      </c>
      <c r="AH4998" s="12">
        <f t="shared" si="486"/>
        <v>-17.897835627063849</v>
      </c>
      <c r="AI4998" s="12">
        <f t="shared" si="486"/>
        <v>-64.973081584451052</v>
      </c>
      <c r="AJ4998" s="12">
        <f t="shared" si="486"/>
        <v>-3594.562755416272</v>
      </c>
      <c r="AK4998" s="12">
        <f t="shared" si="486"/>
        <v>0.12526012989366717</v>
      </c>
      <c r="AL4998" s="12">
        <f t="shared" si="476"/>
        <v>-21863.26856479418</v>
      </c>
      <c r="AM4998">
        <f t="shared" si="477"/>
        <v>2.1239505949483002</v>
      </c>
      <c r="AN4998" s="12">
        <f t="shared" si="478"/>
        <v>-10293.680378816138</v>
      </c>
    </row>
    <row r="4999" spans="14:40">
      <c r="N4999">
        <f t="shared" si="479"/>
        <v>2494</v>
      </c>
      <c r="O4999" s="12">
        <f t="shared" si="475"/>
        <v>0</v>
      </c>
      <c r="P4999" s="12">
        <f t="shared" si="475"/>
        <v>0</v>
      </c>
      <c r="Q4999" s="12">
        <f t="shared" si="475"/>
        <v>0</v>
      </c>
      <c r="R4999" s="12">
        <f t="shared" si="475"/>
        <v>0</v>
      </c>
      <c r="S4999" s="12">
        <f t="shared" si="475"/>
        <v>0</v>
      </c>
      <c r="T4999" s="12">
        <f t="shared" si="475"/>
        <v>0</v>
      </c>
      <c r="U4999" s="12">
        <f t="shared" si="475"/>
        <v>0</v>
      </c>
      <c r="V4999" s="12">
        <f t="shared" si="475"/>
        <v>0</v>
      </c>
      <c r="W4999" s="12">
        <f t="shared" si="475"/>
        <v>-3993.9671628771016</v>
      </c>
      <c r="X4999" s="12">
        <f t="shared" si="475"/>
        <v>-9652.5567900278256</v>
      </c>
      <c r="Y4999" s="12">
        <f t="shared" si="475"/>
        <v>0</v>
      </c>
      <c r="Z4999" s="12">
        <f t="shared" si="475"/>
        <v>0</v>
      </c>
      <c r="AA4999" s="12">
        <f t="shared" si="475"/>
        <v>0</v>
      </c>
      <c r="AB4999" s="12">
        <f t="shared" si="475"/>
        <v>0</v>
      </c>
      <c r="AC4999" s="12">
        <f t="shared" si="475"/>
        <v>0</v>
      </c>
      <c r="AD4999" s="12">
        <f t="shared" si="475"/>
        <v>-12.462595560777887</v>
      </c>
      <c r="AE4999" s="12">
        <f t="shared" si="486"/>
        <v>-9.2344905525954035E-2</v>
      </c>
      <c r="AF4999" s="12">
        <f t="shared" si="486"/>
        <v>0</v>
      </c>
      <c r="AG4999" s="12">
        <f t="shared" si="486"/>
        <v>0</v>
      </c>
      <c r="AH4999" s="12">
        <f t="shared" si="486"/>
        <v>-54.178924597416113</v>
      </c>
      <c r="AI4999" s="12">
        <f t="shared" si="486"/>
        <v>-91.779730893433353</v>
      </c>
      <c r="AJ4999" s="12">
        <f t="shared" si="486"/>
        <v>-6236.8612810848972</v>
      </c>
      <c r="AK4999" s="12">
        <f t="shared" si="486"/>
        <v>0.16342040460170157</v>
      </c>
      <c r="AL4999" s="12">
        <f t="shared" si="476"/>
        <v>-20041.735409542376</v>
      </c>
      <c r="AM4999">
        <f t="shared" si="477"/>
        <v>2.1421872637733066</v>
      </c>
      <c r="AN4999" s="12">
        <f t="shared" si="478"/>
        <v>-9355.7345562032333</v>
      </c>
    </row>
    <row r="5000" spans="14:40">
      <c r="N5000">
        <f t="shared" si="479"/>
        <v>2495</v>
      </c>
      <c r="O5000" s="12">
        <f t="shared" si="475"/>
        <v>3.4801977535273871</v>
      </c>
      <c r="P5000" s="12">
        <f t="shared" si="475"/>
        <v>0</v>
      </c>
      <c r="Q5000" s="12">
        <f t="shared" si="475"/>
        <v>0</v>
      </c>
      <c r="R5000" s="12">
        <f t="shared" si="475"/>
        <v>0</v>
      </c>
      <c r="S5000" s="12">
        <f t="shared" si="475"/>
        <v>0</v>
      </c>
      <c r="T5000" s="12">
        <f t="shared" si="475"/>
        <v>0</v>
      </c>
      <c r="U5000" s="12">
        <f t="shared" si="475"/>
        <v>0</v>
      </c>
      <c r="V5000" s="12">
        <f t="shared" si="475"/>
        <v>0</v>
      </c>
      <c r="W5000" s="12">
        <f t="shared" si="475"/>
        <v>-666.83923762987285</v>
      </c>
      <c r="X5000" s="12">
        <f t="shared" si="475"/>
        <v>-2828.7557323712717</v>
      </c>
      <c r="Y5000" s="12">
        <f t="shared" si="475"/>
        <v>0</v>
      </c>
      <c r="Z5000" s="12">
        <f t="shared" si="475"/>
        <v>0</v>
      </c>
      <c r="AA5000" s="12">
        <f t="shared" si="475"/>
        <v>0</v>
      </c>
      <c r="AB5000" s="12">
        <f t="shared" si="475"/>
        <v>0</v>
      </c>
      <c r="AC5000" s="12">
        <f t="shared" si="475"/>
        <v>0</v>
      </c>
      <c r="AD5000" s="12">
        <f t="shared" si="475"/>
        <v>-8.2828051416254205</v>
      </c>
      <c r="AE5000" s="12">
        <f t="shared" si="486"/>
        <v>-5.959146839443507E-2</v>
      </c>
      <c r="AF5000" s="12">
        <f t="shared" si="486"/>
        <v>0</v>
      </c>
      <c r="AG5000" s="12">
        <f t="shared" si="486"/>
        <v>0</v>
      </c>
      <c r="AH5000" s="12">
        <f t="shared" si="486"/>
        <v>-35.679359946774412</v>
      </c>
      <c r="AI5000" s="12">
        <f t="shared" si="486"/>
        <v>-74.521719592021796</v>
      </c>
      <c r="AJ5000" s="12">
        <f t="shared" si="486"/>
        <v>-5639.8973418889836</v>
      </c>
      <c r="AK5000" s="12">
        <f t="shared" si="486"/>
        <v>0.1446002797349715</v>
      </c>
      <c r="AL5000" s="12">
        <f t="shared" si="476"/>
        <v>-9250.4109900056828</v>
      </c>
      <c r="AM5000">
        <f t="shared" si="477"/>
        <v>2.1398815274629523</v>
      </c>
      <c r="AN5000" s="12">
        <f t="shared" si="478"/>
        <v>-4322.86127586371</v>
      </c>
    </row>
    <row r="5001" spans="14:40">
      <c r="N5001">
        <f t="shared" si="479"/>
        <v>2496</v>
      </c>
      <c r="O5001" s="12">
        <f t="shared" si="475"/>
        <v>6.9437970873564243</v>
      </c>
      <c r="P5001" s="12">
        <f t="shared" si="475"/>
        <v>0</v>
      </c>
      <c r="Q5001" s="12">
        <f t="shared" si="475"/>
        <v>0</v>
      </c>
      <c r="R5001" s="12">
        <f t="shared" si="475"/>
        <v>0</v>
      </c>
      <c r="S5001" s="12">
        <f t="shared" si="475"/>
        <v>0</v>
      </c>
      <c r="T5001" s="12">
        <f t="shared" si="475"/>
        <v>0</v>
      </c>
      <c r="U5001" s="12">
        <f t="shared" si="475"/>
        <v>0</v>
      </c>
      <c r="V5001" s="12">
        <f t="shared" si="475"/>
        <v>0</v>
      </c>
      <c r="W5001" s="12">
        <f t="shared" si="475"/>
        <v>-1309.1583126178111</v>
      </c>
      <c r="X5001" s="12">
        <f t="shared" si="475"/>
        <v>-10980.36103026927</v>
      </c>
      <c r="Y5001" s="12">
        <f t="shared" si="475"/>
        <v>0</v>
      </c>
      <c r="Z5001" s="12">
        <f t="shared" si="475"/>
        <v>0</v>
      </c>
      <c r="AA5001" s="12">
        <f t="shared" si="475"/>
        <v>0</v>
      </c>
      <c r="AB5001" s="12">
        <f t="shared" si="475"/>
        <v>0</v>
      </c>
      <c r="AC5001" s="12">
        <f t="shared" si="475"/>
        <v>0</v>
      </c>
      <c r="AD5001" s="12">
        <f t="shared" si="475"/>
        <v>-15.079821864481424</v>
      </c>
      <c r="AE5001" s="12">
        <f t="shared" si="486"/>
        <v>-8.6001840928100176E-2</v>
      </c>
      <c r="AF5001" s="12">
        <f t="shared" si="486"/>
        <v>0</v>
      </c>
      <c r="AG5001" s="12">
        <f t="shared" si="486"/>
        <v>0</v>
      </c>
      <c r="AH5001" s="12">
        <f t="shared" si="486"/>
        <v>-28.682720792237404</v>
      </c>
      <c r="AI5001" s="12">
        <f t="shared" si="486"/>
        <v>-77.09064386715383</v>
      </c>
      <c r="AJ5001" s="12">
        <f t="shared" si="486"/>
        <v>-3376.1838331102313</v>
      </c>
      <c r="AK5001" s="12">
        <f t="shared" si="486"/>
        <v>8.8606996819812767E-2</v>
      </c>
      <c r="AL5001" s="12">
        <f t="shared" si="476"/>
        <v>-15779.609960277938</v>
      </c>
      <c r="AM5001">
        <f t="shared" si="477"/>
        <v>2.1421775415293767</v>
      </c>
      <c r="AN5001" s="12">
        <f t="shared" si="478"/>
        <v>-7366.1541372580696</v>
      </c>
    </row>
    <row r="5002" spans="14:40">
      <c r="N5002">
        <f t="shared" si="479"/>
        <v>2497</v>
      </c>
      <c r="O5002" s="12">
        <f t="shared" si="475"/>
        <v>0</v>
      </c>
      <c r="P5002" s="12">
        <f t="shared" si="475"/>
        <v>0</v>
      </c>
      <c r="Q5002" s="12">
        <f t="shared" si="475"/>
        <v>0</v>
      </c>
      <c r="R5002" s="12">
        <f t="shared" si="475"/>
        <v>0</v>
      </c>
      <c r="S5002" s="12">
        <f t="shared" si="475"/>
        <v>0</v>
      </c>
      <c r="T5002" s="12">
        <f t="shared" si="475"/>
        <v>0</v>
      </c>
      <c r="U5002" s="12">
        <f t="shared" si="475"/>
        <v>0</v>
      </c>
      <c r="V5002" s="12">
        <f t="shared" si="475"/>
        <v>0</v>
      </c>
      <c r="W5002" s="12">
        <f t="shared" si="475"/>
        <v>-1680.3720061541344</v>
      </c>
      <c r="X5002" s="12">
        <f t="shared" si="475"/>
        <v>-7622.6388785718909</v>
      </c>
      <c r="Y5002" s="12">
        <f t="shared" si="475"/>
        <v>0</v>
      </c>
      <c r="Z5002" s="12">
        <f t="shared" si="475"/>
        <v>0</v>
      </c>
      <c r="AA5002" s="12">
        <f t="shared" si="475"/>
        <v>0</v>
      </c>
      <c r="AB5002" s="12">
        <f t="shared" si="475"/>
        <v>0</v>
      </c>
      <c r="AC5002" s="12">
        <f t="shared" si="475"/>
        <v>0</v>
      </c>
      <c r="AD5002" s="12">
        <f t="shared" si="475"/>
        <v>-16.915799416910623</v>
      </c>
      <c r="AE5002" s="12">
        <f t="shared" si="486"/>
        <v>-0.10924301015857946</v>
      </c>
      <c r="AF5002" s="12">
        <f t="shared" si="486"/>
        <v>0</v>
      </c>
      <c r="AG5002" s="12">
        <f t="shared" si="486"/>
        <v>0</v>
      </c>
      <c r="AH5002" s="12">
        <f t="shared" si="486"/>
        <v>-47.735941461388343</v>
      </c>
      <c r="AI5002" s="12">
        <f t="shared" si="486"/>
        <v>-2.7159521583751856</v>
      </c>
      <c r="AJ5002" s="12">
        <f t="shared" si="486"/>
        <v>-2095.4415517975431</v>
      </c>
      <c r="AK5002" s="12">
        <f t="shared" si="486"/>
        <v>5.2549000448421916E-2</v>
      </c>
      <c r="AL5002" s="12">
        <f t="shared" si="476"/>
        <v>-11465.87682356995</v>
      </c>
      <c r="AM5002">
        <f t="shared" si="477"/>
        <v>2.1656286168294043</v>
      </c>
      <c r="AN5002" s="12">
        <f t="shared" si="478"/>
        <v>-5294.4797341829571</v>
      </c>
    </row>
    <row r="5003" spans="14:40">
      <c r="N5003">
        <f t="shared" si="479"/>
        <v>2498</v>
      </c>
      <c r="O5003" s="12">
        <f t="shared" ref="O5003:AD5005" si="487">O$2503*O2499+0.5*O$2504*O2499*O2499</f>
        <v>0</v>
      </c>
      <c r="P5003" s="12">
        <f t="shared" si="487"/>
        <v>0</v>
      </c>
      <c r="Q5003" s="12">
        <f t="shared" si="487"/>
        <v>0</v>
      </c>
      <c r="R5003" s="12">
        <f t="shared" si="487"/>
        <v>0</v>
      </c>
      <c r="S5003" s="12">
        <f t="shared" si="487"/>
        <v>0</v>
      </c>
      <c r="T5003" s="12">
        <f t="shared" si="487"/>
        <v>0</v>
      </c>
      <c r="U5003" s="12">
        <f t="shared" si="487"/>
        <v>0</v>
      </c>
      <c r="V5003" s="12">
        <f t="shared" si="487"/>
        <v>0</v>
      </c>
      <c r="W5003" s="12">
        <f t="shared" si="487"/>
        <v>-2192.4930873826306</v>
      </c>
      <c r="X5003" s="12">
        <f t="shared" si="487"/>
        <v>-14313.408921430919</v>
      </c>
      <c r="Y5003" s="12">
        <f t="shared" si="487"/>
        <v>0</v>
      </c>
      <c r="Z5003" s="12">
        <f t="shared" si="487"/>
        <v>0</v>
      </c>
      <c r="AA5003" s="12">
        <f t="shared" si="487"/>
        <v>0</v>
      </c>
      <c r="AB5003" s="12">
        <f t="shared" si="487"/>
        <v>0</v>
      </c>
      <c r="AC5003" s="12">
        <f t="shared" si="487"/>
        <v>0</v>
      </c>
      <c r="AD5003" s="12">
        <f t="shared" si="487"/>
        <v>-19.129105557727961</v>
      </c>
      <c r="AE5003" s="12">
        <f t="shared" si="486"/>
        <v>-0.10879036143651652</v>
      </c>
      <c r="AF5003" s="12">
        <f t="shared" si="486"/>
        <v>0</v>
      </c>
      <c r="AG5003" s="12">
        <f t="shared" si="486"/>
        <v>0</v>
      </c>
      <c r="AH5003" s="12">
        <f t="shared" si="486"/>
        <v>-35.266939468252268</v>
      </c>
      <c r="AI5003" s="12">
        <f t="shared" si="486"/>
        <v>-49.878461031955723</v>
      </c>
      <c r="AJ5003" s="12">
        <f t="shared" si="486"/>
        <v>-3210.0609249912122</v>
      </c>
      <c r="AK5003" s="12">
        <f t="shared" si="486"/>
        <v>9.3958932689641755E-2</v>
      </c>
      <c r="AL5003" s="12">
        <f t="shared" ref="AL5003:AL5005" si="488">SUM(O5003:AK5003)</f>
        <v>-19820.252271291447</v>
      </c>
      <c r="AM5003">
        <f t="shared" ref="AM5003:AM5005" si="489">$AM$2504*(1+J2499/100)</f>
        <v>2.1814901956181281</v>
      </c>
      <c r="AN5003" s="12">
        <f t="shared" ref="AN5003:AN5005" si="490">AL5003/AM5003</f>
        <v>-9085.6481093078455</v>
      </c>
    </row>
    <row r="5004" spans="14:40">
      <c r="N5004">
        <f t="shared" si="479"/>
        <v>2499</v>
      </c>
      <c r="O5004" s="12">
        <f t="shared" si="487"/>
        <v>0</v>
      </c>
      <c r="P5004" s="12">
        <f t="shared" ref="P5004:AD5004" si="491">P$2503*P2500+0.5*P$2504*P2500*P2500</f>
        <v>0</v>
      </c>
      <c r="Q5004" s="12">
        <f t="shared" si="491"/>
        <v>0</v>
      </c>
      <c r="R5004" s="12">
        <f t="shared" si="491"/>
        <v>0</v>
      </c>
      <c r="S5004" s="12">
        <f t="shared" si="491"/>
        <v>0</v>
      </c>
      <c r="T5004" s="12">
        <f t="shared" si="491"/>
        <v>0</v>
      </c>
      <c r="U5004" s="12">
        <f t="shared" si="491"/>
        <v>0</v>
      </c>
      <c r="V5004" s="12">
        <f t="shared" si="491"/>
        <v>0</v>
      </c>
      <c r="W5004" s="12">
        <f t="shared" si="491"/>
        <v>-2972.1617540570242</v>
      </c>
      <c r="X5004" s="12">
        <f t="shared" si="491"/>
        <v>-20609.00561102428</v>
      </c>
      <c r="Y5004" s="12">
        <f t="shared" si="491"/>
        <v>0</v>
      </c>
      <c r="Z5004" s="12">
        <f t="shared" si="491"/>
        <v>0</v>
      </c>
      <c r="AA5004" s="12">
        <f t="shared" si="491"/>
        <v>0</v>
      </c>
      <c r="AB5004" s="12">
        <f t="shared" si="491"/>
        <v>0</v>
      </c>
      <c r="AC5004" s="12">
        <f t="shared" si="491"/>
        <v>0</v>
      </c>
      <c r="AD5004" s="12">
        <f t="shared" si="491"/>
        <v>-25.616753693118497</v>
      </c>
      <c r="AE5004" s="12">
        <f t="shared" si="486"/>
        <v>-0.17117456132209327</v>
      </c>
      <c r="AF5004" s="12">
        <f t="shared" si="486"/>
        <v>0</v>
      </c>
      <c r="AG5004" s="12">
        <f t="shared" si="486"/>
        <v>0</v>
      </c>
      <c r="AH5004" s="12">
        <f t="shared" si="486"/>
        <v>-71.657094418426254</v>
      </c>
      <c r="AI5004" s="12">
        <f t="shared" si="486"/>
        <v>-126.34097961997135</v>
      </c>
      <c r="AJ5004" s="12">
        <f t="shared" si="486"/>
        <v>-8447.0932218046291</v>
      </c>
      <c r="AK5004" s="12">
        <f t="shared" si="486"/>
        <v>0.2325982951944576</v>
      </c>
      <c r="AL5004" s="12">
        <f t="shared" si="488"/>
        <v>-32251.813990883573</v>
      </c>
      <c r="AM5004">
        <f t="shared" si="489"/>
        <v>2.1960252060283985</v>
      </c>
      <c r="AN5004" s="12">
        <f t="shared" si="490"/>
        <v>-14686.44981958668</v>
      </c>
    </row>
    <row r="5005" spans="14:40">
      <c r="N5005">
        <f t="shared" si="479"/>
        <v>2500</v>
      </c>
      <c r="O5005" s="12">
        <f t="shared" si="487"/>
        <v>0</v>
      </c>
      <c r="P5005" s="12">
        <f t="shared" si="487"/>
        <v>0</v>
      </c>
      <c r="Q5005" s="12">
        <f t="shared" si="487"/>
        <v>0</v>
      </c>
      <c r="R5005" s="12">
        <f t="shared" si="487"/>
        <v>0</v>
      </c>
      <c r="S5005" s="12">
        <f t="shared" si="487"/>
        <v>0</v>
      </c>
      <c r="T5005" s="12">
        <f t="shared" si="487"/>
        <v>0</v>
      </c>
      <c r="U5005" s="12">
        <f t="shared" si="487"/>
        <v>0</v>
      </c>
      <c r="V5005" s="12">
        <f t="shared" si="487"/>
        <v>0</v>
      </c>
      <c r="W5005" s="12">
        <f t="shared" si="487"/>
        <v>-6052.7705028187956</v>
      </c>
      <c r="X5005" s="12">
        <f t="shared" si="487"/>
        <v>-22875.148947202644</v>
      </c>
      <c r="Y5005" s="12">
        <f t="shared" si="487"/>
        <v>0</v>
      </c>
      <c r="Z5005" s="12">
        <f t="shared" si="487"/>
        <v>0</v>
      </c>
      <c r="AA5005" s="12">
        <f t="shared" si="487"/>
        <v>0</v>
      </c>
      <c r="AB5005" s="12">
        <f t="shared" si="487"/>
        <v>0</v>
      </c>
      <c r="AC5005" s="12">
        <f t="shared" si="487"/>
        <v>0</v>
      </c>
      <c r="AD5005" s="12">
        <f t="shared" si="487"/>
        <v>-23.157611281207288</v>
      </c>
      <c r="AE5005" s="12">
        <f t="shared" si="486"/>
        <v>-0.14747688542116472</v>
      </c>
      <c r="AF5005" s="12">
        <f t="shared" si="486"/>
        <v>0</v>
      </c>
      <c r="AG5005" s="12">
        <f t="shared" si="486"/>
        <v>0</v>
      </c>
      <c r="AH5005" s="12">
        <f t="shared" si="486"/>
        <v>-58.709309055504697</v>
      </c>
      <c r="AI5005" s="12">
        <f t="shared" si="486"/>
        <v>-99.72949998489598</v>
      </c>
      <c r="AJ5005" s="12">
        <f t="shared" si="486"/>
        <v>-7471.6927980635628</v>
      </c>
      <c r="AK5005" s="12">
        <f t="shared" si="486"/>
        <v>0.20065227601788485</v>
      </c>
      <c r="AL5005" s="12">
        <f t="shared" si="488"/>
        <v>-36581.155493016013</v>
      </c>
      <c r="AM5005">
        <f t="shared" si="489"/>
        <v>2.1808178478648488</v>
      </c>
      <c r="AN5005" s="12">
        <f t="shared" si="490"/>
        <v>-16774.053609672697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O36"/>
  <sheetViews>
    <sheetView topLeftCell="A7" workbookViewId="0">
      <selection activeCell="K12" sqref="K12"/>
    </sheetView>
  </sheetViews>
  <sheetFormatPr defaultRowHeight="15"/>
  <cols>
    <col min="1" max="1" width="5.140625" bestFit="1" customWidth="1"/>
    <col min="2" max="2" width="4.85546875" bestFit="1" customWidth="1"/>
    <col min="3" max="3" width="7.85546875" bestFit="1" customWidth="1"/>
    <col min="4" max="4" width="11.85546875" bestFit="1" customWidth="1"/>
    <col min="5" max="5" width="11.140625" bestFit="1" customWidth="1"/>
    <col min="6" max="6" width="8.28515625" bestFit="1" customWidth="1"/>
    <col min="7" max="7" width="15.85546875" bestFit="1" customWidth="1"/>
    <col min="10" max="10" width="15" bestFit="1" customWidth="1"/>
    <col min="11" max="11" width="9" bestFit="1" customWidth="1"/>
    <col min="12" max="12" width="18.7109375" bestFit="1" customWidth="1"/>
    <col min="13" max="13" width="13.140625" bestFit="1" customWidth="1"/>
    <col min="14" max="14" width="21.5703125" bestFit="1" customWidth="1"/>
    <col min="15" max="15" width="27.28515625" bestFit="1" customWidth="1"/>
  </cols>
  <sheetData>
    <row r="1" spans="1:15">
      <c r="A1" s="16" t="s">
        <v>3065</v>
      </c>
      <c r="B1" s="16" t="s">
        <v>189</v>
      </c>
      <c r="C1" s="16" t="s">
        <v>3060</v>
      </c>
      <c r="D1" s="16" t="s">
        <v>3061</v>
      </c>
      <c r="E1" s="16" t="s">
        <v>3064</v>
      </c>
      <c r="F1" s="16" t="s">
        <v>3062</v>
      </c>
      <c r="G1" s="16" t="s">
        <v>3063</v>
      </c>
      <c r="I1" s="17" t="s">
        <v>207</v>
      </c>
    </row>
    <row r="2" spans="1:15">
      <c r="A2" t="s">
        <v>23</v>
      </c>
      <c r="B2" t="s">
        <v>37</v>
      </c>
      <c r="C2" t="s">
        <v>242</v>
      </c>
      <c r="D2">
        <v>1</v>
      </c>
      <c r="E2" s="5">
        <v>250000</v>
      </c>
      <c r="F2">
        <v>2</v>
      </c>
      <c r="G2">
        <v>1</v>
      </c>
      <c r="J2" s="1" t="s">
        <v>3068</v>
      </c>
      <c r="K2" s="1" t="s">
        <v>3069</v>
      </c>
      <c r="L2" s="1" t="s">
        <v>3070</v>
      </c>
      <c r="M2" s="1" t="s">
        <v>3071</v>
      </c>
      <c r="N2" s="1" t="s">
        <v>3072</v>
      </c>
      <c r="O2" s="1" t="s">
        <v>3073</v>
      </c>
    </row>
    <row r="3" spans="1:15">
      <c r="A3" t="s">
        <v>23</v>
      </c>
      <c r="B3" t="s">
        <v>37</v>
      </c>
      <c r="C3" t="s">
        <v>242</v>
      </c>
      <c r="D3">
        <v>2</v>
      </c>
      <c r="E3" s="5">
        <v>500000</v>
      </c>
      <c r="F3">
        <v>3.5</v>
      </c>
      <c r="G3">
        <v>1</v>
      </c>
      <c r="I3" t="s">
        <v>242</v>
      </c>
      <c r="K3" s="12">
        <v>4390</v>
      </c>
      <c r="L3" s="8">
        <v>2</v>
      </c>
      <c r="M3" s="12">
        <v>-8780</v>
      </c>
      <c r="N3" s="12">
        <v>-8780</v>
      </c>
      <c r="O3" s="12">
        <v>-4086</v>
      </c>
    </row>
    <row r="4" spans="1:15">
      <c r="A4" t="s">
        <v>23</v>
      </c>
      <c r="B4" t="s">
        <v>37</v>
      </c>
      <c r="C4" t="s">
        <v>242</v>
      </c>
      <c r="D4">
        <v>3</v>
      </c>
      <c r="E4" s="5">
        <v>1000000</v>
      </c>
      <c r="F4">
        <v>5</v>
      </c>
      <c r="G4">
        <v>1</v>
      </c>
      <c r="I4" t="s">
        <v>245</v>
      </c>
      <c r="K4" s="12">
        <v>8</v>
      </c>
      <c r="L4" s="8">
        <v>3.46</v>
      </c>
      <c r="M4" s="12">
        <v>-28</v>
      </c>
      <c r="N4" s="12">
        <v>-28</v>
      </c>
      <c r="O4" s="12">
        <v>-13</v>
      </c>
    </row>
    <row r="5" spans="1:15">
      <c r="A5" t="s">
        <v>23</v>
      </c>
      <c r="B5" t="s">
        <v>37</v>
      </c>
      <c r="C5" t="s">
        <v>242</v>
      </c>
      <c r="D5">
        <v>4</v>
      </c>
      <c r="E5" s="5">
        <v>2500000</v>
      </c>
      <c r="F5">
        <v>10.039999999999999</v>
      </c>
      <c r="G5">
        <v>1</v>
      </c>
      <c r="I5" t="s">
        <v>246</v>
      </c>
      <c r="K5" s="12">
        <v>-14355</v>
      </c>
      <c r="L5" s="8">
        <v>4.67</v>
      </c>
      <c r="M5" s="12">
        <v>-67038</v>
      </c>
      <c r="N5" s="12">
        <v>-67038</v>
      </c>
      <c r="O5" s="12">
        <v>-31194</v>
      </c>
    </row>
    <row r="6" spans="1:15">
      <c r="A6" t="s">
        <v>23</v>
      </c>
      <c r="B6" t="s">
        <v>37</v>
      </c>
      <c r="C6" t="s">
        <v>242</v>
      </c>
      <c r="D6">
        <v>5</v>
      </c>
      <c r="E6" s="5">
        <v>5000000</v>
      </c>
      <c r="F6">
        <v>16.190000000000001</v>
      </c>
      <c r="G6">
        <v>1</v>
      </c>
      <c r="I6" t="s">
        <v>247</v>
      </c>
      <c r="K6" s="12"/>
      <c r="L6" s="8"/>
      <c r="M6" s="12"/>
      <c r="N6" s="12"/>
      <c r="O6" s="12"/>
    </row>
    <row r="7" spans="1:15">
      <c r="A7" t="s">
        <v>23</v>
      </c>
      <c r="B7" t="s">
        <v>37</v>
      </c>
      <c r="C7" t="s">
        <v>245</v>
      </c>
      <c r="D7">
        <v>1</v>
      </c>
      <c r="E7" s="5">
        <v>250000</v>
      </c>
      <c r="F7">
        <v>3.46</v>
      </c>
      <c r="G7">
        <v>1</v>
      </c>
      <c r="I7" t="s">
        <v>248</v>
      </c>
      <c r="K7" s="12">
        <v>-1</v>
      </c>
      <c r="L7" s="8">
        <v>6.52</v>
      </c>
      <c r="M7" s="12">
        <v>-7</v>
      </c>
      <c r="N7" s="12">
        <v>-7</v>
      </c>
      <c r="O7" s="12">
        <v>-3</v>
      </c>
    </row>
    <row r="8" spans="1:15">
      <c r="A8" t="s">
        <v>23</v>
      </c>
      <c r="B8" t="s">
        <v>37</v>
      </c>
      <c r="C8" t="s">
        <v>245</v>
      </c>
      <c r="D8">
        <v>2</v>
      </c>
      <c r="E8" s="5">
        <v>500000</v>
      </c>
      <c r="F8">
        <v>4.96</v>
      </c>
      <c r="G8">
        <v>1</v>
      </c>
      <c r="I8" t="s">
        <v>249</v>
      </c>
      <c r="K8" s="12"/>
      <c r="L8" s="8"/>
      <c r="M8" s="12"/>
      <c r="N8" s="12"/>
      <c r="O8" s="12"/>
    </row>
    <row r="9" spans="1:15">
      <c r="A9" t="s">
        <v>23</v>
      </c>
      <c r="B9" t="s">
        <v>37</v>
      </c>
      <c r="C9" t="s">
        <v>245</v>
      </c>
      <c r="D9">
        <v>3</v>
      </c>
      <c r="E9" s="5">
        <v>1000000</v>
      </c>
      <c r="F9">
        <v>8</v>
      </c>
      <c r="G9">
        <v>1</v>
      </c>
      <c r="K9" s="12"/>
      <c r="L9" s="12"/>
      <c r="M9" s="12"/>
      <c r="N9" s="12"/>
      <c r="O9" s="12"/>
    </row>
    <row r="10" spans="1:15">
      <c r="A10" t="s">
        <v>23</v>
      </c>
      <c r="B10" t="s">
        <v>37</v>
      </c>
      <c r="C10" t="s">
        <v>245</v>
      </c>
      <c r="D10">
        <v>4</v>
      </c>
      <c r="E10" s="5">
        <v>2500000</v>
      </c>
      <c r="F10">
        <v>14.67</v>
      </c>
      <c r="G10">
        <v>1</v>
      </c>
      <c r="I10" t="s">
        <v>3067</v>
      </c>
      <c r="K10" s="12"/>
      <c r="L10" s="12"/>
      <c r="M10" s="12"/>
      <c r="N10" s="12">
        <v>-75852</v>
      </c>
      <c r="O10" s="12">
        <v>-35296</v>
      </c>
    </row>
    <row r="11" spans="1:15">
      <c r="A11" t="s">
        <v>23</v>
      </c>
      <c r="B11" t="s">
        <v>37</v>
      </c>
      <c r="C11" t="s">
        <v>245</v>
      </c>
      <c r="D11">
        <v>5</v>
      </c>
      <c r="E11" s="5">
        <v>5000000</v>
      </c>
      <c r="F11">
        <v>24.16</v>
      </c>
      <c r="G11">
        <v>1</v>
      </c>
    </row>
    <row r="12" spans="1:15">
      <c r="A12" t="s">
        <v>23</v>
      </c>
      <c r="B12" t="s">
        <v>37</v>
      </c>
      <c r="C12" t="s">
        <v>246</v>
      </c>
      <c r="D12">
        <v>1</v>
      </c>
      <c r="E12" s="5">
        <v>250000</v>
      </c>
      <c r="F12">
        <v>4.67</v>
      </c>
      <c r="G12">
        <v>1</v>
      </c>
    </row>
    <row r="13" spans="1:15">
      <c r="A13" t="s">
        <v>23</v>
      </c>
      <c r="B13" t="s">
        <v>37</v>
      </c>
      <c r="C13" t="s">
        <v>246</v>
      </c>
      <c r="D13">
        <v>2</v>
      </c>
      <c r="E13" s="5">
        <v>500000</v>
      </c>
      <c r="F13">
        <v>7.28</v>
      </c>
      <c r="G13">
        <v>1</v>
      </c>
      <c r="I13" s="18" t="s">
        <v>3074</v>
      </c>
    </row>
    <row r="14" spans="1:15">
      <c r="A14" t="s">
        <v>23</v>
      </c>
      <c r="B14" t="s">
        <v>37</v>
      </c>
      <c r="C14" t="s">
        <v>246</v>
      </c>
      <c r="D14">
        <v>3</v>
      </c>
      <c r="E14" s="5">
        <v>1000000</v>
      </c>
      <c r="F14">
        <v>11.32</v>
      </c>
      <c r="G14">
        <v>1</v>
      </c>
      <c r="J14" s="1" t="s">
        <v>3068</v>
      </c>
      <c r="K14" s="1" t="s">
        <v>3069</v>
      </c>
      <c r="L14" s="1" t="s">
        <v>3070</v>
      </c>
      <c r="M14" s="1" t="s">
        <v>3071</v>
      </c>
      <c r="N14" s="1" t="s">
        <v>3072</v>
      </c>
      <c r="O14" s="1" t="s">
        <v>3073</v>
      </c>
    </row>
    <row r="15" spans="1:15">
      <c r="A15" t="s">
        <v>23</v>
      </c>
      <c r="B15" t="s">
        <v>37</v>
      </c>
      <c r="C15" t="s">
        <v>246</v>
      </c>
      <c r="D15">
        <v>4</v>
      </c>
      <c r="E15" s="5">
        <v>2500000</v>
      </c>
      <c r="F15">
        <v>21.86</v>
      </c>
      <c r="G15">
        <v>1</v>
      </c>
      <c r="I15" t="s">
        <v>242</v>
      </c>
      <c r="K15" s="12">
        <v>4390</v>
      </c>
      <c r="L15">
        <f>F2</f>
        <v>2</v>
      </c>
      <c r="M15" s="12">
        <f>-ABS(K15*L15)</f>
        <v>-8780</v>
      </c>
    </row>
    <row r="16" spans="1:15">
      <c r="A16" t="s">
        <v>23</v>
      </c>
      <c r="B16" t="s">
        <v>37</v>
      </c>
      <c r="C16" t="s">
        <v>246</v>
      </c>
      <c r="D16">
        <v>5</v>
      </c>
      <c r="E16" s="5">
        <v>5000000</v>
      </c>
      <c r="F16">
        <v>31.1</v>
      </c>
      <c r="G16">
        <v>1</v>
      </c>
      <c r="I16" t="s">
        <v>245</v>
      </c>
      <c r="K16" s="12">
        <v>8</v>
      </c>
      <c r="L16">
        <f>F7</f>
        <v>3.46</v>
      </c>
      <c r="M16" s="12">
        <f t="shared" ref="M16:M19" si="0">-ABS(K16*L16)</f>
        <v>-27.68</v>
      </c>
    </row>
    <row r="17" spans="1:15">
      <c r="A17" t="s">
        <v>23</v>
      </c>
      <c r="B17" t="s">
        <v>37</v>
      </c>
      <c r="C17" t="s">
        <v>248</v>
      </c>
      <c r="D17">
        <v>1</v>
      </c>
      <c r="E17" s="5">
        <v>250000</v>
      </c>
      <c r="F17">
        <v>6.52</v>
      </c>
      <c r="G17">
        <v>1</v>
      </c>
      <c r="I17" t="s">
        <v>246</v>
      </c>
      <c r="K17" s="12">
        <v>-14355</v>
      </c>
      <c r="L17">
        <f>F12</f>
        <v>4.67</v>
      </c>
      <c r="M17" s="12">
        <f t="shared" si="0"/>
        <v>-67037.850000000006</v>
      </c>
    </row>
    <row r="18" spans="1:15">
      <c r="A18" t="s">
        <v>23</v>
      </c>
      <c r="B18" t="s">
        <v>37</v>
      </c>
      <c r="C18" t="s">
        <v>248</v>
      </c>
      <c r="D18">
        <v>2</v>
      </c>
      <c r="E18" s="5">
        <v>500000</v>
      </c>
      <c r="F18">
        <v>9.08</v>
      </c>
      <c r="G18">
        <v>1</v>
      </c>
      <c r="I18" t="s">
        <v>247</v>
      </c>
      <c r="K18" s="12"/>
      <c r="M18" s="12"/>
    </row>
    <row r="19" spans="1:15">
      <c r="A19" t="s">
        <v>23</v>
      </c>
      <c r="B19" t="s">
        <v>37</v>
      </c>
      <c r="C19" t="s">
        <v>248</v>
      </c>
      <c r="D19">
        <v>3</v>
      </c>
      <c r="E19" s="5">
        <v>1000000</v>
      </c>
      <c r="F19">
        <v>12.71</v>
      </c>
      <c r="G19">
        <v>1</v>
      </c>
      <c r="I19" t="s">
        <v>248</v>
      </c>
      <c r="K19" s="12">
        <v>-1</v>
      </c>
      <c r="L19">
        <f>F17</f>
        <v>6.52</v>
      </c>
      <c r="M19" s="12">
        <f t="shared" si="0"/>
        <v>-6.52</v>
      </c>
    </row>
    <row r="20" spans="1:15">
      <c r="A20" t="s">
        <v>23</v>
      </c>
      <c r="B20" t="s">
        <v>37</v>
      </c>
      <c r="C20" t="s">
        <v>248</v>
      </c>
      <c r="D20">
        <v>4</v>
      </c>
      <c r="E20" s="5">
        <v>2500000</v>
      </c>
      <c r="F20">
        <v>17.190000000000001</v>
      </c>
      <c r="G20">
        <v>1</v>
      </c>
      <c r="I20" t="s">
        <v>249</v>
      </c>
      <c r="K20" s="12"/>
    </row>
    <row r="21" spans="1:15">
      <c r="A21" t="s">
        <v>23</v>
      </c>
      <c r="B21" t="s">
        <v>37</v>
      </c>
      <c r="C21" t="s">
        <v>248</v>
      </c>
      <c r="D21">
        <v>5</v>
      </c>
      <c r="E21" s="5">
        <v>5000000</v>
      </c>
      <c r="F21">
        <v>31.99</v>
      </c>
      <c r="G21">
        <v>1</v>
      </c>
      <c r="K21" s="12"/>
    </row>
    <row r="22" spans="1:15">
      <c r="A22" t="s">
        <v>23</v>
      </c>
      <c r="B22" t="s">
        <v>37</v>
      </c>
      <c r="C22" t="s">
        <v>249</v>
      </c>
      <c r="D22">
        <v>1</v>
      </c>
      <c r="E22" s="5">
        <v>250000</v>
      </c>
      <c r="F22">
        <v>0</v>
      </c>
      <c r="G22">
        <v>1</v>
      </c>
      <c r="I22" t="s">
        <v>3067</v>
      </c>
      <c r="K22" s="12"/>
    </row>
    <row r="23" spans="1:15">
      <c r="A23" t="s">
        <v>23</v>
      </c>
      <c r="B23" t="s">
        <v>37</v>
      </c>
      <c r="C23" t="s">
        <v>249</v>
      </c>
      <c r="D23">
        <v>2</v>
      </c>
      <c r="E23" s="5">
        <v>500000</v>
      </c>
      <c r="F23">
        <v>0</v>
      </c>
      <c r="G23">
        <v>1</v>
      </c>
    </row>
    <row r="24" spans="1:15">
      <c r="A24" t="s">
        <v>23</v>
      </c>
      <c r="B24" t="s">
        <v>37</v>
      </c>
      <c r="C24" t="s">
        <v>249</v>
      </c>
      <c r="D24">
        <v>3</v>
      </c>
      <c r="E24" s="5">
        <v>1000000</v>
      </c>
      <c r="F24">
        <v>0</v>
      </c>
      <c r="G24">
        <v>1</v>
      </c>
    </row>
    <row r="25" spans="1:15">
      <c r="A25" t="s">
        <v>23</v>
      </c>
      <c r="B25" t="s">
        <v>37</v>
      </c>
      <c r="C25" t="s">
        <v>249</v>
      </c>
      <c r="D25">
        <v>4</v>
      </c>
      <c r="E25" s="5">
        <v>2500000</v>
      </c>
      <c r="F25">
        <v>0</v>
      </c>
      <c r="G25">
        <v>1</v>
      </c>
      <c r="I25" t="s">
        <v>242</v>
      </c>
      <c r="K25" s="12">
        <v>-994425</v>
      </c>
      <c r="L25" s="8">
        <v>4.1378000000000004</v>
      </c>
      <c r="M25" s="12">
        <v>-4114750</v>
      </c>
      <c r="N25" s="12"/>
      <c r="O25" s="12"/>
    </row>
    <row r="26" spans="1:15">
      <c r="A26" t="s">
        <v>23</v>
      </c>
      <c r="B26" t="s">
        <v>37</v>
      </c>
      <c r="C26" t="s">
        <v>249</v>
      </c>
      <c r="D26">
        <v>5</v>
      </c>
      <c r="E26" s="5">
        <v>5000000</v>
      </c>
      <c r="F26">
        <v>0</v>
      </c>
      <c r="G26">
        <v>1</v>
      </c>
      <c r="I26" t="s">
        <v>245</v>
      </c>
      <c r="K26" s="12">
        <v>1042870</v>
      </c>
      <c r="L26" s="8">
        <v>6.4637000000000002</v>
      </c>
      <c r="M26" s="12">
        <v>-6740807</v>
      </c>
      <c r="N26" s="12">
        <v>-6740807</v>
      </c>
      <c r="O26" s="12">
        <v>-3136664</v>
      </c>
    </row>
    <row r="27" spans="1:15">
      <c r="I27" t="s">
        <v>3067</v>
      </c>
      <c r="K27" s="12"/>
      <c r="L27" s="12"/>
      <c r="M27" s="12"/>
      <c r="N27" s="12">
        <v>-6740807</v>
      </c>
      <c r="O27" s="12">
        <v>-3136664</v>
      </c>
    </row>
    <row r="28" spans="1:15">
      <c r="L28">
        <f>LinInterp(ABS(K25),E3:E4,F3:F4)</f>
        <v>4.9832749999999999</v>
      </c>
    </row>
    <row r="29" spans="1:15">
      <c r="L29">
        <f>LinInterp(ABS(K26),E8:E9,F8:F9)</f>
        <v>8.1906286000000001</v>
      </c>
    </row>
    <row r="32" spans="1:15">
      <c r="I32" t="s">
        <v>242</v>
      </c>
      <c r="K32" s="5">
        <v>-990035</v>
      </c>
      <c r="L32">
        <v>4.1284000000000001</v>
      </c>
      <c r="M32" s="5">
        <v>-4087241</v>
      </c>
    </row>
    <row r="33" spans="9:15">
      <c r="I33" t="s">
        <v>245</v>
      </c>
      <c r="K33" s="5">
        <v>1042878</v>
      </c>
      <c r="L33">
        <v>6.4637000000000002</v>
      </c>
      <c r="M33" s="5">
        <v>-6740895</v>
      </c>
      <c r="N33" s="5">
        <v>-6740895</v>
      </c>
      <c r="O33" s="5">
        <v>-3136705</v>
      </c>
    </row>
    <row r="34" spans="9:15">
      <c r="I34" t="s">
        <v>246</v>
      </c>
      <c r="K34" s="5">
        <v>-14355</v>
      </c>
      <c r="L34">
        <v>4.67</v>
      </c>
      <c r="M34" s="5">
        <v>-67038</v>
      </c>
      <c r="N34" s="5">
        <v>-67038</v>
      </c>
      <c r="O34" s="5">
        <v>-31194</v>
      </c>
    </row>
    <row r="35" spans="9:15">
      <c r="I35" t="s">
        <v>247</v>
      </c>
      <c r="L35" t="s">
        <v>3066</v>
      </c>
    </row>
    <row r="36" spans="9:15">
      <c r="I36" t="s">
        <v>248</v>
      </c>
      <c r="K36">
        <v>-1</v>
      </c>
      <c r="L36">
        <v>6.52</v>
      </c>
      <c r="M36">
        <v>-7</v>
      </c>
      <c r="N36">
        <v>-7</v>
      </c>
      <c r="O36">
        <v>-3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 filterMode="1"/>
  <dimension ref="A1:AC288"/>
  <sheetViews>
    <sheetView workbookViewId="0">
      <selection activeCell="AC302" sqref="AC302"/>
    </sheetView>
  </sheetViews>
  <sheetFormatPr defaultRowHeight="15"/>
  <cols>
    <col min="4" max="4" width="23.85546875" customWidth="1"/>
    <col min="5" max="28" width="0" hidden="1" customWidth="1"/>
    <col min="29" max="29" width="20.85546875" customWidth="1"/>
  </cols>
  <sheetData>
    <row r="1" spans="1:29">
      <c r="A1" t="s">
        <v>49</v>
      </c>
      <c r="B1" t="s">
        <v>139</v>
      </c>
      <c r="C1" t="s">
        <v>2772</v>
      </c>
      <c r="D1" t="s">
        <v>193</v>
      </c>
      <c r="E1" t="s">
        <v>2773</v>
      </c>
      <c r="F1" t="s">
        <v>2774</v>
      </c>
      <c r="G1" t="s">
        <v>2775</v>
      </c>
      <c r="H1" t="s">
        <v>2776</v>
      </c>
      <c r="I1" t="s">
        <v>2777</v>
      </c>
      <c r="J1" t="s">
        <v>2778</v>
      </c>
      <c r="K1" t="s">
        <v>2779</v>
      </c>
      <c r="L1" t="s">
        <v>2780</v>
      </c>
      <c r="M1" t="s">
        <v>2781</v>
      </c>
      <c r="N1" t="s">
        <v>2782</v>
      </c>
      <c r="O1" t="s">
        <v>2783</v>
      </c>
      <c r="P1" t="s">
        <v>2784</v>
      </c>
      <c r="Q1" t="s">
        <v>143</v>
      </c>
      <c r="R1" t="s">
        <v>2785</v>
      </c>
      <c r="S1" t="s">
        <v>2786</v>
      </c>
      <c r="T1" t="s">
        <v>2787</v>
      </c>
      <c r="U1" t="s">
        <v>2788</v>
      </c>
      <c r="V1" t="s">
        <v>2789</v>
      </c>
      <c r="W1" t="s">
        <v>2790</v>
      </c>
      <c r="X1" t="s">
        <v>2791</v>
      </c>
      <c r="Y1" t="s">
        <v>2792</v>
      </c>
      <c r="Z1" t="s">
        <v>2793</v>
      </c>
      <c r="AA1" t="s">
        <v>2794</v>
      </c>
      <c r="AB1" t="s">
        <v>2795</v>
      </c>
      <c r="AC1" t="s">
        <v>2796</v>
      </c>
    </row>
    <row r="2" spans="1:29">
      <c r="A2" t="s">
        <v>37</v>
      </c>
      <c r="T2" t="s">
        <v>2797</v>
      </c>
      <c r="AC2" t="s">
        <v>2798</v>
      </c>
    </row>
    <row r="3" spans="1:29" hidden="1">
      <c r="A3" t="s">
        <v>2753</v>
      </c>
      <c r="T3" t="s">
        <v>2797</v>
      </c>
      <c r="AC3" t="s">
        <v>2799</v>
      </c>
    </row>
    <row r="4" spans="1:29" hidden="1">
      <c r="A4" t="s">
        <v>2754</v>
      </c>
      <c r="T4" t="s">
        <v>2797</v>
      </c>
      <c r="AC4" t="s">
        <v>2800</v>
      </c>
    </row>
    <row r="5" spans="1:29" hidden="1">
      <c r="A5" t="s">
        <v>2755</v>
      </c>
      <c r="T5" t="s">
        <v>2797</v>
      </c>
      <c r="AC5" t="s">
        <v>2801</v>
      </c>
    </row>
    <row r="6" spans="1:29" hidden="1">
      <c r="A6" t="s">
        <v>2756</v>
      </c>
      <c r="T6" t="s">
        <v>2797</v>
      </c>
      <c r="AC6" t="s">
        <v>2802</v>
      </c>
    </row>
    <row r="7" spans="1:29" hidden="1">
      <c r="A7" t="s">
        <v>2757</v>
      </c>
      <c r="T7" t="s">
        <v>2797</v>
      </c>
      <c r="AC7" t="s">
        <v>2803</v>
      </c>
    </row>
    <row r="8" spans="1:29" hidden="1">
      <c r="A8" t="s">
        <v>2758</v>
      </c>
      <c r="T8" t="s">
        <v>2797</v>
      </c>
      <c r="AC8" t="s">
        <v>2803</v>
      </c>
    </row>
    <row r="9" spans="1:29" hidden="1">
      <c r="A9" t="s">
        <v>2759</v>
      </c>
      <c r="T9" t="s">
        <v>2797</v>
      </c>
      <c r="AC9" t="s">
        <v>2804</v>
      </c>
    </row>
    <row r="10" spans="1:29" hidden="1">
      <c r="A10" t="s">
        <v>2760</v>
      </c>
      <c r="T10" t="s">
        <v>2797</v>
      </c>
      <c r="AC10" t="s">
        <v>2805</v>
      </c>
    </row>
    <row r="11" spans="1:29" hidden="1">
      <c r="A11" t="s">
        <v>2761</v>
      </c>
      <c r="T11" t="s">
        <v>2797</v>
      </c>
      <c r="AC11" t="s">
        <v>2806</v>
      </c>
    </row>
    <row r="12" spans="1:29" hidden="1">
      <c r="A12" t="s">
        <v>2762</v>
      </c>
      <c r="T12" t="s">
        <v>2797</v>
      </c>
      <c r="AC12" t="s">
        <v>2807</v>
      </c>
    </row>
    <row r="13" spans="1:29" hidden="1">
      <c r="A13" t="s">
        <v>2763</v>
      </c>
      <c r="T13" t="s">
        <v>2797</v>
      </c>
      <c r="AC13" t="s">
        <v>2808</v>
      </c>
    </row>
    <row r="14" spans="1:29" hidden="1">
      <c r="A14" t="s">
        <v>2764</v>
      </c>
      <c r="T14" t="s">
        <v>2797</v>
      </c>
      <c r="AC14" t="s">
        <v>2809</v>
      </c>
    </row>
    <row r="15" spans="1:29" hidden="1">
      <c r="A15" t="s">
        <v>2765</v>
      </c>
      <c r="T15" t="s">
        <v>2797</v>
      </c>
      <c r="AC15" t="s">
        <v>2810</v>
      </c>
    </row>
    <row r="16" spans="1:29" hidden="1">
      <c r="A16" t="s">
        <v>2766</v>
      </c>
      <c r="T16" t="s">
        <v>2797</v>
      </c>
      <c r="AC16" t="s">
        <v>2811</v>
      </c>
    </row>
    <row r="17" spans="1:29" hidden="1">
      <c r="A17" t="s">
        <v>2767</v>
      </c>
      <c r="T17" t="s">
        <v>2797</v>
      </c>
      <c r="AC17" t="s">
        <v>2812</v>
      </c>
    </row>
    <row r="18" spans="1:29" hidden="1">
      <c r="A18" t="s">
        <v>2768</v>
      </c>
      <c r="T18" t="s">
        <v>2797</v>
      </c>
      <c r="AC18" t="s">
        <v>2803</v>
      </c>
    </row>
    <row r="19" spans="1:29" hidden="1">
      <c r="A19" t="s">
        <v>2769</v>
      </c>
      <c r="T19" t="s">
        <v>2797</v>
      </c>
      <c r="AC19" t="s">
        <v>2813</v>
      </c>
    </row>
    <row r="20" spans="1:29">
      <c r="A20" t="s">
        <v>37</v>
      </c>
      <c r="B20" t="s">
        <v>2814</v>
      </c>
      <c r="T20" t="s">
        <v>2797</v>
      </c>
      <c r="AC20" t="s">
        <v>2798</v>
      </c>
    </row>
    <row r="21" spans="1:29" hidden="1">
      <c r="A21" t="s">
        <v>2753</v>
      </c>
      <c r="B21" t="s">
        <v>2814</v>
      </c>
      <c r="T21" t="s">
        <v>2797</v>
      </c>
      <c r="AC21" t="s">
        <v>2799</v>
      </c>
    </row>
    <row r="22" spans="1:29" hidden="1">
      <c r="A22" t="s">
        <v>2754</v>
      </c>
      <c r="B22" t="s">
        <v>2814</v>
      </c>
      <c r="T22" t="s">
        <v>2797</v>
      </c>
      <c r="AC22" t="s">
        <v>2800</v>
      </c>
    </row>
    <row r="23" spans="1:29" hidden="1">
      <c r="A23" t="s">
        <v>2756</v>
      </c>
      <c r="B23" t="s">
        <v>2814</v>
      </c>
      <c r="T23" t="s">
        <v>2797</v>
      </c>
      <c r="AC23" t="s">
        <v>2802</v>
      </c>
    </row>
    <row r="24" spans="1:29" hidden="1">
      <c r="A24" t="s">
        <v>2757</v>
      </c>
      <c r="B24" t="s">
        <v>2814</v>
      </c>
      <c r="T24" t="s">
        <v>2797</v>
      </c>
      <c r="AC24" t="s">
        <v>2815</v>
      </c>
    </row>
    <row r="25" spans="1:29" hidden="1">
      <c r="A25" t="s">
        <v>2758</v>
      </c>
      <c r="B25" t="s">
        <v>2814</v>
      </c>
      <c r="T25" t="s">
        <v>2797</v>
      </c>
      <c r="AC25" t="s">
        <v>2816</v>
      </c>
    </row>
    <row r="26" spans="1:29" hidden="1">
      <c r="A26" t="s">
        <v>2763</v>
      </c>
      <c r="B26" t="s">
        <v>2814</v>
      </c>
      <c r="T26" t="s">
        <v>2797</v>
      </c>
      <c r="AC26" t="s">
        <v>2808</v>
      </c>
    </row>
    <row r="27" spans="1:29" hidden="1">
      <c r="A27" t="s">
        <v>2766</v>
      </c>
      <c r="B27" t="s">
        <v>2814</v>
      </c>
      <c r="T27" t="s">
        <v>2797</v>
      </c>
      <c r="AC27" t="s">
        <v>2811</v>
      </c>
    </row>
    <row r="28" spans="1:29" hidden="1">
      <c r="A28" t="s">
        <v>2768</v>
      </c>
      <c r="B28" t="s">
        <v>2814</v>
      </c>
      <c r="T28" t="s">
        <v>2797</v>
      </c>
      <c r="AC28" t="s">
        <v>2817</v>
      </c>
    </row>
    <row r="29" spans="1:29">
      <c r="A29" t="s">
        <v>37</v>
      </c>
      <c r="B29" t="s">
        <v>2818</v>
      </c>
      <c r="C29" t="s">
        <v>2819</v>
      </c>
      <c r="T29" t="s">
        <v>2797</v>
      </c>
      <c r="AC29" t="s">
        <v>2820</v>
      </c>
    </row>
    <row r="30" spans="1:29">
      <c r="A30" t="s">
        <v>37</v>
      </c>
      <c r="B30" t="s">
        <v>2821</v>
      </c>
      <c r="C30" t="s">
        <v>2819</v>
      </c>
      <c r="T30" t="s">
        <v>2797</v>
      </c>
      <c r="AC30" t="s">
        <v>2820</v>
      </c>
    </row>
    <row r="31" spans="1:29" hidden="1">
      <c r="A31" t="s">
        <v>2753</v>
      </c>
      <c r="B31" t="s">
        <v>2818</v>
      </c>
      <c r="C31" t="s">
        <v>2819</v>
      </c>
      <c r="T31" t="s">
        <v>2797</v>
      </c>
      <c r="AC31" t="s">
        <v>2822</v>
      </c>
    </row>
    <row r="32" spans="1:29" hidden="1">
      <c r="A32" t="s">
        <v>2753</v>
      </c>
      <c r="B32" t="s">
        <v>2821</v>
      </c>
      <c r="C32" t="s">
        <v>2819</v>
      </c>
      <c r="T32" t="s">
        <v>2797</v>
      </c>
      <c r="AC32" t="s">
        <v>2822</v>
      </c>
    </row>
    <row r="33" spans="1:29" hidden="1">
      <c r="A33" t="s">
        <v>2754</v>
      </c>
      <c r="B33" t="s">
        <v>2818</v>
      </c>
      <c r="C33" t="s">
        <v>2819</v>
      </c>
      <c r="T33" t="s">
        <v>2797</v>
      </c>
      <c r="AC33" t="s">
        <v>2823</v>
      </c>
    </row>
    <row r="34" spans="1:29" hidden="1">
      <c r="A34" t="s">
        <v>2754</v>
      </c>
      <c r="B34" t="s">
        <v>2821</v>
      </c>
      <c r="C34" t="s">
        <v>2819</v>
      </c>
      <c r="T34" t="s">
        <v>2797</v>
      </c>
      <c r="AC34" t="s">
        <v>2823</v>
      </c>
    </row>
    <row r="35" spans="1:29" hidden="1">
      <c r="A35" t="s">
        <v>2757</v>
      </c>
      <c r="B35" t="s">
        <v>2818</v>
      </c>
      <c r="C35" t="s">
        <v>2819</v>
      </c>
      <c r="T35" t="s">
        <v>2797</v>
      </c>
      <c r="AC35" t="s">
        <v>2824</v>
      </c>
    </row>
    <row r="36" spans="1:29" hidden="1">
      <c r="A36" t="s">
        <v>2757</v>
      </c>
      <c r="B36" t="s">
        <v>2821</v>
      </c>
      <c r="C36" t="s">
        <v>2819</v>
      </c>
      <c r="T36" t="s">
        <v>2797</v>
      </c>
      <c r="AC36" t="s">
        <v>2824</v>
      </c>
    </row>
    <row r="37" spans="1:29" hidden="1">
      <c r="A37" t="s">
        <v>2757</v>
      </c>
      <c r="B37" t="s">
        <v>2825</v>
      </c>
      <c r="C37" t="s">
        <v>2819</v>
      </c>
      <c r="T37" t="s">
        <v>2797</v>
      </c>
      <c r="AC37" t="s">
        <v>2824</v>
      </c>
    </row>
    <row r="38" spans="1:29" hidden="1">
      <c r="A38" t="s">
        <v>2758</v>
      </c>
      <c r="B38" t="s">
        <v>2818</v>
      </c>
      <c r="C38" t="s">
        <v>2819</v>
      </c>
      <c r="T38" t="s">
        <v>2797</v>
      </c>
      <c r="AC38" t="s">
        <v>2826</v>
      </c>
    </row>
    <row r="39" spans="1:29" hidden="1">
      <c r="A39" t="s">
        <v>2758</v>
      </c>
      <c r="B39" t="s">
        <v>2821</v>
      </c>
      <c r="C39" t="s">
        <v>2819</v>
      </c>
      <c r="T39" t="s">
        <v>2797</v>
      </c>
      <c r="AC39" t="s">
        <v>2826</v>
      </c>
    </row>
    <row r="40" spans="1:29" hidden="1">
      <c r="A40" t="s">
        <v>2758</v>
      </c>
      <c r="B40" t="s">
        <v>2825</v>
      </c>
      <c r="C40" t="s">
        <v>2819</v>
      </c>
      <c r="T40" t="s">
        <v>2797</v>
      </c>
      <c r="AC40" t="s">
        <v>2826</v>
      </c>
    </row>
    <row r="41" spans="1:29" hidden="1">
      <c r="A41" t="s">
        <v>2761</v>
      </c>
      <c r="B41" t="s">
        <v>2818</v>
      </c>
      <c r="C41" t="s">
        <v>2819</v>
      </c>
      <c r="T41" t="s">
        <v>2797</v>
      </c>
      <c r="AC41" t="s">
        <v>2827</v>
      </c>
    </row>
    <row r="42" spans="1:29" hidden="1">
      <c r="A42" t="s">
        <v>2761</v>
      </c>
      <c r="B42" t="s">
        <v>2821</v>
      </c>
      <c r="C42" t="s">
        <v>2819</v>
      </c>
      <c r="T42" t="s">
        <v>2797</v>
      </c>
      <c r="AC42" t="s">
        <v>2827</v>
      </c>
    </row>
    <row r="43" spans="1:29" hidden="1">
      <c r="A43" t="s">
        <v>2768</v>
      </c>
      <c r="B43" t="s">
        <v>2828</v>
      </c>
      <c r="C43" t="s">
        <v>2819</v>
      </c>
      <c r="T43" t="s">
        <v>2797</v>
      </c>
      <c r="AC43" t="s">
        <v>2829</v>
      </c>
    </row>
    <row r="44" spans="1:29" hidden="1">
      <c r="A44" t="s">
        <v>2768</v>
      </c>
      <c r="B44" t="s">
        <v>2818</v>
      </c>
      <c r="C44" t="s">
        <v>2819</v>
      </c>
      <c r="T44" t="s">
        <v>2797</v>
      </c>
      <c r="AC44" t="s">
        <v>2829</v>
      </c>
    </row>
    <row r="45" spans="1:29" hidden="1">
      <c r="A45" t="s">
        <v>2768</v>
      </c>
      <c r="B45" t="s">
        <v>2821</v>
      </c>
      <c r="C45" t="s">
        <v>2819</v>
      </c>
      <c r="T45" t="s">
        <v>2797</v>
      </c>
      <c r="AC45" t="s">
        <v>2829</v>
      </c>
    </row>
    <row r="46" spans="1:29" hidden="1">
      <c r="A46" t="s">
        <v>2768</v>
      </c>
      <c r="B46" t="s">
        <v>2825</v>
      </c>
      <c r="C46" t="s">
        <v>2819</v>
      </c>
      <c r="T46" t="s">
        <v>2797</v>
      </c>
      <c r="AC46" t="s">
        <v>2829</v>
      </c>
    </row>
    <row r="47" spans="1:29">
      <c r="A47" t="s">
        <v>37</v>
      </c>
      <c r="B47" t="s">
        <v>2818</v>
      </c>
      <c r="C47" t="s">
        <v>2830</v>
      </c>
      <c r="D47" t="s">
        <v>2831</v>
      </c>
      <c r="T47" t="s">
        <v>2797</v>
      </c>
      <c r="AC47" t="s">
        <v>2832</v>
      </c>
    </row>
    <row r="48" spans="1:29">
      <c r="A48" t="s">
        <v>37</v>
      </c>
      <c r="B48" t="s">
        <v>2818</v>
      </c>
      <c r="C48" t="s">
        <v>2830</v>
      </c>
      <c r="D48" t="s">
        <v>2833</v>
      </c>
      <c r="T48" t="s">
        <v>2797</v>
      </c>
      <c r="AC48" t="s">
        <v>2834</v>
      </c>
    </row>
    <row r="49" spans="1:29">
      <c r="A49" t="s">
        <v>37</v>
      </c>
      <c r="B49" t="s">
        <v>2821</v>
      </c>
      <c r="C49" t="s">
        <v>2819</v>
      </c>
      <c r="D49" t="s">
        <v>2835</v>
      </c>
      <c r="T49" t="s">
        <v>2797</v>
      </c>
      <c r="AC49" t="s">
        <v>2820</v>
      </c>
    </row>
    <row r="50" spans="1:29">
      <c r="A50" t="s">
        <v>37</v>
      </c>
      <c r="B50" t="s">
        <v>2821</v>
      </c>
      <c r="C50" t="s">
        <v>2830</v>
      </c>
      <c r="D50" t="s">
        <v>2835</v>
      </c>
      <c r="T50" t="s">
        <v>2797</v>
      </c>
      <c r="AC50" t="s">
        <v>2820</v>
      </c>
    </row>
    <row r="51" spans="1:29">
      <c r="A51" t="s">
        <v>37</v>
      </c>
      <c r="B51" t="s">
        <v>2821</v>
      </c>
      <c r="C51" t="s">
        <v>2830</v>
      </c>
      <c r="D51" t="s">
        <v>2831</v>
      </c>
      <c r="T51" t="s">
        <v>2797</v>
      </c>
      <c r="AC51" t="s">
        <v>2832</v>
      </c>
    </row>
    <row r="52" spans="1:29">
      <c r="A52" t="s">
        <v>37</v>
      </c>
      <c r="B52" t="s">
        <v>2821</v>
      </c>
      <c r="C52" t="s">
        <v>2830</v>
      </c>
      <c r="D52" t="s">
        <v>2836</v>
      </c>
      <c r="T52" t="s">
        <v>2797</v>
      </c>
      <c r="AC52" t="s">
        <v>2832</v>
      </c>
    </row>
    <row r="53" spans="1:29">
      <c r="A53" t="s">
        <v>37</v>
      </c>
      <c r="B53" t="s">
        <v>2821</v>
      </c>
      <c r="C53" t="s">
        <v>2830</v>
      </c>
      <c r="D53" t="s">
        <v>2837</v>
      </c>
      <c r="T53" t="s">
        <v>2797</v>
      </c>
      <c r="AC53" t="s">
        <v>2832</v>
      </c>
    </row>
    <row r="54" spans="1:29">
      <c r="A54" t="s">
        <v>37</v>
      </c>
      <c r="B54" t="s">
        <v>2821</v>
      </c>
      <c r="C54" t="s">
        <v>2830</v>
      </c>
      <c r="D54" t="s">
        <v>2838</v>
      </c>
      <c r="T54" t="s">
        <v>2797</v>
      </c>
      <c r="AC54" t="s">
        <v>2832</v>
      </c>
    </row>
    <row r="55" spans="1:29">
      <c r="A55" t="s">
        <v>37</v>
      </c>
      <c r="B55" t="s">
        <v>2821</v>
      </c>
      <c r="C55" t="s">
        <v>2830</v>
      </c>
      <c r="D55" t="s">
        <v>2833</v>
      </c>
      <c r="T55" t="s">
        <v>2797</v>
      </c>
      <c r="AC55" t="s">
        <v>2834</v>
      </c>
    </row>
    <row r="56" spans="1:29">
      <c r="A56" t="s">
        <v>37</v>
      </c>
      <c r="B56" t="s">
        <v>2821</v>
      </c>
      <c r="C56" t="s">
        <v>2830</v>
      </c>
      <c r="D56" t="s">
        <v>2839</v>
      </c>
      <c r="T56" t="s">
        <v>2797</v>
      </c>
      <c r="AC56" t="s">
        <v>2834</v>
      </c>
    </row>
    <row r="57" spans="1:29">
      <c r="A57" t="s">
        <v>37</v>
      </c>
      <c r="B57" t="s">
        <v>2821</v>
      </c>
      <c r="C57" t="s">
        <v>2830</v>
      </c>
      <c r="D57" t="s">
        <v>2840</v>
      </c>
      <c r="T57" t="s">
        <v>2797</v>
      </c>
      <c r="AC57" t="s">
        <v>2834</v>
      </c>
    </row>
    <row r="58" spans="1:29">
      <c r="A58" t="s">
        <v>37</v>
      </c>
      <c r="B58" t="s">
        <v>2821</v>
      </c>
      <c r="C58" t="s">
        <v>2830</v>
      </c>
      <c r="D58" t="s">
        <v>2841</v>
      </c>
      <c r="T58" t="s">
        <v>2797</v>
      </c>
      <c r="AC58" t="s">
        <v>2834</v>
      </c>
    </row>
    <row r="59" spans="1:29" hidden="1">
      <c r="A59" t="s">
        <v>2753</v>
      </c>
      <c r="B59" t="s">
        <v>2818</v>
      </c>
      <c r="C59" t="s">
        <v>2830</v>
      </c>
      <c r="D59" t="s">
        <v>2842</v>
      </c>
      <c r="T59" t="s">
        <v>2797</v>
      </c>
      <c r="AC59" t="s">
        <v>2843</v>
      </c>
    </row>
    <row r="60" spans="1:29" hidden="1">
      <c r="A60" t="s">
        <v>2753</v>
      </c>
      <c r="B60" t="s">
        <v>2818</v>
      </c>
      <c r="C60" t="s">
        <v>2830</v>
      </c>
      <c r="D60" t="s">
        <v>2844</v>
      </c>
      <c r="T60" t="s">
        <v>2797</v>
      </c>
      <c r="AC60" t="s">
        <v>2845</v>
      </c>
    </row>
    <row r="61" spans="1:29" hidden="1">
      <c r="A61" t="s">
        <v>2753</v>
      </c>
      <c r="B61" t="s">
        <v>2821</v>
      </c>
      <c r="C61" t="s">
        <v>2819</v>
      </c>
      <c r="D61" t="s">
        <v>2846</v>
      </c>
      <c r="T61" t="s">
        <v>2797</v>
      </c>
      <c r="AC61" t="s">
        <v>2822</v>
      </c>
    </row>
    <row r="62" spans="1:29" hidden="1">
      <c r="A62" t="s">
        <v>2753</v>
      </c>
      <c r="B62" t="s">
        <v>2821</v>
      </c>
      <c r="C62" t="s">
        <v>2830</v>
      </c>
      <c r="D62" t="s">
        <v>2842</v>
      </c>
      <c r="T62" t="s">
        <v>2797</v>
      </c>
      <c r="AC62" t="s">
        <v>2843</v>
      </c>
    </row>
    <row r="63" spans="1:29" hidden="1">
      <c r="A63" t="s">
        <v>2753</v>
      </c>
      <c r="B63" t="s">
        <v>2821</v>
      </c>
      <c r="C63" t="s">
        <v>2830</v>
      </c>
      <c r="D63" t="s">
        <v>2847</v>
      </c>
      <c r="T63" t="s">
        <v>2797</v>
      </c>
      <c r="AC63" t="s">
        <v>2843</v>
      </c>
    </row>
    <row r="64" spans="1:29" hidden="1">
      <c r="A64" t="s">
        <v>2753</v>
      </c>
      <c r="B64" t="s">
        <v>2821</v>
      </c>
      <c r="C64" t="s">
        <v>2830</v>
      </c>
      <c r="D64" t="s">
        <v>2848</v>
      </c>
      <c r="T64" t="s">
        <v>2797</v>
      </c>
      <c r="AC64" t="s">
        <v>2843</v>
      </c>
    </row>
    <row r="65" spans="1:29" hidden="1">
      <c r="A65" t="s">
        <v>2753</v>
      </c>
      <c r="B65" t="s">
        <v>2821</v>
      </c>
      <c r="C65" t="s">
        <v>2830</v>
      </c>
      <c r="D65" t="s">
        <v>2844</v>
      </c>
      <c r="T65" t="s">
        <v>2797</v>
      </c>
      <c r="AC65" t="s">
        <v>2845</v>
      </c>
    </row>
    <row r="66" spans="1:29" hidden="1">
      <c r="A66" t="s">
        <v>2753</v>
      </c>
      <c r="B66" t="s">
        <v>2821</v>
      </c>
      <c r="C66" t="s">
        <v>2830</v>
      </c>
      <c r="D66" t="s">
        <v>2849</v>
      </c>
      <c r="T66" t="s">
        <v>2797</v>
      </c>
      <c r="AC66" t="s">
        <v>2845</v>
      </c>
    </row>
    <row r="67" spans="1:29" hidden="1">
      <c r="A67" t="s">
        <v>2753</v>
      </c>
      <c r="B67" t="s">
        <v>2821</v>
      </c>
      <c r="C67" t="s">
        <v>2830</v>
      </c>
      <c r="D67" t="s">
        <v>2850</v>
      </c>
      <c r="T67" t="s">
        <v>2797</v>
      </c>
      <c r="AC67" t="s">
        <v>2845</v>
      </c>
    </row>
    <row r="68" spans="1:29" hidden="1">
      <c r="A68" t="s">
        <v>2753</v>
      </c>
      <c r="B68" t="s">
        <v>2821</v>
      </c>
      <c r="C68" t="s">
        <v>2830</v>
      </c>
      <c r="D68" t="s">
        <v>2851</v>
      </c>
      <c r="T68" t="s">
        <v>2797</v>
      </c>
      <c r="AC68" t="s">
        <v>2845</v>
      </c>
    </row>
    <row r="69" spans="1:29" hidden="1">
      <c r="A69" t="s">
        <v>2753</v>
      </c>
      <c r="B69" t="s">
        <v>2821</v>
      </c>
      <c r="C69" t="s">
        <v>2830</v>
      </c>
      <c r="D69" t="s">
        <v>2846</v>
      </c>
      <c r="T69" t="s">
        <v>2797</v>
      </c>
      <c r="AC69" t="s">
        <v>2822</v>
      </c>
    </row>
    <row r="70" spans="1:29" hidden="1">
      <c r="A70" t="s">
        <v>2754</v>
      </c>
      <c r="B70" t="s">
        <v>2818</v>
      </c>
      <c r="C70" t="s">
        <v>2830</v>
      </c>
      <c r="D70" t="s">
        <v>2852</v>
      </c>
      <c r="T70" t="s">
        <v>2797</v>
      </c>
      <c r="AC70" t="s">
        <v>2853</v>
      </c>
    </row>
    <row r="71" spans="1:29" hidden="1">
      <c r="A71" t="s">
        <v>2754</v>
      </c>
      <c r="B71" t="s">
        <v>2818</v>
      </c>
      <c r="C71" t="s">
        <v>2830</v>
      </c>
      <c r="D71" t="s">
        <v>2854</v>
      </c>
      <c r="T71" t="s">
        <v>2797</v>
      </c>
      <c r="AC71" t="s">
        <v>2855</v>
      </c>
    </row>
    <row r="72" spans="1:29" hidden="1">
      <c r="A72" t="s">
        <v>2754</v>
      </c>
      <c r="B72" t="s">
        <v>2818</v>
      </c>
      <c r="C72" t="s">
        <v>2830</v>
      </c>
      <c r="D72" t="s">
        <v>2856</v>
      </c>
      <c r="T72" t="s">
        <v>2797</v>
      </c>
      <c r="AC72" t="s">
        <v>2857</v>
      </c>
    </row>
    <row r="73" spans="1:29" hidden="1">
      <c r="A73" t="s">
        <v>2754</v>
      </c>
      <c r="B73" t="s">
        <v>2821</v>
      </c>
      <c r="C73" t="s">
        <v>2819</v>
      </c>
      <c r="D73" t="s">
        <v>2858</v>
      </c>
      <c r="T73" t="s">
        <v>2797</v>
      </c>
      <c r="AC73" t="s">
        <v>2823</v>
      </c>
    </row>
    <row r="74" spans="1:29" hidden="1">
      <c r="A74" t="s">
        <v>2754</v>
      </c>
      <c r="B74" t="s">
        <v>2821</v>
      </c>
      <c r="C74" t="s">
        <v>2830</v>
      </c>
      <c r="D74" t="s">
        <v>2852</v>
      </c>
      <c r="T74" t="s">
        <v>2797</v>
      </c>
      <c r="AC74" t="s">
        <v>2853</v>
      </c>
    </row>
    <row r="75" spans="1:29" hidden="1">
      <c r="A75" t="s">
        <v>2754</v>
      </c>
      <c r="B75" t="s">
        <v>2821</v>
      </c>
      <c r="C75" t="s">
        <v>2830</v>
      </c>
      <c r="D75" t="s">
        <v>2854</v>
      </c>
      <c r="T75" t="s">
        <v>2797</v>
      </c>
      <c r="AC75" t="s">
        <v>2855</v>
      </c>
    </row>
    <row r="76" spans="1:29" hidden="1">
      <c r="A76" t="s">
        <v>2754</v>
      </c>
      <c r="B76" t="s">
        <v>2821</v>
      </c>
      <c r="C76" t="s">
        <v>2830</v>
      </c>
      <c r="D76" t="s">
        <v>2859</v>
      </c>
      <c r="T76" t="s">
        <v>2797</v>
      </c>
      <c r="AC76" t="s">
        <v>2855</v>
      </c>
    </row>
    <row r="77" spans="1:29" hidden="1">
      <c r="A77" t="s">
        <v>2754</v>
      </c>
      <c r="B77" t="s">
        <v>2821</v>
      </c>
      <c r="C77" t="s">
        <v>2830</v>
      </c>
      <c r="D77" t="s">
        <v>2860</v>
      </c>
      <c r="T77" t="s">
        <v>2797</v>
      </c>
      <c r="AC77" t="s">
        <v>2855</v>
      </c>
    </row>
    <row r="78" spans="1:29" hidden="1">
      <c r="A78" t="s">
        <v>2754</v>
      </c>
      <c r="B78" t="s">
        <v>2821</v>
      </c>
      <c r="C78" t="s">
        <v>2830</v>
      </c>
      <c r="D78" t="s">
        <v>2861</v>
      </c>
      <c r="T78" t="s">
        <v>2797</v>
      </c>
      <c r="AC78" t="s">
        <v>2855</v>
      </c>
    </row>
    <row r="79" spans="1:29" hidden="1">
      <c r="A79" t="s">
        <v>2754</v>
      </c>
      <c r="B79" t="s">
        <v>2821</v>
      </c>
      <c r="C79" t="s">
        <v>2830</v>
      </c>
      <c r="D79" t="s">
        <v>2856</v>
      </c>
      <c r="T79" t="s">
        <v>2797</v>
      </c>
      <c r="AC79" t="s">
        <v>2857</v>
      </c>
    </row>
    <row r="80" spans="1:29" hidden="1">
      <c r="A80" t="s">
        <v>2754</v>
      </c>
      <c r="B80" t="s">
        <v>2821</v>
      </c>
      <c r="C80" t="s">
        <v>2830</v>
      </c>
      <c r="D80" t="s">
        <v>2862</v>
      </c>
      <c r="T80" t="s">
        <v>2797</v>
      </c>
      <c r="AC80" t="s">
        <v>2857</v>
      </c>
    </row>
    <row r="81" spans="1:29" hidden="1">
      <c r="A81" t="s">
        <v>2754</v>
      </c>
      <c r="B81" t="s">
        <v>2821</v>
      </c>
      <c r="C81" t="s">
        <v>2830</v>
      </c>
      <c r="D81" t="s">
        <v>2863</v>
      </c>
      <c r="T81" t="s">
        <v>2797</v>
      </c>
      <c r="AC81" t="s">
        <v>2857</v>
      </c>
    </row>
    <row r="82" spans="1:29" hidden="1">
      <c r="A82" t="s">
        <v>2754</v>
      </c>
      <c r="B82" t="s">
        <v>2821</v>
      </c>
      <c r="C82" t="s">
        <v>2830</v>
      </c>
      <c r="D82" t="s">
        <v>2864</v>
      </c>
      <c r="T82" t="s">
        <v>2797</v>
      </c>
      <c r="AC82" t="s">
        <v>2857</v>
      </c>
    </row>
    <row r="83" spans="1:29" hidden="1">
      <c r="A83" t="s">
        <v>2754</v>
      </c>
      <c r="B83" t="s">
        <v>2821</v>
      </c>
      <c r="C83" t="s">
        <v>2830</v>
      </c>
      <c r="D83" t="s">
        <v>2858</v>
      </c>
      <c r="T83" t="s">
        <v>2797</v>
      </c>
      <c r="AC83" t="s">
        <v>2823</v>
      </c>
    </row>
    <row r="84" spans="1:29" hidden="1">
      <c r="A84" t="s">
        <v>2755</v>
      </c>
      <c r="B84" t="s">
        <v>2818</v>
      </c>
      <c r="C84" t="s">
        <v>2830</v>
      </c>
      <c r="D84" t="s">
        <v>2865</v>
      </c>
      <c r="T84" t="s">
        <v>2797</v>
      </c>
      <c r="AC84" t="s">
        <v>2866</v>
      </c>
    </row>
    <row r="85" spans="1:29" hidden="1">
      <c r="A85" t="s">
        <v>2755</v>
      </c>
      <c r="B85" t="s">
        <v>2818</v>
      </c>
      <c r="C85" t="s">
        <v>2830</v>
      </c>
      <c r="D85" t="s">
        <v>2867</v>
      </c>
      <c r="T85" t="s">
        <v>2797</v>
      </c>
      <c r="AC85" t="s">
        <v>2868</v>
      </c>
    </row>
    <row r="86" spans="1:29" hidden="1">
      <c r="A86" t="s">
        <v>2755</v>
      </c>
      <c r="B86" t="s">
        <v>2821</v>
      </c>
      <c r="C86" t="s">
        <v>2830</v>
      </c>
      <c r="D86" t="s">
        <v>2865</v>
      </c>
      <c r="T86" t="s">
        <v>2797</v>
      </c>
      <c r="AC86" t="s">
        <v>2866</v>
      </c>
    </row>
    <row r="87" spans="1:29" hidden="1">
      <c r="A87" t="s">
        <v>2755</v>
      </c>
      <c r="B87" t="s">
        <v>2821</v>
      </c>
      <c r="C87" t="s">
        <v>2830</v>
      </c>
      <c r="D87" t="s">
        <v>2869</v>
      </c>
      <c r="T87" t="s">
        <v>2797</v>
      </c>
      <c r="AC87" t="s">
        <v>2866</v>
      </c>
    </row>
    <row r="88" spans="1:29" hidden="1">
      <c r="A88" t="s">
        <v>2755</v>
      </c>
      <c r="B88" t="s">
        <v>2821</v>
      </c>
      <c r="C88" t="s">
        <v>2830</v>
      </c>
      <c r="D88" t="s">
        <v>2870</v>
      </c>
      <c r="T88" t="s">
        <v>2797</v>
      </c>
      <c r="AC88" t="s">
        <v>2866</v>
      </c>
    </row>
    <row r="89" spans="1:29" hidden="1">
      <c r="A89" t="s">
        <v>2755</v>
      </c>
      <c r="B89" t="s">
        <v>2821</v>
      </c>
      <c r="C89" t="s">
        <v>2830</v>
      </c>
      <c r="D89" t="s">
        <v>2871</v>
      </c>
      <c r="T89" t="s">
        <v>2797</v>
      </c>
      <c r="AC89" t="s">
        <v>2866</v>
      </c>
    </row>
    <row r="90" spans="1:29" hidden="1">
      <c r="A90" t="s">
        <v>2755</v>
      </c>
      <c r="B90" t="s">
        <v>2821</v>
      </c>
      <c r="C90" t="s">
        <v>2830</v>
      </c>
      <c r="D90" t="s">
        <v>2867</v>
      </c>
      <c r="T90" t="s">
        <v>2797</v>
      </c>
      <c r="AC90" t="s">
        <v>2868</v>
      </c>
    </row>
    <row r="91" spans="1:29" hidden="1">
      <c r="A91" t="s">
        <v>2755</v>
      </c>
      <c r="B91" t="s">
        <v>2821</v>
      </c>
      <c r="C91" t="s">
        <v>2830</v>
      </c>
      <c r="D91" t="s">
        <v>2872</v>
      </c>
      <c r="T91" t="s">
        <v>2797</v>
      </c>
      <c r="AC91" t="s">
        <v>2868</v>
      </c>
    </row>
    <row r="92" spans="1:29" hidden="1">
      <c r="A92" t="s">
        <v>2755</v>
      </c>
      <c r="B92" t="s">
        <v>2821</v>
      </c>
      <c r="C92" t="s">
        <v>2830</v>
      </c>
      <c r="D92" t="s">
        <v>2873</v>
      </c>
      <c r="T92" t="s">
        <v>2797</v>
      </c>
      <c r="AC92" t="s">
        <v>2868</v>
      </c>
    </row>
    <row r="93" spans="1:29" hidden="1">
      <c r="A93" t="s">
        <v>2755</v>
      </c>
      <c r="B93" t="s">
        <v>2821</v>
      </c>
      <c r="C93" t="s">
        <v>2830</v>
      </c>
      <c r="D93" t="s">
        <v>2874</v>
      </c>
      <c r="T93" t="s">
        <v>2797</v>
      </c>
      <c r="AC93" t="s">
        <v>2868</v>
      </c>
    </row>
    <row r="94" spans="1:29" hidden="1">
      <c r="A94" t="s">
        <v>2756</v>
      </c>
      <c r="B94" t="s">
        <v>2818</v>
      </c>
      <c r="C94" t="s">
        <v>2830</v>
      </c>
      <c r="D94" t="s">
        <v>2875</v>
      </c>
      <c r="T94" t="s">
        <v>2797</v>
      </c>
      <c r="AC94" t="s">
        <v>2876</v>
      </c>
    </row>
    <row r="95" spans="1:29" hidden="1">
      <c r="A95" t="s">
        <v>2756</v>
      </c>
      <c r="B95" t="s">
        <v>2818</v>
      </c>
      <c r="C95" t="s">
        <v>2830</v>
      </c>
      <c r="D95" t="s">
        <v>2877</v>
      </c>
      <c r="T95" t="s">
        <v>2797</v>
      </c>
      <c r="AC95" t="s">
        <v>2878</v>
      </c>
    </row>
    <row r="96" spans="1:29" hidden="1">
      <c r="A96" t="s">
        <v>2756</v>
      </c>
      <c r="B96" t="s">
        <v>2818</v>
      </c>
      <c r="C96" t="s">
        <v>2830</v>
      </c>
      <c r="D96" t="s">
        <v>2879</v>
      </c>
      <c r="T96" t="s">
        <v>2797</v>
      </c>
      <c r="AC96" t="s">
        <v>2876</v>
      </c>
    </row>
    <row r="97" spans="1:29" hidden="1">
      <c r="A97" t="s">
        <v>2756</v>
      </c>
      <c r="B97" t="s">
        <v>2818</v>
      </c>
      <c r="C97" t="s">
        <v>2830</v>
      </c>
      <c r="D97" t="s">
        <v>2880</v>
      </c>
      <c r="T97" t="s">
        <v>2797</v>
      </c>
      <c r="AC97" t="s">
        <v>2878</v>
      </c>
    </row>
    <row r="98" spans="1:29" hidden="1">
      <c r="A98" t="s">
        <v>2756</v>
      </c>
      <c r="B98" t="s">
        <v>2821</v>
      </c>
      <c r="C98" t="s">
        <v>2830</v>
      </c>
      <c r="D98" t="s">
        <v>2875</v>
      </c>
      <c r="T98" t="s">
        <v>2797</v>
      </c>
      <c r="AC98" t="s">
        <v>2876</v>
      </c>
    </row>
    <row r="99" spans="1:29" hidden="1">
      <c r="A99" t="s">
        <v>2756</v>
      </c>
      <c r="B99" t="s">
        <v>2821</v>
      </c>
      <c r="C99" t="s">
        <v>2830</v>
      </c>
      <c r="D99" t="s">
        <v>2881</v>
      </c>
      <c r="T99" t="s">
        <v>2797</v>
      </c>
      <c r="AC99" t="s">
        <v>2876</v>
      </c>
    </row>
    <row r="100" spans="1:29" hidden="1">
      <c r="A100" t="s">
        <v>2756</v>
      </c>
      <c r="B100" t="s">
        <v>2821</v>
      </c>
      <c r="C100" t="s">
        <v>2830</v>
      </c>
      <c r="D100" t="s">
        <v>2882</v>
      </c>
      <c r="T100" t="s">
        <v>2797</v>
      </c>
      <c r="AC100" t="s">
        <v>2876</v>
      </c>
    </row>
    <row r="101" spans="1:29" hidden="1">
      <c r="A101" t="s">
        <v>2756</v>
      </c>
      <c r="B101" t="s">
        <v>2821</v>
      </c>
      <c r="C101" t="s">
        <v>2830</v>
      </c>
      <c r="D101" t="s">
        <v>2883</v>
      </c>
      <c r="T101" t="s">
        <v>2797</v>
      </c>
      <c r="AC101" t="s">
        <v>2876</v>
      </c>
    </row>
    <row r="102" spans="1:29" hidden="1">
      <c r="A102" t="s">
        <v>2756</v>
      </c>
      <c r="B102" t="s">
        <v>2821</v>
      </c>
      <c r="C102" t="s">
        <v>2830</v>
      </c>
      <c r="D102" t="s">
        <v>2877</v>
      </c>
      <c r="T102" t="s">
        <v>2797</v>
      </c>
      <c r="AC102" t="s">
        <v>2878</v>
      </c>
    </row>
    <row r="103" spans="1:29" hidden="1">
      <c r="A103" t="s">
        <v>2756</v>
      </c>
      <c r="B103" t="s">
        <v>2821</v>
      </c>
      <c r="C103" t="s">
        <v>2830</v>
      </c>
      <c r="D103" t="s">
        <v>2884</v>
      </c>
      <c r="T103" t="s">
        <v>2797</v>
      </c>
      <c r="AC103" t="s">
        <v>2878</v>
      </c>
    </row>
    <row r="104" spans="1:29" hidden="1">
      <c r="A104" t="s">
        <v>2756</v>
      </c>
      <c r="B104" t="s">
        <v>2821</v>
      </c>
      <c r="C104" t="s">
        <v>2830</v>
      </c>
      <c r="D104" t="s">
        <v>2885</v>
      </c>
      <c r="T104" t="s">
        <v>2797</v>
      </c>
      <c r="AC104" t="s">
        <v>2878</v>
      </c>
    </row>
    <row r="105" spans="1:29" hidden="1">
      <c r="A105" t="s">
        <v>2756</v>
      </c>
      <c r="B105" t="s">
        <v>2821</v>
      </c>
      <c r="C105" t="s">
        <v>2830</v>
      </c>
      <c r="D105" t="s">
        <v>2886</v>
      </c>
      <c r="T105" t="s">
        <v>2797</v>
      </c>
      <c r="AC105" t="s">
        <v>2878</v>
      </c>
    </row>
    <row r="106" spans="1:29" hidden="1">
      <c r="A106" t="s">
        <v>2756</v>
      </c>
      <c r="B106" t="s">
        <v>2821</v>
      </c>
      <c r="C106" t="s">
        <v>2830</v>
      </c>
      <c r="D106" t="s">
        <v>2879</v>
      </c>
      <c r="T106" t="s">
        <v>2797</v>
      </c>
      <c r="AC106" t="s">
        <v>2876</v>
      </c>
    </row>
    <row r="107" spans="1:29" hidden="1">
      <c r="A107" t="s">
        <v>2756</v>
      </c>
      <c r="B107" t="s">
        <v>2821</v>
      </c>
      <c r="C107" t="s">
        <v>2830</v>
      </c>
      <c r="D107" t="s">
        <v>2887</v>
      </c>
      <c r="T107" t="s">
        <v>2797</v>
      </c>
      <c r="AC107" t="s">
        <v>2876</v>
      </c>
    </row>
    <row r="108" spans="1:29" hidden="1">
      <c r="A108" t="s">
        <v>2756</v>
      </c>
      <c r="B108" t="s">
        <v>2821</v>
      </c>
      <c r="C108" t="s">
        <v>2830</v>
      </c>
      <c r="D108" t="s">
        <v>2888</v>
      </c>
      <c r="T108" t="s">
        <v>2797</v>
      </c>
      <c r="AC108" t="s">
        <v>2876</v>
      </c>
    </row>
    <row r="109" spans="1:29" hidden="1">
      <c r="A109" t="s">
        <v>2756</v>
      </c>
      <c r="B109" t="s">
        <v>2821</v>
      </c>
      <c r="C109" t="s">
        <v>2830</v>
      </c>
      <c r="D109" t="s">
        <v>2889</v>
      </c>
      <c r="T109" t="s">
        <v>2797</v>
      </c>
      <c r="AC109" t="s">
        <v>2876</v>
      </c>
    </row>
    <row r="110" spans="1:29" hidden="1">
      <c r="A110" t="s">
        <v>2756</v>
      </c>
      <c r="B110" t="s">
        <v>2821</v>
      </c>
      <c r="C110" t="s">
        <v>2830</v>
      </c>
      <c r="D110" t="s">
        <v>2880</v>
      </c>
      <c r="T110" t="s">
        <v>2797</v>
      </c>
      <c r="AC110" t="s">
        <v>2878</v>
      </c>
    </row>
    <row r="111" spans="1:29" hidden="1">
      <c r="A111" t="s">
        <v>2756</v>
      </c>
      <c r="B111" t="s">
        <v>2821</v>
      </c>
      <c r="C111" t="s">
        <v>2830</v>
      </c>
      <c r="D111" t="s">
        <v>2890</v>
      </c>
      <c r="T111" t="s">
        <v>2797</v>
      </c>
      <c r="AC111" t="s">
        <v>2878</v>
      </c>
    </row>
    <row r="112" spans="1:29" hidden="1">
      <c r="A112" t="s">
        <v>2756</v>
      </c>
      <c r="B112" t="s">
        <v>2821</v>
      </c>
      <c r="C112" t="s">
        <v>2830</v>
      </c>
      <c r="D112" t="s">
        <v>2891</v>
      </c>
      <c r="T112" t="s">
        <v>2797</v>
      </c>
      <c r="AC112" t="s">
        <v>2878</v>
      </c>
    </row>
    <row r="113" spans="1:29" hidden="1">
      <c r="A113" t="s">
        <v>2756</v>
      </c>
      <c r="B113" t="s">
        <v>2821</v>
      </c>
      <c r="C113" t="s">
        <v>2830</v>
      </c>
      <c r="D113" t="s">
        <v>2892</v>
      </c>
      <c r="T113" t="s">
        <v>2797</v>
      </c>
      <c r="AC113" t="s">
        <v>2878</v>
      </c>
    </row>
    <row r="114" spans="1:29" hidden="1">
      <c r="A114" t="s">
        <v>2757</v>
      </c>
      <c r="B114" t="s">
        <v>2818</v>
      </c>
      <c r="C114" t="s">
        <v>2830</v>
      </c>
      <c r="D114" t="s">
        <v>2893</v>
      </c>
      <c r="T114" t="s">
        <v>2797</v>
      </c>
      <c r="AC114" t="s">
        <v>2894</v>
      </c>
    </row>
    <row r="115" spans="1:29" hidden="1">
      <c r="A115" t="s">
        <v>2757</v>
      </c>
      <c r="B115" t="s">
        <v>2818</v>
      </c>
      <c r="C115" t="s">
        <v>2830</v>
      </c>
      <c r="D115" t="s">
        <v>2895</v>
      </c>
      <c r="T115" t="s">
        <v>2797</v>
      </c>
      <c r="AC115" t="s">
        <v>2896</v>
      </c>
    </row>
    <row r="116" spans="1:29" hidden="1">
      <c r="A116" t="s">
        <v>2757</v>
      </c>
      <c r="B116" t="s">
        <v>2818</v>
      </c>
      <c r="C116" t="s">
        <v>2830</v>
      </c>
      <c r="D116" t="s">
        <v>2897</v>
      </c>
      <c r="T116" t="s">
        <v>2797</v>
      </c>
      <c r="AC116" t="s">
        <v>2898</v>
      </c>
    </row>
    <row r="117" spans="1:29" hidden="1">
      <c r="A117" t="s">
        <v>2757</v>
      </c>
      <c r="B117" t="s">
        <v>2818</v>
      </c>
      <c r="C117" t="s">
        <v>2830</v>
      </c>
      <c r="D117" t="s">
        <v>2899</v>
      </c>
      <c r="T117" t="s">
        <v>2797</v>
      </c>
      <c r="AC117" t="s">
        <v>2900</v>
      </c>
    </row>
    <row r="118" spans="1:29" hidden="1">
      <c r="A118" t="s">
        <v>2757</v>
      </c>
      <c r="B118" t="s">
        <v>2818</v>
      </c>
      <c r="C118" t="s">
        <v>2830</v>
      </c>
      <c r="D118" t="s">
        <v>2901</v>
      </c>
      <c r="T118" t="s">
        <v>2797</v>
      </c>
      <c r="AC118" t="s">
        <v>2894</v>
      </c>
    </row>
    <row r="119" spans="1:29" hidden="1">
      <c r="A119" t="s">
        <v>2757</v>
      </c>
      <c r="B119" t="s">
        <v>2818</v>
      </c>
      <c r="C119" t="s">
        <v>2830</v>
      </c>
      <c r="D119" t="s">
        <v>2902</v>
      </c>
      <c r="T119" t="s">
        <v>2797</v>
      </c>
      <c r="AC119" t="s">
        <v>2896</v>
      </c>
    </row>
    <row r="120" spans="1:29" hidden="1">
      <c r="A120" t="s">
        <v>2757</v>
      </c>
      <c r="B120" t="s">
        <v>2818</v>
      </c>
      <c r="C120" t="s">
        <v>2830</v>
      </c>
      <c r="D120" t="s">
        <v>2903</v>
      </c>
      <c r="T120" t="s">
        <v>2797</v>
      </c>
      <c r="AC120" t="s">
        <v>2898</v>
      </c>
    </row>
    <row r="121" spans="1:29" hidden="1">
      <c r="A121" t="s">
        <v>2757</v>
      </c>
      <c r="B121" t="s">
        <v>2818</v>
      </c>
      <c r="C121" t="s">
        <v>2830</v>
      </c>
      <c r="D121" t="s">
        <v>2904</v>
      </c>
      <c r="T121" t="s">
        <v>2797</v>
      </c>
      <c r="AC121" t="s">
        <v>2900</v>
      </c>
    </row>
    <row r="122" spans="1:29" hidden="1">
      <c r="A122" t="s">
        <v>2757</v>
      </c>
      <c r="B122" t="s">
        <v>2821</v>
      </c>
      <c r="C122" t="s">
        <v>2819</v>
      </c>
      <c r="D122" t="s">
        <v>2905</v>
      </c>
      <c r="T122" t="s">
        <v>2797</v>
      </c>
      <c r="AC122" t="s">
        <v>2824</v>
      </c>
    </row>
    <row r="123" spans="1:29" hidden="1">
      <c r="A123" t="s">
        <v>2757</v>
      </c>
      <c r="B123" t="s">
        <v>2821</v>
      </c>
      <c r="C123" t="s">
        <v>2819</v>
      </c>
      <c r="D123" t="s">
        <v>2906</v>
      </c>
      <c r="T123" t="s">
        <v>2797</v>
      </c>
      <c r="AC123" t="s">
        <v>2824</v>
      </c>
    </row>
    <row r="124" spans="1:29" hidden="1">
      <c r="A124" t="s">
        <v>2757</v>
      </c>
      <c r="B124" t="s">
        <v>2821</v>
      </c>
      <c r="C124" t="s">
        <v>2830</v>
      </c>
      <c r="D124" t="s">
        <v>2907</v>
      </c>
      <c r="T124" t="s">
        <v>2797</v>
      </c>
      <c r="AC124" t="s">
        <v>2824</v>
      </c>
    </row>
    <row r="125" spans="1:29" hidden="1">
      <c r="A125" t="s">
        <v>2757</v>
      </c>
      <c r="B125" t="s">
        <v>2821</v>
      </c>
      <c r="C125" t="s">
        <v>2830</v>
      </c>
      <c r="D125" t="s">
        <v>2893</v>
      </c>
      <c r="T125" t="s">
        <v>2797</v>
      </c>
      <c r="AC125" t="s">
        <v>2894</v>
      </c>
    </row>
    <row r="126" spans="1:29" hidden="1">
      <c r="A126" t="s">
        <v>2757</v>
      </c>
      <c r="B126" t="s">
        <v>2821</v>
      </c>
      <c r="C126" t="s">
        <v>2830</v>
      </c>
      <c r="D126" t="s">
        <v>2908</v>
      </c>
      <c r="T126" t="s">
        <v>2797</v>
      </c>
      <c r="AC126" t="s">
        <v>2894</v>
      </c>
    </row>
    <row r="127" spans="1:29" hidden="1">
      <c r="A127" t="s">
        <v>2757</v>
      </c>
      <c r="B127" t="s">
        <v>2821</v>
      </c>
      <c r="C127" t="s">
        <v>2830</v>
      </c>
      <c r="D127" t="s">
        <v>2909</v>
      </c>
      <c r="T127" t="s">
        <v>2797</v>
      </c>
      <c r="AC127" t="s">
        <v>2894</v>
      </c>
    </row>
    <row r="128" spans="1:29" hidden="1">
      <c r="A128" t="s">
        <v>2757</v>
      </c>
      <c r="B128" t="s">
        <v>2821</v>
      </c>
      <c r="C128" t="s">
        <v>2830</v>
      </c>
      <c r="D128" t="s">
        <v>2910</v>
      </c>
      <c r="T128" t="s">
        <v>2797</v>
      </c>
      <c r="AC128" t="s">
        <v>2894</v>
      </c>
    </row>
    <row r="129" spans="1:29" hidden="1">
      <c r="A129" t="s">
        <v>2757</v>
      </c>
      <c r="B129" t="s">
        <v>2821</v>
      </c>
      <c r="C129" t="s">
        <v>2830</v>
      </c>
      <c r="D129" t="s">
        <v>2895</v>
      </c>
      <c r="T129" t="s">
        <v>2797</v>
      </c>
      <c r="AC129" t="s">
        <v>2896</v>
      </c>
    </row>
    <row r="130" spans="1:29" hidden="1">
      <c r="A130" t="s">
        <v>2757</v>
      </c>
      <c r="B130" t="s">
        <v>2821</v>
      </c>
      <c r="C130" t="s">
        <v>2830</v>
      </c>
      <c r="D130" t="s">
        <v>2897</v>
      </c>
      <c r="T130" t="s">
        <v>2797</v>
      </c>
      <c r="AC130" t="s">
        <v>2898</v>
      </c>
    </row>
    <row r="131" spans="1:29" hidden="1">
      <c r="A131" t="s">
        <v>2757</v>
      </c>
      <c r="B131" t="s">
        <v>2821</v>
      </c>
      <c r="C131" t="s">
        <v>2830</v>
      </c>
      <c r="D131" t="s">
        <v>2911</v>
      </c>
      <c r="T131" t="s">
        <v>2797</v>
      </c>
      <c r="AC131" t="s">
        <v>2898</v>
      </c>
    </row>
    <row r="132" spans="1:29" hidden="1">
      <c r="A132" t="s">
        <v>2757</v>
      </c>
      <c r="B132" t="s">
        <v>2821</v>
      </c>
      <c r="C132" t="s">
        <v>2830</v>
      </c>
      <c r="D132" t="s">
        <v>2912</v>
      </c>
      <c r="T132" t="s">
        <v>2797</v>
      </c>
      <c r="AC132" t="s">
        <v>2898</v>
      </c>
    </row>
    <row r="133" spans="1:29" hidden="1">
      <c r="A133" t="s">
        <v>2757</v>
      </c>
      <c r="B133" t="s">
        <v>2821</v>
      </c>
      <c r="C133" t="s">
        <v>2830</v>
      </c>
      <c r="D133" t="s">
        <v>2913</v>
      </c>
      <c r="T133" t="s">
        <v>2797</v>
      </c>
      <c r="AC133" t="s">
        <v>2898</v>
      </c>
    </row>
    <row r="134" spans="1:29" hidden="1">
      <c r="A134" t="s">
        <v>2757</v>
      </c>
      <c r="B134" t="s">
        <v>2821</v>
      </c>
      <c r="C134" t="s">
        <v>2830</v>
      </c>
      <c r="D134" t="s">
        <v>2899</v>
      </c>
      <c r="T134" t="s">
        <v>2797</v>
      </c>
      <c r="AC134" t="s">
        <v>2900</v>
      </c>
    </row>
    <row r="135" spans="1:29" hidden="1">
      <c r="A135" t="s">
        <v>2757</v>
      </c>
      <c r="B135" t="s">
        <v>2821</v>
      </c>
      <c r="C135" t="s">
        <v>2830</v>
      </c>
      <c r="D135" t="s">
        <v>2914</v>
      </c>
      <c r="T135" t="s">
        <v>2797</v>
      </c>
      <c r="AC135" t="s">
        <v>2900</v>
      </c>
    </row>
    <row r="136" spans="1:29" hidden="1">
      <c r="A136" t="s">
        <v>2757</v>
      </c>
      <c r="B136" t="s">
        <v>2821</v>
      </c>
      <c r="C136" t="s">
        <v>2830</v>
      </c>
      <c r="D136" t="s">
        <v>2915</v>
      </c>
      <c r="T136" t="s">
        <v>2797</v>
      </c>
      <c r="AC136" t="s">
        <v>2900</v>
      </c>
    </row>
    <row r="137" spans="1:29" hidden="1">
      <c r="A137" t="s">
        <v>2757</v>
      </c>
      <c r="B137" t="s">
        <v>2821</v>
      </c>
      <c r="C137" t="s">
        <v>2830</v>
      </c>
      <c r="D137" t="s">
        <v>2916</v>
      </c>
      <c r="T137" t="s">
        <v>2797</v>
      </c>
      <c r="AC137" t="s">
        <v>2900</v>
      </c>
    </row>
    <row r="138" spans="1:29" hidden="1">
      <c r="A138" t="s">
        <v>2757</v>
      </c>
      <c r="B138" t="s">
        <v>2821</v>
      </c>
      <c r="C138" t="s">
        <v>2830</v>
      </c>
      <c r="D138" t="s">
        <v>2901</v>
      </c>
      <c r="T138" t="s">
        <v>2797</v>
      </c>
      <c r="AC138" t="s">
        <v>2894</v>
      </c>
    </row>
    <row r="139" spans="1:29" hidden="1">
      <c r="A139" t="s">
        <v>2757</v>
      </c>
      <c r="B139" t="s">
        <v>2821</v>
      </c>
      <c r="C139" t="s">
        <v>2830</v>
      </c>
      <c r="D139" t="s">
        <v>2917</v>
      </c>
      <c r="T139" t="s">
        <v>2797</v>
      </c>
      <c r="AC139" t="s">
        <v>2894</v>
      </c>
    </row>
    <row r="140" spans="1:29" hidden="1">
      <c r="A140" t="s">
        <v>2757</v>
      </c>
      <c r="B140" t="s">
        <v>2821</v>
      </c>
      <c r="C140" t="s">
        <v>2830</v>
      </c>
      <c r="D140" t="s">
        <v>2918</v>
      </c>
      <c r="T140" t="s">
        <v>2797</v>
      </c>
      <c r="AC140" t="s">
        <v>2894</v>
      </c>
    </row>
    <row r="141" spans="1:29" hidden="1">
      <c r="A141" t="s">
        <v>2757</v>
      </c>
      <c r="B141" t="s">
        <v>2821</v>
      </c>
      <c r="C141" t="s">
        <v>2830</v>
      </c>
      <c r="D141" t="s">
        <v>2919</v>
      </c>
      <c r="T141" t="s">
        <v>2797</v>
      </c>
      <c r="AC141" t="s">
        <v>2894</v>
      </c>
    </row>
    <row r="142" spans="1:29" hidden="1">
      <c r="A142" t="s">
        <v>2757</v>
      </c>
      <c r="B142" t="s">
        <v>2821</v>
      </c>
      <c r="C142" t="s">
        <v>2830</v>
      </c>
      <c r="D142" t="s">
        <v>2902</v>
      </c>
      <c r="T142" t="s">
        <v>2797</v>
      </c>
      <c r="AC142" t="s">
        <v>2896</v>
      </c>
    </row>
    <row r="143" spans="1:29" hidden="1">
      <c r="A143" t="s">
        <v>2757</v>
      </c>
      <c r="B143" t="s">
        <v>2821</v>
      </c>
      <c r="C143" t="s">
        <v>2830</v>
      </c>
      <c r="D143" t="s">
        <v>2903</v>
      </c>
      <c r="T143" t="s">
        <v>2797</v>
      </c>
      <c r="AC143" t="s">
        <v>2898</v>
      </c>
    </row>
    <row r="144" spans="1:29" hidden="1">
      <c r="A144" t="s">
        <v>2757</v>
      </c>
      <c r="B144" t="s">
        <v>2821</v>
      </c>
      <c r="C144" t="s">
        <v>2830</v>
      </c>
      <c r="D144" t="s">
        <v>2920</v>
      </c>
      <c r="T144" t="s">
        <v>2797</v>
      </c>
      <c r="AC144" t="s">
        <v>2898</v>
      </c>
    </row>
    <row r="145" spans="1:29" hidden="1">
      <c r="A145" t="s">
        <v>2757</v>
      </c>
      <c r="B145" t="s">
        <v>2821</v>
      </c>
      <c r="C145" t="s">
        <v>2830</v>
      </c>
      <c r="D145" t="s">
        <v>2921</v>
      </c>
      <c r="T145" t="s">
        <v>2797</v>
      </c>
      <c r="AC145" t="s">
        <v>2898</v>
      </c>
    </row>
    <row r="146" spans="1:29" hidden="1">
      <c r="A146" t="s">
        <v>2757</v>
      </c>
      <c r="B146" t="s">
        <v>2821</v>
      </c>
      <c r="C146" t="s">
        <v>2830</v>
      </c>
      <c r="D146" t="s">
        <v>2922</v>
      </c>
      <c r="T146" t="s">
        <v>2797</v>
      </c>
      <c r="AC146" t="s">
        <v>2898</v>
      </c>
    </row>
    <row r="147" spans="1:29" hidden="1">
      <c r="A147" t="s">
        <v>2757</v>
      </c>
      <c r="B147" t="s">
        <v>2821</v>
      </c>
      <c r="C147" t="s">
        <v>2830</v>
      </c>
      <c r="D147" t="s">
        <v>2904</v>
      </c>
      <c r="T147" t="s">
        <v>2797</v>
      </c>
      <c r="AC147" t="s">
        <v>2900</v>
      </c>
    </row>
    <row r="148" spans="1:29" hidden="1">
      <c r="A148" t="s">
        <v>2757</v>
      </c>
      <c r="B148" t="s">
        <v>2821</v>
      </c>
      <c r="C148" t="s">
        <v>2830</v>
      </c>
      <c r="D148" t="s">
        <v>2923</v>
      </c>
      <c r="T148" t="s">
        <v>2797</v>
      </c>
      <c r="AC148" t="s">
        <v>2900</v>
      </c>
    </row>
    <row r="149" spans="1:29" hidden="1">
      <c r="A149" t="s">
        <v>2757</v>
      </c>
      <c r="B149" t="s">
        <v>2821</v>
      </c>
      <c r="C149" t="s">
        <v>2830</v>
      </c>
      <c r="D149" t="s">
        <v>2924</v>
      </c>
      <c r="T149" t="s">
        <v>2797</v>
      </c>
      <c r="AC149" t="s">
        <v>2900</v>
      </c>
    </row>
    <row r="150" spans="1:29" hidden="1">
      <c r="A150" t="s">
        <v>2757</v>
      </c>
      <c r="B150" t="s">
        <v>2821</v>
      </c>
      <c r="C150" t="s">
        <v>2830</v>
      </c>
      <c r="D150" t="s">
        <v>2925</v>
      </c>
      <c r="T150" t="s">
        <v>2797</v>
      </c>
      <c r="AC150" t="s">
        <v>2900</v>
      </c>
    </row>
    <row r="151" spans="1:29" hidden="1">
      <c r="A151" t="s">
        <v>2758</v>
      </c>
      <c r="B151" t="s">
        <v>2818</v>
      </c>
      <c r="C151" t="s">
        <v>2830</v>
      </c>
      <c r="D151" t="s">
        <v>2926</v>
      </c>
      <c r="T151" t="s">
        <v>2797</v>
      </c>
      <c r="AC151" t="s">
        <v>2927</v>
      </c>
    </row>
    <row r="152" spans="1:29" hidden="1">
      <c r="A152" t="s">
        <v>2758</v>
      </c>
      <c r="B152" t="s">
        <v>2818</v>
      </c>
      <c r="C152" t="s">
        <v>2830</v>
      </c>
      <c r="D152" t="s">
        <v>2928</v>
      </c>
      <c r="T152" t="s">
        <v>2797</v>
      </c>
      <c r="AC152" t="s">
        <v>2929</v>
      </c>
    </row>
    <row r="153" spans="1:29" hidden="1">
      <c r="A153" t="s">
        <v>2758</v>
      </c>
      <c r="B153" t="s">
        <v>2818</v>
      </c>
      <c r="C153" t="s">
        <v>2830</v>
      </c>
      <c r="D153" t="s">
        <v>2930</v>
      </c>
      <c r="T153" t="s">
        <v>2797</v>
      </c>
      <c r="AC153" t="s">
        <v>2931</v>
      </c>
    </row>
    <row r="154" spans="1:29" hidden="1">
      <c r="A154" t="s">
        <v>2758</v>
      </c>
      <c r="B154" t="s">
        <v>2818</v>
      </c>
      <c r="C154" t="s">
        <v>2830</v>
      </c>
      <c r="D154" t="s">
        <v>2932</v>
      </c>
      <c r="T154" t="s">
        <v>2797</v>
      </c>
      <c r="AC154" t="s">
        <v>2933</v>
      </c>
    </row>
    <row r="155" spans="1:29" hidden="1">
      <c r="A155" t="s">
        <v>2758</v>
      </c>
      <c r="B155" t="s">
        <v>2821</v>
      </c>
      <c r="C155" t="s">
        <v>2819</v>
      </c>
      <c r="D155" t="s">
        <v>2934</v>
      </c>
      <c r="T155" t="s">
        <v>2797</v>
      </c>
      <c r="AC155" t="s">
        <v>2826</v>
      </c>
    </row>
    <row r="156" spans="1:29" hidden="1">
      <c r="A156" t="s">
        <v>2758</v>
      </c>
      <c r="B156" t="s">
        <v>2821</v>
      </c>
      <c r="C156" t="s">
        <v>2830</v>
      </c>
      <c r="D156" t="s">
        <v>2926</v>
      </c>
      <c r="T156" t="s">
        <v>2797</v>
      </c>
      <c r="AC156" t="s">
        <v>2927</v>
      </c>
    </row>
    <row r="157" spans="1:29" hidden="1">
      <c r="A157" t="s">
        <v>2758</v>
      </c>
      <c r="B157" t="s">
        <v>2821</v>
      </c>
      <c r="C157" t="s">
        <v>2830</v>
      </c>
      <c r="D157" t="s">
        <v>2935</v>
      </c>
      <c r="T157" t="s">
        <v>2797</v>
      </c>
      <c r="AC157" t="s">
        <v>2927</v>
      </c>
    </row>
    <row r="158" spans="1:29" hidden="1">
      <c r="A158" t="s">
        <v>2758</v>
      </c>
      <c r="B158" t="s">
        <v>2821</v>
      </c>
      <c r="C158" t="s">
        <v>2830</v>
      </c>
      <c r="D158" t="s">
        <v>2936</v>
      </c>
      <c r="T158" t="s">
        <v>2797</v>
      </c>
      <c r="AC158" t="s">
        <v>2927</v>
      </c>
    </row>
    <row r="159" spans="1:29" hidden="1">
      <c r="A159" t="s">
        <v>2758</v>
      </c>
      <c r="B159" t="s">
        <v>2821</v>
      </c>
      <c r="C159" t="s">
        <v>2830</v>
      </c>
      <c r="D159" t="s">
        <v>2937</v>
      </c>
      <c r="T159" t="s">
        <v>2797</v>
      </c>
      <c r="AC159" t="s">
        <v>2927</v>
      </c>
    </row>
    <row r="160" spans="1:29" hidden="1">
      <c r="A160" t="s">
        <v>2758</v>
      </c>
      <c r="B160" t="s">
        <v>2821</v>
      </c>
      <c r="C160" t="s">
        <v>2830</v>
      </c>
      <c r="D160" t="s">
        <v>2928</v>
      </c>
      <c r="T160" t="s">
        <v>2797</v>
      </c>
      <c r="AC160" t="s">
        <v>2929</v>
      </c>
    </row>
    <row r="161" spans="1:29" hidden="1">
      <c r="A161" t="s">
        <v>2758</v>
      </c>
      <c r="B161" t="s">
        <v>2821</v>
      </c>
      <c r="C161" t="s">
        <v>2830</v>
      </c>
      <c r="D161" t="s">
        <v>2930</v>
      </c>
      <c r="T161" t="s">
        <v>2797</v>
      </c>
      <c r="AC161" t="s">
        <v>2931</v>
      </c>
    </row>
    <row r="162" spans="1:29" hidden="1">
      <c r="A162" t="s">
        <v>2758</v>
      </c>
      <c r="B162" t="s">
        <v>2821</v>
      </c>
      <c r="C162" t="s">
        <v>2830</v>
      </c>
      <c r="D162" t="s">
        <v>2938</v>
      </c>
      <c r="T162" t="s">
        <v>2797</v>
      </c>
      <c r="AC162" t="s">
        <v>2931</v>
      </c>
    </row>
    <row r="163" spans="1:29" hidden="1">
      <c r="A163" t="s">
        <v>2758</v>
      </c>
      <c r="B163" t="s">
        <v>2821</v>
      </c>
      <c r="C163" t="s">
        <v>2830</v>
      </c>
      <c r="D163" t="s">
        <v>2939</v>
      </c>
      <c r="T163" t="s">
        <v>2797</v>
      </c>
      <c r="AC163" t="s">
        <v>2931</v>
      </c>
    </row>
    <row r="164" spans="1:29" hidden="1">
      <c r="A164" t="s">
        <v>2758</v>
      </c>
      <c r="B164" t="s">
        <v>2821</v>
      </c>
      <c r="C164" t="s">
        <v>2830</v>
      </c>
      <c r="D164" t="s">
        <v>2940</v>
      </c>
      <c r="T164" t="s">
        <v>2797</v>
      </c>
      <c r="AC164" t="s">
        <v>2931</v>
      </c>
    </row>
    <row r="165" spans="1:29" hidden="1">
      <c r="A165" t="s">
        <v>2758</v>
      </c>
      <c r="B165" t="s">
        <v>2821</v>
      </c>
      <c r="C165" t="s">
        <v>2830</v>
      </c>
      <c r="D165" t="s">
        <v>2932</v>
      </c>
      <c r="T165" t="s">
        <v>2797</v>
      </c>
      <c r="AC165" t="s">
        <v>2933</v>
      </c>
    </row>
    <row r="166" spans="1:29" hidden="1">
      <c r="A166" t="s">
        <v>2758</v>
      </c>
      <c r="B166" t="s">
        <v>2821</v>
      </c>
      <c r="C166" t="s">
        <v>2830</v>
      </c>
      <c r="D166" t="s">
        <v>2941</v>
      </c>
      <c r="T166" t="s">
        <v>2797</v>
      </c>
      <c r="AC166" t="s">
        <v>2933</v>
      </c>
    </row>
    <row r="167" spans="1:29" hidden="1">
      <c r="A167" t="s">
        <v>2758</v>
      </c>
      <c r="B167" t="s">
        <v>2821</v>
      </c>
      <c r="C167" t="s">
        <v>2830</v>
      </c>
      <c r="D167" t="s">
        <v>2942</v>
      </c>
      <c r="T167" t="s">
        <v>2797</v>
      </c>
      <c r="AC167" t="s">
        <v>2933</v>
      </c>
    </row>
    <row r="168" spans="1:29" hidden="1">
      <c r="A168" t="s">
        <v>2758</v>
      </c>
      <c r="B168" t="s">
        <v>2821</v>
      </c>
      <c r="C168" t="s">
        <v>2830</v>
      </c>
      <c r="D168" t="s">
        <v>2943</v>
      </c>
      <c r="T168" t="s">
        <v>2797</v>
      </c>
      <c r="AC168" t="s">
        <v>2933</v>
      </c>
    </row>
    <row r="169" spans="1:29" hidden="1">
      <c r="A169" t="s">
        <v>2758</v>
      </c>
      <c r="B169" t="s">
        <v>2821</v>
      </c>
      <c r="C169" t="s">
        <v>2830</v>
      </c>
      <c r="D169" t="s">
        <v>2944</v>
      </c>
      <c r="T169" t="s">
        <v>2797</v>
      </c>
      <c r="AC169" t="s">
        <v>2826</v>
      </c>
    </row>
    <row r="170" spans="1:29" hidden="1">
      <c r="A170" t="s">
        <v>2759</v>
      </c>
      <c r="B170" t="s">
        <v>2818</v>
      </c>
      <c r="C170" t="s">
        <v>2830</v>
      </c>
      <c r="D170" t="s">
        <v>2945</v>
      </c>
      <c r="T170" t="s">
        <v>2797</v>
      </c>
      <c r="AC170" t="s">
        <v>2946</v>
      </c>
    </row>
    <row r="171" spans="1:29" hidden="1">
      <c r="A171" t="s">
        <v>2759</v>
      </c>
      <c r="B171" t="s">
        <v>2818</v>
      </c>
      <c r="C171" t="s">
        <v>2830</v>
      </c>
      <c r="D171" t="s">
        <v>2947</v>
      </c>
      <c r="T171" t="s">
        <v>2797</v>
      </c>
      <c r="AC171" t="s">
        <v>2946</v>
      </c>
    </row>
    <row r="172" spans="1:29" hidden="1">
      <c r="A172" t="s">
        <v>2759</v>
      </c>
      <c r="B172" t="s">
        <v>2818</v>
      </c>
      <c r="C172" t="s">
        <v>2830</v>
      </c>
      <c r="D172" t="s">
        <v>2948</v>
      </c>
      <c r="T172" t="s">
        <v>2797</v>
      </c>
      <c r="AC172" t="s">
        <v>2946</v>
      </c>
    </row>
    <row r="173" spans="1:29" hidden="1">
      <c r="A173" t="s">
        <v>2759</v>
      </c>
      <c r="B173" t="s">
        <v>2821</v>
      </c>
      <c r="C173" t="s">
        <v>2830</v>
      </c>
      <c r="D173" t="s">
        <v>2945</v>
      </c>
      <c r="T173" t="s">
        <v>2797</v>
      </c>
      <c r="AC173" t="s">
        <v>2946</v>
      </c>
    </row>
    <row r="174" spans="1:29" hidden="1">
      <c r="A174" t="s">
        <v>2759</v>
      </c>
      <c r="B174" t="s">
        <v>2821</v>
      </c>
      <c r="C174" t="s">
        <v>2830</v>
      </c>
      <c r="D174" t="s">
        <v>2949</v>
      </c>
      <c r="T174" t="s">
        <v>2797</v>
      </c>
      <c r="AC174" t="s">
        <v>2946</v>
      </c>
    </row>
    <row r="175" spans="1:29" hidden="1">
      <c r="A175" t="s">
        <v>2759</v>
      </c>
      <c r="B175" t="s">
        <v>2821</v>
      </c>
      <c r="C175" t="s">
        <v>2830</v>
      </c>
      <c r="D175" t="s">
        <v>2950</v>
      </c>
      <c r="T175" t="s">
        <v>2797</v>
      </c>
      <c r="AC175" t="s">
        <v>2946</v>
      </c>
    </row>
    <row r="176" spans="1:29" hidden="1">
      <c r="A176" t="s">
        <v>2759</v>
      </c>
      <c r="B176" t="s">
        <v>2821</v>
      </c>
      <c r="C176" t="s">
        <v>2830</v>
      </c>
      <c r="D176" t="s">
        <v>2951</v>
      </c>
      <c r="T176" t="s">
        <v>2797</v>
      </c>
      <c r="AC176" t="s">
        <v>2946</v>
      </c>
    </row>
    <row r="177" spans="1:29" hidden="1">
      <c r="A177" t="s">
        <v>2759</v>
      </c>
      <c r="B177" t="s">
        <v>2821</v>
      </c>
      <c r="C177" t="s">
        <v>2830</v>
      </c>
      <c r="D177" t="s">
        <v>2952</v>
      </c>
      <c r="T177" t="s">
        <v>2797</v>
      </c>
      <c r="AC177" t="s">
        <v>2953</v>
      </c>
    </row>
    <row r="178" spans="1:29" hidden="1">
      <c r="A178" t="s">
        <v>2759</v>
      </c>
      <c r="B178" t="s">
        <v>2821</v>
      </c>
      <c r="C178" t="s">
        <v>2830</v>
      </c>
      <c r="D178" t="s">
        <v>2954</v>
      </c>
      <c r="T178" t="s">
        <v>2797</v>
      </c>
      <c r="AC178" t="s">
        <v>2953</v>
      </c>
    </row>
    <row r="179" spans="1:29" hidden="1">
      <c r="A179" t="s">
        <v>2759</v>
      </c>
      <c r="B179" t="s">
        <v>2821</v>
      </c>
      <c r="C179" t="s">
        <v>2830</v>
      </c>
      <c r="D179" t="s">
        <v>2955</v>
      </c>
      <c r="T179" t="s">
        <v>2797</v>
      </c>
      <c r="AC179" t="s">
        <v>2953</v>
      </c>
    </row>
    <row r="180" spans="1:29" hidden="1">
      <c r="A180" t="s">
        <v>2759</v>
      </c>
      <c r="B180" t="s">
        <v>2821</v>
      </c>
      <c r="C180" t="s">
        <v>2830</v>
      </c>
      <c r="D180" t="s">
        <v>2956</v>
      </c>
      <c r="T180" t="s">
        <v>2797</v>
      </c>
      <c r="AC180" t="s">
        <v>2953</v>
      </c>
    </row>
    <row r="181" spans="1:29" hidden="1">
      <c r="A181" t="s">
        <v>2759</v>
      </c>
      <c r="B181" t="s">
        <v>2821</v>
      </c>
      <c r="C181" t="s">
        <v>2830</v>
      </c>
      <c r="D181" t="s">
        <v>2947</v>
      </c>
      <c r="T181" t="s">
        <v>2797</v>
      </c>
      <c r="AC181" t="s">
        <v>2946</v>
      </c>
    </row>
    <row r="182" spans="1:29" hidden="1">
      <c r="A182" t="s">
        <v>2759</v>
      </c>
      <c r="B182" t="s">
        <v>2821</v>
      </c>
      <c r="C182" t="s">
        <v>2830</v>
      </c>
      <c r="D182" t="s">
        <v>2957</v>
      </c>
      <c r="T182" t="s">
        <v>2797</v>
      </c>
      <c r="AC182" t="s">
        <v>2946</v>
      </c>
    </row>
    <row r="183" spans="1:29" hidden="1">
      <c r="A183" t="s">
        <v>2759</v>
      </c>
      <c r="B183" t="s">
        <v>2821</v>
      </c>
      <c r="C183" t="s">
        <v>2830</v>
      </c>
      <c r="D183" t="s">
        <v>2958</v>
      </c>
      <c r="T183" t="s">
        <v>2797</v>
      </c>
      <c r="AC183" t="s">
        <v>2946</v>
      </c>
    </row>
    <row r="184" spans="1:29" hidden="1">
      <c r="A184" t="s">
        <v>2759</v>
      </c>
      <c r="B184" t="s">
        <v>2821</v>
      </c>
      <c r="C184" t="s">
        <v>2830</v>
      </c>
      <c r="D184" t="s">
        <v>2959</v>
      </c>
      <c r="T184" t="s">
        <v>2797</v>
      </c>
      <c r="AC184" t="s">
        <v>2946</v>
      </c>
    </row>
    <row r="185" spans="1:29" hidden="1">
      <c r="A185" t="s">
        <v>2759</v>
      </c>
      <c r="B185" t="s">
        <v>2821</v>
      </c>
      <c r="C185" t="s">
        <v>2830</v>
      </c>
      <c r="D185" t="s">
        <v>2960</v>
      </c>
      <c r="T185" t="s">
        <v>2797</v>
      </c>
      <c r="AC185" t="s">
        <v>2953</v>
      </c>
    </row>
    <row r="186" spans="1:29" hidden="1">
      <c r="A186" t="s">
        <v>2759</v>
      </c>
      <c r="B186" t="s">
        <v>2821</v>
      </c>
      <c r="C186" t="s">
        <v>2830</v>
      </c>
      <c r="D186" t="s">
        <v>2961</v>
      </c>
      <c r="T186" t="s">
        <v>2797</v>
      </c>
      <c r="AC186" t="s">
        <v>2953</v>
      </c>
    </row>
    <row r="187" spans="1:29" hidden="1">
      <c r="A187" t="s">
        <v>2759</v>
      </c>
      <c r="B187" t="s">
        <v>2821</v>
      </c>
      <c r="C187" t="s">
        <v>2830</v>
      </c>
      <c r="D187" t="s">
        <v>2962</v>
      </c>
      <c r="T187" t="s">
        <v>2797</v>
      </c>
      <c r="AC187" t="s">
        <v>2953</v>
      </c>
    </row>
    <row r="188" spans="1:29" hidden="1">
      <c r="A188" t="s">
        <v>2759</v>
      </c>
      <c r="B188" t="s">
        <v>2821</v>
      </c>
      <c r="C188" t="s">
        <v>2830</v>
      </c>
      <c r="D188" t="s">
        <v>2963</v>
      </c>
      <c r="T188" t="s">
        <v>2797</v>
      </c>
      <c r="AC188" t="s">
        <v>2953</v>
      </c>
    </row>
    <row r="189" spans="1:29" hidden="1">
      <c r="A189" t="s">
        <v>2759</v>
      </c>
      <c r="B189" t="s">
        <v>2821</v>
      </c>
      <c r="C189" t="s">
        <v>2830</v>
      </c>
      <c r="D189" t="s">
        <v>2948</v>
      </c>
      <c r="T189" t="s">
        <v>2797</v>
      </c>
      <c r="AC189" t="s">
        <v>2946</v>
      </c>
    </row>
    <row r="190" spans="1:29" hidden="1">
      <c r="A190" t="s">
        <v>2759</v>
      </c>
      <c r="B190" t="s">
        <v>2821</v>
      </c>
      <c r="C190" t="s">
        <v>2830</v>
      </c>
      <c r="D190" t="s">
        <v>2964</v>
      </c>
      <c r="T190" t="s">
        <v>2797</v>
      </c>
      <c r="AC190" t="s">
        <v>2946</v>
      </c>
    </row>
    <row r="191" spans="1:29" hidden="1">
      <c r="A191" t="s">
        <v>2759</v>
      </c>
      <c r="B191" t="s">
        <v>2821</v>
      </c>
      <c r="C191" t="s">
        <v>2830</v>
      </c>
      <c r="D191" t="s">
        <v>2965</v>
      </c>
      <c r="T191" t="s">
        <v>2797</v>
      </c>
      <c r="AC191" t="s">
        <v>2946</v>
      </c>
    </row>
    <row r="192" spans="1:29" hidden="1">
      <c r="A192" t="s">
        <v>2759</v>
      </c>
      <c r="B192" t="s">
        <v>2821</v>
      </c>
      <c r="C192" t="s">
        <v>2830</v>
      </c>
      <c r="D192" t="s">
        <v>2966</v>
      </c>
      <c r="T192" t="s">
        <v>2797</v>
      </c>
      <c r="AC192" t="s">
        <v>2946</v>
      </c>
    </row>
    <row r="193" spans="1:29" hidden="1">
      <c r="A193" t="s">
        <v>2759</v>
      </c>
      <c r="B193" t="s">
        <v>2821</v>
      </c>
      <c r="C193" t="s">
        <v>2830</v>
      </c>
      <c r="D193" t="s">
        <v>2967</v>
      </c>
      <c r="T193" t="s">
        <v>2797</v>
      </c>
      <c r="AC193" t="s">
        <v>2953</v>
      </c>
    </row>
    <row r="194" spans="1:29" hidden="1">
      <c r="A194" t="s">
        <v>2759</v>
      </c>
      <c r="B194" t="s">
        <v>2821</v>
      </c>
      <c r="C194" t="s">
        <v>2830</v>
      </c>
      <c r="D194" t="s">
        <v>2968</v>
      </c>
      <c r="T194" t="s">
        <v>2797</v>
      </c>
      <c r="AC194" t="s">
        <v>2953</v>
      </c>
    </row>
    <row r="195" spans="1:29" hidden="1">
      <c r="A195" t="s">
        <v>2759</v>
      </c>
      <c r="B195" t="s">
        <v>2821</v>
      </c>
      <c r="C195" t="s">
        <v>2830</v>
      </c>
      <c r="D195" t="s">
        <v>2969</v>
      </c>
      <c r="T195" t="s">
        <v>2797</v>
      </c>
      <c r="AC195" t="s">
        <v>2953</v>
      </c>
    </row>
    <row r="196" spans="1:29" hidden="1">
      <c r="A196" t="s">
        <v>2759</v>
      </c>
      <c r="B196" t="s">
        <v>2821</v>
      </c>
      <c r="C196" t="s">
        <v>2830</v>
      </c>
      <c r="D196" t="s">
        <v>2970</v>
      </c>
      <c r="T196" t="s">
        <v>2797</v>
      </c>
      <c r="AC196" t="s">
        <v>2953</v>
      </c>
    </row>
    <row r="197" spans="1:29" hidden="1">
      <c r="A197" t="s">
        <v>2760</v>
      </c>
      <c r="B197" t="s">
        <v>2818</v>
      </c>
      <c r="C197" t="s">
        <v>2830</v>
      </c>
      <c r="D197" t="s">
        <v>2971</v>
      </c>
      <c r="T197" t="s">
        <v>2797</v>
      </c>
      <c r="AC197" t="s">
        <v>2972</v>
      </c>
    </row>
    <row r="198" spans="1:29" hidden="1">
      <c r="A198" t="s">
        <v>2760</v>
      </c>
      <c r="B198" t="s">
        <v>2818</v>
      </c>
      <c r="C198" t="s">
        <v>2830</v>
      </c>
      <c r="D198" t="s">
        <v>2973</v>
      </c>
      <c r="T198" t="s">
        <v>2797</v>
      </c>
      <c r="AC198" t="s">
        <v>2974</v>
      </c>
    </row>
    <row r="199" spans="1:29" hidden="1">
      <c r="A199" t="s">
        <v>2760</v>
      </c>
      <c r="B199" t="s">
        <v>2821</v>
      </c>
      <c r="C199" t="s">
        <v>2830</v>
      </c>
      <c r="D199" t="s">
        <v>2971</v>
      </c>
      <c r="T199" t="s">
        <v>2797</v>
      </c>
      <c r="AC199" t="s">
        <v>2972</v>
      </c>
    </row>
    <row r="200" spans="1:29" hidden="1">
      <c r="A200" t="s">
        <v>2760</v>
      </c>
      <c r="B200" t="s">
        <v>2821</v>
      </c>
      <c r="C200" t="s">
        <v>2830</v>
      </c>
      <c r="D200" t="s">
        <v>2975</v>
      </c>
      <c r="T200" t="s">
        <v>2797</v>
      </c>
      <c r="AC200" t="s">
        <v>2972</v>
      </c>
    </row>
    <row r="201" spans="1:29" hidden="1">
      <c r="A201" t="s">
        <v>2760</v>
      </c>
      <c r="B201" t="s">
        <v>2821</v>
      </c>
      <c r="C201" t="s">
        <v>2830</v>
      </c>
      <c r="D201" t="s">
        <v>2976</v>
      </c>
      <c r="T201" t="s">
        <v>2797</v>
      </c>
      <c r="AC201" t="s">
        <v>2972</v>
      </c>
    </row>
    <row r="202" spans="1:29" hidden="1">
      <c r="A202" t="s">
        <v>2760</v>
      </c>
      <c r="B202" t="s">
        <v>2821</v>
      </c>
      <c r="C202" t="s">
        <v>2830</v>
      </c>
      <c r="D202" t="s">
        <v>2977</v>
      </c>
      <c r="T202" t="s">
        <v>2797</v>
      </c>
      <c r="AC202" t="s">
        <v>2972</v>
      </c>
    </row>
    <row r="203" spans="1:29" hidden="1">
      <c r="A203" t="s">
        <v>2760</v>
      </c>
      <c r="B203" t="s">
        <v>2821</v>
      </c>
      <c r="C203" t="s">
        <v>2830</v>
      </c>
      <c r="D203" t="s">
        <v>2973</v>
      </c>
      <c r="T203" t="s">
        <v>2797</v>
      </c>
      <c r="AC203" t="s">
        <v>2974</v>
      </c>
    </row>
    <row r="204" spans="1:29" hidden="1">
      <c r="A204" t="s">
        <v>2760</v>
      </c>
      <c r="B204" t="s">
        <v>2821</v>
      </c>
      <c r="C204" t="s">
        <v>2830</v>
      </c>
      <c r="D204" t="s">
        <v>2978</v>
      </c>
      <c r="T204" t="s">
        <v>2797</v>
      </c>
      <c r="AC204" t="s">
        <v>2974</v>
      </c>
    </row>
    <row r="205" spans="1:29" hidden="1">
      <c r="A205" t="s">
        <v>2760</v>
      </c>
      <c r="B205" t="s">
        <v>2821</v>
      </c>
      <c r="C205" t="s">
        <v>2830</v>
      </c>
      <c r="D205" t="s">
        <v>2979</v>
      </c>
      <c r="T205" t="s">
        <v>2797</v>
      </c>
      <c r="AC205" t="s">
        <v>2974</v>
      </c>
    </row>
    <row r="206" spans="1:29" hidden="1">
      <c r="A206" t="s">
        <v>2760</v>
      </c>
      <c r="B206" t="s">
        <v>2821</v>
      </c>
      <c r="C206" t="s">
        <v>2830</v>
      </c>
      <c r="D206" t="s">
        <v>2980</v>
      </c>
      <c r="T206" t="s">
        <v>2797</v>
      </c>
      <c r="AC206" t="s">
        <v>2974</v>
      </c>
    </row>
    <row r="207" spans="1:29" hidden="1">
      <c r="A207" t="s">
        <v>2761</v>
      </c>
      <c r="B207" t="s">
        <v>2818</v>
      </c>
      <c r="C207" t="s">
        <v>2830</v>
      </c>
      <c r="D207" t="s">
        <v>2981</v>
      </c>
      <c r="T207" t="s">
        <v>2797</v>
      </c>
      <c r="AC207" t="s">
        <v>2982</v>
      </c>
    </row>
    <row r="208" spans="1:29" hidden="1">
      <c r="A208" t="s">
        <v>2761</v>
      </c>
      <c r="B208" t="s">
        <v>2818</v>
      </c>
      <c r="C208" t="s">
        <v>2830</v>
      </c>
      <c r="D208" t="s">
        <v>2983</v>
      </c>
      <c r="T208" t="s">
        <v>2797</v>
      </c>
      <c r="AC208" t="s">
        <v>2984</v>
      </c>
    </row>
    <row r="209" spans="1:29" hidden="1">
      <c r="A209" t="s">
        <v>2761</v>
      </c>
      <c r="B209" t="s">
        <v>2818</v>
      </c>
      <c r="C209" t="s">
        <v>2830</v>
      </c>
      <c r="D209" t="s">
        <v>2985</v>
      </c>
      <c r="T209" t="s">
        <v>2797</v>
      </c>
      <c r="AC209" t="s">
        <v>2986</v>
      </c>
    </row>
    <row r="210" spans="1:29" hidden="1">
      <c r="A210" t="s">
        <v>2761</v>
      </c>
      <c r="B210" t="s">
        <v>2821</v>
      </c>
      <c r="C210" t="s">
        <v>2819</v>
      </c>
      <c r="D210" t="s">
        <v>2987</v>
      </c>
      <c r="T210" t="s">
        <v>2797</v>
      </c>
      <c r="AC210" t="s">
        <v>2827</v>
      </c>
    </row>
    <row r="211" spans="1:29" hidden="1">
      <c r="A211" t="s">
        <v>2761</v>
      </c>
      <c r="B211" t="s">
        <v>2821</v>
      </c>
      <c r="C211" t="s">
        <v>2830</v>
      </c>
      <c r="D211" t="s">
        <v>2981</v>
      </c>
      <c r="T211" t="s">
        <v>2797</v>
      </c>
      <c r="AC211" t="s">
        <v>2982</v>
      </c>
    </row>
    <row r="212" spans="1:29" hidden="1">
      <c r="A212" t="s">
        <v>2761</v>
      </c>
      <c r="B212" t="s">
        <v>2821</v>
      </c>
      <c r="C212" t="s">
        <v>2830</v>
      </c>
      <c r="D212" t="s">
        <v>2988</v>
      </c>
      <c r="T212" t="s">
        <v>2797</v>
      </c>
      <c r="AC212" t="s">
        <v>2982</v>
      </c>
    </row>
    <row r="213" spans="1:29" hidden="1">
      <c r="A213" t="s">
        <v>2761</v>
      </c>
      <c r="B213" t="s">
        <v>2821</v>
      </c>
      <c r="C213" t="s">
        <v>2830</v>
      </c>
      <c r="D213" t="s">
        <v>2989</v>
      </c>
      <c r="T213" t="s">
        <v>2797</v>
      </c>
      <c r="AC213" t="s">
        <v>2982</v>
      </c>
    </row>
    <row r="214" spans="1:29" hidden="1">
      <c r="A214" t="s">
        <v>2761</v>
      </c>
      <c r="B214" t="s">
        <v>2821</v>
      </c>
      <c r="C214" t="s">
        <v>2830</v>
      </c>
      <c r="D214" t="s">
        <v>2990</v>
      </c>
      <c r="T214" t="s">
        <v>2797</v>
      </c>
      <c r="AC214" t="s">
        <v>2982</v>
      </c>
    </row>
    <row r="215" spans="1:29" hidden="1">
      <c r="A215" t="s">
        <v>2761</v>
      </c>
      <c r="B215" t="s">
        <v>2821</v>
      </c>
      <c r="C215" t="s">
        <v>2830</v>
      </c>
      <c r="D215" t="s">
        <v>2983</v>
      </c>
      <c r="T215" t="s">
        <v>2797</v>
      </c>
      <c r="AC215" t="s">
        <v>2984</v>
      </c>
    </row>
    <row r="216" spans="1:29" hidden="1">
      <c r="A216" t="s">
        <v>2761</v>
      </c>
      <c r="B216" t="s">
        <v>2821</v>
      </c>
      <c r="C216" t="s">
        <v>2830</v>
      </c>
      <c r="D216" t="s">
        <v>2991</v>
      </c>
      <c r="T216" t="s">
        <v>2797</v>
      </c>
      <c r="AC216" t="s">
        <v>2984</v>
      </c>
    </row>
    <row r="217" spans="1:29" hidden="1">
      <c r="A217" t="s">
        <v>2761</v>
      </c>
      <c r="B217" t="s">
        <v>2821</v>
      </c>
      <c r="C217" t="s">
        <v>2830</v>
      </c>
      <c r="D217" t="s">
        <v>2992</v>
      </c>
      <c r="T217" t="s">
        <v>2797</v>
      </c>
      <c r="AC217" t="s">
        <v>2984</v>
      </c>
    </row>
    <row r="218" spans="1:29" hidden="1">
      <c r="A218" t="s">
        <v>2761</v>
      </c>
      <c r="B218" t="s">
        <v>2821</v>
      </c>
      <c r="C218" t="s">
        <v>2830</v>
      </c>
      <c r="D218" t="s">
        <v>2993</v>
      </c>
      <c r="T218" t="s">
        <v>2797</v>
      </c>
      <c r="AC218" t="s">
        <v>2984</v>
      </c>
    </row>
    <row r="219" spans="1:29" hidden="1">
      <c r="A219" t="s">
        <v>2761</v>
      </c>
      <c r="B219" t="s">
        <v>2821</v>
      </c>
      <c r="C219" t="s">
        <v>2830</v>
      </c>
      <c r="D219" t="s">
        <v>2985</v>
      </c>
      <c r="T219" t="s">
        <v>2797</v>
      </c>
      <c r="AC219" t="s">
        <v>2986</v>
      </c>
    </row>
    <row r="220" spans="1:29" hidden="1">
      <c r="A220" t="s">
        <v>2761</v>
      </c>
      <c r="B220" t="s">
        <v>2821</v>
      </c>
      <c r="C220" t="s">
        <v>2830</v>
      </c>
      <c r="D220" t="s">
        <v>2994</v>
      </c>
      <c r="T220" t="s">
        <v>2797</v>
      </c>
      <c r="AC220" t="s">
        <v>2986</v>
      </c>
    </row>
    <row r="221" spans="1:29" hidden="1">
      <c r="A221" t="s">
        <v>2761</v>
      </c>
      <c r="B221" t="s">
        <v>2821</v>
      </c>
      <c r="C221" t="s">
        <v>2830</v>
      </c>
      <c r="D221" t="s">
        <v>2995</v>
      </c>
      <c r="T221" t="s">
        <v>2797</v>
      </c>
      <c r="AC221" t="s">
        <v>2986</v>
      </c>
    </row>
    <row r="222" spans="1:29" hidden="1">
      <c r="A222" t="s">
        <v>2761</v>
      </c>
      <c r="B222" t="s">
        <v>2821</v>
      </c>
      <c r="C222" t="s">
        <v>2830</v>
      </c>
      <c r="D222" t="s">
        <v>2996</v>
      </c>
      <c r="T222" t="s">
        <v>2797</v>
      </c>
      <c r="AC222" t="s">
        <v>2986</v>
      </c>
    </row>
    <row r="223" spans="1:29" hidden="1">
      <c r="A223" t="s">
        <v>2761</v>
      </c>
      <c r="B223" t="s">
        <v>2821</v>
      </c>
      <c r="C223" t="s">
        <v>2830</v>
      </c>
      <c r="D223" t="s">
        <v>2987</v>
      </c>
      <c r="T223" t="s">
        <v>2797</v>
      </c>
      <c r="AC223" t="s">
        <v>2827</v>
      </c>
    </row>
    <row r="224" spans="1:29" hidden="1">
      <c r="A224" t="s">
        <v>2762</v>
      </c>
      <c r="B224" t="s">
        <v>2828</v>
      </c>
      <c r="C224" t="s">
        <v>2819</v>
      </c>
      <c r="D224" t="s">
        <v>2997</v>
      </c>
      <c r="T224" t="s">
        <v>2797</v>
      </c>
      <c r="AC224" t="s">
        <v>2998</v>
      </c>
    </row>
    <row r="225" spans="1:29" hidden="1">
      <c r="A225" t="s">
        <v>2762</v>
      </c>
      <c r="B225" t="s">
        <v>2828</v>
      </c>
      <c r="C225" t="s">
        <v>2830</v>
      </c>
      <c r="D225" t="s">
        <v>2997</v>
      </c>
      <c r="T225" t="s">
        <v>2797</v>
      </c>
      <c r="AC225" t="s">
        <v>2807</v>
      </c>
    </row>
    <row r="226" spans="1:29" hidden="1">
      <c r="A226" t="s">
        <v>2762</v>
      </c>
      <c r="B226" t="s">
        <v>2821</v>
      </c>
      <c r="C226" t="s">
        <v>2819</v>
      </c>
      <c r="D226" t="s">
        <v>2997</v>
      </c>
      <c r="T226" t="s">
        <v>2797</v>
      </c>
      <c r="AC226" t="s">
        <v>2998</v>
      </c>
    </row>
    <row r="227" spans="1:29" hidden="1">
      <c r="A227" t="s">
        <v>2762</v>
      </c>
      <c r="B227" t="s">
        <v>2821</v>
      </c>
      <c r="C227" t="s">
        <v>2830</v>
      </c>
      <c r="D227" t="s">
        <v>2997</v>
      </c>
      <c r="T227" t="s">
        <v>2797</v>
      </c>
      <c r="AC227" t="s">
        <v>2807</v>
      </c>
    </row>
    <row r="228" spans="1:29" hidden="1">
      <c r="A228" t="s">
        <v>2763</v>
      </c>
      <c r="B228" t="s">
        <v>2818</v>
      </c>
      <c r="C228" t="s">
        <v>2830</v>
      </c>
      <c r="D228" t="s">
        <v>2999</v>
      </c>
      <c r="T228" t="s">
        <v>2797</v>
      </c>
      <c r="AC228" t="s">
        <v>3000</v>
      </c>
    </row>
    <row r="229" spans="1:29" hidden="1">
      <c r="A229" t="s">
        <v>2763</v>
      </c>
      <c r="B229" t="s">
        <v>2818</v>
      </c>
      <c r="C229" t="s">
        <v>2830</v>
      </c>
      <c r="D229" t="s">
        <v>3001</v>
      </c>
      <c r="T229" t="s">
        <v>2797</v>
      </c>
      <c r="AC229" t="s">
        <v>3002</v>
      </c>
    </row>
    <row r="230" spans="1:29" hidden="1">
      <c r="A230" t="s">
        <v>2763</v>
      </c>
      <c r="B230" t="s">
        <v>2821</v>
      </c>
      <c r="C230" t="s">
        <v>2830</v>
      </c>
      <c r="D230" t="s">
        <v>2999</v>
      </c>
      <c r="T230" t="s">
        <v>2797</v>
      </c>
      <c r="AC230" t="s">
        <v>3000</v>
      </c>
    </row>
    <row r="231" spans="1:29" hidden="1">
      <c r="A231" t="s">
        <v>2763</v>
      </c>
      <c r="B231" t="s">
        <v>2821</v>
      </c>
      <c r="C231" t="s">
        <v>2830</v>
      </c>
      <c r="D231" t="s">
        <v>3003</v>
      </c>
      <c r="T231" t="s">
        <v>2797</v>
      </c>
      <c r="AC231" t="s">
        <v>3000</v>
      </c>
    </row>
    <row r="232" spans="1:29" hidden="1">
      <c r="A232" t="s">
        <v>2763</v>
      </c>
      <c r="B232" t="s">
        <v>2821</v>
      </c>
      <c r="C232" t="s">
        <v>2830</v>
      </c>
      <c r="D232" t="s">
        <v>3004</v>
      </c>
      <c r="T232" t="s">
        <v>2797</v>
      </c>
      <c r="AC232" t="s">
        <v>3000</v>
      </c>
    </row>
    <row r="233" spans="1:29" hidden="1">
      <c r="A233" t="s">
        <v>2763</v>
      </c>
      <c r="B233" t="s">
        <v>2821</v>
      </c>
      <c r="C233" t="s">
        <v>2830</v>
      </c>
      <c r="D233" t="s">
        <v>3005</v>
      </c>
      <c r="T233" t="s">
        <v>2797</v>
      </c>
      <c r="AC233" t="s">
        <v>3000</v>
      </c>
    </row>
    <row r="234" spans="1:29" hidden="1">
      <c r="A234" t="s">
        <v>2763</v>
      </c>
      <c r="B234" t="s">
        <v>2821</v>
      </c>
      <c r="C234" t="s">
        <v>2830</v>
      </c>
      <c r="D234" t="s">
        <v>3001</v>
      </c>
      <c r="T234" t="s">
        <v>2797</v>
      </c>
      <c r="AC234" t="s">
        <v>3002</v>
      </c>
    </row>
    <row r="235" spans="1:29" hidden="1">
      <c r="A235" t="s">
        <v>2763</v>
      </c>
      <c r="B235" t="s">
        <v>2821</v>
      </c>
      <c r="C235" t="s">
        <v>2830</v>
      </c>
      <c r="D235" t="s">
        <v>3006</v>
      </c>
      <c r="T235" t="s">
        <v>2797</v>
      </c>
      <c r="AC235" t="s">
        <v>3002</v>
      </c>
    </row>
    <row r="236" spans="1:29" hidden="1">
      <c r="A236" t="s">
        <v>2763</v>
      </c>
      <c r="B236" t="s">
        <v>2821</v>
      </c>
      <c r="C236" t="s">
        <v>2830</v>
      </c>
      <c r="D236" t="s">
        <v>3007</v>
      </c>
      <c r="T236" t="s">
        <v>2797</v>
      </c>
      <c r="AC236" t="s">
        <v>3002</v>
      </c>
    </row>
    <row r="237" spans="1:29" hidden="1">
      <c r="A237" t="s">
        <v>2763</v>
      </c>
      <c r="B237" t="s">
        <v>2821</v>
      </c>
      <c r="C237" t="s">
        <v>2830</v>
      </c>
      <c r="D237" t="s">
        <v>3008</v>
      </c>
      <c r="T237" t="s">
        <v>2797</v>
      </c>
      <c r="AC237" t="s">
        <v>3002</v>
      </c>
    </row>
    <row r="238" spans="1:29" hidden="1">
      <c r="A238" t="s">
        <v>2765</v>
      </c>
      <c r="B238" t="s">
        <v>2818</v>
      </c>
      <c r="C238" t="s">
        <v>2830</v>
      </c>
      <c r="D238" t="s">
        <v>3009</v>
      </c>
      <c r="T238" t="s">
        <v>2797</v>
      </c>
      <c r="AC238" t="s">
        <v>3010</v>
      </c>
    </row>
    <row r="239" spans="1:29" hidden="1">
      <c r="A239" t="s">
        <v>2765</v>
      </c>
      <c r="B239" t="s">
        <v>2818</v>
      </c>
      <c r="C239" t="s">
        <v>2830</v>
      </c>
      <c r="D239" t="s">
        <v>3011</v>
      </c>
      <c r="T239" t="s">
        <v>2797</v>
      </c>
      <c r="AC239" t="s">
        <v>3012</v>
      </c>
    </row>
    <row r="240" spans="1:29" hidden="1">
      <c r="A240" t="s">
        <v>2765</v>
      </c>
      <c r="B240" t="s">
        <v>2821</v>
      </c>
      <c r="C240" t="s">
        <v>2830</v>
      </c>
      <c r="D240" t="s">
        <v>3009</v>
      </c>
      <c r="T240" t="s">
        <v>2797</v>
      </c>
      <c r="AC240" t="s">
        <v>3010</v>
      </c>
    </row>
    <row r="241" spans="1:29" hidden="1">
      <c r="A241" t="s">
        <v>2765</v>
      </c>
      <c r="B241" t="s">
        <v>2821</v>
      </c>
      <c r="C241" t="s">
        <v>2830</v>
      </c>
      <c r="D241" t="s">
        <v>3013</v>
      </c>
      <c r="T241" t="s">
        <v>2797</v>
      </c>
      <c r="AC241" t="s">
        <v>3010</v>
      </c>
    </row>
    <row r="242" spans="1:29" hidden="1">
      <c r="A242" t="s">
        <v>2765</v>
      </c>
      <c r="B242" t="s">
        <v>2821</v>
      </c>
      <c r="C242" t="s">
        <v>2830</v>
      </c>
      <c r="D242" t="s">
        <v>3014</v>
      </c>
      <c r="T242" t="s">
        <v>2797</v>
      </c>
      <c r="AC242" t="s">
        <v>3010</v>
      </c>
    </row>
    <row r="243" spans="1:29" hidden="1">
      <c r="A243" t="s">
        <v>2765</v>
      </c>
      <c r="B243" t="s">
        <v>2821</v>
      </c>
      <c r="C243" t="s">
        <v>2830</v>
      </c>
      <c r="D243" t="s">
        <v>3015</v>
      </c>
      <c r="T243" t="s">
        <v>2797</v>
      </c>
      <c r="AC243" t="s">
        <v>3010</v>
      </c>
    </row>
    <row r="244" spans="1:29" hidden="1">
      <c r="A244" t="s">
        <v>2765</v>
      </c>
      <c r="B244" t="s">
        <v>2821</v>
      </c>
      <c r="C244" t="s">
        <v>2830</v>
      </c>
      <c r="D244" t="s">
        <v>3011</v>
      </c>
      <c r="T244" t="s">
        <v>2797</v>
      </c>
      <c r="AC244" t="s">
        <v>3012</v>
      </c>
    </row>
    <row r="245" spans="1:29" hidden="1">
      <c r="A245" t="s">
        <v>2765</v>
      </c>
      <c r="B245" t="s">
        <v>2821</v>
      </c>
      <c r="C245" t="s">
        <v>2830</v>
      </c>
      <c r="D245" t="s">
        <v>3016</v>
      </c>
      <c r="T245" t="s">
        <v>2797</v>
      </c>
      <c r="AC245" t="s">
        <v>3012</v>
      </c>
    </row>
    <row r="246" spans="1:29" hidden="1">
      <c r="A246" t="s">
        <v>2765</v>
      </c>
      <c r="B246" t="s">
        <v>2821</v>
      </c>
      <c r="C246" t="s">
        <v>2830</v>
      </c>
      <c r="D246" t="s">
        <v>3017</v>
      </c>
      <c r="T246" t="s">
        <v>2797</v>
      </c>
      <c r="AC246" t="s">
        <v>3012</v>
      </c>
    </row>
    <row r="247" spans="1:29" hidden="1">
      <c r="A247" t="s">
        <v>2765</v>
      </c>
      <c r="B247" t="s">
        <v>2821</v>
      </c>
      <c r="C247" t="s">
        <v>2830</v>
      </c>
      <c r="D247" t="s">
        <v>3018</v>
      </c>
      <c r="T247" t="s">
        <v>2797</v>
      </c>
      <c r="AC247" t="s">
        <v>3012</v>
      </c>
    </row>
    <row r="248" spans="1:29" hidden="1">
      <c r="A248" t="s">
        <v>2766</v>
      </c>
      <c r="B248" t="s">
        <v>2818</v>
      </c>
      <c r="C248" t="s">
        <v>2830</v>
      </c>
      <c r="D248" t="s">
        <v>3019</v>
      </c>
      <c r="T248" t="s">
        <v>2797</v>
      </c>
      <c r="AC248" t="s">
        <v>3020</v>
      </c>
    </row>
    <row r="249" spans="1:29" hidden="1">
      <c r="A249" t="s">
        <v>2766</v>
      </c>
      <c r="B249" t="s">
        <v>2818</v>
      </c>
      <c r="C249" t="s">
        <v>2830</v>
      </c>
      <c r="D249" t="s">
        <v>3021</v>
      </c>
      <c r="T249" t="s">
        <v>2797</v>
      </c>
      <c r="AC249" t="s">
        <v>3022</v>
      </c>
    </row>
    <row r="250" spans="1:29" hidden="1">
      <c r="A250" t="s">
        <v>2766</v>
      </c>
      <c r="B250" t="s">
        <v>2821</v>
      </c>
      <c r="C250" t="s">
        <v>2830</v>
      </c>
      <c r="D250" t="s">
        <v>3019</v>
      </c>
      <c r="T250" t="s">
        <v>2797</v>
      </c>
      <c r="AC250" t="s">
        <v>3020</v>
      </c>
    </row>
    <row r="251" spans="1:29" hidden="1">
      <c r="A251" t="s">
        <v>2766</v>
      </c>
      <c r="B251" t="s">
        <v>2821</v>
      </c>
      <c r="C251" t="s">
        <v>2830</v>
      </c>
      <c r="D251" t="s">
        <v>3023</v>
      </c>
      <c r="T251" t="s">
        <v>2797</v>
      </c>
      <c r="AC251" t="s">
        <v>3020</v>
      </c>
    </row>
    <row r="252" spans="1:29" hidden="1">
      <c r="A252" t="s">
        <v>2766</v>
      </c>
      <c r="B252" t="s">
        <v>2821</v>
      </c>
      <c r="C252" t="s">
        <v>2830</v>
      </c>
      <c r="D252" t="s">
        <v>3024</v>
      </c>
      <c r="T252" t="s">
        <v>2797</v>
      </c>
      <c r="AC252" t="s">
        <v>3020</v>
      </c>
    </row>
    <row r="253" spans="1:29" hidden="1">
      <c r="A253" t="s">
        <v>2766</v>
      </c>
      <c r="B253" t="s">
        <v>2821</v>
      </c>
      <c r="C253" t="s">
        <v>2830</v>
      </c>
      <c r="D253" t="s">
        <v>3025</v>
      </c>
      <c r="T253" t="s">
        <v>2797</v>
      </c>
      <c r="AC253" t="s">
        <v>3020</v>
      </c>
    </row>
    <row r="254" spans="1:29" hidden="1">
      <c r="A254" t="s">
        <v>2766</v>
      </c>
      <c r="B254" t="s">
        <v>2821</v>
      </c>
      <c r="C254" t="s">
        <v>2830</v>
      </c>
      <c r="D254" t="s">
        <v>3021</v>
      </c>
      <c r="T254" t="s">
        <v>2797</v>
      </c>
      <c r="AC254" t="s">
        <v>3022</v>
      </c>
    </row>
    <row r="255" spans="1:29" hidden="1">
      <c r="A255" t="s">
        <v>2766</v>
      </c>
      <c r="B255" t="s">
        <v>2821</v>
      </c>
      <c r="C255" t="s">
        <v>2830</v>
      </c>
      <c r="D255" t="s">
        <v>3026</v>
      </c>
      <c r="T255" t="s">
        <v>2797</v>
      </c>
      <c r="AC255" t="s">
        <v>3022</v>
      </c>
    </row>
    <row r="256" spans="1:29" hidden="1">
      <c r="A256" t="s">
        <v>2766</v>
      </c>
      <c r="B256" t="s">
        <v>2821</v>
      </c>
      <c r="C256" t="s">
        <v>2830</v>
      </c>
      <c r="D256" t="s">
        <v>3027</v>
      </c>
      <c r="T256" t="s">
        <v>2797</v>
      </c>
      <c r="AC256" t="s">
        <v>3022</v>
      </c>
    </row>
    <row r="257" spans="1:29" hidden="1">
      <c r="A257" t="s">
        <v>2766</v>
      </c>
      <c r="B257" t="s">
        <v>2821</v>
      </c>
      <c r="C257" t="s">
        <v>2830</v>
      </c>
      <c r="D257" t="s">
        <v>3028</v>
      </c>
      <c r="T257" t="s">
        <v>2797</v>
      </c>
      <c r="AC257" t="s">
        <v>3022</v>
      </c>
    </row>
    <row r="258" spans="1:29" hidden="1">
      <c r="A258" t="s">
        <v>2767</v>
      </c>
      <c r="B258" t="s">
        <v>2818</v>
      </c>
      <c r="C258" t="s">
        <v>2830</v>
      </c>
      <c r="D258" t="s">
        <v>3029</v>
      </c>
      <c r="T258" t="s">
        <v>2797</v>
      </c>
      <c r="AC258" t="s">
        <v>3030</v>
      </c>
    </row>
    <row r="259" spans="1:29" hidden="1">
      <c r="A259" t="s">
        <v>2767</v>
      </c>
      <c r="B259" t="s">
        <v>2821</v>
      </c>
      <c r="C259" t="s">
        <v>2830</v>
      </c>
      <c r="D259" t="s">
        <v>3029</v>
      </c>
      <c r="T259" t="s">
        <v>2797</v>
      </c>
      <c r="AC259" t="s">
        <v>3030</v>
      </c>
    </row>
    <row r="260" spans="1:29" hidden="1">
      <c r="A260" t="s">
        <v>2767</v>
      </c>
      <c r="B260" t="s">
        <v>2821</v>
      </c>
      <c r="C260" t="s">
        <v>2830</v>
      </c>
      <c r="D260" t="s">
        <v>3031</v>
      </c>
      <c r="T260" t="s">
        <v>2797</v>
      </c>
      <c r="AC260" t="s">
        <v>3030</v>
      </c>
    </row>
    <row r="261" spans="1:29" hidden="1">
      <c r="A261" t="s">
        <v>2767</v>
      </c>
      <c r="B261" t="s">
        <v>2821</v>
      </c>
      <c r="C261" t="s">
        <v>2830</v>
      </c>
      <c r="D261" t="s">
        <v>3032</v>
      </c>
      <c r="T261" t="s">
        <v>2797</v>
      </c>
      <c r="AC261" t="s">
        <v>3030</v>
      </c>
    </row>
    <row r="262" spans="1:29" hidden="1">
      <c r="A262" t="s">
        <v>2767</v>
      </c>
      <c r="B262" t="s">
        <v>2821</v>
      </c>
      <c r="C262" t="s">
        <v>2830</v>
      </c>
      <c r="D262" t="s">
        <v>3033</v>
      </c>
      <c r="T262" t="s">
        <v>2797</v>
      </c>
      <c r="AC262" t="s">
        <v>3030</v>
      </c>
    </row>
    <row r="263" spans="1:29" hidden="1">
      <c r="A263" t="s">
        <v>2767</v>
      </c>
      <c r="B263" t="s">
        <v>2821</v>
      </c>
      <c r="C263" t="s">
        <v>2830</v>
      </c>
      <c r="D263" t="s">
        <v>3034</v>
      </c>
      <c r="T263" t="s">
        <v>2797</v>
      </c>
      <c r="AC263" t="s">
        <v>3035</v>
      </c>
    </row>
    <row r="264" spans="1:29" hidden="1">
      <c r="A264" t="s">
        <v>2767</v>
      </c>
      <c r="B264" t="s">
        <v>2821</v>
      </c>
      <c r="C264" t="s">
        <v>2830</v>
      </c>
      <c r="D264" t="s">
        <v>3036</v>
      </c>
      <c r="T264" t="s">
        <v>2797</v>
      </c>
      <c r="AC264" t="s">
        <v>3035</v>
      </c>
    </row>
    <row r="265" spans="1:29" hidden="1">
      <c r="A265" t="s">
        <v>2767</v>
      </c>
      <c r="B265" t="s">
        <v>2821</v>
      </c>
      <c r="C265" t="s">
        <v>2830</v>
      </c>
      <c r="D265" t="s">
        <v>3037</v>
      </c>
      <c r="T265" t="s">
        <v>2797</v>
      </c>
      <c r="AC265" t="s">
        <v>3035</v>
      </c>
    </row>
    <row r="266" spans="1:29" hidden="1">
      <c r="A266" t="s">
        <v>2767</v>
      </c>
      <c r="B266" t="s">
        <v>2821</v>
      </c>
      <c r="C266" t="s">
        <v>2830</v>
      </c>
      <c r="D266" t="s">
        <v>3038</v>
      </c>
      <c r="T266" t="s">
        <v>2797</v>
      </c>
      <c r="AC266" t="s">
        <v>3035</v>
      </c>
    </row>
    <row r="267" spans="1:29" hidden="1">
      <c r="A267" t="s">
        <v>2768</v>
      </c>
      <c r="B267" t="s">
        <v>2828</v>
      </c>
      <c r="C267" t="s">
        <v>2830</v>
      </c>
      <c r="D267" t="s">
        <v>3039</v>
      </c>
      <c r="T267" t="s">
        <v>2797</v>
      </c>
      <c r="AC267" t="s">
        <v>3040</v>
      </c>
    </row>
    <row r="268" spans="1:29" hidden="1">
      <c r="A268" t="s">
        <v>2768</v>
      </c>
      <c r="B268" t="s">
        <v>2818</v>
      </c>
      <c r="C268" t="s">
        <v>2830</v>
      </c>
      <c r="D268" t="s">
        <v>3039</v>
      </c>
      <c r="T268" t="s">
        <v>2797</v>
      </c>
      <c r="AC268" t="s">
        <v>3040</v>
      </c>
    </row>
    <row r="269" spans="1:29" hidden="1">
      <c r="A269" t="s">
        <v>2768</v>
      </c>
      <c r="B269" t="s">
        <v>2818</v>
      </c>
      <c r="C269" t="s">
        <v>2830</v>
      </c>
      <c r="D269" t="s">
        <v>3041</v>
      </c>
      <c r="T269" t="s">
        <v>2797</v>
      </c>
      <c r="AC269" t="s">
        <v>3042</v>
      </c>
    </row>
    <row r="270" spans="1:29" hidden="1">
      <c r="A270" t="s">
        <v>2768</v>
      </c>
      <c r="B270" t="s">
        <v>2818</v>
      </c>
      <c r="C270" t="s">
        <v>2830</v>
      </c>
      <c r="D270" t="s">
        <v>3043</v>
      </c>
      <c r="T270" t="s">
        <v>2797</v>
      </c>
      <c r="AC270" t="s">
        <v>3044</v>
      </c>
    </row>
    <row r="271" spans="1:29" hidden="1">
      <c r="A271" t="s">
        <v>2768</v>
      </c>
      <c r="B271" t="s">
        <v>2818</v>
      </c>
      <c r="C271" t="s">
        <v>2830</v>
      </c>
      <c r="D271" t="s">
        <v>3045</v>
      </c>
      <c r="T271" t="s">
        <v>2797</v>
      </c>
      <c r="AC271" t="s">
        <v>3046</v>
      </c>
    </row>
    <row r="272" spans="1:29" hidden="1">
      <c r="A272" t="s">
        <v>2768</v>
      </c>
      <c r="B272" t="s">
        <v>2821</v>
      </c>
      <c r="C272" t="s">
        <v>2819</v>
      </c>
      <c r="D272" t="s">
        <v>3047</v>
      </c>
      <c r="T272" t="s">
        <v>2797</v>
      </c>
      <c r="AC272" t="s">
        <v>2829</v>
      </c>
    </row>
    <row r="273" spans="1:29" hidden="1">
      <c r="A273" t="s">
        <v>2768</v>
      </c>
      <c r="B273" t="s">
        <v>2821</v>
      </c>
      <c r="C273" t="s">
        <v>2830</v>
      </c>
      <c r="D273" t="s">
        <v>3048</v>
      </c>
      <c r="T273" t="s">
        <v>2797</v>
      </c>
      <c r="AC273" t="s">
        <v>2829</v>
      </c>
    </row>
    <row r="274" spans="1:29" hidden="1">
      <c r="A274" t="s">
        <v>2768</v>
      </c>
      <c r="B274" t="s">
        <v>2821</v>
      </c>
      <c r="C274" t="s">
        <v>2830</v>
      </c>
      <c r="D274" t="s">
        <v>3049</v>
      </c>
      <c r="T274" t="s">
        <v>2797</v>
      </c>
      <c r="AC274" t="s">
        <v>2829</v>
      </c>
    </row>
    <row r="275" spans="1:29" hidden="1">
      <c r="A275" t="s">
        <v>2768</v>
      </c>
      <c r="B275" t="s">
        <v>2821</v>
      </c>
      <c r="C275" t="s">
        <v>2830</v>
      </c>
      <c r="D275" t="s">
        <v>3050</v>
      </c>
      <c r="T275" t="s">
        <v>2797</v>
      </c>
      <c r="AC275" t="s">
        <v>2829</v>
      </c>
    </row>
    <row r="276" spans="1:29" hidden="1">
      <c r="A276" t="s">
        <v>2768</v>
      </c>
      <c r="B276" t="s">
        <v>2821</v>
      </c>
      <c r="C276" t="s">
        <v>2830</v>
      </c>
      <c r="D276" t="s">
        <v>3039</v>
      </c>
      <c r="T276" t="s">
        <v>2797</v>
      </c>
      <c r="AC276" t="s">
        <v>3040</v>
      </c>
    </row>
    <row r="277" spans="1:29" hidden="1">
      <c r="A277" t="s">
        <v>2768</v>
      </c>
      <c r="B277" t="s">
        <v>2821</v>
      </c>
      <c r="C277" t="s">
        <v>2830</v>
      </c>
      <c r="D277" t="s">
        <v>3051</v>
      </c>
      <c r="T277" t="s">
        <v>2797</v>
      </c>
      <c r="AC277" t="s">
        <v>3040</v>
      </c>
    </row>
    <row r="278" spans="1:29" hidden="1">
      <c r="A278" t="s">
        <v>2768</v>
      </c>
      <c r="B278" t="s">
        <v>2821</v>
      </c>
      <c r="C278" t="s">
        <v>2830</v>
      </c>
      <c r="D278" t="s">
        <v>3052</v>
      </c>
      <c r="T278" t="s">
        <v>2797</v>
      </c>
      <c r="AC278" t="s">
        <v>3040</v>
      </c>
    </row>
    <row r="279" spans="1:29" hidden="1">
      <c r="A279" t="s">
        <v>2768</v>
      </c>
      <c r="B279" t="s">
        <v>2821</v>
      </c>
      <c r="C279" t="s">
        <v>2830</v>
      </c>
      <c r="D279" t="s">
        <v>3053</v>
      </c>
      <c r="T279" t="s">
        <v>2797</v>
      </c>
      <c r="AC279" t="s">
        <v>3040</v>
      </c>
    </row>
    <row r="280" spans="1:29" hidden="1">
      <c r="A280" t="s">
        <v>2768</v>
      </c>
      <c r="B280" t="s">
        <v>2821</v>
      </c>
      <c r="C280" t="s">
        <v>2830</v>
      </c>
      <c r="D280" t="s">
        <v>3041</v>
      </c>
      <c r="T280" t="s">
        <v>2797</v>
      </c>
      <c r="AC280" t="s">
        <v>3042</v>
      </c>
    </row>
    <row r="281" spans="1:29" hidden="1">
      <c r="A281" t="s">
        <v>2768</v>
      </c>
      <c r="B281" t="s">
        <v>2821</v>
      </c>
      <c r="C281" t="s">
        <v>2830</v>
      </c>
      <c r="D281" t="s">
        <v>3043</v>
      </c>
      <c r="T281" t="s">
        <v>2797</v>
      </c>
      <c r="AC281" t="s">
        <v>3044</v>
      </c>
    </row>
    <row r="282" spans="1:29" hidden="1">
      <c r="A282" t="s">
        <v>2768</v>
      </c>
      <c r="B282" t="s">
        <v>2821</v>
      </c>
      <c r="C282" t="s">
        <v>2830</v>
      </c>
      <c r="D282" t="s">
        <v>3054</v>
      </c>
      <c r="T282" t="s">
        <v>2797</v>
      </c>
      <c r="AC282" t="s">
        <v>3044</v>
      </c>
    </row>
    <row r="283" spans="1:29" hidden="1">
      <c r="A283" t="s">
        <v>2768</v>
      </c>
      <c r="B283" t="s">
        <v>2821</v>
      </c>
      <c r="C283" t="s">
        <v>2830</v>
      </c>
      <c r="D283" t="s">
        <v>3055</v>
      </c>
      <c r="T283" t="s">
        <v>2797</v>
      </c>
      <c r="AC283" t="s">
        <v>3044</v>
      </c>
    </row>
    <row r="284" spans="1:29" hidden="1">
      <c r="A284" t="s">
        <v>2768</v>
      </c>
      <c r="B284" t="s">
        <v>2821</v>
      </c>
      <c r="C284" t="s">
        <v>2830</v>
      </c>
      <c r="D284" t="s">
        <v>3056</v>
      </c>
      <c r="T284" t="s">
        <v>2797</v>
      </c>
      <c r="AC284" t="s">
        <v>3044</v>
      </c>
    </row>
    <row r="285" spans="1:29" hidden="1">
      <c r="A285" t="s">
        <v>2768</v>
      </c>
      <c r="B285" t="s">
        <v>2821</v>
      </c>
      <c r="C285" t="s">
        <v>2830</v>
      </c>
      <c r="D285" t="s">
        <v>3045</v>
      </c>
      <c r="T285" t="s">
        <v>2797</v>
      </c>
      <c r="AC285" t="s">
        <v>3046</v>
      </c>
    </row>
    <row r="286" spans="1:29" hidden="1">
      <c r="A286" t="s">
        <v>2768</v>
      </c>
      <c r="B286" t="s">
        <v>2821</v>
      </c>
      <c r="C286" t="s">
        <v>2830</v>
      </c>
      <c r="D286" t="s">
        <v>3057</v>
      </c>
      <c r="T286" t="s">
        <v>2797</v>
      </c>
      <c r="AC286" t="s">
        <v>3046</v>
      </c>
    </row>
    <row r="287" spans="1:29" hidden="1">
      <c r="A287" t="s">
        <v>2768</v>
      </c>
      <c r="B287" t="s">
        <v>2821</v>
      </c>
      <c r="C287" t="s">
        <v>2830</v>
      </c>
      <c r="D287" t="s">
        <v>3058</v>
      </c>
      <c r="T287" t="s">
        <v>2797</v>
      </c>
      <c r="AC287" t="s">
        <v>3046</v>
      </c>
    </row>
    <row r="288" spans="1:29" hidden="1">
      <c r="A288" t="s">
        <v>2768</v>
      </c>
      <c r="B288" t="s">
        <v>2821</v>
      </c>
      <c r="C288" t="s">
        <v>2830</v>
      </c>
      <c r="D288" t="s">
        <v>3059</v>
      </c>
      <c r="T288" t="s">
        <v>2797</v>
      </c>
      <c r="AC288" t="s">
        <v>3046</v>
      </c>
    </row>
  </sheetData>
  <autoFilter ref="A1:AC288">
    <filterColumn colId="0">
      <filters>
        <filter val="AUD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M9999"/>
  <sheetViews>
    <sheetView workbookViewId="0">
      <selection activeCell="D2" sqref="D2"/>
    </sheetView>
  </sheetViews>
  <sheetFormatPr defaultRowHeight="15"/>
  <cols>
    <col min="1" max="1" width="16.7109375" bestFit="1" customWidth="1"/>
    <col min="2" max="2" width="10.7109375" bestFit="1" customWidth="1"/>
    <col min="3" max="3" width="12.7109375" bestFit="1" customWidth="1"/>
    <col min="4" max="4" width="12.85546875" bestFit="1" customWidth="1"/>
    <col min="5" max="5" width="12" bestFit="1" customWidth="1"/>
    <col min="6" max="6" width="14.28515625" bestFit="1" customWidth="1"/>
    <col min="7" max="7" width="11" bestFit="1" customWidth="1"/>
    <col min="10" max="10" width="10.7109375" bestFit="1" customWidth="1"/>
    <col min="12" max="12" width="12.85546875" bestFit="1" customWidth="1"/>
    <col min="13" max="13" width="11.5703125" bestFit="1" customWidth="1"/>
    <col min="14" max="14" width="14.28515625" bestFit="1" customWidth="1"/>
    <col min="15" max="15" width="11" bestFit="1" customWidth="1"/>
    <col min="18" max="18" width="13.42578125" bestFit="1" customWidth="1"/>
    <col min="19" max="19" width="10.7109375" bestFit="1" customWidth="1"/>
    <col min="21" max="21" width="11" bestFit="1" customWidth="1"/>
  </cols>
  <sheetData>
    <row r="1" spans="1:7">
      <c r="A1" t="s">
        <v>3075</v>
      </c>
      <c r="B1" t="s">
        <v>212</v>
      </c>
      <c r="C1" t="s">
        <v>48</v>
      </c>
      <c r="D1" t="s">
        <v>3076</v>
      </c>
      <c r="E1" t="s">
        <v>3077</v>
      </c>
      <c r="F1" t="s">
        <v>3078</v>
      </c>
      <c r="G1" s="20" t="s">
        <v>3080</v>
      </c>
    </row>
    <row r="2" spans="1:7">
      <c r="A2" t="s">
        <v>3079</v>
      </c>
      <c r="B2" s="3">
        <v>42243</v>
      </c>
      <c r="C2" s="3">
        <v>42244</v>
      </c>
      <c r="D2">
        <v>2.7397260273970001E-3</v>
      </c>
      <c r="E2">
        <v>1.9999452074823499E-2</v>
      </c>
      <c r="F2" s="19">
        <v>0.99994520848172697</v>
      </c>
      <c r="G2" s="20">
        <f>E2*D2</f>
        <v>5.4793019383072874E-5</v>
      </c>
    </row>
    <row r="3" spans="1:7">
      <c r="A3" t="s">
        <v>3079</v>
      </c>
      <c r="B3" s="3">
        <v>42243</v>
      </c>
      <c r="C3" s="3">
        <v>42251</v>
      </c>
      <c r="D3">
        <v>2.1917808219177999E-2</v>
      </c>
      <c r="E3">
        <v>1.9878496340975198E-2</v>
      </c>
      <c r="F3">
        <v>0.99956440182995598</v>
      </c>
      <c r="G3" s="20">
        <f t="shared" ref="G3:G24" si="0">E3*D3</f>
        <v>4.3569307048712597E-4</v>
      </c>
    </row>
    <row r="4" spans="1:7">
      <c r="A4" t="s">
        <v>3079</v>
      </c>
      <c r="B4" s="3">
        <v>42243</v>
      </c>
      <c r="C4" s="3">
        <v>42275</v>
      </c>
      <c r="D4">
        <v>8.7671232876711996E-2</v>
      </c>
      <c r="E4">
        <v>1.9785287300967999E-2</v>
      </c>
      <c r="F4">
        <v>0.99826690301952603</v>
      </c>
      <c r="G4" s="20">
        <f t="shared" si="0"/>
        <v>1.7346005304958181E-3</v>
      </c>
    </row>
    <row r="5" spans="1:7">
      <c r="A5" t="s">
        <v>3079</v>
      </c>
      <c r="B5" s="3">
        <v>42243</v>
      </c>
      <c r="C5" s="3">
        <v>42305</v>
      </c>
      <c r="D5">
        <v>0.16986301369862999</v>
      </c>
      <c r="E5">
        <v>1.96182405639704E-2</v>
      </c>
      <c r="F5">
        <v>0.99667313286149695</v>
      </c>
      <c r="G5" s="20">
        <f t="shared" si="0"/>
        <v>3.3324134656607229E-3</v>
      </c>
    </row>
    <row r="6" spans="1:7">
      <c r="A6" t="s">
        <v>3079</v>
      </c>
      <c r="B6" s="3">
        <v>42243</v>
      </c>
      <c r="C6" s="3">
        <v>42338</v>
      </c>
      <c r="D6">
        <v>0.26027397260273999</v>
      </c>
      <c r="E6">
        <v>1.92329837121239E-2</v>
      </c>
      <c r="F6">
        <v>0.99500666328635801</v>
      </c>
      <c r="G6" s="20">
        <f t="shared" si="0"/>
        <v>5.0058450757582808E-3</v>
      </c>
    </row>
    <row r="7" spans="1:7">
      <c r="A7" t="s">
        <v>3079</v>
      </c>
      <c r="B7" s="3">
        <v>42243</v>
      </c>
      <c r="C7" s="3">
        <v>42367</v>
      </c>
      <c r="D7">
        <v>0.33972602739725999</v>
      </c>
      <c r="E7">
        <v>1.8883914605463299E-2</v>
      </c>
      <c r="F7">
        <v>0.99360517717850905</v>
      </c>
      <c r="G7" s="20">
        <f t="shared" si="0"/>
        <v>6.4153572906231427E-3</v>
      </c>
    </row>
    <row r="8" spans="1:7">
      <c r="A8" t="s">
        <v>3079</v>
      </c>
      <c r="B8" s="3">
        <v>42243</v>
      </c>
      <c r="C8" s="3">
        <v>42397</v>
      </c>
      <c r="D8">
        <v>0.42191780821917801</v>
      </c>
      <c r="E8">
        <v>1.86483232267514E-2</v>
      </c>
      <c r="F8">
        <v>0.99216281249757399</v>
      </c>
      <c r="G8" s="20">
        <f t="shared" si="0"/>
        <v>7.8680596627937402E-3</v>
      </c>
    </row>
    <row r="9" spans="1:7">
      <c r="A9" t="s">
        <v>3079</v>
      </c>
      <c r="B9" s="3">
        <v>42243</v>
      </c>
      <c r="C9" s="3">
        <v>42429</v>
      </c>
      <c r="D9">
        <v>0.50958904109588998</v>
      </c>
      <c r="E9">
        <v>1.8402621028363399E-2</v>
      </c>
      <c r="F9">
        <v>0.99066606018973602</v>
      </c>
      <c r="G9" s="20">
        <f t="shared" si="0"/>
        <v>9.3777740034947654E-3</v>
      </c>
    </row>
    <row r="10" spans="1:7">
      <c r="A10" t="s">
        <v>3079</v>
      </c>
      <c r="B10" s="3">
        <v>42243</v>
      </c>
      <c r="C10" s="3">
        <v>42520</v>
      </c>
      <c r="D10">
        <v>0.75890410958904098</v>
      </c>
      <c r="E10">
        <v>1.7800241995656701E-2</v>
      </c>
      <c r="F10">
        <v>0.98658215590238996</v>
      </c>
      <c r="G10" s="20">
        <f t="shared" si="0"/>
        <v>1.3508676802183303E-2</v>
      </c>
    </row>
    <row r="11" spans="1:7">
      <c r="A11" t="s">
        <v>3079</v>
      </c>
      <c r="B11" s="3">
        <v>42243</v>
      </c>
      <c r="C11" s="3">
        <v>42611</v>
      </c>
      <c r="D11">
        <v>1.0082191780821901</v>
      </c>
      <c r="E11">
        <v>1.7511817751320002E-2</v>
      </c>
      <c r="F11">
        <v>0.98249919900615801</v>
      </c>
      <c r="G11" s="20">
        <f t="shared" si="0"/>
        <v>1.7655750499960959E-2</v>
      </c>
    </row>
    <row r="12" spans="1:7">
      <c r="A12" t="s">
        <v>3079</v>
      </c>
      <c r="B12" s="3">
        <v>42243</v>
      </c>
      <c r="C12" s="3">
        <v>42794</v>
      </c>
      <c r="D12">
        <v>1.5095890410958901</v>
      </c>
      <c r="E12">
        <v>1.7474132980892301E-2</v>
      </c>
      <c r="F12">
        <v>0.97396612067031896</v>
      </c>
      <c r="G12" s="20">
        <f t="shared" si="0"/>
        <v>2.6378759650607278E-2</v>
      </c>
    </row>
    <row r="13" spans="1:7">
      <c r="A13" t="s">
        <v>3079</v>
      </c>
      <c r="B13" s="3">
        <v>42243</v>
      </c>
      <c r="C13" s="3">
        <v>42975</v>
      </c>
      <c r="D13">
        <v>2.0054794520547898</v>
      </c>
      <c r="E13">
        <v>1.7740489409584E-2</v>
      </c>
      <c r="F13">
        <v>0.965047277147696</v>
      </c>
      <c r="G13" s="20">
        <f t="shared" si="0"/>
        <v>3.5578186980316326E-2</v>
      </c>
    </row>
    <row r="14" spans="1:7">
      <c r="A14" t="s">
        <v>3079</v>
      </c>
      <c r="B14" s="3">
        <v>42243</v>
      </c>
      <c r="C14" s="3">
        <v>43340</v>
      </c>
      <c r="D14">
        <v>3.0054794520547898</v>
      </c>
      <c r="E14">
        <v>1.8763813264826901E-2</v>
      </c>
      <c r="F14">
        <v>0.94516642563647002</v>
      </c>
      <c r="G14" s="20">
        <f t="shared" si="0"/>
        <v>5.6394255209630352E-2</v>
      </c>
    </row>
    <row r="15" spans="1:7">
      <c r="A15" t="s">
        <v>3079</v>
      </c>
      <c r="B15" s="3">
        <v>42243</v>
      </c>
      <c r="C15" s="3">
        <v>43705</v>
      </c>
      <c r="D15">
        <v>4.0054794520547903</v>
      </c>
      <c r="E15">
        <v>2.0255011859159899E-2</v>
      </c>
      <c r="F15">
        <v>0.92207286081474504</v>
      </c>
      <c r="G15" s="20">
        <f t="shared" si="0"/>
        <v>8.1131033802991068E-2</v>
      </c>
    </row>
    <row r="16" spans="1:7">
      <c r="A16" t="s">
        <v>3079</v>
      </c>
      <c r="B16" s="3">
        <v>42243</v>
      </c>
      <c r="C16" s="3">
        <v>44071</v>
      </c>
      <c r="D16">
        <v>5.0082191780821903</v>
      </c>
      <c r="E16">
        <v>2.1861148052123899E-2</v>
      </c>
      <c r="F16">
        <v>0.89629523141818701</v>
      </c>
      <c r="G16" s="20">
        <f t="shared" si="0"/>
        <v>0.10948542092954103</v>
      </c>
    </row>
    <row r="17" spans="1:7">
      <c r="A17" t="s">
        <v>3079</v>
      </c>
      <c r="B17" s="3">
        <v>42243</v>
      </c>
      <c r="C17" s="3">
        <v>44802</v>
      </c>
      <c r="D17">
        <v>7.0109589041095903</v>
      </c>
      <c r="E17">
        <v>2.4959654364892999E-2</v>
      </c>
      <c r="F17">
        <v>0.83946448272487895</v>
      </c>
      <c r="G17" s="20">
        <f t="shared" si="0"/>
        <v>0.17499111101304438</v>
      </c>
    </row>
    <row r="18" spans="1:7">
      <c r="A18" t="s">
        <v>3079</v>
      </c>
      <c r="B18" s="3">
        <v>42243</v>
      </c>
      <c r="C18" s="3">
        <v>45897</v>
      </c>
      <c r="D18">
        <v>10.0109589041096</v>
      </c>
      <c r="E18">
        <v>2.81598647604781E-2</v>
      </c>
      <c r="F18">
        <v>0.75434364751989103</v>
      </c>
      <c r="G18" s="20">
        <f t="shared" si="0"/>
        <v>0.2819072488624304</v>
      </c>
    </row>
    <row r="19" spans="1:7">
      <c r="A19" t="s">
        <v>3079</v>
      </c>
      <c r="B19" s="3">
        <v>42243</v>
      </c>
      <c r="C19" s="3">
        <v>46629</v>
      </c>
      <c r="D19">
        <v>12.0164383561644</v>
      </c>
      <c r="E19">
        <v>2.9769201030850099E-2</v>
      </c>
      <c r="F19">
        <v>0.69926900433531103</v>
      </c>
      <c r="G19" s="20">
        <f t="shared" si="0"/>
        <v>0.35771976909947595</v>
      </c>
    </row>
    <row r="20" spans="1:7">
      <c r="A20" t="s">
        <v>3079</v>
      </c>
      <c r="B20" s="3">
        <v>42243</v>
      </c>
      <c r="C20" s="3">
        <v>47723</v>
      </c>
      <c r="D20">
        <v>15.013698630137</v>
      </c>
      <c r="E20">
        <v>3.1389802578191899E-2</v>
      </c>
      <c r="F20">
        <v>0.62420462732222703</v>
      </c>
      <c r="G20" s="20">
        <f t="shared" si="0"/>
        <v>0.47127703596847059</v>
      </c>
    </row>
    <row r="21" spans="1:7">
      <c r="A21" t="s">
        <v>3079</v>
      </c>
      <c r="B21" s="3">
        <v>42243</v>
      </c>
      <c r="C21" s="3">
        <v>49549</v>
      </c>
      <c r="D21">
        <v>20.0164383561644</v>
      </c>
      <c r="E21">
        <v>3.2831093655918901E-2</v>
      </c>
      <c r="F21">
        <v>0.51832046882649596</v>
      </c>
      <c r="G21" s="20">
        <f t="shared" si="0"/>
        <v>0.65716156232916079</v>
      </c>
    </row>
    <row r="22" spans="1:7">
      <c r="A22" t="s">
        <v>3079</v>
      </c>
      <c r="B22" s="3">
        <v>42243</v>
      </c>
      <c r="C22" s="3">
        <v>51376</v>
      </c>
      <c r="D22">
        <v>25.0219178082192</v>
      </c>
      <c r="E22">
        <v>3.3175255742611098E-2</v>
      </c>
      <c r="F22">
        <v>0.43600196774866901</v>
      </c>
      <c r="G22" s="20">
        <f t="shared" si="0"/>
        <v>0.83010852245826694</v>
      </c>
    </row>
    <row r="23" spans="1:7">
      <c r="A23" t="s">
        <v>3079</v>
      </c>
      <c r="B23" s="3">
        <v>42243</v>
      </c>
      <c r="C23" s="3">
        <v>53202</v>
      </c>
      <c r="D23">
        <v>30.0246575342466</v>
      </c>
      <c r="E23">
        <v>3.2949686164941303E-2</v>
      </c>
      <c r="F23">
        <v>0.37183575427903398</v>
      </c>
      <c r="G23" s="20">
        <f t="shared" si="0"/>
        <v>0.98930304296326588</v>
      </c>
    </row>
    <row r="24" spans="1:7">
      <c r="A24" t="s">
        <v>3079</v>
      </c>
      <c r="B24" s="3">
        <v>42243</v>
      </c>
      <c r="C24" s="3">
        <v>56856</v>
      </c>
      <c r="D24">
        <v>40.0356164383562</v>
      </c>
      <c r="E24">
        <v>3.1788598818002702E-2</v>
      </c>
      <c r="F24">
        <v>0.280081079135024</v>
      </c>
      <c r="G24" s="20">
        <f t="shared" si="0"/>
        <v>1.2726761493903394</v>
      </c>
    </row>
    <row r="134" spans="10:13">
      <c r="J134" s="3"/>
      <c r="M134" s="19"/>
    </row>
    <row r="135" spans="10:13">
      <c r="J135" s="3"/>
      <c r="M135" s="19"/>
    </row>
    <row r="136" spans="10:13">
      <c r="J136" s="3"/>
      <c r="M136" s="19"/>
    </row>
    <row r="137" spans="10:13">
      <c r="J137" s="3"/>
      <c r="M137" s="19"/>
    </row>
    <row r="138" spans="10:13">
      <c r="J138" s="3"/>
      <c r="M138" s="19"/>
    </row>
    <row r="139" spans="10:13">
      <c r="J139" s="3"/>
      <c r="M139" s="19"/>
    </row>
    <row r="140" spans="10:13">
      <c r="J140" s="3"/>
      <c r="M140" s="19"/>
    </row>
    <row r="141" spans="10:13">
      <c r="J141" s="3"/>
      <c r="M141" s="19"/>
    </row>
    <row r="142" spans="10:13">
      <c r="J142" s="3"/>
      <c r="M142" s="19"/>
    </row>
    <row r="143" spans="10:13">
      <c r="J143" s="3"/>
      <c r="M143" s="19"/>
    </row>
    <row r="144" spans="10:13">
      <c r="J144" s="3"/>
      <c r="M144" s="19"/>
    </row>
    <row r="145" spans="10:13">
      <c r="J145" s="3"/>
      <c r="M145" s="19"/>
    </row>
    <row r="146" spans="10:13">
      <c r="J146" s="3"/>
      <c r="M146" s="19"/>
    </row>
    <row r="147" spans="10:13">
      <c r="J147" s="3"/>
      <c r="M147" s="19"/>
    </row>
    <row r="148" spans="10:13">
      <c r="J148" s="3"/>
      <c r="M148" s="19"/>
    </row>
    <row r="149" spans="10:13">
      <c r="J149" s="3"/>
      <c r="M149" s="19"/>
    </row>
    <row r="150" spans="10:13">
      <c r="J150" s="3"/>
      <c r="M150" s="19"/>
    </row>
    <row r="151" spans="10:13">
      <c r="J151" s="3"/>
      <c r="M151" s="19"/>
    </row>
    <row r="152" spans="10:13">
      <c r="J152" s="3"/>
      <c r="M152" s="19"/>
    </row>
    <row r="153" spans="10:13">
      <c r="J153" s="3"/>
      <c r="M153" s="19"/>
    </row>
    <row r="154" spans="10:13">
      <c r="J154" s="3"/>
      <c r="M154" s="19"/>
    </row>
    <row r="155" spans="10:13">
      <c r="J155" s="3"/>
      <c r="M155" s="19"/>
    </row>
    <row r="156" spans="10:13">
      <c r="J156" s="3"/>
      <c r="M156" s="19"/>
    </row>
    <row r="157" spans="10:13">
      <c r="J157" s="3"/>
      <c r="M157" s="19"/>
    </row>
    <row r="158" spans="10:13">
      <c r="J158" s="3"/>
      <c r="M158" s="19"/>
    </row>
    <row r="159" spans="10:13">
      <c r="J159" s="3"/>
      <c r="M159" s="19"/>
    </row>
    <row r="160" spans="10:13">
      <c r="J160" s="3"/>
      <c r="M160" s="19"/>
    </row>
    <row r="161" spans="10:13">
      <c r="J161" s="3"/>
      <c r="M161" s="19"/>
    </row>
    <row r="162" spans="10:13">
      <c r="J162" s="3"/>
      <c r="M162" s="19"/>
    </row>
    <row r="163" spans="10:13">
      <c r="J163" s="3"/>
      <c r="M163" s="19"/>
    </row>
    <row r="164" spans="10:13">
      <c r="J164" s="3"/>
      <c r="M164" s="19"/>
    </row>
    <row r="165" spans="10:13">
      <c r="J165" s="3"/>
      <c r="M165" s="19"/>
    </row>
    <row r="166" spans="10:13">
      <c r="J166" s="3"/>
      <c r="M166" s="19"/>
    </row>
    <row r="167" spans="10:13">
      <c r="J167" s="3"/>
      <c r="M167" s="19"/>
    </row>
    <row r="168" spans="10:13">
      <c r="J168" s="3"/>
      <c r="M168" s="19"/>
    </row>
    <row r="169" spans="10:13">
      <c r="J169" s="3"/>
      <c r="M169" s="19"/>
    </row>
    <row r="170" spans="10:13">
      <c r="J170" s="3"/>
      <c r="M170" s="19"/>
    </row>
    <row r="171" spans="10:13">
      <c r="J171" s="3"/>
      <c r="M171" s="19"/>
    </row>
    <row r="172" spans="10:13">
      <c r="J172" s="3"/>
      <c r="M172" s="19"/>
    </row>
    <row r="173" spans="10:13">
      <c r="J173" s="3"/>
      <c r="M173" s="19"/>
    </row>
    <row r="174" spans="10:13">
      <c r="J174" s="3"/>
      <c r="M174" s="19"/>
    </row>
    <row r="175" spans="10:13">
      <c r="J175" s="3"/>
      <c r="M175" s="19"/>
    </row>
    <row r="176" spans="10:13">
      <c r="J176" s="3"/>
      <c r="M176" s="19"/>
    </row>
    <row r="177" spans="10:13">
      <c r="J177" s="3"/>
      <c r="M177" s="19"/>
    </row>
    <row r="178" spans="10:13">
      <c r="J178" s="3"/>
      <c r="M178" s="19"/>
    </row>
    <row r="179" spans="10:13">
      <c r="J179" s="3"/>
      <c r="M179" s="19"/>
    </row>
    <row r="180" spans="10:13">
      <c r="J180" s="3"/>
      <c r="M180" s="19"/>
    </row>
    <row r="181" spans="10:13">
      <c r="J181" s="3"/>
      <c r="M181" s="19"/>
    </row>
    <row r="182" spans="10:13">
      <c r="J182" s="3"/>
      <c r="M182" s="19"/>
    </row>
    <row r="183" spans="10:13">
      <c r="J183" s="3"/>
      <c r="M183" s="19"/>
    </row>
    <row r="184" spans="10:13">
      <c r="J184" s="3"/>
      <c r="M184" s="19"/>
    </row>
    <row r="185" spans="10:13">
      <c r="J185" s="3"/>
      <c r="M185" s="19"/>
    </row>
    <row r="186" spans="10:13">
      <c r="J186" s="3"/>
      <c r="M186" s="19"/>
    </row>
    <row r="187" spans="10:13">
      <c r="J187" s="3"/>
      <c r="M187" s="19"/>
    </row>
    <row r="188" spans="10:13">
      <c r="J188" s="3"/>
      <c r="M188" s="19"/>
    </row>
    <row r="189" spans="10:13">
      <c r="J189" s="3"/>
      <c r="M189" s="19"/>
    </row>
    <row r="190" spans="10:13">
      <c r="J190" s="3"/>
      <c r="M190" s="19"/>
    </row>
    <row r="191" spans="10:13">
      <c r="J191" s="3"/>
      <c r="M191" s="19"/>
    </row>
    <row r="192" spans="10:13">
      <c r="J192" s="3"/>
      <c r="M192" s="19"/>
    </row>
    <row r="193" spans="10:13">
      <c r="J193" s="3"/>
      <c r="M193" s="19"/>
    </row>
    <row r="194" spans="10:13">
      <c r="J194" s="3"/>
      <c r="M194" s="19"/>
    </row>
    <row r="195" spans="10:13">
      <c r="J195" s="3"/>
      <c r="M195" s="19"/>
    </row>
    <row r="196" spans="10:13">
      <c r="J196" s="3"/>
      <c r="M196" s="19"/>
    </row>
    <row r="197" spans="10:13">
      <c r="J197" s="3"/>
      <c r="M197" s="19"/>
    </row>
    <row r="198" spans="10:13">
      <c r="J198" s="3"/>
      <c r="M198" s="19"/>
    </row>
    <row r="199" spans="10:13">
      <c r="J199" s="3"/>
      <c r="M199" s="19"/>
    </row>
    <row r="200" spans="10:13">
      <c r="J200" s="3"/>
      <c r="M200" s="19"/>
    </row>
    <row r="201" spans="10:13">
      <c r="J201" s="3"/>
      <c r="M201" s="19"/>
    </row>
    <row r="202" spans="10:13">
      <c r="J202" s="3"/>
      <c r="M202" s="19"/>
    </row>
    <row r="203" spans="10:13">
      <c r="J203" s="3"/>
      <c r="M203" s="19"/>
    </row>
    <row r="204" spans="10:13">
      <c r="J204" s="3"/>
      <c r="M204" s="19"/>
    </row>
    <row r="205" spans="10:13">
      <c r="J205" s="3"/>
      <c r="M205" s="19"/>
    </row>
    <row r="206" spans="10:13">
      <c r="J206" s="3"/>
      <c r="M206" s="19"/>
    </row>
    <row r="207" spans="10:13">
      <c r="J207" s="3"/>
      <c r="M207" s="19"/>
    </row>
    <row r="208" spans="10:13">
      <c r="J208" s="3"/>
      <c r="M208" s="19"/>
    </row>
    <row r="209" spans="10:13">
      <c r="J209" s="3"/>
      <c r="M209" s="19"/>
    </row>
    <row r="210" spans="10:13">
      <c r="J210" s="3"/>
      <c r="M210" s="19"/>
    </row>
    <row r="211" spans="10:13">
      <c r="J211" s="3"/>
      <c r="M211" s="19"/>
    </row>
    <row r="212" spans="10:13">
      <c r="J212" s="3"/>
      <c r="M212" s="19"/>
    </row>
    <row r="213" spans="10:13">
      <c r="J213" s="3"/>
      <c r="M213" s="19"/>
    </row>
    <row r="214" spans="10:13">
      <c r="J214" s="3"/>
      <c r="M214" s="19"/>
    </row>
    <row r="215" spans="10:13">
      <c r="J215" s="3"/>
      <c r="M215" s="19"/>
    </row>
    <row r="216" spans="10:13">
      <c r="J216" s="3"/>
      <c r="M216" s="19"/>
    </row>
    <row r="217" spans="10:13">
      <c r="J217" s="3"/>
      <c r="M217" s="19"/>
    </row>
    <row r="218" spans="10:13">
      <c r="J218" s="3"/>
      <c r="M218" s="19"/>
    </row>
    <row r="219" spans="10:13">
      <c r="J219" s="3"/>
      <c r="M219" s="19"/>
    </row>
    <row r="220" spans="10:13">
      <c r="J220" s="3"/>
      <c r="M220" s="19"/>
    </row>
    <row r="221" spans="10:13">
      <c r="J221" s="3"/>
      <c r="M221" s="19"/>
    </row>
    <row r="222" spans="10:13">
      <c r="J222" s="3"/>
      <c r="M222" s="19"/>
    </row>
    <row r="223" spans="10:13">
      <c r="J223" s="3"/>
      <c r="M223" s="19"/>
    </row>
    <row r="224" spans="10:13">
      <c r="J224" s="3"/>
      <c r="M224" s="19"/>
    </row>
    <row r="225" spans="10:13">
      <c r="J225" s="3"/>
      <c r="M225" s="19"/>
    </row>
    <row r="226" spans="10:13">
      <c r="J226" s="3"/>
      <c r="M226" s="19"/>
    </row>
    <row r="227" spans="10:13">
      <c r="J227" s="3"/>
      <c r="M227" s="19"/>
    </row>
    <row r="228" spans="10:13">
      <c r="J228" s="3"/>
      <c r="M228" s="19"/>
    </row>
    <row r="229" spans="10:13">
      <c r="J229" s="3"/>
      <c r="M229" s="19"/>
    </row>
    <row r="230" spans="10:13">
      <c r="J230" s="3"/>
      <c r="M230" s="19"/>
    </row>
    <row r="231" spans="10:13">
      <c r="J231" s="3"/>
      <c r="M231" s="19"/>
    </row>
    <row r="232" spans="10:13">
      <c r="J232" s="3"/>
      <c r="M232" s="19"/>
    </row>
    <row r="233" spans="10:13">
      <c r="J233" s="3"/>
      <c r="M233" s="19"/>
    </row>
    <row r="234" spans="10:13">
      <c r="J234" s="3"/>
      <c r="M234" s="19"/>
    </row>
    <row r="235" spans="10:13">
      <c r="J235" s="3"/>
      <c r="M235" s="19"/>
    </row>
    <row r="236" spans="10:13">
      <c r="J236" s="3"/>
      <c r="M236" s="19"/>
    </row>
    <row r="237" spans="10:13">
      <c r="J237" s="3"/>
      <c r="M237" s="19"/>
    </row>
    <row r="238" spans="10:13">
      <c r="J238" s="3"/>
      <c r="M238" s="19"/>
    </row>
    <row r="239" spans="10:13">
      <c r="J239" s="3"/>
      <c r="M239" s="19"/>
    </row>
    <row r="240" spans="10:13">
      <c r="J240" s="3"/>
      <c r="M240" s="19"/>
    </row>
    <row r="241" spans="10:13">
      <c r="J241" s="3"/>
      <c r="M241" s="19"/>
    </row>
    <row r="242" spans="10:13">
      <c r="J242" s="3"/>
      <c r="M242" s="19"/>
    </row>
    <row r="243" spans="10:13">
      <c r="J243" s="3"/>
      <c r="M243" s="19"/>
    </row>
    <row r="244" spans="10:13">
      <c r="J244" s="3"/>
      <c r="M244" s="19"/>
    </row>
    <row r="245" spans="10:13">
      <c r="J245" s="3"/>
      <c r="M245" s="19"/>
    </row>
    <row r="246" spans="10:13">
      <c r="J246" s="3"/>
      <c r="M246" s="19"/>
    </row>
    <row r="247" spans="10:13">
      <c r="J247" s="3"/>
      <c r="M247" s="19"/>
    </row>
    <row r="248" spans="10:13">
      <c r="J248" s="3"/>
      <c r="M248" s="19"/>
    </row>
    <row r="249" spans="10:13">
      <c r="J249" s="3"/>
      <c r="M249" s="19"/>
    </row>
    <row r="250" spans="10:13">
      <c r="J250" s="3"/>
      <c r="M250" s="19"/>
    </row>
    <row r="251" spans="10:13">
      <c r="J251" s="3"/>
      <c r="M251" s="19"/>
    </row>
    <row r="252" spans="10:13">
      <c r="J252" s="3"/>
      <c r="M252" s="19"/>
    </row>
    <row r="253" spans="10:13">
      <c r="J253" s="3"/>
      <c r="M253" s="19"/>
    </row>
    <row r="254" spans="10:13">
      <c r="J254" s="3"/>
      <c r="M254" s="19"/>
    </row>
    <row r="255" spans="10:13">
      <c r="J255" s="3"/>
      <c r="M255" s="19"/>
    </row>
    <row r="256" spans="10:13">
      <c r="J256" s="3"/>
      <c r="M256" s="19"/>
    </row>
    <row r="257" spans="10:13">
      <c r="J257" s="3"/>
      <c r="M257" s="19"/>
    </row>
    <row r="258" spans="10:13">
      <c r="J258" s="3"/>
      <c r="M258" s="19"/>
    </row>
    <row r="259" spans="10:13">
      <c r="J259" s="3"/>
      <c r="M259" s="19"/>
    </row>
    <row r="260" spans="10:13">
      <c r="J260" s="3"/>
      <c r="M260" s="19"/>
    </row>
    <row r="261" spans="10:13">
      <c r="J261" s="3"/>
      <c r="M261" s="19"/>
    </row>
    <row r="262" spans="10:13">
      <c r="J262" s="3"/>
      <c r="M262" s="19"/>
    </row>
    <row r="263" spans="10:13">
      <c r="J263" s="3"/>
      <c r="M263" s="19"/>
    </row>
    <row r="264" spans="10:13">
      <c r="J264" s="3"/>
      <c r="M264" s="19"/>
    </row>
    <row r="265" spans="10:13">
      <c r="J265" s="3"/>
      <c r="M265" s="19"/>
    </row>
    <row r="266" spans="10:13">
      <c r="J266" s="3"/>
      <c r="M266" s="19"/>
    </row>
    <row r="267" spans="10:13">
      <c r="J267" s="3"/>
      <c r="M267" s="19"/>
    </row>
    <row r="268" spans="10:13">
      <c r="J268" s="3"/>
      <c r="M268" s="19"/>
    </row>
    <row r="269" spans="10:13">
      <c r="J269" s="3"/>
      <c r="M269" s="19"/>
    </row>
    <row r="270" spans="10:13">
      <c r="J270" s="3"/>
      <c r="M270" s="19"/>
    </row>
    <row r="271" spans="10:13">
      <c r="J271" s="3"/>
      <c r="M271" s="19"/>
    </row>
    <row r="272" spans="10:13">
      <c r="J272" s="3"/>
      <c r="M272" s="19"/>
    </row>
    <row r="273" spans="10:13">
      <c r="J273" s="3"/>
      <c r="M273" s="19"/>
    </row>
    <row r="274" spans="10:13">
      <c r="J274" s="3"/>
      <c r="M274" s="19"/>
    </row>
    <row r="275" spans="10:13">
      <c r="J275" s="3"/>
      <c r="M275" s="19"/>
    </row>
    <row r="276" spans="10:13">
      <c r="J276" s="3"/>
      <c r="M276" s="19"/>
    </row>
    <row r="277" spans="10:13">
      <c r="J277" s="3"/>
      <c r="M277" s="19"/>
    </row>
    <row r="278" spans="10:13">
      <c r="J278" s="3"/>
      <c r="M278" s="19"/>
    </row>
    <row r="279" spans="10:13">
      <c r="J279" s="3"/>
      <c r="M279" s="19"/>
    </row>
    <row r="280" spans="10:13">
      <c r="J280" s="3"/>
      <c r="M280" s="19"/>
    </row>
    <row r="281" spans="10:13">
      <c r="J281" s="3"/>
      <c r="M281" s="19"/>
    </row>
    <row r="282" spans="10:13">
      <c r="J282" s="3"/>
      <c r="M282" s="19"/>
    </row>
    <row r="283" spans="10:13">
      <c r="J283" s="3"/>
      <c r="M283" s="19"/>
    </row>
    <row r="284" spans="10:13">
      <c r="J284" s="3"/>
      <c r="M284" s="19"/>
    </row>
    <row r="285" spans="10:13">
      <c r="J285" s="3"/>
      <c r="M285" s="19"/>
    </row>
    <row r="286" spans="10:13">
      <c r="J286" s="3"/>
      <c r="M286" s="19"/>
    </row>
    <row r="287" spans="10:13">
      <c r="J287" s="3"/>
      <c r="M287" s="19"/>
    </row>
    <row r="288" spans="10:13">
      <c r="J288" s="3"/>
      <c r="M288" s="19"/>
    </row>
    <row r="289" spans="10:13">
      <c r="J289" s="3"/>
      <c r="M289" s="19"/>
    </row>
    <row r="290" spans="10:13">
      <c r="J290" s="3"/>
      <c r="M290" s="19"/>
    </row>
    <row r="291" spans="10:13">
      <c r="J291" s="3"/>
      <c r="M291" s="19"/>
    </row>
    <row r="292" spans="10:13">
      <c r="J292" s="3"/>
      <c r="M292" s="19"/>
    </row>
    <row r="293" spans="10:13">
      <c r="J293" s="3"/>
      <c r="M293" s="19"/>
    </row>
    <row r="294" spans="10:13">
      <c r="J294" s="3"/>
      <c r="M294" s="19"/>
    </row>
    <row r="295" spans="10:13">
      <c r="J295" s="3"/>
      <c r="M295" s="19"/>
    </row>
    <row r="296" spans="10:13">
      <c r="J296" s="3"/>
      <c r="M296" s="19"/>
    </row>
    <row r="297" spans="10:13">
      <c r="J297" s="3"/>
      <c r="M297" s="19"/>
    </row>
    <row r="298" spans="10:13">
      <c r="J298" s="3"/>
      <c r="M298" s="19"/>
    </row>
    <row r="299" spans="10:13">
      <c r="J299" s="3"/>
      <c r="M299" s="19"/>
    </row>
    <row r="300" spans="10:13">
      <c r="J300" s="3"/>
      <c r="M300" s="19"/>
    </row>
    <row r="301" spans="10:13">
      <c r="J301" s="3"/>
      <c r="M301" s="19"/>
    </row>
    <row r="302" spans="10:13">
      <c r="J302" s="3"/>
      <c r="M302" s="19"/>
    </row>
    <row r="303" spans="10:13">
      <c r="J303" s="3"/>
      <c r="M303" s="19"/>
    </row>
    <row r="304" spans="10:13">
      <c r="J304" s="3"/>
      <c r="M304" s="19"/>
    </row>
    <row r="305" spans="10:13">
      <c r="J305" s="3"/>
      <c r="M305" s="19"/>
    </row>
    <row r="306" spans="10:13">
      <c r="J306" s="3"/>
      <c r="M306" s="19"/>
    </row>
    <row r="307" spans="10:13">
      <c r="J307" s="3"/>
      <c r="M307" s="19"/>
    </row>
    <row r="308" spans="10:13">
      <c r="J308" s="3"/>
      <c r="M308" s="19"/>
    </row>
    <row r="309" spans="10:13">
      <c r="J309" s="3"/>
      <c r="M309" s="19"/>
    </row>
    <row r="310" spans="10:13">
      <c r="J310" s="3"/>
      <c r="M310" s="19"/>
    </row>
    <row r="311" spans="10:13">
      <c r="J311" s="3"/>
      <c r="M311" s="19"/>
    </row>
    <row r="312" spans="10:13">
      <c r="J312" s="3"/>
      <c r="M312" s="19"/>
    </row>
    <row r="313" spans="10:13">
      <c r="J313" s="3"/>
      <c r="M313" s="19"/>
    </row>
    <row r="314" spans="10:13">
      <c r="J314" s="3"/>
      <c r="M314" s="19"/>
    </row>
    <row r="315" spans="10:13">
      <c r="J315" s="3"/>
      <c r="M315" s="19"/>
    </row>
    <row r="316" spans="10:13">
      <c r="J316" s="3"/>
      <c r="M316" s="19"/>
    </row>
    <row r="317" spans="10:13">
      <c r="J317" s="3"/>
      <c r="M317" s="19"/>
    </row>
    <row r="318" spans="10:13">
      <c r="J318" s="3"/>
      <c r="M318" s="19"/>
    </row>
    <row r="319" spans="10:13">
      <c r="J319" s="3"/>
      <c r="M319" s="19"/>
    </row>
    <row r="320" spans="10:13">
      <c r="J320" s="3"/>
      <c r="M320" s="19"/>
    </row>
    <row r="321" spans="10:13">
      <c r="J321" s="3"/>
      <c r="M321" s="19"/>
    </row>
    <row r="322" spans="10:13">
      <c r="J322" s="3"/>
      <c r="M322" s="19"/>
    </row>
    <row r="323" spans="10:13">
      <c r="J323" s="3"/>
      <c r="M323" s="19"/>
    </row>
    <row r="324" spans="10:13">
      <c r="J324" s="3"/>
      <c r="M324" s="19"/>
    </row>
    <row r="325" spans="10:13">
      <c r="J325" s="3"/>
      <c r="M325" s="19"/>
    </row>
    <row r="326" spans="10:13">
      <c r="J326" s="3"/>
      <c r="M326" s="19"/>
    </row>
    <row r="327" spans="10:13">
      <c r="J327" s="3"/>
      <c r="M327" s="19"/>
    </row>
    <row r="328" spans="10:13">
      <c r="J328" s="3"/>
      <c r="M328" s="19"/>
    </row>
    <row r="329" spans="10:13">
      <c r="J329" s="3"/>
      <c r="M329" s="19"/>
    </row>
    <row r="330" spans="10:13">
      <c r="J330" s="3"/>
      <c r="M330" s="19"/>
    </row>
    <row r="331" spans="10:13">
      <c r="J331" s="3"/>
      <c r="M331" s="19"/>
    </row>
    <row r="332" spans="10:13">
      <c r="J332" s="3"/>
      <c r="M332" s="19"/>
    </row>
    <row r="333" spans="10:13">
      <c r="J333" s="3"/>
      <c r="M333" s="19"/>
    </row>
    <row r="334" spans="10:13">
      <c r="J334" s="3"/>
      <c r="M334" s="19"/>
    </row>
    <row r="335" spans="10:13">
      <c r="J335" s="3"/>
      <c r="M335" s="19"/>
    </row>
    <row r="336" spans="10:13">
      <c r="J336" s="3"/>
      <c r="M336" s="19"/>
    </row>
    <row r="337" spans="10:13">
      <c r="J337" s="3"/>
      <c r="M337" s="19"/>
    </row>
    <row r="338" spans="10:13">
      <c r="J338" s="3"/>
      <c r="M338" s="19"/>
    </row>
    <row r="339" spans="10:13">
      <c r="J339" s="3"/>
      <c r="M339" s="19"/>
    </row>
    <row r="340" spans="10:13">
      <c r="J340" s="3"/>
      <c r="M340" s="19"/>
    </row>
    <row r="341" spans="10:13">
      <c r="J341" s="3"/>
      <c r="M341" s="19"/>
    </row>
    <row r="342" spans="10:13">
      <c r="J342" s="3"/>
      <c r="M342" s="19"/>
    </row>
    <row r="343" spans="10:13">
      <c r="J343" s="3"/>
      <c r="M343" s="19"/>
    </row>
    <row r="344" spans="10:13">
      <c r="J344" s="3"/>
      <c r="M344" s="19"/>
    </row>
    <row r="345" spans="10:13">
      <c r="J345" s="3"/>
      <c r="M345" s="19"/>
    </row>
    <row r="346" spans="10:13">
      <c r="J346" s="3"/>
      <c r="M346" s="19"/>
    </row>
    <row r="347" spans="10:13">
      <c r="J347" s="3"/>
      <c r="M347" s="19"/>
    </row>
    <row r="348" spans="10:13">
      <c r="J348" s="3"/>
      <c r="M348" s="19"/>
    </row>
    <row r="349" spans="10:13">
      <c r="J349" s="3"/>
      <c r="M349" s="19"/>
    </row>
    <row r="350" spans="10:13">
      <c r="J350" s="3"/>
      <c r="M350" s="19"/>
    </row>
    <row r="351" spans="10:13">
      <c r="J351" s="3"/>
      <c r="M351" s="19"/>
    </row>
    <row r="352" spans="10:13">
      <c r="J352" s="3"/>
      <c r="M352" s="19"/>
    </row>
    <row r="353" spans="10:13">
      <c r="J353" s="3"/>
      <c r="M353" s="19"/>
    </row>
    <row r="354" spans="10:13">
      <c r="J354" s="3"/>
      <c r="M354" s="19"/>
    </row>
    <row r="355" spans="10:13">
      <c r="J355" s="3"/>
      <c r="M355" s="19"/>
    </row>
    <row r="356" spans="10:13">
      <c r="J356" s="3"/>
      <c r="M356" s="19"/>
    </row>
    <row r="357" spans="10:13">
      <c r="J357" s="3"/>
      <c r="M357" s="19"/>
    </row>
    <row r="358" spans="10:13">
      <c r="J358" s="3"/>
      <c r="M358" s="19"/>
    </row>
    <row r="359" spans="10:13">
      <c r="J359" s="3"/>
      <c r="M359" s="19"/>
    </row>
    <row r="360" spans="10:13">
      <c r="J360" s="3"/>
      <c r="M360" s="19"/>
    </row>
    <row r="361" spans="10:13">
      <c r="J361" s="3"/>
      <c r="M361" s="19"/>
    </row>
    <row r="362" spans="10:13">
      <c r="J362" s="3"/>
      <c r="M362" s="19"/>
    </row>
    <row r="363" spans="10:13">
      <c r="J363" s="3"/>
      <c r="M363" s="19"/>
    </row>
    <row r="364" spans="10:13">
      <c r="J364" s="3"/>
      <c r="M364" s="19"/>
    </row>
    <row r="365" spans="10:13">
      <c r="J365" s="3"/>
      <c r="M365" s="19"/>
    </row>
    <row r="366" spans="10:13">
      <c r="J366" s="3"/>
      <c r="M366" s="19"/>
    </row>
    <row r="367" spans="10:13">
      <c r="J367" s="3"/>
      <c r="M367" s="19"/>
    </row>
    <row r="368" spans="10:13">
      <c r="J368" s="3"/>
      <c r="M368" s="19"/>
    </row>
    <row r="369" spans="10:13">
      <c r="J369" s="3"/>
      <c r="M369" s="19"/>
    </row>
    <row r="370" spans="10:13">
      <c r="J370" s="3"/>
      <c r="M370" s="19"/>
    </row>
    <row r="371" spans="10:13">
      <c r="J371" s="3"/>
      <c r="M371" s="19"/>
    </row>
    <row r="372" spans="10:13">
      <c r="J372" s="3"/>
      <c r="M372" s="19"/>
    </row>
    <row r="373" spans="10:13">
      <c r="J373" s="3"/>
      <c r="M373" s="19"/>
    </row>
    <row r="374" spans="10:13">
      <c r="J374" s="3"/>
      <c r="M374" s="19"/>
    </row>
    <row r="375" spans="10:13">
      <c r="J375" s="3"/>
      <c r="M375" s="19"/>
    </row>
    <row r="376" spans="10:13">
      <c r="J376" s="3"/>
      <c r="M376" s="19"/>
    </row>
    <row r="377" spans="10:13">
      <c r="J377" s="3"/>
      <c r="M377" s="19"/>
    </row>
    <row r="378" spans="10:13">
      <c r="J378" s="3"/>
      <c r="M378" s="19"/>
    </row>
    <row r="379" spans="10:13">
      <c r="J379" s="3"/>
      <c r="M379" s="19"/>
    </row>
    <row r="380" spans="10:13">
      <c r="J380" s="3"/>
      <c r="M380" s="19"/>
    </row>
    <row r="381" spans="10:13">
      <c r="J381" s="3"/>
      <c r="M381" s="19"/>
    </row>
    <row r="382" spans="10:13">
      <c r="J382" s="3"/>
      <c r="M382" s="19"/>
    </row>
    <row r="383" spans="10:13">
      <c r="J383" s="3"/>
      <c r="M383" s="19"/>
    </row>
    <row r="384" spans="10:13">
      <c r="J384" s="3"/>
      <c r="M384" s="19"/>
    </row>
    <row r="385" spans="10:13">
      <c r="J385" s="3"/>
      <c r="M385" s="19"/>
    </row>
    <row r="386" spans="10:13">
      <c r="J386" s="3"/>
      <c r="M386" s="19"/>
    </row>
    <row r="387" spans="10:13">
      <c r="J387" s="3"/>
      <c r="M387" s="19"/>
    </row>
    <row r="388" spans="10:13">
      <c r="J388" s="3"/>
      <c r="M388" s="19"/>
    </row>
    <row r="389" spans="10:13">
      <c r="J389" s="3"/>
      <c r="M389" s="19"/>
    </row>
    <row r="390" spans="10:13">
      <c r="J390" s="3"/>
      <c r="M390" s="19"/>
    </row>
    <row r="391" spans="10:13">
      <c r="J391" s="3"/>
      <c r="M391" s="19"/>
    </row>
    <row r="392" spans="10:13">
      <c r="J392" s="3"/>
      <c r="M392" s="19"/>
    </row>
    <row r="393" spans="10:13">
      <c r="J393" s="3"/>
      <c r="M393" s="19"/>
    </row>
    <row r="394" spans="10:13">
      <c r="J394" s="3"/>
      <c r="M394" s="19"/>
    </row>
    <row r="395" spans="10:13">
      <c r="J395" s="3"/>
      <c r="M395" s="19"/>
    </row>
    <row r="396" spans="10:13">
      <c r="J396" s="3"/>
      <c r="M396" s="19"/>
    </row>
    <row r="397" spans="10:13">
      <c r="J397" s="3"/>
      <c r="M397" s="19"/>
    </row>
    <row r="398" spans="10:13">
      <c r="J398" s="3"/>
      <c r="M398" s="19"/>
    </row>
    <row r="399" spans="10:13">
      <c r="J399" s="3"/>
      <c r="M399" s="19"/>
    </row>
    <row r="400" spans="10:13">
      <c r="J400" s="3"/>
      <c r="M400" s="19"/>
    </row>
    <row r="401" spans="10:13">
      <c r="J401" s="3"/>
      <c r="M401" s="19"/>
    </row>
    <row r="402" spans="10:13">
      <c r="J402" s="3"/>
      <c r="M402" s="19"/>
    </row>
    <row r="403" spans="10:13">
      <c r="J403" s="3"/>
      <c r="M403" s="19"/>
    </row>
    <row r="404" spans="10:13">
      <c r="J404" s="3"/>
      <c r="M404" s="19"/>
    </row>
    <row r="405" spans="10:13">
      <c r="J405" s="3"/>
      <c r="M405" s="19"/>
    </row>
    <row r="406" spans="10:13">
      <c r="J406" s="3"/>
      <c r="M406" s="19"/>
    </row>
    <row r="407" spans="10:13">
      <c r="J407" s="3"/>
      <c r="M407" s="19"/>
    </row>
    <row r="408" spans="10:13">
      <c r="J408" s="3"/>
      <c r="M408" s="19"/>
    </row>
    <row r="409" spans="10:13">
      <c r="J409" s="3"/>
      <c r="M409" s="19"/>
    </row>
    <row r="410" spans="10:13">
      <c r="J410" s="3"/>
      <c r="M410" s="19"/>
    </row>
    <row r="411" spans="10:13">
      <c r="J411" s="3"/>
      <c r="M411" s="19"/>
    </row>
    <row r="412" spans="10:13">
      <c r="J412" s="3"/>
      <c r="M412" s="19"/>
    </row>
    <row r="413" spans="10:13">
      <c r="J413" s="3"/>
      <c r="M413" s="19"/>
    </row>
    <row r="414" spans="10:13">
      <c r="J414" s="3"/>
      <c r="M414" s="19"/>
    </row>
    <row r="415" spans="10:13">
      <c r="J415" s="3"/>
      <c r="M415" s="19"/>
    </row>
    <row r="416" spans="10:13">
      <c r="J416" s="3"/>
      <c r="M416" s="19"/>
    </row>
    <row r="417" spans="10:13">
      <c r="J417" s="3"/>
      <c r="M417" s="19"/>
    </row>
    <row r="418" spans="10:13">
      <c r="J418" s="3"/>
      <c r="M418" s="19"/>
    </row>
    <row r="419" spans="10:13">
      <c r="J419" s="3"/>
      <c r="M419" s="19"/>
    </row>
    <row r="420" spans="10:13">
      <c r="J420" s="3"/>
      <c r="M420" s="19"/>
    </row>
    <row r="421" spans="10:13">
      <c r="J421" s="3"/>
      <c r="M421" s="19"/>
    </row>
    <row r="422" spans="10:13">
      <c r="J422" s="3"/>
      <c r="M422" s="19"/>
    </row>
    <row r="423" spans="10:13">
      <c r="J423" s="3"/>
      <c r="M423" s="19"/>
    </row>
    <row r="424" spans="10:13">
      <c r="J424" s="3"/>
      <c r="M424" s="19"/>
    </row>
    <row r="425" spans="10:13">
      <c r="J425" s="3"/>
      <c r="M425" s="19"/>
    </row>
    <row r="426" spans="10:13">
      <c r="J426" s="3"/>
      <c r="M426" s="19"/>
    </row>
    <row r="427" spans="10:13">
      <c r="J427" s="3"/>
      <c r="M427" s="19"/>
    </row>
    <row r="428" spans="10:13">
      <c r="J428" s="3"/>
      <c r="M428" s="19"/>
    </row>
    <row r="429" spans="10:13">
      <c r="J429" s="3"/>
      <c r="M429" s="19"/>
    </row>
    <row r="430" spans="10:13">
      <c r="J430" s="3"/>
      <c r="M430" s="19"/>
    </row>
    <row r="431" spans="10:13">
      <c r="J431" s="3"/>
      <c r="M431" s="19"/>
    </row>
    <row r="432" spans="10:13">
      <c r="J432" s="3"/>
      <c r="M432" s="19"/>
    </row>
    <row r="433" spans="10:13">
      <c r="J433" s="3"/>
      <c r="M433" s="19"/>
    </row>
    <row r="434" spans="10:13">
      <c r="J434" s="3"/>
      <c r="M434" s="19"/>
    </row>
    <row r="435" spans="10:13">
      <c r="J435" s="3"/>
      <c r="M435" s="19"/>
    </row>
    <row r="436" spans="10:13">
      <c r="J436" s="3"/>
      <c r="M436" s="19"/>
    </row>
    <row r="437" spans="10:13">
      <c r="J437" s="3"/>
      <c r="M437" s="19"/>
    </row>
    <row r="438" spans="10:13">
      <c r="J438" s="3"/>
      <c r="M438" s="19"/>
    </row>
    <row r="439" spans="10:13">
      <c r="J439" s="3"/>
      <c r="M439" s="19"/>
    </row>
    <row r="440" spans="10:13">
      <c r="J440" s="3"/>
      <c r="M440" s="19"/>
    </row>
    <row r="441" spans="10:13">
      <c r="J441" s="3"/>
      <c r="M441" s="19"/>
    </row>
    <row r="442" spans="10:13">
      <c r="J442" s="3"/>
      <c r="M442" s="19"/>
    </row>
    <row r="443" spans="10:13">
      <c r="J443" s="3"/>
      <c r="M443" s="19"/>
    </row>
    <row r="444" spans="10:13">
      <c r="J444" s="3"/>
      <c r="M444" s="19"/>
    </row>
    <row r="445" spans="10:13">
      <c r="J445" s="3"/>
      <c r="M445" s="19"/>
    </row>
    <row r="446" spans="10:13">
      <c r="J446" s="3"/>
      <c r="M446" s="19"/>
    </row>
    <row r="447" spans="10:13">
      <c r="J447" s="3"/>
      <c r="M447" s="19"/>
    </row>
    <row r="448" spans="10:13">
      <c r="J448" s="3"/>
      <c r="M448" s="19"/>
    </row>
    <row r="449" spans="10:13">
      <c r="J449" s="3"/>
      <c r="M449" s="19"/>
    </row>
    <row r="450" spans="10:13">
      <c r="J450" s="3"/>
      <c r="M450" s="19"/>
    </row>
    <row r="451" spans="10:13">
      <c r="J451" s="3"/>
      <c r="M451" s="19"/>
    </row>
    <row r="452" spans="10:13">
      <c r="J452" s="3"/>
      <c r="M452" s="19"/>
    </row>
    <row r="453" spans="10:13">
      <c r="J453" s="3"/>
      <c r="M453" s="19"/>
    </row>
    <row r="454" spans="10:13">
      <c r="J454" s="3"/>
      <c r="M454" s="19"/>
    </row>
    <row r="455" spans="10:13">
      <c r="J455" s="3"/>
      <c r="M455" s="19"/>
    </row>
    <row r="456" spans="10:13">
      <c r="J456" s="3"/>
      <c r="M456" s="19"/>
    </row>
    <row r="457" spans="10:13">
      <c r="J457" s="3"/>
      <c r="M457" s="19"/>
    </row>
    <row r="458" spans="10:13">
      <c r="J458" s="3"/>
      <c r="M458" s="19"/>
    </row>
    <row r="459" spans="10:13">
      <c r="J459" s="3"/>
      <c r="M459" s="19"/>
    </row>
    <row r="460" spans="10:13">
      <c r="J460" s="3"/>
      <c r="M460" s="19"/>
    </row>
    <row r="461" spans="10:13">
      <c r="J461" s="3"/>
      <c r="M461" s="19"/>
    </row>
    <row r="462" spans="10:13">
      <c r="J462" s="3"/>
      <c r="M462" s="19"/>
    </row>
    <row r="463" spans="10:13">
      <c r="J463" s="3"/>
      <c r="M463" s="19"/>
    </row>
    <row r="464" spans="10:13">
      <c r="J464" s="3"/>
      <c r="M464" s="19"/>
    </row>
    <row r="465" spans="10:13">
      <c r="J465" s="3"/>
      <c r="M465" s="19"/>
    </row>
    <row r="466" spans="10:13">
      <c r="J466" s="3"/>
      <c r="M466" s="19"/>
    </row>
    <row r="467" spans="10:13">
      <c r="J467" s="3"/>
      <c r="M467" s="19"/>
    </row>
    <row r="468" spans="10:13">
      <c r="J468" s="3"/>
      <c r="M468" s="19"/>
    </row>
    <row r="469" spans="10:13">
      <c r="J469" s="3"/>
      <c r="M469" s="19"/>
    </row>
    <row r="470" spans="10:13">
      <c r="J470" s="3"/>
      <c r="M470" s="19"/>
    </row>
    <row r="471" spans="10:13">
      <c r="J471" s="3"/>
      <c r="M471" s="19"/>
    </row>
    <row r="472" spans="10:13">
      <c r="J472" s="3"/>
      <c r="M472" s="19"/>
    </row>
    <row r="473" spans="10:13">
      <c r="J473" s="3"/>
      <c r="M473" s="19"/>
    </row>
    <row r="474" spans="10:13">
      <c r="J474" s="3"/>
      <c r="M474" s="19"/>
    </row>
    <row r="475" spans="10:13">
      <c r="J475" s="3"/>
      <c r="M475" s="19"/>
    </row>
    <row r="476" spans="10:13">
      <c r="J476" s="3"/>
      <c r="M476" s="19"/>
    </row>
    <row r="477" spans="10:13">
      <c r="J477" s="3"/>
      <c r="M477" s="19"/>
    </row>
    <row r="478" spans="10:13">
      <c r="J478" s="3"/>
      <c r="M478" s="19"/>
    </row>
    <row r="479" spans="10:13">
      <c r="J479" s="3"/>
      <c r="M479" s="19"/>
    </row>
    <row r="480" spans="10:13">
      <c r="J480" s="3"/>
      <c r="M480" s="19"/>
    </row>
    <row r="481" spans="10:13">
      <c r="J481" s="3"/>
      <c r="M481" s="19"/>
    </row>
    <row r="482" spans="10:13">
      <c r="J482" s="3"/>
      <c r="M482" s="19"/>
    </row>
    <row r="483" spans="10:13">
      <c r="J483" s="3"/>
      <c r="M483" s="19"/>
    </row>
    <row r="484" spans="10:13">
      <c r="J484" s="3"/>
      <c r="M484" s="19"/>
    </row>
    <row r="485" spans="10:13">
      <c r="J485" s="3"/>
      <c r="M485" s="19"/>
    </row>
    <row r="486" spans="10:13">
      <c r="J486" s="3"/>
      <c r="M486" s="19"/>
    </row>
    <row r="487" spans="10:13">
      <c r="J487" s="3"/>
      <c r="M487" s="19"/>
    </row>
    <row r="488" spans="10:13">
      <c r="J488" s="3"/>
      <c r="M488" s="19"/>
    </row>
    <row r="489" spans="10:13">
      <c r="J489" s="3"/>
      <c r="M489" s="19"/>
    </row>
    <row r="490" spans="10:13">
      <c r="J490" s="3"/>
      <c r="M490" s="19"/>
    </row>
    <row r="491" spans="10:13">
      <c r="J491" s="3"/>
      <c r="M491" s="19"/>
    </row>
    <row r="492" spans="10:13">
      <c r="J492" s="3"/>
      <c r="M492" s="19"/>
    </row>
    <row r="493" spans="10:13">
      <c r="J493" s="3"/>
      <c r="M493" s="19"/>
    </row>
    <row r="494" spans="10:13">
      <c r="J494" s="3"/>
      <c r="M494" s="19"/>
    </row>
    <row r="495" spans="10:13">
      <c r="J495" s="3"/>
      <c r="M495" s="19"/>
    </row>
    <row r="496" spans="10:13">
      <c r="J496" s="3"/>
      <c r="M496" s="19"/>
    </row>
    <row r="497" spans="10:13">
      <c r="J497" s="3"/>
      <c r="M497" s="19"/>
    </row>
    <row r="498" spans="10:13">
      <c r="J498" s="3"/>
      <c r="M498" s="19"/>
    </row>
    <row r="499" spans="10:13">
      <c r="J499" s="3"/>
      <c r="M499" s="19"/>
    </row>
    <row r="500" spans="10:13">
      <c r="J500" s="3"/>
      <c r="M500" s="19"/>
    </row>
    <row r="501" spans="10:13">
      <c r="J501" s="3"/>
      <c r="M501" s="19"/>
    </row>
    <row r="502" spans="10:13">
      <c r="J502" s="3"/>
      <c r="M502" s="19"/>
    </row>
    <row r="503" spans="10:13">
      <c r="J503" s="3"/>
      <c r="M503" s="19"/>
    </row>
    <row r="504" spans="10:13">
      <c r="J504" s="3"/>
      <c r="M504" s="19"/>
    </row>
    <row r="505" spans="10:13">
      <c r="J505" s="3"/>
      <c r="M505" s="19"/>
    </row>
    <row r="506" spans="10:13">
      <c r="J506" s="3"/>
      <c r="M506" s="19"/>
    </row>
    <row r="507" spans="10:13">
      <c r="J507" s="3"/>
      <c r="M507" s="19"/>
    </row>
    <row r="508" spans="10:13">
      <c r="J508" s="3"/>
      <c r="M508" s="19"/>
    </row>
    <row r="509" spans="10:13">
      <c r="J509" s="3"/>
      <c r="M509" s="19"/>
    </row>
    <row r="510" spans="10:13">
      <c r="J510" s="3"/>
      <c r="M510" s="19"/>
    </row>
    <row r="511" spans="10:13">
      <c r="J511" s="3"/>
      <c r="M511" s="19"/>
    </row>
    <row r="512" spans="10:13">
      <c r="J512" s="3"/>
      <c r="M512" s="19"/>
    </row>
    <row r="513" spans="10:13">
      <c r="J513" s="3"/>
      <c r="M513" s="19"/>
    </row>
    <row r="514" spans="10:13">
      <c r="J514" s="3"/>
      <c r="M514" s="19"/>
    </row>
    <row r="515" spans="10:13">
      <c r="J515" s="3"/>
      <c r="M515" s="19"/>
    </row>
    <row r="516" spans="10:13">
      <c r="J516" s="3"/>
      <c r="M516" s="19"/>
    </row>
    <row r="517" spans="10:13">
      <c r="J517" s="3"/>
      <c r="M517" s="19"/>
    </row>
    <row r="518" spans="10:13">
      <c r="J518" s="3"/>
      <c r="M518" s="19"/>
    </row>
    <row r="519" spans="10:13">
      <c r="J519" s="3"/>
      <c r="M519" s="19"/>
    </row>
    <row r="520" spans="10:13">
      <c r="J520" s="3"/>
      <c r="M520" s="19"/>
    </row>
    <row r="521" spans="10:13">
      <c r="J521" s="3"/>
      <c r="M521" s="19"/>
    </row>
    <row r="522" spans="10:13">
      <c r="J522" s="3"/>
      <c r="M522" s="19"/>
    </row>
    <row r="523" spans="10:13">
      <c r="J523" s="3"/>
      <c r="M523" s="19"/>
    </row>
    <row r="524" spans="10:13">
      <c r="J524" s="3"/>
      <c r="M524" s="19"/>
    </row>
    <row r="525" spans="10:13">
      <c r="J525" s="3"/>
      <c r="M525" s="19"/>
    </row>
    <row r="526" spans="10:13">
      <c r="J526" s="3"/>
      <c r="M526" s="19"/>
    </row>
    <row r="527" spans="10:13">
      <c r="J527" s="3"/>
      <c r="M527" s="19"/>
    </row>
    <row r="528" spans="10:13">
      <c r="J528" s="3"/>
      <c r="M528" s="19"/>
    </row>
    <row r="529" spans="10:13">
      <c r="J529" s="3"/>
      <c r="M529" s="19"/>
    </row>
    <row r="530" spans="10:13">
      <c r="J530" s="3"/>
      <c r="M530" s="19"/>
    </row>
    <row r="531" spans="10:13">
      <c r="J531" s="3"/>
      <c r="M531" s="19"/>
    </row>
    <row r="532" spans="10:13">
      <c r="J532" s="3"/>
      <c r="M532" s="19"/>
    </row>
    <row r="533" spans="10:13">
      <c r="J533" s="3"/>
      <c r="M533" s="19"/>
    </row>
    <row r="534" spans="10:13">
      <c r="J534" s="3"/>
      <c r="M534" s="19"/>
    </row>
    <row r="535" spans="10:13">
      <c r="J535" s="3"/>
      <c r="M535" s="19"/>
    </row>
    <row r="536" spans="10:13">
      <c r="J536" s="3"/>
      <c r="M536" s="19"/>
    </row>
    <row r="537" spans="10:13">
      <c r="J537" s="3"/>
      <c r="M537" s="19"/>
    </row>
    <row r="538" spans="10:13">
      <c r="J538" s="3"/>
      <c r="M538" s="19"/>
    </row>
    <row r="539" spans="10:13">
      <c r="J539" s="3"/>
      <c r="M539" s="19"/>
    </row>
    <row r="540" spans="10:13">
      <c r="J540" s="3"/>
      <c r="M540" s="19"/>
    </row>
    <row r="541" spans="10:13">
      <c r="J541" s="3"/>
      <c r="M541" s="19"/>
    </row>
    <row r="542" spans="10:13">
      <c r="J542" s="3"/>
      <c r="M542" s="19"/>
    </row>
    <row r="543" spans="10:13">
      <c r="J543" s="3"/>
      <c r="M543" s="19"/>
    </row>
    <row r="544" spans="10:13">
      <c r="J544" s="3"/>
      <c r="M544" s="19"/>
    </row>
    <row r="545" spans="10:13">
      <c r="J545" s="3"/>
      <c r="M545" s="19"/>
    </row>
    <row r="546" spans="10:13">
      <c r="J546" s="3"/>
      <c r="M546" s="19"/>
    </row>
    <row r="547" spans="10:13">
      <c r="J547" s="3"/>
      <c r="M547" s="19"/>
    </row>
    <row r="548" spans="10:13">
      <c r="J548" s="3"/>
      <c r="M548" s="19"/>
    </row>
    <row r="549" spans="10:13">
      <c r="J549" s="3"/>
      <c r="M549" s="19"/>
    </row>
    <row r="550" spans="10:13">
      <c r="J550" s="3"/>
      <c r="M550" s="19"/>
    </row>
    <row r="551" spans="10:13">
      <c r="J551" s="3"/>
      <c r="M551" s="19"/>
    </row>
    <row r="552" spans="10:13">
      <c r="J552" s="3"/>
      <c r="M552" s="19"/>
    </row>
    <row r="553" spans="10:13">
      <c r="J553" s="3"/>
      <c r="M553" s="19"/>
    </row>
    <row r="554" spans="10:13">
      <c r="J554" s="3"/>
      <c r="M554" s="19"/>
    </row>
    <row r="555" spans="10:13">
      <c r="J555" s="3"/>
      <c r="M555" s="19"/>
    </row>
    <row r="556" spans="10:13">
      <c r="J556" s="3"/>
      <c r="M556" s="19"/>
    </row>
    <row r="557" spans="10:13">
      <c r="J557" s="3"/>
      <c r="M557" s="19"/>
    </row>
    <row r="558" spans="10:13">
      <c r="J558" s="3"/>
      <c r="M558" s="19"/>
    </row>
    <row r="559" spans="10:13">
      <c r="J559" s="3"/>
      <c r="M559" s="19"/>
    </row>
    <row r="560" spans="10:13">
      <c r="J560" s="3"/>
      <c r="M560" s="19"/>
    </row>
    <row r="561" spans="10:13">
      <c r="J561" s="3"/>
      <c r="M561" s="19"/>
    </row>
    <row r="562" spans="10:13">
      <c r="J562" s="3"/>
      <c r="M562" s="19"/>
    </row>
    <row r="563" spans="10:13">
      <c r="J563" s="3"/>
      <c r="M563" s="19"/>
    </row>
    <row r="564" spans="10:13">
      <c r="J564" s="3"/>
      <c r="M564" s="19"/>
    </row>
    <row r="565" spans="10:13">
      <c r="J565" s="3"/>
      <c r="M565" s="19"/>
    </row>
    <row r="566" spans="10:13">
      <c r="J566" s="3"/>
      <c r="M566" s="19"/>
    </row>
    <row r="567" spans="10:13">
      <c r="J567" s="3"/>
      <c r="M567" s="19"/>
    </row>
    <row r="568" spans="10:13">
      <c r="J568" s="3"/>
      <c r="M568" s="19"/>
    </row>
    <row r="569" spans="10:13">
      <c r="J569" s="3"/>
      <c r="M569" s="19"/>
    </row>
    <row r="570" spans="10:13">
      <c r="J570" s="3"/>
      <c r="M570" s="19"/>
    </row>
    <row r="571" spans="10:13">
      <c r="J571" s="3"/>
      <c r="M571" s="19"/>
    </row>
    <row r="572" spans="10:13">
      <c r="J572" s="3"/>
      <c r="M572" s="19"/>
    </row>
    <row r="573" spans="10:13">
      <c r="J573" s="3"/>
      <c r="M573" s="19"/>
    </row>
    <row r="574" spans="10:13">
      <c r="J574" s="3"/>
      <c r="M574" s="19"/>
    </row>
    <row r="575" spans="10:13">
      <c r="J575" s="3"/>
      <c r="M575" s="19"/>
    </row>
    <row r="576" spans="10:13">
      <c r="J576" s="3"/>
      <c r="M576" s="19"/>
    </row>
    <row r="577" spans="10:13">
      <c r="J577" s="3"/>
      <c r="M577" s="19"/>
    </row>
    <row r="578" spans="10:13">
      <c r="J578" s="3"/>
      <c r="M578" s="19"/>
    </row>
    <row r="579" spans="10:13">
      <c r="J579" s="3"/>
      <c r="M579" s="19"/>
    </row>
    <row r="580" spans="10:13">
      <c r="J580" s="3"/>
      <c r="M580" s="19"/>
    </row>
    <row r="581" spans="10:13">
      <c r="J581" s="3"/>
      <c r="M581" s="19"/>
    </row>
    <row r="582" spans="10:13">
      <c r="J582" s="3"/>
      <c r="M582" s="19"/>
    </row>
    <row r="583" spans="10:13">
      <c r="J583" s="3"/>
      <c r="M583" s="19"/>
    </row>
    <row r="584" spans="10:13">
      <c r="J584" s="3"/>
      <c r="M584" s="19"/>
    </row>
    <row r="585" spans="10:13">
      <c r="J585" s="3"/>
      <c r="M585" s="19"/>
    </row>
    <row r="586" spans="10:13">
      <c r="J586" s="3"/>
      <c r="M586" s="19"/>
    </row>
    <row r="587" spans="10:13">
      <c r="J587" s="3"/>
      <c r="M587" s="19"/>
    </row>
    <row r="588" spans="10:13">
      <c r="J588" s="3"/>
      <c r="M588" s="19"/>
    </row>
    <row r="589" spans="10:13">
      <c r="J589" s="3"/>
      <c r="M589" s="19"/>
    </row>
    <row r="590" spans="10:13">
      <c r="J590" s="3"/>
      <c r="M590" s="19"/>
    </row>
    <row r="591" spans="10:13">
      <c r="J591" s="3"/>
      <c r="M591" s="19"/>
    </row>
    <row r="592" spans="10:13">
      <c r="J592" s="3"/>
      <c r="M592" s="19"/>
    </row>
    <row r="593" spans="10:13">
      <c r="J593" s="3"/>
      <c r="M593" s="19"/>
    </row>
    <row r="594" spans="10:13">
      <c r="J594" s="3"/>
      <c r="M594" s="19"/>
    </row>
    <row r="595" spans="10:13">
      <c r="J595" s="3"/>
      <c r="M595" s="19"/>
    </row>
    <row r="596" spans="10:13">
      <c r="J596" s="3"/>
      <c r="M596" s="19"/>
    </row>
    <row r="597" spans="10:13">
      <c r="J597" s="3"/>
      <c r="M597" s="19"/>
    </row>
    <row r="598" spans="10:13">
      <c r="J598" s="3"/>
      <c r="M598" s="19"/>
    </row>
    <row r="599" spans="10:13">
      <c r="J599" s="3"/>
      <c r="M599" s="19"/>
    </row>
    <row r="600" spans="10:13">
      <c r="J600" s="3"/>
      <c r="M600" s="19"/>
    </row>
    <row r="601" spans="10:13">
      <c r="J601" s="3"/>
      <c r="M601" s="19"/>
    </row>
    <row r="602" spans="10:13">
      <c r="J602" s="3"/>
      <c r="M602" s="19"/>
    </row>
    <row r="603" spans="10:13">
      <c r="J603" s="3"/>
      <c r="M603" s="19"/>
    </row>
    <row r="604" spans="10:13">
      <c r="J604" s="3"/>
      <c r="M604" s="19"/>
    </row>
    <row r="605" spans="10:13">
      <c r="J605" s="3"/>
      <c r="M605" s="19"/>
    </row>
    <row r="606" spans="10:13">
      <c r="J606" s="3"/>
      <c r="M606" s="19"/>
    </row>
    <row r="607" spans="10:13">
      <c r="J607" s="3"/>
      <c r="M607" s="19"/>
    </row>
    <row r="608" spans="10:13">
      <c r="J608" s="3"/>
      <c r="M608" s="19"/>
    </row>
    <row r="609" spans="10:13">
      <c r="J609" s="3"/>
      <c r="M609" s="19"/>
    </row>
    <row r="610" spans="10:13">
      <c r="J610" s="3"/>
      <c r="M610" s="19"/>
    </row>
    <row r="611" spans="10:13">
      <c r="J611" s="3"/>
      <c r="M611" s="19"/>
    </row>
    <row r="612" spans="10:13">
      <c r="J612" s="3"/>
      <c r="M612" s="19"/>
    </row>
    <row r="613" spans="10:13">
      <c r="J613" s="3"/>
      <c r="M613" s="19"/>
    </row>
    <row r="614" spans="10:13">
      <c r="J614" s="3"/>
      <c r="M614" s="19"/>
    </row>
    <row r="615" spans="10:13">
      <c r="J615" s="3"/>
      <c r="M615" s="19"/>
    </row>
    <row r="616" spans="10:13">
      <c r="J616" s="3"/>
      <c r="M616" s="19"/>
    </row>
    <row r="617" spans="10:13">
      <c r="J617" s="3"/>
      <c r="M617" s="19"/>
    </row>
    <row r="618" spans="10:13">
      <c r="J618" s="3"/>
      <c r="M618" s="19"/>
    </row>
    <row r="619" spans="10:13">
      <c r="J619" s="3"/>
      <c r="M619" s="19"/>
    </row>
    <row r="620" spans="10:13">
      <c r="J620" s="3"/>
      <c r="M620" s="19"/>
    </row>
    <row r="621" spans="10:13">
      <c r="J621" s="3"/>
      <c r="M621" s="19"/>
    </row>
    <row r="622" spans="10:13">
      <c r="J622" s="3"/>
      <c r="M622" s="19"/>
    </row>
    <row r="623" spans="10:13">
      <c r="J623" s="3"/>
      <c r="M623" s="19"/>
    </row>
    <row r="624" spans="10:13">
      <c r="J624" s="3"/>
      <c r="M624" s="19"/>
    </row>
    <row r="625" spans="10:13">
      <c r="J625" s="3"/>
      <c r="M625" s="19"/>
    </row>
    <row r="626" spans="10:13">
      <c r="J626" s="3"/>
      <c r="M626" s="19"/>
    </row>
    <row r="627" spans="10:13">
      <c r="J627" s="3"/>
      <c r="M627" s="19"/>
    </row>
    <row r="628" spans="10:13">
      <c r="J628" s="3"/>
      <c r="M628" s="19"/>
    </row>
    <row r="629" spans="10:13">
      <c r="J629" s="3"/>
      <c r="M629" s="19"/>
    </row>
    <row r="630" spans="10:13">
      <c r="J630" s="3"/>
      <c r="M630" s="19"/>
    </row>
    <row r="631" spans="10:13">
      <c r="J631" s="3"/>
      <c r="M631" s="19"/>
    </row>
    <row r="632" spans="10:13">
      <c r="J632" s="3"/>
      <c r="M632" s="19"/>
    </row>
    <row r="633" spans="10:13">
      <c r="J633" s="3"/>
      <c r="M633" s="19"/>
    </row>
    <row r="634" spans="10:13">
      <c r="J634" s="3"/>
      <c r="M634" s="19"/>
    </row>
    <row r="635" spans="10:13">
      <c r="J635" s="3"/>
      <c r="M635" s="19"/>
    </row>
    <row r="636" spans="10:13">
      <c r="J636" s="3"/>
      <c r="M636" s="19"/>
    </row>
    <row r="637" spans="10:13">
      <c r="J637" s="3"/>
      <c r="M637" s="19"/>
    </row>
    <row r="638" spans="10:13">
      <c r="J638" s="3"/>
      <c r="M638" s="19"/>
    </row>
    <row r="639" spans="10:13">
      <c r="J639" s="3"/>
      <c r="M639" s="19"/>
    </row>
    <row r="640" spans="10:13">
      <c r="J640" s="3"/>
      <c r="M640" s="19"/>
    </row>
    <row r="641" spans="10:13">
      <c r="J641" s="3"/>
      <c r="M641" s="19"/>
    </row>
    <row r="642" spans="10:13">
      <c r="J642" s="3"/>
      <c r="M642" s="19"/>
    </row>
    <row r="643" spans="10:13">
      <c r="J643" s="3"/>
      <c r="M643" s="19"/>
    </row>
    <row r="644" spans="10:13">
      <c r="J644" s="3"/>
      <c r="M644" s="19"/>
    </row>
    <row r="645" spans="10:13">
      <c r="J645" s="3"/>
      <c r="M645" s="19"/>
    </row>
    <row r="646" spans="10:13">
      <c r="J646" s="3"/>
      <c r="M646" s="19"/>
    </row>
    <row r="647" spans="10:13">
      <c r="J647" s="3"/>
      <c r="M647" s="19"/>
    </row>
    <row r="648" spans="10:13">
      <c r="J648" s="3"/>
      <c r="M648" s="19"/>
    </row>
    <row r="649" spans="10:13">
      <c r="J649" s="3"/>
      <c r="M649" s="19"/>
    </row>
    <row r="650" spans="10:13">
      <c r="J650" s="3"/>
      <c r="M650" s="19"/>
    </row>
    <row r="651" spans="10:13">
      <c r="J651" s="3"/>
      <c r="M651" s="19"/>
    </row>
    <row r="652" spans="10:13">
      <c r="J652" s="3"/>
      <c r="M652" s="19"/>
    </row>
    <row r="653" spans="10:13">
      <c r="J653" s="3"/>
      <c r="M653" s="19"/>
    </row>
    <row r="654" spans="10:13">
      <c r="J654" s="3"/>
      <c r="M654" s="19"/>
    </row>
    <row r="655" spans="10:13">
      <c r="J655" s="3"/>
      <c r="M655" s="19"/>
    </row>
    <row r="656" spans="10:13">
      <c r="J656" s="3"/>
      <c r="M656" s="19"/>
    </row>
    <row r="657" spans="10:13">
      <c r="J657" s="3"/>
      <c r="M657" s="19"/>
    </row>
    <row r="658" spans="10:13">
      <c r="J658" s="3"/>
      <c r="M658" s="19"/>
    </row>
    <row r="659" spans="10:13">
      <c r="J659" s="3"/>
      <c r="M659" s="19"/>
    </row>
    <row r="660" spans="10:13">
      <c r="J660" s="3"/>
      <c r="M660" s="19"/>
    </row>
    <row r="661" spans="10:13">
      <c r="J661" s="3"/>
      <c r="M661" s="19"/>
    </row>
    <row r="662" spans="10:13">
      <c r="J662" s="3"/>
      <c r="M662" s="19"/>
    </row>
    <row r="663" spans="10:13">
      <c r="J663" s="3"/>
      <c r="M663" s="19"/>
    </row>
    <row r="664" spans="10:13">
      <c r="J664" s="3"/>
      <c r="M664" s="19"/>
    </row>
    <row r="665" spans="10:13">
      <c r="J665" s="3"/>
      <c r="M665" s="19"/>
    </row>
    <row r="666" spans="10:13">
      <c r="J666" s="3"/>
      <c r="M666" s="19"/>
    </row>
    <row r="667" spans="10:13">
      <c r="J667" s="3"/>
      <c r="M667" s="19"/>
    </row>
    <row r="668" spans="10:13">
      <c r="J668" s="3"/>
      <c r="M668" s="19"/>
    </row>
    <row r="669" spans="10:13">
      <c r="J669" s="3"/>
      <c r="M669" s="19"/>
    </row>
    <row r="670" spans="10:13">
      <c r="J670" s="3"/>
      <c r="M670" s="19"/>
    </row>
    <row r="671" spans="10:13">
      <c r="J671" s="3"/>
      <c r="M671" s="19"/>
    </row>
    <row r="672" spans="10:13">
      <c r="J672" s="3"/>
      <c r="M672" s="19"/>
    </row>
    <row r="673" spans="10:13">
      <c r="J673" s="3"/>
      <c r="M673" s="19"/>
    </row>
    <row r="674" spans="10:13">
      <c r="J674" s="3"/>
      <c r="M674" s="19"/>
    </row>
    <row r="675" spans="10:13">
      <c r="J675" s="3"/>
      <c r="M675" s="19"/>
    </row>
    <row r="676" spans="10:13">
      <c r="J676" s="3"/>
      <c r="M676" s="19"/>
    </row>
    <row r="677" spans="10:13">
      <c r="J677" s="3"/>
      <c r="M677" s="19"/>
    </row>
    <row r="678" spans="10:13">
      <c r="J678" s="3"/>
      <c r="M678" s="19"/>
    </row>
    <row r="679" spans="10:13">
      <c r="J679" s="3"/>
      <c r="M679" s="19"/>
    </row>
    <row r="680" spans="10:13">
      <c r="J680" s="3"/>
      <c r="M680" s="19"/>
    </row>
    <row r="681" spans="10:13">
      <c r="J681" s="3"/>
      <c r="M681" s="19"/>
    </row>
    <row r="682" spans="10:13">
      <c r="J682" s="3"/>
      <c r="M682" s="19"/>
    </row>
    <row r="683" spans="10:13">
      <c r="J683" s="3"/>
      <c r="M683" s="19"/>
    </row>
    <row r="684" spans="10:13">
      <c r="J684" s="3"/>
      <c r="M684" s="19"/>
    </row>
    <row r="685" spans="10:13">
      <c r="J685" s="3"/>
      <c r="M685" s="19"/>
    </row>
    <row r="686" spans="10:13">
      <c r="J686" s="3"/>
      <c r="M686" s="19"/>
    </row>
    <row r="687" spans="10:13">
      <c r="J687" s="3"/>
      <c r="M687" s="19"/>
    </row>
    <row r="688" spans="10:13">
      <c r="J688" s="3"/>
      <c r="M688" s="19"/>
    </row>
    <row r="689" spans="10:13">
      <c r="J689" s="3"/>
      <c r="M689" s="19"/>
    </row>
    <row r="690" spans="10:13">
      <c r="J690" s="3"/>
      <c r="M690" s="19"/>
    </row>
    <row r="691" spans="10:13">
      <c r="J691" s="3"/>
      <c r="M691" s="19"/>
    </row>
    <row r="692" spans="10:13">
      <c r="J692" s="3"/>
      <c r="M692" s="19"/>
    </row>
    <row r="693" spans="10:13">
      <c r="J693" s="3"/>
      <c r="M693" s="19"/>
    </row>
    <row r="694" spans="10:13">
      <c r="J694" s="3"/>
      <c r="M694" s="19"/>
    </row>
    <row r="695" spans="10:13">
      <c r="J695" s="3"/>
      <c r="M695" s="19"/>
    </row>
    <row r="696" spans="10:13">
      <c r="J696" s="3"/>
      <c r="M696" s="19"/>
    </row>
    <row r="697" spans="10:13">
      <c r="J697" s="3"/>
      <c r="M697" s="19"/>
    </row>
    <row r="698" spans="10:13">
      <c r="J698" s="3"/>
      <c r="M698" s="19"/>
    </row>
    <row r="699" spans="10:13">
      <c r="J699" s="3"/>
      <c r="M699" s="19"/>
    </row>
    <row r="700" spans="10:13">
      <c r="J700" s="3"/>
      <c r="M700" s="19"/>
    </row>
    <row r="701" spans="10:13">
      <c r="J701" s="3"/>
      <c r="M701" s="19"/>
    </row>
    <row r="702" spans="10:13">
      <c r="J702" s="3"/>
      <c r="M702" s="19"/>
    </row>
    <row r="703" spans="10:13">
      <c r="J703" s="3"/>
      <c r="M703" s="19"/>
    </row>
    <row r="704" spans="10:13">
      <c r="J704" s="3"/>
      <c r="M704" s="19"/>
    </row>
    <row r="705" spans="10:13">
      <c r="J705" s="3"/>
      <c r="M705" s="19"/>
    </row>
    <row r="706" spans="10:13">
      <c r="J706" s="3"/>
      <c r="M706" s="19"/>
    </row>
    <row r="707" spans="10:13">
      <c r="J707" s="3"/>
      <c r="M707" s="19"/>
    </row>
    <row r="708" spans="10:13">
      <c r="J708" s="3"/>
      <c r="M708" s="19"/>
    </row>
    <row r="709" spans="10:13">
      <c r="J709" s="3"/>
      <c r="M709" s="19"/>
    </row>
    <row r="710" spans="10:13">
      <c r="J710" s="3"/>
      <c r="M710" s="19"/>
    </row>
    <row r="711" spans="10:13">
      <c r="J711" s="3"/>
      <c r="M711" s="19"/>
    </row>
    <row r="712" spans="10:13">
      <c r="J712" s="3"/>
      <c r="M712" s="19"/>
    </row>
    <row r="713" spans="10:13">
      <c r="J713" s="3"/>
      <c r="M713" s="19"/>
    </row>
    <row r="714" spans="10:13">
      <c r="J714" s="3"/>
      <c r="M714" s="19"/>
    </row>
    <row r="715" spans="10:13">
      <c r="J715" s="3"/>
      <c r="M715" s="19"/>
    </row>
    <row r="716" spans="10:13">
      <c r="J716" s="3"/>
      <c r="M716" s="19"/>
    </row>
    <row r="717" spans="10:13">
      <c r="J717" s="3"/>
      <c r="M717" s="19"/>
    </row>
    <row r="718" spans="10:13">
      <c r="J718" s="3"/>
      <c r="M718" s="19"/>
    </row>
    <row r="719" spans="10:13">
      <c r="J719" s="3"/>
      <c r="M719" s="19"/>
    </row>
    <row r="720" spans="10:13">
      <c r="J720" s="3"/>
      <c r="M720" s="19"/>
    </row>
    <row r="721" spans="10:13">
      <c r="J721" s="3"/>
      <c r="M721" s="19"/>
    </row>
    <row r="722" spans="10:13">
      <c r="J722" s="3"/>
      <c r="M722" s="19"/>
    </row>
    <row r="723" spans="10:13">
      <c r="J723" s="3"/>
      <c r="M723" s="19"/>
    </row>
    <row r="724" spans="10:13">
      <c r="J724" s="3"/>
      <c r="M724" s="19"/>
    </row>
    <row r="725" spans="10:13">
      <c r="J725" s="3"/>
      <c r="M725" s="19"/>
    </row>
    <row r="726" spans="10:13">
      <c r="J726" s="3"/>
      <c r="M726" s="19"/>
    </row>
    <row r="727" spans="10:13">
      <c r="J727" s="3"/>
      <c r="M727" s="19"/>
    </row>
    <row r="728" spans="10:13">
      <c r="J728" s="3"/>
      <c r="M728" s="19"/>
    </row>
    <row r="729" spans="10:13">
      <c r="J729" s="3"/>
      <c r="M729" s="19"/>
    </row>
    <row r="730" spans="10:13">
      <c r="J730" s="3"/>
      <c r="M730" s="19"/>
    </row>
    <row r="731" spans="10:13">
      <c r="J731" s="3"/>
      <c r="M731" s="19"/>
    </row>
    <row r="732" spans="10:13">
      <c r="J732" s="3"/>
      <c r="M732" s="19"/>
    </row>
    <row r="733" spans="10:13">
      <c r="J733" s="3"/>
      <c r="M733" s="19"/>
    </row>
    <row r="734" spans="10:13">
      <c r="J734" s="3"/>
      <c r="M734" s="19"/>
    </row>
    <row r="735" spans="10:13">
      <c r="J735" s="3"/>
      <c r="M735" s="19"/>
    </row>
    <row r="736" spans="10:13">
      <c r="J736" s="3"/>
      <c r="M736" s="19"/>
    </row>
    <row r="737" spans="10:13">
      <c r="J737" s="3"/>
      <c r="M737" s="19"/>
    </row>
    <row r="738" spans="10:13">
      <c r="J738" s="3"/>
      <c r="M738" s="19"/>
    </row>
    <row r="739" spans="10:13">
      <c r="J739" s="3"/>
      <c r="M739" s="19"/>
    </row>
    <row r="740" spans="10:13">
      <c r="J740" s="3"/>
      <c r="M740" s="19"/>
    </row>
    <row r="741" spans="10:13">
      <c r="J741" s="3"/>
      <c r="M741" s="19"/>
    </row>
    <row r="742" spans="10:13">
      <c r="J742" s="3"/>
      <c r="M742" s="19"/>
    </row>
    <row r="743" spans="10:13">
      <c r="J743" s="3"/>
      <c r="M743" s="19"/>
    </row>
    <row r="744" spans="10:13">
      <c r="J744" s="3"/>
      <c r="M744" s="19"/>
    </row>
    <row r="745" spans="10:13">
      <c r="J745" s="3"/>
      <c r="M745" s="19"/>
    </row>
    <row r="746" spans="10:13">
      <c r="J746" s="3"/>
      <c r="M746" s="19"/>
    </row>
    <row r="747" spans="10:13">
      <c r="J747" s="3"/>
      <c r="M747" s="19"/>
    </row>
    <row r="748" spans="10:13">
      <c r="J748" s="3"/>
      <c r="M748" s="19"/>
    </row>
    <row r="749" spans="10:13">
      <c r="J749" s="3"/>
      <c r="M749" s="19"/>
    </row>
    <row r="750" spans="10:13">
      <c r="J750" s="3"/>
      <c r="M750" s="19"/>
    </row>
    <row r="751" spans="10:13">
      <c r="J751" s="3"/>
      <c r="M751" s="19"/>
    </row>
    <row r="752" spans="10:13">
      <c r="J752" s="3"/>
      <c r="M752" s="19"/>
    </row>
    <row r="753" spans="10:13">
      <c r="J753" s="3"/>
      <c r="M753" s="19"/>
    </row>
    <row r="754" spans="10:13">
      <c r="J754" s="3"/>
      <c r="M754" s="19"/>
    </row>
    <row r="755" spans="10:13">
      <c r="J755" s="3"/>
      <c r="M755" s="19"/>
    </row>
    <row r="756" spans="10:13">
      <c r="J756" s="3"/>
      <c r="M756" s="19"/>
    </row>
    <row r="757" spans="10:13">
      <c r="J757" s="3"/>
      <c r="M757" s="19"/>
    </row>
    <row r="758" spans="10:13">
      <c r="J758" s="3"/>
      <c r="M758" s="19"/>
    </row>
    <row r="759" spans="10:13">
      <c r="J759" s="3"/>
      <c r="M759" s="19"/>
    </row>
    <row r="760" spans="10:13">
      <c r="J760" s="3"/>
      <c r="M760" s="19"/>
    </row>
    <row r="761" spans="10:13">
      <c r="J761" s="3"/>
      <c r="M761" s="19"/>
    </row>
    <row r="762" spans="10:13">
      <c r="J762" s="3"/>
      <c r="M762" s="19"/>
    </row>
    <row r="763" spans="10:13">
      <c r="J763" s="3"/>
      <c r="M763" s="19"/>
    </row>
    <row r="764" spans="10:13">
      <c r="J764" s="3"/>
      <c r="M764" s="19"/>
    </row>
    <row r="765" spans="10:13">
      <c r="J765" s="3"/>
      <c r="M765" s="19"/>
    </row>
    <row r="766" spans="10:13">
      <c r="J766" s="3"/>
      <c r="M766" s="19"/>
    </row>
    <row r="767" spans="10:13">
      <c r="J767" s="3"/>
      <c r="M767" s="19"/>
    </row>
    <row r="768" spans="10:13">
      <c r="J768" s="3"/>
      <c r="M768" s="19"/>
    </row>
    <row r="769" spans="10:13">
      <c r="J769" s="3"/>
      <c r="M769" s="19"/>
    </row>
    <row r="770" spans="10:13">
      <c r="J770" s="3"/>
      <c r="M770" s="19"/>
    </row>
    <row r="771" spans="10:13">
      <c r="J771" s="3"/>
      <c r="M771" s="19"/>
    </row>
    <row r="772" spans="10:13">
      <c r="J772" s="3"/>
      <c r="M772" s="19"/>
    </row>
    <row r="773" spans="10:13">
      <c r="J773" s="3"/>
      <c r="M773" s="19"/>
    </row>
    <row r="774" spans="10:13">
      <c r="J774" s="3"/>
      <c r="M774" s="19"/>
    </row>
    <row r="775" spans="10:13">
      <c r="J775" s="3"/>
      <c r="M775" s="19"/>
    </row>
    <row r="776" spans="10:13">
      <c r="J776" s="3"/>
      <c r="M776" s="19"/>
    </row>
    <row r="777" spans="10:13">
      <c r="J777" s="3"/>
      <c r="M777" s="19"/>
    </row>
    <row r="778" spans="10:13">
      <c r="J778" s="3"/>
      <c r="M778" s="19"/>
    </row>
    <row r="779" spans="10:13">
      <c r="J779" s="3"/>
      <c r="M779" s="19"/>
    </row>
    <row r="780" spans="10:13">
      <c r="J780" s="3"/>
      <c r="M780" s="19"/>
    </row>
    <row r="781" spans="10:13">
      <c r="J781" s="3"/>
      <c r="M781" s="19"/>
    </row>
    <row r="782" spans="10:13">
      <c r="J782" s="3"/>
      <c r="M782" s="19"/>
    </row>
    <row r="783" spans="10:13">
      <c r="J783" s="3"/>
      <c r="M783" s="19"/>
    </row>
    <row r="784" spans="10:13">
      <c r="J784" s="3"/>
      <c r="M784" s="19"/>
    </row>
    <row r="785" spans="10:13">
      <c r="J785" s="3"/>
      <c r="M785" s="19"/>
    </row>
    <row r="786" spans="10:13">
      <c r="J786" s="3"/>
      <c r="M786" s="19"/>
    </row>
    <row r="787" spans="10:13">
      <c r="J787" s="3"/>
      <c r="M787" s="19"/>
    </row>
    <row r="788" spans="10:13">
      <c r="J788" s="3"/>
      <c r="M788" s="19"/>
    </row>
    <row r="789" spans="10:13">
      <c r="J789" s="3"/>
      <c r="M789" s="19"/>
    </row>
    <row r="790" spans="10:13">
      <c r="J790" s="3"/>
      <c r="M790" s="19"/>
    </row>
    <row r="791" spans="10:13">
      <c r="J791" s="3"/>
      <c r="M791" s="19"/>
    </row>
    <row r="792" spans="10:13">
      <c r="J792" s="3"/>
      <c r="M792" s="19"/>
    </row>
    <row r="793" spans="10:13">
      <c r="J793" s="3"/>
      <c r="M793" s="19"/>
    </row>
    <row r="794" spans="10:13">
      <c r="J794" s="3"/>
      <c r="M794" s="19"/>
    </row>
    <row r="795" spans="10:13">
      <c r="J795" s="3"/>
      <c r="M795" s="19"/>
    </row>
    <row r="796" spans="10:13">
      <c r="J796" s="3"/>
      <c r="M796" s="19"/>
    </row>
    <row r="797" spans="10:13">
      <c r="J797" s="3"/>
      <c r="M797" s="19"/>
    </row>
    <row r="798" spans="10:13">
      <c r="J798" s="3"/>
      <c r="M798" s="19"/>
    </row>
    <row r="799" spans="10:13">
      <c r="J799" s="3"/>
      <c r="M799" s="19"/>
    </row>
    <row r="800" spans="10:13">
      <c r="J800" s="3"/>
      <c r="M800" s="19"/>
    </row>
    <row r="801" spans="10:13">
      <c r="J801" s="3"/>
      <c r="M801" s="19"/>
    </row>
    <row r="802" spans="10:13">
      <c r="J802" s="3"/>
      <c r="M802" s="19"/>
    </row>
    <row r="803" spans="10:13">
      <c r="J803" s="3"/>
      <c r="M803" s="19"/>
    </row>
    <row r="804" spans="10:13">
      <c r="J804" s="3"/>
      <c r="M804" s="19"/>
    </row>
    <row r="805" spans="10:13">
      <c r="J805" s="3"/>
      <c r="M805" s="19"/>
    </row>
    <row r="806" spans="10:13">
      <c r="J806" s="3"/>
      <c r="M806" s="19"/>
    </row>
    <row r="807" spans="10:13">
      <c r="J807" s="3"/>
      <c r="M807" s="19"/>
    </row>
    <row r="808" spans="10:13">
      <c r="J808" s="3"/>
      <c r="M808" s="19"/>
    </row>
    <row r="809" spans="10:13">
      <c r="J809" s="3"/>
      <c r="M809" s="19"/>
    </row>
    <row r="810" spans="10:13">
      <c r="J810" s="3"/>
      <c r="M810" s="19"/>
    </row>
    <row r="811" spans="10:13">
      <c r="J811" s="3"/>
      <c r="M811" s="19"/>
    </row>
    <row r="812" spans="10:13">
      <c r="J812" s="3"/>
      <c r="M812" s="19"/>
    </row>
    <row r="813" spans="10:13">
      <c r="J813" s="3"/>
      <c r="M813" s="19"/>
    </row>
    <row r="814" spans="10:13">
      <c r="J814" s="3"/>
      <c r="M814" s="19"/>
    </row>
    <row r="815" spans="10:13">
      <c r="J815" s="3"/>
      <c r="M815" s="19"/>
    </row>
    <row r="816" spans="10:13">
      <c r="J816" s="3"/>
      <c r="M816" s="19"/>
    </row>
    <row r="817" spans="10:13">
      <c r="J817" s="3"/>
      <c r="M817" s="19"/>
    </row>
    <row r="818" spans="10:13">
      <c r="J818" s="3"/>
      <c r="M818" s="19"/>
    </row>
    <row r="819" spans="10:13">
      <c r="J819" s="3"/>
      <c r="M819" s="19"/>
    </row>
    <row r="820" spans="10:13">
      <c r="J820" s="3"/>
      <c r="M820" s="19"/>
    </row>
    <row r="821" spans="10:13">
      <c r="J821" s="3"/>
      <c r="M821" s="19"/>
    </row>
    <row r="822" spans="10:13">
      <c r="J822" s="3"/>
      <c r="M822" s="19"/>
    </row>
    <row r="823" spans="10:13">
      <c r="J823" s="3"/>
      <c r="M823" s="19"/>
    </row>
    <row r="824" spans="10:13">
      <c r="J824" s="3"/>
      <c r="M824" s="19"/>
    </row>
    <row r="825" spans="10:13">
      <c r="J825" s="3"/>
      <c r="M825" s="19"/>
    </row>
    <row r="826" spans="10:13">
      <c r="J826" s="3"/>
      <c r="M826" s="19"/>
    </row>
    <row r="827" spans="10:13">
      <c r="J827" s="3"/>
      <c r="M827" s="19"/>
    </row>
    <row r="828" spans="10:13">
      <c r="J828" s="3"/>
      <c r="M828" s="19"/>
    </row>
    <row r="829" spans="10:13">
      <c r="J829" s="3"/>
      <c r="M829" s="19"/>
    </row>
    <row r="830" spans="10:13">
      <c r="J830" s="3"/>
      <c r="M830" s="19"/>
    </row>
    <row r="831" spans="10:13">
      <c r="J831" s="3"/>
      <c r="M831" s="19"/>
    </row>
    <row r="832" spans="10:13">
      <c r="J832" s="3"/>
      <c r="M832" s="19"/>
    </row>
    <row r="833" spans="10:13">
      <c r="J833" s="3"/>
      <c r="M833" s="19"/>
    </row>
    <row r="834" spans="10:13">
      <c r="J834" s="3"/>
      <c r="M834" s="19"/>
    </row>
    <row r="835" spans="10:13">
      <c r="J835" s="3"/>
      <c r="M835" s="19"/>
    </row>
    <row r="836" spans="10:13">
      <c r="J836" s="3"/>
      <c r="M836" s="19"/>
    </row>
    <row r="837" spans="10:13">
      <c r="J837" s="3"/>
      <c r="M837" s="19"/>
    </row>
    <row r="838" spans="10:13">
      <c r="J838" s="3"/>
      <c r="M838" s="19"/>
    </row>
    <row r="839" spans="10:13">
      <c r="J839" s="3"/>
      <c r="M839" s="19"/>
    </row>
    <row r="840" spans="10:13">
      <c r="J840" s="3"/>
      <c r="M840" s="19"/>
    </row>
    <row r="841" spans="10:13">
      <c r="J841" s="3"/>
      <c r="M841" s="19"/>
    </row>
    <row r="842" spans="10:13">
      <c r="J842" s="3"/>
      <c r="M842" s="19"/>
    </row>
    <row r="843" spans="10:13">
      <c r="J843" s="3"/>
      <c r="M843" s="19"/>
    </row>
    <row r="844" spans="10:13">
      <c r="J844" s="3"/>
      <c r="M844" s="19"/>
    </row>
    <row r="845" spans="10:13">
      <c r="J845" s="3"/>
      <c r="M845" s="19"/>
    </row>
    <row r="846" spans="10:13">
      <c r="J846" s="3"/>
      <c r="M846" s="19"/>
    </row>
    <row r="847" spans="10:13">
      <c r="J847" s="3"/>
      <c r="M847" s="19"/>
    </row>
    <row r="848" spans="10:13">
      <c r="J848" s="3"/>
      <c r="M848" s="19"/>
    </row>
    <row r="849" spans="10:13">
      <c r="J849" s="3"/>
      <c r="M849" s="19"/>
    </row>
    <row r="850" spans="10:13">
      <c r="J850" s="3"/>
      <c r="M850" s="19"/>
    </row>
    <row r="851" spans="10:13">
      <c r="J851" s="3"/>
      <c r="M851" s="19"/>
    </row>
    <row r="852" spans="10:13">
      <c r="J852" s="3"/>
      <c r="M852" s="19"/>
    </row>
    <row r="853" spans="10:13">
      <c r="J853" s="3"/>
      <c r="M853" s="19"/>
    </row>
    <row r="854" spans="10:13">
      <c r="J854" s="3"/>
      <c r="M854" s="19"/>
    </row>
    <row r="855" spans="10:13">
      <c r="J855" s="3"/>
      <c r="M855" s="19"/>
    </row>
    <row r="856" spans="10:13">
      <c r="J856" s="3"/>
      <c r="M856" s="19"/>
    </row>
    <row r="857" spans="10:13">
      <c r="J857" s="3"/>
      <c r="M857" s="19"/>
    </row>
    <row r="858" spans="10:13">
      <c r="J858" s="3"/>
      <c r="M858" s="19"/>
    </row>
    <row r="859" spans="10:13">
      <c r="J859" s="3"/>
      <c r="M859" s="19"/>
    </row>
    <row r="860" spans="10:13">
      <c r="J860" s="3"/>
      <c r="M860" s="19"/>
    </row>
    <row r="861" spans="10:13">
      <c r="J861" s="3"/>
      <c r="M861" s="19"/>
    </row>
    <row r="862" spans="10:13">
      <c r="J862" s="3"/>
      <c r="M862" s="19"/>
    </row>
    <row r="863" spans="10:13">
      <c r="J863" s="3"/>
      <c r="M863" s="19"/>
    </row>
    <row r="864" spans="10:13">
      <c r="J864" s="3"/>
      <c r="M864" s="19"/>
    </row>
    <row r="865" spans="10:13">
      <c r="J865" s="3"/>
      <c r="M865" s="19"/>
    </row>
    <row r="866" spans="10:13">
      <c r="J866" s="3"/>
      <c r="M866" s="19"/>
    </row>
    <row r="867" spans="10:13">
      <c r="J867" s="3"/>
      <c r="M867" s="19"/>
    </row>
    <row r="868" spans="10:13">
      <c r="J868" s="3"/>
      <c r="M868" s="19"/>
    </row>
    <row r="869" spans="10:13">
      <c r="J869" s="3"/>
      <c r="M869" s="19"/>
    </row>
    <row r="870" spans="10:13">
      <c r="J870" s="3"/>
      <c r="M870" s="19"/>
    </row>
    <row r="871" spans="10:13">
      <c r="J871" s="3"/>
      <c r="M871" s="19"/>
    </row>
    <row r="872" spans="10:13">
      <c r="J872" s="3"/>
      <c r="M872" s="19"/>
    </row>
    <row r="873" spans="10:13">
      <c r="J873" s="3"/>
      <c r="M873" s="19"/>
    </row>
    <row r="874" spans="10:13">
      <c r="J874" s="3"/>
      <c r="M874" s="19"/>
    </row>
    <row r="875" spans="10:13">
      <c r="J875" s="3"/>
      <c r="M875" s="19"/>
    </row>
    <row r="876" spans="10:13">
      <c r="J876" s="3"/>
      <c r="M876" s="19"/>
    </row>
    <row r="877" spans="10:13">
      <c r="J877" s="3"/>
      <c r="M877" s="19"/>
    </row>
    <row r="878" spans="10:13">
      <c r="J878" s="3"/>
      <c r="M878" s="19"/>
    </row>
    <row r="879" spans="10:13">
      <c r="J879" s="3"/>
      <c r="M879" s="19"/>
    </row>
    <row r="880" spans="10:13">
      <c r="J880" s="3"/>
      <c r="M880" s="19"/>
    </row>
    <row r="881" spans="10:13">
      <c r="J881" s="3"/>
      <c r="M881" s="19"/>
    </row>
    <row r="882" spans="10:13">
      <c r="J882" s="3"/>
      <c r="M882" s="19"/>
    </row>
    <row r="883" spans="10:13">
      <c r="J883" s="3"/>
      <c r="M883" s="19"/>
    </row>
    <row r="884" spans="10:13">
      <c r="J884" s="3"/>
      <c r="M884" s="19"/>
    </row>
    <row r="885" spans="10:13">
      <c r="J885" s="3"/>
      <c r="M885" s="19"/>
    </row>
    <row r="886" spans="10:13">
      <c r="J886" s="3"/>
      <c r="M886" s="19"/>
    </row>
    <row r="887" spans="10:13">
      <c r="J887" s="3"/>
      <c r="M887" s="19"/>
    </row>
    <row r="888" spans="10:13">
      <c r="J888" s="3"/>
      <c r="M888" s="19"/>
    </row>
    <row r="889" spans="10:13">
      <c r="J889" s="3"/>
      <c r="M889" s="19"/>
    </row>
    <row r="890" spans="10:13">
      <c r="J890" s="3"/>
      <c r="M890" s="19"/>
    </row>
    <row r="891" spans="10:13">
      <c r="J891" s="3"/>
      <c r="M891" s="19"/>
    </row>
    <row r="892" spans="10:13">
      <c r="J892" s="3"/>
      <c r="M892" s="19"/>
    </row>
    <row r="893" spans="10:13">
      <c r="J893" s="3"/>
      <c r="M893" s="19"/>
    </row>
    <row r="894" spans="10:13">
      <c r="J894" s="3"/>
      <c r="M894" s="19"/>
    </row>
    <row r="895" spans="10:13">
      <c r="J895" s="3"/>
      <c r="M895" s="19"/>
    </row>
    <row r="896" spans="10:13">
      <c r="J896" s="3"/>
      <c r="M896" s="19"/>
    </row>
    <row r="897" spans="10:13">
      <c r="J897" s="3"/>
      <c r="M897" s="19"/>
    </row>
    <row r="898" spans="10:13">
      <c r="J898" s="3"/>
      <c r="M898" s="19"/>
    </row>
    <row r="899" spans="10:13">
      <c r="J899" s="3"/>
      <c r="M899" s="19"/>
    </row>
    <row r="900" spans="10:13">
      <c r="J900" s="3"/>
      <c r="M900" s="19"/>
    </row>
    <row r="901" spans="10:13">
      <c r="J901" s="3"/>
      <c r="M901" s="19"/>
    </row>
    <row r="902" spans="10:13">
      <c r="J902" s="3"/>
      <c r="M902" s="19"/>
    </row>
    <row r="903" spans="10:13">
      <c r="J903" s="3"/>
      <c r="M903" s="19"/>
    </row>
    <row r="904" spans="10:13">
      <c r="J904" s="3"/>
      <c r="M904" s="19"/>
    </row>
    <row r="905" spans="10:13">
      <c r="J905" s="3"/>
      <c r="M905" s="19"/>
    </row>
    <row r="906" spans="10:13">
      <c r="J906" s="3"/>
      <c r="M906" s="19"/>
    </row>
    <row r="907" spans="10:13">
      <c r="J907" s="3"/>
      <c r="M907" s="19"/>
    </row>
    <row r="908" spans="10:13">
      <c r="J908" s="3"/>
      <c r="M908" s="19"/>
    </row>
    <row r="909" spans="10:13">
      <c r="J909" s="3"/>
      <c r="M909" s="19"/>
    </row>
    <row r="910" spans="10:13">
      <c r="J910" s="3"/>
      <c r="M910" s="19"/>
    </row>
    <row r="911" spans="10:13">
      <c r="J911" s="3"/>
      <c r="M911" s="19"/>
    </row>
    <row r="912" spans="10:13">
      <c r="J912" s="3"/>
      <c r="M912" s="19"/>
    </row>
    <row r="913" spans="10:13">
      <c r="J913" s="3"/>
      <c r="M913" s="19"/>
    </row>
    <row r="914" spans="10:13">
      <c r="J914" s="3"/>
      <c r="M914" s="19"/>
    </row>
    <row r="915" spans="10:13">
      <c r="J915" s="3"/>
      <c r="M915" s="19"/>
    </row>
    <row r="916" spans="10:13">
      <c r="J916" s="3"/>
      <c r="M916" s="19"/>
    </row>
    <row r="917" spans="10:13">
      <c r="J917" s="3"/>
      <c r="M917" s="19"/>
    </row>
    <row r="918" spans="10:13">
      <c r="J918" s="3"/>
      <c r="M918" s="19"/>
    </row>
    <row r="919" spans="10:13">
      <c r="J919" s="3"/>
      <c r="M919" s="19"/>
    </row>
    <row r="920" spans="10:13">
      <c r="J920" s="3"/>
      <c r="M920" s="19"/>
    </row>
    <row r="921" spans="10:13">
      <c r="J921" s="3"/>
      <c r="M921" s="19"/>
    </row>
    <row r="922" spans="10:13">
      <c r="J922" s="3"/>
      <c r="M922" s="19"/>
    </row>
    <row r="923" spans="10:13">
      <c r="J923" s="3"/>
      <c r="M923" s="19"/>
    </row>
    <row r="924" spans="10:13">
      <c r="J924" s="3"/>
      <c r="M924" s="19"/>
    </row>
    <row r="925" spans="10:13">
      <c r="J925" s="3"/>
      <c r="M925" s="19"/>
    </row>
    <row r="926" spans="10:13">
      <c r="J926" s="3"/>
      <c r="M926" s="19"/>
    </row>
    <row r="927" spans="10:13">
      <c r="J927" s="3"/>
      <c r="M927" s="19"/>
    </row>
    <row r="928" spans="10:13">
      <c r="J928" s="3"/>
      <c r="M928" s="19"/>
    </row>
    <row r="929" spans="10:13">
      <c r="J929" s="3"/>
      <c r="M929" s="19"/>
    </row>
    <row r="930" spans="10:13">
      <c r="J930" s="3"/>
      <c r="M930" s="19"/>
    </row>
    <row r="931" spans="10:13">
      <c r="J931" s="3"/>
      <c r="M931" s="19"/>
    </row>
    <row r="932" spans="10:13">
      <c r="J932" s="3"/>
      <c r="M932" s="19"/>
    </row>
    <row r="933" spans="10:13">
      <c r="J933" s="3"/>
      <c r="M933" s="19"/>
    </row>
    <row r="934" spans="10:13">
      <c r="J934" s="3"/>
      <c r="M934" s="19"/>
    </row>
    <row r="935" spans="10:13">
      <c r="J935" s="3"/>
      <c r="M935" s="19"/>
    </row>
    <row r="936" spans="10:13">
      <c r="J936" s="3"/>
      <c r="M936" s="19"/>
    </row>
    <row r="937" spans="10:13">
      <c r="J937" s="3"/>
      <c r="M937" s="19"/>
    </row>
    <row r="938" spans="10:13">
      <c r="J938" s="3"/>
      <c r="M938" s="19"/>
    </row>
    <row r="939" spans="10:13">
      <c r="J939" s="3"/>
      <c r="M939" s="19"/>
    </row>
    <row r="940" spans="10:13">
      <c r="J940" s="3"/>
      <c r="M940" s="19"/>
    </row>
    <row r="941" spans="10:13">
      <c r="J941" s="3"/>
      <c r="M941" s="19"/>
    </row>
    <row r="942" spans="10:13">
      <c r="J942" s="3"/>
      <c r="M942" s="19"/>
    </row>
    <row r="943" spans="10:13">
      <c r="J943" s="3"/>
      <c r="M943" s="19"/>
    </row>
    <row r="944" spans="10:13">
      <c r="J944" s="3"/>
      <c r="M944" s="19"/>
    </row>
    <row r="945" spans="10:13">
      <c r="J945" s="3"/>
      <c r="M945" s="19"/>
    </row>
    <row r="946" spans="10:13">
      <c r="J946" s="3"/>
      <c r="M946" s="19"/>
    </row>
    <row r="947" spans="10:13">
      <c r="J947" s="3"/>
      <c r="M947" s="19"/>
    </row>
    <row r="948" spans="10:13">
      <c r="J948" s="3"/>
      <c r="M948" s="19"/>
    </row>
    <row r="949" spans="10:13">
      <c r="J949" s="3"/>
      <c r="M949" s="19"/>
    </row>
    <row r="950" spans="10:13">
      <c r="J950" s="3"/>
      <c r="M950" s="19"/>
    </row>
    <row r="951" spans="10:13">
      <c r="J951" s="3"/>
      <c r="M951" s="19"/>
    </row>
    <row r="952" spans="10:13">
      <c r="J952" s="3"/>
      <c r="M952" s="19"/>
    </row>
    <row r="953" spans="10:13">
      <c r="J953" s="3"/>
      <c r="M953" s="19"/>
    </row>
    <row r="954" spans="10:13">
      <c r="J954" s="3"/>
      <c r="M954" s="19"/>
    </row>
    <row r="955" spans="10:13">
      <c r="J955" s="3"/>
      <c r="M955" s="19"/>
    </row>
    <row r="956" spans="10:13">
      <c r="J956" s="3"/>
      <c r="M956" s="19"/>
    </row>
    <row r="957" spans="10:13">
      <c r="J957" s="3"/>
      <c r="M957" s="19"/>
    </row>
    <row r="958" spans="10:13">
      <c r="J958" s="3"/>
      <c r="M958" s="19"/>
    </row>
    <row r="959" spans="10:13">
      <c r="J959" s="3"/>
      <c r="M959" s="19"/>
    </row>
    <row r="960" spans="10:13">
      <c r="J960" s="3"/>
      <c r="M960" s="19"/>
    </row>
    <row r="961" spans="10:13">
      <c r="J961" s="3"/>
      <c r="M961" s="19"/>
    </row>
    <row r="962" spans="10:13">
      <c r="J962" s="3"/>
      <c r="M962" s="19"/>
    </row>
    <row r="963" spans="10:13">
      <c r="J963" s="3"/>
      <c r="M963" s="19"/>
    </row>
    <row r="964" spans="10:13">
      <c r="J964" s="3"/>
      <c r="M964" s="19"/>
    </row>
    <row r="965" spans="10:13">
      <c r="J965" s="3"/>
      <c r="M965" s="19"/>
    </row>
    <row r="966" spans="10:13">
      <c r="J966" s="3"/>
      <c r="M966" s="19"/>
    </row>
    <row r="967" spans="10:13">
      <c r="J967" s="3"/>
      <c r="M967" s="19"/>
    </row>
    <row r="968" spans="10:13">
      <c r="J968" s="3"/>
      <c r="M968" s="19"/>
    </row>
    <row r="969" spans="10:13">
      <c r="J969" s="3"/>
      <c r="M969" s="19"/>
    </row>
    <row r="970" spans="10:13">
      <c r="J970" s="3"/>
      <c r="M970" s="19"/>
    </row>
    <row r="971" spans="10:13">
      <c r="J971" s="3"/>
      <c r="M971" s="19"/>
    </row>
    <row r="972" spans="10:13">
      <c r="J972" s="3"/>
      <c r="M972" s="19"/>
    </row>
    <row r="973" spans="10:13">
      <c r="J973" s="3"/>
      <c r="M973" s="19"/>
    </row>
    <row r="974" spans="10:13">
      <c r="J974" s="3"/>
      <c r="M974" s="19"/>
    </row>
    <row r="975" spans="10:13">
      <c r="J975" s="3"/>
      <c r="M975" s="19"/>
    </row>
    <row r="976" spans="10:13">
      <c r="J976" s="3"/>
      <c r="M976" s="19"/>
    </row>
    <row r="977" spans="10:13">
      <c r="J977" s="3"/>
      <c r="M977" s="19"/>
    </row>
    <row r="978" spans="10:13">
      <c r="J978" s="3"/>
      <c r="M978" s="19"/>
    </row>
    <row r="979" spans="10:13">
      <c r="J979" s="3"/>
      <c r="M979" s="19"/>
    </row>
    <row r="980" spans="10:13">
      <c r="J980" s="3"/>
      <c r="M980" s="19"/>
    </row>
    <row r="981" spans="10:13">
      <c r="J981" s="3"/>
      <c r="M981" s="19"/>
    </row>
    <row r="982" spans="10:13">
      <c r="J982" s="3"/>
      <c r="M982" s="19"/>
    </row>
    <row r="983" spans="10:13">
      <c r="J983" s="3"/>
      <c r="M983" s="19"/>
    </row>
    <row r="984" spans="10:13">
      <c r="J984" s="3"/>
      <c r="M984" s="19"/>
    </row>
    <row r="985" spans="10:13">
      <c r="J985" s="3"/>
      <c r="M985" s="19"/>
    </row>
    <row r="986" spans="10:13">
      <c r="J986" s="3"/>
      <c r="M986" s="19"/>
    </row>
    <row r="987" spans="10:13">
      <c r="J987" s="3"/>
      <c r="M987" s="19"/>
    </row>
    <row r="988" spans="10:13">
      <c r="J988" s="3"/>
      <c r="M988" s="19"/>
    </row>
    <row r="989" spans="10:13">
      <c r="J989" s="3"/>
      <c r="M989" s="19"/>
    </row>
    <row r="990" spans="10:13">
      <c r="J990" s="3"/>
      <c r="M990" s="19"/>
    </row>
    <row r="991" spans="10:13">
      <c r="J991" s="3"/>
      <c r="M991" s="19"/>
    </row>
    <row r="992" spans="10:13">
      <c r="J992" s="3"/>
      <c r="M992" s="19"/>
    </row>
    <row r="993" spans="10:13">
      <c r="J993" s="3"/>
      <c r="M993" s="19"/>
    </row>
    <row r="994" spans="10:13">
      <c r="J994" s="3"/>
      <c r="M994" s="19"/>
    </row>
    <row r="995" spans="10:13">
      <c r="J995" s="3"/>
      <c r="M995" s="19"/>
    </row>
    <row r="996" spans="10:13">
      <c r="J996" s="3"/>
      <c r="M996" s="19"/>
    </row>
    <row r="997" spans="10:13">
      <c r="J997" s="3"/>
      <c r="M997" s="19"/>
    </row>
    <row r="998" spans="10:13">
      <c r="J998" s="3"/>
      <c r="M998" s="19"/>
    </row>
    <row r="999" spans="10:13">
      <c r="J999" s="3"/>
      <c r="M999" s="19"/>
    </row>
    <row r="1000" spans="10:13">
      <c r="J1000" s="3"/>
      <c r="M1000" s="19"/>
    </row>
    <row r="1001" spans="10:13">
      <c r="J1001" s="3"/>
      <c r="M1001" s="19"/>
    </row>
    <row r="1002" spans="10:13">
      <c r="J1002" s="3"/>
      <c r="M1002" s="19"/>
    </row>
    <row r="1003" spans="10:13">
      <c r="J1003" s="3"/>
      <c r="M1003" s="19"/>
    </row>
    <row r="1004" spans="10:13">
      <c r="J1004" s="3"/>
      <c r="M1004" s="19"/>
    </row>
    <row r="1005" spans="10:13">
      <c r="J1005" s="3"/>
      <c r="M1005" s="19"/>
    </row>
    <row r="1006" spans="10:13">
      <c r="J1006" s="3"/>
      <c r="M1006" s="19"/>
    </row>
    <row r="1007" spans="10:13">
      <c r="J1007" s="3"/>
      <c r="M1007" s="19"/>
    </row>
    <row r="1008" spans="10:13">
      <c r="J1008" s="3"/>
      <c r="M1008" s="19"/>
    </row>
    <row r="1009" spans="10:13">
      <c r="J1009" s="3"/>
      <c r="M1009" s="19"/>
    </row>
    <row r="1010" spans="10:13">
      <c r="J1010" s="3"/>
      <c r="M1010" s="19"/>
    </row>
    <row r="1011" spans="10:13">
      <c r="J1011" s="3"/>
      <c r="M1011" s="19"/>
    </row>
    <row r="1012" spans="10:13">
      <c r="J1012" s="3"/>
      <c r="M1012" s="19"/>
    </row>
    <row r="1013" spans="10:13">
      <c r="J1013" s="3"/>
      <c r="M1013" s="19"/>
    </row>
    <row r="1014" spans="10:13">
      <c r="J1014" s="3"/>
      <c r="M1014" s="19"/>
    </row>
    <row r="1015" spans="10:13">
      <c r="J1015" s="3"/>
      <c r="M1015" s="19"/>
    </row>
    <row r="1016" spans="10:13">
      <c r="J1016" s="3"/>
      <c r="M1016" s="19"/>
    </row>
    <row r="1017" spans="10:13">
      <c r="J1017" s="3"/>
      <c r="M1017" s="19"/>
    </row>
    <row r="1018" spans="10:13">
      <c r="J1018" s="3"/>
      <c r="M1018" s="19"/>
    </row>
    <row r="1019" spans="10:13">
      <c r="J1019" s="3"/>
      <c r="M1019" s="19"/>
    </row>
    <row r="1020" spans="10:13">
      <c r="J1020" s="3"/>
      <c r="M1020" s="19"/>
    </row>
    <row r="1021" spans="10:13">
      <c r="J1021" s="3"/>
      <c r="M1021" s="19"/>
    </row>
    <row r="1022" spans="10:13">
      <c r="J1022" s="3"/>
      <c r="M1022" s="19"/>
    </row>
    <row r="1023" spans="10:13">
      <c r="J1023" s="3"/>
      <c r="M1023" s="19"/>
    </row>
    <row r="1024" spans="10:13">
      <c r="J1024" s="3"/>
      <c r="M1024" s="19"/>
    </row>
    <row r="1025" spans="10:13">
      <c r="J1025" s="3"/>
      <c r="M1025" s="19"/>
    </row>
    <row r="1026" spans="10:13">
      <c r="J1026" s="3"/>
      <c r="M1026" s="19"/>
    </row>
    <row r="1027" spans="10:13">
      <c r="J1027" s="3"/>
      <c r="M1027" s="19"/>
    </row>
    <row r="1028" spans="10:13">
      <c r="J1028" s="3"/>
      <c r="M1028" s="19"/>
    </row>
    <row r="1029" spans="10:13">
      <c r="J1029" s="3"/>
      <c r="M1029" s="19"/>
    </row>
    <row r="1030" spans="10:13">
      <c r="J1030" s="3"/>
      <c r="M1030" s="19"/>
    </row>
    <row r="1031" spans="10:13">
      <c r="J1031" s="3"/>
      <c r="M1031" s="19"/>
    </row>
    <row r="1032" spans="10:13">
      <c r="J1032" s="3"/>
      <c r="M1032" s="19"/>
    </row>
    <row r="1033" spans="10:13">
      <c r="J1033" s="3"/>
      <c r="M1033" s="19"/>
    </row>
    <row r="1034" spans="10:13">
      <c r="J1034" s="3"/>
      <c r="M1034" s="19"/>
    </row>
    <row r="1035" spans="10:13">
      <c r="J1035" s="3"/>
      <c r="M1035" s="19"/>
    </row>
    <row r="1036" spans="10:13">
      <c r="J1036" s="3"/>
      <c r="M1036" s="19"/>
    </row>
    <row r="1037" spans="10:13">
      <c r="J1037" s="3"/>
      <c r="M1037" s="19"/>
    </row>
    <row r="1038" spans="10:13">
      <c r="J1038" s="3"/>
      <c r="M1038" s="19"/>
    </row>
    <row r="1039" spans="10:13">
      <c r="J1039" s="3"/>
      <c r="M1039" s="19"/>
    </row>
    <row r="1040" spans="10:13">
      <c r="J1040" s="3"/>
      <c r="M1040" s="19"/>
    </row>
    <row r="1041" spans="10:13">
      <c r="J1041" s="3"/>
      <c r="M1041" s="19"/>
    </row>
    <row r="1042" spans="10:13">
      <c r="J1042" s="3"/>
      <c r="M1042" s="19"/>
    </row>
    <row r="1043" spans="10:13">
      <c r="J1043" s="3"/>
      <c r="M1043" s="19"/>
    </row>
    <row r="1044" spans="10:13">
      <c r="J1044" s="3"/>
      <c r="M1044" s="19"/>
    </row>
    <row r="1045" spans="10:13">
      <c r="J1045" s="3"/>
      <c r="M1045" s="19"/>
    </row>
    <row r="1046" spans="10:13">
      <c r="J1046" s="3"/>
      <c r="M1046" s="19"/>
    </row>
    <row r="1047" spans="10:13">
      <c r="J1047" s="3"/>
      <c r="M1047" s="19"/>
    </row>
    <row r="1048" spans="10:13">
      <c r="J1048" s="3"/>
      <c r="M1048" s="19"/>
    </row>
    <row r="1049" spans="10:13">
      <c r="J1049" s="3"/>
      <c r="M1049" s="19"/>
    </row>
    <row r="1050" spans="10:13">
      <c r="J1050" s="3"/>
      <c r="M1050" s="19"/>
    </row>
    <row r="1051" spans="10:13">
      <c r="J1051" s="3"/>
      <c r="M1051" s="19"/>
    </row>
    <row r="1052" spans="10:13">
      <c r="J1052" s="3"/>
      <c r="M1052" s="19"/>
    </row>
    <row r="1053" spans="10:13">
      <c r="J1053" s="3"/>
      <c r="M1053" s="19"/>
    </row>
    <row r="1054" spans="10:13">
      <c r="J1054" s="3"/>
      <c r="M1054" s="19"/>
    </row>
    <row r="1055" spans="10:13">
      <c r="J1055" s="3"/>
      <c r="M1055" s="19"/>
    </row>
    <row r="1056" spans="10:13">
      <c r="J1056" s="3"/>
      <c r="M1056" s="19"/>
    </row>
    <row r="1057" spans="10:13">
      <c r="J1057" s="3"/>
      <c r="M1057" s="19"/>
    </row>
    <row r="1058" spans="10:13">
      <c r="J1058" s="3"/>
      <c r="M1058" s="19"/>
    </row>
    <row r="1059" spans="10:13">
      <c r="J1059" s="3"/>
      <c r="M1059" s="19"/>
    </row>
    <row r="1060" spans="10:13">
      <c r="J1060" s="3"/>
      <c r="M1060" s="19"/>
    </row>
    <row r="1061" spans="10:13">
      <c r="J1061" s="3"/>
      <c r="M1061" s="19"/>
    </row>
    <row r="1062" spans="10:13">
      <c r="J1062" s="3"/>
      <c r="M1062" s="19"/>
    </row>
    <row r="1063" spans="10:13">
      <c r="J1063" s="3"/>
      <c r="M1063" s="19"/>
    </row>
    <row r="1064" spans="10:13">
      <c r="J1064" s="3"/>
      <c r="M1064" s="19"/>
    </row>
    <row r="1065" spans="10:13">
      <c r="J1065" s="3"/>
      <c r="M1065" s="19"/>
    </row>
    <row r="1066" spans="10:13">
      <c r="J1066" s="3"/>
      <c r="M1066" s="19"/>
    </row>
    <row r="1067" spans="10:13">
      <c r="J1067" s="3"/>
      <c r="M1067" s="19"/>
    </row>
    <row r="1068" spans="10:13">
      <c r="J1068" s="3"/>
      <c r="M1068" s="19"/>
    </row>
    <row r="1069" spans="10:13">
      <c r="J1069" s="3"/>
      <c r="M1069" s="19"/>
    </row>
    <row r="1070" spans="10:13">
      <c r="J1070" s="3"/>
      <c r="M1070" s="19"/>
    </row>
    <row r="1071" spans="10:13">
      <c r="J1071" s="3"/>
      <c r="M1071" s="19"/>
    </row>
    <row r="1072" spans="10:13">
      <c r="J1072" s="3"/>
      <c r="M1072" s="19"/>
    </row>
    <row r="1073" spans="10:13">
      <c r="J1073" s="3"/>
      <c r="M1073" s="19"/>
    </row>
    <row r="1074" spans="10:13">
      <c r="J1074" s="3"/>
      <c r="M1074" s="19"/>
    </row>
    <row r="1075" spans="10:13">
      <c r="J1075" s="3"/>
      <c r="M1075" s="19"/>
    </row>
    <row r="1076" spans="10:13">
      <c r="J1076" s="3"/>
      <c r="M1076" s="19"/>
    </row>
    <row r="1077" spans="10:13">
      <c r="J1077" s="3"/>
      <c r="M1077" s="19"/>
    </row>
    <row r="1078" spans="10:13">
      <c r="J1078" s="3"/>
      <c r="M1078" s="19"/>
    </row>
    <row r="1079" spans="10:13">
      <c r="J1079" s="3"/>
      <c r="M1079" s="19"/>
    </row>
    <row r="1080" spans="10:13">
      <c r="J1080" s="3"/>
      <c r="M1080" s="19"/>
    </row>
    <row r="1081" spans="10:13">
      <c r="J1081" s="3"/>
      <c r="M1081" s="19"/>
    </row>
    <row r="1082" spans="10:13">
      <c r="J1082" s="3"/>
      <c r="M1082" s="19"/>
    </row>
    <row r="1083" spans="10:13">
      <c r="J1083" s="3"/>
      <c r="M1083" s="19"/>
    </row>
    <row r="1084" spans="10:13">
      <c r="J1084" s="3"/>
      <c r="M1084" s="19"/>
    </row>
    <row r="1085" spans="10:13">
      <c r="J1085" s="3"/>
      <c r="M1085" s="19"/>
    </row>
    <row r="1086" spans="10:13">
      <c r="J1086" s="3"/>
      <c r="M1086" s="19"/>
    </row>
    <row r="1087" spans="10:13">
      <c r="J1087" s="3"/>
      <c r="M1087" s="19"/>
    </row>
    <row r="1088" spans="10:13">
      <c r="J1088" s="3"/>
      <c r="M1088" s="19"/>
    </row>
    <row r="1089" spans="10:13">
      <c r="J1089" s="3"/>
      <c r="M1089" s="19"/>
    </row>
    <row r="1090" spans="10:13">
      <c r="J1090" s="3"/>
      <c r="M1090" s="19"/>
    </row>
    <row r="1091" spans="10:13">
      <c r="J1091" s="3"/>
      <c r="M1091" s="19"/>
    </row>
    <row r="1092" spans="10:13">
      <c r="J1092" s="3"/>
      <c r="M1092" s="19"/>
    </row>
    <row r="1093" spans="10:13">
      <c r="J1093" s="3"/>
      <c r="M1093" s="19"/>
    </row>
    <row r="1094" spans="10:13">
      <c r="J1094" s="3"/>
      <c r="M1094" s="19"/>
    </row>
    <row r="1095" spans="10:13">
      <c r="J1095" s="3"/>
      <c r="M1095" s="19"/>
    </row>
    <row r="1096" spans="10:13">
      <c r="J1096" s="3"/>
      <c r="M1096" s="19"/>
    </row>
    <row r="1097" spans="10:13">
      <c r="J1097" s="3"/>
      <c r="M1097" s="19"/>
    </row>
    <row r="1098" spans="10:13">
      <c r="J1098" s="3"/>
      <c r="M1098" s="19"/>
    </row>
    <row r="1099" spans="10:13">
      <c r="J1099" s="3"/>
      <c r="M1099" s="19"/>
    </row>
    <row r="1100" spans="10:13">
      <c r="J1100" s="3"/>
      <c r="M1100" s="19"/>
    </row>
    <row r="1101" spans="10:13">
      <c r="J1101" s="3"/>
      <c r="M1101" s="19"/>
    </row>
    <row r="1102" spans="10:13">
      <c r="J1102" s="3"/>
      <c r="M1102" s="19"/>
    </row>
    <row r="1103" spans="10:13">
      <c r="J1103" s="3"/>
      <c r="M1103" s="19"/>
    </row>
    <row r="1104" spans="10:13">
      <c r="J1104" s="3"/>
      <c r="M1104" s="19"/>
    </row>
    <row r="1105" spans="10:13">
      <c r="J1105" s="3"/>
      <c r="M1105" s="19"/>
    </row>
    <row r="1106" spans="10:13">
      <c r="J1106" s="3"/>
      <c r="M1106" s="19"/>
    </row>
    <row r="1107" spans="10:13">
      <c r="J1107" s="3"/>
      <c r="M1107" s="19"/>
    </row>
    <row r="1108" spans="10:13">
      <c r="J1108" s="3"/>
      <c r="M1108" s="19"/>
    </row>
    <row r="1109" spans="10:13">
      <c r="J1109" s="3"/>
      <c r="M1109" s="19"/>
    </row>
    <row r="1110" spans="10:13">
      <c r="J1110" s="3"/>
      <c r="M1110" s="19"/>
    </row>
    <row r="1111" spans="10:13">
      <c r="J1111" s="3"/>
      <c r="M1111" s="19"/>
    </row>
    <row r="1112" spans="10:13">
      <c r="J1112" s="3"/>
      <c r="M1112" s="19"/>
    </row>
    <row r="1113" spans="10:13">
      <c r="J1113" s="3"/>
      <c r="M1113" s="19"/>
    </row>
    <row r="1114" spans="10:13">
      <c r="J1114" s="3"/>
      <c r="M1114" s="19"/>
    </row>
    <row r="1115" spans="10:13">
      <c r="J1115" s="3"/>
      <c r="M1115" s="19"/>
    </row>
    <row r="1116" spans="10:13">
      <c r="J1116" s="3"/>
      <c r="M1116" s="19"/>
    </row>
    <row r="1117" spans="10:13">
      <c r="J1117" s="3"/>
      <c r="M1117" s="19"/>
    </row>
    <row r="1118" spans="10:13">
      <c r="J1118" s="3"/>
      <c r="M1118" s="19"/>
    </row>
    <row r="1119" spans="10:13">
      <c r="J1119" s="3"/>
      <c r="M1119" s="19"/>
    </row>
    <row r="1120" spans="10:13">
      <c r="J1120" s="3"/>
      <c r="M1120" s="19"/>
    </row>
    <row r="1121" spans="10:13">
      <c r="J1121" s="3"/>
      <c r="M1121" s="19"/>
    </row>
    <row r="1122" spans="10:13">
      <c r="J1122" s="3"/>
      <c r="M1122" s="19"/>
    </row>
    <row r="1123" spans="10:13">
      <c r="J1123" s="3"/>
      <c r="M1123" s="19"/>
    </row>
    <row r="1124" spans="10:13">
      <c r="J1124" s="3"/>
      <c r="M1124" s="19"/>
    </row>
    <row r="1125" spans="10:13">
      <c r="J1125" s="3"/>
      <c r="M1125" s="19"/>
    </row>
    <row r="1126" spans="10:13">
      <c r="J1126" s="3"/>
      <c r="M1126" s="19"/>
    </row>
    <row r="1127" spans="10:13">
      <c r="J1127" s="3"/>
      <c r="M1127" s="19"/>
    </row>
    <row r="1128" spans="10:13">
      <c r="J1128" s="3"/>
      <c r="M1128" s="19"/>
    </row>
    <row r="1129" spans="10:13">
      <c r="J1129" s="3"/>
      <c r="M1129" s="19"/>
    </row>
    <row r="1130" spans="10:13">
      <c r="J1130" s="3"/>
      <c r="M1130" s="19"/>
    </row>
    <row r="1131" spans="10:13">
      <c r="J1131" s="3"/>
      <c r="M1131" s="19"/>
    </row>
    <row r="1132" spans="10:13">
      <c r="J1132" s="3"/>
      <c r="M1132" s="19"/>
    </row>
    <row r="1133" spans="10:13">
      <c r="J1133" s="3"/>
      <c r="M1133" s="19"/>
    </row>
    <row r="1134" spans="10:13">
      <c r="J1134" s="3"/>
      <c r="M1134" s="19"/>
    </row>
    <row r="1135" spans="10:13">
      <c r="J1135" s="3"/>
      <c r="M1135" s="19"/>
    </row>
    <row r="1136" spans="10:13">
      <c r="J1136" s="3"/>
      <c r="M1136" s="19"/>
    </row>
    <row r="1137" spans="10:13">
      <c r="J1137" s="3"/>
      <c r="M1137" s="19"/>
    </row>
    <row r="1138" spans="10:13">
      <c r="J1138" s="3"/>
      <c r="M1138" s="19"/>
    </row>
    <row r="1139" spans="10:13">
      <c r="J1139" s="3"/>
      <c r="M1139" s="19"/>
    </row>
    <row r="1140" spans="10:13">
      <c r="J1140" s="3"/>
      <c r="M1140" s="19"/>
    </row>
    <row r="1141" spans="10:13">
      <c r="J1141" s="3"/>
      <c r="M1141" s="19"/>
    </row>
    <row r="1142" spans="10:13">
      <c r="J1142" s="3"/>
      <c r="M1142" s="19"/>
    </row>
    <row r="1143" spans="10:13">
      <c r="J1143" s="3"/>
      <c r="M1143" s="19"/>
    </row>
    <row r="1144" spans="10:13">
      <c r="J1144" s="3"/>
      <c r="M1144" s="19"/>
    </row>
    <row r="1145" spans="10:13">
      <c r="J1145" s="3"/>
      <c r="M1145" s="19"/>
    </row>
    <row r="1146" spans="10:13">
      <c r="J1146" s="3"/>
      <c r="M1146" s="19"/>
    </row>
    <row r="1147" spans="10:13">
      <c r="J1147" s="3"/>
      <c r="M1147" s="19"/>
    </row>
    <row r="1148" spans="10:13">
      <c r="J1148" s="3"/>
      <c r="M1148" s="19"/>
    </row>
    <row r="1149" spans="10:13">
      <c r="J1149" s="3"/>
      <c r="M1149" s="19"/>
    </row>
    <row r="1150" spans="10:13">
      <c r="J1150" s="3"/>
      <c r="M1150" s="19"/>
    </row>
    <row r="1151" spans="10:13">
      <c r="J1151" s="3"/>
      <c r="M1151" s="19"/>
    </row>
    <row r="1152" spans="10:13">
      <c r="J1152" s="3"/>
      <c r="M1152" s="19"/>
    </row>
    <row r="1153" spans="10:13">
      <c r="J1153" s="3"/>
      <c r="M1153" s="19"/>
    </row>
    <row r="1154" spans="10:13">
      <c r="J1154" s="3"/>
      <c r="M1154" s="19"/>
    </row>
    <row r="1155" spans="10:13">
      <c r="J1155" s="3"/>
      <c r="M1155" s="19"/>
    </row>
    <row r="1156" spans="10:13">
      <c r="J1156" s="3"/>
      <c r="M1156" s="19"/>
    </row>
    <row r="1157" spans="10:13">
      <c r="J1157" s="3"/>
      <c r="M1157" s="19"/>
    </row>
    <row r="1158" spans="10:13">
      <c r="J1158" s="3"/>
      <c r="M1158" s="19"/>
    </row>
    <row r="1159" spans="10:13">
      <c r="J1159" s="3"/>
      <c r="M1159" s="19"/>
    </row>
    <row r="1160" spans="10:13">
      <c r="J1160" s="3"/>
      <c r="M1160" s="19"/>
    </row>
    <row r="1161" spans="10:13">
      <c r="J1161" s="3"/>
      <c r="M1161" s="19"/>
    </row>
    <row r="1162" spans="10:13">
      <c r="J1162" s="3"/>
      <c r="M1162" s="19"/>
    </row>
    <row r="1163" spans="10:13">
      <c r="J1163" s="3"/>
      <c r="M1163" s="19"/>
    </row>
    <row r="1164" spans="10:13">
      <c r="J1164" s="3"/>
      <c r="M1164" s="19"/>
    </row>
    <row r="1165" spans="10:13">
      <c r="J1165" s="3"/>
      <c r="M1165" s="19"/>
    </row>
    <row r="1166" spans="10:13">
      <c r="J1166" s="3"/>
      <c r="M1166" s="19"/>
    </row>
    <row r="1167" spans="10:13">
      <c r="J1167" s="3"/>
      <c r="M1167" s="19"/>
    </row>
    <row r="1168" spans="10:13">
      <c r="J1168" s="3"/>
      <c r="M1168" s="19"/>
    </row>
    <row r="1169" spans="10:13">
      <c r="J1169" s="3"/>
      <c r="M1169" s="19"/>
    </row>
    <row r="1170" spans="10:13">
      <c r="J1170" s="3"/>
      <c r="M1170" s="19"/>
    </row>
    <row r="1171" spans="10:13">
      <c r="J1171" s="3"/>
      <c r="M1171" s="19"/>
    </row>
    <row r="1172" spans="10:13">
      <c r="J1172" s="3"/>
      <c r="M1172" s="19"/>
    </row>
    <row r="1173" spans="10:13">
      <c r="J1173" s="3"/>
      <c r="M1173" s="19"/>
    </row>
    <row r="1174" spans="10:13">
      <c r="J1174" s="3"/>
      <c r="M1174" s="19"/>
    </row>
    <row r="1175" spans="10:13">
      <c r="J1175" s="3"/>
      <c r="M1175" s="19"/>
    </row>
    <row r="1176" spans="10:13">
      <c r="J1176" s="3"/>
      <c r="M1176" s="19"/>
    </row>
    <row r="1177" spans="10:13">
      <c r="J1177" s="3"/>
      <c r="M1177" s="19"/>
    </row>
    <row r="1178" spans="10:13">
      <c r="J1178" s="3"/>
      <c r="M1178" s="19"/>
    </row>
    <row r="1179" spans="10:13">
      <c r="J1179" s="3"/>
      <c r="M1179" s="19"/>
    </row>
    <row r="1180" spans="10:13">
      <c r="J1180" s="3"/>
      <c r="M1180" s="19"/>
    </row>
    <row r="1181" spans="10:13">
      <c r="J1181" s="3"/>
      <c r="M1181" s="19"/>
    </row>
    <row r="1182" spans="10:13">
      <c r="J1182" s="3"/>
      <c r="M1182" s="19"/>
    </row>
    <row r="1183" spans="10:13">
      <c r="J1183" s="3"/>
      <c r="M1183" s="19"/>
    </row>
    <row r="1184" spans="10:13">
      <c r="J1184" s="3"/>
      <c r="M1184" s="19"/>
    </row>
    <row r="1185" spans="10:13">
      <c r="J1185" s="3"/>
      <c r="M1185" s="19"/>
    </row>
    <row r="1186" spans="10:13">
      <c r="J1186" s="3"/>
      <c r="M1186" s="19"/>
    </row>
    <row r="1187" spans="10:13">
      <c r="J1187" s="3"/>
      <c r="M1187" s="19"/>
    </row>
    <row r="1188" spans="10:13">
      <c r="J1188" s="3"/>
      <c r="M1188" s="19"/>
    </row>
    <row r="1189" spans="10:13">
      <c r="J1189" s="3"/>
      <c r="M1189" s="19"/>
    </row>
    <row r="1190" spans="10:13">
      <c r="J1190" s="3"/>
      <c r="M1190" s="19"/>
    </row>
    <row r="1191" spans="10:13">
      <c r="J1191" s="3"/>
      <c r="M1191" s="19"/>
    </row>
    <row r="1192" spans="10:13">
      <c r="J1192" s="3"/>
      <c r="M1192" s="19"/>
    </row>
    <row r="1193" spans="10:13">
      <c r="J1193" s="3"/>
      <c r="M1193" s="19"/>
    </row>
    <row r="1194" spans="10:13">
      <c r="J1194" s="3"/>
      <c r="M1194" s="19"/>
    </row>
    <row r="1195" spans="10:13">
      <c r="J1195" s="3"/>
      <c r="M1195" s="19"/>
    </row>
    <row r="1196" spans="10:13">
      <c r="J1196" s="3"/>
      <c r="M1196" s="19"/>
    </row>
    <row r="1197" spans="10:13">
      <c r="J1197" s="3"/>
      <c r="M1197" s="19"/>
    </row>
    <row r="1198" spans="10:13">
      <c r="J1198" s="3"/>
      <c r="M1198" s="19"/>
    </row>
    <row r="1199" spans="10:13">
      <c r="J1199" s="3"/>
      <c r="M1199" s="19"/>
    </row>
    <row r="1200" spans="10:13">
      <c r="J1200" s="3"/>
      <c r="M1200" s="19"/>
    </row>
    <row r="1201" spans="10:13">
      <c r="J1201" s="3"/>
      <c r="M1201" s="19"/>
    </row>
    <row r="1202" spans="10:13">
      <c r="J1202" s="3"/>
      <c r="M1202" s="19"/>
    </row>
    <row r="1203" spans="10:13">
      <c r="J1203" s="3"/>
      <c r="M1203" s="19"/>
    </row>
    <row r="1204" spans="10:13">
      <c r="J1204" s="3"/>
      <c r="M1204" s="19"/>
    </row>
    <row r="1205" spans="10:13">
      <c r="J1205" s="3"/>
      <c r="M1205" s="19"/>
    </row>
    <row r="1206" spans="10:13">
      <c r="J1206" s="3"/>
      <c r="M1206" s="19"/>
    </row>
    <row r="1207" spans="10:13">
      <c r="J1207" s="3"/>
      <c r="M1207" s="19"/>
    </row>
    <row r="1208" spans="10:13">
      <c r="J1208" s="3"/>
      <c r="M1208" s="19"/>
    </row>
    <row r="1209" spans="10:13">
      <c r="J1209" s="3"/>
      <c r="M1209" s="19"/>
    </row>
    <row r="1210" spans="10:13">
      <c r="J1210" s="3"/>
      <c r="M1210" s="19"/>
    </row>
    <row r="1211" spans="10:13">
      <c r="J1211" s="3"/>
      <c r="M1211" s="19"/>
    </row>
    <row r="1212" spans="10:13">
      <c r="J1212" s="3"/>
      <c r="M1212" s="19"/>
    </row>
    <row r="1213" spans="10:13">
      <c r="J1213" s="3"/>
      <c r="M1213" s="19"/>
    </row>
    <row r="1214" spans="10:13">
      <c r="J1214" s="3"/>
      <c r="M1214" s="19"/>
    </row>
    <row r="1215" spans="10:13">
      <c r="J1215" s="3"/>
      <c r="M1215" s="19"/>
    </row>
    <row r="1216" spans="10:13">
      <c r="J1216" s="3"/>
      <c r="M1216" s="19"/>
    </row>
    <row r="1217" spans="10:13">
      <c r="J1217" s="3"/>
      <c r="M1217" s="19"/>
    </row>
    <row r="1218" spans="10:13">
      <c r="J1218" s="3"/>
      <c r="M1218" s="19"/>
    </row>
    <row r="1219" spans="10:13">
      <c r="J1219" s="3"/>
      <c r="M1219" s="19"/>
    </row>
    <row r="1220" spans="10:13">
      <c r="J1220" s="3"/>
      <c r="M1220" s="19"/>
    </row>
    <row r="1221" spans="10:13">
      <c r="J1221" s="3"/>
      <c r="M1221" s="19"/>
    </row>
    <row r="1222" spans="10:13">
      <c r="J1222" s="3"/>
      <c r="M1222" s="19"/>
    </row>
    <row r="1223" spans="10:13">
      <c r="J1223" s="3"/>
      <c r="M1223" s="19"/>
    </row>
    <row r="1224" spans="10:13">
      <c r="J1224" s="3"/>
      <c r="M1224" s="19"/>
    </row>
    <row r="1225" spans="10:13">
      <c r="J1225" s="3"/>
      <c r="M1225" s="19"/>
    </row>
    <row r="1226" spans="10:13">
      <c r="J1226" s="3"/>
      <c r="M1226" s="19"/>
    </row>
    <row r="1227" spans="10:13">
      <c r="J1227" s="3"/>
      <c r="M1227" s="19"/>
    </row>
    <row r="1228" spans="10:13">
      <c r="J1228" s="3"/>
      <c r="M1228" s="19"/>
    </row>
    <row r="1229" spans="10:13">
      <c r="J1229" s="3"/>
      <c r="M1229" s="19"/>
    </row>
    <row r="1230" spans="10:13">
      <c r="J1230" s="3"/>
      <c r="M1230" s="19"/>
    </row>
    <row r="1231" spans="10:13">
      <c r="J1231" s="3"/>
      <c r="M1231" s="19"/>
    </row>
    <row r="1232" spans="10:13">
      <c r="J1232" s="3"/>
      <c r="M1232" s="19"/>
    </row>
    <row r="1233" spans="10:13">
      <c r="J1233" s="3"/>
      <c r="M1233" s="19"/>
    </row>
    <row r="1234" spans="10:13">
      <c r="J1234" s="3"/>
      <c r="M1234" s="19"/>
    </row>
    <row r="1235" spans="10:13">
      <c r="J1235" s="3"/>
      <c r="M1235" s="19"/>
    </row>
    <row r="1236" spans="10:13">
      <c r="J1236" s="3"/>
      <c r="M1236" s="19"/>
    </row>
    <row r="1237" spans="10:13">
      <c r="J1237" s="3"/>
      <c r="M1237" s="19"/>
    </row>
    <row r="1238" spans="10:13">
      <c r="J1238" s="3"/>
      <c r="M1238" s="19"/>
    </row>
    <row r="1239" spans="10:13">
      <c r="J1239" s="3"/>
      <c r="M1239" s="19"/>
    </row>
    <row r="1240" spans="10:13">
      <c r="J1240" s="3"/>
      <c r="M1240" s="19"/>
    </row>
    <row r="1241" spans="10:13">
      <c r="J1241" s="3"/>
      <c r="M1241" s="19"/>
    </row>
    <row r="1242" spans="10:13">
      <c r="J1242" s="3"/>
      <c r="M1242" s="19"/>
    </row>
    <row r="1243" spans="10:13">
      <c r="J1243" s="3"/>
      <c r="M1243" s="19"/>
    </row>
    <row r="1244" spans="10:13">
      <c r="J1244" s="3"/>
      <c r="M1244" s="19"/>
    </row>
    <row r="1245" spans="10:13">
      <c r="J1245" s="3"/>
      <c r="M1245" s="19"/>
    </row>
    <row r="1246" spans="10:13">
      <c r="J1246" s="3"/>
      <c r="M1246" s="19"/>
    </row>
    <row r="1247" spans="10:13">
      <c r="J1247" s="3"/>
      <c r="M1247" s="19"/>
    </row>
    <row r="1248" spans="10:13">
      <c r="J1248" s="3"/>
      <c r="M1248" s="19"/>
    </row>
    <row r="1249" spans="10:13">
      <c r="J1249" s="3"/>
      <c r="M1249" s="19"/>
    </row>
    <row r="1250" spans="10:13">
      <c r="J1250" s="3"/>
      <c r="M1250" s="19"/>
    </row>
    <row r="1251" spans="10:13">
      <c r="J1251" s="3"/>
      <c r="M1251" s="19"/>
    </row>
    <row r="1252" spans="10:13">
      <c r="J1252" s="3"/>
      <c r="M1252" s="19"/>
    </row>
    <row r="1253" spans="10:13">
      <c r="J1253" s="3"/>
      <c r="M1253" s="19"/>
    </row>
    <row r="1254" spans="10:13">
      <c r="J1254" s="3"/>
      <c r="M1254" s="19"/>
    </row>
    <row r="1255" spans="10:13">
      <c r="J1255" s="3"/>
      <c r="M1255" s="19"/>
    </row>
    <row r="1256" spans="10:13">
      <c r="J1256" s="3"/>
      <c r="M1256" s="19"/>
    </row>
    <row r="1257" spans="10:13">
      <c r="J1257" s="3"/>
      <c r="M1257" s="19"/>
    </row>
    <row r="1258" spans="10:13">
      <c r="J1258" s="3"/>
      <c r="M1258" s="19"/>
    </row>
    <row r="1259" spans="10:13">
      <c r="J1259" s="3"/>
      <c r="M1259" s="19"/>
    </row>
    <row r="1260" spans="10:13">
      <c r="J1260" s="3"/>
      <c r="M1260" s="19"/>
    </row>
    <row r="1261" spans="10:13">
      <c r="J1261" s="3"/>
      <c r="M1261" s="19"/>
    </row>
    <row r="1262" spans="10:13">
      <c r="J1262" s="3"/>
      <c r="M1262" s="19"/>
    </row>
    <row r="1263" spans="10:13">
      <c r="J1263" s="3"/>
      <c r="M1263" s="19"/>
    </row>
    <row r="1264" spans="10:13">
      <c r="J1264" s="3"/>
      <c r="M1264" s="19"/>
    </row>
    <row r="1265" spans="10:13">
      <c r="J1265" s="3"/>
      <c r="M1265" s="19"/>
    </row>
    <row r="1266" spans="10:13">
      <c r="J1266" s="3"/>
      <c r="M1266" s="19"/>
    </row>
    <row r="1267" spans="10:13">
      <c r="J1267" s="3"/>
      <c r="M1267" s="19"/>
    </row>
    <row r="1268" spans="10:13">
      <c r="J1268" s="3"/>
      <c r="M1268" s="19"/>
    </row>
    <row r="1269" spans="10:13">
      <c r="J1269" s="3"/>
      <c r="M1269" s="19"/>
    </row>
    <row r="1270" spans="10:13">
      <c r="J1270" s="3"/>
      <c r="M1270" s="19"/>
    </row>
    <row r="1271" spans="10:13">
      <c r="J1271" s="3"/>
      <c r="M1271" s="19"/>
    </row>
    <row r="1272" spans="10:13">
      <c r="J1272" s="3"/>
      <c r="M1272" s="19"/>
    </row>
    <row r="1273" spans="10:13">
      <c r="J1273" s="3"/>
      <c r="M1273" s="19"/>
    </row>
    <row r="1274" spans="10:13">
      <c r="J1274" s="3"/>
      <c r="M1274" s="19"/>
    </row>
    <row r="1275" spans="10:13">
      <c r="J1275" s="3"/>
      <c r="M1275" s="19"/>
    </row>
    <row r="1276" spans="10:13">
      <c r="J1276" s="3"/>
      <c r="M1276" s="19"/>
    </row>
    <row r="1277" spans="10:13">
      <c r="J1277" s="3"/>
      <c r="M1277" s="19"/>
    </row>
    <row r="1278" spans="10:13">
      <c r="J1278" s="3"/>
      <c r="M1278" s="19"/>
    </row>
    <row r="1279" spans="10:13">
      <c r="J1279" s="3"/>
      <c r="M1279" s="19"/>
    </row>
    <row r="1280" spans="10:13">
      <c r="J1280" s="3"/>
      <c r="M1280" s="19"/>
    </row>
    <row r="1281" spans="10:13">
      <c r="J1281" s="3"/>
      <c r="M1281" s="19"/>
    </row>
    <row r="1282" spans="10:13">
      <c r="J1282" s="3"/>
      <c r="M1282" s="19"/>
    </row>
    <row r="1283" spans="10:13">
      <c r="J1283" s="3"/>
      <c r="M1283" s="19"/>
    </row>
    <row r="1284" spans="10:13">
      <c r="J1284" s="3"/>
      <c r="M1284" s="19"/>
    </row>
    <row r="1285" spans="10:13">
      <c r="J1285" s="3"/>
      <c r="M1285" s="19"/>
    </row>
    <row r="1286" spans="10:13">
      <c r="J1286" s="3"/>
      <c r="M1286" s="19"/>
    </row>
    <row r="1287" spans="10:13">
      <c r="J1287" s="3"/>
      <c r="M1287" s="19"/>
    </row>
    <row r="1288" spans="10:13">
      <c r="J1288" s="3"/>
      <c r="M1288" s="19"/>
    </row>
    <row r="1289" spans="10:13">
      <c r="J1289" s="3"/>
      <c r="M1289" s="19"/>
    </row>
    <row r="1290" spans="10:13">
      <c r="J1290" s="3"/>
      <c r="M1290" s="19"/>
    </row>
    <row r="1291" spans="10:13">
      <c r="J1291" s="3"/>
      <c r="M1291" s="19"/>
    </row>
    <row r="1292" spans="10:13">
      <c r="J1292" s="3"/>
      <c r="M1292" s="19"/>
    </row>
    <row r="1293" spans="10:13">
      <c r="J1293" s="3"/>
      <c r="M1293" s="19"/>
    </row>
    <row r="1294" spans="10:13">
      <c r="J1294" s="3"/>
      <c r="M1294" s="19"/>
    </row>
    <row r="1295" spans="10:13">
      <c r="J1295" s="3"/>
      <c r="M1295" s="19"/>
    </row>
    <row r="1296" spans="10:13">
      <c r="J1296" s="3"/>
      <c r="M1296" s="19"/>
    </row>
    <row r="1297" spans="10:13">
      <c r="J1297" s="3"/>
      <c r="M1297" s="19"/>
    </row>
    <row r="1298" spans="10:13">
      <c r="J1298" s="3"/>
      <c r="M1298" s="19"/>
    </row>
    <row r="1299" spans="10:13">
      <c r="J1299" s="3"/>
      <c r="M1299" s="19"/>
    </row>
    <row r="1300" spans="10:13">
      <c r="J1300" s="3"/>
      <c r="M1300" s="19"/>
    </row>
    <row r="1301" spans="10:13">
      <c r="J1301" s="3"/>
      <c r="M1301" s="19"/>
    </row>
    <row r="1302" spans="10:13">
      <c r="J1302" s="3"/>
      <c r="M1302" s="19"/>
    </row>
    <row r="1303" spans="10:13">
      <c r="J1303" s="3"/>
      <c r="M1303" s="19"/>
    </row>
    <row r="1304" spans="10:13">
      <c r="J1304" s="3"/>
      <c r="M1304" s="19"/>
    </row>
    <row r="1305" spans="10:13">
      <c r="J1305" s="3"/>
      <c r="M1305" s="19"/>
    </row>
    <row r="1306" spans="10:13">
      <c r="J1306" s="3"/>
      <c r="M1306" s="19"/>
    </row>
    <row r="1307" spans="10:13">
      <c r="J1307" s="3"/>
      <c r="M1307" s="19"/>
    </row>
    <row r="1308" spans="10:13">
      <c r="J1308" s="3"/>
      <c r="M1308" s="19"/>
    </row>
    <row r="1309" spans="10:13">
      <c r="J1309" s="3"/>
      <c r="M1309" s="19"/>
    </row>
    <row r="1310" spans="10:13">
      <c r="J1310" s="3"/>
      <c r="M1310" s="19"/>
    </row>
    <row r="1311" spans="10:13">
      <c r="J1311" s="3"/>
      <c r="M1311" s="19"/>
    </row>
    <row r="1312" spans="10:13">
      <c r="J1312" s="3"/>
      <c r="M1312" s="19"/>
    </row>
    <row r="1313" spans="10:13">
      <c r="J1313" s="3"/>
      <c r="M1313" s="19"/>
    </row>
    <row r="1314" spans="10:13">
      <c r="J1314" s="3"/>
      <c r="M1314" s="19"/>
    </row>
    <row r="1315" spans="10:13">
      <c r="J1315" s="3"/>
      <c r="M1315" s="19"/>
    </row>
    <row r="1316" spans="10:13">
      <c r="J1316" s="3"/>
      <c r="M1316" s="19"/>
    </row>
    <row r="1317" spans="10:13">
      <c r="J1317" s="3"/>
      <c r="M1317" s="19"/>
    </row>
    <row r="1318" spans="10:13">
      <c r="J1318" s="3"/>
      <c r="M1318" s="19"/>
    </row>
    <row r="1319" spans="10:13">
      <c r="J1319" s="3"/>
      <c r="M1319" s="19"/>
    </row>
    <row r="1320" spans="10:13">
      <c r="J1320" s="3"/>
      <c r="M1320" s="19"/>
    </row>
    <row r="1321" spans="10:13">
      <c r="J1321" s="3"/>
      <c r="M1321" s="19"/>
    </row>
    <row r="1322" spans="10:13">
      <c r="J1322" s="3"/>
      <c r="M1322" s="19"/>
    </row>
    <row r="1323" spans="10:13">
      <c r="J1323" s="3"/>
      <c r="M1323" s="19"/>
    </row>
    <row r="1324" spans="10:13">
      <c r="J1324" s="3"/>
      <c r="M1324" s="19"/>
    </row>
    <row r="1325" spans="10:13">
      <c r="J1325" s="3"/>
      <c r="M1325" s="19"/>
    </row>
    <row r="1326" spans="10:13">
      <c r="J1326" s="3"/>
      <c r="M1326" s="19"/>
    </row>
    <row r="1327" spans="10:13">
      <c r="J1327" s="3"/>
      <c r="M1327" s="19"/>
    </row>
    <row r="1328" spans="10:13">
      <c r="J1328" s="3"/>
      <c r="M1328" s="19"/>
    </row>
    <row r="1329" spans="10:13">
      <c r="J1329" s="3"/>
      <c r="M1329" s="19"/>
    </row>
    <row r="1330" spans="10:13">
      <c r="J1330" s="3"/>
      <c r="M1330" s="19"/>
    </row>
    <row r="1331" spans="10:13">
      <c r="J1331" s="3"/>
      <c r="M1331" s="19"/>
    </row>
    <row r="1332" spans="10:13">
      <c r="J1332" s="3"/>
      <c r="M1332" s="19"/>
    </row>
    <row r="1333" spans="10:13">
      <c r="J1333" s="3"/>
      <c r="M1333" s="19"/>
    </row>
    <row r="1334" spans="10:13">
      <c r="J1334" s="3"/>
      <c r="M1334" s="19"/>
    </row>
    <row r="1335" spans="10:13">
      <c r="J1335" s="3"/>
      <c r="M1335" s="19"/>
    </row>
    <row r="1336" spans="10:13">
      <c r="J1336" s="3"/>
      <c r="M1336" s="19"/>
    </row>
    <row r="1337" spans="10:13">
      <c r="J1337" s="3"/>
      <c r="M1337" s="19"/>
    </row>
    <row r="1338" spans="10:13">
      <c r="J1338" s="3"/>
      <c r="M1338" s="19"/>
    </row>
    <row r="1339" spans="10:13">
      <c r="J1339" s="3"/>
      <c r="M1339" s="19"/>
    </row>
    <row r="1340" spans="10:13">
      <c r="J1340" s="3"/>
      <c r="M1340" s="19"/>
    </row>
    <row r="1341" spans="10:13">
      <c r="J1341" s="3"/>
      <c r="M1341" s="19"/>
    </row>
    <row r="1342" spans="10:13">
      <c r="J1342" s="3"/>
      <c r="M1342" s="19"/>
    </row>
    <row r="1343" spans="10:13">
      <c r="J1343" s="3"/>
      <c r="M1343" s="19"/>
    </row>
    <row r="1344" spans="10:13">
      <c r="J1344" s="3"/>
      <c r="M1344" s="19"/>
    </row>
    <row r="1345" spans="10:13">
      <c r="J1345" s="3"/>
      <c r="M1345" s="19"/>
    </row>
    <row r="1346" spans="10:13">
      <c r="J1346" s="3"/>
      <c r="M1346" s="19"/>
    </row>
    <row r="1347" spans="10:13">
      <c r="J1347" s="3"/>
      <c r="M1347" s="19"/>
    </row>
    <row r="1348" spans="10:13">
      <c r="J1348" s="3"/>
      <c r="M1348" s="19"/>
    </row>
    <row r="1349" spans="10:13">
      <c r="J1349" s="3"/>
      <c r="M1349" s="19"/>
    </row>
    <row r="1350" spans="10:13">
      <c r="J1350" s="3"/>
      <c r="M1350" s="19"/>
    </row>
    <row r="1351" spans="10:13">
      <c r="J1351" s="3"/>
      <c r="M1351" s="19"/>
    </row>
    <row r="1352" spans="10:13">
      <c r="J1352" s="3"/>
      <c r="M1352" s="19"/>
    </row>
    <row r="1353" spans="10:13">
      <c r="J1353" s="3"/>
      <c r="M1353" s="19"/>
    </row>
    <row r="1354" spans="10:13">
      <c r="J1354" s="3"/>
      <c r="M1354" s="19"/>
    </row>
    <row r="1355" spans="10:13">
      <c r="J1355" s="3"/>
      <c r="M1355" s="19"/>
    </row>
    <row r="1356" spans="10:13">
      <c r="J1356" s="3"/>
      <c r="M1356" s="19"/>
    </row>
    <row r="1357" spans="10:13">
      <c r="J1357" s="3"/>
      <c r="M1357" s="19"/>
    </row>
    <row r="1358" spans="10:13">
      <c r="J1358" s="3"/>
      <c r="M1358" s="19"/>
    </row>
    <row r="1359" spans="10:13">
      <c r="J1359" s="3"/>
      <c r="M1359" s="19"/>
    </row>
    <row r="1360" spans="10:13">
      <c r="J1360" s="3"/>
      <c r="M1360" s="19"/>
    </row>
    <row r="1361" spans="10:13">
      <c r="J1361" s="3"/>
      <c r="M1361" s="19"/>
    </row>
    <row r="1362" spans="10:13">
      <c r="J1362" s="3"/>
      <c r="M1362" s="19"/>
    </row>
    <row r="1363" spans="10:13">
      <c r="J1363" s="3"/>
      <c r="M1363" s="19"/>
    </row>
    <row r="1364" spans="10:13">
      <c r="J1364" s="3"/>
      <c r="M1364" s="19"/>
    </row>
    <row r="1365" spans="10:13">
      <c r="J1365" s="3"/>
      <c r="M1365" s="19"/>
    </row>
    <row r="1366" spans="10:13">
      <c r="J1366" s="3"/>
      <c r="M1366" s="19"/>
    </row>
    <row r="1367" spans="10:13">
      <c r="J1367" s="3"/>
      <c r="M1367" s="19"/>
    </row>
    <row r="1368" spans="10:13">
      <c r="J1368" s="3"/>
      <c r="M1368" s="19"/>
    </row>
    <row r="1369" spans="10:13">
      <c r="J1369" s="3"/>
      <c r="M1369" s="19"/>
    </row>
    <row r="1370" spans="10:13">
      <c r="J1370" s="3"/>
      <c r="M1370" s="19"/>
    </row>
    <row r="1371" spans="10:13">
      <c r="J1371" s="3"/>
      <c r="M1371" s="19"/>
    </row>
    <row r="1372" spans="10:13">
      <c r="J1372" s="3"/>
      <c r="M1372" s="19"/>
    </row>
    <row r="1373" spans="10:13">
      <c r="J1373" s="3"/>
      <c r="M1373" s="19"/>
    </row>
    <row r="1374" spans="10:13">
      <c r="J1374" s="3"/>
      <c r="M1374" s="19"/>
    </row>
    <row r="1375" spans="10:13">
      <c r="J1375" s="3"/>
      <c r="M1375" s="19"/>
    </row>
    <row r="1376" spans="10:13">
      <c r="J1376" s="3"/>
      <c r="M1376" s="19"/>
    </row>
    <row r="1377" spans="10:13">
      <c r="J1377" s="3"/>
      <c r="M1377" s="19"/>
    </row>
    <row r="1378" spans="10:13">
      <c r="J1378" s="3"/>
      <c r="M1378" s="19"/>
    </row>
    <row r="1379" spans="10:13">
      <c r="J1379" s="3"/>
      <c r="M1379" s="19"/>
    </row>
    <row r="1380" spans="10:13">
      <c r="J1380" s="3"/>
      <c r="M1380" s="19"/>
    </row>
    <row r="1381" spans="10:13">
      <c r="J1381" s="3"/>
      <c r="M1381" s="19"/>
    </row>
    <row r="1382" spans="10:13">
      <c r="J1382" s="3"/>
      <c r="M1382" s="19"/>
    </row>
    <row r="1383" spans="10:13">
      <c r="J1383" s="3"/>
      <c r="M1383" s="19"/>
    </row>
    <row r="1384" spans="10:13">
      <c r="J1384" s="3"/>
      <c r="M1384" s="19"/>
    </row>
    <row r="1385" spans="10:13">
      <c r="J1385" s="3"/>
      <c r="M1385" s="19"/>
    </row>
    <row r="1386" spans="10:13">
      <c r="J1386" s="3"/>
      <c r="M1386" s="19"/>
    </row>
    <row r="1387" spans="10:13">
      <c r="J1387" s="3"/>
      <c r="M1387" s="19"/>
    </row>
    <row r="1388" spans="10:13">
      <c r="J1388" s="3"/>
      <c r="M1388" s="19"/>
    </row>
    <row r="1389" spans="10:13">
      <c r="J1389" s="3"/>
      <c r="M1389" s="19"/>
    </row>
    <row r="1390" spans="10:13">
      <c r="J1390" s="3"/>
      <c r="M1390" s="19"/>
    </row>
    <row r="1391" spans="10:13">
      <c r="J1391" s="3"/>
      <c r="M1391" s="19"/>
    </row>
    <row r="1392" spans="10:13">
      <c r="J1392" s="3"/>
      <c r="M1392" s="19"/>
    </row>
    <row r="1393" spans="10:13">
      <c r="J1393" s="3"/>
      <c r="M1393" s="19"/>
    </row>
    <row r="1394" spans="10:13">
      <c r="J1394" s="3"/>
      <c r="M1394" s="19"/>
    </row>
    <row r="1395" spans="10:13">
      <c r="J1395" s="3"/>
      <c r="M1395" s="19"/>
    </row>
    <row r="1396" spans="10:13">
      <c r="J1396" s="3"/>
      <c r="M1396" s="19"/>
    </row>
    <row r="1397" spans="10:13">
      <c r="J1397" s="3"/>
      <c r="M1397" s="19"/>
    </row>
    <row r="1398" spans="10:13">
      <c r="J1398" s="3"/>
      <c r="M1398" s="19"/>
    </row>
    <row r="1399" spans="10:13">
      <c r="J1399" s="3"/>
      <c r="M1399" s="19"/>
    </row>
    <row r="1400" spans="10:13">
      <c r="J1400" s="3"/>
      <c r="M1400" s="19"/>
    </row>
    <row r="1401" spans="10:13">
      <c r="J1401" s="3"/>
      <c r="M1401" s="19"/>
    </row>
    <row r="1402" spans="10:13">
      <c r="J1402" s="3"/>
      <c r="M1402" s="19"/>
    </row>
    <row r="1403" spans="10:13">
      <c r="J1403" s="3"/>
      <c r="M1403" s="19"/>
    </row>
    <row r="1404" spans="10:13">
      <c r="J1404" s="3"/>
      <c r="M1404" s="19"/>
    </row>
    <row r="1405" spans="10:13">
      <c r="J1405" s="3"/>
      <c r="M1405" s="19"/>
    </row>
    <row r="1406" spans="10:13">
      <c r="J1406" s="3"/>
      <c r="M1406" s="19"/>
    </row>
    <row r="1407" spans="10:13">
      <c r="J1407" s="3"/>
      <c r="M1407" s="19"/>
    </row>
    <row r="1408" spans="10:13">
      <c r="J1408" s="3"/>
      <c r="M1408" s="19"/>
    </row>
    <row r="1409" spans="10:13">
      <c r="J1409" s="3"/>
      <c r="M1409" s="19"/>
    </row>
    <row r="1410" spans="10:13">
      <c r="J1410" s="3"/>
      <c r="M1410" s="19"/>
    </row>
    <row r="1411" spans="10:13">
      <c r="J1411" s="3"/>
      <c r="M1411" s="19"/>
    </row>
    <row r="1412" spans="10:13">
      <c r="J1412" s="3"/>
      <c r="M1412" s="19"/>
    </row>
    <row r="1413" spans="10:13">
      <c r="J1413" s="3"/>
      <c r="M1413" s="19"/>
    </row>
    <row r="1414" spans="10:13">
      <c r="J1414" s="3"/>
      <c r="M1414" s="19"/>
    </row>
    <row r="1415" spans="10:13">
      <c r="J1415" s="3"/>
      <c r="M1415" s="19"/>
    </row>
    <row r="1416" spans="10:13">
      <c r="J1416" s="3"/>
      <c r="M1416" s="19"/>
    </row>
    <row r="1417" spans="10:13">
      <c r="J1417" s="3"/>
      <c r="M1417" s="19"/>
    </row>
    <row r="1418" spans="10:13">
      <c r="J1418" s="3"/>
      <c r="M1418" s="19"/>
    </row>
    <row r="1419" spans="10:13">
      <c r="J1419" s="3"/>
      <c r="M1419" s="19"/>
    </row>
    <row r="1420" spans="10:13">
      <c r="J1420" s="3"/>
      <c r="M1420" s="19"/>
    </row>
    <row r="1421" spans="10:13">
      <c r="J1421" s="3"/>
      <c r="M1421" s="19"/>
    </row>
    <row r="1422" spans="10:13">
      <c r="J1422" s="3"/>
      <c r="M1422" s="19"/>
    </row>
    <row r="1423" spans="10:13">
      <c r="J1423" s="3"/>
      <c r="M1423" s="19"/>
    </row>
    <row r="1424" spans="10:13">
      <c r="J1424" s="3"/>
      <c r="M1424" s="19"/>
    </row>
    <row r="1425" spans="10:13">
      <c r="J1425" s="3"/>
      <c r="M1425" s="19"/>
    </row>
    <row r="1426" spans="10:13">
      <c r="J1426" s="3"/>
      <c r="M1426" s="19"/>
    </row>
    <row r="1427" spans="10:13">
      <c r="J1427" s="3"/>
      <c r="M1427" s="19"/>
    </row>
    <row r="1428" spans="10:13">
      <c r="J1428" s="3"/>
      <c r="M1428" s="19"/>
    </row>
    <row r="1429" spans="10:13">
      <c r="J1429" s="3"/>
      <c r="M1429" s="19"/>
    </row>
    <row r="1430" spans="10:13">
      <c r="J1430" s="3"/>
      <c r="M1430" s="19"/>
    </row>
    <row r="1431" spans="10:13">
      <c r="J1431" s="3"/>
      <c r="M1431" s="19"/>
    </row>
    <row r="1432" spans="10:13">
      <c r="J1432" s="3"/>
      <c r="M1432" s="19"/>
    </row>
    <row r="1433" spans="10:13">
      <c r="J1433" s="3"/>
      <c r="M1433" s="19"/>
    </row>
    <row r="1434" spans="10:13">
      <c r="J1434" s="3"/>
      <c r="M1434" s="19"/>
    </row>
    <row r="1435" spans="10:13">
      <c r="J1435" s="3"/>
      <c r="M1435" s="19"/>
    </row>
    <row r="1436" spans="10:13">
      <c r="J1436" s="3"/>
      <c r="M1436" s="19"/>
    </row>
    <row r="1437" spans="10:13">
      <c r="J1437" s="3"/>
      <c r="M1437" s="19"/>
    </row>
    <row r="1438" spans="10:13">
      <c r="J1438" s="3"/>
      <c r="M1438" s="19"/>
    </row>
    <row r="1439" spans="10:13">
      <c r="J1439" s="3"/>
      <c r="M1439" s="19"/>
    </row>
    <row r="1440" spans="10:13">
      <c r="J1440" s="3"/>
      <c r="M1440" s="19"/>
    </row>
    <row r="1441" spans="10:13">
      <c r="J1441" s="3"/>
      <c r="M1441" s="19"/>
    </row>
    <row r="1442" spans="10:13">
      <c r="J1442" s="3"/>
      <c r="M1442" s="19"/>
    </row>
    <row r="1443" spans="10:13">
      <c r="J1443" s="3"/>
      <c r="M1443" s="19"/>
    </row>
    <row r="1444" spans="10:13">
      <c r="J1444" s="3"/>
      <c r="M1444" s="19"/>
    </row>
    <row r="1445" spans="10:13">
      <c r="J1445" s="3"/>
      <c r="M1445" s="19"/>
    </row>
    <row r="1446" spans="10:13">
      <c r="J1446" s="3"/>
      <c r="M1446" s="19"/>
    </row>
    <row r="1447" spans="10:13">
      <c r="J1447" s="3"/>
      <c r="M1447" s="19"/>
    </row>
    <row r="1448" spans="10:13">
      <c r="J1448" s="3"/>
      <c r="M1448" s="19"/>
    </row>
    <row r="1449" spans="10:13">
      <c r="J1449" s="3"/>
      <c r="M1449" s="19"/>
    </row>
    <row r="1450" spans="10:13">
      <c r="J1450" s="3"/>
      <c r="M1450" s="19"/>
    </row>
    <row r="1451" spans="10:13">
      <c r="J1451" s="3"/>
      <c r="M1451" s="19"/>
    </row>
    <row r="1452" spans="10:13">
      <c r="J1452" s="3"/>
      <c r="M1452" s="19"/>
    </row>
    <row r="1453" spans="10:13">
      <c r="J1453" s="3"/>
      <c r="M1453" s="19"/>
    </row>
    <row r="1454" spans="10:13">
      <c r="J1454" s="3"/>
      <c r="M1454" s="19"/>
    </row>
    <row r="1455" spans="10:13">
      <c r="J1455" s="3"/>
      <c r="M1455" s="19"/>
    </row>
    <row r="1456" spans="10:13">
      <c r="J1456" s="3"/>
      <c r="M1456" s="19"/>
    </row>
    <row r="1457" spans="10:13">
      <c r="J1457" s="3"/>
      <c r="M1457" s="19"/>
    </row>
    <row r="1458" spans="10:13">
      <c r="J1458" s="3"/>
      <c r="M1458" s="19"/>
    </row>
    <row r="1459" spans="10:13">
      <c r="J1459" s="3"/>
      <c r="M1459" s="19"/>
    </row>
    <row r="1460" spans="10:13">
      <c r="J1460" s="3"/>
      <c r="M1460" s="19"/>
    </row>
    <row r="1461" spans="10:13">
      <c r="J1461" s="3"/>
      <c r="M1461" s="19"/>
    </row>
    <row r="1462" spans="10:13">
      <c r="J1462" s="3"/>
      <c r="M1462" s="19"/>
    </row>
    <row r="1463" spans="10:13">
      <c r="J1463" s="3"/>
      <c r="M1463" s="19"/>
    </row>
    <row r="1464" spans="10:13">
      <c r="J1464" s="3"/>
      <c r="M1464" s="19"/>
    </row>
    <row r="1465" spans="10:13">
      <c r="J1465" s="3"/>
      <c r="M1465" s="19"/>
    </row>
    <row r="1466" spans="10:13">
      <c r="J1466" s="3"/>
      <c r="M1466" s="19"/>
    </row>
    <row r="1467" spans="10:13">
      <c r="J1467" s="3"/>
      <c r="M1467" s="19"/>
    </row>
    <row r="1468" spans="10:13">
      <c r="J1468" s="3"/>
      <c r="M1468" s="19"/>
    </row>
    <row r="1469" spans="10:13">
      <c r="J1469" s="3"/>
      <c r="M1469" s="19"/>
    </row>
    <row r="1470" spans="10:13">
      <c r="J1470" s="3"/>
      <c r="M1470" s="19"/>
    </row>
    <row r="1471" spans="10:13">
      <c r="J1471" s="3"/>
      <c r="M1471" s="19"/>
    </row>
    <row r="1472" spans="10:13">
      <c r="J1472" s="3"/>
      <c r="M1472" s="19"/>
    </row>
    <row r="1473" spans="10:13">
      <c r="J1473" s="3"/>
      <c r="M1473" s="19"/>
    </row>
    <row r="1474" spans="10:13">
      <c r="J1474" s="3"/>
      <c r="M1474" s="19"/>
    </row>
    <row r="1475" spans="10:13">
      <c r="J1475" s="3"/>
      <c r="M1475" s="19"/>
    </row>
    <row r="1476" spans="10:13">
      <c r="J1476" s="3"/>
      <c r="M1476" s="19"/>
    </row>
    <row r="1477" spans="10:13">
      <c r="J1477" s="3"/>
      <c r="M1477" s="19"/>
    </row>
    <row r="1478" spans="10:13">
      <c r="J1478" s="3"/>
      <c r="M1478" s="19"/>
    </row>
    <row r="1479" spans="10:13">
      <c r="J1479" s="3"/>
      <c r="M1479" s="19"/>
    </row>
    <row r="1480" spans="10:13">
      <c r="J1480" s="3"/>
      <c r="M1480" s="19"/>
    </row>
    <row r="1481" spans="10:13">
      <c r="J1481" s="3"/>
      <c r="M1481" s="19"/>
    </row>
    <row r="1482" spans="10:13">
      <c r="J1482" s="3"/>
      <c r="M1482" s="19"/>
    </row>
    <row r="1483" spans="10:13">
      <c r="J1483" s="3"/>
      <c r="M1483" s="19"/>
    </row>
    <row r="1484" spans="10:13">
      <c r="J1484" s="3"/>
      <c r="M1484" s="19"/>
    </row>
    <row r="1485" spans="10:13">
      <c r="J1485" s="3"/>
      <c r="M1485" s="19"/>
    </row>
    <row r="1486" spans="10:13">
      <c r="J1486" s="3"/>
      <c r="M1486" s="19"/>
    </row>
    <row r="1487" spans="10:13">
      <c r="J1487" s="3"/>
      <c r="M1487" s="19"/>
    </row>
    <row r="1488" spans="10:13">
      <c r="J1488" s="3"/>
      <c r="M1488" s="19"/>
    </row>
    <row r="1489" spans="10:13">
      <c r="J1489" s="3"/>
      <c r="M1489" s="19"/>
    </row>
    <row r="1490" spans="10:13">
      <c r="J1490" s="3"/>
      <c r="M1490" s="19"/>
    </row>
    <row r="1491" spans="10:13">
      <c r="J1491" s="3"/>
      <c r="M1491" s="19"/>
    </row>
    <row r="1492" spans="10:13">
      <c r="J1492" s="3"/>
      <c r="M1492" s="19"/>
    </row>
    <row r="1493" spans="10:13">
      <c r="J1493" s="3"/>
      <c r="M1493" s="19"/>
    </row>
    <row r="1494" spans="10:13">
      <c r="J1494" s="3"/>
      <c r="M1494" s="19"/>
    </row>
    <row r="1495" spans="10:13">
      <c r="J1495" s="3"/>
      <c r="M1495" s="19"/>
    </row>
    <row r="1496" spans="10:13">
      <c r="J1496" s="3"/>
      <c r="M1496" s="19"/>
    </row>
    <row r="1497" spans="10:13">
      <c r="J1497" s="3"/>
      <c r="M1497" s="19"/>
    </row>
    <row r="1498" spans="10:13">
      <c r="J1498" s="3"/>
      <c r="M1498" s="19"/>
    </row>
    <row r="1499" spans="10:13">
      <c r="J1499" s="3"/>
      <c r="M1499" s="19"/>
    </row>
    <row r="1500" spans="10:13">
      <c r="J1500" s="3"/>
      <c r="M1500" s="19"/>
    </row>
    <row r="1501" spans="10:13">
      <c r="J1501" s="3"/>
      <c r="M1501" s="19"/>
    </row>
    <row r="1502" spans="10:13">
      <c r="J1502" s="3"/>
      <c r="M1502" s="19"/>
    </row>
    <row r="1503" spans="10:13">
      <c r="J1503" s="3"/>
      <c r="M1503" s="19"/>
    </row>
    <row r="1504" spans="10:13">
      <c r="J1504" s="3"/>
      <c r="M1504" s="19"/>
    </row>
    <row r="1505" spans="10:13">
      <c r="J1505" s="3"/>
      <c r="M1505" s="19"/>
    </row>
    <row r="1506" spans="10:13">
      <c r="J1506" s="3"/>
      <c r="M1506" s="19"/>
    </row>
    <row r="1507" spans="10:13">
      <c r="J1507" s="3"/>
      <c r="M1507" s="19"/>
    </row>
    <row r="1508" spans="10:13">
      <c r="J1508" s="3"/>
      <c r="M1508" s="19"/>
    </row>
    <row r="1509" spans="10:13">
      <c r="J1509" s="3"/>
      <c r="M1509" s="19"/>
    </row>
    <row r="1510" spans="10:13">
      <c r="J1510" s="3"/>
      <c r="M1510" s="19"/>
    </row>
    <row r="1511" spans="10:13">
      <c r="J1511" s="3"/>
      <c r="M1511" s="19"/>
    </row>
    <row r="1512" spans="10:13">
      <c r="J1512" s="3"/>
      <c r="M1512" s="19"/>
    </row>
    <row r="1513" spans="10:13">
      <c r="J1513" s="3"/>
      <c r="M1513" s="19"/>
    </row>
    <row r="1514" spans="10:13">
      <c r="J1514" s="3"/>
      <c r="M1514" s="19"/>
    </row>
    <row r="1515" spans="10:13">
      <c r="J1515" s="3"/>
      <c r="M1515" s="19"/>
    </row>
    <row r="1516" spans="10:13">
      <c r="J1516" s="3"/>
      <c r="M1516" s="19"/>
    </row>
    <row r="1517" spans="10:13">
      <c r="J1517" s="3"/>
      <c r="M1517" s="19"/>
    </row>
    <row r="1518" spans="10:13">
      <c r="J1518" s="3"/>
      <c r="M1518" s="19"/>
    </row>
    <row r="1519" spans="10:13">
      <c r="J1519" s="3"/>
      <c r="M1519" s="19"/>
    </row>
    <row r="1520" spans="10:13">
      <c r="J1520" s="3"/>
      <c r="M1520" s="19"/>
    </row>
    <row r="1521" spans="10:13">
      <c r="J1521" s="3"/>
      <c r="M1521" s="19"/>
    </row>
    <row r="1522" spans="10:13">
      <c r="J1522" s="3"/>
      <c r="M1522" s="19"/>
    </row>
    <row r="1523" spans="10:13">
      <c r="J1523" s="3"/>
      <c r="M1523" s="19"/>
    </row>
    <row r="1524" spans="10:13">
      <c r="J1524" s="3"/>
      <c r="M1524" s="19"/>
    </row>
    <row r="1525" spans="10:13">
      <c r="J1525" s="3"/>
      <c r="M1525" s="19"/>
    </row>
    <row r="1526" spans="10:13">
      <c r="J1526" s="3"/>
      <c r="M1526" s="19"/>
    </row>
    <row r="1527" spans="10:13">
      <c r="J1527" s="3"/>
      <c r="M1527" s="19"/>
    </row>
    <row r="1528" spans="10:13">
      <c r="J1528" s="3"/>
      <c r="M1528" s="19"/>
    </row>
    <row r="1529" spans="10:13">
      <c r="J1529" s="3"/>
      <c r="M1529" s="19"/>
    </row>
    <row r="1530" spans="10:13">
      <c r="J1530" s="3"/>
      <c r="M1530" s="19"/>
    </row>
    <row r="1531" spans="10:13">
      <c r="J1531" s="3"/>
      <c r="M1531" s="19"/>
    </row>
    <row r="1532" spans="10:13">
      <c r="J1532" s="3"/>
      <c r="M1532" s="19"/>
    </row>
    <row r="1533" spans="10:13">
      <c r="J1533" s="3"/>
      <c r="M1533" s="19"/>
    </row>
    <row r="1534" spans="10:13">
      <c r="J1534" s="3"/>
      <c r="M1534" s="19"/>
    </row>
    <row r="1535" spans="10:13">
      <c r="J1535" s="3"/>
      <c r="M1535" s="19"/>
    </row>
    <row r="1536" spans="10:13">
      <c r="J1536" s="3"/>
      <c r="M1536" s="19"/>
    </row>
    <row r="1537" spans="10:13">
      <c r="J1537" s="3"/>
      <c r="M1537" s="19"/>
    </row>
    <row r="1538" spans="10:13">
      <c r="J1538" s="3"/>
      <c r="M1538" s="19"/>
    </row>
    <row r="1539" spans="10:13">
      <c r="J1539" s="3"/>
      <c r="M1539" s="19"/>
    </row>
    <row r="1540" spans="10:13">
      <c r="J1540" s="3"/>
      <c r="M1540" s="19"/>
    </row>
    <row r="1541" spans="10:13">
      <c r="J1541" s="3"/>
      <c r="M1541" s="19"/>
    </row>
    <row r="1542" spans="10:13">
      <c r="J1542" s="3"/>
      <c r="M1542" s="19"/>
    </row>
    <row r="1543" spans="10:13">
      <c r="J1543" s="3"/>
      <c r="M1543" s="19"/>
    </row>
    <row r="1544" spans="10:13">
      <c r="J1544" s="3"/>
      <c r="M1544" s="19"/>
    </row>
    <row r="1545" spans="10:13">
      <c r="J1545" s="3"/>
      <c r="M1545" s="19"/>
    </row>
    <row r="1546" spans="10:13">
      <c r="J1546" s="3"/>
      <c r="M1546" s="19"/>
    </row>
    <row r="1547" spans="10:13">
      <c r="J1547" s="3"/>
      <c r="M1547" s="19"/>
    </row>
    <row r="1548" spans="10:13">
      <c r="J1548" s="3"/>
      <c r="M1548" s="19"/>
    </row>
    <row r="1549" spans="10:13">
      <c r="J1549" s="3"/>
      <c r="M1549" s="19"/>
    </row>
    <row r="1550" spans="10:13">
      <c r="J1550" s="3"/>
      <c r="M1550" s="19"/>
    </row>
    <row r="1551" spans="10:13">
      <c r="J1551" s="3"/>
      <c r="M1551" s="19"/>
    </row>
    <row r="1552" spans="10:13">
      <c r="J1552" s="3"/>
      <c r="M1552" s="19"/>
    </row>
    <row r="1553" spans="10:13">
      <c r="J1553" s="3"/>
      <c r="M1553" s="19"/>
    </row>
    <row r="1554" spans="10:13">
      <c r="J1554" s="3"/>
      <c r="M1554" s="19"/>
    </row>
    <row r="1555" spans="10:13">
      <c r="J1555" s="3"/>
      <c r="M1555" s="19"/>
    </row>
    <row r="1556" spans="10:13">
      <c r="J1556" s="3"/>
      <c r="M1556" s="19"/>
    </row>
    <row r="1557" spans="10:13">
      <c r="J1557" s="3"/>
      <c r="M1557" s="19"/>
    </row>
    <row r="1558" spans="10:13">
      <c r="J1558" s="3"/>
      <c r="M1558" s="19"/>
    </row>
    <row r="1559" spans="10:13">
      <c r="J1559" s="3"/>
      <c r="M1559" s="19"/>
    </row>
    <row r="1560" spans="10:13">
      <c r="J1560" s="3"/>
      <c r="M1560" s="19"/>
    </row>
    <row r="1561" spans="10:13">
      <c r="J1561" s="3"/>
      <c r="M1561" s="19"/>
    </row>
    <row r="1562" spans="10:13">
      <c r="J1562" s="3"/>
      <c r="M1562" s="19"/>
    </row>
    <row r="1563" spans="10:13">
      <c r="J1563" s="3"/>
      <c r="M1563" s="19"/>
    </row>
    <row r="1564" spans="10:13">
      <c r="J1564" s="3"/>
      <c r="M1564" s="19"/>
    </row>
    <row r="1565" spans="10:13">
      <c r="J1565" s="3"/>
      <c r="M1565" s="19"/>
    </row>
    <row r="1566" spans="10:13">
      <c r="J1566" s="3"/>
      <c r="M1566" s="19"/>
    </row>
    <row r="1567" spans="10:13">
      <c r="J1567" s="3"/>
      <c r="M1567" s="19"/>
    </row>
    <row r="1568" spans="10:13">
      <c r="J1568" s="3"/>
      <c r="M1568" s="19"/>
    </row>
    <row r="1569" spans="10:13">
      <c r="J1569" s="3"/>
      <c r="M1569" s="19"/>
    </row>
    <row r="1570" spans="10:13">
      <c r="J1570" s="3"/>
      <c r="M1570" s="19"/>
    </row>
    <row r="1571" spans="10:13">
      <c r="J1571" s="3"/>
      <c r="M1571" s="19"/>
    </row>
    <row r="1572" spans="10:13">
      <c r="J1572" s="3"/>
      <c r="M1572" s="19"/>
    </row>
    <row r="1573" spans="10:13">
      <c r="J1573" s="3"/>
      <c r="M1573" s="19"/>
    </row>
    <row r="1574" spans="10:13">
      <c r="J1574" s="3"/>
      <c r="M1574" s="19"/>
    </row>
    <row r="1575" spans="10:13">
      <c r="J1575" s="3"/>
      <c r="M1575" s="19"/>
    </row>
    <row r="1576" spans="10:13">
      <c r="J1576" s="3"/>
      <c r="M1576" s="19"/>
    </row>
    <row r="1577" spans="10:13">
      <c r="J1577" s="3"/>
      <c r="M1577" s="19"/>
    </row>
    <row r="1578" spans="10:13">
      <c r="J1578" s="3"/>
      <c r="M1578" s="19"/>
    </row>
    <row r="1579" spans="10:13">
      <c r="J1579" s="3"/>
      <c r="M1579" s="19"/>
    </row>
    <row r="1580" spans="10:13">
      <c r="J1580" s="3"/>
      <c r="M1580" s="19"/>
    </row>
    <row r="1581" spans="10:13">
      <c r="J1581" s="3"/>
      <c r="M1581" s="19"/>
    </row>
    <row r="1582" spans="10:13">
      <c r="J1582" s="3"/>
      <c r="M1582" s="19"/>
    </row>
    <row r="1583" spans="10:13">
      <c r="J1583" s="3"/>
      <c r="M1583" s="19"/>
    </row>
    <row r="1584" spans="10:13">
      <c r="J1584" s="3"/>
      <c r="M1584" s="19"/>
    </row>
    <row r="1585" spans="10:13">
      <c r="J1585" s="3"/>
      <c r="M1585" s="19"/>
    </row>
    <row r="1586" spans="10:13">
      <c r="J1586" s="3"/>
      <c r="M1586" s="19"/>
    </row>
    <row r="1587" spans="10:13">
      <c r="J1587" s="3"/>
      <c r="M1587" s="19"/>
    </row>
    <row r="1588" spans="10:13">
      <c r="J1588" s="3"/>
      <c r="M1588" s="19"/>
    </row>
    <row r="1589" spans="10:13">
      <c r="J1589" s="3"/>
      <c r="M1589" s="19"/>
    </row>
    <row r="1590" spans="10:13">
      <c r="J1590" s="3"/>
      <c r="M1590" s="19"/>
    </row>
    <row r="1591" spans="10:13">
      <c r="J1591" s="3"/>
      <c r="M1591" s="19"/>
    </row>
    <row r="1592" spans="10:13">
      <c r="J1592" s="3"/>
      <c r="M1592" s="19"/>
    </row>
    <row r="1593" spans="10:13">
      <c r="J1593" s="3"/>
      <c r="M1593" s="19"/>
    </row>
    <row r="1594" spans="10:13">
      <c r="J1594" s="3"/>
      <c r="M1594" s="19"/>
    </row>
    <row r="1595" spans="10:13">
      <c r="J1595" s="3"/>
      <c r="M1595" s="19"/>
    </row>
    <row r="1596" spans="10:13">
      <c r="J1596" s="3"/>
      <c r="M1596" s="19"/>
    </row>
    <row r="1597" spans="10:13">
      <c r="J1597" s="3"/>
      <c r="M1597" s="19"/>
    </row>
    <row r="1598" spans="10:13">
      <c r="J1598" s="3"/>
      <c r="M1598" s="19"/>
    </row>
    <row r="1599" spans="10:13">
      <c r="J1599" s="3"/>
      <c r="M1599" s="19"/>
    </row>
    <row r="1600" spans="10:13">
      <c r="J1600" s="3"/>
      <c r="M1600" s="19"/>
    </row>
    <row r="1601" spans="10:13">
      <c r="J1601" s="3"/>
      <c r="M1601" s="19"/>
    </row>
    <row r="1602" spans="10:13">
      <c r="J1602" s="3"/>
      <c r="M1602" s="19"/>
    </row>
    <row r="1603" spans="10:13">
      <c r="J1603" s="3"/>
      <c r="M1603" s="19"/>
    </row>
    <row r="1604" spans="10:13">
      <c r="J1604" s="3"/>
      <c r="M1604" s="19"/>
    </row>
    <row r="1605" spans="10:13">
      <c r="J1605" s="3"/>
      <c r="M1605" s="19"/>
    </row>
    <row r="1606" spans="10:13">
      <c r="J1606" s="3"/>
      <c r="M1606" s="19"/>
    </row>
    <row r="1607" spans="10:13">
      <c r="J1607" s="3"/>
      <c r="M1607" s="19"/>
    </row>
    <row r="1608" spans="10:13">
      <c r="J1608" s="3"/>
      <c r="M1608" s="19"/>
    </row>
    <row r="1609" spans="10:13">
      <c r="J1609" s="3"/>
      <c r="M1609" s="19"/>
    </row>
    <row r="1610" spans="10:13">
      <c r="J1610" s="3"/>
      <c r="M1610" s="19"/>
    </row>
    <row r="1611" spans="10:13">
      <c r="J1611" s="3"/>
      <c r="M1611" s="19"/>
    </row>
    <row r="1612" spans="10:13">
      <c r="J1612" s="3"/>
      <c r="M1612" s="19"/>
    </row>
    <row r="1613" spans="10:13">
      <c r="J1613" s="3"/>
      <c r="M1613" s="19"/>
    </row>
    <row r="1614" spans="10:13">
      <c r="J1614" s="3"/>
      <c r="M1614" s="19"/>
    </row>
    <row r="1615" spans="10:13">
      <c r="J1615" s="3"/>
      <c r="M1615" s="19"/>
    </row>
    <row r="1616" spans="10:13">
      <c r="J1616" s="3"/>
      <c r="M1616" s="19"/>
    </row>
    <row r="1617" spans="10:13">
      <c r="J1617" s="3"/>
      <c r="M1617" s="19"/>
    </row>
    <row r="1618" spans="10:13">
      <c r="J1618" s="3"/>
      <c r="M1618" s="19"/>
    </row>
    <row r="1619" spans="10:13">
      <c r="J1619" s="3"/>
      <c r="M1619" s="19"/>
    </row>
    <row r="1620" spans="10:13">
      <c r="J1620" s="3"/>
      <c r="M1620" s="19"/>
    </row>
    <row r="1621" spans="10:13">
      <c r="J1621" s="3"/>
      <c r="M1621" s="19"/>
    </row>
    <row r="1622" spans="10:13">
      <c r="J1622" s="3"/>
      <c r="M1622" s="19"/>
    </row>
    <row r="1623" spans="10:13">
      <c r="J1623" s="3"/>
      <c r="M1623" s="19"/>
    </row>
    <row r="1624" spans="10:13">
      <c r="J1624" s="3"/>
      <c r="M1624" s="19"/>
    </row>
    <row r="1625" spans="10:13">
      <c r="J1625" s="3"/>
      <c r="M1625" s="19"/>
    </row>
    <row r="1626" spans="10:13">
      <c r="J1626" s="3"/>
      <c r="M1626" s="19"/>
    </row>
    <row r="1627" spans="10:13">
      <c r="J1627" s="3"/>
      <c r="M1627" s="19"/>
    </row>
    <row r="1628" spans="10:13">
      <c r="J1628" s="3"/>
      <c r="M1628" s="19"/>
    </row>
    <row r="1629" spans="10:13">
      <c r="J1629" s="3"/>
      <c r="M1629" s="19"/>
    </row>
    <row r="1630" spans="10:13">
      <c r="J1630" s="3"/>
      <c r="M1630" s="19"/>
    </row>
    <row r="1631" spans="10:13">
      <c r="J1631" s="3"/>
      <c r="M1631" s="19"/>
    </row>
    <row r="1632" spans="10:13">
      <c r="J1632" s="3"/>
      <c r="M1632" s="19"/>
    </row>
    <row r="1633" spans="10:13">
      <c r="J1633" s="3"/>
      <c r="M1633" s="19"/>
    </row>
    <row r="1634" spans="10:13">
      <c r="J1634" s="3"/>
      <c r="M1634" s="19"/>
    </row>
    <row r="1635" spans="10:13">
      <c r="J1635" s="3"/>
      <c r="M1635" s="19"/>
    </row>
    <row r="1636" spans="10:13">
      <c r="J1636" s="3"/>
      <c r="M1636" s="19"/>
    </row>
    <row r="1637" spans="10:13">
      <c r="J1637" s="3"/>
      <c r="M1637" s="19"/>
    </row>
    <row r="1638" spans="10:13">
      <c r="J1638" s="3"/>
      <c r="M1638" s="19"/>
    </row>
    <row r="1639" spans="10:13">
      <c r="J1639" s="3"/>
      <c r="M1639" s="19"/>
    </row>
    <row r="1640" spans="10:13">
      <c r="J1640" s="3"/>
      <c r="M1640" s="19"/>
    </row>
    <row r="1641" spans="10:13">
      <c r="J1641" s="3"/>
      <c r="M1641" s="19"/>
    </row>
    <row r="1642" spans="10:13">
      <c r="J1642" s="3"/>
      <c r="M1642" s="19"/>
    </row>
    <row r="1643" spans="10:13">
      <c r="J1643" s="3"/>
      <c r="M1643" s="19"/>
    </row>
    <row r="1644" spans="10:13">
      <c r="J1644" s="3"/>
      <c r="M1644" s="19"/>
    </row>
    <row r="1645" spans="10:13">
      <c r="J1645" s="3"/>
      <c r="M1645" s="19"/>
    </row>
    <row r="1646" spans="10:13">
      <c r="J1646" s="3"/>
      <c r="M1646" s="19"/>
    </row>
    <row r="1647" spans="10:13">
      <c r="J1647" s="3"/>
      <c r="M1647" s="19"/>
    </row>
    <row r="1648" spans="10:13">
      <c r="J1648" s="3"/>
      <c r="M1648" s="19"/>
    </row>
    <row r="1649" spans="10:13">
      <c r="J1649" s="3"/>
      <c r="M1649" s="19"/>
    </row>
    <row r="1650" spans="10:13">
      <c r="J1650" s="3"/>
      <c r="M1650" s="19"/>
    </row>
    <row r="1651" spans="10:13">
      <c r="J1651" s="3"/>
      <c r="M1651" s="19"/>
    </row>
    <row r="1652" spans="10:13">
      <c r="J1652" s="3"/>
      <c r="M1652" s="19"/>
    </row>
    <row r="1653" spans="10:13">
      <c r="J1653" s="3"/>
      <c r="M1653" s="19"/>
    </row>
    <row r="1654" spans="10:13">
      <c r="J1654" s="3"/>
      <c r="M1654" s="19"/>
    </row>
    <row r="1655" spans="10:13">
      <c r="J1655" s="3"/>
      <c r="M1655" s="19"/>
    </row>
    <row r="1656" spans="10:13">
      <c r="J1656" s="3"/>
      <c r="M1656" s="19"/>
    </row>
    <row r="1657" spans="10:13">
      <c r="J1657" s="3"/>
      <c r="M1657" s="19"/>
    </row>
    <row r="1658" spans="10:13">
      <c r="J1658" s="3"/>
      <c r="M1658" s="19"/>
    </row>
    <row r="1659" spans="10:13">
      <c r="J1659" s="3"/>
      <c r="M1659" s="19"/>
    </row>
    <row r="1660" spans="10:13">
      <c r="J1660" s="3"/>
      <c r="M1660" s="19"/>
    </row>
    <row r="1661" spans="10:13">
      <c r="J1661" s="3"/>
      <c r="M1661" s="19"/>
    </row>
    <row r="1662" spans="10:13">
      <c r="J1662" s="3"/>
      <c r="M1662" s="19"/>
    </row>
    <row r="1663" spans="10:13">
      <c r="J1663" s="3"/>
      <c r="M1663" s="19"/>
    </row>
    <row r="1664" spans="10:13">
      <c r="J1664" s="3"/>
      <c r="M1664" s="19"/>
    </row>
    <row r="1665" spans="10:13">
      <c r="J1665" s="3"/>
      <c r="M1665" s="19"/>
    </row>
    <row r="1666" spans="10:13">
      <c r="J1666" s="3"/>
      <c r="M1666" s="19"/>
    </row>
    <row r="1667" spans="10:13">
      <c r="J1667" s="3"/>
      <c r="M1667" s="19"/>
    </row>
    <row r="1668" spans="10:13">
      <c r="J1668" s="3"/>
      <c r="M1668" s="19"/>
    </row>
    <row r="1669" spans="10:13">
      <c r="J1669" s="3"/>
      <c r="M1669" s="19"/>
    </row>
    <row r="1670" spans="10:13">
      <c r="J1670" s="3"/>
      <c r="M1670" s="19"/>
    </row>
    <row r="1671" spans="10:13">
      <c r="J1671" s="3"/>
      <c r="M1671" s="19"/>
    </row>
    <row r="1672" spans="10:13">
      <c r="J1672" s="3"/>
      <c r="M1672" s="19"/>
    </row>
    <row r="1673" spans="10:13">
      <c r="J1673" s="3"/>
      <c r="M1673" s="19"/>
    </row>
    <row r="1674" spans="10:13">
      <c r="J1674" s="3"/>
      <c r="M1674" s="19"/>
    </row>
    <row r="1675" spans="10:13">
      <c r="J1675" s="3"/>
      <c r="M1675" s="19"/>
    </row>
    <row r="1676" spans="10:13">
      <c r="J1676" s="3"/>
      <c r="M1676" s="19"/>
    </row>
    <row r="1677" spans="10:13">
      <c r="J1677" s="3"/>
      <c r="M1677" s="19"/>
    </row>
    <row r="1678" spans="10:13">
      <c r="J1678" s="3"/>
      <c r="M1678" s="19"/>
    </row>
    <row r="1679" spans="10:13">
      <c r="J1679" s="3"/>
      <c r="M1679" s="19"/>
    </row>
    <row r="1680" spans="10:13">
      <c r="J1680" s="3"/>
      <c r="M1680" s="19"/>
    </row>
    <row r="1681" spans="10:13">
      <c r="J1681" s="3"/>
      <c r="M1681" s="19"/>
    </row>
    <row r="1682" spans="10:13">
      <c r="J1682" s="3"/>
      <c r="M1682" s="19"/>
    </row>
    <row r="1683" spans="10:13">
      <c r="J1683" s="3"/>
      <c r="M1683" s="19"/>
    </row>
    <row r="1684" spans="10:13">
      <c r="J1684" s="3"/>
      <c r="M1684" s="19"/>
    </row>
    <row r="1685" spans="10:13">
      <c r="J1685" s="3"/>
      <c r="M1685" s="19"/>
    </row>
    <row r="1686" spans="10:13">
      <c r="J1686" s="3"/>
      <c r="M1686" s="19"/>
    </row>
    <row r="1687" spans="10:13">
      <c r="J1687" s="3"/>
      <c r="M1687" s="19"/>
    </row>
    <row r="1688" spans="10:13">
      <c r="J1688" s="3"/>
      <c r="M1688" s="19"/>
    </row>
    <row r="1689" spans="10:13">
      <c r="J1689" s="3"/>
      <c r="M1689" s="19"/>
    </row>
    <row r="1690" spans="10:13">
      <c r="J1690" s="3"/>
      <c r="M1690" s="19"/>
    </row>
    <row r="1691" spans="10:13">
      <c r="J1691" s="3"/>
      <c r="M1691" s="19"/>
    </row>
    <row r="1692" spans="10:13">
      <c r="J1692" s="3"/>
      <c r="M1692" s="19"/>
    </row>
    <row r="1693" spans="10:13">
      <c r="J1693" s="3"/>
      <c r="M1693" s="19"/>
    </row>
    <row r="1694" spans="10:13">
      <c r="J1694" s="3"/>
      <c r="M1694" s="19"/>
    </row>
    <row r="1695" spans="10:13">
      <c r="J1695" s="3"/>
      <c r="M1695" s="19"/>
    </row>
    <row r="1696" spans="10:13">
      <c r="J1696" s="3"/>
      <c r="M1696" s="19"/>
    </row>
    <row r="1697" spans="10:13">
      <c r="J1697" s="3"/>
      <c r="M1697" s="19"/>
    </row>
    <row r="1698" spans="10:13">
      <c r="J1698" s="3"/>
      <c r="M1698" s="19"/>
    </row>
    <row r="1699" spans="10:13">
      <c r="J1699" s="3"/>
      <c r="M1699" s="19"/>
    </row>
    <row r="1700" spans="10:13">
      <c r="J1700" s="3"/>
      <c r="M1700" s="19"/>
    </row>
    <row r="1701" spans="10:13">
      <c r="J1701" s="3"/>
      <c r="M1701" s="19"/>
    </row>
    <row r="1702" spans="10:13">
      <c r="J1702" s="3"/>
      <c r="M1702" s="19"/>
    </row>
    <row r="1703" spans="10:13">
      <c r="J1703" s="3"/>
      <c r="M1703" s="19"/>
    </row>
    <row r="1704" spans="10:13">
      <c r="J1704" s="3"/>
      <c r="M1704" s="19"/>
    </row>
    <row r="1705" spans="10:13">
      <c r="J1705" s="3"/>
      <c r="M1705" s="19"/>
    </row>
    <row r="1706" spans="10:13">
      <c r="J1706" s="3"/>
      <c r="M1706" s="19"/>
    </row>
    <row r="1707" spans="10:13">
      <c r="J1707" s="3"/>
      <c r="M1707" s="19"/>
    </row>
    <row r="1708" spans="10:13">
      <c r="J1708" s="3"/>
      <c r="M1708" s="19"/>
    </row>
    <row r="1709" spans="10:13">
      <c r="J1709" s="3"/>
      <c r="M1709" s="19"/>
    </row>
    <row r="1710" spans="10:13">
      <c r="J1710" s="3"/>
      <c r="M1710" s="19"/>
    </row>
    <row r="1711" spans="10:13">
      <c r="J1711" s="3"/>
      <c r="M1711" s="19"/>
    </row>
    <row r="1712" spans="10:13">
      <c r="J1712" s="3"/>
      <c r="M1712" s="19"/>
    </row>
    <row r="1713" spans="10:13">
      <c r="J1713" s="3"/>
      <c r="M1713" s="19"/>
    </row>
    <row r="1714" spans="10:13">
      <c r="J1714" s="3"/>
      <c r="M1714" s="19"/>
    </row>
    <row r="1715" spans="10:13">
      <c r="J1715" s="3"/>
      <c r="M1715" s="19"/>
    </row>
    <row r="1716" spans="10:13">
      <c r="J1716" s="3"/>
      <c r="M1716" s="19"/>
    </row>
    <row r="1717" spans="10:13">
      <c r="J1717" s="3"/>
      <c r="M1717" s="19"/>
    </row>
    <row r="1718" spans="10:13">
      <c r="J1718" s="3"/>
      <c r="M1718" s="19"/>
    </row>
    <row r="1719" spans="10:13">
      <c r="J1719" s="3"/>
      <c r="M1719" s="19"/>
    </row>
    <row r="1720" spans="10:13">
      <c r="J1720" s="3"/>
      <c r="M1720" s="19"/>
    </row>
    <row r="1721" spans="10:13">
      <c r="J1721" s="3"/>
      <c r="M1721" s="19"/>
    </row>
    <row r="1722" spans="10:13">
      <c r="J1722" s="3"/>
      <c r="M1722" s="19"/>
    </row>
    <row r="1723" spans="10:13">
      <c r="J1723" s="3"/>
      <c r="M1723" s="19"/>
    </row>
    <row r="1724" spans="10:13">
      <c r="J1724" s="3"/>
      <c r="M1724" s="19"/>
    </row>
    <row r="1725" spans="10:13">
      <c r="J1725" s="3"/>
      <c r="M1725" s="19"/>
    </row>
    <row r="1726" spans="10:13">
      <c r="J1726" s="3"/>
      <c r="M1726" s="19"/>
    </row>
    <row r="1727" spans="10:13">
      <c r="J1727" s="3"/>
      <c r="M1727" s="19"/>
    </row>
    <row r="1728" spans="10:13">
      <c r="J1728" s="3"/>
      <c r="M1728" s="19"/>
    </row>
    <row r="1729" spans="10:13">
      <c r="J1729" s="3"/>
      <c r="M1729" s="19"/>
    </row>
    <row r="1730" spans="10:13">
      <c r="J1730" s="3"/>
      <c r="M1730" s="19"/>
    </row>
    <row r="1731" spans="10:13">
      <c r="J1731" s="3"/>
      <c r="M1731" s="19"/>
    </row>
    <row r="1732" spans="10:13">
      <c r="J1732" s="3"/>
      <c r="M1732" s="19"/>
    </row>
    <row r="1733" spans="10:13">
      <c r="J1733" s="3"/>
      <c r="M1733" s="19"/>
    </row>
    <row r="1734" spans="10:13">
      <c r="J1734" s="3"/>
      <c r="M1734" s="19"/>
    </row>
    <row r="1735" spans="10:13">
      <c r="J1735" s="3"/>
      <c r="M1735" s="19"/>
    </row>
    <row r="1736" spans="10:13">
      <c r="J1736" s="3"/>
      <c r="M1736" s="19"/>
    </row>
    <row r="1737" spans="10:13">
      <c r="J1737" s="3"/>
      <c r="M1737" s="19"/>
    </row>
    <row r="1738" spans="10:13">
      <c r="J1738" s="3"/>
      <c r="M1738" s="19"/>
    </row>
    <row r="1739" spans="10:13">
      <c r="J1739" s="3"/>
      <c r="M1739" s="19"/>
    </row>
    <row r="1740" spans="10:13">
      <c r="J1740" s="3"/>
      <c r="M1740" s="19"/>
    </row>
    <row r="1741" spans="10:13">
      <c r="J1741" s="3"/>
      <c r="M1741" s="19"/>
    </row>
    <row r="1742" spans="10:13">
      <c r="J1742" s="3"/>
      <c r="M1742" s="19"/>
    </row>
    <row r="1743" spans="10:13">
      <c r="J1743" s="3"/>
      <c r="M1743" s="19"/>
    </row>
    <row r="1744" spans="10:13">
      <c r="J1744" s="3"/>
      <c r="M1744" s="19"/>
    </row>
    <row r="1745" spans="10:13">
      <c r="J1745" s="3"/>
      <c r="M1745" s="19"/>
    </row>
    <row r="1746" spans="10:13">
      <c r="J1746" s="3"/>
      <c r="M1746" s="19"/>
    </row>
    <row r="1747" spans="10:13">
      <c r="J1747" s="3"/>
      <c r="M1747" s="19"/>
    </row>
    <row r="1748" spans="10:13">
      <c r="J1748" s="3"/>
      <c r="M1748" s="19"/>
    </row>
    <row r="1749" spans="10:13">
      <c r="J1749" s="3"/>
      <c r="M1749" s="19"/>
    </row>
    <row r="1750" spans="10:13">
      <c r="J1750" s="3"/>
      <c r="M1750" s="19"/>
    </row>
    <row r="1751" spans="10:13">
      <c r="J1751" s="3"/>
      <c r="M1751" s="19"/>
    </row>
    <row r="1752" spans="10:13">
      <c r="J1752" s="3"/>
      <c r="M1752" s="19"/>
    </row>
    <row r="1753" spans="10:13">
      <c r="J1753" s="3"/>
      <c r="M1753" s="19"/>
    </row>
    <row r="1754" spans="10:13">
      <c r="J1754" s="3"/>
      <c r="M1754" s="19"/>
    </row>
    <row r="1755" spans="10:13">
      <c r="J1755" s="3"/>
      <c r="M1755" s="19"/>
    </row>
    <row r="1756" spans="10:13">
      <c r="J1756" s="3"/>
      <c r="M1756" s="19"/>
    </row>
    <row r="1757" spans="10:13">
      <c r="J1757" s="3"/>
      <c r="M1757" s="19"/>
    </row>
    <row r="1758" spans="10:13">
      <c r="J1758" s="3"/>
      <c r="M1758" s="19"/>
    </row>
    <row r="1759" spans="10:13">
      <c r="J1759" s="3"/>
      <c r="M1759" s="19"/>
    </row>
    <row r="1760" spans="10:13">
      <c r="J1760" s="3"/>
      <c r="M1760" s="19"/>
    </row>
    <row r="1761" spans="10:13">
      <c r="J1761" s="3"/>
      <c r="M1761" s="19"/>
    </row>
    <row r="1762" spans="10:13">
      <c r="J1762" s="3"/>
      <c r="M1762" s="19"/>
    </row>
    <row r="1763" spans="10:13">
      <c r="J1763" s="3"/>
      <c r="M1763" s="19"/>
    </row>
    <row r="1764" spans="10:13">
      <c r="J1764" s="3"/>
      <c r="M1764" s="19"/>
    </row>
    <row r="1765" spans="10:13">
      <c r="J1765" s="3"/>
      <c r="M1765" s="19"/>
    </row>
    <row r="1766" spans="10:13">
      <c r="J1766" s="3"/>
      <c r="M1766" s="19"/>
    </row>
    <row r="1767" spans="10:13">
      <c r="J1767" s="3"/>
      <c r="M1767" s="19"/>
    </row>
    <row r="1768" spans="10:13">
      <c r="J1768" s="3"/>
      <c r="M1768" s="19"/>
    </row>
    <row r="1769" spans="10:13">
      <c r="J1769" s="3"/>
      <c r="M1769" s="19"/>
    </row>
    <row r="1770" spans="10:13">
      <c r="J1770" s="3"/>
      <c r="M1770" s="19"/>
    </row>
    <row r="1771" spans="10:13">
      <c r="J1771" s="3"/>
      <c r="M1771" s="19"/>
    </row>
    <row r="1772" spans="10:13">
      <c r="J1772" s="3"/>
      <c r="M1772" s="19"/>
    </row>
    <row r="1773" spans="10:13">
      <c r="J1773" s="3"/>
      <c r="M1773" s="19"/>
    </row>
    <row r="1774" spans="10:13">
      <c r="J1774" s="3"/>
      <c r="M1774" s="19"/>
    </row>
    <row r="1775" spans="10:13">
      <c r="J1775" s="3"/>
      <c r="M1775" s="19"/>
    </row>
    <row r="1776" spans="10:13">
      <c r="J1776" s="3"/>
      <c r="M1776" s="19"/>
    </row>
    <row r="1777" spans="10:13">
      <c r="J1777" s="3"/>
      <c r="M1777" s="19"/>
    </row>
    <row r="1778" spans="10:13">
      <c r="J1778" s="3"/>
      <c r="M1778" s="19"/>
    </row>
    <row r="1779" spans="10:13">
      <c r="J1779" s="3"/>
      <c r="M1779" s="19"/>
    </row>
    <row r="1780" spans="10:13">
      <c r="J1780" s="3"/>
      <c r="M1780" s="19"/>
    </row>
    <row r="1781" spans="10:13">
      <c r="J1781" s="3"/>
      <c r="M1781" s="19"/>
    </row>
    <row r="1782" spans="10:13">
      <c r="J1782" s="3"/>
      <c r="M1782" s="19"/>
    </row>
    <row r="1783" spans="10:13">
      <c r="J1783" s="3"/>
      <c r="M1783" s="19"/>
    </row>
    <row r="1784" spans="10:13">
      <c r="J1784" s="3"/>
      <c r="M1784" s="19"/>
    </row>
    <row r="1785" spans="10:13">
      <c r="J1785" s="3"/>
      <c r="M1785" s="19"/>
    </row>
    <row r="1786" spans="10:13">
      <c r="J1786" s="3"/>
      <c r="M1786" s="19"/>
    </row>
    <row r="1787" spans="10:13">
      <c r="J1787" s="3"/>
      <c r="M1787" s="19"/>
    </row>
    <row r="1788" spans="10:13">
      <c r="J1788" s="3"/>
      <c r="M1788" s="19"/>
    </row>
    <row r="1789" spans="10:13">
      <c r="J1789" s="3"/>
      <c r="M1789" s="19"/>
    </row>
    <row r="1790" spans="10:13">
      <c r="J1790" s="3"/>
      <c r="M1790" s="19"/>
    </row>
    <row r="1791" spans="10:13">
      <c r="J1791" s="3"/>
      <c r="M1791" s="19"/>
    </row>
    <row r="1792" spans="10:13">
      <c r="J1792" s="3"/>
      <c r="M1792" s="19"/>
    </row>
    <row r="1793" spans="10:13">
      <c r="J1793" s="3"/>
      <c r="M1793" s="19"/>
    </row>
    <row r="1794" spans="10:13">
      <c r="J1794" s="3"/>
      <c r="M1794" s="19"/>
    </row>
    <row r="1795" spans="10:13">
      <c r="J1795" s="3"/>
      <c r="M1795" s="19"/>
    </row>
    <row r="1796" spans="10:13">
      <c r="J1796" s="3"/>
      <c r="M1796" s="19"/>
    </row>
    <row r="1797" spans="10:13">
      <c r="J1797" s="3"/>
      <c r="M1797" s="19"/>
    </row>
    <row r="1798" spans="10:13">
      <c r="J1798" s="3"/>
      <c r="M1798" s="19"/>
    </row>
    <row r="1799" spans="10:13">
      <c r="J1799" s="3"/>
      <c r="M1799" s="19"/>
    </row>
    <row r="1800" spans="10:13">
      <c r="J1800" s="3"/>
      <c r="M1800" s="19"/>
    </row>
    <row r="1801" spans="10:13">
      <c r="J1801" s="3"/>
      <c r="M1801" s="19"/>
    </row>
    <row r="1802" spans="10:13">
      <c r="J1802" s="3"/>
      <c r="M1802" s="19"/>
    </row>
    <row r="1803" spans="10:13">
      <c r="J1803" s="3"/>
      <c r="M1803" s="19"/>
    </row>
    <row r="1804" spans="10:13">
      <c r="J1804" s="3"/>
      <c r="M1804" s="19"/>
    </row>
    <row r="1805" spans="10:13">
      <c r="J1805" s="3"/>
      <c r="M1805" s="19"/>
    </row>
    <row r="1806" spans="10:13">
      <c r="J1806" s="3"/>
      <c r="M1806" s="19"/>
    </row>
    <row r="1807" spans="10:13">
      <c r="J1807" s="3"/>
      <c r="M1807" s="19"/>
    </row>
    <row r="1808" spans="10:13">
      <c r="J1808" s="3"/>
      <c r="M1808" s="19"/>
    </row>
    <row r="1809" spans="10:13">
      <c r="J1809" s="3"/>
      <c r="M1809" s="19"/>
    </row>
    <row r="1810" spans="10:13">
      <c r="J1810" s="3"/>
      <c r="M1810" s="19"/>
    </row>
    <row r="1811" spans="10:13">
      <c r="J1811" s="3"/>
      <c r="M1811" s="19"/>
    </row>
    <row r="1812" spans="10:13">
      <c r="J1812" s="3"/>
      <c r="M1812" s="19"/>
    </row>
    <row r="1813" spans="10:13">
      <c r="J1813" s="3"/>
      <c r="M1813" s="19"/>
    </row>
    <row r="1814" spans="10:13">
      <c r="J1814" s="3"/>
      <c r="M1814" s="19"/>
    </row>
    <row r="1815" spans="10:13">
      <c r="J1815" s="3"/>
      <c r="M1815" s="19"/>
    </row>
    <row r="1816" spans="10:13">
      <c r="J1816" s="3"/>
      <c r="M1816" s="19"/>
    </row>
    <row r="1817" spans="10:13">
      <c r="J1817" s="3"/>
      <c r="M1817" s="19"/>
    </row>
    <row r="1818" spans="10:13">
      <c r="J1818" s="3"/>
      <c r="M1818" s="19"/>
    </row>
    <row r="1819" spans="10:13">
      <c r="J1819" s="3"/>
      <c r="M1819" s="19"/>
    </row>
    <row r="1820" spans="10:13">
      <c r="J1820" s="3"/>
      <c r="M1820" s="19"/>
    </row>
    <row r="1821" spans="10:13">
      <c r="J1821" s="3"/>
      <c r="M1821" s="19"/>
    </row>
    <row r="1822" spans="10:13">
      <c r="J1822" s="3"/>
      <c r="M1822" s="19"/>
    </row>
    <row r="1823" spans="10:13">
      <c r="J1823" s="3"/>
      <c r="M1823" s="19"/>
    </row>
    <row r="1824" spans="10:13">
      <c r="J1824" s="3"/>
      <c r="M1824" s="19"/>
    </row>
    <row r="1825" spans="10:13">
      <c r="J1825" s="3"/>
      <c r="M1825" s="19"/>
    </row>
    <row r="1826" spans="10:13">
      <c r="J1826" s="3"/>
      <c r="M1826" s="19"/>
    </row>
    <row r="1827" spans="10:13">
      <c r="J1827" s="3"/>
      <c r="M1827" s="19"/>
    </row>
    <row r="1828" spans="10:13">
      <c r="J1828" s="3"/>
      <c r="M1828" s="19"/>
    </row>
    <row r="1829" spans="10:13">
      <c r="J1829" s="3"/>
      <c r="M1829" s="19"/>
    </row>
    <row r="1830" spans="10:13">
      <c r="J1830" s="3"/>
      <c r="M1830" s="19"/>
    </row>
    <row r="1831" spans="10:13">
      <c r="J1831" s="3"/>
      <c r="M1831" s="19"/>
    </row>
    <row r="1832" spans="10:13">
      <c r="J1832" s="3"/>
      <c r="M1832" s="19"/>
    </row>
    <row r="1833" spans="10:13">
      <c r="J1833" s="3"/>
      <c r="M1833" s="19"/>
    </row>
    <row r="1834" spans="10:13">
      <c r="J1834" s="3"/>
      <c r="M1834" s="19"/>
    </row>
    <row r="1835" spans="10:13">
      <c r="J1835" s="3"/>
      <c r="M1835" s="19"/>
    </row>
    <row r="1836" spans="10:13">
      <c r="J1836" s="3"/>
      <c r="M1836" s="19"/>
    </row>
    <row r="1837" spans="10:13">
      <c r="J1837" s="3"/>
      <c r="M1837" s="19"/>
    </row>
    <row r="1838" spans="10:13">
      <c r="J1838" s="3"/>
      <c r="M1838" s="19"/>
    </row>
    <row r="1839" spans="10:13">
      <c r="J1839" s="3"/>
      <c r="M1839" s="19"/>
    </row>
    <row r="1840" spans="10:13">
      <c r="J1840" s="3"/>
      <c r="M1840" s="19"/>
    </row>
    <row r="1841" spans="10:13">
      <c r="J1841" s="3"/>
      <c r="M1841" s="19"/>
    </row>
    <row r="1842" spans="10:13">
      <c r="J1842" s="3"/>
      <c r="M1842" s="19"/>
    </row>
    <row r="1843" spans="10:13">
      <c r="J1843" s="3"/>
      <c r="M1843" s="19"/>
    </row>
    <row r="1844" spans="10:13">
      <c r="J1844" s="3"/>
      <c r="M1844" s="19"/>
    </row>
    <row r="1845" spans="10:13">
      <c r="J1845" s="3"/>
      <c r="M1845" s="19"/>
    </row>
    <row r="1846" spans="10:13">
      <c r="J1846" s="3"/>
      <c r="M1846" s="19"/>
    </row>
    <row r="1847" spans="10:13">
      <c r="J1847" s="3"/>
      <c r="M1847" s="19"/>
    </row>
    <row r="1848" spans="10:13">
      <c r="J1848" s="3"/>
      <c r="M1848" s="19"/>
    </row>
    <row r="1849" spans="10:13">
      <c r="J1849" s="3"/>
      <c r="M1849" s="19"/>
    </row>
    <row r="1850" spans="10:13">
      <c r="J1850" s="3"/>
      <c r="M1850" s="19"/>
    </row>
    <row r="1851" spans="10:13">
      <c r="J1851" s="3"/>
      <c r="M1851" s="19"/>
    </row>
    <row r="1852" spans="10:13">
      <c r="J1852" s="3"/>
      <c r="M1852" s="19"/>
    </row>
    <row r="1853" spans="10:13">
      <c r="J1853" s="3"/>
      <c r="M1853" s="19"/>
    </row>
    <row r="1854" spans="10:13">
      <c r="J1854" s="3"/>
      <c r="M1854" s="19"/>
    </row>
    <row r="1855" spans="10:13">
      <c r="J1855" s="3"/>
      <c r="M1855" s="19"/>
    </row>
    <row r="1856" spans="10:13">
      <c r="J1856" s="3"/>
      <c r="M1856" s="19"/>
    </row>
    <row r="1857" spans="10:13">
      <c r="J1857" s="3"/>
      <c r="M1857" s="19"/>
    </row>
    <row r="1858" spans="10:13">
      <c r="J1858" s="3"/>
      <c r="M1858" s="19"/>
    </row>
    <row r="1859" spans="10:13">
      <c r="J1859" s="3"/>
      <c r="M1859" s="19"/>
    </row>
    <row r="1860" spans="10:13">
      <c r="J1860" s="3"/>
      <c r="M1860" s="19"/>
    </row>
    <row r="1861" spans="10:13">
      <c r="J1861" s="3"/>
      <c r="M1861" s="19"/>
    </row>
    <row r="1862" spans="10:13">
      <c r="J1862" s="3"/>
      <c r="M1862" s="19"/>
    </row>
    <row r="1863" spans="10:13">
      <c r="J1863" s="3"/>
      <c r="M1863" s="19"/>
    </row>
    <row r="1864" spans="10:13">
      <c r="J1864" s="3"/>
      <c r="M1864" s="19"/>
    </row>
    <row r="1865" spans="10:13">
      <c r="J1865" s="3"/>
      <c r="M1865" s="19"/>
    </row>
    <row r="1866" spans="10:13">
      <c r="J1866" s="3"/>
      <c r="M1866" s="19"/>
    </row>
    <row r="1867" spans="10:13">
      <c r="J1867" s="3"/>
      <c r="M1867" s="19"/>
    </row>
    <row r="1868" spans="10:13">
      <c r="J1868" s="3"/>
      <c r="M1868" s="19"/>
    </row>
    <row r="1869" spans="10:13">
      <c r="J1869" s="3"/>
      <c r="M1869" s="19"/>
    </row>
    <row r="1870" spans="10:13">
      <c r="J1870" s="3"/>
      <c r="M1870" s="19"/>
    </row>
    <row r="1871" spans="10:13">
      <c r="J1871" s="3"/>
      <c r="M1871" s="19"/>
    </row>
    <row r="1872" spans="10:13">
      <c r="J1872" s="3"/>
      <c r="M1872" s="19"/>
    </row>
    <row r="1873" spans="10:13">
      <c r="J1873" s="3"/>
      <c r="M1873" s="19"/>
    </row>
    <row r="1874" spans="10:13">
      <c r="J1874" s="3"/>
      <c r="M1874" s="19"/>
    </row>
    <row r="1875" spans="10:13">
      <c r="J1875" s="3"/>
      <c r="M1875" s="19"/>
    </row>
    <row r="1876" spans="10:13">
      <c r="J1876" s="3"/>
      <c r="M1876" s="19"/>
    </row>
    <row r="1877" spans="10:13">
      <c r="J1877" s="3"/>
      <c r="M1877" s="19"/>
    </row>
    <row r="1878" spans="10:13">
      <c r="J1878" s="3"/>
      <c r="M1878" s="19"/>
    </row>
    <row r="1879" spans="10:13">
      <c r="J1879" s="3"/>
      <c r="M1879" s="19"/>
    </row>
    <row r="1880" spans="10:13">
      <c r="J1880" s="3"/>
      <c r="M1880" s="19"/>
    </row>
    <row r="1881" spans="10:13">
      <c r="J1881" s="3"/>
      <c r="M1881" s="19"/>
    </row>
    <row r="1882" spans="10:13">
      <c r="J1882" s="3"/>
      <c r="M1882" s="19"/>
    </row>
    <row r="1883" spans="10:13">
      <c r="J1883" s="3"/>
      <c r="M1883" s="19"/>
    </row>
    <row r="1884" spans="10:13">
      <c r="J1884" s="3"/>
      <c r="M1884" s="19"/>
    </row>
    <row r="1885" spans="10:13">
      <c r="J1885" s="3"/>
      <c r="M1885" s="19"/>
    </row>
    <row r="1886" spans="10:13">
      <c r="J1886" s="3"/>
      <c r="M1886" s="19"/>
    </row>
    <row r="1887" spans="10:13">
      <c r="J1887" s="3"/>
      <c r="M1887" s="19"/>
    </row>
    <row r="1888" spans="10:13">
      <c r="J1888" s="3"/>
      <c r="M1888" s="19"/>
    </row>
    <row r="1889" spans="10:13">
      <c r="J1889" s="3"/>
      <c r="M1889" s="19"/>
    </row>
    <row r="1890" spans="10:13">
      <c r="J1890" s="3"/>
      <c r="M1890" s="19"/>
    </row>
    <row r="1891" spans="10:13">
      <c r="J1891" s="3"/>
      <c r="M1891" s="19"/>
    </row>
    <row r="1892" spans="10:13">
      <c r="J1892" s="3"/>
      <c r="M1892" s="19"/>
    </row>
    <row r="1893" spans="10:13">
      <c r="J1893" s="3"/>
      <c r="M1893" s="19"/>
    </row>
    <row r="1894" spans="10:13">
      <c r="J1894" s="3"/>
      <c r="M1894" s="19"/>
    </row>
    <row r="1895" spans="10:13">
      <c r="J1895" s="3"/>
      <c r="M1895" s="19"/>
    </row>
    <row r="1896" spans="10:13">
      <c r="J1896" s="3"/>
      <c r="M1896" s="19"/>
    </row>
    <row r="1897" spans="10:13">
      <c r="J1897" s="3"/>
      <c r="M1897" s="19"/>
    </row>
    <row r="1898" spans="10:13">
      <c r="J1898" s="3"/>
      <c r="M1898" s="19"/>
    </row>
    <row r="1899" spans="10:13">
      <c r="J1899" s="3"/>
      <c r="M1899" s="19"/>
    </row>
    <row r="1900" spans="10:13">
      <c r="J1900" s="3"/>
      <c r="M1900" s="19"/>
    </row>
    <row r="1901" spans="10:13">
      <c r="J1901" s="3"/>
      <c r="M1901" s="19"/>
    </row>
    <row r="1902" spans="10:13">
      <c r="J1902" s="3"/>
      <c r="M1902" s="19"/>
    </row>
    <row r="1903" spans="10:13">
      <c r="J1903" s="3"/>
      <c r="M1903" s="19"/>
    </row>
    <row r="1904" spans="10:13">
      <c r="J1904" s="3"/>
      <c r="M1904" s="19"/>
    </row>
    <row r="1905" spans="10:13">
      <c r="J1905" s="3"/>
      <c r="M1905" s="19"/>
    </row>
    <row r="1906" spans="10:13">
      <c r="J1906" s="3"/>
      <c r="M1906" s="19"/>
    </row>
    <row r="1907" spans="10:13">
      <c r="J1907" s="3"/>
      <c r="M1907" s="19"/>
    </row>
    <row r="1908" spans="10:13">
      <c r="J1908" s="3"/>
      <c r="M1908" s="19"/>
    </row>
    <row r="1909" spans="10:13">
      <c r="J1909" s="3"/>
      <c r="M1909" s="19"/>
    </row>
    <row r="1910" spans="10:13">
      <c r="J1910" s="3"/>
      <c r="M1910" s="19"/>
    </row>
    <row r="1911" spans="10:13">
      <c r="J1911" s="3"/>
      <c r="M1911" s="19"/>
    </row>
    <row r="1912" spans="10:13">
      <c r="J1912" s="3"/>
      <c r="M1912" s="19"/>
    </row>
    <row r="1913" spans="10:13">
      <c r="J1913" s="3"/>
      <c r="M1913" s="19"/>
    </row>
    <row r="1914" spans="10:13">
      <c r="J1914" s="3"/>
      <c r="M1914" s="19"/>
    </row>
    <row r="1915" spans="10:13">
      <c r="J1915" s="3"/>
      <c r="M1915" s="19"/>
    </row>
    <row r="1916" spans="10:13">
      <c r="J1916" s="3"/>
      <c r="M1916" s="19"/>
    </row>
    <row r="1917" spans="10:13">
      <c r="J1917" s="3"/>
      <c r="M1917" s="19"/>
    </row>
    <row r="1918" spans="10:13">
      <c r="J1918" s="3"/>
      <c r="M1918" s="19"/>
    </row>
    <row r="1919" spans="10:13">
      <c r="J1919" s="3"/>
      <c r="M1919" s="19"/>
    </row>
    <row r="1920" spans="10:13">
      <c r="J1920" s="3"/>
      <c r="M1920" s="19"/>
    </row>
    <row r="1921" spans="10:13">
      <c r="J1921" s="3"/>
      <c r="M1921" s="19"/>
    </row>
    <row r="1922" spans="10:13">
      <c r="J1922" s="3"/>
      <c r="M1922" s="19"/>
    </row>
    <row r="1923" spans="10:13">
      <c r="J1923" s="3"/>
      <c r="M1923" s="19"/>
    </row>
    <row r="1924" spans="10:13">
      <c r="J1924" s="3"/>
      <c r="M1924" s="19"/>
    </row>
    <row r="1925" spans="10:13">
      <c r="J1925" s="3"/>
      <c r="M1925" s="19"/>
    </row>
    <row r="1926" spans="10:13">
      <c r="J1926" s="3"/>
      <c r="M1926" s="19"/>
    </row>
    <row r="1927" spans="10:13">
      <c r="J1927" s="3"/>
      <c r="M1927" s="19"/>
    </row>
    <row r="1928" spans="10:13">
      <c r="J1928" s="3"/>
      <c r="M1928" s="19"/>
    </row>
    <row r="1929" spans="10:13">
      <c r="J1929" s="3"/>
      <c r="M1929" s="19"/>
    </row>
    <row r="1930" spans="10:13">
      <c r="J1930" s="3"/>
      <c r="M1930" s="19"/>
    </row>
    <row r="1931" spans="10:13">
      <c r="J1931" s="3"/>
      <c r="M1931" s="19"/>
    </row>
    <row r="1932" spans="10:13">
      <c r="J1932" s="3"/>
      <c r="M1932" s="19"/>
    </row>
    <row r="1933" spans="10:13">
      <c r="J1933" s="3"/>
      <c r="M1933" s="19"/>
    </row>
    <row r="1934" spans="10:13">
      <c r="J1934" s="3"/>
      <c r="M1934" s="19"/>
    </row>
    <row r="1935" spans="10:13">
      <c r="J1935" s="3"/>
      <c r="M1935" s="19"/>
    </row>
    <row r="1936" spans="10:13">
      <c r="J1936" s="3"/>
      <c r="M1936" s="19"/>
    </row>
    <row r="1937" spans="10:13">
      <c r="J1937" s="3"/>
      <c r="M1937" s="19"/>
    </row>
    <row r="1938" spans="10:13">
      <c r="J1938" s="3"/>
      <c r="M1938" s="19"/>
    </row>
    <row r="1939" spans="10:13">
      <c r="J1939" s="3"/>
      <c r="M1939" s="19"/>
    </row>
    <row r="1940" spans="10:13">
      <c r="J1940" s="3"/>
      <c r="M1940" s="19"/>
    </row>
    <row r="1941" spans="10:13">
      <c r="J1941" s="3"/>
      <c r="M1941" s="19"/>
    </row>
    <row r="1942" spans="10:13">
      <c r="J1942" s="3"/>
      <c r="M1942" s="19"/>
    </row>
    <row r="1943" spans="10:13">
      <c r="J1943" s="3"/>
      <c r="M1943" s="19"/>
    </row>
    <row r="1944" spans="10:13">
      <c r="J1944" s="3"/>
      <c r="M1944" s="19"/>
    </row>
    <row r="1945" spans="10:13">
      <c r="J1945" s="3"/>
      <c r="M1945" s="19"/>
    </row>
    <row r="1946" spans="10:13">
      <c r="J1946" s="3"/>
      <c r="M1946" s="19"/>
    </row>
    <row r="1947" spans="10:13">
      <c r="J1947" s="3"/>
      <c r="M1947" s="19"/>
    </row>
    <row r="1948" spans="10:13">
      <c r="J1948" s="3"/>
      <c r="M1948" s="19"/>
    </row>
    <row r="1949" spans="10:13">
      <c r="J1949" s="3"/>
      <c r="M1949" s="19"/>
    </row>
    <row r="1950" spans="10:13">
      <c r="J1950" s="3"/>
      <c r="M1950" s="19"/>
    </row>
    <row r="1951" spans="10:13">
      <c r="J1951" s="3"/>
      <c r="M1951" s="19"/>
    </row>
    <row r="1952" spans="10:13">
      <c r="J1952" s="3"/>
      <c r="M1952" s="19"/>
    </row>
    <row r="1953" spans="10:13">
      <c r="J1953" s="3"/>
      <c r="M1953" s="19"/>
    </row>
    <row r="1954" spans="10:13">
      <c r="J1954" s="3"/>
      <c r="M1954" s="19"/>
    </row>
    <row r="1955" spans="10:13">
      <c r="J1955" s="3"/>
      <c r="M1955" s="19"/>
    </row>
    <row r="1956" spans="10:13">
      <c r="J1956" s="3"/>
      <c r="M1956" s="19"/>
    </row>
    <row r="1957" spans="10:13">
      <c r="J1957" s="3"/>
      <c r="M1957" s="19"/>
    </row>
    <row r="1958" spans="10:13">
      <c r="J1958" s="3"/>
      <c r="M1958" s="19"/>
    </row>
    <row r="1959" spans="10:13">
      <c r="J1959" s="3"/>
      <c r="M1959" s="19"/>
    </row>
    <row r="1960" spans="10:13">
      <c r="J1960" s="3"/>
      <c r="M1960" s="19"/>
    </row>
    <row r="1961" spans="10:13">
      <c r="J1961" s="3"/>
      <c r="M1961" s="19"/>
    </row>
    <row r="1962" spans="10:13">
      <c r="J1962" s="3"/>
      <c r="M1962" s="19"/>
    </row>
    <row r="1963" spans="10:13">
      <c r="J1963" s="3"/>
      <c r="M1963" s="19"/>
    </row>
    <row r="1964" spans="10:13">
      <c r="J1964" s="3"/>
      <c r="M1964" s="19"/>
    </row>
    <row r="1965" spans="10:13">
      <c r="J1965" s="3"/>
      <c r="M1965" s="19"/>
    </row>
    <row r="1966" spans="10:13">
      <c r="J1966" s="3"/>
      <c r="M1966" s="19"/>
    </row>
    <row r="1967" spans="10:13">
      <c r="J1967" s="3"/>
      <c r="M1967" s="19"/>
    </row>
    <row r="1968" spans="10:13">
      <c r="J1968" s="3"/>
      <c r="M1968" s="19"/>
    </row>
    <row r="1969" spans="10:13">
      <c r="J1969" s="3"/>
      <c r="M1969" s="19"/>
    </row>
    <row r="1970" spans="10:13">
      <c r="J1970" s="3"/>
      <c r="M1970" s="19"/>
    </row>
    <row r="1971" spans="10:13">
      <c r="J1971" s="3"/>
      <c r="M1971" s="19"/>
    </row>
    <row r="1972" spans="10:13">
      <c r="J1972" s="3"/>
      <c r="M1972" s="19"/>
    </row>
    <row r="1973" spans="10:13">
      <c r="J1973" s="3"/>
      <c r="M1973" s="19"/>
    </row>
    <row r="1974" spans="10:13">
      <c r="J1974" s="3"/>
      <c r="M1974" s="19"/>
    </row>
    <row r="1975" spans="10:13">
      <c r="J1975" s="3"/>
      <c r="M1975" s="19"/>
    </row>
    <row r="1976" spans="10:13">
      <c r="J1976" s="3"/>
      <c r="M1976" s="19"/>
    </row>
    <row r="1977" spans="10:13">
      <c r="J1977" s="3"/>
      <c r="M1977" s="19"/>
    </row>
    <row r="1978" spans="10:13">
      <c r="J1978" s="3"/>
      <c r="M1978" s="19"/>
    </row>
    <row r="1979" spans="10:13">
      <c r="J1979" s="3"/>
      <c r="M1979" s="19"/>
    </row>
    <row r="1980" spans="10:13">
      <c r="J1980" s="3"/>
      <c r="M1980" s="19"/>
    </row>
    <row r="1981" spans="10:13">
      <c r="J1981" s="3"/>
      <c r="M1981" s="19"/>
    </row>
    <row r="1982" spans="10:13">
      <c r="J1982" s="3"/>
      <c r="M1982" s="19"/>
    </row>
    <row r="1983" spans="10:13">
      <c r="J1983" s="3"/>
      <c r="M1983" s="19"/>
    </row>
    <row r="1984" spans="10:13">
      <c r="J1984" s="3"/>
      <c r="M1984" s="19"/>
    </row>
    <row r="1985" spans="10:13">
      <c r="J1985" s="3"/>
      <c r="M1985" s="19"/>
    </row>
    <row r="1986" spans="10:13">
      <c r="J1986" s="3"/>
      <c r="M1986" s="19"/>
    </row>
    <row r="1987" spans="10:13">
      <c r="J1987" s="3"/>
      <c r="M1987" s="19"/>
    </row>
    <row r="1988" spans="10:13">
      <c r="J1988" s="3"/>
      <c r="M1988" s="19"/>
    </row>
    <row r="1989" spans="10:13">
      <c r="J1989" s="3"/>
      <c r="M1989" s="19"/>
    </row>
    <row r="1990" spans="10:13">
      <c r="J1990" s="3"/>
      <c r="M1990" s="19"/>
    </row>
    <row r="1991" spans="10:13">
      <c r="J1991" s="3"/>
      <c r="M1991" s="19"/>
    </row>
    <row r="1992" spans="10:13">
      <c r="J1992" s="3"/>
      <c r="M1992" s="19"/>
    </row>
    <row r="1993" spans="10:13">
      <c r="J1993" s="3"/>
      <c r="M1993" s="19"/>
    </row>
    <row r="1994" spans="10:13">
      <c r="J1994" s="3"/>
      <c r="M1994" s="19"/>
    </row>
    <row r="1995" spans="10:13">
      <c r="J1995" s="3"/>
      <c r="M1995" s="19"/>
    </row>
    <row r="1996" spans="10:13">
      <c r="J1996" s="3"/>
      <c r="M1996" s="19"/>
    </row>
    <row r="1997" spans="10:13">
      <c r="J1997" s="3"/>
      <c r="M1997" s="19"/>
    </row>
    <row r="1998" spans="10:13">
      <c r="J1998" s="3"/>
      <c r="M1998" s="19"/>
    </row>
    <row r="1999" spans="10:13">
      <c r="J1999" s="3"/>
      <c r="M1999" s="19"/>
    </row>
    <row r="2000" spans="10:13">
      <c r="J2000" s="3"/>
      <c r="M2000" s="19"/>
    </row>
    <row r="2001" spans="10:13">
      <c r="J2001" s="3"/>
      <c r="M2001" s="19"/>
    </row>
    <row r="2002" spans="10:13">
      <c r="J2002" s="3"/>
      <c r="M2002" s="19"/>
    </row>
    <row r="2003" spans="10:13">
      <c r="J2003" s="3"/>
      <c r="M2003" s="19"/>
    </row>
    <row r="2004" spans="10:13">
      <c r="J2004" s="3"/>
      <c r="M2004" s="19"/>
    </row>
    <row r="2005" spans="10:13">
      <c r="J2005" s="3"/>
      <c r="M2005" s="19"/>
    </row>
    <row r="2006" spans="10:13">
      <c r="J2006" s="3"/>
      <c r="M2006" s="19"/>
    </row>
    <row r="2007" spans="10:13">
      <c r="J2007" s="3"/>
      <c r="M2007" s="19"/>
    </row>
    <row r="2008" spans="10:13">
      <c r="J2008" s="3"/>
      <c r="M2008" s="19"/>
    </row>
    <row r="2009" spans="10:13">
      <c r="J2009" s="3"/>
      <c r="M2009" s="19"/>
    </row>
    <row r="2010" spans="10:13">
      <c r="J2010" s="3"/>
      <c r="M2010" s="19"/>
    </row>
    <row r="2011" spans="10:13">
      <c r="J2011" s="3"/>
      <c r="M2011" s="19"/>
    </row>
    <row r="2012" spans="10:13">
      <c r="J2012" s="3"/>
      <c r="M2012" s="19"/>
    </row>
    <row r="2013" spans="10:13">
      <c r="J2013" s="3"/>
      <c r="M2013" s="19"/>
    </row>
    <row r="2014" spans="10:13">
      <c r="J2014" s="3"/>
      <c r="M2014" s="19"/>
    </row>
    <row r="2015" spans="10:13">
      <c r="J2015" s="3"/>
      <c r="M2015" s="19"/>
    </row>
    <row r="2016" spans="10:13">
      <c r="J2016" s="3"/>
      <c r="M2016" s="19"/>
    </row>
    <row r="2017" spans="10:13">
      <c r="J2017" s="3"/>
      <c r="M2017" s="19"/>
    </row>
    <row r="2018" spans="10:13">
      <c r="J2018" s="3"/>
      <c r="M2018" s="19"/>
    </row>
    <row r="2019" spans="10:13">
      <c r="J2019" s="3"/>
      <c r="M2019" s="19"/>
    </row>
    <row r="2020" spans="10:13">
      <c r="J2020" s="3"/>
      <c r="M2020" s="19"/>
    </row>
    <row r="2021" spans="10:13">
      <c r="J2021" s="3"/>
      <c r="M2021" s="19"/>
    </row>
    <row r="2022" spans="10:13">
      <c r="J2022" s="3"/>
      <c r="M2022" s="19"/>
    </row>
    <row r="2023" spans="10:13">
      <c r="J2023" s="3"/>
      <c r="M2023" s="19"/>
    </row>
    <row r="2024" spans="10:13">
      <c r="J2024" s="3"/>
      <c r="M2024" s="19"/>
    </row>
    <row r="2025" spans="10:13">
      <c r="J2025" s="3"/>
      <c r="M2025" s="19"/>
    </row>
    <row r="2026" spans="10:13">
      <c r="J2026" s="3"/>
      <c r="M2026" s="19"/>
    </row>
    <row r="2027" spans="10:13">
      <c r="J2027" s="3"/>
      <c r="M2027" s="19"/>
    </row>
    <row r="2028" spans="10:13">
      <c r="J2028" s="3"/>
      <c r="M2028" s="19"/>
    </row>
    <row r="2029" spans="10:13">
      <c r="J2029" s="3"/>
      <c r="M2029" s="19"/>
    </row>
    <row r="2030" spans="10:13">
      <c r="J2030" s="3"/>
      <c r="M2030" s="19"/>
    </row>
    <row r="2031" spans="10:13">
      <c r="J2031" s="3"/>
      <c r="M2031" s="19"/>
    </row>
    <row r="2032" spans="10:13">
      <c r="J2032" s="3"/>
      <c r="M2032" s="19"/>
    </row>
    <row r="2033" spans="10:13">
      <c r="J2033" s="3"/>
      <c r="M2033" s="19"/>
    </row>
    <row r="2034" spans="10:13">
      <c r="J2034" s="3"/>
      <c r="M2034" s="19"/>
    </row>
    <row r="2035" spans="10:13">
      <c r="J2035" s="3"/>
      <c r="M2035" s="19"/>
    </row>
    <row r="2036" spans="10:13">
      <c r="J2036" s="3"/>
      <c r="M2036" s="19"/>
    </row>
    <row r="2037" spans="10:13">
      <c r="J2037" s="3"/>
      <c r="M2037" s="19"/>
    </row>
    <row r="2038" spans="10:13">
      <c r="J2038" s="3"/>
      <c r="M2038" s="19"/>
    </row>
    <row r="2039" spans="10:13">
      <c r="J2039" s="3"/>
      <c r="M2039" s="19"/>
    </row>
    <row r="2040" spans="10:13">
      <c r="J2040" s="3"/>
      <c r="M2040" s="19"/>
    </row>
    <row r="2041" spans="10:13">
      <c r="J2041" s="3"/>
      <c r="M2041" s="19"/>
    </row>
    <row r="2042" spans="10:13">
      <c r="J2042" s="3"/>
      <c r="M2042" s="19"/>
    </row>
    <row r="2043" spans="10:13">
      <c r="J2043" s="3"/>
      <c r="M2043" s="19"/>
    </row>
    <row r="2044" spans="10:13">
      <c r="J2044" s="3"/>
      <c r="M2044" s="19"/>
    </row>
    <row r="2045" spans="10:13">
      <c r="J2045" s="3"/>
      <c r="M2045" s="19"/>
    </row>
    <row r="2046" spans="10:13">
      <c r="J2046" s="3"/>
      <c r="M2046" s="19"/>
    </row>
    <row r="2047" spans="10:13">
      <c r="J2047" s="3"/>
      <c r="M2047" s="19"/>
    </row>
    <row r="2048" spans="10:13">
      <c r="J2048" s="3"/>
      <c r="M2048" s="19"/>
    </row>
    <row r="2049" spans="10:13">
      <c r="J2049" s="3"/>
      <c r="M2049" s="19"/>
    </row>
    <row r="2050" spans="10:13">
      <c r="J2050" s="3"/>
      <c r="M2050" s="19"/>
    </row>
    <row r="2051" spans="10:13">
      <c r="J2051" s="3"/>
      <c r="M2051" s="19"/>
    </row>
    <row r="2052" spans="10:13">
      <c r="J2052" s="3"/>
      <c r="M2052" s="19"/>
    </row>
    <row r="2053" spans="10:13">
      <c r="J2053" s="3"/>
      <c r="M2053" s="19"/>
    </row>
    <row r="2054" spans="10:13">
      <c r="J2054" s="3"/>
      <c r="M2054" s="19"/>
    </row>
    <row r="2055" spans="10:13">
      <c r="J2055" s="3"/>
      <c r="M2055" s="19"/>
    </row>
    <row r="2056" spans="10:13">
      <c r="J2056" s="3"/>
      <c r="M2056" s="19"/>
    </row>
    <row r="2057" spans="10:13">
      <c r="J2057" s="3"/>
      <c r="M2057" s="19"/>
    </row>
    <row r="2058" spans="10:13">
      <c r="J2058" s="3"/>
      <c r="M2058" s="19"/>
    </row>
    <row r="2059" spans="10:13">
      <c r="J2059" s="3"/>
      <c r="M2059" s="19"/>
    </row>
    <row r="2060" spans="10:13">
      <c r="J2060" s="3"/>
      <c r="M2060" s="19"/>
    </row>
    <row r="2061" spans="10:13">
      <c r="J2061" s="3"/>
      <c r="M2061" s="19"/>
    </row>
    <row r="2062" spans="10:13">
      <c r="J2062" s="3"/>
      <c r="M2062" s="19"/>
    </row>
    <row r="2063" spans="10:13">
      <c r="J2063" s="3"/>
      <c r="M2063" s="19"/>
    </row>
    <row r="2064" spans="10:13">
      <c r="J2064" s="3"/>
      <c r="M2064" s="19"/>
    </row>
    <row r="2065" spans="10:13">
      <c r="J2065" s="3"/>
      <c r="M2065" s="19"/>
    </row>
    <row r="2066" spans="10:13">
      <c r="J2066" s="3"/>
      <c r="M2066" s="19"/>
    </row>
    <row r="2067" spans="10:13">
      <c r="J2067" s="3"/>
      <c r="M2067" s="19"/>
    </row>
    <row r="2068" spans="10:13">
      <c r="J2068" s="3"/>
      <c r="M2068" s="19"/>
    </row>
    <row r="2069" spans="10:13">
      <c r="J2069" s="3"/>
      <c r="M2069" s="19"/>
    </row>
    <row r="2070" spans="10:13">
      <c r="J2070" s="3"/>
      <c r="M2070" s="19"/>
    </row>
    <row r="2071" spans="10:13">
      <c r="J2071" s="3"/>
      <c r="M2071" s="19"/>
    </row>
    <row r="2072" spans="10:13">
      <c r="J2072" s="3"/>
      <c r="M2072" s="19"/>
    </row>
    <row r="2073" spans="10:13">
      <c r="J2073" s="3"/>
      <c r="M2073" s="19"/>
    </row>
    <row r="2074" spans="10:13">
      <c r="J2074" s="3"/>
      <c r="M2074" s="19"/>
    </row>
    <row r="2075" spans="10:13">
      <c r="J2075" s="3"/>
      <c r="M2075" s="19"/>
    </row>
    <row r="2076" spans="10:13">
      <c r="J2076" s="3"/>
      <c r="M2076" s="19"/>
    </row>
    <row r="2077" spans="10:13">
      <c r="J2077" s="3"/>
      <c r="M2077" s="19"/>
    </row>
    <row r="2078" spans="10:13">
      <c r="J2078" s="3"/>
      <c r="M2078" s="19"/>
    </row>
    <row r="2079" spans="10:13">
      <c r="J2079" s="3"/>
      <c r="M2079" s="19"/>
    </row>
    <row r="2080" spans="10:13">
      <c r="J2080" s="3"/>
      <c r="M2080" s="19"/>
    </row>
    <row r="2081" spans="10:13">
      <c r="J2081" s="3"/>
      <c r="M2081" s="19"/>
    </row>
    <row r="2082" spans="10:13">
      <c r="J2082" s="3"/>
      <c r="M2082" s="19"/>
    </row>
    <row r="2083" spans="10:13">
      <c r="J2083" s="3"/>
      <c r="M2083" s="19"/>
    </row>
    <row r="2084" spans="10:13">
      <c r="J2084" s="3"/>
      <c r="M2084" s="19"/>
    </row>
    <row r="2085" spans="10:13">
      <c r="J2085" s="3"/>
      <c r="M2085" s="19"/>
    </row>
    <row r="2086" spans="10:13">
      <c r="J2086" s="3"/>
      <c r="M2086" s="19"/>
    </row>
    <row r="2087" spans="10:13">
      <c r="J2087" s="3"/>
      <c r="M2087" s="19"/>
    </row>
    <row r="2088" spans="10:13">
      <c r="J2088" s="3"/>
      <c r="M2088" s="19"/>
    </row>
    <row r="2089" spans="10:13">
      <c r="J2089" s="3"/>
      <c r="M2089" s="19"/>
    </row>
    <row r="2090" spans="10:13">
      <c r="J2090" s="3"/>
      <c r="M2090" s="19"/>
    </row>
    <row r="2091" spans="10:13">
      <c r="J2091" s="3"/>
      <c r="M2091" s="19"/>
    </row>
    <row r="2092" spans="10:13">
      <c r="J2092" s="3"/>
      <c r="M2092" s="19"/>
    </row>
    <row r="2093" spans="10:13">
      <c r="J2093" s="3"/>
      <c r="M2093" s="19"/>
    </row>
    <row r="2094" spans="10:13">
      <c r="J2094" s="3"/>
      <c r="M2094" s="19"/>
    </row>
    <row r="2095" spans="10:13">
      <c r="J2095" s="3"/>
      <c r="M2095" s="19"/>
    </row>
    <row r="2096" spans="10:13">
      <c r="J2096" s="3"/>
      <c r="M2096" s="19"/>
    </row>
    <row r="2097" spans="10:13">
      <c r="J2097" s="3"/>
      <c r="M2097" s="19"/>
    </row>
    <row r="2098" spans="10:13">
      <c r="J2098" s="3"/>
      <c r="M2098" s="19"/>
    </row>
    <row r="2099" spans="10:13">
      <c r="J2099" s="3"/>
      <c r="M2099" s="19"/>
    </row>
    <row r="2100" spans="10:13">
      <c r="J2100" s="3"/>
      <c r="M2100" s="19"/>
    </row>
    <row r="2101" spans="10:13">
      <c r="J2101" s="3"/>
      <c r="M2101" s="19"/>
    </row>
    <row r="2102" spans="10:13">
      <c r="J2102" s="3"/>
      <c r="M2102" s="19"/>
    </row>
    <row r="2103" spans="10:13">
      <c r="J2103" s="3"/>
      <c r="M2103" s="19"/>
    </row>
    <row r="2104" spans="10:13">
      <c r="J2104" s="3"/>
      <c r="M2104" s="19"/>
    </row>
    <row r="2105" spans="10:13">
      <c r="J2105" s="3"/>
      <c r="M2105" s="19"/>
    </row>
    <row r="2106" spans="10:13">
      <c r="J2106" s="3"/>
      <c r="M2106" s="19"/>
    </row>
    <row r="2107" spans="10:13">
      <c r="J2107" s="3"/>
      <c r="M2107" s="19"/>
    </row>
    <row r="2108" spans="10:13">
      <c r="J2108" s="3"/>
      <c r="M2108" s="19"/>
    </row>
    <row r="2109" spans="10:13">
      <c r="J2109" s="3"/>
      <c r="M2109" s="19"/>
    </row>
    <row r="2110" spans="10:13">
      <c r="J2110" s="3"/>
      <c r="M2110" s="19"/>
    </row>
    <row r="2111" spans="10:13">
      <c r="J2111" s="3"/>
      <c r="M2111" s="19"/>
    </row>
    <row r="2112" spans="10:13">
      <c r="J2112" s="3"/>
      <c r="M2112" s="19"/>
    </row>
    <row r="2113" spans="10:13">
      <c r="J2113" s="3"/>
      <c r="M2113" s="19"/>
    </row>
    <row r="2114" spans="10:13">
      <c r="J2114" s="3"/>
      <c r="M2114" s="19"/>
    </row>
    <row r="2115" spans="10:13">
      <c r="J2115" s="3"/>
      <c r="M2115" s="19"/>
    </row>
    <row r="2116" spans="10:13">
      <c r="J2116" s="3"/>
      <c r="M2116" s="19"/>
    </row>
    <row r="2117" spans="10:13">
      <c r="J2117" s="3"/>
      <c r="M2117" s="19"/>
    </row>
    <row r="2118" spans="10:13">
      <c r="J2118" s="3"/>
      <c r="M2118" s="19"/>
    </row>
    <row r="2119" spans="10:13">
      <c r="J2119" s="3"/>
      <c r="M2119" s="19"/>
    </row>
    <row r="2120" spans="10:13">
      <c r="J2120" s="3"/>
      <c r="M2120" s="19"/>
    </row>
    <row r="2121" spans="10:13">
      <c r="J2121" s="3"/>
      <c r="M2121" s="19"/>
    </row>
    <row r="2122" spans="10:13">
      <c r="J2122" s="3"/>
      <c r="M2122" s="19"/>
    </row>
    <row r="2123" spans="10:13">
      <c r="J2123" s="3"/>
      <c r="M2123" s="19"/>
    </row>
    <row r="2124" spans="10:13">
      <c r="J2124" s="3"/>
      <c r="M2124" s="19"/>
    </row>
    <row r="2125" spans="10:13">
      <c r="J2125" s="3"/>
      <c r="M2125" s="19"/>
    </row>
    <row r="2126" spans="10:13">
      <c r="J2126" s="3"/>
      <c r="M2126" s="19"/>
    </row>
    <row r="2127" spans="10:13">
      <c r="J2127" s="3"/>
      <c r="M2127" s="19"/>
    </row>
    <row r="2128" spans="10:13">
      <c r="J2128" s="3"/>
      <c r="M2128" s="19"/>
    </row>
    <row r="2129" spans="10:13">
      <c r="J2129" s="3"/>
      <c r="M2129" s="19"/>
    </row>
    <row r="2130" spans="10:13">
      <c r="J2130" s="3"/>
      <c r="M2130" s="19"/>
    </row>
    <row r="2131" spans="10:13">
      <c r="J2131" s="3"/>
      <c r="M2131" s="19"/>
    </row>
    <row r="2132" spans="10:13">
      <c r="J2132" s="3"/>
      <c r="M2132" s="19"/>
    </row>
    <row r="2133" spans="10:13">
      <c r="J2133" s="3"/>
      <c r="M2133" s="19"/>
    </row>
    <row r="2134" spans="10:13">
      <c r="J2134" s="3"/>
      <c r="M2134" s="19"/>
    </row>
    <row r="2135" spans="10:13">
      <c r="J2135" s="3"/>
      <c r="M2135" s="19"/>
    </row>
    <row r="2136" spans="10:13">
      <c r="J2136" s="3"/>
      <c r="M2136" s="19"/>
    </row>
    <row r="2137" spans="10:13">
      <c r="J2137" s="3"/>
      <c r="M2137" s="19"/>
    </row>
    <row r="2138" spans="10:13">
      <c r="J2138" s="3"/>
      <c r="M2138" s="19"/>
    </row>
    <row r="2139" spans="10:13">
      <c r="J2139" s="3"/>
      <c r="M2139" s="19"/>
    </row>
    <row r="2140" spans="10:13">
      <c r="J2140" s="3"/>
      <c r="M2140" s="19"/>
    </row>
    <row r="2141" spans="10:13">
      <c r="J2141" s="3"/>
      <c r="M2141" s="19"/>
    </row>
    <row r="2142" spans="10:13">
      <c r="J2142" s="3"/>
      <c r="M2142" s="19"/>
    </row>
    <row r="2143" spans="10:13">
      <c r="J2143" s="3"/>
      <c r="M2143" s="19"/>
    </row>
    <row r="2144" spans="10:13">
      <c r="J2144" s="3"/>
      <c r="M2144" s="19"/>
    </row>
    <row r="2145" spans="10:13">
      <c r="J2145" s="3"/>
      <c r="M2145" s="19"/>
    </row>
    <row r="2146" spans="10:13">
      <c r="J2146" s="3"/>
      <c r="M2146" s="19"/>
    </row>
    <row r="2147" spans="10:13">
      <c r="J2147" s="3"/>
      <c r="M2147" s="19"/>
    </row>
    <row r="2148" spans="10:13">
      <c r="J2148" s="3"/>
      <c r="M2148" s="19"/>
    </row>
    <row r="2149" spans="10:13">
      <c r="J2149" s="3"/>
      <c r="M2149" s="19"/>
    </row>
    <row r="2150" spans="10:13">
      <c r="J2150" s="3"/>
      <c r="M2150" s="19"/>
    </row>
    <row r="2151" spans="10:13">
      <c r="J2151" s="3"/>
      <c r="M2151" s="19"/>
    </row>
    <row r="2152" spans="10:13">
      <c r="J2152" s="3"/>
      <c r="M2152" s="19"/>
    </row>
    <row r="2153" spans="10:13">
      <c r="J2153" s="3"/>
      <c r="M2153" s="19"/>
    </row>
    <row r="2154" spans="10:13">
      <c r="J2154" s="3"/>
      <c r="M2154" s="19"/>
    </row>
    <row r="2155" spans="10:13">
      <c r="J2155" s="3"/>
      <c r="M2155" s="19"/>
    </row>
    <row r="2156" spans="10:13">
      <c r="J2156" s="3"/>
      <c r="M2156" s="19"/>
    </row>
    <row r="2157" spans="10:13">
      <c r="J2157" s="3"/>
      <c r="M2157" s="19"/>
    </row>
    <row r="2158" spans="10:13">
      <c r="J2158" s="3"/>
      <c r="M2158" s="19"/>
    </row>
    <row r="2159" spans="10:13">
      <c r="J2159" s="3"/>
      <c r="M2159" s="19"/>
    </row>
    <row r="2160" spans="10:13">
      <c r="J2160" s="3"/>
      <c r="M2160" s="19"/>
    </row>
    <row r="2161" spans="10:13">
      <c r="J2161" s="3"/>
      <c r="M2161" s="19"/>
    </row>
    <row r="2162" spans="10:13">
      <c r="J2162" s="3"/>
      <c r="M2162" s="19"/>
    </row>
    <row r="2163" spans="10:13">
      <c r="J2163" s="3"/>
      <c r="M2163" s="19"/>
    </row>
    <row r="2164" spans="10:13">
      <c r="J2164" s="3"/>
      <c r="M2164" s="19"/>
    </row>
    <row r="2165" spans="10:13">
      <c r="J2165" s="3"/>
      <c r="M2165" s="19"/>
    </row>
    <row r="2166" spans="10:13">
      <c r="J2166" s="3"/>
      <c r="M2166" s="19"/>
    </row>
    <row r="2167" spans="10:13">
      <c r="J2167" s="3"/>
      <c r="M2167" s="19"/>
    </row>
    <row r="2168" spans="10:13">
      <c r="J2168" s="3"/>
      <c r="M2168" s="19"/>
    </row>
    <row r="2169" spans="10:13">
      <c r="J2169" s="3"/>
      <c r="M2169" s="19"/>
    </row>
    <row r="2170" spans="10:13">
      <c r="J2170" s="3"/>
      <c r="M2170" s="19"/>
    </row>
    <row r="2171" spans="10:13">
      <c r="J2171" s="3"/>
      <c r="M2171" s="19"/>
    </row>
    <row r="2172" spans="10:13">
      <c r="J2172" s="3"/>
      <c r="M2172" s="19"/>
    </row>
    <row r="2173" spans="10:13">
      <c r="J2173" s="3"/>
      <c r="M2173" s="19"/>
    </row>
    <row r="2174" spans="10:13">
      <c r="J2174" s="3"/>
      <c r="M2174" s="19"/>
    </row>
    <row r="2175" spans="10:13">
      <c r="J2175" s="3"/>
      <c r="M2175" s="19"/>
    </row>
    <row r="2176" spans="10:13">
      <c r="J2176" s="3"/>
      <c r="M2176" s="19"/>
    </row>
    <row r="2177" spans="10:13">
      <c r="J2177" s="3"/>
      <c r="M2177" s="19"/>
    </row>
    <row r="2178" spans="10:13">
      <c r="J2178" s="3"/>
      <c r="M2178" s="19"/>
    </row>
    <row r="2179" spans="10:13">
      <c r="J2179" s="3"/>
      <c r="M2179" s="19"/>
    </row>
    <row r="2180" spans="10:13">
      <c r="J2180" s="3"/>
      <c r="M2180" s="19"/>
    </row>
    <row r="2181" spans="10:13">
      <c r="J2181" s="3"/>
      <c r="M2181" s="19"/>
    </row>
    <row r="2182" spans="10:13">
      <c r="J2182" s="3"/>
      <c r="M2182" s="19"/>
    </row>
    <row r="2183" spans="10:13">
      <c r="J2183" s="3"/>
      <c r="M2183" s="19"/>
    </row>
    <row r="2184" spans="10:13">
      <c r="J2184" s="3"/>
      <c r="M2184" s="19"/>
    </row>
    <row r="2185" spans="10:13">
      <c r="J2185" s="3"/>
      <c r="M2185" s="19"/>
    </row>
    <row r="2186" spans="10:13">
      <c r="J2186" s="3"/>
      <c r="M2186" s="19"/>
    </row>
    <row r="2187" spans="10:13">
      <c r="J2187" s="3"/>
      <c r="M2187" s="19"/>
    </row>
    <row r="2188" spans="10:13">
      <c r="J2188" s="3"/>
      <c r="M2188" s="19"/>
    </row>
    <row r="2189" spans="10:13">
      <c r="J2189" s="3"/>
      <c r="M2189" s="19"/>
    </row>
    <row r="2190" spans="10:13">
      <c r="J2190" s="3"/>
      <c r="M2190" s="19"/>
    </row>
    <row r="2191" spans="10:13">
      <c r="J2191" s="3"/>
      <c r="M2191" s="19"/>
    </row>
    <row r="2192" spans="10:13">
      <c r="J2192" s="3"/>
      <c r="M2192" s="19"/>
    </row>
    <row r="2193" spans="10:13">
      <c r="J2193" s="3"/>
      <c r="M2193" s="19"/>
    </row>
    <row r="2194" spans="10:13">
      <c r="J2194" s="3"/>
      <c r="M2194" s="19"/>
    </row>
    <row r="2195" spans="10:13">
      <c r="J2195" s="3"/>
      <c r="M2195" s="19"/>
    </row>
    <row r="2196" spans="10:13">
      <c r="J2196" s="3"/>
      <c r="M2196" s="19"/>
    </row>
    <row r="2197" spans="10:13">
      <c r="J2197" s="3"/>
      <c r="M2197" s="19"/>
    </row>
    <row r="2198" spans="10:13">
      <c r="J2198" s="3"/>
      <c r="M2198" s="19"/>
    </row>
    <row r="2199" spans="10:13">
      <c r="J2199" s="3"/>
      <c r="M2199" s="19"/>
    </row>
    <row r="2200" spans="10:13">
      <c r="J2200" s="3"/>
      <c r="M2200" s="19"/>
    </row>
    <row r="2201" spans="10:13">
      <c r="J2201" s="3"/>
      <c r="M2201" s="19"/>
    </row>
    <row r="2202" spans="10:13">
      <c r="J2202" s="3"/>
      <c r="M2202" s="19"/>
    </row>
    <row r="2203" spans="10:13">
      <c r="J2203" s="3"/>
      <c r="M2203" s="19"/>
    </row>
    <row r="2204" spans="10:13">
      <c r="J2204" s="3"/>
      <c r="M2204" s="19"/>
    </row>
    <row r="2205" spans="10:13">
      <c r="J2205" s="3"/>
      <c r="M2205" s="19"/>
    </row>
    <row r="2206" spans="10:13">
      <c r="J2206" s="3"/>
      <c r="M2206" s="19"/>
    </row>
    <row r="2207" spans="10:13">
      <c r="J2207" s="3"/>
      <c r="M2207" s="19"/>
    </row>
    <row r="2208" spans="10:13">
      <c r="J2208" s="3"/>
      <c r="M2208" s="19"/>
    </row>
    <row r="2209" spans="10:13">
      <c r="J2209" s="3"/>
      <c r="M2209" s="19"/>
    </row>
    <row r="2210" spans="10:13">
      <c r="J2210" s="3"/>
      <c r="M2210" s="19"/>
    </row>
    <row r="2211" spans="10:13">
      <c r="J2211" s="3"/>
      <c r="M2211" s="19"/>
    </row>
    <row r="2212" spans="10:13">
      <c r="J2212" s="3"/>
      <c r="M2212" s="19"/>
    </row>
    <row r="2213" spans="10:13">
      <c r="J2213" s="3"/>
      <c r="M2213" s="19"/>
    </row>
    <row r="2214" spans="10:13">
      <c r="J2214" s="3"/>
      <c r="M2214" s="19"/>
    </row>
    <row r="2215" spans="10:13">
      <c r="J2215" s="3"/>
      <c r="M2215" s="19"/>
    </row>
    <row r="2216" spans="10:13">
      <c r="J2216" s="3"/>
      <c r="M2216" s="19"/>
    </row>
    <row r="2217" spans="10:13">
      <c r="J2217" s="3"/>
      <c r="M2217" s="19"/>
    </row>
    <row r="2218" spans="10:13">
      <c r="J2218" s="3"/>
      <c r="M2218" s="19"/>
    </row>
    <row r="2219" spans="10:13">
      <c r="J2219" s="3"/>
      <c r="M2219" s="19"/>
    </row>
    <row r="2220" spans="10:13">
      <c r="J2220" s="3"/>
      <c r="M2220" s="19"/>
    </row>
    <row r="2221" spans="10:13">
      <c r="J2221" s="3"/>
      <c r="M2221" s="19"/>
    </row>
    <row r="2222" spans="10:13">
      <c r="J2222" s="3"/>
      <c r="M2222" s="19"/>
    </row>
    <row r="2223" spans="10:13">
      <c r="J2223" s="3"/>
      <c r="M2223" s="19"/>
    </row>
    <row r="2224" spans="10:13">
      <c r="J2224" s="3"/>
      <c r="M2224" s="19"/>
    </row>
    <row r="2225" spans="10:13">
      <c r="J2225" s="3"/>
      <c r="M2225" s="19"/>
    </row>
    <row r="2226" spans="10:13">
      <c r="J2226" s="3"/>
      <c r="M2226" s="19"/>
    </row>
    <row r="2227" spans="10:13">
      <c r="J2227" s="3"/>
      <c r="M2227" s="19"/>
    </row>
    <row r="2228" spans="10:13">
      <c r="J2228" s="3"/>
      <c r="M2228" s="19"/>
    </row>
    <row r="2229" spans="10:13">
      <c r="J2229" s="3"/>
      <c r="M2229" s="19"/>
    </row>
    <row r="2230" spans="10:13">
      <c r="J2230" s="3"/>
      <c r="M2230" s="19"/>
    </row>
    <row r="2231" spans="10:13">
      <c r="J2231" s="3"/>
      <c r="M2231" s="19"/>
    </row>
    <row r="2232" spans="10:13">
      <c r="J2232" s="3"/>
      <c r="M2232" s="19"/>
    </row>
    <row r="2233" spans="10:13">
      <c r="J2233" s="3"/>
      <c r="M2233" s="19"/>
    </row>
    <row r="2234" spans="10:13">
      <c r="J2234" s="3"/>
      <c r="M2234" s="19"/>
    </row>
    <row r="2235" spans="10:13">
      <c r="J2235" s="3"/>
      <c r="M2235" s="19"/>
    </row>
    <row r="2236" spans="10:13">
      <c r="J2236" s="3"/>
      <c r="M2236" s="19"/>
    </row>
    <row r="2237" spans="10:13">
      <c r="J2237" s="3"/>
      <c r="M2237" s="19"/>
    </row>
    <row r="2238" spans="10:13">
      <c r="J2238" s="3"/>
      <c r="M2238" s="19"/>
    </row>
    <row r="2239" spans="10:13">
      <c r="J2239" s="3"/>
      <c r="M2239" s="19"/>
    </row>
    <row r="2240" spans="10:13">
      <c r="J2240" s="3"/>
      <c r="M2240" s="19"/>
    </row>
    <row r="2241" spans="10:13">
      <c r="J2241" s="3"/>
      <c r="M2241" s="19"/>
    </row>
    <row r="2242" spans="10:13">
      <c r="J2242" s="3"/>
      <c r="M2242" s="19"/>
    </row>
    <row r="2243" spans="10:13">
      <c r="J2243" s="3"/>
      <c r="M2243" s="19"/>
    </row>
    <row r="2244" spans="10:13">
      <c r="J2244" s="3"/>
      <c r="M2244" s="19"/>
    </row>
    <row r="2245" spans="10:13">
      <c r="J2245" s="3"/>
      <c r="M2245" s="19"/>
    </row>
    <row r="2246" spans="10:13">
      <c r="J2246" s="3"/>
      <c r="M2246" s="19"/>
    </row>
    <row r="2247" spans="10:13">
      <c r="J2247" s="3"/>
      <c r="M2247" s="19"/>
    </row>
    <row r="2248" spans="10:13">
      <c r="J2248" s="3"/>
      <c r="M2248" s="19"/>
    </row>
    <row r="2249" spans="10:13">
      <c r="J2249" s="3"/>
      <c r="M2249" s="19"/>
    </row>
    <row r="2250" spans="10:13">
      <c r="J2250" s="3"/>
      <c r="M2250" s="19"/>
    </row>
    <row r="2251" spans="10:13">
      <c r="J2251" s="3"/>
      <c r="M2251" s="19"/>
    </row>
    <row r="2252" spans="10:13">
      <c r="J2252" s="3"/>
      <c r="M2252" s="19"/>
    </row>
    <row r="2253" spans="10:13">
      <c r="J2253" s="3"/>
      <c r="M2253" s="19"/>
    </row>
    <row r="2254" spans="10:13">
      <c r="J2254" s="3"/>
      <c r="M2254" s="19"/>
    </row>
    <row r="2255" spans="10:13">
      <c r="J2255" s="3"/>
      <c r="M2255" s="19"/>
    </row>
    <row r="2256" spans="10:13">
      <c r="J2256" s="3"/>
      <c r="M2256" s="19"/>
    </row>
    <row r="2257" spans="10:13">
      <c r="J2257" s="3"/>
      <c r="M2257" s="19"/>
    </row>
    <row r="2258" spans="10:13">
      <c r="J2258" s="3"/>
      <c r="M2258" s="19"/>
    </row>
    <row r="2259" spans="10:13">
      <c r="J2259" s="3"/>
      <c r="M2259" s="19"/>
    </row>
    <row r="2260" spans="10:13">
      <c r="J2260" s="3"/>
      <c r="M2260" s="19"/>
    </row>
    <row r="2261" spans="10:13">
      <c r="J2261" s="3"/>
      <c r="M2261" s="19"/>
    </row>
    <row r="2262" spans="10:13">
      <c r="J2262" s="3"/>
      <c r="M2262" s="19"/>
    </row>
    <row r="2263" spans="10:13">
      <c r="J2263" s="3"/>
      <c r="M2263" s="19"/>
    </row>
    <row r="2264" spans="10:13">
      <c r="J2264" s="3"/>
      <c r="M2264" s="19"/>
    </row>
    <row r="2265" spans="10:13">
      <c r="J2265" s="3"/>
      <c r="M2265" s="19"/>
    </row>
    <row r="2266" spans="10:13">
      <c r="J2266" s="3"/>
      <c r="M2266" s="19"/>
    </row>
    <row r="2267" spans="10:13">
      <c r="J2267" s="3"/>
      <c r="M2267" s="19"/>
    </row>
    <row r="2268" spans="10:13">
      <c r="J2268" s="3"/>
      <c r="M2268" s="19"/>
    </row>
    <row r="2269" spans="10:13">
      <c r="J2269" s="3"/>
      <c r="M2269" s="19"/>
    </row>
    <row r="2270" spans="10:13">
      <c r="J2270" s="3"/>
      <c r="M2270" s="19"/>
    </row>
    <row r="2271" spans="10:13">
      <c r="J2271" s="3"/>
      <c r="M2271" s="19"/>
    </row>
    <row r="2272" spans="10:13">
      <c r="J2272" s="3"/>
      <c r="M2272" s="19"/>
    </row>
    <row r="2273" spans="10:13">
      <c r="J2273" s="3"/>
      <c r="M2273" s="19"/>
    </row>
    <row r="2274" spans="10:13">
      <c r="J2274" s="3"/>
      <c r="M2274" s="19"/>
    </row>
    <row r="2275" spans="10:13">
      <c r="J2275" s="3"/>
      <c r="M2275" s="19"/>
    </row>
    <row r="2276" spans="10:13">
      <c r="J2276" s="3"/>
      <c r="M2276" s="19"/>
    </row>
    <row r="2277" spans="10:13">
      <c r="J2277" s="3"/>
      <c r="M2277" s="19"/>
    </row>
    <row r="2278" spans="10:13">
      <c r="J2278" s="3"/>
      <c r="M2278" s="19"/>
    </row>
    <row r="2279" spans="10:13">
      <c r="J2279" s="3"/>
      <c r="M2279" s="19"/>
    </row>
    <row r="2280" spans="10:13">
      <c r="J2280" s="3"/>
      <c r="M2280" s="19"/>
    </row>
    <row r="2281" spans="10:13">
      <c r="J2281" s="3"/>
      <c r="M2281" s="19"/>
    </row>
    <row r="2282" spans="10:13">
      <c r="J2282" s="3"/>
      <c r="M2282" s="19"/>
    </row>
    <row r="2283" spans="10:13">
      <c r="J2283" s="3"/>
      <c r="M2283" s="19"/>
    </row>
    <row r="2284" spans="10:13">
      <c r="J2284" s="3"/>
      <c r="M2284" s="19"/>
    </row>
    <row r="2285" spans="10:13">
      <c r="J2285" s="3"/>
      <c r="M2285" s="19"/>
    </row>
    <row r="2286" spans="10:13">
      <c r="J2286" s="3"/>
      <c r="M2286" s="19"/>
    </row>
    <row r="2287" spans="10:13">
      <c r="J2287" s="3"/>
      <c r="M2287" s="19"/>
    </row>
    <row r="2288" spans="10:13">
      <c r="J2288" s="3"/>
      <c r="M2288" s="19"/>
    </row>
    <row r="2289" spans="10:13">
      <c r="J2289" s="3"/>
      <c r="M2289" s="19"/>
    </row>
    <row r="2290" spans="10:13">
      <c r="J2290" s="3"/>
      <c r="M2290" s="19"/>
    </row>
    <row r="2291" spans="10:13">
      <c r="J2291" s="3"/>
      <c r="M2291" s="19"/>
    </row>
    <row r="2292" spans="10:13">
      <c r="J2292" s="3"/>
      <c r="M2292" s="19"/>
    </row>
    <row r="2293" spans="10:13">
      <c r="J2293" s="3"/>
      <c r="M2293" s="19"/>
    </row>
    <row r="2294" spans="10:13">
      <c r="J2294" s="3"/>
      <c r="M2294" s="19"/>
    </row>
    <row r="2295" spans="10:13">
      <c r="J2295" s="3"/>
      <c r="M2295" s="19"/>
    </row>
    <row r="2296" spans="10:13">
      <c r="J2296" s="3"/>
      <c r="M2296" s="19"/>
    </row>
    <row r="2297" spans="10:13">
      <c r="J2297" s="3"/>
      <c r="M2297" s="19"/>
    </row>
    <row r="2298" spans="10:13">
      <c r="J2298" s="3"/>
      <c r="M2298" s="19"/>
    </row>
    <row r="2299" spans="10:13">
      <c r="J2299" s="3"/>
      <c r="M2299" s="19"/>
    </row>
    <row r="2300" spans="10:13">
      <c r="J2300" s="3"/>
      <c r="M2300" s="19"/>
    </row>
    <row r="2301" spans="10:13">
      <c r="J2301" s="3"/>
      <c r="M2301" s="19"/>
    </row>
    <row r="2302" spans="10:13">
      <c r="J2302" s="3"/>
      <c r="M2302" s="19"/>
    </row>
    <row r="2303" spans="10:13">
      <c r="J2303" s="3"/>
      <c r="M2303" s="19"/>
    </row>
    <row r="2304" spans="10:13">
      <c r="J2304" s="3"/>
      <c r="M2304" s="19"/>
    </row>
    <row r="2305" spans="10:13">
      <c r="J2305" s="3"/>
      <c r="M2305" s="19"/>
    </row>
    <row r="2306" spans="10:13">
      <c r="J2306" s="3"/>
      <c r="M2306" s="19"/>
    </row>
    <row r="2307" spans="10:13">
      <c r="J2307" s="3"/>
      <c r="M2307" s="19"/>
    </row>
    <row r="2308" spans="10:13">
      <c r="J2308" s="3"/>
      <c r="M2308" s="19"/>
    </row>
    <row r="2309" spans="10:13">
      <c r="J2309" s="3"/>
      <c r="M2309" s="19"/>
    </row>
    <row r="2310" spans="10:13">
      <c r="J2310" s="3"/>
      <c r="M2310" s="19"/>
    </row>
    <row r="2311" spans="10:13">
      <c r="J2311" s="3"/>
      <c r="M2311" s="19"/>
    </row>
    <row r="2312" spans="10:13">
      <c r="J2312" s="3"/>
      <c r="M2312" s="19"/>
    </row>
    <row r="2313" spans="10:13">
      <c r="J2313" s="3"/>
      <c r="M2313" s="19"/>
    </row>
    <row r="2314" spans="10:13">
      <c r="J2314" s="3"/>
      <c r="M2314" s="19"/>
    </row>
    <row r="2315" spans="10:13">
      <c r="J2315" s="3"/>
      <c r="M2315" s="19"/>
    </row>
    <row r="2316" spans="10:13">
      <c r="J2316" s="3"/>
      <c r="M2316" s="19"/>
    </row>
    <row r="2317" spans="10:13">
      <c r="J2317" s="3"/>
      <c r="M2317" s="19"/>
    </row>
    <row r="2318" spans="10:13">
      <c r="J2318" s="3"/>
      <c r="M2318" s="19"/>
    </row>
    <row r="2319" spans="10:13">
      <c r="J2319" s="3"/>
      <c r="M2319" s="19"/>
    </row>
    <row r="2320" spans="10:13">
      <c r="J2320" s="3"/>
      <c r="M2320" s="19"/>
    </row>
    <row r="2321" spans="10:13">
      <c r="J2321" s="3"/>
      <c r="M2321" s="19"/>
    </row>
    <row r="2322" spans="10:13">
      <c r="J2322" s="3"/>
      <c r="M2322" s="19"/>
    </row>
    <row r="2323" spans="10:13">
      <c r="J2323" s="3"/>
      <c r="M2323" s="19"/>
    </row>
    <row r="2324" spans="10:13">
      <c r="J2324" s="3"/>
      <c r="M2324" s="19"/>
    </row>
    <row r="2325" spans="10:13">
      <c r="J2325" s="3"/>
      <c r="M2325" s="19"/>
    </row>
    <row r="2326" spans="10:13">
      <c r="J2326" s="3"/>
      <c r="M2326" s="19"/>
    </row>
    <row r="2327" spans="10:13">
      <c r="J2327" s="3"/>
      <c r="M2327" s="19"/>
    </row>
    <row r="2328" spans="10:13">
      <c r="J2328" s="3"/>
      <c r="M2328" s="19"/>
    </row>
    <row r="2329" spans="10:13">
      <c r="J2329" s="3"/>
      <c r="M2329" s="19"/>
    </row>
    <row r="2330" spans="10:13">
      <c r="J2330" s="3"/>
      <c r="M2330" s="19"/>
    </row>
    <row r="2331" spans="10:13">
      <c r="J2331" s="3"/>
      <c r="M2331" s="19"/>
    </row>
    <row r="2332" spans="10:13">
      <c r="J2332" s="3"/>
      <c r="M2332" s="19"/>
    </row>
    <row r="2333" spans="10:13">
      <c r="J2333" s="3"/>
      <c r="M2333" s="19"/>
    </row>
    <row r="2334" spans="10:13">
      <c r="J2334" s="3"/>
      <c r="M2334" s="19"/>
    </row>
    <row r="2335" spans="10:13">
      <c r="J2335" s="3"/>
      <c r="M2335" s="19"/>
    </row>
    <row r="2336" spans="10:13">
      <c r="J2336" s="3"/>
      <c r="M2336" s="19"/>
    </row>
    <row r="2337" spans="10:13">
      <c r="J2337" s="3"/>
      <c r="M2337" s="19"/>
    </row>
    <row r="2338" spans="10:13">
      <c r="J2338" s="3"/>
      <c r="M2338" s="19"/>
    </row>
    <row r="2339" spans="10:13">
      <c r="J2339" s="3"/>
      <c r="M2339" s="19"/>
    </row>
    <row r="2340" spans="10:13">
      <c r="J2340" s="3"/>
      <c r="M2340" s="19"/>
    </row>
    <row r="2341" spans="10:13">
      <c r="J2341" s="3"/>
      <c r="M2341" s="19"/>
    </row>
    <row r="2342" spans="10:13">
      <c r="J2342" s="3"/>
      <c r="M2342" s="19"/>
    </row>
    <row r="2343" spans="10:13">
      <c r="J2343" s="3"/>
      <c r="M2343" s="19"/>
    </row>
    <row r="2344" spans="10:13">
      <c r="J2344" s="3"/>
      <c r="M2344" s="19"/>
    </row>
    <row r="2345" spans="10:13">
      <c r="J2345" s="3"/>
      <c r="M2345" s="19"/>
    </row>
    <row r="2346" spans="10:13">
      <c r="J2346" s="3"/>
      <c r="M2346" s="19"/>
    </row>
    <row r="2347" spans="10:13">
      <c r="J2347" s="3"/>
      <c r="M2347" s="19"/>
    </row>
    <row r="2348" spans="10:13">
      <c r="J2348" s="3"/>
      <c r="M2348" s="19"/>
    </row>
    <row r="2349" spans="10:13">
      <c r="J2349" s="3"/>
      <c r="M2349" s="19"/>
    </row>
    <row r="2350" spans="10:13">
      <c r="J2350" s="3"/>
      <c r="M2350" s="19"/>
    </row>
    <row r="2351" spans="10:13">
      <c r="J2351" s="3"/>
      <c r="M2351" s="19"/>
    </row>
    <row r="2352" spans="10:13">
      <c r="J2352" s="3"/>
      <c r="M2352" s="19"/>
    </row>
    <row r="2353" spans="10:13">
      <c r="J2353" s="3"/>
      <c r="M2353" s="19"/>
    </row>
    <row r="2354" spans="10:13">
      <c r="J2354" s="3"/>
      <c r="M2354" s="19"/>
    </row>
    <row r="2355" spans="10:13">
      <c r="J2355" s="3"/>
      <c r="M2355" s="19"/>
    </row>
    <row r="2356" spans="10:13">
      <c r="J2356" s="3"/>
      <c r="M2356" s="19"/>
    </row>
    <row r="2357" spans="10:13">
      <c r="J2357" s="3"/>
      <c r="M2357" s="19"/>
    </row>
    <row r="2358" spans="10:13">
      <c r="J2358" s="3"/>
      <c r="M2358" s="19"/>
    </row>
    <row r="2359" spans="10:13">
      <c r="J2359" s="3"/>
      <c r="M2359" s="19"/>
    </row>
    <row r="2360" spans="10:13">
      <c r="J2360" s="3"/>
      <c r="M2360" s="19"/>
    </row>
    <row r="2361" spans="10:13">
      <c r="J2361" s="3"/>
      <c r="M2361" s="19"/>
    </row>
    <row r="2362" spans="10:13">
      <c r="J2362" s="3"/>
      <c r="M2362" s="19"/>
    </row>
    <row r="2363" spans="10:13">
      <c r="J2363" s="3"/>
      <c r="M2363" s="19"/>
    </row>
    <row r="2364" spans="10:13">
      <c r="J2364" s="3"/>
      <c r="M2364" s="19"/>
    </row>
    <row r="2365" spans="10:13">
      <c r="J2365" s="3"/>
      <c r="M2365" s="19"/>
    </row>
    <row r="2366" spans="10:13">
      <c r="J2366" s="3"/>
      <c r="M2366" s="19"/>
    </row>
    <row r="2367" spans="10:13">
      <c r="J2367" s="3"/>
      <c r="M2367" s="19"/>
    </row>
    <row r="2368" spans="10:13">
      <c r="J2368" s="3"/>
      <c r="M2368" s="19"/>
    </row>
    <row r="2369" spans="10:13">
      <c r="J2369" s="3"/>
      <c r="M2369" s="19"/>
    </row>
    <row r="2370" spans="10:13">
      <c r="J2370" s="3"/>
      <c r="M2370" s="19"/>
    </row>
    <row r="2371" spans="10:13">
      <c r="J2371" s="3"/>
      <c r="M2371" s="19"/>
    </row>
    <row r="2372" spans="10:13">
      <c r="J2372" s="3"/>
      <c r="M2372" s="19"/>
    </row>
    <row r="2373" spans="10:13">
      <c r="J2373" s="3"/>
      <c r="M2373" s="19"/>
    </row>
    <row r="2374" spans="10:13">
      <c r="J2374" s="3"/>
      <c r="M2374" s="19"/>
    </row>
    <row r="2375" spans="10:13">
      <c r="J2375" s="3"/>
      <c r="M2375" s="19"/>
    </row>
    <row r="2376" spans="10:13">
      <c r="J2376" s="3"/>
      <c r="M2376" s="19"/>
    </row>
    <row r="2377" spans="10:13">
      <c r="J2377" s="3"/>
      <c r="M2377" s="19"/>
    </row>
    <row r="2378" spans="10:13">
      <c r="J2378" s="3"/>
      <c r="M2378" s="19"/>
    </row>
    <row r="2379" spans="10:13">
      <c r="J2379" s="3"/>
      <c r="M2379" s="19"/>
    </row>
    <row r="2380" spans="10:13">
      <c r="J2380" s="3"/>
      <c r="M2380" s="19"/>
    </row>
    <row r="2381" spans="10:13">
      <c r="J2381" s="3"/>
      <c r="M2381" s="19"/>
    </row>
    <row r="2382" spans="10:13">
      <c r="J2382" s="3"/>
      <c r="M2382" s="19"/>
    </row>
    <row r="2383" spans="10:13">
      <c r="J2383" s="3"/>
      <c r="M2383" s="19"/>
    </row>
    <row r="2384" spans="10:13">
      <c r="J2384" s="3"/>
      <c r="M2384" s="19"/>
    </row>
    <row r="2385" spans="10:13">
      <c r="J2385" s="3"/>
      <c r="M2385" s="19"/>
    </row>
    <row r="2386" spans="10:13">
      <c r="J2386" s="3"/>
      <c r="M2386" s="19"/>
    </row>
    <row r="2387" spans="10:13">
      <c r="J2387" s="3"/>
      <c r="M2387" s="19"/>
    </row>
    <row r="2388" spans="10:13">
      <c r="J2388" s="3"/>
      <c r="M2388" s="19"/>
    </row>
    <row r="2389" spans="10:13">
      <c r="J2389" s="3"/>
      <c r="M2389" s="19"/>
    </row>
    <row r="2390" spans="10:13">
      <c r="J2390" s="3"/>
      <c r="M2390" s="19"/>
    </row>
    <row r="2391" spans="10:13">
      <c r="J2391" s="3"/>
      <c r="M2391" s="19"/>
    </row>
    <row r="2392" spans="10:13">
      <c r="J2392" s="3"/>
      <c r="M2392" s="19"/>
    </row>
    <row r="2393" spans="10:13">
      <c r="J2393" s="3"/>
      <c r="M2393" s="19"/>
    </row>
    <row r="2394" spans="10:13">
      <c r="J2394" s="3"/>
      <c r="M2394" s="19"/>
    </row>
    <row r="2395" spans="10:13">
      <c r="J2395" s="3"/>
      <c r="M2395" s="19"/>
    </row>
    <row r="2396" spans="10:13">
      <c r="J2396" s="3"/>
      <c r="M2396" s="19"/>
    </row>
    <row r="2397" spans="10:13">
      <c r="J2397" s="3"/>
      <c r="M2397" s="19"/>
    </row>
    <row r="2398" spans="10:13">
      <c r="J2398" s="3"/>
      <c r="M2398" s="19"/>
    </row>
    <row r="2399" spans="10:13">
      <c r="J2399" s="3"/>
      <c r="M2399" s="19"/>
    </row>
    <row r="2400" spans="10:13">
      <c r="J2400" s="3"/>
      <c r="M2400" s="19"/>
    </row>
    <row r="2401" spans="10:13">
      <c r="J2401" s="3"/>
      <c r="M2401" s="19"/>
    </row>
    <row r="2402" spans="10:13">
      <c r="J2402" s="3"/>
      <c r="M2402" s="19"/>
    </row>
    <row r="2403" spans="10:13">
      <c r="J2403" s="3"/>
      <c r="M2403" s="19"/>
    </row>
    <row r="2404" spans="10:13">
      <c r="J2404" s="3"/>
      <c r="M2404" s="19"/>
    </row>
    <row r="2405" spans="10:13">
      <c r="J2405" s="3"/>
      <c r="M2405" s="19"/>
    </row>
    <row r="2406" spans="10:13">
      <c r="J2406" s="3"/>
      <c r="M2406" s="19"/>
    </row>
    <row r="2407" spans="10:13">
      <c r="J2407" s="3"/>
      <c r="M2407" s="19"/>
    </row>
    <row r="2408" spans="10:13">
      <c r="J2408" s="3"/>
      <c r="M2408" s="19"/>
    </row>
    <row r="2409" spans="10:13">
      <c r="J2409" s="3"/>
      <c r="M2409" s="19"/>
    </row>
    <row r="2410" spans="10:13">
      <c r="J2410" s="3"/>
      <c r="M2410" s="19"/>
    </row>
    <row r="2411" spans="10:13">
      <c r="J2411" s="3"/>
      <c r="M2411" s="19"/>
    </row>
    <row r="2412" spans="10:13">
      <c r="J2412" s="3"/>
      <c r="M2412" s="19"/>
    </row>
    <row r="2413" spans="10:13">
      <c r="J2413" s="3"/>
      <c r="M2413" s="19"/>
    </row>
    <row r="2414" spans="10:13">
      <c r="J2414" s="3"/>
      <c r="M2414" s="19"/>
    </row>
    <row r="2415" spans="10:13">
      <c r="J2415" s="3"/>
      <c r="M2415" s="19"/>
    </row>
    <row r="2416" spans="10:13">
      <c r="J2416" s="3"/>
      <c r="M2416" s="19"/>
    </row>
    <row r="2417" spans="10:13">
      <c r="J2417" s="3"/>
      <c r="M2417" s="19"/>
    </row>
    <row r="2418" spans="10:13">
      <c r="J2418" s="3"/>
      <c r="M2418" s="19"/>
    </row>
    <row r="2419" spans="10:13">
      <c r="J2419" s="3"/>
      <c r="M2419" s="19"/>
    </row>
    <row r="2420" spans="10:13">
      <c r="J2420" s="3"/>
      <c r="M2420" s="19"/>
    </row>
    <row r="2421" spans="10:13">
      <c r="J2421" s="3"/>
      <c r="M2421" s="19"/>
    </row>
    <row r="2422" spans="10:13">
      <c r="J2422" s="3"/>
      <c r="M2422" s="19"/>
    </row>
    <row r="2423" spans="10:13">
      <c r="J2423" s="3"/>
      <c r="M2423" s="19"/>
    </row>
    <row r="2424" spans="10:13">
      <c r="J2424" s="3"/>
      <c r="M2424" s="19"/>
    </row>
    <row r="2425" spans="10:13">
      <c r="J2425" s="3"/>
      <c r="M2425" s="19"/>
    </row>
    <row r="2426" spans="10:13">
      <c r="J2426" s="3"/>
      <c r="M2426" s="19"/>
    </row>
    <row r="2427" spans="10:13">
      <c r="J2427" s="3"/>
      <c r="M2427" s="19"/>
    </row>
    <row r="2428" spans="10:13">
      <c r="J2428" s="3"/>
      <c r="M2428" s="19"/>
    </row>
    <row r="2429" spans="10:13">
      <c r="J2429" s="3"/>
      <c r="M2429" s="19"/>
    </row>
    <row r="2430" spans="10:13">
      <c r="J2430" s="3"/>
      <c r="M2430" s="19"/>
    </row>
    <row r="2431" spans="10:13">
      <c r="J2431" s="3"/>
      <c r="M2431" s="19"/>
    </row>
    <row r="2432" spans="10:13">
      <c r="J2432" s="3"/>
      <c r="M2432" s="19"/>
    </row>
    <row r="2433" spans="10:13">
      <c r="J2433" s="3"/>
      <c r="M2433" s="19"/>
    </row>
    <row r="2434" spans="10:13">
      <c r="J2434" s="3"/>
      <c r="M2434" s="19"/>
    </row>
    <row r="2435" spans="10:13">
      <c r="J2435" s="3"/>
      <c r="M2435" s="19"/>
    </row>
    <row r="2436" spans="10:13">
      <c r="J2436" s="3"/>
      <c r="M2436" s="19"/>
    </row>
    <row r="2437" spans="10:13">
      <c r="J2437" s="3"/>
      <c r="M2437" s="19"/>
    </row>
    <row r="2438" spans="10:13">
      <c r="J2438" s="3"/>
      <c r="M2438" s="19"/>
    </row>
    <row r="2439" spans="10:13">
      <c r="J2439" s="3"/>
      <c r="M2439" s="19"/>
    </row>
    <row r="2440" spans="10:13">
      <c r="J2440" s="3"/>
      <c r="M2440" s="19"/>
    </row>
    <row r="2441" spans="10:13">
      <c r="J2441" s="3"/>
      <c r="M2441" s="19"/>
    </row>
    <row r="2442" spans="10:13">
      <c r="J2442" s="3"/>
      <c r="M2442" s="19"/>
    </row>
    <row r="2443" spans="10:13">
      <c r="J2443" s="3"/>
      <c r="M2443" s="19"/>
    </row>
    <row r="2444" spans="10:13">
      <c r="J2444" s="3"/>
      <c r="M2444" s="19"/>
    </row>
    <row r="2445" spans="10:13">
      <c r="J2445" s="3"/>
      <c r="M2445" s="19"/>
    </row>
    <row r="2446" spans="10:13">
      <c r="J2446" s="3"/>
      <c r="M2446" s="19"/>
    </row>
    <row r="2447" spans="10:13">
      <c r="J2447" s="3"/>
      <c r="M2447" s="19"/>
    </row>
    <row r="2448" spans="10:13">
      <c r="J2448" s="3"/>
      <c r="M2448" s="19"/>
    </row>
    <row r="2449" spans="10:13">
      <c r="J2449" s="3"/>
      <c r="M2449" s="19"/>
    </row>
    <row r="2450" spans="10:13">
      <c r="J2450" s="3"/>
      <c r="M2450" s="19"/>
    </row>
    <row r="2451" spans="10:13">
      <c r="J2451" s="3"/>
      <c r="M2451" s="19"/>
    </row>
    <row r="2452" spans="10:13">
      <c r="J2452" s="3"/>
      <c r="M2452" s="19"/>
    </row>
    <row r="2453" spans="10:13">
      <c r="J2453" s="3"/>
      <c r="M2453" s="19"/>
    </row>
    <row r="2454" spans="10:13">
      <c r="J2454" s="3"/>
      <c r="M2454" s="19"/>
    </row>
    <row r="2455" spans="10:13">
      <c r="J2455" s="3"/>
      <c r="M2455" s="19"/>
    </row>
    <row r="2456" spans="10:13">
      <c r="J2456" s="3"/>
      <c r="M2456" s="19"/>
    </row>
    <row r="2457" spans="10:13">
      <c r="J2457" s="3"/>
      <c r="M2457" s="19"/>
    </row>
    <row r="2458" spans="10:13">
      <c r="J2458" s="3"/>
      <c r="M2458" s="19"/>
    </row>
    <row r="2459" spans="10:13">
      <c r="J2459" s="3"/>
      <c r="M2459" s="19"/>
    </row>
    <row r="2460" spans="10:13">
      <c r="J2460" s="3"/>
      <c r="M2460" s="19"/>
    </row>
    <row r="2461" spans="10:13">
      <c r="J2461" s="3"/>
      <c r="M2461" s="19"/>
    </row>
    <row r="2462" spans="10:13">
      <c r="J2462" s="3"/>
      <c r="M2462" s="19"/>
    </row>
    <row r="2463" spans="10:13">
      <c r="J2463" s="3"/>
      <c r="M2463" s="19"/>
    </row>
    <row r="2464" spans="10:13">
      <c r="J2464" s="3"/>
      <c r="M2464" s="19"/>
    </row>
    <row r="2465" spans="10:13">
      <c r="J2465" s="3"/>
      <c r="M2465" s="19"/>
    </row>
    <row r="2466" spans="10:13">
      <c r="J2466" s="3"/>
      <c r="M2466" s="19"/>
    </row>
    <row r="2467" spans="10:13">
      <c r="J2467" s="3"/>
      <c r="M2467" s="19"/>
    </row>
    <row r="2468" spans="10:13">
      <c r="J2468" s="3"/>
      <c r="M2468" s="19"/>
    </row>
    <row r="2469" spans="10:13">
      <c r="J2469" s="3"/>
      <c r="M2469" s="19"/>
    </row>
    <row r="2470" spans="10:13">
      <c r="J2470" s="3"/>
      <c r="M2470" s="19"/>
    </row>
    <row r="2471" spans="10:13">
      <c r="J2471" s="3"/>
      <c r="M2471" s="19"/>
    </row>
    <row r="2472" spans="10:13">
      <c r="J2472" s="3"/>
      <c r="M2472" s="19"/>
    </row>
    <row r="2473" spans="10:13">
      <c r="J2473" s="3"/>
      <c r="M2473" s="19"/>
    </row>
    <row r="2474" spans="10:13">
      <c r="J2474" s="3"/>
      <c r="M2474" s="19"/>
    </row>
    <row r="2475" spans="10:13">
      <c r="J2475" s="3"/>
      <c r="M2475" s="19"/>
    </row>
    <row r="2476" spans="10:13">
      <c r="J2476" s="3"/>
      <c r="M2476" s="19"/>
    </row>
    <row r="2477" spans="10:13">
      <c r="J2477" s="3"/>
      <c r="M2477" s="19"/>
    </row>
    <row r="2478" spans="10:13">
      <c r="J2478" s="3"/>
      <c r="M2478" s="19"/>
    </row>
    <row r="2479" spans="10:13">
      <c r="J2479" s="3"/>
      <c r="M2479" s="19"/>
    </row>
    <row r="2480" spans="10:13">
      <c r="J2480" s="3"/>
      <c r="M2480" s="19"/>
    </row>
    <row r="2481" spans="10:13">
      <c r="J2481" s="3"/>
      <c r="M2481" s="19"/>
    </row>
    <row r="2482" spans="10:13">
      <c r="J2482" s="3"/>
      <c r="M2482" s="19"/>
    </row>
    <row r="2483" spans="10:13">
      <c r="J2483" s="3"/>
      <c r="M2483" s="19"/>
    </row>
    <row r="2484" spans="10:13">
      <c r="J2484" s="3"/>
      <c r="M2484" s="19"/>
    </row>
    <row r="2485" spans="10:13">
      <c r="J2485" s="3"/>
      <c r="M2485" s="19"/>
    </row>
    <row r="2486" spans="10:13">
      <c r="J2486" s="3"/>
      <c r="M2486" s="19"/>
    </row>
    <row r="2487" spans="10:13">
      <c r="J2487" s="3"/>
      <c r="M2487" s="19"/>
    </row>
    <row r="2488" spans="10:13">
      <c r="J2488" s="3"/>
      <c r="M2488" s="19"/>
    </row>
    <row r="2489" spans="10:13">
      <c r="J2489" s="3"/>
      <c r="M2489" s="19"/>
    </row>
    <row r="2490" spans="10:13">
      <c r="J2490" s="3"/>
      <c r="M2490" s="19"/>
    </row>
    <row r="2491" spans="10:13">
      <c r="J2491" s="3"/>
      <c r="M2491" s="19"/>
    </row>
    <row r="2492" spans="10:13">
      <c r="J2492" s="3"/>
      <c r="M2492" s="19"/>
    </row>
    <row r="2493" spans="10:13">
      <c r="J2493" s="3"/>
      <c r="M2493" s="19"/>
    </row>
    <row r="2494" spans="10:13">
      <c r="J2494" s="3"/>
      <c r="M2494" s="19"/>
    </row>
    <row r="2495" spans="10:13">
      <c r="J2495" s="3"/>
      <c r="M2495" s="19"/>
    </row>
    <row r="2496" spans="10:13">
      <c r="J2496" s="3"/>
      <c r="M2496" s="19"/>
    </row>
    <row r="2497" spans="10:13">
      <c r="J2497" s="3"/>
      <c r="M2497" s="19"/>
    </row>
    <row r="2498" spans="10:13">
      <c r="J2498" s="3"/>
      <c r="M2498" s="19"/>
    </row>
    <row r="2499" spans="10:13">
      <c r="J2499" s="3"/>
      <c r="M2499" s="19"/>
    </row>
    <row r="2500" spans="10:13">
      <c r="J2500" s="3"/>
      <c r="M2500" s="19"/>
    </row>
    <row r="2501" spans="10:13">
      <c r="J2501" s="3"/>
      <c r="M2501" s="19"/>
    </row>
    <row r="2502" spans="10:13">
      <c r="J2502" s="3"/>
      <c r="M2502" s="19"/>
    </row>
    <row r="2503" spans="10:13">
      <c r="J2503" s="3"/>
      <c r="M2503" s="19"/>
    </row>
    <row r="2504" spans="10:13">
      <c r="J2504" s="3"/>
      <c r="M2504" s="19"/>
    </row>
    <row r="2505" spans="10:13">
      <c r="J2505" s="3"/>
      <c r="M2505" s="19"/>
    </row>
    <row r="2506" spans="10:13">
      <c r="J2506" s="3"/>
      <c r="M2506" s="19"/>
    </row>
    <row r="2507" spans="10:13">
      <c r="J2507" s="3"/>
      <c r="M2507" s="19"/>
    </row>
    <row r="2508" spans="10:13">
      <c r="J2508" s="3"/>
      <c r="M2508" s="19"/>
    </row>
    <row r="2509" spans="10:13">
      <c r="J2509" s="3"/>
      <c r="M2509" s="19"/>
    </row>
    <row r="2510" spans="10:13">
      <c r="J2510" s="3"/>
      <c r="M2510" s="19"/>
    </row>
    <row r="2511" spans="10:13">
      <c r="J2511" s="3"/>
      <c r="M2511" s="19"/>
    </row>
    <row r="2512" spans="10:13">
      <c r="J2512" s="3"/>
      <c r="M2512" s="19"/>
    </row>
    <row r="2513" spans="10:13">
      <c r="J2513" s="3"/>
      <c r="M2513" s="19"/>
    </row>
    <row r="2514" spans="10:13">
      <c r="J2514" s="3"/>
      <c r="M2514" s="19"/>
    </row>
    <row r="2515" spans="10:13">
      <c r="J2515" s="3"/>
      <c r="M2515" s="19"/>
    </row>
    <row r="2516" spans="10:13">
      <c r="J2516" s="3"/>
      <c r="M2516" s="19"/>
    </row>
    <row r="2517" spans="10:13">
      <c r="J2517" s="3"/>
      <c r="M2517" s="19"/>
    </row>
    <row r="2518" spans="10:13">
      <c r="J2518" s="3"/>
      <c r="M2518" s="19"/>
    </row>
    <row r="2519" spans="10:13">
      <c r="J2519" s="3"/>
      <c r="M2519" s="19"/>
    </row>
    <row r="2520" spans="10:13">
      <c r="J2520" s="3"/>
      <c r="M2520" s="19"/>
    </row>
    <row r="2521" spans="10:13">
      <c r="J2521" s="3"/>
      <c r="M2521" s="19"/>
    </row>
    <row r="2522" spans="10:13">
      <c r="J2522" s="3"/>
      <c r="M2522" s="19"/>
    </row>
    <row r="2523" spans="10:13">
      <c r="J2523" s="3"/>
      <c r="M2523" s="19"/>
    </row>
    <row r="2524" spans="10:13">
      <c r="J2524" s="3"/>
      <c r="M2524" s="19"/>
    </row>
    <row r="2525" spans="10:13">
      <c r="J2525" s="3"/>
      <c r="M2525" s="19"/>
    </row>
    <row r="2526" spans="10:13">
      <c r="J2526" s="3"/>
      <c r="M2526" s="19"/>
    </row>
    <row r="2527" spans="10:13">
      <c r="J2527" s="3"/>
      <c r="M2527" s="19"/>
    </row>
    <row r="2528" spans="10:13">
      <c r="J2528" s="3"/>
      <c r="M2528" s="19"/>
    </row>
    <row r="2529" spans="10:13">
      <c r="J2529" s="3"/>
      <c r="M2529" s="19"/>
    </row>
    <row r="2530" spans="10:13">
      <c r="J2530" s="3"/>
      <c r="M2530" s="19"/>
    </row>
    <row r="2531" spans="10:13">
      <c r="J2531" s="3"/>
      <c r="M2531" s="19"/>
    </row>
    <row r="2532" spans="10:13">
      <c r="J2532" s="3"/>
      <c r="M2532" s="19"/>
    </row>
    <row r="2533" spans="10:13">
      <c r="J2533" s="3"/>
      <c r="M2533" s="19"/>
    </row>
    <row r="2534" spans="10:13">
      <c r="J2534" s="3"/>
      <c r="M2534" s="19"/>
    </row>
    <row r="2535" spans="10:13">
      <c r="J2535" s="3"/>
      <c r="M2535" s="19"/>
    </row>
    <row r="2536" spans="10:13">
      <c r="J2536" s="3"/>
      <c r="M2536" s="19"/>
    </row>
    <row r="2537" spans="10:13">
      <c r="J2537" s="3"/>
      <c r="M2537" s="19"/>
    </row>
    <row r="2538" spans="10:13">
      <c r="J2538" s="3"/>
      <c r="M2538" s="19"/>
    </row>
    <row r="2539" spans="10:13">
      <c r="J2539" s="3"/>
      <c r="M2539" s="19"/>
    </row>
    <row r="2540" spans="10:13">
      <c r="J2540" s="3"/>
      <c r="M2540" s="19"/>
    </row>
    <row r="2541" spans="10:13">
      <c r="J2541" s="3"/>
      <c r="M2541" s="19"/>
    </row>
    <row r="2542" spans="10:13">
      <c r="J2542" s="3"/>
      <c r="M2542" s="19"/>
    </row>
    <row r="2543" spans="10:13">
      <c r="J2543" s="3"/>
      <c r="M2543" s="19"/>
    </row>
    <row r="2544" spans="10:13">
      <c r="J2544" s="3"/>
      <c r="M2544" s="19"/>
    </row>
    <row r="2545" spans="10:13">
      <c r="J2545" s="3"/>
      <c r="M2545" s="19"/>
    </row>
    <row r="2546" spans="10:13">
      <c r="J2546" s="3"/>
      <c r="M2546" s="19"/>
    </row>
    <row r="2547" spans="10:13">
      <c r="J2547" s="3"/>
      <c r="M2547" s="19"/>
    </row>
    <row r="2548" spans="10:13">
      <c r="J2548" s="3"/>
      <c r="M2548" s="19"/>
    </row>
    <row r="2549" spans="10:13">
      <c r="J2549" s="3"/>
      <c r="M2549" s="19"/>
    </row>
    <row r="2550" spans="10:13">
      <c r="J2550" s="3"/>
      <c r="M2550" s="19"/>
    </row>
    <row r="2551" spans="10:13">
      <c r="J2551" s="3"/>
      <c r="M2551" s="19"/>
    </row>
    <row r="2552" spans="10:13">
      <c r="J2552" s="3"/>
      <c r="M2552" s="19"/>
    </row>
    <row r="2553" spans="10:13">
      <c r="J2553" s="3"/>
      <c r="M2553" s="19"/>
    </row>
    <row r="2554" spans="10:13">
      <c r="J2554" s="3"/>
      <c r="M2554" s="19"/>
    </row>
    <row r="2555" spans="10:13">
      <c r="J2555" s="3"/>
      <c r="M2555" s="19"/>
    </row>
    <row r="2556" spans="10:13">
      <c r="J2556" s="3"/>
      <c r="M2556" s="19"/>
    </row>
    <row r="2557" spans="10:13">
      <c r="J2557" s="3"/>
      <c r="M2557" s="19"/>
    </row>
    <row r="2558" spans="10:13">
      <c r="J2558" s="3"/>
      <c r="M2558" s="19"/>
    </row>
    <row r="2559" spans="10:13">
      <c r="J2559" s="3"/>
      <c r="M2559" s="19"/>
    </row>
    <row r="2560" spans="10:13">
      <c r="J2560" s="3"/>
      <c r="M2560" s="19"/>
    </row>
    <row r="2561" spans="10:13">
      <c r="J2561" s="3"/>
      <c r="M2561" s="19"/>
    </row>
    <row r="2562" spans="10:13">
      <c r="J2562" s="3"/>
      <c r="M2562" s="19"/>
    </row>
    <row r="2563" spans="10:13">
      <c r="J2563" s="3"/>
      <c r="M2563" s="19"/>
    </row>
    <row r="2564" spans="10:13">
      <c r="J2564" s="3"/>
      <c r="M2564" s="19"/>
    </row>
    <row r="2565" spans="10:13">
      <c r="J2565" s="3"/>
      <c r="M2565" s="19"/>
    </row>
    <row r="2566" spans="10:13">
      <c r="J2566" s="3"/>
      <c r="M2566" s="19"/>
    </row>
    <row r="2567" spans="10:13">
      <c r="J2567" s="3"/>
      <c r="M2567" s="19"/>
    </row>
    <row r="2568" spans="10:13">
      <c r="J2568" s="3"/>
      <c r="M2568" s="19"/>
    </row>
    <row r="2569" spans="10:13">
      <c r="J2569" s="3"/>
      <c r="M2569" s="19"/>
    </row>
    <row r="2570" spans="10:13">
      <c r="J2570" s="3"/>
      <c r="M2570" s="19"/>
    </row>
    <row r="2571" spans="10:13">
      <c r="J2571" s="3"/>
      <c r="M2571" s="19"/>
    </row>
    <row r="2572" spans="10:13">
      <c r="J2572" s="3"/>
      <c r="M2572" s="19"/>
    </row>
    <row r="2573" spans="10:13">
      <c r="J2573" s="3"/>
      <c r="M2573" s="19"/>
    </row>
    <row r="2574" spans="10:13">
      <c r="J2574" s="3"/>
      <c r="M2574" s="19"/>
    </row>
    <row r="2575" spans="10:13">
      <c r="J2575" s="3"/>
      <c r="M2575" s="19"/>
    </row>
    <row r="2576" spans="10:13">
      <c r="J2576" s="3"/>
      <c r="M2576" s="19"/>
    </row>
    <row r="2577" spans="10:13">
      <c r="J2577" s="3"/>
      <c r="M2577" s="19"/>
    </row>
    <row r="2578" spans="10:13">
      <c r="J2578" s="3"/>
      <c r="M2578" s="19"/>
    </row>
    <row r="2579" spans="10:13">
      <c r="J2579" s="3"/>
      <c r="M2579" s="19"/>
    </row>
    <row r="2580" spans="10:13">
      <c r="J2580" s="3"/>
      <c r="M2580" s="19"/>
    </row>
    <row r="2581" spans="10:13">
      <c r="J2581" s="3"/>
      <c r="M2581" s="19"/>
    </row>
    <row r="2582" spans="10:13">
      <c r="J2582" s="3"/>
      <c r="M2582" s="19"/>
    </row>
    <row r="2583" spans="10:13">
      <c r="J2583" s="3"/>
      <c r="M2583" s="19"/>
    </row>
    <row r="2584" spans="10:13">
      <c r="J2584" s="3"/>
      <c r="M2584" s="19"/>
    </row>
    <row r="2585" spans="10:13">
      <c r="J2585" s="3"/>
      <c r="M2585" s="19"/>
    </row>
    <row r="2586" spans="10:13">
      <c r="J2586" s="3"/>
      <c r="M2586" s="19"/>
    </row>
    <row r="2587" spans="10:13">
      <c r="J2587" s="3"/>
      <c r="M2587" s="19"/>
    </row>
    <row r="2588" spans="10:13">
      <c r="J2588" s="3"/>
      <c r="M2588" s="19"/>
    </row>
    <row r="2589" spans="10:13">
      <c r="J2589" s="3"/>
      <c r="M2589" s="19"/>
    </row>
    <row r="2590" spans="10:13">
      <c r="J2590" s="3"/>
      <c r="M2590" s="19"/>
    </row>
    <row r="2591" spans="10:13">
      <c r="J2591" s="3"/>
      <c r="M2591" s="19"/>
    </row>
    <row r="2592" spans="10:13">
      <c r="J2592" s="3"/>
      <c r="M2592" s="19"/>
    </row>
    <row r="2593" spans="10:13">
      <c r="J2593" s="3"/>
      <c r="M2593" s="19"/>
    </row>
    <row r="2594" spans="10:13">
      <c r="J2594" s="3"/>
      <c r="M2594" s="19"/>
    </row>
    <row r="2595" spans="10:13">
      <c r="J2595" s="3"/>
      <c r="M2595" s="19"/>
    </row>
    <row r="2596" spans="10:13">
      <c r="J2596" s="3"/>
      <c r="M2596" s="19"/>
    </row>
    <row r="2597" spans="10:13">
      <c r="J2597" s="3"/>
      <c r="M2597" s="19"/>
    </row>
    <row r="2598" spans="10:13">
      <c r="J2598" s="3"/>
      <c r="M2598" s="19"/>
    </row>
    <row r="2599" spans="10:13">
      <c r="J2599" s="3"/>
      <c r="M2599" s="19"/>
    </row>
    <row r="2600" spans="10:13">
      <c r="J2600" s="3"/>
      <c r="M2600" s="19"/>
    </row>
    <row r="2601" spans="10:13">
      <c r="J2601" s="3"/>
      <c r="M2601" s="19"/>
    </row>
    <row r="2602" spans="10:13">
      <c r="J2602" s="3"/>
      <c r="M2602" s="19"/>
    </row>
    <row r="2603" spans="10:13">
      <c r="J2603" s="3"/>
      <c r="M2603" s="19"/>
    </row>
    <row r="2604" spans="10:13">
      <c r="J2604" s="3"/>
      <c r="M2604" s="19"/>
    </row>
    <row r="2605" spans="10:13">
      <c r="J2605" s="3"/>
      <c r="M2605" s="19"/>
    </row>
    <row r="2606" spans="10:13">
      <c r="J2606" s="3"/>
      <c r="M2606" s="19"/>
    </row>
    <row r="2607" spans="10:13">
      <c r="J2607" s="3"/>
      <c r="M2607" s="19"/>
    </row>
    <row r="2608" spans="10:13">
      <c r="J2608" s="3"/>
      <c r="M2608" s="19"/>
    </row>
    <row r="2609" spans="10:13">
      <c r="J2609" s="3"/>
      <c r="M2609" s="19"/>
    </row>
    <row r="2610" spans="10:13">
      <c r="J2610" s="3"/>
      <c r="M2610" s="19"/>
    </row>
    <row r="2611" spans="10:13">
      <c r="J2611" s="3"/>
      <c r="M2611" s="19"/>
    </row>
    <row r="2612" spans="10:13">
      <c r="J2612" s="3"/>
      <c r="M2612" s="19"/>
    </row>
    <row r="2613" spans="10:13">
      <c r="J2613" s="3"/>
      <c r="M2613" s="19"/>
    </row>
    <row r="2614" spans="10:13">
      <c r="J2614" s="3"/>
      <c r="M2614" s="19"/>
    </row>
    <row r="2615" spans="10:13">
      <c r="J2615" s="3"/>
      <c r="M2615" s="19"/>
    </row>
    <row r="2616" spans="10:13">
      <c r="J2616" s="3"/>
      <c r="M2616" s="19"/>
    </row>
    <row r="2617" spans="10:13">
      <c r="J2617" s="3"/>
      <c r="M2617" s="19"/>
    </row>
    <row r="2618" spans="10:13">
      <c r="J2618" s="3"/>
      <c r="M2618" s="19"/>
    </row>
    <row r="2619" spans="10:13">
      <c r="J2619" s="3"/>
      <c r="M2619" s="19"/>
    </row>
    <row r="2620" spans="10:13">
      <c r="J2620" s="3"/>
      <c r="M2620" s="19"/>
    </row>
    <row r="2621" spans="10:13">
      <c r="J2621" s="3"/>
      <c r="M2621" s="19"/>
    </row>
    <row r="2622" spans="10:13">
      <c r="J2622" s="3"/>
      <c r="M2622" s="19"/>
    </row>
    <row r="2623" spans="10:13">
      <c r="J2623" s="3"/>
      <c r="M2623" s="19"/>
    </row>
    <row r="2624" spans="10:13">
      <c r="J2624" s="3"/>
      <c r="M2624" s="19"/>
    </row>
    <row r="2625" spans="10:13">
      <c r="J2625" s="3"/>
      <c r="M2625" s="19"/>
    </row>
    <row r="2626" spans="10:13">
      <c r="J2626" s="3"/>
      <c r="M2626" s="19"/>
    </row>
    <row r="2627" spans="10:13">
      <c r="J2627" s="3"/>
      <c r="M2627" s="19"/>
    </row>
    <row r="2628" spans="10:13">
      <c r="J2628" s="3"/>
      <c r="M2628" s="19"/>
    </row>
    <row r="2629" spans="10:13">
      <c r="J2629" s="3"/>
      <c r="M2629" s="19"/>
    </row>
    <row r="2630" spans="10:13">
      <c r="J2630" s="3"/>
      <c r="M2630" s="19"/>
    </row>
    <row r="2631" spans="10:13">
      <c r="J2631" s="3"/>
      <c r="M2631" s="19"/>
    </row>
    <row r="2632" spans="10:13">
      <c r="J2632" s="3"/>
      <c r="M2632" s="19"/>
    </row>
    <row r="2633" spans="10:13">
      <c r="J2633" s="3"/>
      <c r="M2633" s="19"/>
    </row>
    <row r="2634" spans="10:13">
      <c r="J2634" s="3"/>
      <c r="M2634" s="19"/>
    </row>
    <row r="2635" spans="10:13">
      <c r="J2635" s="3"/>
      <c r="M2635" s="19"/>
    </row>
    <row r="2636" spans="10:13">
      <c r="J2636" s="3"/>
      <c r="M2636" s="19"/>
    </row>
    <row r="2637" spans="10:13">
      <c r="J2637" s="3"/>
      <c r="M2637" s="19"/>
    </row>
    <row r="2638" spans="10:13">
      <c r="J2638" s="3"/>
      <c r="M2638" s="19"/>
    </row>
    <row r="2639" spans="10:13">
      <c r="J2639" s="3"/>
      <c r="M2639" s="19"/>
    </row>
    <row r="2640" spans="10:13">
      <c r="J2640" s="3"/>
      <c r="M2640" s="19"/>
    </row>
    <row r="2641" spans="10:13">
      <c r="J2641" s="3"/>
      <c r="M2641" s="19"/>
    </row>
    <row r="2642" spans="10:13">
      <c r="J2642" s="3"/>
      <c r="M2642" s="19"/>
    </row>
    <row r="2643" spans="10:13">
      <c r="J2643" s="3"/>
      <c r="M2643" s="19"/>
    </row>
    <row r="2644" spans="10:13">
      <c r="J2644" s="3"/>
      <c r="M2644" s="19"/>
    </row>
    <row r="2645" spans="10:13">
      <c r="J2645" s="3"/>
      <c r="M2645" s="19"/>
    </row>
    <row r="2646" spans="10:13">
      <c r="J2646" s="3"/>
      <c r="M2646" s="19"/>
    </row>
    <row r="2647" spans="10:13">
      <c r="J2647" s="3"/>
      <c r="M2647" s="19"/>
    </row>
    <row r="2648" spans="10:13">
      <c r="J2648" s="3"/>
      <c r="M2648" s="19"/>
    </row>
    <row r="2649" spans="10:13">
      <c r="J2649" s="3"/>
      <c r="M2649" s="19"/>
    </row>
    <row r="2650" spans="10:13">
      <c r="J2650" s="3"/>
      <c r="M2650" s="19"/>
    </row>
    <row r="2651" spans="10:13">
      <c r="J2651" s="3"/>
      <c r="M2651" s="19"/>
    </row>
    <row r="2652" spans="10:13">
      <c r="J2652" s="3"/>
      <c r="M2652" s="19"/>
    </row>
    <row r="2653" spans="10:13">
      <c r="J2653" s="3"/>
      <c r="M2653" s="19"/>
    </row>
    <row r="2654" spans="10:13">
      <c r="J2654" s="3"/>
      <c r="M2654" s="19"/>
    </row>
    <row r="2655" spans="10:13">
      <c r="J2655" s="3"/>
      <c r="M2655" s="19"/>
    </row>
    <row r="2656" spans="10:13">
      <c r="J2656" s="3"/>
      <c r="M2656" s="19"/>
    </row>
    <row r="2657" spans="10:13">
      <c r="J2657" s="3"/>
      <c r="M2657" s="19"/>
    </row>
    <row r="2658" spans="10:13">
      <c r="J2658" s="3"/>
      <c r="M2658" s="19"/>
    </row>
    <row r="2659" spans="10:13">
      <c r="J2659" s="3"/>
      <c r="M2659" s="19"/>
    </row>
    <row r="2660" spans="10:13">
      <c r="J2660" s="3"/>
      <c r="M2660" s="19"/>
    </row>
    <row r="2661" spans="10:13">
      <c r="J2661" s="3"/>
      <c r="M2661" s="19"/>
    </row>
    <row r="2662" spans="10:13">
      <c r="J2662" s="3"/>
      <c r="M2662" s="19"/>
    </row>
    <row r="2663" spans="10:13">
      <c r="J2663" s="3"/>
      <c r="M2663" s="19"/>
    </row>
    <row r="2664" spans="10:13">
      <c r="J2664" s="3"/>
      <c r="M2664" s="19"/>
    </row>
    <row r="2665" spans="10:13">
      <c r="J2665" s="3"/>
      <c r="M2665" s="19"/>
    </row>
    <row r="2666" spans="10:13">
      <c r="J2666" s="3"/>
      <c r="M2666" s="19"/>
    </row>
    <row r="2667" spans="10:13">
      <c r="J2667" s="3"/>
      <c r="M2667" s="19"/>
    </row>
    <row r="2668" spans="10:13">
      <c r="J2668" s="3"/>
      <c r="M2668" s="19"/>
    </row>
    <row r="2669" spans="10:13">
      <c r="J2669" s="3"/>
      <c r="M2669" s="19"/>
    </row>
    <row r="2670" spans="10:13">
      <c r="J2670" s="3"/>
      <c r="M2670" s="19"/>
    </row>
    <row r="2671" spans="10:13">
      <c r="J2671" s="3"/>
      <c r="M2671" s="19"/>
    </row>
    <row r="2672" spans="10:13">
      <c r="J2672" s="3"/>
      <c r="M2672" s="19"/>
    </row>
    <row r="2673" spans="10:13">
      <c r="J2673" s="3"/>
      <c r="M2673" s="19"/>
    </row>
    <row r="2674" spans="10:13">
      <c r="J2674" s="3"/>
      <c r="M2674" s="19"/>
    </row>
    <row r="2675" spans="10:13">
      <c r="J2675" s="3"/>
      <c r="M2675" s="19"/>
    </row>
    <row r="2676" spans="10:13">
      <c r="J2676" s="3"/>
      <c r="M2676" s="19"/>
    </row>
    <row r="2677" spans="10:13">
      <c r="J2677" s="3"/>
      <c r="M2677" s="19"/>
    </row>
    <row r="2678" spans="10:13">
      <c r="J2678" s="3"/>
      <c r="M2678" s="19"/>
    </row>
    <row r="2679" spans="10:13">
      <c r="J2679" s="3"/>
      <c r="M2679" s="19"/>
    </row>
    <row r="2680" spans="10:13">
      <c r="J2680" s="3"/>
      <c r="M2680" s="19"/>
    </row>
    <row r="2681" spans="10:13">
      <c r="J2681" s="3"/>
      <c r="M2681" s="19"/>
    </row>
    <row r="2682" spans="10:13">
      <c r="J2682" s="3"/>
      <c r="M2682" s="19"/>
    </row>
    <row r="2683" spans="10:13">
      <c r="J2683" s="3"/>
      <c r="M2683" s="19"/>
    </row>
    <row r="2684" spans="10:13">
      <c r="J2684" s="3"/>
      <c r="M2684" s="19"/>
    </row>
    <row r="2685" spans="10:13">
      <c r="J2685" s="3"/>
      <c r="M2685" s="19"/>
    </row>
    <row r="2686" spans="10:13">
      <c r="J2686" s="3"/>
      <c r="M2686" s="19"/>
    </row>
    <row r="2687" spans="10:13">
      <c r="J2687" s="3"/>
      <c r="M2687" s="19"/>
    </row>
    <row r="2688" spans="10:13">
      <c r="J2688" s="3"/>
      <c r="M2688" s="19"/>
    </row>
    <row r="2689" spans="10:13">
      <c r="J2689" s="3"/>
      <c r="M2689" s="19"/>
    </row>
    <row r="2690" spans="10:13">
      <c r="J2690" s="3"/>
      <c r="M2690" s="19"/>
    </row>
    <row r="2691" spans="10:13">
      <c r="J2691" s="3"/>
      <c r="M2691" s="19"/>
    </row>
    <row r="2692" spans="10:13">
      <c r="J2692" s="3"/>
      <c r="M2692" s="19"/>
    </row>
    <row r="2693" spans="10:13">
      <c r="J2693" s="3"/>
      <c r="M2693" s="19"/>
    </row>
    <row r="2694" spans="10:13">
      <c r="J2694" s="3"/>
      <c r="M2694" s="19"/>
    </row>
    <row r="2695" spans="10:13">
      <c r="J2695" s="3"/>
      <c r="M2695" s="19"/>
    </row>
    <row r="2696" spans="10:13">
      <c r="J2696" s="3"/>
      <c r="M2696" s="19"/>
    </row>
    <row r="2697" spans="10:13">
      <c r="J2697" s="3"/>
      <c r="M2697" s="19"/>
    </row>
    <row r="2698" spans="10:13">
      <c r="J2698" s="3"/>
      <c r="M2698" s="19"/>
    </row>
    <row r="2699" spans="10:13">
      <c r="J2699" s="3"/>
      <c r="M2699" s="19"/>
    </row>
    <row r="2700" spans="10:13">
      <c r="J2700" s="3"/>
      <c r="M2700" s="19"/>
    </row>
    <row r="2701" spans="10:13">
      <c r="J2701" s="3"/>
      <c r="M2701" s="19"/>
    </row>
    <row r="2702" spans="10:13">
      <c r="J2702" s="3"/>
      <c r="M2702" s="19"/>
    </row>
    <row r="2703" spans="10:13">
      <c r="J2703" s="3"/>
      <c r="M2703" s="19"/>
    </row>
    <row r="2704" spans="10:13">
      <c r="J2704" s="3"/>
      <c r="M2704" s="19"/>
    </row>
    <row r="2705" spans="10:13">
      <c r="J2705" s="3"/>
      <c r="M2705" s="19"/>
    </row>
    <row r="2706" spans="10:13">
      <c r="J2706" s="3"/>
      <c r="M2706" s="19"/>
    </row>
    <row r="2707" spans="10:13">
      <c r="J2707" s="3"/>
      <c r="M2707" s="19"/>
    </row>
    <row r="2708" spans="10:13">
      <c r="J2708" s="3"/>
      <c r="M2708" s="19"/>
    </row>
    <row r="2709" spans="10:13">
      <c r="J2709" s="3"/>
      <c r="M2709" s="19"/>
    </row>
    <row r="2710" spans="10:13">
      <c r="J2710" s="3"/>
      <c r="M2710" s="19"/>
    </row>
    <row r="2711" spans="10:13">
      <c r="J2711" s="3"/>
      <c r="M2711" s="19"/>
    </row>
    <row r="2712" spans="10:13">
      <c r="J2712" s="3"/>
      <c r="M2712" s="19"/>
    </row>
    <row r="2713" spans="10:13">
      <c r="J2713" s="3"/>
      <c r="M2713" s="19"/>
    </row>
    <row r="2714" spans="10:13">
      <c r="J2714" s="3"/>
      <c r="M2714" s="19"/>
    </row>
    <row r="2715" spans="10:13">
      <c r="J2715" s="3"/>
      <c r="M2715" s="19"/>
    </row>
    <row r="2716" spans="10:13">
      <c r="J2716" s="3"/>
      <c r="M2716" s="19"/>
    </row>
    <row r="2717" spans="10:13">
      <c r="J2717" s="3"/>
      <c r="M2717" s="19"/>
    </row>
    <row r="2718" spans="10:13">
      <c r="J2718" s="3"/>
      <c r="M2718" s="19"/>
    </row>
    <row r="2719" spans="10:13">
      <c r="J2719" s="3"/>
      <c r="M2719" s="19"/>
    </row>
    <row r="2720" spans="10:13">
      <c r="J2720" s="3"/>
      <c r="M2720" s="19"/>
    </row>
    <row r="2721" spans="10:13">
      <c r="J2721" s="3"/>
      <c r="M2721" s="19"/>
    </row>
    <row r="2722" spans="10:13">
      <c r="J2722" s="3"/>
      <c r="M2722" s="19"/>
    </row>
    <row r="2723" spans="10:13">
      <c r="J2723" s="3"/>
      <c r="M2723" s="19"/>
    </row>
    <row r="2724" spans="10:13">
      <c r="J2724" s="3"/>
      <c r="M2724" s="19"/>
    </row>
    <row r="2725" spans="10:13">
      <c r="J2725" s="3"/>
      <c r="M2725" s="19"/>
    </row>
    <row r="2726" spans="10:13">
      <c r="J2726" s="3"/>
      <c r="M2726" s="19"/>
    </row>
    <row r="2727" spans="10:13">
      <c r="J2727" s="3"/>
      <c r="M2727" s="19"/>
    </row>
    <row r="2728" spans="10:13">
      <c r="J2728" s="3"/>
      <c r="M2728" s="19"/>
    </row>
    <row r="2729" spans="10:13">
      <c r="J2729" s="3"/>
      <c r="M2729" s="19"/>
    </row>
    <row r="2730" spans="10:13">
      <c r="J2730" s="3"/>
      <c r="M2730" s="19"/>
    </row>
    <row r="2731" spans="10:13">
      <c r="J2731" s="3"/>
      <c r="M2731" s="19"/>
    </row>
    <row r="2732" spans="10:13">
      <c r="J2732" s="3"/>
      <c r="M2732" s="19"/>
    </row>
    <row r="2733" spans="10:13">
      <c r="J2733" s="3"/>
      <c r="M2733" s="19"/>
    </row>
    <row r="2734" spans="10:13">
      <c r="J2734" s="3"/>
      <c r="M2734" s="19"/>
    </row>
    <row r="2735" spans="10:13">
      <c r="J2735" s="3"/>
      <c r="M2735" s="19"/>
    </row>
    <row r="2736" spans="10:13">
      <c r="J2736" s="3"/>
      <c r="M2736" s="19"/>
    </row>
    <row r="2737" spans="10:13">
      <c r="J2737" s="3"/>
      <c r="M2737" s="19"/>
    </row>
    <row r="2738" spans="10:13">
      <c r="J2738" s="3"/>
      <c r="M2738" s="19"/>
    </row>
    <row r="2739" spans="10:13">
      <c r="J2739" s="3"/>
      <c r="M2739" s="19"/>
    </row>
    <row r="2740" spans="10:13">
      <c r="J2740" s="3"/>
      <c r="M2740" s="19"/>
    </row>
    <row r="2741" spans="10:13">
      <c r="J2741" s="3"/>
      <c r="M2741" s="19"/>
    </row>
    <row r="2742" spans="10:13">
      <c r="J2742" s="3"/>
      <c r="M2742" s="19"/>
    </row>
    <row r="2743" spans="10:13">
      <c r="J2743" s="3"/>
      <c r="M2743" s="19"/>
    </row>
    <row r="2744" spans="10:13">
      <c r="J2744" s="3"/>
      <c r="M2744" s="19"/>
    </row>
    <row r="2745" spans="10:13">
      <c r="J2745" s="3"/>
      <c r="M2745" s="19"/>
    </row>
    <row r="2746" spans="10:13">
      <c r="J2746" s="3"/>
      <c r="M2746" s="19"/>
    </row>
    <row r="2747" spans="10:13">
      <c r="J2747" s="3"/>
      <c r="M2747" s="19"/>
    </row>
    <row r="2748" spans="10:13">
      <c r="J2748" s="3"/>
      <c r="M2748" s="19"/>
    </row>
    <row r="2749" spans="10:13">
      <c r="J2749" s="3"/>
      <c r="M2749" s="19"/>
    </row>
    <row r="2750" spans="10:13">
      <c r="J2750" s="3"/>
      <c r="M2750" s="19"/>
    </row>
    <row r="2751" spans="10:13">
      <c r="J2751" s="3"/>
      <c r="M2751" s="19"/>
    </row>
    <row r="2752" spans="10:13">
      <c r="J2752" s="3"/>
      <c r="M2752" s="19"/>
    </row>
    <row r="2753" spans="10:13">
      <c r="J2753" s="3"/>
      <c r="M2753" s="19"/>
    </row>
    <row r="2754" spans="10:13">
      <c r="J2754" s="3"/>
      <c r="M2754" s="19"/>
    </row>
    <row r="2755" spans="10:13">
      <c r="J2755" s="3"/>
      <c r="M2755" s="19"/>
    </row>
    <row r="2756" spans="10:13">
      <c r="J2756" s="3"/>
      <c r="M2756" s="19"/>
    </row>
    <row r="2757" spans="10:13">
      <c r="J2757" s="3"/>
      <c r="M2757" s="19"/>
    </row>
    <row r="2758" spans="10:13">
      <c r="J2758" s="3"/>
      <c r="M2758" s="19"/>
    </row>
    <row r="2759" spans="10:13">
      <c r="J2759" s="3"/>
      <c r="M2759" s="19"/>
    </row>
    <row r="2760" spans="10:13">
      <c r="J2760" s="3"/>
      <c r="M2760" s="19"/>
    </row>
    <row r="2761" spans="10:13">
      <c r="J2761" s="3"/>
      <c r="M2761" s="19"/>
    </row>
    <row r="2762" spans="10:13">
      <c r="J2762" s="3"/>
      <c r="M2762" s="19"/>
    </row>
    <row r="2763" spans="10:13">
      <c r="J2763" s="3"/>
      <c r="M2763" s="19"/>
    </row>
    <row r="2764" spans="10:13">
      <c r="J2764" s="3"/>
      <c r="M2764" s="19"/>
    </row>
    <row r="2765" spans="10:13">
      <c r="J2765" s="3"/>
      <c r="M2765" s="19"/>
    </row>
    <row r="2766" spans="10:13">
      <c r="J2766" s="3"/>
      <c r="M2766" s="19"/>
    </row>
    <row r="2767" spans="10:13">
      <c r="J2767" s="3"/>
      <c r="M2767" s="19"/>
    </row>
    <row r="2768" spans="10:13">
      <c r="J2768" s="3"/>
      <c r="M2768" s="19"/>
    </row>
    <row r="2769" spans="10:13">
      <c r="J2769" s="3"/>
      <c r="M2769" s="19"/>
    </row>
    <row r="2770" spans="10:13">
      <c r="J2770" s="3"/>
      <c r="M2770" s="19"/>
    </row>
    <row r="2771" spans="10:13">
      <c r="J2771" s="3"/>
      <c r="M2771" s="19"/>
    </row>
    <row r="2772" spans="10:13">
      <c r="J2772" s="3"/>
      <c r="M2772" s="19"/>
    </row>
    <row r="2773" spans="10:13">
      <c r="J2773" s="3"/>
      <c r="M2773" s="19"/>
    </row>
    <row r="2774" spans="10:13">
      <c r="J2774" s="3"/>
      <c r="M2774" s="19"/>
    </row>
    <row r="2775" spans="10:13">
      <c r="J2775" s="3"/>
      <c r="M2775" s="19"/>
    </row>
    <row r="2776" spans="10:13">
      <c r="J2776" s="3"/>
      <c r="M2776" s="19"/>
    </row>
    <row r="2777" spans="10:13">
      <c r="J2777" s="3"/>
      <c r="M2777" s="19"/>
    </row>
    <row r="2778" spans="10:13">
      <c r="J2778" s="3"/>
      <c r="M2778" s="19"/>
    </row>
    <row r="2779" spans="10:13">
      <c r="J2779" s="3"/>
      <c r="M2779" s="19"/>
    </row>
    <row r="2780" spans="10:13">
      <c r="J2780" s="3"/>
      <c r="M2780" s="19"/>
    </row>
    <row r="2781" spans="10:13">
      <c r="J2781" s="3"/>
      <c r="M2781" s="19"/>
    </row>
    <row r="2782" spans="10:13">
      <c r="J2782" s="3"/>
      <c r="M2782" s="19"/>
    </row>
    <row r="2783" spans="10:13">
      <c r="J2783" s="3"/>
      <c r="M2783" s="19"/>
    </row>
    <row r="2784" spans="10:13">
      <c r="J2784" s="3"/>
      <c r="M2784" s="19"/>
    </row>
    <row r="2785" spans="10:13">
      <c r="J2785" s="3"/>
      <c r="M2785" s="19"/>
    </row>
    <row r="2786" spans="10:13">
      <c r="J2786" s="3"/>
      <c r="M2786" s="19"/>
    </row>
    <row r="2787" spans="10:13">
      <c r="J2787" s="3"/>
      <c r="M2787" s="19"/>
    </row>
    <row r="2788" spans="10:13">
      <c r="J2788" s="3"/>
      <c r="M2788" s="19"/>
    </row>
    <row r="2789" spans="10:13">
      <c r="J2789" s="3"/>
      <c r="M2789" s="19"/>
    </row>
    <row r="2790" spans="10:13">
      <c r="J2790" s="3"/>
      <c r="M2790" s="19"/>
    </row>
    <row r="2791" spans="10:13">
      <c r="J2791" s="3"/>
      <c r="M2791" s="19"/>
    </row>
    <row r="2792" spans="10:13">
      <c r="J2792" s="3"/>
      <c r="M2792" s="19"/>
    </row>
    <row r="2793" spans="10:13">
      <c r="J2793" s="3"/>
      <c r="M2793" s="19"/>
    </row>
    <row r="2794" spans="10:13">
      <c r="J2794" s="3"/>
      <c r="M2794" s="19"/>
    </row>
    <row r="2795" spans="10:13">
      <c r="J2795" s="3"/>
      <c r="M2795" s="19"/>
    </row>
    <row r="2796" spans="10:13">
      <c r="J2796" s="3"/>
      <c r="M2796" s="19"/>
    </row>
    <row r="2797" spans="10:13">
      <c r="J2797" s="3"/>
      <c r="M2797" s="19"/>
    </row>
    <row r="2798" spans="10:13">
      <c r="J2798" s="3"/>
      <c r="M2798" s="19"/>
    </row>
    <row r="2799" spans="10:13">
      <c r="J2799" s="3"/>
      <c r="M2799" s="19"/>
    </row>
    <row r="2800" spans="10:13">
      <c r="J2800" s="3"/>
      <c r="M2800" s="19"/>
    </row>
    <row r="2801" spans="10:13">
      <c r="J2801" s="3"/>
      <c r="M2801" s="19"/>
    </row>
    <row r="2802" spans="10:13">
      <c r="J2802" s="3"/>
      <c r="M2802" s="19"/>
    </row>
    <row r="2803" spans="10:13">
      <c r="J2803" s="3"/>
      <c r="M2803" s="19"/>
    </row>
    <row r="2804" spans="10:13">
      <c r="J2804" s="3"/>
      <c r="M2804" s="19"/>
    </row>
    <row r="2805" spans="10:13">
      <c r="J2805" s="3"/>
      <c r="M2805" s="19"/>
    </row>
    <row r="2806" spans="10:13">
      <c r="J2806" s="3"/>
      <c r="M2806" s="19"/>
    </row>
    <row r="2807" spans="10:13">
      <c r="J2807" s="3"/>
      <c r="M2807" s="19"/>
    </row>
    <row r="2808" spans="10:13">
      <c r="J2808" s="3"/>
      <c r="M2808" s="19"/>
    </row>
    <row r="2809" spans="10:13">
      <c r="J2809" s="3"/>
      <c r="M2809" s="19"/>
    </row>
    <row r="2810" spans="10:13">
      <c r="J2810" s="3"/>
      <c r="M2810" s="19"/>
    </row>
    <row r="2811" spans="10:13">
      <c r="J2811" s="3"/>
      <c r="M2811" s="19"/>
    </row>
    <row r="2812" spans="10:13">
      <c r="J2812" s="3"/>
      <c r="M2812" s="19"/>
    </row>
    <row r="2813" spans="10:13">
      <c r="J2813" s="3"/>
      <c r="M2813" s="19"/>
    </row>
    <row r="2814" spans="10:13">
      <c r="J2814" s="3"/>
      <c r="M2814" s="19"/>
    </row>
    <row r="2815" spans="10:13">
      <c r="J2815" s="3"/>
      <c r="M2815" s="19"/>
    </row>
    <row r="2816" spans="10:13">
      <c r="J2816" s="3"/>
      <c r="M2816" s="19"/>
    </row>
    <row r="2817" spans="10:13">
      <c r="J2817" s="3"/>
      <c r="M2817" s="19"/>
    </row>
    <row r="2818" spans="10:13">
      <c r="J2818" s="3"/>
      <c r="M2818" s="19"/>
    </row>
    <row r="2819" spans="10:13">
      <c r="J2819" s="3"/>
      <c r="M2819" s="19"/>
    </row>
    <row r="2820" spans="10:13">
      <c r="J2820" s="3"/>
      <c r="M2820" s="19"/>
    </row>
    <row r="2821" spans="10:13">
      <c r="J2821" s="3"/>
      <c r="M2821" s="19"/>
    </row>
    <row r="2822" spans="10:13">
      <c r="J2822" s="3"/>
      <c r="M2822" s="19"/>
    </row>
    <row r="2823" spans="10:13">
      <c r="J2823" s="3"/>
      <c r="M2823" s="19"/>
    </row>
    <row r="2824" spans="10:13">
      <c r="J2824" s="3"/>
      <c r="M2824" s="19"/>
    </row>
    <row r="2825" spans="10:13">
      <c r="J2825" s="3"/>
      <c r="M2825" s="19"/>
    </row>
    <row r="2826" spans="10:13">
      <c r="J2826" s="3"/>
      <c r="M2826" s="19"/>
    </row>
    <row r="2827" spans="10:13">
      <c r="J2827" s="3"/>
      <c r="M2827" s="19"/>
    </row>
    <row r="2828" spans="10:13">
      <c r="J2828" s="3"/>
      <c r="M2828" s="19"/>
    </row>
    <row r="2829" spans="10:13">
      <c r="J2829" s="3"/>
      <c r="M2829" s="19"/>
    </row>
    <row r="2830" spans="10:13">
      <c r="J2830" s="3"/>
      <c r="M2830" s="19"/>
    </row>
    <row r="2831" spans="10:13">
      <c r="J2831" s="3"/>
      <c r="M2831" s="19"/>
    </row>
    <row r="2832" spans="10:13">
      <c r="J2832" s="3"/>
      <c r="M2832" s="19"/>
    </row>
    <row r="2833" spans="10:13">
      <c r="J2833" s="3"/>
      <c r="M2833" s="19"/>
    </row>
    <row r="2834" spans="10:13">
      <c r="J2834" s="3"/>
      <c r="M2834" s="19"/>
    </row>
    <row r="2835" spans="10:13">
      <c r="J2835" s="3"/>
      <c r="M2835" s="19"/>
    </row>
    <row r="2836" spans="10:13">
      <c r="J2836" s="3"/>
      <c r="M2836" s="19"/>
    </row>
    <row r="2837" spans="10:13">
      <c r="J2837" s="3"/>
      <c r="M2837" s="19"/>
    </row>
    <row r="2838" spans="10:13">
      <c r="J2838" s="3"/>
      <c r="M2838" s="19"/>
    </row>
    <row r="2839" spans="10:13">
      <c r="J2839" s="3"/>
      <c r="M2839" s="19"/>
    </row>
    <row r="2840" spans="10:13">
      <c r="J2840" s="3"/>
      <c r="M2840" s="19"/>
    </row>
    <row r="2841" spans="10:13">
      <c r="J2841" s="3"/>
      <c r="M2841" s="19"/>
    </row>
    <row r="2842" spans="10:13">
      <c r="J2842" s="3"/>
      <c r="M2842" s="19"/>
    </row>
    <row r="2843" spans="10:13">
      <c r="J2843" s="3"/>
      <c r="M2843" s="19"/>
    </row>
    <row r="2844" spans="10:13">
      <c r="J2844" s="3"/>
      <c r="M2844" s="19"/>
    </row>
    <row r="2845" spans="10:13">
      <c r="J2845" s="3"/>
      <c r="M2845" s="19"/>
    </row>
    <row r="2846" spans="10:13">
      <c r="J2846" s="3"/>
      <c r="M2846" s="19"/>
    </row>
    <row r="2847" spans="10:13">
      <c r="J2847" s="3"/>
      <c r="M2847" s="19"/>
    </row>
    <row r="2848" spans="10:13">
      <c r="J2848" s="3"/>
      <c r="M2848" s="19"/>
    </row>
    <row r="2849" spans="10:13">
      <c r="J2849" s="3"/>
      <c r="M2849" s="19"/>
    </row>
    <row r="2850" spans="10:13">
      <c r="J2850" s="3"/>
      <c r="M2850" s="19"/>
    </row>
    <row r="2851" spans="10:13">
      <c r="J2851" s="3"/>
      <c r="M2851" s="19"/>
    </row>
    <row r="2852" spans="10:13">
      <c r="J2852" s="3"/>
      <c r="M2852" s="19"/>
    </row>
    <row r="2853" spans="10:13">
      <c r="J2853" s="3"/>
      <c r="M2853" s="19"/>
    </row>
    <row r="2854" spans="10:13">
      <c r="J2854" s="3"/>
      <c r="M2854" s="19"/>
    </row>
    <row r="2855" spans="10:13">
      <c r="J2855" s="3"/>
      <c r="M2855" s="19"/>
    </row>
    <row r="2856" spans="10:13">
      <c r="J2856" s="3"/>
      <c r="M2856" s="19"/>
    </row>
    <row r="2857" spans="10:13">
      <c r="J2857" s="3"/>
      <c r="M2857" s="19"/>
    </row>
    <row r="2858" spans="10:13">
      <c r="J2858" s="3"/>
      <c r="M2858" s="19"/>
    </row>
    <row r="2859" spans="10:13">
      <c r="J2859" s="3"/>
      <c r="M2859" s="19"/>
    </row>
    <row r="2860" spans="10:13">
      <c r="J2860" s="3"/>
      <c r="M2860" s="19"/>
    </row>
    <row r="2861" spans="10:13">
      <c r="J2861" s="3"/>
      <c r="M2861" s="19"/>
    </row>
    <row r="2862" spans="10:13">
      <c r="J2862" s="3"/>
      <c r="M2862" s="19"/>
    </row>
    <row r="2863" spans="10:13">
      <c r="J2863" s="3"/>
      <c r="M2863" s="19"/>
    </row>
    <row r="2864" spans="10:13">
      <c r="J2864" s="3"/>
      <c r="M2864" s="19"/>
    </row>
    <row r="2865" spans="10:13">
      <c r="J2865" s="3"/>
      <c r="M2865" s="19"/>
    </row>
    <row r="2866" spans="10:13">
      <c r="J2866" s="3"/>
      <c r="M2866" s="19"/>
    </row>
    <row r="2867" spans="10:13">
      <c r="J2867" s="3"/>
      <c r="M2867" s="19"/>
    </row>
    <row r="2868" spans="10:13">
      <c r="J2868" s="3"/>
      <c r="M2868" s="19"/>
    </row>
    <row r="2869" spans="10:13">
      <c r="J2869" s="3"/>
      <c r="M2869" s="19"/>
    </row>
    <row r="2870" spans="10:13">
      <c r="J2870" s="3"/>
      <c r="M2870" s="19"/>
    </row>
    <row r="2871" spans="10:13">
      <c r="J2871" s="3"/>
      <c r="M2871" s="19"/>
    </row>
    <row r="2872" spans="10:13">
      <c r="J2872" s="3"/>
      <c r="M2872" s="19"/>
    </row>
    <row r="2873" spans="10:13">
      <c r="J2873" s="3"/>
      <c r="M2873" s="19"/>
    </row>
    <row r="2874" spans="10:13">
      <c r="J2874" s="3"/>
      <c r="M2874" s="19"/>
    </row>
    <row r="2875" spans="10:13">
      <c r="J2875" s="3"/>
      <c r="M2875" s="19"/>
    </row>
    <row r="2876" spans="10:13">
      <c r="J2876" s="3"/>
      <c r="M2876" s="19"/>
    </row>
    <row r="2877" spans="10:13">
      <c r="J2877" s="3"/>
      <c r="M2877" s="19"/>
    </row>
    <row r="2878" spans="10:13">
      <c r="J2878" s="3"/>
      <c r="M2878" s="19"/>
    </row>
    <row r="2879" spans="10:13">
      <c r="J2879" s="3"/>
      <c r="M2879" s="19"/>
    </row>
    <row r="2880" spans="10:13">
      <c r="J2880" s="3"/>
      <c r="M2880" s="19"/>
    </row>
    <row r="2881" spans="10:13">
      <c r="J2881" s="3"/>
      <c r="M2881" s="19"/>
    </row>
    <row r="2882" spans="10:13">
      <c r="J2882" s="3"/>
      <c r="M2882" s="19"/>
    </row>
    <row r="2883" spans="10:13">
      <c r="J2883" s="3"/>
      <c r="M2883" s="19"/>
    </row>
    <row r="2884" spans="10:13">
      <c r="J2884" s="3"/>
      <c r="M2884" s="19"/>
    </row>
    <row r="2885" spans="10:13">
      <c r="J2885" s="3"/>
      <c r="M2885" s="19"/>
    </row>
    <row r="2886" spans="10:13">
      <c r="J2886" s="3"/>
      <c r="M2886" s="19"/>
    </row>
    <row r="2887" spans="10:13">
      <c r="J2887" s="3"/>
      <c r="M2887" s="19"/>
    </row>
    <row r="2888" spans="10:13">
      <c r="J2888" s="3"/>
      <c r="M2888" s="19"/>
    </row>
    <row r="2889" spans="10:13">
      <c r="J2889" s="3"/>
      <c r="M2889" s="19"/>
    </row>
    <row r="2890" spans="10:13">
      <c r="J2890" s="3"/>
      <c r="M2890" s="19"/>
    </row>
    <row r="2891" spans="10:13">
      <c r="J2891" s="3"/>
      <c r="M2891" s="19"/>
    </row>
    <row r="2892" spans="10:13">
      <c r="J2892" s="3"/>
      <c r="M2892" s="19"/>
    </row>
    <row r="2893" spans="10:13">
      <c r="J2893" s="3"/>
      <c r="M2893" s="19"/>
    </row>
    <row r="2894" spans="10:13">
      <c r="J2894" s="3"/>
      <c r="M2894" s="19"/>
    </row>
    <row r="2895" spans="10:13">
      <c r="J2895" s="3"/>
      <c r="M2895" s="19"/>
    </row>
    <row r="2896" spans="10:13">
      <c r="J2896" s="3"/>
      <c r="M2896" s="19"/>
    </row>
    <row r="2897" spans="10:13">
      <c r="J2897" s="3"/>
      <c r="M2897" s="19"/>
    </row>
    <row r="2898" spans="10:13">
      <c r="J2898" s="3"/>
      <c r="M2898" s="19"/>
    </row>
    <row r="2899" spans="10:13">
      <c r="J2899" s="3"/>
      <c r="M2899" s="19"/>
    </row>
    <row r="2900" spans="10:13">
      <c r="J2900" s="3"/>
      <c r="M2900" s="19"/>
    </row>
    <row r="2901" spans="10:13">
      <c r="J2901" s="3"/>
      <c r="M2901" s="19"/>
    </row>
    <row r="2902" spans="10:13">
      <c r="J2902" s="3"/>
      <c r="M2902" s="19"/>
    </row>
    <row r="2903" spans="10:13">
      <c r="J2903" s="3"/>
      <c r="M2903" s="19"/>
    </row>
    <row r="2904" spans="10:13">
      <c r="J2904" s="3"/>
      <c r="M2904" s="19"/>
    </row>
    <row r="2905" spans="10:13">
      <c r="J2905" s="3"/>
      <c r="M2905" s="19"/>
    </row>
    <row r="2906" spans="10:13">
      <c r="J2906" s="3"/>
      <c r="M2906" s="19"/>
    </row>
    <row r="2907" spans="10:13">
      <c r="J2907" s="3"/>
      <c r="M2907" s="19"/>
    </row>
    <row r="2908" spans="10:13">
      <c r="J2908" s="3"/>
      <c r="M2908" s="19"/>
    </row>
    <row r="2909" spans="10:13">
      <c r="J2909" s="3"/>
      <c r="M2909" s="19"/>
    </row>
    <row r="2910" spans="10:13">
      <c r="J2910" s="3"/>
      <c r="M2910" s="19"/>
    </row>
    <row r="2911" spans="10:13">
      <c r="J2911" s="3"/>
      <c r="M2911" s="19"/>
    </row>
    <row r="2912" spans="10:13">
      <c r="J2912" s="3"/>
      <c r="M2912" s="19"/>
    </row>
    <row r="2913" spans="10:13">
      <c r="J2913" s="3"/>
      <c r="M2913" s="19"/>
    </row>
    <row r="2914" spans="10:13">
      <c r="J2914" s="3"/>
      <c r="M2914" s="19"/>
    </row>
    <row r="2915" spans="10:13">
      <c r="J2915" s="3"/>
      <c r="M2915" s="19"/>
    </row>
    <row r="2916" spans="10:13">
      <c r="J2916" s="3"/>
      <c r="M2916" s="19"/>
    </row>
    <row r="2917" spans="10:13">
      <c r="J2917" s="3"/>
      <c r="M2917" s="19"/>
    </row>
    <row r="2918" spans="10:13">
      <c r="J2918" s="3"/>
      <c r="M2918" s="19"/>
    </row>
    <row r="2919" spans="10:13">
      <c r="J2919" s="3"/>
      <c r="M2919" s="19"/>
    </row>
    <row r="2920" spans="10:13">
      <c r="J2920" s="3"/>
      <c r="M2920" s="19"/>
    </row>
    <row r="2921" spans="10:13">
      <c r="J2921" s="3"/>
      <c r="M2921" s="19"/>
    </row>
    <row r="2922" spans="10:13">
      <c r="J2922" s="3"/>
      <c r="M2922" s="19"/>
    </row>
    <row r="2923" spans="10:13">
      <c r="J2923" s="3"/>
      <c r="M2923" s="19"/>
    </row>
    <row r="2924" spans="10:13">
      <c r="J2924" s="3"/>
      <c r="M2924" s="19"/>
    </row>
    <row r="2925" spans="10:13">
      <c r="J2925" s="3"/>
      <c r="M2925" s="19"/>
    </row>
    <row r="2926" spans="10:13">
      <c r="J2926" s="3"/>
      <c r="M2926" s="19"/>
    </row>
    <row r="2927" spans="10:13">
      <c r="J2927" s="3"/>
      <c r="M2927" s="19"/>
    </row>
    <row r="2928" spans="10:13">
      <c r="J2928" s="3"/>
      <c r="M2928" s="19"/>
    </row>
    <row r="2929" spans="10:13">
      <c r="J2929" s="3"/>
      <c r="M2929" s="19"/>
    </row>
    <row r="2930" spans="10:13">
      <c r="J2930" s="3"/>
      <c r="M2930" s="19"/>
    </row>
    <row r="2931" spans="10:13">
      <c r="J2931" s="3"/>
      <c r="M2931" s="19"/>
    </row>
    <row r="2932" spans="10:13">
      <c r="J2932" s="3"/>
      <c r="M2932" s="19"/>
    </row>
    <row r="2933" spans="10:13">
      <c r="J2933" s="3"/>
      <c r="M2933" s="19"/>
    </row>
    <row r="2934" spans="10:13">
      <c r="J2934" s="3"/>
      <c r="M2934" s="19"/>
    </row>
    <row r="2935" spans="10:13">
      <c r="J2935" s="3"/>
      <c r="M2935" s="19"/>
    </row>
    <row r="2936" spans="10:13">
      <c r="J2936" s="3"/>
      <c r="M2936" s="19"/>
    </row>
    <row r="2937" spans="10:13">
      <c r="J2937" s="3"/>
      <c r="M2937" s="19"/>
    </row>
    <row r="2938" spans="10:13">
      <c r="J2938" s="3"/>
      <c r="M2938" s="19"/>
    </row>
    <row r="2939" spans="10:13">
      <c r="J2939" s="3"/>
      <c r="M2939" s="19"/>
    </row>
    <row r="2940" spans="10:13">
      <c r="J2940" s="3"/>
      <c r="M2940" s="19"/>
    </row>
    <row r="2941" spans="10:13">
      <c r="J2941" s="3"/>
      <c r="M2941" s="19"/>
    </row>
    <row r="2942" spans="10:13">
      <c r="J2942" s="3"/>
      <c r="M2942" s="19"/>
    </row>
    <row r="2943" spans="10:13">
      <c r="J2943" s="3"/>
      <c r="M2943" s="19"/>
    </row>
    <row r="2944" spans="10:13">
      <c r="J2944" s="3"/>
      <c r="M2944" s="19"/>
    </row>
    <row r="2945" spans="10:13">
      <c r="J2945" s="3"/>
      <c r="M2945" s="19"/>
    </row>
    <row r="2946" spans="10:13">
      <c r="J2946" s="3"/>
      <c r="M2946" s="19"/>
    </row>
    <row r="2947" spans="10:13">
      <c r="J2947" s="3"/>
      <c r="M2947" s="19"/>
    </row>
    <row r="2948" spans="10:13">
      <c r="J2948" s="3"/>
      <c r="M2948" s="19"/>
    </row>
    <row r="2949" spans="10:13">
      <c r="J2949" s="3"/>
      <c r="M2949" s="19"/>
    </row>
    <row r="2950" spans="10:13">
      <c r="J2950" s="3"/>
      <c r="M2950" s="19"/>
    </row>
    <row r="2951" spans="10:13">
      <c r="J2951" s="3"/>
      <c r="M2951" s="19"/>
    </row>
    <row r="2952" spans="10:13">
      <c r="J2952" s="3"/>
      <c r="M2952" s="19"/>
    </row>
    <row r="2953" spans="10:13">
      <c r="J2953" s="3"/>
      <c r="M2953" s="19"/>
    </row>
    <row r="2954" spans="10:13">
      <c r="J2954" s="3"/>
      <c r="M2954" s="19"/>
    </row>
    <row r="2955" spans="10:13">
      <c r="J2955" s="3"/>
      <c r="M2955" s="19"/>
    </row>
    <row r="2956" spans="10:13">
      <c r="J2956" s="3"/>
      <c r="M2956" s="19"/>
    </row>
    <row r="2957" spans="10:13">
      <c r="J2957" s="3"/>
      <c r="M2957" s="19"/>
    </row>
    <row r="2958" spans="10:13">
      <c r="J2958" s="3"/>
      <c r="M2958" s="19"/>
    </row>
    <row r="2959" spans="10:13">
      <c r="J2959" s="3"/>
      <c r="M2959" s="19"/>
    </row>
    <row r="2960" spans="10:13">
      <c r="J2960" s="3"/>
      <c r="M2960" s="19"/>
    </row>
    <row r="2961" spans="10:13">
      <c r="J2961" s="3"/>
      <c r="M2961" s="19"/>
    </row>
    <row r="2962" spans="10:13">
      <c r="J2962" s="3"/>
      <c r="M2962" s="19"/>
    </row>
    <row r="2963" spans="10:13">
      <c r="J2963" s="3"/>
      <c r="M2963" s="19"/>
    </row>
    <row r="2964" spans="10:13">
      <c r="J2964" s="3"/>
      <c r="M2964" s="19"/>
    </row>
    <row r="2965" spans="10:13">
      <c r="J2965" s="3"/>
      <c r="M2965" s="19"/>
    </row>
    <row r="2966" spans="10:13">
      <c r="J2966" s="3"/>
      <c r="M2966" s="19"/>
    </row>
    <row r="2967" spans="10:13">
      <c r="J2967" s="3"/>
      <c r="M2967" s="19"/>
    </row>
    <row r="2968" spans="10:13">
      <c r="J2968" s="3"/>
      <c r="M2968" s="19"/>
    </row>
    <row r="2969" spans="10:13">
      <c r="J2969" s="3"/>
      <c r="M2969" s="19"/>
    </row>
    <row r="2970" spans="10:13">
      <c r="J2970" s="3"/>
      <c r="M2970" s="19"/>
    </row>
    <row r="2971" spans="10:13">
      <c r="J2971" s="3"/>
      <c r="M2971" s="19"/>
    </row>
    <row r="2972" spans="10:13">
      <c r="J2972" s="3"/>
      <c r="M2972" s="19"/>
    </row>
    <row r="2973" spans="10:13">
      <c r="J2973" s="3"/>
      <c r="M2973" s="19"/>
    </row>
    <row r="2974" spans="10:13">
      <c r="J2974" s="3"/>
      <c r="M2974" s="19"/>
    </row>
    <row r="2975" spans="10:13">
      <c r="J2975" s="3"/>
      <c r="M2975" s="19"/>
    </row>
    <row r="2976" spans="10:13">
      <c r="J2976" s="3"/>
      <c r="M2976" s="19"/>
    </row>
    <row r="2977" spans="10:13">
      <c r="J2977" s="3"/>
      <c r="M2977" s="19"/>
    </row>
    <row r="2978" spans="10:13">
      <c r="J2978" s="3"/>
      <c r="M2978" s="19"/>
    </row>
    <row r="2979" spans="10:13">
      <c r="J2979" s="3"/>
      <c r="M2979" s="19"/>
    </row>
    <row r="2980" spans="10:13">
      <c r="J2980" s="3"/>
      <c r="M2980" s="19"/>
    </row>
    <row r="2981" spans="10:13">
      <c r="J2981" s="3"/>
      <c r="M2981" s="19"/>
    </row>
    <row r="2982" spans="10:13">
      <c r="J2982" s="3"/>
      <c r="M2982" s="19"/>
    </row>
    <row r="2983" spans="10:13">
      <c r="J2983" s="3"/>
      <c r="M2983" s="19"/>
    </row>
    <row r="2984" spans="10:13">
      <c r="J2984" s="3"/>
      <c r="M2984" s="19"/>
    </row>
    <row r="2985" spans="10:13">
      <c r="J2985" s="3"/>
      <c r="M2985" s="19"/>
    </row>
    <row r="2986" spans="10:13">
      <c r="J2986" s="3"/>
      <c r="M2986" s="19"/>
    </row>
    <row r="2987" spans="10:13">
      <c r="J2987" s="3"/>
      <c r="M2987" s="19"/>
    </row>
    <row r="2988" spans="10:13">
      <c r="J2988" s="3"/>
      <c r="M2988" s="19"/>
    </row>
    <row r="2989" spans="10:13">
      <c r="J2989" s="3"/>
      <c r="M2989" s="19"/>
    </row>
    <row r="2990" spans="10:13">
      <c r="J2990" s="3"/>
      <c r="M2990" s="19"/>
    </row>
    <row r="2991" spans="10:13">
      <c r="J2991" s="3"/>
      <c r="M2991" s="19"/>
    </row>
    <row r="2992" spans="10:13">
      <c r="J2992" s="3"/>
      <c r="M2992" s="19"/>
    </row>
    <row r="2993" spans="10:13">
      <c r="J2993" s="3"/>
      <c r="M2993" s="19"/>
    </row>
    <row r="2994" spans="10:13">
      <c r="J2994" s="3"/>
      <c r="M2994" s="19"/>
    </row>
    <row r="2995" spans="10:13">
      <c r="J2995" s="3"/>
      <c r="M2995" s="19"/>
    </row>
    <row r="2996" spans="10:13">
      <c r="J2996" s="3"/>
      <c r="M2996" s="19"/>
    </row>
    <row r="2997" spans="10:13">
      <c r="J2997" s="3"/>
      <c r="M2997" s="19"/>
    </row>
    <row r="2998" spans="10:13">
      <c r="J2998" s="3"/>
      <c r="M2998" s="19"/>
    </row>
    <row r="2999" spans="10:13">
      <c r="J2999" s="3"/>
      <c r="M2999" s="19"/>
    </row>
    <row r="3000" spans="10:13">
      <c r="J3000" s="3"/>
      <c r="M3000" s="19"/>
    </row>
    <row r="3001" spans="10:13">
      <c r="J3001" s="3"/>
      <c r="M3001" s="19"/>
    </row>
    <row r="3002" spans="10:13">
      <c r="J3002" s="3"/>
      <c r="M3002" s="19"/>
    </row>
    <row r="3003" spans="10:13">
      <c r="J3003" s="3"/>
      <c r="M3003" s="19"/>
    </row>
    <row r="3004" spans="10:13">
      <c r="J3004" s="3"/>
      <c r="M3004" s="19"/>
    </row>
    <row r="3005" spans="10:13">
      <c r="J3005" s="3"/>
      <c r="M3005" s="19"/>
    </row>
    <row r="3006" spans="10:13">
      <c r="J3006" s="3"/>
      <c r="M3006" s="19"/>
    </row>
    <row r="3007" spans="10:13">
      <c r="J3007" s="3"/>
      <c r="M3007" s="19"/>
    </row>
    <row r="3008" spans="10:13">
      <c r="J3008" s="3"/>
      <c r="M3008" s="19"/>
    </row>
    <row r="3009" spans="10:13">
      <c r="J3009" s="3"/>
      <c r="M3009" s="19"/>
    </row>
    <row r="3010" spans="10:13">
      <c r="J3010" s="3"/>
      <c r="M3010" s="19"/>
    </row>
    <row r="3011" spans="10:13">
      <c r="J3011" s="3"/>
      <c r="M3011" s="19"/>
    </row>
    <row r="3012" spans="10:13">
      <c r="J3012" s="3"/>
      <c r="M3012" s="19"/>
    </row>
    <row r="3013" spans="10:13">
      <c r="J3013" s="3"/>
      <c r="M3013" s="19"/>
    </row>
    <row r="3014" spans="10:13">
      <c r="J3014" s="3"/>
      <c r="M3014" s="19"/>
    </row>
    <row r="3015" spans="10:13">
      <c r="J3015" s="3"/>
      <c r="M3015" s="19"/>
    </row>
    <row r="3016" spans="10:13">
      <c r="J3016" s="3"/>
      <c r="M3016" s="19"/>
    </row>
    <row r="3017" spans="10:13">
      <c r="J3017" s="3"/>
      <c r="M3017" s="19"/>
    </row>
    <row r="3018" spans="10:13">
      <c r="J3018" s="3"/>
      <c r="M3018" s="19"/>
    </row>
    <row r="3019" spans="10:13">
      <c r="J3019" s="3"/>
      <c r="M3019" s="19"/>
    </row>
    <row r="3020" spans="10:13">
      <c r="J3020" s="3"/>
      <c r="M3020" s="19"/>
    </row>
    <row r="3021" spans="10:13">
      <c r="J3021" s="3"/>
      <c r="M3021" s="19"/>
    </row>
    <row r="3022" spans="10:13">
      <c r="J3022" s="3"/>
      <c r="M3022" s="19"/>
    </row>
    <row r="3023" spans="10:13">
      <c r="J3023" s="3"/>
      <c r="M3023" s="19"/>
    </row>
    <row r="3024" spans="10:13">
      <c r="J3024" s="3"/>
      <c r="M3024" s="19"/>
    </row>
    <row r="3025" spans="10:13">
      <c r="J3025" s="3"/>
      <c r="M3025" s="19"/>
    </row>
    <row r="3026" spans="10:13">
      <c r="J3026" s="3"/>
      <c r="M3026" s="19"/>
    </row>
    <row r="3027" spans="10:13">
      <c r="J3027" s="3"/>
      <c r="M3027" s="19"/>
    </row>
    <row r="3028" spans="10:13">
      <c r="J3028" s="3"/>
      <c r="M3028" s="19"/>
    </row>
    <row r="3029" spans="10:13">
      <c r="J3029" s="3"/>
      <c r="M3029" s="19"/>
    </row>
    <row r="3030" spans="10:13">
      <c r="J3030" s="3"/>
      <c r="M3030" s="19"/>
    </row>
    <row r="3031" spans="10:13">
      <c r="J3031" s="3"/>
      <c r="M3031" s="19"/>
    </row>
    <row r="3032" spans="10:13">
      <c r="J3032" s="3"/>
      <c r="M3032" s="19"/>
    </row>
    <row r="3033" spans="10:13">
      <c r="J3033" s="3"/>
      <c r="M3033" s="19"/>
    </row>
    <row r="3034" spans="10:13">
      <c r="J3034" s="3"/>
      <c r="M3034" s="19"/>
    </row>
    <row r="3035" spans="10:13">
      <c r="J3035" s="3"/>
      <c r="M3035" s="19"/>
    </row>
    <row r="3036" spans="10:13">
      <c r="J3036" s="3"/>
      <c r="M3036" s="19"/>
    </row>
    <row r="3037" spans="10:13">
      <c r="J3037" s="3"/>
      <c r="M3037" s="19"/>
    </row>
    <row r="3038" spans="10:13">
      <c r="J3038" s="3"/>
      <c r="M3038" s="19"/>
    </row>
    <row r="3039" spans="10:13">
      <c r="J3039" s="3"/>
      <c r="M3039" s="19"/>
    </row>
    <row r="3040" spans="10:13">
      <c r="J3040" s="3"/>
      <c r="M3040" s="19"/>
    </row>
    <row r="3041" spans="10:13">
      <c r="J3041" s="3"/>
      <c r="M3041" s="19"/>
    </row>
    <row r="3042" spans="10:13">
      <c r="J3042" s="3"/>
      <c r="M3042" s="19"/>
    </row>
    <row r="3043" spans="10:13">
      <c r="J3043" s="3"/>
      <c r="M3043" s="19"/>
    </row>
    <row r="3044" spans="10:13">
      <c r="J3044" s="3"/>
      <c r="M3044" s="19"/>
    </row>
    <row r="3045" spans="10:13">
      <c r="J3045" s="3"/>
      <c r="M3045" s="19"/>
    </row>
    <row r="3046" spans="10:13">
      <c r="J3046" s="3"/>
      <c r="M3046" s="19"/>
    </row>
    <row r="3047" spans="10:13">
      <c r="J3047" s="3"/>
      <c r="M3047" s="19"/>
    </row>
    <row r="3048" spans="10:13">
      <c r="J3048" s="3"/>
      <c r="M3048" s="19"/>
    </row>
    <row r="3049" spans="10:13">
      <c r="J3049" s="3"/>
      <c r="M3049" s="19"/>
    </row>
    <row r="3050" spans="10:13">
      <c r="J3050" s="3"/>
      <c r="M3050" s="19"/>
    </row>
    <row r="3051" spans="10:13">
      <c r="J3051" s="3"/>
      <c r="M3051" s="19"/>
    </row>
    <row r="3052" spans="10:13">
      <c r="J3052" s="3"/>
      <c r="M3052" s="19"/>
    </row>
    <row r="3053" spans="10:13">
      <c r="J3053" s="3"/>
      <c r="M3053" s="19"/>
    </row>
    <row r="3054" spans="10:13">
      <c r="J3054" s="3"/>
      <c r="M3054" s="19"/>
    </row>
    <row r="3055" spans="10:13">
      <c r="J3055" s="3"/>
      <c r="M3055" s="19"/>
    </row>
    <row r="3056" spans="10:13">
      <c r="J3056" s="3"/>
      <c r="M3056" s="19"/>
    </row>
    <row r="3057" spans="10:13">
      <c r="J3057" s="3"/>
      <c r="M3057" s="19"/>
    </row>
    <row r="3058" spans="10:13">
      <c r="J3058" s="3"/>
      <c r="M3058" s="19"/>
    </row>
    <row r="3059" spans="10:13">
      <c r="J3059" s="3"/>
      <c r="M3059" s="19"/>
    </row>
    <row r="3060" spans="10:13">
      <c r="J3060" s="3"/>
      <c r="M3060" s="19"/>
    </row>
    <row r="3061" spans="10:13">
      <c r="J3061" s="3"/>
      <c r="M3061" s="19"/>
    </row>
    <row r="3062" spans="10:13">
      <c r="J3062" s="3"/>
      <c r="M3062" s="19"/>
    </row>
    <row r="3063" spans="10:13">
      <c r="J3063" s="3"/>
      <c r="M3063" s="19"/>
    </row>
    <row r="3064" spans="10:13">
      <c r="J3064" s="3"/>
      <c r="M3064" s="19"/>
    </row>
    <row r="3065" spans="10:13">
      <c r="J3065" s="3"/>
      <c r="M3065" s="19"/>
    </row>
    <row r="3066" spans="10:13">
      <c r="J3066" s="3"/>
      <c r="M3066" s="19"/>
    </row>
    <row r="3067" spans="10:13">
      <c r="J3067" s="3"/>
      <c r="M3067" s="19"/>
    </row>
    <row r="3068" spans="10:13">
      <c r="J3068" s="3"/>
      <c r="M3068" s="19"/>
    </row>
    <row r="3069" spans="10:13">
      <c r="J3069" s="3"/>
      <c r="M3069" s="19"/>
    </row>
    <row r="3070" spans="10:13">
      <c r="J3070" s="3"/>
      <c r="M3070" s="19"/>
    </row>
    <row r="3071" spans="10:13">
      <c r="J3071" s="3"/>
      <c r="M3071" s="19"/>
    </row>
    <row r="3072" spans="10:13">
      <c r="J3072" s="3"/>
      <c r="M3072" s="19"/>
    </row>
    <row r="3073" spans="10:13">
      <c r="J3073" s="3"/>
      <c r="M3073" s="19"/>
    </row>
    <row r="3074" spans="10:13">
      <c r="J3074" s="3"/>
      <c r="M3074" s="19"/>
    </row>
    <row r="3075" spans="10:13">
      <c r="J3075" s="3"/>
      <c r="M3075" s="19"/>
    </row>
    <row r="3076" spans="10:13">
      <c r="J3076" s="3"/>
      <c r="M3076" s="19"/>
    </row>
    <row r="3077" spans="10:13">
      <c r="J3077" s="3"/>
      <c r="M3077" s="19"/>
    </row>
    <row r="3078" spans="10:13">
      <c r="J3078" s="3"/>
      <c r="M3078" s="19"/>
    </row>
    <row r="3079" spans="10:13">
      <c r="J3079" s="3"/>
      <c r="M3079" s="19"/>
    </row>
    <row r="3080" spans="10:13">
      <c r="J3080" s="3"/>
      <c r="M3080" s="19"/>
    </row>
    <row r="3081" spans="10:13">
      <c r="J3081" s="3"/>
      <c r="M3081" s="19"/>
    </row>
    <row r="3082" spans="10:13">
      <c r="J3082" s="3"/>
      <c r="M3082" s="19"/>
    </row>
    <row r="3083" spans="10:13">
      <c r="J3083" s="3"/>
      <c r="M3083" s="19"/>
    </row>
    <row r="3084" spans="10:13">
      <c r="J3084" s="3"/>
      <c r="M3084" s="19"/>
    </row>
    <row r="3085" spans="10:13">
      <c r="J3085" s="3"/>
      <c r="M3085" s="19"/>
    </row>
    <row r="3086" spans="10:13">
      <c r="J3086" s="3"/>
      <c r="M3086" s="19"/>
    </row>
    <row r="3087" spans="10:13">
      <c r="J3087" s="3"/>
      <c r="M3087" s="19"/>
    </row>
    <row r="3088" spans="10:13">
      <c r="J3088" s="3"/>
      <c r="M3088" s="19"/>
    </row>
    <row r="3089" spans="10:13">
      <c r="J3089" s="3"/>
      <c r="M3089" s="19"/>
    </row>
    <row r="3090" spans="10:13">
      <c r="J3090" s="3"/>
      <c r="M3090" s="19"/>
    </row>
    <row r="3091" spans="10:13">
      <c r="J3091" s="3"/>
      <c r="M3091" s="19"/>
    </row>
    <row r="3092" spans="10:13">
      <c r="J3092" s="3"/>
      <c r="M3092" s="19"/>
    </row>
    <row r="3093" spans="10:13">
      <c r="J3093" s="3"/>
      <c r="M3093" s="19"/>
    </row>
    <row r="3094" spans="10:13">
      <c r="J3094" s="3"/>
      <c r="M3094" s="19"/>
    </row>
    <row r="3095" spans="10:13">
      <c r="J3095" s="3"/>
      <c r="M3095" s="19"/>
    </row>
    <row r="3096" spans="10:13">
      <c r="J3096" s="3"/>
      <c r="M3096" s="19"/>
    </row>
    <row r="3097" spans="10:13">
      <c r="J3097" s="3"/>
      <c r="M3097" s="19"/>
    </row>
    <row r="3098" spans="10:13">
      <c r="J3098" s="3"/>
      <c r="M3098" s="19"/>
    </row>
    <row r="3099" spans="10:13">
      <c r="J3099" s="3"/>
      <c r="M3099" s="19"/>
    </row>
    <row r="3100" spans="10:13">
      <c r="J3100" s="3"/>
      <c r="M3100" s="19"/>
    </row>
    <row r="3101" spans="10:13">
      <c r="J3101" s="3"/>
      <c r="M3101" s="19"/>
    </row>
    <row r="3102" spans="10:13">
      <c r="J3102" s="3"/>
      <c r="M3102" s="19"/>
    </row>
    <row r="3103" spans="10:13">
      <c r="J3103" s="3"/>
      <c r="M3103" s="19"/>
    </row>
    <row r="3104" spans="10:13">
      <c r="J3104" s="3"/>
      <c r="M3104" s="19"/>
    </row>
    <row r="3105" spans="10:13">
      <c r="J3105" s="3"/>
      <c r="M3105" s="19"/>
    </row>
    <row r="3106" spans="10:13">
      <c r="J3106" s="3"/>
      <c r="M3106" s="19"/>
    </row>
    <row r="3107" spans="10:13">
      <c r="J3107" s="3"/>
      <c r="M3107" s="19"/>
    </row>
    <row r="3108" spans="10:13">
      <c r="J3108" s="3"/>
      <c r="M3108" s="19"/>
    </row>
    <row r="3109" spans="10:13">
      <c r="J3109" s="3"/>
      <c r="M3109" s="19"/>
    </row>
    <row r="3110" spans="10:13">
      <c r="J3110" s="3"/>
      <c r="M3110" s="19"/>
    </row>
    <row r="3111" spans="10:13">
      <c r="J3111" s="3"/>
      <c r="M3111" s="19"/>
    </row>
    <row r="3112" spans="10:13">
      <c r="J3112" s="3"/>
      <c r="M3112" s="19"/>
    </row>
    <row r="3113" spans="10:13">
      <c r="J3113" s="3"/>
      <c r="M3113" s="19"/>
    </row>
    <row r="3114" spans="10:13">
      <c r="J3114" s="3"/>
      <c r="M3114" s="19"/>
    </row>
    <row r="3115" spans="10:13">
      <c r="J3115" s="3"/>
      <c r="M3115" s="19"/>
    </row>
    <row r="3116" spans="10:13">
      <c r="J3116" s="3"/>
      <c r="M3116" s="19"/>
    </row>
    <row r="3117" spans="10:13">
      <c r="J3117" s="3"/>
      <c r="M3117" s="19"/>
    </row>
    <row r="3118" spans="10:13">
      <c r="J3118" s="3"/>
      <c r="M3118" s="19"/>
    </row>
    <row r="3119" spans="10:13">
      <c r="J3119" s="3"/>
      <c r="M3119" s="19"/>
    </row>
    <row r="3120" spans="10:13">
      <c r="J3120" s="3"/>
      <c r="M3120" s="19"/>
    </row>
    <row r="3121" spans="10:13">
      <c r="J3121" s="3"/>
      <c r="M3121" s="19"/>
    </row>
    <row r="3122" spans="10:13">
      <c r="J3122" s="3"/>
      <c r="M3122" s="19"/>
    </row>
    <row r="3123" spans="10:13">
      <c r="J3123" s="3"/>
      <c r="M3123" s="19"/>
    </row>
    <row r="3124" spans="10:13">
      <c r="J3124" s="3"/>
      <c r="M3124" s="19"/>
    </row>
    <row r="3125" spans="10:13">
      <c r="J3125" s="3"/>
      <c r="M3125" s="19"/>
    </row>
    <row r="3126" spans="10:13">
      <c r="J3126" s="3"/>
      <c r="M3126" s="19"/>
    </row>
    <row r="3127" spans="10:13">
      <c r="J3127" s="3"/>
      <c r="M3127" s="19"/>
    </row>
    <row r="3128" spans="10:13">
      <c r="J3128" s="3"/>
      <c r="M3128" s="19"/>
    </row>
    <row r="3129" spans="10:13">
      <c r="J3129" s="3"/>
      <c r="M3129" s="19"/>
    </row>
    <row r="3130" spans="10:13">
      <c r="J3130" s="3"/>
      <c r="M3130" s="19"/>
    </row>
    <row r="3131" spans="10:13">
      <c r="J3131" s="3"/>
      <c r="M3131" s="19"/>
    </row>
    <row r="3132" spans="10:13">
      <c r="J3132" s="3"/>
      <c r="M3132" s="19"/>
    </row>
    <row r="3133" spans="10:13">
      <c r="J3133" s="3"/>
      <c r="M3133" s="19"/>
    </row>
    <row r="3134" spans="10:13">
      <c r="J3134" s="3"/>
      <c r="M3134" s="19"/>
    </row>
    <row r="3135" spans="10:13">
      <c r="J3135" s="3"/>
      <c r="M3135" s="19"/>
    </row>
    <row r="3136" spans="10:13">
      <c r="J3136" s="3"/>
      <c r="M3136" s="19"/>
    </row>
    <row r="3137" spans="10:13">
      <c r="J3137" s="3"/>
      <c r="M3137" s="19"/>
    </row>
    <row r="3138" spans="10:13">
      <c r="J3138" s="3"/>
      <c r="M3138" s="19"/>
    </row>
    <row r="3139" spans="10:13">
      <c r="J3139" s="3"/>
      <c r="M3139" s="19"/>
    </row>
    <row r="3140" spans="10:13">
      <c r="J3140" s="3"/>
      <c r="M3140" s="19"/>
    </row>
    <row r="3141" spans="10:13">
      <c r="J3141" s="3"/>
      <c r="M3141" s="19"/>
    </row>
    <row r="3142" spans="10:13">
      <c r="J3142" s="3"/>
      <c r="M3142" s="19"/>
    </row>
    <row r="3143" spans="10:13">
      <c r="J3143" s="3"/>
      <c r="M3143" s="19"/>
    </row>
    <row r="3144" spans="10:13">
      <c r="J3144" s="3"/>
      <c r="M3144" s="19"/>
    </row>
    <row r="3145" spans="10:13">
      <c r="J3145" s="3"/>
      <c r="M3145" s="19"/>
    </row>
    <row r="3146" spans="10:13">
      <c r="J3146" s="3"/>
      <c r="M3146" s="19"/>
    </row>
    <row r="3147" spans="10:13">
      <c r="J3147" s="3"/>
      <c r="M3147" s="19"/>
    </row>
    <row r="3148" spans="10:13">
      <c r="J3148" s="3"/>
      <c r="M3148" s="19"/>
    </row>
    <row r="3149" spans="10:13">
      <c r="J3149" s="3"/>
      <c r="M3149" s="19"/>
    </row>
    <row r="3150" spans="10:13">
      <c r="J3150" s="3"/>
      <c r="M3150" s="19"/>
    </row>
    <row r="3151" spans="10:13">
      <c r="J3151" s="3"/>
      <c r="M3151" s="19"/>
    </row>
    <row r="3152" spans="10:13">
      <c r="J3152" s="3"/>
      <c r="M3152" s="19"/>
    </row>
    <row r="3153" spans="10:13">
      <c r="J3153" s="3"/>
      <c r="M3153" s="19"/>
    </row>
    <row r="3154" spans="10:13">
      <c r="J3154" s="3"/>
      <c r="M3154" s="19"/>
    </row>
    <row r="3155" spans="10:13">
      <c r="J3155" s="3"/>
      <c r="M3155" s="19"/>
    </row>
    <row r="3156" spans="10:13">
      <c r="J3156" s="3"/>
      <c r="M3156" s="19"/>
    </row>
    <row r="3157" spans="10:13">
      <c r="J3157" s="3"/>
      <c r="M3157" s="19"/>
    </row>
    <row r="3158" spans="10:13">
      <c r="J3158" s="3"/>
      <c r="M3158" s="19"/>
    </row>
    <row r="3159" spans="10:13">
      <c r="J3159" s="3"/>
      <c r="M3159" s="19"/>
    </row>
    <row r="3160" spans="10:13">
      <c r="J3160" s="3"/>
      <c r="M3160" s="19"/>
    </row>
    <row r="3161" spans="10:13">
      <c r="J3161" s="3"/>
      <c r="M3161" s="19"/>
    </row>
    <row r="3162" spans="10:13">
      <c r="J3162" s="3"/>
      <c r="M3162" s="19"/>
    </row>
    <row r="3163" spans="10:13">
      <c r="J3163" s="3"/>
      <c r="M3163" s="19"/>
    </row>
    <row r="3164" spans="10:13">
      <c r="J3164" s="3"/>
      <c r="M3164" s="19"/>
    </row>
    <row r="3165" spans="10:13">
      <c r="J3165" s="3"/>
      <c r="M3165" s="19"/>
    </row>
    <row r="3166" spans="10:13">
      <c r="J3166" s="3"/>
      <c r="M3166" s="19"/>
    </row>
    <row r="3167" spans="10:13">
      <c r="J3167" s="3"/>
      <c r="M3167" s="19"/>
    </row>
    <row r="3168" spans="10:13">
      <c r="J3168" s="3"/>
      <c r="M3168" s="19"/>
    </row>
    <row r="3169" spans="10:13">
      <c r="J3169" s="3"/>
      <c r="M3169" s="19"/>
    </row>
    <row r="3170" spans="10:13">
      <c r="J3170" s="3"/>
      <c r="M3170" s="19"/>
    </row>
    <row r="3171" spans="10:13">
      <c r="J3171" s="3"/>
      <c r="M3171" s="19"/>
    </row>
    <row r="3172" spans="10:13">
      <c r="J3172" s="3"/>
      <c r="M3172" s="19"/>
    </row>
    <row r="3173" spans="10:13">
      <c r="J3173" s="3"/>
      <c r="M3173" s="19"/>
    </row>
    <row r="3174" spans="10:13">
      <c r="J3174" s="3"/>
      <c r="M3174" s="19"/>
    </row>
    <row r="3175" spans="10:13">
      <c r="J3175" s="3"/>
      <c r="M3175" s="19"/>
    </row>
    <row r="3176" spans="10:13">
      <c r="J3176" s="3"/>
      <c r="M3176" s="19"/>
    </row>
    <row r="3177" spans="10:13">
      <c r="J3177" s="3"/>
      <c r="M3177" s="19"/>
    </row>
    <row r="3178" spans="10:13">
      <c r="J3178" s="3"/>
      <c r="M3178" s="19"/>
    </row>
    <row r="3179" spans="10:13">
      <c r="J3179" s="3"/>
      <c r="M3179" s="19"/>
    </row>
    <row r="3180" spans="10:13">
      <c r="J3180" s="3"/>
      <c r="M3180" s="19"/>
    </row>
    <row r="3181" spans="10:13">
      <c r="J3181" s="3"/>
      <c r="M3181" s="19"/>
    </row>
    <row r="3182" spans="10:13">
      <c r="J3182" s="3"/>
      <c r="M3182" s="19"/>
    </row>
    <row r="3183" spans="10:13">
      <c r="J3183" s="3"/>
      <c r="M3183" s="19"/>
    </row>
    <row r="3184" spans="10:13">
      <c r="J3184" s="3"/>
      <c r="M3184" s="19"/>
    </row>
    <row r="3185" spans="10:13">
      <c r="J3185" s="3"/>
      <c r="M3185" s="19"/>
    </row>
    <row r="3186" spans="10:13">
      <c r="J3186" s="3"/>
      <c r="M3186" s="19"/>
    </row>
    <row r="3187" spans="10:13">
      <c r="J3187" s="3"/>
      <c r="M3187" s="19"/>
    </row>
    <row r="3188" spans="10:13">
      <c r="J3188" s="3"/>
      <c r="M3188" s="19"/>
    </row>
    <row r="3189" spans="10:13">
      <c r="J3189" s="3"/>
      <c r="M3189" s="19"/>
    </row>
    <row r="3190" spans="10:13">
      <c r="J3190" s="3"/>
      <c r="M3190" s="19"/>
    </row>
    <row r="3191" spans="10:13">
      <c r="J3191" s="3"/>
      <c r="M3191" s="19"/>
    </row>
    <row r="3192" spans="10:13">
      <c r="J3192" s="3"/>
      <c r="M3192" s="19"/>
    </row>
    <row r="3193" spans="10:13">
      <c r="J3193" s="3"/>
      <c r="M3193" s="19"/>
    </row>
    <row r="3194" spans="10:13">
      <c r="J3194" s="3"/>
      <c r="M3194" s="19"/>
    </row>
    <row r="3195" spans="10:13">
      <c r="J3195" s="3"/>
      <c r="M3195" s="19"/>
    </row>
    <row r="3196" spans="10:13">
      <c r="J3196" s="3"/>
      <c r="M3196" s="19"/>
    </row>
    <row r="3197" spans="10:13">
      <c r="J3197" s="3"/>
      <c r="M3197" s="19"/>
    </row>
    <row r="3198" spans="10:13">
      <c r="J3198" s="3"/>
      <c r="M3198" s="19"/>
    </row>
    <row r="3199" spans="10:13">
      <c r="J3199" s="3"/>
      <c r="M3199" s="19"/>
    </row>
    <row r="3200" spans="10:13">
      <c r="J3200" s="3"/>
      <c r="M3200" s="19"/>
    </row>
    <row r="3201" spans="10:13">
      <c r="J3201" s="3"/>
      <c r="M3201" s="19"/>
    </row>
    <row r="3202" spans="10:13">
      <c r="J3202" s="3"/>
      <c r="M3202" s="19"/>
    </row>
    <row r="3203" spans="10:13">
      <c r="J3203" s="3"/>
      <c r="M3203" s="19"/>
    </row>
    <row r="3204" spans="10:13">
      <c r="J3204" s="3"/>
      <c r="M3204" s="19"/>
    </row>
    <row r="3205" spans="10:13">
      <c r="J3205" s="3"/>
      <c r="M3205" s="19"/>
    </row>
    <row r="3206" spans="10:13">
      <c r="J3206" s="3"/>
      <c r="M3206" s="19"/>
    </row>
    <row r="3207" spans="10:13">
      <c r="J3207" s="3"/>
      <c r="M3207" s="19"/>
    </row>
    <row r="3208" spans="10:13">
      <c r="J3208" s="3"/>
      <c r="M3208" s="19"/>
    </row>
    <row r="3209" spans="10:13">
      <c r="J3209" s="3"/>
      <c r="M3209" s="19"/>
    </row>
    <row r="3210" spans="10:13">
      <c r="J3210" s="3"/>
      <c r="M3210" s="19"/>
    </row>
    <row r="3211" spans="10:13">
      <c r="J3211" s="3"/>
      <c r="M3211" s="19"/>
    </row>
    <row r="3212" spans="10:13">
      <c r="J3212" s="3"/>
      <c r="M3212" s="19"/>
    </row>
    <row r="3213" spans="10:13">
      <c r="J3213" s="3"/>
      <c r="M3213" s="19"/>
    </row>
    <row r="3214" spans="10:13">
      <c r="J3214" s="3"/>
      <c r="M3214" s="19"/>
    </row>
    <row r="3215" spans="10:13">
      <c r="J3215" s="3"/>
      <c r="M3215" s="19"/>
    </row>
    <row r="3216" spans="10:13">
      <c r="J3216" s="3"/>
      <c r="M3216" s="19"/>
    </row>
    <row r="3217" spans="10:13">
      <c r="J3217" s="3"/>
      <c r="M3217" s="19"/>
    </row>
    <row r="3218" spans="10:13">
      <c r="J3218" s="3"/>
      <c r="M3218" s="19"/>
    </row>
    <row r="3219" spans="10:13">
      <c r="J3219" s="3"/>
      <c r="M3219" s="19"/>
    </row>
    <row r="3220" spans="10:13">
      <c r="J3220" s="3"/>
      <c r="M3220" s="19"/>
    </row>
    <row r="3221" spans="10:13">
      <c r="J3221" s="3"/>
      <c r="M3221" s="19"/>
    </row>
    <row r="3222" spans="10:13">
      <c r="J3222" s="3"/>
      <c r="M3222" s="19"/>
    </row>
    <row r="3223" spans="10:13">
      <c r="J3223" s="3"/>
      <c r="M3223" s="19"/>
    </row>
    <row r="3224" spans="10:13">
      <c r="J3224" s="3"/>
      <c r="M3224" s="19"/>
    </row>
    <row r="3225" spans="10:13">
      <c r="J3225" s="3"/>
      <c r="M3225" s="19"/>
    </row>
    <row r="3226" spans="10:13">
      <c r="J3226" s="3"/>
      <c r="M3226" s="19"/>
    </row>
    <row r="3227" spans="10:13">
      <c r="J3227" s="3"/>
      <c r="M3227" s="19"/>
    </row>
    <row r="3228" spans="10:13">
      <c r="J3228" s="3"/>
      <c r="M3228" s="19"/>
    </row>
    <row r="3229" spans="10:13">
      <c r="J3229" s="3"/>
      <c r="M3229" s="19"/>
    </row>
    <row r="3230" spans="10:13">
      <c r="J3230" s="3"/>
      <c r="M3230" s="19"/>
    </row>
    <row r="3231" spans="10:13">
      <c r="J3231" s="3"/>
      <c r="M3231" s="19"/>
    </row>
    <row r="3232" spans="10:13">
      <c r="J3232" s="3"/>
      <c r="M3232" s="19"/>
    </row>
    <row r="3233" spans="10:13">
      <c r="J3233" s="3"/>
      <c r="M3233" s="19"/>
    </row>
    <row r="3234" spans="10:13">
      <c r="J3234" s="3"/>
      <c r="M3234" s="19"/>
    </row>
    <row r="3235" spans="10:13">
      <c r="J3235" s="3"/>
      <c r="M3235" s="19"/>
    </row>
    <row r="3236" spans="10:13">
      <c r="J3236" s="3"/>
      <c r="M3236" s="19"/>
    </row>
    <row r="3237" spans="10:13">
      <c r="J3237" s="3"/>
      <c r="M3237" s="19"/>
    </row>
    <row r="3238" spans="10:13">
      <c r="J3238" s="3"/>
      <c r="M3238" s="19"/>
    </row>
    <row r="3239" spans="10:13">
      <c r="J3239" s="3"/>
      <c r="M3239" s="19"/>
    </row>
    <row r="3240" spans="10:13">
      <c r="J3240" s="3"/>
      <c r="M3240" s="19"/>
    </row>
    <row r="3241" spans="10:13">
      <c r="J3241" s="3"/>
      <c r="M3241" s="19"/>
    </row>
    <row r="3242" spans="10:13">
      <c r="J3242" s="3"/>
      <c r="M3242" s="19"/>
    </row>
    <row r="3243" spans="10:13">
      <c r="J3243" s="3"/>
      <c r="M3243" s="19"/>
    </row>
    <row r="3244" spans="10:13">
      <c r="J3244" s="3"/>
      <c r="M3244" s="19"/>
    </row>
    <row r="3245" spans="10:13">
      <c r="J3245" s="3"/>
      <c r="M3245" s="19"/>
    </row>
    <row r="3246" spans="10:13">
      <c r="J3246" s="3"/>
      <c r="M3246" s="19"/>
    </row>
    <row r="3247" spans="10:13">
      <c r="J3247" s="3"/>
      <c r="M3247" s="19"/>
    </row>
    <row r="3248" spans="10:13">
      <c r="J3248" s="3"/>
      <c r="M3248" s="19"/>
    </row>
    <row r="3249" spans="10:13">
      <c r="J3249" s="3"/>
      <c r="M3249" s="19"/>
    </row>
    <row r="3250" spans="10:13">
      <c r="J3250" s="3"/>
      <c r="M3250" s="19"/>
    </row>
    <row r="3251" spans="10:13">
      <c r="J3251" s="3"/>
      <c r="M3251" s="19"/>
    </row>
    <row r="3252" spans="10:13">
      <c r="J3252" s="3"/>
      <c r="M3252" s="19"/>
    </row>
    <row r="3253" spans="10:13">
      <c r="J3253" s="3"/>
      <c r="M3253" s="19"/>
    </row>
    <row r="3254" spans="10:13">
      <c r="J3254" s="3"/>
      <c r="M3254" s="19"/>
    </row>
    <row r="3255" spans="10:13">
      <c r="J3255" s="3"/>
      <c r="M3255" s="19"/>
    </row>
    <row r="3256" spans="10:13">
      <c r="J3256" s="3"/>
      <c r="M3256" s="19"/>
    </row>
    <row r="3257" spans="10:13">
      <c r="J3257" s="3"/>
      <c r="M3257" s="19"/>
    </row>
    <row r="3258" spans="10:13">
      <c r="J3258" s="3"/>
      <c r="M3258" s="19"/>
    </row>
    <row r="3259" spans="10:13">
      <c r="J3259" s="3"/>
      <c r="M3259" s="19"/>
    </row>
    <row r="3260" spans="10:13">
      <c r="J3260" s="3"/>
      <c r="M3260" s="19"/>
    </row>
    <row r="3261" spans="10:13">
      <c r="J3261" s="3"/>
      <c r="M3261" s="19"/>
    </row>
    <row r="3262" spans="10:13">
      <c r="J3262" s="3"/>
      <c r="M3262" s="19"/>
    </row>
    <row r="3263" spans="10:13">
      <c r="J3263" s="3"/>
      <c r="M3263" s="19"/>
    </row>
    <row r="3264" spans="10:13">
      <c r="J3264" s="3"/>
      <c r="M3264" s="19"/>
    </row>
    <row r="3265" spans="10:13">
      <c r="J3265" s="3"/>
      <c r="M3265" s="19"/>
    </row>
    <row r="3266" spans="10:13">
      <c r="J3266" s="3"/>
      <c r="M3266" s="19"/>
    </row>
    <row r="3267" spans="10:13">
      <c r="J3267" s="3"/>
      <c r="M3267" s="19"/>
    </row>
    <row r="3268" spans="10:13">
      <c r="J3268" s="3"/>
      <c r="M3268" s="19"/>
    </row>
    <row r="3269" spans="10:13">
      <c r="J3269" s="3"/>
      <c r="M3269" s="19"/>
    </row>
    <row r="3270" spans="10:13">
      <c r="J3270" s="3"/>
      <c r="M3270" s="19"/>
    </row>
    <row r="3271" spans="10:13">
      <c r="J3271" s="3"/>
      <c r="M3271" s="19"/>
    </row>
    <row r="3272" spans="10:13">
      <c r="J3272" s="3"/>
      <c r="M3272" s="19"/>
    </row>
    <row r="3273" spans="10:13">
      <c r="J3273" s="3"/>
      <c r="M3273" s="19"/>
    </row>
    <row r="3274" spans="10:13">
      <c r="J3274" s="3"/>
      <c r="M3274" s="19"/>
    </row>
    <row r="3275" spans="10:13">
      <c r="J3275" s="3"/>
      <c r="M3275" s="19"/>
    </row>
    <row r="3276" spans="10:13">
      <c r="J3276" s="3"/>
      <c r="M3276" s="19"/>
    </row>
    <row r="3277" spans="10:13">
      <c r="J3277" s="3"/>
      <c r="M3277" s="19"/>
    </row>
    <row r="3278" spans="10:13">
      <c r="J3278" s="3"/>
      <c r="M3278" s="19"/>
    </row>
    <row r="3279" spans="10:13">
      <c r="J3279" s="3"/>
      <c r="M3279" s="19"/>
    </row>
    <row r="3280" spans="10:13">
      <c r="J3280" s="3"/>
      <c r="M3280" s="19"/>
    </row>
    <row r="3281" spans="10:13">
      <c r="J3281" s="3"/>
      <c r="M3281" s="19"/>
    </row>
    <row r="3282" spans="10:13">
      <c r="J3282" s="3"/>
      <c r="M3282" s="19"/>
    </row>
    <row r="3283" spans="10:13">
      <c r="J3283" s="3"/>
      <c r="M3283" s="19"/>
    </row>
    <row r="3284" spans="10:13">
      <c r="J3284" s="3"/>
      <c r="M3284" s="19"/>
    </row>
    <row r="3285" spans="10:13">
      <c r="J3285" s="3"/>
      <c r="M3285" s="19"/>
    </row>
    <row r="3286" spans="10:13">
      <c r="J3286" s="3"/>
      <c r="M3286" s="19"/>
    </row>
    <row r="3287" spans="10:13">
      <c r="J3287" s="3"/>
      <c r="M3287" s="19"/>
    </row>
    <row r="3288" spans="10:13">
      <c r="J3288" s="3"/>
      <c r="M3288" s="19"/>
    </row>
    <row r="3289" spans="10:13">
      <c r="J3289" s="3"/>
      <c r="M3289" s="19"/>
    </row>
    <row r="3290" spans="10:13">
      <c r="J3290" s="3"/>
      <c r="M3290" s="19"/>
    </row>
    <row r="3291" spans="10:13">
      <c r="J3291" s="3"/>
      <c r="M3291" s="19"/>
    </row>
    <row r="3292" spans="10:13">
      <c r="J3292" s="3"/>
      <c r="M3292" s="19"/>
    </row>
    <row r="3293" spans="10:13">
      <c r="J3293" s="3"/>
      <c r="M3293" s="19"/>
    </row>
    <row r="3294" spans="10:13">
      <c r="J3294" s="3"/>
      <c r="M3294" s="19"/>
    </row>
    <row r="3295" spans="10:13">
      <c r="J3295" s="3"/>
      <c r="M3295" s="19"/>
    </row>
    <row r="3296" spans="10:13">
      <c r="J3296" s="3"/>
      <c r="M3296" s="19"/>
    </row>
    <row r="3297" spans="10:13">
      <c r="J3297" s="3"/>
      <c r="M3297" s="19"/>
    </row>
    <row r="3298" spans="10:13">
      <c r="J3298" s="3"/>
      <c r="M3298" s="19"/>
    </row>
    <row r="3299" spans="10:13">
      <c r="J3299" s="3"/>
      <c r="M3299" s="19"/>
    </row>
    <row r="3300" spans="10:13">
      <c r="J3300" s="3"/>
      <c r="M3300" s="19"/>
    </row>
    <row r="3301" spans="10:13">
      <c r="J3301" s="3"/>
      <c r="M3301" s="19"/>
    </row>
    <row r="3302" spans="10:13">
      <c r="J3302" s="3"/>
      <c r="M3302" s="19"/>
    </row>
    <row r="3303" spans="10:13">
      <c r="J3303" s="3"/>
      <c r="M3303" s="19"/>
    </row>
    <row r="3304" spans="10:13">
      <c r="J3304" s="3"/>
      <c r="M3304" s="19"/>
    </row>
    <row r="3305" spans="10:13">
      <c r="J3305" s="3"/>
      <c r="M3305" s="19"/>
    </row>
    <row r="3306" spans="10:13">
      <c r="J3306" s="3"/>
      <c r="M3306" s="19"/>
    </row>
    <row r="3307" spans="10:13">
      <c r="J3307" s="3"/>
      <c r="M3307" s="19"/>
    </row>
    <row r="3308" spans="10:13">
      <c r="J3308" s="3"/>
      <c r="M3308" s="19"/>
    </row>
    <row r="3309" spans="10:13">
      <c r="J3309" s="3"/>
      <c r="M3309" s="19"/>
    </row>
    <row r="3310" spans="10:13">
      <c r="J3310" s="3"/>
      <c r="M3310" s="19"/>
    </row>
    <row r="3311" spans="10:13">
      <c r="J3311" s="3"/>
      <c r="M3311" s="19"/>
    </row>
    <row r="3312" spans="10:13">
      <c r="J3312" s="3"/>
      <c r="M3312" s="19"/>
    </row>
    <row r="3313" spans="10:13">
      <c r="J3313" s="3"/>
      <c r="M3313" s="19"/>
    </row>
    <row r="3314" spans="10:13">
      <c r="J3314" s="3"/>
      <c r="M3314" s="19"/>
    </row>
    <row r="3315" spans="10:13">
      <c r="J3315" s="3"/>
      <c r="M3315" s="19"/>
    </row>
    <row r="3316" spans="10:13">
      <c r="J3316" s="3"/>
      <c r="M3316" s="19"/>
    </row>
    <row r="3317" spans="10:13">
      <c r="J3317" s="3"/>
      <c r="M3317" s="19"/>
    </row>
    <row r="3318" spans="10:13">
      <c r="J3318" s="3"/>
      <c r="M3318" s="19"/>
    </row>
    <row r="3319" spans="10:13">
      <c r="J3319" s="3"/>
      <c r="M3319" s="19"/>
    </row>
    <row r="3320" spans="10:13">
      <c r="J3320" s="3"/>
      <c r="M3320" s="19"/>
    </row>
    <row r="3321" spans="10:13">
      <c r="J3321" s="3"/>
      <c r="M3321" s="19"/>
    </row>
    <row r="3322" spans="10:13">
      <c r="J3322" s="3"/>
      <c r="M3322" s="19"/>
    </row>
    <row r="3323" spans="10:13">
      <c r="J3323" s="3"/>
      <c r="M3323" s="19"/>
    </row>
    <row r="3324" spans="10:13">
      <c r="J3324" s="3"/>
      <c r="M3324" s="19"/>
    </row>
    <row r="3325" spans="10:13">
      <c r="J3325" s="3"/>
      <c r="M3325" s="19"/>
    </row>
    <row r="3326" spans="10:13">
      <c r="J3326" s="3"/>
      <c r="M3326" s="19"/>
    </row>
    <row r="3327" spans="10:13">
      <c r="J3327" s="3"/>
      <c r="M3327" s="19"/>
    </row>
    <row r="3328" spans="10:13">
      <c r="J3328" s="3"/>
      <c r="M3328" s="19"/>
    </row>
    <row r="3329" spans="10:13">
      <c r="J3329" s="3"/>
      <c r="M3329" s="19"/>
    </row>
    <row r="3330" spans="10:13">
      <c r="J3330" s="3"/>
      <c r="M3330" s="19"/>
    </row>
    <row r="3331" spans="10:13">
      <c r="J3331" s="3"/>
      <c r="M3331" s="19"/>
    </row>
    <row r="3332" spans="10:13">
      <c r="J3332" s="3"/>
      <c r="M3332" s="19"/>
    </row>
    <row r="3333" spans="10:13">
      <c r="J3333" s="3"/>
      <c r="M3333" s="19"/>
    </row>
    <row r="3334" spans="10:13">
      <c r="J3334" s="3"/>
      <c r="M3334" s="19"/>
    </row>
    <row r="3335" spans="10:13">
      <c r="J3335" s="3"/>
      <c r="M3335" s="19"/>
    </row>
    <row r="3336" spans="10:13">
      <c r="J3336" s="3"/>
      <c r="M3336" s="19"/>
    </row>
    <row r="3337" spans="10:13">
      <c r="J3337" s="3"/>
      <c r="M3337" s="19"/>
    </row>
    <row r="3338" spans="10:13">
      <c r="J3338" s="3"/>
      <c r="M3338" s="19"/>
    </row>
    <row r="3339" spans="10:13">
      <c r="J3339" s="3"/>
      <c r="M3339" s="19"/>
    </row>
    <row r="3340" spans="10:13">
      <c r="J3340" s="3"/>
      <c r="M3340" s="19"/>
    </row>
    <row r="3341" spans="10:13">
      <c r="J3341" s="3"/>
      <c r="M3341" s="19"/>
    </row>
    <row r="3342" spans="10:13">
      <c r="J3342" s="3"/>
      <c r="M3342" s="19"/>
    </row>
    <row r="3343" spans="10:13">
      <c r="J3343" s="3"/>
      <c r="M3343" s="19"/>
    </row>
    <row r="3344" spans="10:13">
      <c r="J3344" s="3"/>
      <c r="M3344" s="19"/>
    </row>
    <row r="3345" spans="10:13">
      <c r="J3345" s="3"/>
      <c r="M3345" s="19"/>
    </row>
    <row r="3346" spans="10:13">
      <c r="J3346" s="3"/>
      <c r="M3346" s="19"/>
    </row>
    <row r="3347" spans="10:13">
      <c r="J3347" s="3"/>
      <c r="M3347" s="19"/>
    </row>
    <row r="3348" spans="10:13">
      <c r="J3348" s="3"/>
      <c r="M3348" s="19"/>
    </row>
    <row r="3349" spans="10:13">
      <c r="J3349" s="3"/>
      <c r="M3349" s="19"/>
    </row>
    <row r="3350" spans="10:13">
      <c r="J3350" s="3"/>
      <c r="M3350" s="19"/>
    </row>
    <row r="3351" spans="10:13">
      <c r="J3351" s="3"/>
      <c r="M3351" s="19"/>
    </row>
    <row r="3352" spans="10:13">
      <c r="J3352" s="3"/>
      <c r="M3352" s="19"/>
    </row>
    <row r="3353" spans="10:13">
      <c r="J3353" s="3"/>
      <c r="M3353" s="19"/>
    </row>
    <row r="3354" spans="10:13">
      <c r="J3354" s="3"/>
      <c r="M3354" s="19"/>
    </row>
    <row r="3355" spans="10:13">
      <c r="J3355" s="3"/>
      <c r="M3355" s="19"/>
    </row>
    <row r="3356" spans="10:13">
      <c r="J3356" s="3"/>
      <c r="M3356" s="19"/>
    </row>
    <row r="3357" spans="10:13">
      <c r="J3357" s="3"/>
      <c r="M3357" s="19"/>
    </row>
    <row r="3358" spans="10:13">
      <c r="J3358" s="3"/>
      <c r="M3358" s="19"/>
    </row>
    <row r="3359" spans="10:13">
      <c r="J3359" s="3"/>
      <c r="M3359" s="19"/>
    </row>
    <row r="3360" spans="10:13">
      <c r="J3360" s="3"/>
      <c r="M3360" s="19"/>
    </row>
    <row r="3361" spans="10:13">
      <c r="J3361" s="3"/>
      <c r="M3361" s="19"/>
    </row>
    <row r="3362" spans="10:13">
      <c r="J3362" s="3"/>
      <c r="M3362" s="19"/>
    </row>
    <row r="3363" spans="10:13">
      <c r="J3363" s="3"/>
      <c r="M3363" s="19"/>
    </row>
    <row r="3364" spans="10:13">
      <c r="J3364" s="3"/>
      <c r="M3364" s="19"/>
    </row>
    <row r="3365" spans="10:13">
      <c r="J3365" s="3"/>
      <c r="M3365" s="19"/>
    </row>
    <row r="3366" spans="10:13">
      <c r="J3366" s="3"/>
      <c r="M3366" s="19"/>
    </row>
    <row r="3367" spans="10:13">
      <c r="J3367" s="3"/>
      <c r="M3367" s="19"/>
    </row>
    <row r="3368" spans="10:13">
      <c r="J3368" s="3"/>
      <c r="M3368" s="19"/>
    </row>
    <row r="3369" spans="10:13">
      <c r="J3369" s="3"/>
      <c r="M3369" s="19"/>
    </row>
    <row r="3370" spans="10:13">
      <c r="J3370" s="3"/>
      <c r="M3370" s="19"/>
    </row>
    <row r="3371" spans="10:13">
      <c r="J3371" s="3"/>
      <c r="M3371" s="19"/>
    </row>
    <row r="3372" spans="10:13">
      <c r="J3372" s="3"/>
      <c r="M3372" s="19"/>
    </row>
    <row r="3373" spans="10:13">
      <c r="J3373" s="3"/>
      <c r="M3373" s="19"/>
    </row>
    <row r="3374" spans="10:13">
      <c r="J3374" s="3"/>
      <c r="M3374" s="19"/>
    </row>
    <row r="3375" spans="10:13">
      <c r="J3375" s="3"/>
      <c r="M3375" s="19"/>
    </row>
    <row r="3376" spans="10:13">
      <c r="J3376" s="3"/>
      <c r="M3376" s="19"/>
    </row>
    <row r="3377" spans="10:13">
      <c r="J3377" s="3"/>
      <c r="M3377" s="19"/>
    </row>
    <row r="3378" spans="10:13">
      <c r="J3378" s="3"/>
      <c r="M3378" s="19"/>
    </row>
    <row r="3379" spans="10:13">
      <c r="J3379" s="3"/>
      <c r="M3379" s="19"/>
    </row>
    <row r="3380" spans="10:13">
      <c r="J3380" s="3"/>
      <c r="M3380" s="19"/>
    </row>
    <row r="3381" spans="10:13">
      <c r="J3381" s="3"/>
      <c r="M3381" s="19"/>
    </row>
    <row r="3382" spans="10:13">
      <c r="J3382" s="3"/>
      <c r="M3382" s="19"/>
    </row>
    <row r="3383" spans="10:13">
      <c r="J3383" s="3"/>
      <c r="M3383" s="19"/>
    </row>
    <row r="3384" spans="10:13">
      <c r="J3384" s="3"/>
      <c r="M3384" s="19"/>
    </row>
    <row r="3385" spans="10:13">
      <c r="J3385" s="3"/>
      <c r="M3385" s="19"/>
    </row>
    <row r="3386" spans="10:13">
      <c r="J3386" s="3"/>
      <c r="M3386" s="19"/>
    </row>
    <row r="3387" spans="10:13">
      <c r="J3387" s="3"/>
      <c r="M3387" s="19"/>
    </row>
    <row r="3388" spans="10:13">
      <c r="J3388" s="3"/>
      <c r="M3388" s="19"/>
    </row>
    <row r="3389" spans="10:13">
      <c r="J3389" s="3"/>
      <c r="M3389" s="19"/>
    </row>
    <row r="3390" spans="10:13">
      <c r="J3390" s="3"/>
      <c r="M3390" s="19"/>
    </row>
    <row r="3391" spans="10:13">
      <c r="J3391" s="3"/>
      <c r="M3391" s="19"/>
    </row>
    <row r="3392" spans="10:13">
      <c r="J3392" s="3"/>
      <c r="M3392" s="19"/>
    </row>
    <row r="3393" spans="10:13">
      <c r="J3393" s="3"/>
      <c r="M3393" s="19"/>
    </row>
    <row r="3394" spans="10:13">
      <c r="J3394" s="3"/>
      <c r="M3394" s="19"/>
    </row>
    <row r="3395" spans="10:13">
      <c r="J3395" s="3"/>
      <c r="M3395" s="19"/>
    </row>
    <row r="3396" spans="10:13">
      <c r="J3396" s="3"/>
      <c r="M3396" s="19"/>
    </row>
    <row r="3397" spans="10:13">
      <c r="J3397" s="3"/>
      <c r="M3397" s="19"/>
    </row>
    <row r="3398" spans="10:13">
      <c r="J3398" s="3"/>
      <c r="M3398" s="19"/>
    </row>
    <row r="3399" spans="10:13">
      <c r="J3399" s="3"/>
      <c r="M3399" s="19"/>
    </row>
    <row r="3400" spans="10:13">
      <c r="J3400" s="3"/>
      <c r="M3400" s="19"/>
    </row>
    <row r="3401" spans="10:13">
      <c r="J3401" s="3"/>
      <c r="M3401" s="19"/>
    </row>
    <row r="3402" spans="10:13">
      <c r="J3402" s="3"/>
      <c r="M3402" s="19"/>
    </row>
    <row r="3403" spans="10:13">
      <c r="J3403" s="3"/>
      <c r="M3403" s="19"/>
    </row>
    <row r="3404" spans="10:13">
      <c r="J3404" s="3"/>
      <c r="M3404" s="19"/>
    </row>
    <row r="3405" spans="10:13">
      <c r="J3405" s="3"/>
      <c r="M3405" s="19"/>
    </row>
    <row r="3406" spans="10:13">
      <c r="J3406" s="3"/>
      <c r="M3406" s="19"/>
    </row>
    <row r="3407" spans="10:13">
      <c r="J3407" s="3"/>
      <c r="M3407" s="19"/>
    </row>
    <row r="3408" spans="10:13">
      <c r="J3408" s="3"/>
      <c r="M3408" s="19"/>
    </row>
    <row r="3409" spans="10:13">
      <c r="J3409" s="3"/>
      <c r="M3409" s="19"/>
    </row>
    <row r="3410" spans="10:13">
      <c r="J3410" s="3"/>
      <c r="M3410" s="19"/>
    </row>
    <row r="3411" spans="10:13">
      <c r="J3411" s="3"/>
      <c r="M3411" s="19"/>
    </row>
    <row r="3412" spans="10:13">
      <c r="J3412" s="3"/>
      <c r="M3412" s="19"/>
    </row>
    <row r="3413" spans="10:13">
      <c r="J3413" s="3"/>
      <c r="M3413" s="19"/>
    </row>
    <row r="3414" spans="10:13">
      <c r="J3414" s="3"/>
      <c r="M3414" s="19"/>
    </row>
    <row r="3415" spans="10:13">
      <c r="J3415" s="3"/>
      <c r="M3415" s="19"/>
    </row>
    <row r="3416" spans="10:13">
      <c r="J3416" s="3"/>
      <c r="M3416" s="19"/>
    </row>
    <row r="3417" spans="10:13">
      <c r="J3417" s="3"/>
      <c r="M3417" s="19"/>
    </row>
    <row r="3418" spans="10:13">
      <c r="J3418" s="3"/>
      <c r="M3418" s="19"/>
    </row>
    <row r="3419" spans="10:13">
      <c r="J3419" s="3"/>
      <c r="M3419" s="19"/>
    </row>
    <row r="3420" spans="10:13">
      <c r="J3420" s="3"/>
      <c r="M3420" s="19"/>
    </row>
    <row r="3421" spans="10:13">
      <c r="J3421" s="3"/>
      <c r="M3421" s="19"/>
    </row>
    <row r="3422" spans="10:13">
      <c r="J3422" s="3"/>
      <c r="M3422" s="19"/>
    </row>
    <row r="3423" spans="10:13">
      <c r="J3423" s="3"/>
      <c r="M3423" s="19"/>
    </row>
    <row r="3424" spans="10:13">
      <c r="J3424" s="3"/>
      <c r="M3424" s="19"/>
    </row>
    <row r="3425" spans="10:13">
      <c r="J3425" s="3"/>
      <c r="M3425" s="19"/>
    </row>
    <row r="3426" spans="10:13">
      <c r="J3426" s="3"/>
      <c r="M3426" s="19"/>
    </row>
    <row r="3427" spans="10:13">
      <c r="J3427" s="3"/>
      <c r="M3427" s="19"/>
    </row>
    <row r="3428" spans="10:13">
      <c r="J3428" s="3"/>
      <c r="M3428" s="19"/>
    </row>
    <row r="3429" spans="10:13">
      <c r="J3429" s="3"/>
      <c r="M3429" s="19"/>
    </row>
    <row r="3430" spans="10:13">
      <c r="J3430" s="3"/>
      <c r="M3430" s="19"/>
    </row>
    <row r="3431" spans="10:13">
      <c r="J3431" s="3"/>
      <c r="M3431" s="19"/>
    </row>
    <row r="3432" spans="10:13">
      <c r="J3432" s="3"/>
      <c r="M3432" s="19"/>
    </row>
    <row r="3433" spans="10:13">
      <c r="J3433" s="3"/>
      <c r="M3433" s="19"/>
    </row>
    <row r="3434" spans="10:13">
      <c r="J3434" s="3"/>
      <c r="M3434" s="19"/>
    </row>
    <row r="3435" spans="10:13">
      <c r="J3435" s="3"/>
      <c r="M3435" s="19"/>
    </row>
    <row r="3436" spans="10:13">
      <c r="J3436" s="3"/>
      <c r="M3436" s="19"/>
    </row>
    <row r="3437" spans="10:13">
      <c r="J3437" s="3"/>
      <c r="M3437" s="19"/>
    </row>
    <row r="3438" spans="10:13">
      <c r="J3438" s="3"/>
      <c r="M3438" s="19"/>
    </row>
    <row r="3439" spans="10:13">
      <c r="J3439" s="3"/>
      <c r="M3439" s="19"/>
    </row>
    <row r="3440" spans="10:13">
      <c r="J3440" s="3"/>
      <c r="M3440" s="19"/>
    </row>
    <row r="3441" spans="10:13">
      <c r="J3441" s="3"/>
      <c r="M3441" s="19"/>
    </row>
    <row r="3442" spans="10:13">
      <c r="J3442" s="3"/>
      <c r="M3442" s="19"/>
    </row>
    <row r="3443" spans="10:13">
      <c r="J3443" s="3"/>
      <c r="M3443" s="19"/>
    </row>
    <row r="3444" spans="10:13">
      <c r="J3444" s="3"/>
      <c r="M3444" s="19"/>
    </row>
    <row r="3445" spans="10:13">
      <c r="J3445" s="3"/>
      <c r="M3445" s="19"/>
    </row>
    <row r="3446" spans="10:13">
      <c r="J3446" s="3"/>
      <c r="M3446" s="19"/>
    </row>
    <row r="3447" spans="10:13">
      <c r="J3447" s="3"/>
      <c r="M3447" s="19"/>
    </row>
    <row r="3448" spans="10:13">
      <c r="J3448" s="3"/>
      <c r="M3448" s="19"/>
    </row>
    <row r="3449" spans="10:13">
      <c r="J3449" s="3"/>
      <c r="M3449" s="19"/>
    </row>
    <row r="3450" spans="10:13">
      <c r="J3450" s="3"/>
      <c r="M3450" s="19"/>
    </row>
    <row r="3451" spans="10:13">
      <c r="J3451" s="3"/>
      <c r="M3451" s="19"/>
    </row>
    <row r="3452" spans="10:13">
      <c r="J3452" s="3"/>
      <c r="M3452" s="19"/>
    </row>
    <row r="3453" spans="10:13">
      <c r="J3453" s="3"/>
      <c r="M3453" s="19"/>
    </row>
    <row r="3454" spans="10:13">
      <c r="J3454" s="3"/>
      <c r="M3454" s="19"/>
    </row>
    <row r="3455" spans="10:13">
      <c r="J3455" s="3"/>
      <c r="M3455" s="19"/>
    </row>
    <row r="3456" spans="10:13">
      <c r="J3456" s="3"/>
      <c r="M3456" s="19"/>
    </row>
    <row r="3457" spans="10:13">
      <c r="J3457" s="3"/>
      <c r="M3457" s="19"/>
    </row>
    <row r="3458" spans="10:13">
      <c r="J3458" s="3"/>
      <c r="M3458" s="19"/>
    </row>
    <row r="3459" spans="10:13">
      <c r="J3459" s="3"/>
      <c r="M3459" s="19"/>
    </row>
    <row r="3460" spans="10:13">
      <c r="J3460" s="3"/>
      <c r="M3460" s="19"/>
    </row>
    <row r="3461" spans="10:13">
      <c r="J3461" s="3"/>
      <c r="M3461" s="19"/>
    </row>
    <row r="3462" spans="10:13">
      <c r="J3462" s="3"/>
      <c r="M3462" s="19"/>
    </row>
    <row r="3463" spans="10:13">
      <c r="J3463" s="3"/>
      <c r="M3463" s="19"/>
    </row>
    <row r="3464" spans="10:13">
      <c r="J3464" s="3"/>
      <c r="M3464" s="19"/>
    </row>
    <row r="3465" spans="10:13">
      <c r="J3465" s="3"/>
      <c r="M3465" s="19"/>
    </row>
    <row r="3466" spans="10:13">
      <c r="J3466" s="3"/>
      <c r="M3466" s="19"/>
    </row>
    <row r="3467" spans="10:13">
      <c r="J3467" s="3"/>
      <c r="M3467" s="19"/>
    </row>
    <row r="3468" spans="10:13">
      <c r="J3468" s="3"/>
      <c r="M3468" s="19"/>
    </row>
    <row r="3469" spans="10:13">
      <c r="J3469" s="3"/>
      <c r="M3469" s="19"/>
    </row>
    <row r="3470" spans="10:13">
      <c r="J3470" s="3"/>
      <c r="M3470" s="19"/>
    </row>
    <row r="3471" spans="10:13">
      <c r="J3471" s="3"/>
      <c r="M3471" s="19"/>
    </row>
    <row r="3472" spans="10:13">
      <c r="J3472" s="3"/>
      <c r="M3472" s="19"/>
    </row>
    <row r="3473" spans="10:13">
      <c r="J3473" s="3"/>
      <c r="M3473" s="19"/>
    </row>
    <row r="3474" spans="10:13">
      <c r="J3474" s="3"/>
      <c r="M3474" s="19"/>
    </row>
    <row r="3475" spans="10:13">
      <c r="J3475" s="3"/>
      <c r="M3475" s="19"/>
    </row>
    <row r="3476" spans="10:13">
      <c r="J3476" s="3"/>
      <c r="M3476" s="19"/>
    </row>
    <row r="3477" spans="10:13">
      <c r="J3477" s="3"/>
      <c r="M3477" s="19"/>
    </row>
    <row r="3478" spans="10:13">
      <c r="J3478" s="3"/>
      <c r="M3478" s="19"/>
    </row>
    <row r="3479" spans="10:13">
      <c r="J3479" s="3"/>
      <c r="M3479" s="19"/>
    </row>
    <row r="3480" spans="10:13">
      <c r="J3480" s="3"/>
      <c r="M3480" s="19"/>
    </row>
    <row r="3481" spans="10:13">
      <c r="J3481" s="3"/>
      <c r="M3481" s="19"/>
    </row>
    <row r="3482" spans="10:13">
      <c r="J3482" s="3"/>
      <c r="M3482" s="19"/>
    </row>
    <row r="3483" spans="10:13">
      <c r="J3483" s="3"/>
      <c r="M3483" s="19"/>
    </row>
    <row r="3484" spans="10:13">
      <c r="J3484" s="3"/>
      <c r="M3484" s="19"/>
    </row>
    <row r="3485" spans="10:13">
      <c r="J3485" s="3"/>
      <c r="M3485" s="19"/>
    </row>
    <row r="3486" spans="10:13">
      <c r="J3486" s="3"/>
      <c r="M3486" s="19"/>
    </row>
    <row r="3487" spans="10:13">
      <c r="J3487" s="3"/>
      <c r="M3487" s="19"/>
    </row>
    <row r="3488" spans="10:13">
      <c r="J3488" s="3"/>
      <c r="M3488" s="19"/>
    </row>
    <row r="3489" spans="10:13">
      <c r="J3489" s="3"/>
      <c r="M3489" s="19"/>
    </row>
    <row r="3490" spans="10:13">
      <c r="J3490" s="3"/>
      <c r="M3490" s="19"/>
    </row>
    <row r="3491" spans="10:13">
      <c r="J3491" s="3"/>
      <c r="M3491" s="19"/>
    </row>
    <row r="3492" spans="10:13">
      <c r="J3492" s="3"/>
      <c r="M3492" s="19"/>
    </row>
    <row r="3493" spans="10:13">
      <c r="J3493" s="3"/>
      <c r="M3493" s="19"/>
    </row>
    <row r="3494" spans="10:13">
      <c r="J3494" s="3"/>
      <c r="M3494" s="19"/>
    </row>
    <row r="3495" spans="10:13">
      <c r="J3495" s="3"/>
      <c r="M3495" s="19"/>
    </row>
    <row r="3496" spans="10:13">
      <c r="J3496" s="3"/>
      <c r="M3496" s="19"/>
    </row>
    <row r="3497" spans="10:13">
      <c r="J3497" s="3"/>
      <c r="M3497" s="19"/>
    </row>
    <row r="3498" spans="10:13">
      <c r="J3498" s="3"/>
      <c r="M3498" s="19"/>
    </row>
    <row r="3499" spans="10:13">
      <c r="J3499" s="3"/>
      <c r="M3499" s="19"/>
    </row>
    <row r="3500" spans="10:13">
      <c r="J3500" s="3"/>
      <c r="M3500" s="19"/>
    </row>
    <row r="3501" spans="10:13">
      <c r="J3501" s="3"/>
      <c r="M3501" s="19"/>
    </row>
    <row r="3502" spans="10:13">
      <c r="J3502" s="3"/>
      <c r="M3502" s="19"/>
    </row>
    <row r="3503" spans="10:13">
      <c r="J3503" s="3"/>
      <c r="M3503" s="19"/>
    </row>
    <row r="3504" spans="10:13">
      <c r="J3504" s="3"/>
      <c r="M3504" s="19"/>
    </row>
    <row r="3505" spans="10:13">
      <c r="J3505" s="3"/>
      <c r="M3505" s="19"/>
    </row>
    <row r="3506" spans="10:13">
      <c r="J3506" s="3"/>
      <c r="M3506" s="19"/>
    </row>
    <row r="3507" spans="10:13">
      <c r="J3507" s="3"/>
      <c r="M3507" s="19"/>
    </row>
    <row r="3508" spans="10:13">
      <c r="J3508" s="3"/>
      <c r="M3508" s="19"/>
    </row>
    <row r="3509" spans="10:13">
      <c r="J3509" s="3"/>
      <c r="M3509" s="19"/>
    </row>
    <row r="3510" spans="10:13">
      <c r="J3510" s="3"/>
      <c r="M3510" s="19"/>
    </row>
    <row r="3511" spans="10:13">
      <c r="J3511" s="3"/>
      <c r="M3511" s="19"/>
    </row>
    <row r="3512" spans="10:13">
      <c r="J3512" s="3"/>
      <c r="M3512" s="19"/>
    </row>
    <row r="3513" spans="10:13">
      <c r="J3513" s="3"/>
      <c r="M3513" s="19"/>
    </row>
    <row r="3514" spans="10:13">
      <c r="J3514" s="3"/>
      <c r="M3514" s="19"/>
    </row>
    <row r="3515" spans="10:13">
      <c r="J3515" s="3"/>
      <c r="M3515" s="19"/>
    </row>
    <row r="3516" spans="10:13">
      <c r="J3516" s="3"/>
      <c r="M3516" s="19"/>
    </row>
    <row r="3517" spans="10:13">
      <c r="J3517" s="3"/>
      <c r="M3517" s="19"/>
    </row>
    <row r="3518" spans="10:13">
      <c r="J3518" s="3"/>
      <c r="M3518" s="19"/>
    </row>
    <row r="3519" spans="10:13">
      <c r="J3519" s="3"/>
      <c r="M3519" s="19"/>
    </row>
    <row r="3520" spans="10:13">
      <c r="J3520" s="3"/>
      <c r="M3520" s="19"/>
    </row>
    <row r="3521" spans="10:13">
      <c r="J3521" s="3"/>
      <c r="M3521" s="19"/>
    </row>
    <row r="3522" spans="10:13">
      <c r="J3522" s="3"/>
      <c r="M3522" s="19"/>
    </row>
    <row r="3523" spans="10:13">
      <c r="J3523" s="3"/>
      <c r="M3523" s="19"/>
    </row>
    <row r="3524" spans="10:13">
      <c r="J3524" s="3"/>
      <c r="M3524" s="19"/>
    </row>
    <row r="3525" spans="10:13">
      <c r="J3525" s="3"/>
      <c r="M3525" s="19"/>
    </row>
    <row r="3526" spans="10:13">
      <c r="J3526" s="3"/>
      <c r="M3526" s="19"/>
    </row>
    <row r="3527" spans="10:13">
      <c r="J3527" s="3"/>
      <c r="M3527" s="19"/>
    </row>
    <row r="3528" spans="10:13">
      <c r="J3528" s="3"/>
      <c r="M3528" s="19"/>
    </row>
    <row r="3529" spans="10:13">
      <c r="J3529" s="3"/>
      <c r="M3529" s="19"/>
    </row>
    <row r="3530" spans="10:13">
      <c r="J3530" s="3"/>
      <c r="M3530" s="19"/>
    </row>
    <row r="3531" spans="10:13">
      <c r="J3531" s="3"/>
      <c r="M3531" s="19"/>
    </row>
    <row r="3532" spans="10:13">
      <c r="J3532" s="3"/>
      <c r="M3532" s="19"/>
    </row>
    <row r="3533" spans="10:13">
      <c r="J3533" s="3"/>
      <c r="M3533" s="19"/>
    </row>
    <row r="3534" spans="10:13">
      <c r="J3534" s="3"/>
      <c r="M3534" s="19"/>
    </row>
    <row r="3535" spans="10:13">
      <c r="J3535" s="3"/>
      <c r="M3535" s="19"/>
    </row>
    <row r="3536" spans="10:13">
      <c r="J3536" s="3"/>
      <c r="M3536" s="19"/>
    </row>
    <row r="3537" spans="10:13">
      <c r="J3537" s="3"/>
      <c r="M3537" s="19"/>
    </row>
    <row r="3538" spans="10:13">
      <c r="J3538" s="3"/>
      <c r="M3538" s="19"/>
    </row>
    <row r="3539" spans="10:13">
      <c r="J3539" s="3"/>
      <c r="M3539" s="19"/>
    </row>
    <row r="3540" spans="10:13">
      <c r="J3540" s="3"/>
      <c r="M3540" s="19"/>
    </row>
    <row r="3541" spans="10:13">
      <c r="J3541" s="3"/>
      <c r="M3541" s="19"/>
    </row>
    <row r="3542" spans="10:13">
      <c r="J3542" s="3"/>
      <c r="M3542" s="19"/>
    </row>
    <row r="3543" spans="10:13">
      <c r="J3543" s="3"/>
      <c r="M3543" s="19"/>
    </row>
    <row r="3544" spans="10:13">
      <c r="J3544" s="3"/>
      <c r="M3544" s="19"/>
    </row>
    <row r="3545" spans="10:13">
      <c r="J3545" s="3"/>
      <c r="M3545" s="19"/>
    </row>
    <row r="3546" spans="10:13">
      <c r="J3546" s="3"/>
      <c r="M3546" s="19"/>
    </row>
    <row r="3547" spans="10:13">
      <c r="J3547" s="3"/>
      <c r="M3547" s="19"/>
    </row>
    <row r="3548" spans="10:13">
      <c r="J3548" s="3"/>
      <c r="M3548" s="19"/>
    </row>
    <row r="3549" spans="10:13">
      <c r="J3549" s="3"/>
      <c r="M3549" s="19"/>
    </row>
    <row r="3550" spans="10:13">
      <c r="J3550" s="3"/>
      <c r="M3550" s="19"/>
    </row>
    <row r="3551" spans="10:13">
      <c r="J3551" s="3"/>
      <c r="M3551" s="19"/>
    </row>
    <row r="3552" spans="10:13">
      <c r="J3552" s="3"/>
      <c r="M3552" s="19"/>
    </row>
    <row r="3553" spans="10:13">
      <c r="J3553" s="3"/>
      <c r="M3553" s="19"/>
    </row>
    <row r="3554" spans="10:13">
      <c r="J3554" s="3"/>
      <c r="M3554" s="19"/>
    </row>
    <row r="3555" spans="10:13">
      <c r="J3555" s="3"/>
      <c r="M3555" s="19"/>
    </row>
    <row r="3556" spans="10:13">
      <c r="J3556" s="3"/>
      <c r="M3556" s="19"/>
    </row>
    <row r="3557" spans="10:13">
      <c r="J3557" s="3"/>
      <c r="M3557" s="19"/>
    </row>
    <row r="3558" spans="10:13">
      <c r="J3558" s="3"/>
      <c r="M3558" s="19"/>
    </row>
    <row r="3559" spans="10:13">
      <c r="J3559" s="3"/>
      <c r="M3559" s="19"/>
    </row>
    <row r="3560" spans="10:13">
      <c r="J3560" s="3"/>
      <c r="M3560" s="19"/>
    </row>
    <row r="3561" spans="10:13">
      <c r="J3561" s="3"/>
      <c r="M3561" s="19"/>
    </row>
    <row r="3562" spans="10:13">
      <c r="J3562" s="3"/>
      <c r="M3562" s="19"/>
    </row>
    <row r="3563" spans="10:13">
      <c r="J3563" s="3"/>
      <c r="M3563" s="19"/>
    </row>
    <row r="3564" spans="10:13">
      <c r="J3564" s="3"/>
      <c r="M3564" s="19"/>
    </row>
    <row r="3565" spans="10:13">
      <c r="J3565" s="3"/>
      <c r="M3565" s="19"/>
    </row>
    <row r="3566" spans="10:13">
      <c r="J3566" s="3"/>
      <c r="M3566" s="19"/>
    </row>
    <row r="3567" spans="10:13">
      <c r="J3567" s="3"/>
      <c r="M3567" s="19"/>
    </row>
    <row r="3568" spans="10:13">
      <c r="J3568" s="3"/>
      <c r="M3568" s="19"/>
    </row>
    <row r="3569" spans="10:13">
      <c r="J3569" s="3"/>
      <c r="M3569" s="19"/>
    </row>
    <row r="3570" spans="10:13">
      <c r="J3570" s="3"/>
      <c r="M3570" s="19"/>
    </row>
    <row r="3571" spans="10:13">
      <c r="J3571" s="3"/>
      <c r="M3571" s="19"/>
    </row>
    <row r="3572" spans="10:13">
      <c r="J3572" s="3"/>
      <c r="M3572" s="19"/>
    </row>
    <row r="3573" spans="10:13">
      <c r="J3573" s="3"/>
      <c r="M3573" s="19"/>
    </row>
    <row r="3574" spans="10:13">
      <c r="J3574" s="3"/>
      <c r="M3574" s="19"/>
    </row>
    <row r="3575" spans="10:13">
      <c r="J3575" s="3"/>
      <c r="M3575" s="19"/>
    </row>
    <row r="3576" spans="10:13">
      <c r="J3576" s="3"/>
      <c r="M3576" s="19"/>
    </row>
    <row r="3577" spans="10:13">
      <c r="J3577" s="3"/>
      <c r="M3577" s="19"/>
    </row>
    <row r="3578" spans="10:13">
      <c r="J3578" s="3"/>
      <c r="M3578" s="19"/>
    </row>
    <row r="3579" spans="10:13">
      <c r="J3579" s="3"/>
      <c r="M3579" s="19"/>
    </row>
    <row r="3580" spans="10:13">
      <c r="J3580" s="3"/>
      <c r="M3580" s="19"/>
    </row>
    <row r="3581" spans="10:13">
      <c r="J3581" s="3"/>
      <c r="M3581" s="19"/>
    </row>
    <row r="3582" spans="10:13">
      <c r="J3582" s="3"/>
      <c r="M3582" s="19"/>
    </row>
    <row r="3583" spans="10:13">
      <c r="J3583" s="3"/>
      <c r="M3583" s="19"/>
    </row>
    <row r="3584" spans="10:13">
      <c r="J3584" s="3"/>
      <c r="M3584" s="19"/>
    </row>
    <row r="3585" spans="10:13">
      <c r="J3585" s="3"/>
      <c r="M3585" s="19"/>
    </row>
    <row r="3586" spans="10:13">
      <c r="J3586" s="3"/>
      <c r="M3586" s="19"/>
    </row>
    <row r="3587" spans="10:13">
      <c r="J3587" s="3"/>
      <c r="M3587" s="19"/>
    </row>
    <row r="3588" spans="10:13">
      <c r="J3588" s="3"/>
      <c r="M3588" s="19"/>
    </row>
    <row r="3589" spans="10:13">
      <c r="J3589" s="3"/>
      <c r="M3589" s="19"/>
    </row>
    <row r="3590" spans="10:13">
      <c r="J3590" s="3"/>
      <c r="M3590" s="19"/>
    </row>
    <row r="3591" spans="10:13">
      <c r="J3591" s="3"/>
      <c r="M3591" s="19"/>
    </row>
    <row r="3592" spans="10:13">
      <c r="J3592" s="3"/>
      <c r="M3592" s="19"/>
    </row>
    <row r="3593" spans="10:13">
      <c r="J3593" s="3"/>
      <c r="M3593" s="19"/>
    </row>
    <row r="3594" spans="10:13">
      <c r="J3594" s="3"/>
      <c r="M3594" s="19"/>
    </row>
    <row r="3595" spans="10:13">
      <c r="J3595" s="3"/>
      <c r="M3595" s="19"/>
    </row>
    <row r="3596" spans="10:13">
      <c r="J3596" s="3"/>
      <c r="M3596" s="19"/>
    </row>
    <row r="3597" spans="10:13">
      <c r="J3597" s="3"/>
      <c r="M3597" s="19"/>
    </row>
    <row r="3598" spans="10:13">
      <c r="J3598" s="3"/>
      <c r="M3598" s="19"/>
    </row>
    <row r="3599" spans="10:13">
      <c r="J3599" s="3"/>
      <c r="M3599" s="19"/>
    </row>
    <row r="3600" spans="10:13">
      <c r="J3600" s="3"/>
      <c r="M3600" s="19"/>
    </row>
    <row r="3601" spans="10:13">
      <c r="J3601" s="3"/>
      <c r="M3601" s="19"/>
    </row>
    <row r="3602" spans="10:13">
      <c r="J3602" s="3"/>
      <c r="M3602" s="19"/>
    </row>
    <row r="3603" spans="10:13">
      <c r="J3603" s="3"/>
      <c r="M3603" s="19"/>
    </row>
    <row r="3604" spans="10:13">
      <c r="J3604" s="3"/>
      <c r="M3604" s="19"/>
    </row>
    <row r="3605" spans="10:13">
      <c r="J3605" s="3"/>
      <c r="M3605" s="19"/>
    </row>
    <row r="3606" spans="10:13">
      <c r="J3606" s="3"/>
      <c r="M3606" s="19"/>
    </row>
    <row r="3607" spans="10:13">
      <c r="J3607" s="3"/>
      <c r="M3607" s="19"/>
    </row>
    <row r="3608" spans="10:13">
      <c r="J3608" s="3"/>
      <c r="M3608" s="19"/>
    </row>
    <row r="3609" spans="10:13">
      <c r="J3609" s="3"/>
      <c r="M3609" s="19"/>
    </row>
    <row r="3610" spans="10:13">
      <c r="J3610" s="3"/>
      <c r="M3610" s="19"/>
    </row>
    <row r="3611" spans="10:13">
      <c r="J3611" s="3"/>
      <c r="M3611" s="19"/>
    </row>
    <row r="3612" spans="10:13">
      <c r="J3612" s="3"/>
      <c r="M3612" s="19"/>
    </row>
    <row r="3613" spans="10:13">
      <c r="J3613" s="3"/>
      <c r="M3613" s="19"/>
    </row>
    <row r="3614" spans="10:13">
      <c r="J3614" s="3"/>
      <c r="M3614" s="19"/>
    </row>
    <row r="3615" spans="10:13">
      <c r="J3615" s="3"/>
      <c r="M3615" s="19"/>
    </row>
    <row r="3616" spans="10:13">
      <c r="J3616" s="3"/>
      <c r="M3616" s="19"/>
    </row>
    <row r="3617" spans="10:13">
      <c r="J3617" s="3"/>
      <c r="M3617" s="19"/>
    </row>
    <row r="3618" spans="10:13">
      <c r="J3618" s="3"/>
      <c r="M3618" s="19"/>
    </row>
    <row r="3619" spans="10:13">
      <c r="J3619" s="3"/>
      <c r="M3619" s="19"/>
    </row>
    <row r="3620" spans="10:13">
      <c r="J3620" s="3"/>
      <c r="M3620" s="19"/>
    </row>
    <row r="3621" spans="10:13">
      <c r="J3621" s="3"/>
      <c r="M3621" s="19"/>
    </row>
    <row r="3622" spans="10:13">
      <c r="J3622" s="3"/>
      <c r="M3622" s="19"/>
    </row>
    <row r="3623" spans="10:13">
      <c r="J3623" s="3"/>
      <c r="M3623" s="19"/>
    </row>
    <row r="3624" spans="10:13">
      <c r="J3624" s="3"/>
      <c r="M3624" s="19"/>
    </row>
    <row r="3625" spans="10:13">
      <c r="J3625" s="3"/>
      <c r="M3625" s="19"/>
    </row>
    <row r="3626" spans="10:13">
      <c r="J3626" s="3"/>
      <c r="M3626" s="19"/>
    </row>
    <row r="3627" spans="10:13">
      <c r="J3627" s="3"/>
      <c r="M3627" s="19"/>
    </row>
    <row r="3628" spans="10:13">
      <c r="J3628" s="3"/>
      <c r="M3628" s="19"/>
    </row>
    <row r="3629" spans="10:13">
      <c r="J3629" s="3"/>
      <c r="M3629" s="19"/>
    </row>
    <row r="3630" spans="10:13">
      <c r="J3630" s="3"/>
      <c r="M3630" s="19"/>
    </row>
    <row r="3631" spans="10:13">
      <c r="J3631" s="3"/>
      <c r="M3631" s="19"/>
    </row>
    <row r="3632" spans="10:13">
      <c r="J3632" s="3"/>
      <c r="M3632" s="19"/>
    </row>
    <row r="3633" spans="10:13">
      <c r="J3633" s="3"/>
      <c r="M3633" s="19"/>
    </row>
    <row r="3634" spans="10:13">
      <c r="J3634" s="3"/>
      <c r="M3634" s="19"/>
    </row>
    <row r="3635" spans="10:13">
      <c r="J3635" s="3"/>
      <c r="M3635" s="19"/>
    </row>
    <row r="3636" spans="10:13">
      <c r="J3636" s="3"/>
      <c r="M3636" s="19"/>
    </row>
    <row r="3637" spans="10:13">
      <c r="J3637" s="3"/>
      <c r="M3637" s="19"/>
    </row>
    <row r="3638" spans="10:13">
      <c r="J3638" s="3"/>
      <c r="M3638" s="19"/>
    </row>
    <row r="3639" spans="10:13">
      <c r="J3639" s="3"/>
      <c r="M3639" s="19"/>
    </row>
    <row r="3640" spans="10:13">
      <c r="J3640" s="3"/>
      <c r="M3640" s="19"/>
    </row>
    <row r="3641" spans="10:13">
      <c r="J3641" s="3"/>
      <c r="M3641" s="19"/>
    </row>
    <row r="3642" spans="10:13">
      <c r="J3642" s="3"/>
      <c r="M3642" s="19"/>
    </row>
    <row r="3643" spans="10:13">
      <c r="J3643" s="3"/>
      <c r="M3643" s="19"/>
    </row>
    <row r="3644" spans="10:13">
      <c r="J3644" s="3"/>
      <c r="M3644" s="19"/>
    </row>
    <row r="3645" spans="10:13">
      <c r="J3645" s="3"/>
      <c r="M3645" s="19"/>
    </row>
    <row r="3646" spans="10:13">
      <c r="J3646" s="3"/>
      <c r="M3646" s="19"/>
    </row>
    <row r="3647" spans="10:13">
      <c r="J3647" s="3"/>
      <c r="M3647" s="19"/>
    </row>
    <row r="3648" spans="10:13">
      <c r="J3648" s="3"/>
      <c r="M3648" s="19"/>
    </row>
    <row r="3649" spans="10:13">
      <c r="J3649" s="3"/>
      <c r="M3649" s="19"/>
    </row>
    <row r="3650" spans="10:13">
      <c r="J3650" s="3"/>
      <c r="M3650" s="19"/>
    </row>
    <row r="3651" spans="10:13">
      <c r="J3651" s="3"/>
      <c r="M3651" s="19"/>
    </row>
    <row r="3652" spans="10:13">
      <c r="J3652" s="3"/>
      <c r="M3652" s="19"/>
    </row>
    <row r="3653" spans="10:13">
      <c r="J3653" s="3"/>
      <c r="M3653" s="19"/>
    </row>
    <row r="3654" spans="10:13">
      <c r="J3654" s="3"/>
      <c r="M3654" s="19"/>
    </row>
    <row r="3655" spans="10:13">
      <c r="J3655" s="3"/>
      <c r="M3655" s="19"/>
    </row>
    <row r="3656" spans="10:13">
      <c r="J3656" s="3"/>
      <c r="M3656" s="19"/>
    </row>
    <row r="3657" spans="10:13">
      <c r="J3657" s="3"/>
      <c r="M3657" s="19"/>
    </row>
    <row r="3658" spans="10:13">
      <c r="J3658" s="3"/>
      <c r="M3658" s="19"/>
    </row>
    <row r="3659" spans="10:13">
      <c r="J3659" s="3"/>
      <c r="M3659" s="19"/>
    </row>
    <row r="3660" spans="10:13">
      <c r="J3660" s="3"/>
      <c r="M3660" s="19"/>
    </row>
    <row r="3661" spans="10:13">
      <c r="J3661" s="3"/>
      <c r="M3661" s="19"/>
    </row>
    <row r="3662" spans="10:13">
      <c r="J3662" s="3"/>
      <c r="M3662" s="19"/>
    </row>
    <row r="3663" spans="10:13">
      <c r="J3663" s="3"/>
      <c r="M3663" s="19"/>
    </row>
    <row r="3664" spans="10:13">
      <c r="J3664" s="3"/>
      <c r="M3664" s="19"/>
    </row>
    <row r="3665" spans="10:13">
      <c r="J3665" s="3"/>
      <c r="M3665" s="19"/>
    </row>
    <row r="3666" spans="10:13">
      <c r="J3666" s="3"/>
      <c r="M3666" s="19"/>
    </row>
    <row r="3667" spans="10:13">
      <c r="J3667" s="3"/>
      <c r="M3667" s="19"/>
    </row>
    <row r="3668" spans="10:13">
      <c r="J3668" s="3"/>
      <c r="M3668" s="19"/>
    </row>
    <row r="3669" spans="10:13">
      <c r="J3669" s="3"/>
      <c r="M3669" s="19"/>
    </row>
    <row r="3670" spans="10:13">
      <c r="J3670" s="3"/>
      <c r="M3670" s="19"/>
    </row>
    <row r="3671" spans="10:13">
      <c r="J3671" s="3"/>
      <c r="M3671" s="19"/>
    </row>
    <row r="3672" spans="10:13">
      <c r="J3672" s="3"/>
      <c r="M3672" s="19"/>
    </row>
    <row r="3673" spans="10:13">
      <c r="J3673" s="3"/>
      <c r="M3673" s="19"/>
    </row>
    <row r="3674" spans="10:13">
      <c r="J3674" s="3"/>
      <c r="M3674" s="19"/>
    </row>
    <row r="3675" spans="10:13">
      <c r="J3675" s="3"/>
      <c r="M3675" s="19"/>
    </row>
    <row r="3676" spans="10:13">
      <c r="J3676" s="3"/>
      <c r="M3676" s="19"/>
    </row>
    <row r="3677" spans="10:13">
      <c r="J3677" s="3"/>
      <c r="M3677" s="19"/>
    </row>
    <row r="3678" spans="10:13">
      <c r="J3678" s="3"/>
      <c r="M3678" s="19"/>
    </row>
    <row r="3679" spans="10:13">
      <c r="J3679" s="3"/>
      <c r="M3679" s="19"/>
    </row>
    <row r="3680" spans="10:13">
      <c r="J3680" s="3"/>
      <c r="M3680" s="19"/>
    </row>
    <row r="3681" spans="10:13">
      <c r="J3681" s="3"/>
      <c r="M3681" s="19"/>
    </row>
    <row r="3682" spans="10:13">
      <c r="J3682" s="3"/>
      <c r="M3682" s="19"/>
    </row>
    <row r="3683" spans="10:13">
      <c r="J3683" s="3"/>
      <c r="M3683" s="19"/>
    </row>
    <row r="3684" spans="10:13">
      <c r="J3684" s="3"/>
      <c r="M3684" s="19"/>
    </row>
    <row r="3685" spans="10:13">
      <c r="J3685" s="3"/>
      <c r="M3685" s="19"/>
    </row>
    <row r="3686" spans="10:13">
      <c r="J3686" s="3"/>
      <c r="M3686" s="19"/>
    </row>
    <row r="3687" spans="10:13">
      <c r="J3687" s="3"/>
      <c r="M3687" s="19"/>
    </row>
    <row r="3688" spans="10:13">
      <c r="J3688" s="3"/>
      <c r="M3688" s="19"/>
    </row>
    <row r="3689" spans="10:13">
      <c r="J3689" s="3"/>
      <c r="M3689" s="19"/>
    </row>
    <row r="3690" spans="10:13">
      <c r="J3690" s="3"/>
      <c r="M3690" s="19"/>
    </row>
    <row r="3691" spans="10:13">
      <c r="J3691" s="3"/>
      <c r="M3691" s="19"/>
    </row>
    <row r="3692" spans="10:13">
      <c r="J3692" s="3"/>
      <c r="M3692" s="19"/>
    </row>
    <row r="3693" spans="10:13">
      <c r="J3693" s="3"/>
      <c r="M3693" s="19"/>
    </row>
    <row r="3694" spans="10:13">
      <c r="J3694" s="3"/>
      <c r="M3694" s="19"/>
    </row>
    <row r="3695" spans="10:13">
      <c r="J3695" s="3"/>
      <c r="M3695" s="19"/>
    </row>
    <row r="3696" spans="10:13">
      <c r="J3696" s="3"/>
      <c r="M3696" s="19"/>
    </row>
    <row r="3697" spans="10:13">
      <c r="J3697" s="3"/>
      <c r="M3697" s="19"/>
    </row>
    <row r="3698" spans="10:13">
      <c r="J3698" s="3"/>
      <c r="M3698" s="19"/>
    </row>
    <row r="3699" spans="10:13">
      <c r="J3699" s="3"/>
      <c r="M3699" s="19"/>
    </row>
    <row r="3700" spans="10:13">
      <c r="J3700" s="3"/>
      <c r="M3700" s="19"/>
    </row>
    <row r="3701" spans="10:13">
      <c r="J3701" s="3"/>
      <c r="M3701" s="19"/>
    </row>
    <row r="3702" spans="10:13">
      <c r="J3702" s="3"/>
      <c r="M3702" s="19"/>
    </row>
    <row r="3703" spans="10:13">
      <c r="J3703" s="3"/>
      <c r="M3703" s="19"/>
    </row>
    <row r="3704" spans="10:13">
      <c r="J3704" s="3"/>
      <c r="M3704" s="19"/>
    </row>
    <row r="3705" spans="10:13">
      <c r="J3705" s="3"/>
      <c r="M3705" s="19"/>
    </row>
    <row r="3706" spans="10:13">
      <c r="J3706" s="3"/>
      <c r="M3706" s="19"/>
    </row>
    <row r="3707" spans="10:13">
      <c r="J3707" s="3"/>
      <c r="M3707" s="19"/>
    </row>
    <row r="3708" spans="10:13">
      <c r="J3708" s="3"/>
      <c r="M3708" s="19"/>
    </row>
    <row r="3709" spans="10:13">
      <c r="J3709" s="3"/>
      <c r="M3709" s="19"/>
    </row>
    <row r="3710" spans="10:13">
      <c r="J3710" s="3"/>
      <c r="M3710" s="19"/>
    </row>
    <row r="3711" spans="10:13">
      <c r="J3711" s="3"/>
      <c r="M3711" s="19"/>
    </row>
    <row r="3712" spans="10:13">
      <c r="J3712" s="3"/>
      <c r="M3712" s="19"/>
    </row>
    <row r="3713" spans="10:13">
      <c r="J3713" s="3"/>
      <c r="M3713" s="19"/>
    </row>
    <row r="3714" spans="10:13">
      <c r="J3714" s="3"/>
      <c r="M3714" s="19"/>
    </row>
    <row r="3715" spans="10:13">
      <c r="J3715" s="3"/>
      <c r="M3715" s="19"/>
    </row>
    <row r="3716" spans="10:13">
      <c r="J3716" s="3"/>
      <c r="M3716" s="19"/>
    </row>
    <row r="3717" spans="10:13">
      <c r="J3717" s="3"/>
      <c r="M3717" s="19"/>
    </row>
    <row r="3718" spans="10:13">
      <c r="J3718" s="3"/>
      <c r="M3718" s="19"/>
    </row>
    <row r="3719" spans="10:13">
      <c r="J3719" s="3"/>
      <c r="M3719" s="19"/>
    </row>
    <row r="3720" spans="10:13">
      <c r="J3720" s="3"/>
      <c r="M3720" s="19"/>
    </row>
    <row r="3721" spans="10:13">
      <c r="J3721" s="3"/>
      <c r="M3721" s="19"/>
    </row>
    <row r="3722" spans="10:13">
      <c r="J3722" s="3"/>
      <c r="M3722" s="19"/>
    </row>
    <row r="3723" spans="10:13">
      <c r="J3723" s="3"/>
      <c r="M3723" s="19"/>
    </row>
    <row r="3724" spans="10:13">
      <c r="J3724" s="3"/>
      <c r="M3724" s="19"/>
    </row>
    <row r="3725" spans="10:13">
      <c r="J3725" s="3"/>
      <c r="M3725" s="19"/>
    </row>
    <row r="3726" spans="10:13">
      <c r="J3726" s="3"/>
      <c r="M3726" s="19"/>
    </row>
    <row r="3727" spans="10:13">
      <c r="J3727" s="3"/>
      <c r="M3727" s="19"/>
    </row>
    <row r="3728" spans="10:13">
      <c r="J3728" s="3"/>
      <c r="M3728" s="19"/>
    </row>
    <row r="3729" spans="10:13">
      <c r="J3729" s="3"/>
      <c r="M3729" s="19"/>
    </row>
    <row r="3730" spans="10:13">
      <c r="J3730" s="3"/>
      <c r="M3730" s="19"/>
    </row>
    <row r="3731" spans="10:13">
      <c r="J3731" s="3"/>
      <c r="M3731" s="19"/>
    </row>
    <row r="3732" spans="10:13">
      <c r="J3732" s="3"/>
      <c r="M3732" s="19"/>
    </row>
    <row r="3733" spans="10:13">
      <c r="J3733" s="3"/>
      <c r="M3733" s="19"/>
    </row>
    <row r="3734" spans="10:13">
      <c r="J3734" s="3"/>
      <c r="M3734" s="19"/>
    </row>
    <row r="3735" spans="10:13">
      <c r="J3735" s="3"/>
      <c r="M3735" s="19"/>
    </row>
    <row r="3736" spans="10:13">
      <c r="J3736" s="3"/>
      <c r="M3736" s="19"/>
    </row>
    <row r="3737" spans="10:13">
      <c r="J3737" s="3"/>
      <c r="M3737" s="19"/>
    </row>
    <row r="3738" spans="10:13">
      <c r="J3738" s="3"/>
      <c r="M3738" s="19"/>
    </row>
    <row r="3739" spans="10:13">
      <c r="J3739" s="3"/>
      <c r="M3739" s="19"/>
    </row>
    <row r="3740" spans="10:13">
      <c r="J3740" s="3"/>
      <c r="M3740" s="19"/>
    </row>
    <row r="3741" spans="10:13">
      <c r="J3741" s="3"/>
      <c r="M3741" s="19"/>
    </row>
    <row r="3742" spans="10:13">
      <c r="J3742" s="3"/>
      <c r="M3742" s="19"/>
    </row>
    <row r="3743" spans="10:13">
      <c r="J3743" s="3"/>
      <c r="M3743" s="19"/>
    </row>
    <row r="3744" spans="10:13">
      <c r="J3744" s="3"/>
      <c r="M3744" s="19"/>
    </row>
    <row r="3745" spans="10:13">
      <c r="J3745" s="3"/>
      <c r="M3745" s="19"/>
    </row>
    <row r="3746" spans="10:13">
      <c r="J3746" s="3"/>
      <c r="M3746" s="19"/>
    </row>
    <row r="3747" spans="10:13">
      <c r="J3747" s="3"/>
      <c r="M3747" s="19"/>
    </row>
    <row r="3748" spans="10:13">
      <c r="J3748" s="3"/>
      <c r="M3748" s="19"/>
    </row>
    <row r="3749" spans="10:13">
      <c r="J3749" s="3"/>
      <c r="M3749" s="19"/>
    </row>
    <row r="3750" spans="10:13">
      <c r="J3750" s="3"/>
      <c r="M3750" s="19"/>
    </row>
    <row r="3751" spans="10:13">
      <c r="J3751" s="3"/>
      <c r="M3751" s="19"/>
    </row>
    <row r="3752" spans="10:13">
      <c r="J3752" s="3"/>
      <c r="M3752" s="19"/>
    </row>
    <row r="3753" spans="10:13">
      <c r="J3753" s="3"/>
      <c r="M3753" s="19"/>
    </row>
    <row r="3754" spans="10:13">
      <c r="J3754" s="3"/>
      <c r="M3754" s="19"/>
    </row>
    <row r="3755" spans="10:13">
      <c r="J3755" s="3"/>
      <c r="M3755" s="19"/>
    </row>
    <row r="3756" spans="10:13">
      <c r="J3756" s="3"/>
      <c r="M3756" s="19"/>
    </row>
    <row r="3757" spans="10:13">
      <c r="J3757" s="3"/>
      <c r="M3757" s="19"/>
    </row>
    <row r="3758" spans="10:13">
      <c r="J3758" s="3"/>
      <c r="M3758" s="19"/>
    </row>
    <row r="3759" spans="10:13">
      <c r="J3759" s="3"/>
      <c r="M3759" s="19"/>
    </row>
    <row r="3760" spans="10:13">
      <c r="J3760" s="3"/>
      <c r="M3760" s="19"/>
    </row>
    <row r="3761" spans="10:13">
      <c r="J3761" s="3"/>
      <c r="M3761" s="19"/>
    </row>
    <row r="3762" spans="10:13">
      <c r="J3762" s="3"/>
      <c r="M3762" s="19"/>
    </row>
    <row r="3763" spans="10:13">
      <c r="J3763" s="3"/>
      <c r="M3763" s="19"/>
    </row>
    <row r="3764" spans="10:13">
      <c r="J3764" s="3"/>
      <c r="M3764" s="19"/>
    </row>
    <row r="3765" spans="10:13">
      <c r="J3765" s="3"/>
      <c r="M3765" s="19"/>
    </row>
    <row r="3766" spans="10:13">
      <c r="J3766" s="3"/>
      <c r="M3766" s="19"/>
    </row>
    <row r="3767" spans="10:13">
      <c r="J3767" s="3"/>
      <c r="M3767" s="19"/>
    </row>
    <row r="3768" spans="10:13">
      <c r="J3768" s="3"/>
      <c r="M3768" s="19"/>
    </row>
    <row r="3769" spans="10:13">
      <c r="J3769" s="3"/>
      <c r="M3769" s="19"/>
    </row>
    <row r="3770" spans="10:13">
      <c r="J3770" s="3"/>
      <c r="M3770" s="19"/>
    </row>
    <row r="3771" spans="10:13">
      <c r="J3771" s="3"/>
      <c r="M3771" s="19"/>
    </row>
    <row r="3772" spans="10:13">
      <c r="J3772" s="3"/>
      <c r="M3772" s="19"/>
    </row>
    <row r="3773" spans="10:13">
      <c r="J3773" s="3"/>
      <c r="M3773" s="19"/>
    </row>
    <row r="3774" spans="10:13">
      <c r="J3774" s="3"/>
      <c r="M3774" s="19"/>
    </row>
    <row r="3775" spans="10:13">
      <c r="J3775" s="3"/>
      <c r="M3775" s="19"/>
    </row>
    <row r="3776" spans="10:13">
      <c r="J3776" s="3"/>
      <c r="M3776" s="19"/>
    </row>
    <row r="3777" spans="10:13">
      <c r="J3777" s="3"/>
      <c r="M3777" s="19"/>
    </row>
    <row r="3778" spans="10:13">
      <c r="J3778" s="3"/>
      <c r="M3778" s="19"/>
    </row>
    <row r="3779" spans="10:13">
      <c r="J3779" s="3"/>
      <c r="M3779" s="19"/>
    </row>
    <row r="3780" spans="10:13">
      <c r="J3780" s="3"/>
      <c r="M3780" s="19"/>
    </row>
    <row r="3781" spans="10:13">
      <c r="J3781" s="3"/>
      <c r="M3781" s="19"/>
    </row>
    <row r="3782" spans="10:13">
      <c r="J3782" s="3"/>
      <c r="M3782" s="19"/>
    </row>
    <row r="3783" spans="10:13">
      <c r="J3783" s="3"/>
      <c r="M3783" s="19"/>
    </row>
    <row r="3784" spans="10:13">
      <c r="J3784" s="3"/>
      <c r="M3784" s="19"/>
    </row>
    <row r="3785" spans="10:13">
      <c r="J3785" s="3"/>
      <c r="M3785" s="19"/>
    </row>
    <row r="3786" spans="10:13">
      <c r="J3786" s="3"/>
      <c r="M3786" s="19"/>
    </row>
    <row r="3787" spans="10:13">
      <c r="J3787" s="3"/>
      <c r="M3787" s="19"/>
    </row>
    <row r="3788" spans="10:13">
      <c r="J3788" s="3"/>
      <c r="M3788" s="19"/>
    </row>
    <row r="3789" spans="10:13">
      <c r="J3789" s="3"/>
      <c r="M3789" s="19"/>
    </row>
    <row r="3790" spans="10:13">
      <c r="J3790" s="3"/>
      <c r="M3790" s="19"/>
    </row>
    <row r="3791" spans="10:13">
      <c r="J3791" s="3"/>
      <c r="M3791" s="19"/>
    </row>
    <row r="3792" spans="10:13">
      <c r="J3792" s="3"/>
      <c r="M3792" s="19"/>
    </row>
    <row r="3793" spans="10:13">
      <c r="J3793" s="3"/>
      <c r="M3793" s="19"/>
    </row>
    <row r="3794" spans="10:13">
      <c r="J3794" s="3"/>
      <c r="M3794" s="19"/>
    </row>
    <row r="3795" spans="10:13">
      <c r="J3795" s="3"/>
      <c r="M3795" s="19"/>
    </row>
    <row r="3796" spans="10:13">
      <c r="J3796" s="3"/>
      <c r="M3796" s="19"/>
    </row>
    <row r="3797" spans="10:13">
      <c r="J3797" s="3"/>
      <c r="M3797" s="19"/>
    </row>
    <row r="3798" spans="10:13">
      <c r="J3798" s="3"/>
      <c r="M3798" s="19"/>
    </row>
    <row r="3799" spans="10:13">
      <c r="J3799" s="3"/>
      <c r="M3799" s="19"/>
    </row>
    <row r="3800" spans="10:13">
      <c r="J3800" s="3"/>
      <c r="M3800" s="19"/>
    </row>
    <row r="3801" spans="10:13">
      <c r="J3801" s="3"/>
      <c r="M3801" s="19"/>
    </row>
    <row r="3802" spans="10:13">
      <c r="J3802" s="3"/>
      <c r="M3802" s="19"/>
    </row>
    <row r="3803" spans="10:13">
      <c r="J3803" s="3"/>
      <c r="M3803" s="19"/>
    </row>
    <row r="3804" spans="10:13">
      <c r="J3804" s="3"/>
      <c r="M3804" s="19"/>
    </row>
    <row r="3805" spans="10:13">
      <c r="J3805" s="3"/>
      <c r="M3805" s="19"/>
    </row>
    <row r="3806" spans="10:13">
      <c r="J3806" s="3"/>
      <c r="M3806" s="19"/>
    </row>
    <row r="3807" spans="10:13">
      <c r="J3807" s="3"/>
      <c r="M3807" s="19"/>
    </row>
    <row r="3808" spans="10:13">
      <c r="J3808" s="3"/>
      <c r="M3808" s="19"/>
    </row>
    <row r="3809" spans="10:13">
      <c r="J3809" s="3"/>
      <c r="M3809" s="19"/>
    </row>
    <row r="3810" spans="10:13">
      <c r="J3810" s="3"/>
      <c r="M3810" s="19"/>
    </row>
    <row r="3811" spans="10:13">
      <c r="J3811" s="3"/>
      <c r="M3811" s="19"/>
    </row>
    <row r="3812" spans="10:13">
      <c r="J3812" s="3"/>
      <c r="M3812" s="19"/>
    </row>
    <row r="3813" spans="10:13">
      <c r="J3813" s="3"/>
      <c r="M3813" s="19"/>
    </row>
    <row r="3814" spans="10:13">
      <c r="J3814" s="3"/>
      <c r="M3814" s="19"/>
    </row>
    <row r="3815" spans="10:13">
      <c r="J3815" s="3"/>
      <c r="M3815" s="19"/>
    </row>
    <row r="3816" spans="10:13">
      <c r="J3816" s="3"/>
      <c r="M3816" s="19"/>
    </row>
    <row r="3817" spans="10:13">
      <c r="J3817" s="3"/>
      <c r="M3817" s="19"/>
    </row>
    <row r="3818" spans="10:13">
      <c r="J3818" s="3"/>
      <c r="M3818" s="19"/>
    </row>
    <row r="3819" spans="10:13">
      <c r="J3819" s="3"/>
      <c r="M3819" s="19"/>
    </row>
    <row r="3820" spans="10:13">
      <c r="J3820" s="3"/>
      <c r="M3820" s="19"/>
    </row>
    <row r="3821" spans="10:13">
      <c r="J3821" s="3"/>
      <c r="M3821" s="19"/>
    </row>
    <row r="3822" spans="10:13">
      <c r="J3822" s="3"/>
      <c r="M3822" s="19"/>
    </row>
    <row r="3823" spans="10:13">
      <c r="J3823" s="3"/>
      <c r="M3823" s="19"/>
    </row>
    <row r="3824" spans="10:13">
      <c r="J3824" s="3"/>
      <c r="M3824" s="19"/>
    </row>
    <row r="3825" spans="10:13">
      <c r="J3825" s="3"/>
      <c r="M3825" s="19"/>
    </row>
    <row r="3826" spans="10:13">
      <c r="J3826" s="3"/>
      <c r="M3826" s="19"/>
    </row>
    <row r="3827" spans="10:13">
      <c r="J3827" s="3"/>
      <c r="M3827" s="19"/>
    </row>
    <row r="3828" spans="10:13">
      <c r="J3828" s="3"/>
      <c r="M3828" s="19"/>
    </row>
    <row r="3829" spans="10:13">
      <c r="J3829" s="3"/>
      <c r="M3829" s="19"/>
    </row>
    <row r="3830" spans="10:13">
      <c r="J3830" s="3"/>
      <c r="M3830" s="19"/>
    </row>
    <row r="3831" spans="10:13">
      <c r="J3831" s="3"/>
      <c r="M3831" s="19"/>
    </row>
    <row r="3832" spans="10:13">
      <c r="J3832" s="3"/>
      <c r="M3832" s="19"/>
    </row>
    <row r="3833" spans="10:13">
      <c r="J3833" s="3"/>
      <c r="M3833" s="19"/>
    </row>
    <row r="3834" spans="10:13">
      <c r="J3834" s="3"/>
      <c r="M3834" s="19"/>
    </row>
    <row r="3835" spans="10:13">
      <c r="J3835" s="3"/>
      <c r="M3835" s="19"/>
    </row>
    <row r="3836" spans="10:13">
      <c r="J3836" s="3"/>
      <c r="M3836" s="19"/>
    </row>
    <row r="3837" spans="10:13">
      <c r="J3837" s="3"/>
      <c r="M3837" s="19"/>
    </row>
    <row r="3838" spans="10:13">
      <c r="J3838" s="3"/>
      <c r="M3838" s="19"/>
    </row>
    <row r="3839" spans="10:13">
      <c r="J3839" s="3"/>
      <c r="M3839" s="19"/>
    </row>
    <row r="3840" spans="10:13">
      <c r="J3840" s="3"/>
      <c r="M3840" s="19"/>
    </row>
    <row r="3841" spans="10:13">
      <c r="J3841" s="3"/>
      <c r="M3841" s="19"/>
    </row>
    <row r="3842" spans="10:13">
      <c r="J3842" s="3"/>
      <c r="M3842" s="19"/>
    </row>
    <row r="3843" spans="10:13">
      <c r="J3843" s="3"/>
      <c r="M3843" s="19"/>
    </row>
    <row r="3844" spans="10:13">
      <c r="J3844" s="3"/>
      <c r="M3844" s="19"/>
    </row>
    <row r="3845" spans="10:13">
      <c r="J3845" s="3"/>
      <c r="M3845" s="19"/>
    </row>
    <row r="3846" spans="10:13">
      <c r="J3846" s="3"/>
      <c r="M3846" s="19"/>
    </row>
    <row r="3847" spans="10:13">
      <c r="J3847" s="3"/>
      <c r="M3847" s="19"/>
    </row>
    <row r="3848" spans="10:13">
      <c r="J3848" s="3"/>
      <c r="M3848" s="19"/>
    </row>
    <row r="3849" spans="10:13">
      <c r="J3849" s="3"/>
      <c r="M3849" s="19"/>
    </row>
    <row r="3850" spans="10:13">
      <c r="J3850" s="3"/>
      <c r="M3850" s="19"/>
    </row>
    <row r="3851" spans="10:13">
      <c r="J3851" s="3"/>
      <c r="M3851" s="19"/>
    </row>
    <row r="3852" spans="10:13">
      <c r="J3852" s="3"/>
      <c r="M3852" s="19"/>
    </row>
    <row r="3853" spans="10:13">
      <c r="J3853" s="3"/>
      <c r="M3853" s="19"/>
    </row>
    <row r="3854" spans="10:13">
      <c r="J3854" s="3"/>
      <c r="M3854" s="19"/>
    </row>
    <row r="3855" spans="10:13">
      <c r="J3855" s="3"/>
      <c r="M3855" s="19"/>
    </row>
    <row r="3856" spans="10:13">
      <c r="J3856" s="3"/>
      <c r="M3856" s="19"/>
    </row>
    <row r="3857" spans="10:13">
      <c r="J3857" s="3"/>
      <c r="M3857" s="19"/>
    </row>
    <row r="3858" spans="10:13">
      <c r="J3858" s="3"/>
      <c r="M3858" s="19"/>
    </row>
    <row r="3859" spans="10:13">
      <c r="J3859" s="3"/>
      <c r="M3859" s="19"/>
    </row>
    <row r="3860" spans="10:13">
      <c r="J3860" s="3"/>
      <c r="M3860" s="19"/>
    </row>
    <row r="3861" spans="10:13">
      <c r="J3861" s="3"/>
      <c r="M3861" s="19"/>
    </row>
    <row r="3862" spans="10:13">
      <c r="J3862" s="3"/>
      <c r="M3862" s="19"/>
    </row>
    <row r="3863" spans="10:13">
      <c r="J3863" s="3"/>
      <c r="M3863" s="19"/>
    </row>
    <row r="3864" spans="10:13">
      <c r="J3864" s="3"/>
      <c r="M3864" s="19"/>
    </row>
    <row r="3865" spans="10:13">
      <c r="J3865" s="3"/>
      <c r="M3865" s="19"/>
    </row>
    <row r="3866" spans="10:13">
      <c r="J3866" s="3"/>
      <c r="M3866" s="19"/>
    </row>
    <row r="3867" spans="10:13">
      <c r="J3867" s="3"/>
      <c r="M3867" s="19"/>
    </row>
    <row r="3868" spans="10:13">
      <c r="J3868" s="3"/>
      <c r="M3868" s="19"/>
    </row>
    <row r="3869" spans="10:13">
      <c r="J3869" s="3"/>
      <c r="M3869" s="19"/>
    </row>
    <row r="3870" spans="10:13">
      <c r="J3870" s="3"/>
      <c r="M3870" s="19"/>
    </row>
    <row r="3871" spans="10:13">
      <c r="J3871" s="3"/>
      <c r="M3871" s="19"/>
    </row>
    <row r="3872" spans="10:13">
      <c r="J3872" s="3"/>
      <c r="M3872" s="19"/>
    </row>
    <row r="3873" spans="10:13">
      <c r="J3873" s="3"/>
      <c r="M3873" s="19"/>
    </row>
    <row r="3874" spans="10:13">
      <c r="J3874" s="3"/>
      <c r="M3874" s="19"/>
    </row>
    <row r="3875" spans="10:13">
      <c r="J3875" s="3"/>
      <c r="M3875" s="19"/>
    </row>
    <row r="3876" spans="10:13">
      <c r="J3876" s="3"/>
      <c r="M3876" s="19"/>
    </row>
    <row r="3877" spans="10:13">
      <c r="J3877" s="3"/>
      <c r="M3877" s="19"/>
    </row>
    <row r="3878" spans="10:13">
      <c r="J3878" s="3"/>
      <c r="M3878" s="19"/>
    </row>
    <row r="3879" spans="10:13">
      <c r="J3879" s="3"/>
      <c r="M3879" s="19"/>
    </row>
    <row r="3880" spans="10:13">
      <c r="J3880" s="3"/>
      <c r="M3880" s="19"/>
    </row>
    <row r="3881" spans="10:13">
      <c r="J3881" s="3"/>
      <c r="M3881" s="19"/>
    </row>
    <row r="3882" spans="10:13">
      <c r="J3882" s="3"/>
      <c r="M3882" s="19"/>
    </row>
    <row r="3883" spans="10:13">
      <c r="J3883" s="3"/>
      <c r="M3883" s="19"/>
    </row>
    <row r="3884" spans="10:13">
      <c r="J3884" s="3"/>
      <c r="M3884" s="19"/>
    </row>
    <row r="3885" spans="10:13">
      <c r="J3885" s="3"/>
      <c r="M3885" s="19"/>
    </row>
    <row r="3886" spans="10:13">
      <c r="J3886" s="3"/>
      <c r="M3886" s="19"/>
    </row>
    <row r="3887" spans="10:13">
      <c r="J3887" s="3"/>
      <c r="M3887" s="19"/>
    </row>
    <row r="3888" spans="10:13">
      <c r="J3888" s="3"/>
      <c r="M3888" s="19"/>
    </row>
    <row r="3889" spans="10:13">
      <c r="J3889" s="3"/>
      <c r="M3889" s="19"/>
    </row>
    <row r="3890" spans="10:13">
      <c r="J3890" s="3"/>
      <c r="M3890" s="19"/>
    </row>
    <row r="3891" spans="10:13">
      <c r="J3891" s="3"/>
      <c r="M3891" s="19"/>
    </row>
    <row r="3892" spans="10:13">
      <c r="J3892" s="3"/>
      <c r="M3892" s="19"/>
    </row>
    <row r="3893" spans="10:13">
      <c r="J3893" s="3"/>
      <c r="M3893" s="19"/>
    </row>
    <row r="3894" spans="10:13">
      <c r="J3894" s="3"/>
      <c r="M3894" s="19"/>
    </row>
    <row r="3895" spans="10:13">
      <c r="J3895" s="3"/>
      <c r="M3895" s="19"/>
    </row>
    <row r="3896" spans="10:13">
      <c r="J3896" s="3"/>
      <c r="M3896" s="19"/>
    </row>
    <row r="3897" spans="10:13">
      <c r="J3897" s="3"/>
      <c r="M3897" s="19"/>
    </row>
    <row r="3898" spans="10:13">
      <c r="J3898" s="3"/>
      <c r="M3898" s="19"/>
    </row>
    <row r="3899" spans="10:13">
      <c r="J3899" s="3"/>
      <c r="M3899" s="19"/>
    </row>
    <row r="3900" spans="10:13">
      <c r="J3900" s="3"/>
      <c r="M3900" s="19"/>
    </row>
    <row r="3901" spans="10:13">
      <c r="J3901" s="3"/>
      <c r="M3901" s="19"/>
    </row>
    <row r="3902" spans="10:13">
      <c r="J3902" s="3"/>
      <c r="M3902" s="19"/>
    </row>
    <row r="3903" spans="10:13">
      <c r="J3903" s="3"/>
      <c r="M3903" s="19"/>
    </row>
    <row r="3904" spans="10:13">
      <c r="J3904" s="3"/>
      <c r="M3904" s="19"/>
    </row>
    <row r="3905" spans="10:13">
      <c r="J3905" s="3"/>
      <c r="M3905" s="19"/>
    </row>
    <row r="3906" spans="10:13">
      <c r="J3906" s="3"/>
      <c r="M3906" s="19"/>
    </row>
    <row r="3907" spans="10:13">
      <c r="J3907" s="3"/>
      <c r="M3907" s="19"/>
    </row>
    <row r="3908" spans="10:13">
      <c r="J3908" s="3"/>
      <c r="M3908" s="19"/>
    </row>
    <row r="3909" spans="10:13">
      <c r="J3909" s="3"/>
      <c r="M3909" s="19"/>
    </row>
    <row r="3910" spans="10:13">
      <c r="J3910" s="3"/>
      <c r="M3910" s="19"/>
    </row>
    <row r="3911" spans="10:13">
      <c r="J3911" s="3"/>
      <c r="M3911" s="19"/>
    </row>
    <row r="3912" spans="10:13">
      <c r="J3912" s="3"/>
      <c r="M3912" s="19"/>
    </row>
    <row r="3913" spans="10:13">
      <c r="J3913" s="3"/>
      <c r="M3913" s="19"/>
    </row>
    <row r="3914" spans="10:13">
      <c r="J3914" s="3"/>
      <c r="M3914" s="19"/>
    </row>
    <row r="3915" spans="10:13">
      <c r="J3915" s="3"/>
      <c r="M3915" s="19"/>
    </row>
    <row r="3916" spans="10:13">
      <c r="J3916" s="3"/>
      <c r="M3916" s="19"/>
    </row>
    <row r="3917" spans="10:13">
      <c r="J3917" s="3"/>
      <c r="M3917" s="19"/>
    </row>
    <row r="3918" spans="10:13">
      <c r="J3918" s="3"/>
      <c r="M3918" s="19"/>
    </row>
    <row r="3919" spans="10:13">
      <c r="J3919" s="3"/>
      <c r="M3919" s="19"/>
    </row>
    <row r="3920" spans="10:13">
      <c r="J3920" s="3"/>
      <c r="M3920" s="19"/>
    </row>
    <row r="3921" spans="10:13">
      <c r="J3921" s="3"/>
      <c r="M3921" s="19"/>
    </row>
    <row r="3922" spans="10:13">
      <c r="J3922" s="3"/>
      <c r="M3922" s="19"/>
    </row>
    <row r="3923" spans="10:13">
      <c r="J3923" s="3"/>
      <c r="M3923" s="19"/>
    </row>
    <row r="3924" spans="10:13">
      <c r="J3924" s="3"/>
      <c r="M3924" s="19"/>
    </row>
    <row r="3925" spans="10:13">
      <c r="J3925" s="3"/>
      <c r="M3925" s="19"/>
    </row>
    <row r="3926" spans="10:13">
      <c r="J3926" s="3"/>
      <c r="M3926" s="19"/>
    </row>
    <row r="3927" spans="10:13">
      <c r="J3927" s="3"/>
      <c r="M3927" s="19"/>
    </row>
    <row r="3928" spans="10:13">
      <c r="J3928" s="3"/>
      <c r="M3928" s="19"/>
    </row>
    <row r="3929" spans="10:13">
      <c r="J3929" s="3"/>
      <c r="M3929" s="19"/>
    </row>
    <row r="3930" spans="10:13">
      <c r="J3930" s="3"/>
      <c r="M3930" s="19"/>
    </row>
    <row r="3931" spans="10:13">
      <c r="J3931" s="3"/>
      <c r="M3931" s="19"/>
    </row>
    <row r="3932" spans="10:13">
      <c r="J3932" s="3"/>
      <c r="M3932" s="19"/>
    </row>
    <row r="3933" spans="10:13">
      <c r="J3933" s="3"/>
      <c r="M3933" s="19"/>
    </row>
    <row r="3934" spans="10:13">
      <c r="J3934" s="3"/>
      <c r="M3934" s="19"/>
    </row>
    <row r="3935" spans="10:13">
      <c r="J3935" s="3"/>
      <c r="M3935" s="19"/>
    </row>
    <row r="3936" spans="10:13">
      <c r="J3936" s="3"/>
      <c r="M3936" s="19"/>
    </row>
    <row r="3937" spans="10:13">
      <c r="J3937" s="3"/>
      <c r="M3937" s="19"/>
    </row>
    <row r="3938" spans="10:13">
      <c r="J3938" s="3"/>
      <c r="M3938" s="19"/>
    </row>
    <row r="3939" spans="10:13">
      <c r="J3939" s="3"/>
      <c r="M3939" s="19"/>
    </row>
    <row r="3940" spans="10:13">
      <c r="J3940" s="3"/>
      <c r="M3940" s="19"/>
    </row>
    <row r="3941" spans="10:13">
      <c r="J3941" s="3"/>
      <c r="M3941" s="19"/>
    </row>
    <row r="3942" spans="10:13">
      <c r="J3942" s="3"/>
      <c r="M3942" s="19"/>
    </row>
    <row r="3943" spans="10:13">
      <c r="J3943" s="3"/>
      <c r="M3943" s="19"/>
    </row>
    <row r="3944" spans="10:13">
      <c r="J3944" s="3"/>
      <c r="M3944" s="19"/>
    </row>
    <row r="3945" spans="10:13">
      <c r="J3945" s="3"/>
      <c r="M3945" s="19"/>
    </row>
    <row r="3946" spans="10:13">
      <c r="J3946" s="3"/>
      <c r="M3946" s="19"/>
    </row>
    <row r="3947" spans="10:13">
      <c r="J3947" s="3"/>
      <c r="M3947" s="19"/>
    </row>
    <row r="3948" spans="10:13">
      <c r="J3948" s="3"/>
      <c r="M3948" s="19"/>
    </row>
    <row r="3949" spans="10:13">
      <c r="J3949" s="3"/>
      <c r="M3949" s="19"/>
    </row>
    <row r="3950" spans="10:13">
      <c r="J3950" s="3"/>
      <c r="M3950" s="19"/>
    </row>
    <row r="3951" spans="10:13">
      <c r="J3951" s="3"/>
      <c r="M3951" s="19"/>
    </row>
    <row r="3952" spans="10:13">
      <c r="J3952" s="3"/>
      <c r="M3952" s="19"/>
    </row>
    <row r="3953" spans="10:13">
      <c r="J3953" s="3"/>
      <c r="M3953" s="19"/>
    </row>
    <row r="3954" spans="10:13">
      <c r="J3954" s="3"/>
      <c r="M3954" s="19"/>
    </row>
    <row r="3955" spans="10:13">
      <c r="J3955" s="3"/>
      <c r="M3955" s="19"/>
    </row>
    <row r="3956" spans="10:13">
      <c r="J3956" s="3"/>
      <c r="M3956" s="19"/>
    </row>
    <row r="3957" spans="10:13">
      <c r="J3957" s="3"/>
      <c r="M3957" s="19"/>
    </row>
    <row r="3958" spans="10:13">
      <c r="J3958" s="3"/>
      <c r="M3958" s="19"/>
    </row>
    <row r="3959" spans="10:13">
      <c r="J3959" s="3"/>
      <c r="M3959" s="19"/>
    </row>
    <row r="3960" spans="10:13">
      <c r="J3960" s="3"/>
      <c r="M3960" s="19"/>
    </row>
    <row r="3961" spans="10:13">
      <c r="J3961" s="3"/>
      <c r="M3961" s="19"/>
    </row>
    <row r="3962" spans="10:13">
      <c r="J3962" s="3"/>
      <c r="M3962" s="19"/>
    </row>
    <row r="3963" spans="10:13">
      <c r="J3963" s="3"/>
      <c r="M3963" s="19"/>
    </row>
    <row r="3964" spans="10:13">
      <c r="J3964" s="3"/>
      <c r="M3964" s="19"/>
    </row>
    <row r="3965" spans="10:13">
      <c r="J3965" s="3"/>
      <c r="M3965" s="19"/>
    </row>
    <row r="3966" spans="10:13">
      <c r="J3966" s="3"/>
      <c r="M3966" s="19"/>
    </row>
    <row r="3967" spans="10:13">
      <c r="J3967" s="3"/>
      <c r="M3967" s="19"/>
    </row>
    <row r="3968" spans="10:13">
      <c r="J3968" s="3"/>
      <c r="M3968" s="19"/>
    </row>
    <row r="3969" spans="10:13">
      <c r="J3969" s="3"/>
      <c r="M3969" s="19"/>
    </row>
    <row r="3970" spans="10:13">
      <c r="J3970" s="3"/>
      <c r="M3970" s="19"/>
    </row>
    <row r="3971" spans="10:13">
      <c r="J3971" s="3"/>
      <c r="M3971" s="19"/>
    </row>
    <row r="3972" spans="10:13">
      <c r="J3972" s="3"/>
      <c r="M3972" s="19"/>
    </row>
    <row r="3973" spans="10:13">
      <c r="J3973" s="3"/>
      <c r="M3973" s="19"/>
    </row>
    <row r="3974" spans="10:13">
      <c r="J3974" s="3"/>
      <c r="M3974" s="19"/>
    </row>
    <row r="3975" spans="10:13">
      <c r="J3975" s="3"/>
      <c r="M3975" s="19"/>
    </row>
    <row r="3976" spans="10:13">
      <c r="J3976" s="3"/>
      <c r="M3976" s="19"/>
    </row>
    <row r="3977" spans="10:13">
      <c r="J3977" s="3"/>
      <c r="M3977" s="19"/>
    </row>
    <row r="3978" spans="10:13">
      <c r="J3978" s="3"/>
      <c r="M3978" s="19"/>
    </row>
    <row r="3979" spans="10:13">
      <c r="J3979" s="3"/>
      <c r="M3979" s="19"/>
    </row>
    <row r="3980" spans="10:13">
      <c r="J3980" s="3"/>
      <c r="M3980" s="19"/>
    </row>
    <row r="3981" spans="10:13">
      <c r="J3981" s="3"/>
      <c r="M3981" s="19"/>
    </row>
    <row r="3982" spans="10:13">
      <c r="J3982" s="3"/>
      <c r="M3982" s="19"/>
    </row>
    <row r="3983" spans="10:13">
      <c r="J3983" s="3"/>
      <c r="M3983" s="19"/>
    </row>
    <row r="3984" spans="10:13">
      <c r="J3984" s="3"/>
      <c r="M3984" s="19"/>
    </row>
    <row r="3985" spans="10:13">
      <c r="J3985" s="3"/>
      <c r="M3985" s="19"/>
    </row>
    <row r="3986" spans="10:13">
      <c r="J3986" s="3"/>
      <c r="M3986" s="19"/>
    </row>
    <row r="3987" spans="10:13">
      <c r="J3987" s="3"/>
      <c r="M3987" s="19"/>
    </row>
    <row r="3988" spans="10:13">
      <c r="J3988" s="3"/>
      <c r="M3988" s="19"/>
    </row>
    <row r="3989" spans="10:13">
      <c r="J3989" s="3"/>
      <c r="M3989" s="19"/>
    </row>
    <row r="3990" spans="10:13">
      <c r="J3990" s="3"/>
      <c r="M3990" s="19"/>
    </row>
    <row r="3991" spans="10:13">
      <c r="J3991" s="3"/>
      <c r="M3991" s="19"/>
    </row>
    <row r="3992" spans="10:13">
      <c r="J3992" s="3"/>
      <c r="M3992" s="19"/>
    </row>
    <row r="3993" spans="10:13">
      <c r="J3993" s="3"/>
      <c r="M3993" s="19"/>
    </row>
    <row r="3994" spans="10:13">
      <c r="J3994" s="3"/>
      <c r="M3994" s="19"/>
    </row>
    <row r="3995" spans="10:13">
      <c r="J3995" s="3"/>
      <c r="M3995" s="19"/>
    </row>
    <row r="3996" spans="10:13">
      <c r="J3996" s="3"/>
      <c r="M3996" s="19"/>
    </row>
    <row r="3997" spans="10:13">
      <c r="J3997" s="3"/>
      <c r="M3997" s="19"/>
    </row>
    <row r="3998" spans="10:13">
      <c r="J3998" s="3"/>
      <c r="M3998" s="19"/>
    </row>
    <row r="3999" spans="10:13">
      <c r="J3999" s="3"/>
      <c r="M3999" s="19"/>
    </row>
    <row r="4000" spans="10:13">
      <c r="J4000" s="3"/>
      <c r="M4000" s="19"/>
    </row>
    <row r="4001" spans="10:13">
      <c r="J4001" s="3"/>
      <c r="M4001" s="19"/>
    </row>
    <row r="4002" spans="10:13">
      <c r="J4002" s="3"/>
      <c r="M4002" s="19"/>
    </row>
    <row r="4003" spans="10:13">
      <c r="J4003" s="3"/>
      <c r="M4003" s="19"/>
    </row>
    <row r="4004" spans="10:13">
      <c r="J4004" s="3"/>
      <c r="M4004" s="19"/>
    </row>
    <row r="4005" spans="10:13">
      <c r="J4005" s="3"/>
      <c r="M4005" s="19"/>
    </row>
    <row r="4006" spans="10:13">
      <c r="J4006" s="3"/>
      <c r="M4006" s="19"/>
    </row>
    <row r="4007" spans="10:13">
      <c r="J4007" s="3"/>
      <c r="M4007" s="19"/>
    </row>
    <row r="4008" spans="10:13">
      <c r="J4008" s="3"/>
      <c r="M4008" s="19"/>
    </row>
    <row r="4009" spans="10:13">
      <c r="J4009" s="3"/>
      <c r="M4009" s="19"/>
    </row>
    <row r="4010" spans="10:13">
      <c r="J4010" s="3"/>
      <c r="M4010" s="19"/>
    </row>
    <row r="4011" spans="10:13">
      <c r="J4011" s="3"/>
      <c r="M4011" s="19"/>
    </row>
    <row r="4012" spans="10:13">
      <c r="J4012" s="3"/>
      <c r="M4012" s="19"/>
    </row>
    <row r="4013" spans="10:13">
      <c r="J4013" s="3"/>
      <c r="M4013" s="19"/>
    </row>
    <row r="4014" spans="10:13">
      <c r="J4014" s="3"/>
      <c r="M4014" s="19"/>
    </row>
    <row r="4015" spans="10:13">
      <c r="J4015" s="3"/>
      <c r="M4015" s="19"/>
    </row>
    <row r="4016" spans="10:13">
      <c r="J4016" s="3"/>
      <c r="M4016" s="19"/>
    </row>
    <row r="4017" spans="10:13">
      <c r="J4017" s="3"/>
      <c r="M4017" s="19"/>
    </row>
    <row r="4018" spans="10:13">
      <c r="J4018" s="3"/>
      <c r="M4018" s="19"/>
    </row>
    <row r="4019" spans="10:13">
      <c r="J4019" s="3"/>
      <c r="M4019" s="19"/>
    </row>
    <row r="4020" spans="10:13">
      <c r="J4020" s="3"/>
      <c r="M4020" s="19"/>
    </row>
    <row r="4021" spans="10:13">
      <c r="J4021" s="3"/>
      <c r="M4021" s="19"/>
    </row>
    <row r="4022" spans="10:13">
      <c r="J4022" s="3"/>
      <c r="M4022" s="19"/>
    </row>
    <row r="4023" spans="10:13">
      <c r="J4023" s="3"/>
      <c r="M4023" s="19"/>
    </row>
    <row r="4024" spans="10:13">
      <c r="J4024" s="3"/>
      <c r="M4024" s="19"/>
    </row>
    <row r="4025" spans="10:13">
      <c r="J4025" s="3"/>
      <c r="M4025" s="19"/>
    </row>
    <row r="4026" spans="10:13">
      <c r="J4026" s="3"/>
      <c r="M4026" s="19"/>
    </row>
    <row r="4027" spans="10:13">
      <c r="J4027" s="3"/>
      <c r="M4027" s="19"/>
    </row>
    <row r="4028" spans="10:13">
      <c r="J4028" s="3"/>
      <c r="M4028" s="19"/>
    </row>
    <row r="4029" spans="10:13">
      <c r="J4029" s="3"/>
      <c r="M4029" s="19"/>
    </row>
    <row r="4030" spans="10:13">
      <c r="J4030" s="3"/>
      <c r="M4030" s="19"/>
    </row>
    <row r="4031" spans="10:13">
      <c r="J4031" s="3"/>
      <c r="M4031" s="19"/>
    </row>
    <row r="4032" spans="10:13">
      <c r="J4032" s="3"/>
      <c r="M4032" s="19"/>
    </row>
    <row r="4033" spans="10:13">
      <c r="J4033" s="3"/>
      <c r="M4033" s="19"/>
    </row>
    <row r="4034" spans="10:13">
      <c r="J4034" s="3"/>
      <c r="M4034" s="19"/>
    </row>
    <row r="4035" spans="10:13">
      <c r="J4035" s="3"/>
      <c r="M4035" s="19"/>
    </row>
    <row r="4036" spans="10:13">
      <c r="J4036" s="3"/>
      <c r="M4036" s="19"/>
    </row>
    <row r="4037" spans="10:13">
      <c r="J4037" s="3"/>
      <c r="M4037" s="19"/>
    </row>
    <row r="4038" spans="10:13">
      <c r="J4038" s="3"/>
      <c r="M4038" s="19"/>
    </row>
    <row r="4039" spans="10:13">
      <c r="J4039" s="3"/>
      <c r="M4039" s="19"/>
    </row>
    <row r="4040" spans="10:13">
      <c r="J4040" s="3"/>
      <c r="M4040" s="19"/>
    </row>
    <row r="4041" spans="10:13">
      <c r="J4041" s="3"/>
      <c r="M4041" s="19"/>
    </row>
    <row r="4042" spans="10:13">
      <c r="J4042" s="3"/>
      <c r="M4042" s="19"/>
    </row>
    <row r="4043" spans="10:13">
      <c r="J4043" s="3"/>
      <c r="M4043" s="19"/>
    </row>
    <row r="4044" spans="10:13">
      <c r="J4044" s="3"/>
      <c r="M4044" s="19"/>
    </row>
    <row r="4045" spans="10:13">
      <c r="J4045" s="3"/>
      <c r="M4045" s="19"/>
    </row>
    <row r="4046" spans="10:13">
      <c r="J4046" s="3"/>
      <c r="M4046" s="19"/>
    </row>
    <row r="4047" spans="10:13">
      <c r="J4047" s="3"/>
      <c r="M4047" s="19"/>
    </row>
    <row r="4048" spans="10:13">
      <c r="J4048" s="3"/>
      <c r="M4048" s="19"/>
    </row>
    <row r="4049" spans="10:13">
      <c r="J4049" s="3"/>
      <c r="M4049" s="19"/>
    </row>
    <row r="4050" spans="10:13">
      <c r="J4050" s="3"/>
      <c r="M4050" s="19"/>
    </row>
    <row r="4051" spans="10:13">
      <c r="J4051" s="3"/>
      <c r="M4051" s="19"/>
    </row>
    <row r="4052" spans="10:13">
      <c r="J4052" s="3"/>
      <c r="M4052" s="19"/>
    </row>
    <row r="4053" spans="10:13">
      <c r="J4053" s="3"/>
      <c r="M4053" s="19"/>
    </row>
    <row r="4054" spans="10:13">
      <c r="J4054" s="3"/>
      <c r="M4054" s="19"/>
    </row>
    <row r="4055" spans="10:13">
      <c r="J4055" s="3"/>
      <c r="M4055" s="19"/>
    </row>
    <row r="4056" spans="10:13">
      <c r="J4056" s="3"/>
      <c r="M4056" s="19"/>
    </row>
    <row r="4057" spans="10:13">
      <c r="J4057" s="3"/>
      <c r="M4057" s="19"/>
    </row>
    <row r="4058" spans="10:13">
      <c r="J4058" s="3"/>
      <c r="M4058" s="19"/>
    </row>
    <row r="4059" spans="10:13">
      <c r="J4059" s="3"/>
      <c r="M4059" s="19"/>
    </row>
    <row r="4060" spans="10:13">
      <c r="J4060" s="3"/>
      <c r="M4060" s="19"/>
    </row>
    <row r="4061" spans="10:13">
      <c r="J4061" s="3"/>
      <c r="M4061" s="19"/>
    </row>
    <row r="4062" spans="10:13">
      <c r="J4062" s="3"/>
      <c r="M4062" s="19"/>
    </row>
    <row r="4063" spans="10:13">
      <c r="J4063" s="3"/>
      <c r="M4063" s="19"/>
    </row>
    <row r="4064" spans="10:13">
      <c r="J4064" s="3"/>
      <c r="M4064" s="19"/>
    </row>
    <row r="4065" spans="10:13">
      <c r="J4065" s="3"/>
      <c r="M4065" s="19"/>
    </row>
    <row r="4066" spans="10:13">
      <c r="J4066" s="3"/>
      <c r="M4066" s="19"/>
    </row>
    <row r="4067" spans="10:13">
      <c r="J4067" s="3"/>
      <c r="M4067" s="19"/>
    </row>
    <row r="4068" spans="10:13">
      <c r="J4068" s="3"/>
      <c r="M4068" s="19"/>
    </row>
    <row r="4069" spans="10:13">
      <c r="J4069" s="3"/>
      <c r="M4069" s="19"/>
    </row>
    <row r="4070" spans="10:13">
      <c r="J4070" s="3"/>
      <c r="M4070" s="19"/>
    </row>
    <row r="4071" spans="10:13">
      <c r="J4071" s="3"/>
      <c r="M4071" s="19"/>
    </row>
    <row r="4072" spans="10:13">
      <c r="J4072" s="3"/>
      <c r="M4072" s="19"/>
    </row>
    <row r="4073" spans="10:13">
      <c r="J4073" s="3"/>
      <c r="M4073" s="19"/>
    </row>
    <row r="4074" spans="10:13">
      <c r="J4074" s="3"/>
      <c r="M4074" s="19"/>
    </row>
    <row r="4075" spans="10:13">
      <c r="J4075" s="3"/>
      <c r="M4075" s="19"/>
    </row>
    <row r="4076" spans="10:13">
      <c r="J4076" s="3"/>
      <c r="M4076" s="19"/>
    </row>
    <row r="4077" spans="10:13">
      <c r="J4077" s="3"/>
      <c r="M4077" s="19"/>
    </row>
    <row r="4078" spans="10:13">
      <c r="J4078" s="3"/>
      <c r="M4078" s="19"/>
    </row>
    <row r="4079" spans="10:13">
      <c r="J4079" s="3"/>
      <c r="M4079" s="19"/>
    </row>
    <row r="4080" spans="10:13">
      <c r="J4080" s="3"/>
      <c r="M4080" s="19"/>
    </row>
    <row r="4081" spans="10:13">
      <c r="J4081" s="3"/>
      <c r="M4081" s="19"/>
    </row>
    <row r="4082" spans="10:13">
      <c r="J4082" s="3"/>
      <c r="M4082" s="19"/>
    </row>
    <row r="4083" spans="10:13">
      <c r="J4083" s="3"/>
      <c r="M4083" s="19"/>
    </row>
    <row r="4084" spans="10:13">
      <c r="J4084" s="3"/>
      <c r="M4084" s="19"/>
    </row>
    <row r="4085" spans="10:13">
      <c r="J4085" s="3"/>
      <c r="M4085" s="19"/>
    </row>
    <row r="4086" spans="10:13">
      <c r="J4086" s="3"/>
      <c r="M4086" s="19"/>
    </row>
    <row r="4087" spans="10:13">
      <c r="J4087" s="3"/>
      <c r="M4087" s="19"/>
    </row>
    <row r="4088" spans="10:13">
      <c r="J4088" s="3"/>
      <c r="M4088" s="19"/>
    </row>
    <row r="4089" spans="10:13">
      <c r="J4089" s="3"/>
      <c r="M4089" s="19"/>
    </row>
    <row r="4090" spans="10:13">
      <c r="J4090" s="3"/>
      <c r="M4090" s="19"/>
    </row>
    <row r="4091" spans="10:13">
      <c r="J4091" s="3"/>
      <c r="M4091" s="19"/>
    </row>
    <row r="4092" spans="10:13">
      <c r="J4092" s="3"/>
      <c r="M4092" s="19"/>
    </row>
    <row r="4093" spans="10:13">
      <c r="J4093" s="3"/>
      <c r="M4093" s="19"/>
    </row>
    <row r="4094" spans="10:13">
      <c r="J4094" s="3"/>
      <c r="M4094" s="19"/>
    </row>
    <row r="4095" spans="10:13">
      <c r="J4095" s="3"/>
      <c r="M4095" s="19"/>
    </row>
    <row r="4096" spans="10:13">
      <c r="J4096" s="3"/>
      <c r="M4096" s="19"/>
    </row>
    <row r="4097" spans="10:13">
      <c r="J4097" s="3"/>
      <c r="M4097" s="19"/>
    </row>
    <row r="4098" spans="10:13">
      <c r="J4098" s="3"/>
      <c r="M4098" s="19"/>
    </row>
    <row r="4099" spans="10:13">
      <c r="J4099" s="3"/>
      <c r="M4099" s="19"/>
    </row>
    <row r="4100" spans="10:13">
      <c r="J4100" s="3"/>
      <c r="M4100" s="19"/>
    </row>
    <row r="4101" spans="10:13">
      <c r="J4101" s="3"/>
      <c r="M4101" s="19"/>
    </row>
    <row r="4102" spans="10:13">
      <c r="J4102" s="3"/>
      <c r="M4102" s="19"/>
    </row>
    <row r="4103" spans="10:13">
      <c r="J4103" s="3"/>
      <c r="M4103" s="19"/>
    </row>
    <row r="4104" spans="10:13">
      <c r="J4104" s="3"/>
      <c r="M4104" s="19"/>
    </row>
    <row r="4105" spans="10:13">
      <c r="J4105" s="3"/>
      <c r="M4105" s="19"/>
    </row>
    <row r="4106" spans="10:13">
      <c r="J4106" s="3"/>
      <c r="M4106" s="19"/>
    </row>
    <row r="4107" spans="10:13">
      <c r="J4107" s="3"/>
      <c r="M4107" s="19"/>
    </row>
    <row r="4108" spans="10:13">
      <c r="J4108" s="3"/>
      <c r="M4108" s="19"/>
    </row>
    <row r="4109" spans="10:13">
      <c r="J4109" s="3"/>
      <c r="M4109" s="19"/>
    </row>
    <row r="4110" spans="10:13">
      <c r="J4110" s="3"/>
      <c r="M4110" s="19"/>
    </row>
    <row r="4111" spans="10:13">
      <c r="J4111" s="3"/>
      <c r="M4111" s="19"/>
    </row>
    <row r="4112" spans="10:13">
      <c r="J4112" s="3"/>
      <c r="M4112" s="19"/>
    </row>
    <row r="4113" spans="10:13">
      <c r="J4113" s="3"/>
      <c r="M4113" s="19"/>
    </row>
    <row r="4114" spans="10:13">
      <c r="J4114" s="3"/>
      <c r="M4114" s="19"/>
    </row>
    <row r="4115" spans="10:13">
      <c r="J4115" s="3"/>
      <c r="M4115" s="19"/>
    </row>
    <row r="4116" spans="10:13">
      <c r="J4116" s="3"/>
      <c r="M4116" s="19"/>
    </row>
    <row r="4117" spans="10:13">
      <c r="J4117" s="3"/>
      <c r="M4117" s="19"/>
    </row>
    <row r="4118" spans="10:13">
      <c r="J4118" s="3"/>
      <c r="M4118" s="19"/>
    </row>
    <row r="4119" spans="10:13">
      <c r="J4119" s="3"/>
      <c r="M4119" s="19"/>
    </row>
    <row r="4120" spans="10:13">
      <c r="J4120" s="3"/>
      <c r="M4120" s="19"/>
    </row>
    <row r="4121" spans="10:13">
      <c r="J4121" s="3"/>
      <c r="M4121" s="19"/>
    </row>
    <row r="4122" spans="10:13">
      <c r="J4122" s="3"/>
      <c r="M4122" s="19"/>
    </row>
    <row r="4123" spans="10:13">
      <c r="J4123" s="3"/>
      <c r="M4123" s="19"/>
    </row>
    <row r="4124" spans="10:13">
      <c r="J4124" s="3"/>
      <c r="M4124" s="19"/>
    </row>
    <row r="4125" spans="10:13">
      <c r="J4125" s="3"/>
      <c r="M4125" s="19"/>
    </row>
    <row r="4126" spans="10:13">
      <c r="J4126" s="3"/>
      <c r="M4126" s="19"/>
    </row>
    <row r="4127" spans="10:13">
      <c r="J4127" s="3"/>
      <c r="M4127" s="19"/>
    </row>
    <row r="4128" spans="10:13">
      <c r="J4128" s="3"/>
      <c r="M4128" s="19"/>
    </row>
    <row r="4129" spans="10:13">
      <c r="J4129" s="3"/>
      <c r="M4129" s="19"/>
    </row>
    <row r="4130" spans="10:13">
      <c r="J4130" s="3"/>
      <c r="M4130" s="19"/>
    </row>
    <row r="4131" spans="10:13">
      <c r="J4131" s="3"/>
      <c r="M4131" s="19"/>
    </row>
    <row r="4132" spans="10:13">
      <c r="J4132" s="3"/>
      <c r="M4132" s="19"/>
    </row>
    <row r="4133" spans="10:13">
      <c r="J4133" s="3"/>
      <c r="M4133" s="19"/>
    </row>
    <row r="4134" spans="10:13">
      <c r="J4134" s="3"/>
      <c r="M4134" s="19"/>
    </row>
    <row r="4135" spans="10:13">
      <c r="J4135" s="3"/>
      <c r="M4135" s="19"/>
    </row>
    <row r="4136" spans="10:13">
      <c r="J4136" s="3"/>
      <c r="M4136" s="19"/>
    </row>
    <row r="4137" spans="10:13">
      <c r="J4137" s="3"/>
      <c r="M4137" s="19"/>
    </row>
    <row r="4138" spans="10:13">
      <c r="J4138" s="3"/>
      <c r="M4138" s="19"/>
    </row>
    <row r="4139" spans="10:13">
      <c r="J4139" s="3"/>
      <c r="M4139" s="19"/>
    </row>
    <row r="4140" spans="10:13">
      <c r="J4140" s="3"/>
      <c r="M4140" s="19"/>
    </row>
    <row r="4141" spans="10:13">
      <c r="J4141" s="3"/>
      <c r="M4141" s="19"/>
    </row>
    <row r="4142" spans="10:13">
      <c r="J4142" s="3"/>
      <c r="M4142" s="19"/>
    </row>
    <row r="4143" spans="10:13">
      <c r="J4143" s="3"/>
      <c r="M4143" s="19"/>
    </row>
    <row r="4144" spans="10:13">
      <c r="J4144" s="3"/>
      <c r="M4144" s="19"/>
    </row>
    <row r="4145" spans="10:13">
      <c r="J4145" s="3"/>
      <c r="M4145" s="19"/>
    </row>
    <row r="4146" spans="10:13">
      <c r="J4146" s="3"/>
      <c r="M4146" s="19"/>
    </row>
    <row r="4147" spans="10:13">
      <c r="J4147" s="3"/>
      <c r="M4147" s="19"/>
    </row>
    <row r="4148" spans="10:13">
      <c r="J4148" s="3"/>
      <c r="M4148" s="19"/>
    </row>
    <row r="4149" spans="10:13">
      <c r="J4149" s="3"/>
      <c r="M4149" s="19"/>
    </row>
    <row r="4150" spans="10:13">
      <c r="J4150" s="3"/>
      <c r="M4150" s="19"/>
    </row>
    <row r="4151" spans="10:13">
      <c r="J4151" s="3"/>
      <c r="M4151" s="19"/>
    </row>
    <row r="4152" spans="10:13">
      <c r="J4152" s="3"/>
      <c r="M4152" s="19"/>
    </row>
    <row r="4153" spans="10:13">
      <c r="J4153" s="3"/>
      <c r="M4153" s="19"/>
    </row>
    <row r="4154" spans="10:13">
      <c r="J4154" s="3"/>
      <c r="M4154" s="19"/>
    </row>
    <row r="4155" spans="10:13">
      <c r="J4155" s="3"/>
      <c r="M4155" s="19"/>
    </row>
    <row r="4156" spans="10:13">
      <c r="J4156" s="3"/>
      <c r="M4156" s="19"/>
    </row>
    <row r="4157" spans="10:13">
      <c r="J4157" s="3"/>
      <c r="M4157" s="19"/>
    </row>
    <row r="4158" spans="10:13">
      <c r="J4158" s="3"/>
      <c r="M4158" s="19"/>
    </row>
    <row r="4159" spans="10:13">
      <c r="J4159" s="3"/>
      <c r="M4159" s="19"/>
    </row>
    <row r="4160" spans="10:13">
      <c r="J4160" s="3"/>
      <c r="M4160" s="19"/>
    </row>
    <row r="4161" spans="10:13">
      <c r="J4161" s="3"/>
      <c r="M4161" s="19"/>
    </row>
    <row r="4162" spans="10:13">
      <c r="J4162" s="3"/>
      <c r="M4162" s="19"/>
    </row>
    <row r="4163" spans="10:13">
      <c r="J4163" s="3"/>
      <c r="M4163" s="19"/>
    </row>
    <row r="4164" spans="10:13">
      <c r="J4164" s="3"/>
      <c r="M4164" s="19"/>
    </row>
    <row r="4165" spans="10:13">
      <c r="J4165" s="3"/>
      <c r="M4165" s="19"/>
    </row>
    <row r="4166" spans="10:13">
      <c r="J4166" s="3"/>
      <c r="M4166" s="19"/>
    </row>
    <row r="4167" spans="10:13">
      <c r="J4167" s="3"/>
      <c r="M4167" s="19"/>
    </row>
    <row r="4168" spans="10:13">
      <c r="J4168" s="3"/>
      <c r="M4168" s="19"/>
    </row>
    <row r="4169" spans="10:13">
      <c r="J4169" s="3"/>
      <c r="M4169" s="19"/>
    </row>
    <row r="4170" spans="10:13">
      <c r="J4170" s="3"/>
      <c r="M4170" s="19"/>
    </row>
    <row r="4171" spans="10:13">
      <c r="J4171" s="3"/>
      <c r="M4171" s="19"/>
    </row>
    <row r="4172" spans="10:13">
      <c r="J4172" s="3"/>
      <c r="M4172" s="19"/>
    </row>
    <row r="4173" spans="10:13">
      <c r="J4173" s="3"/>
      <c r="M4173" s="19"/>
    </row>
    <row r="4174" spans="10:13">
      <c r="J4174" s="3"/>
      <c r="M4174" s="19"/>
    </row>
    <row r="4175" spans="10:13">
      <c r="J4175" s="3"/>
      <c r="M4175" s="19"/>
    </row>
    <row r="4176" spans="10:13">
      <c r="J4176" s="3"/>
      <c r="M4176" s="19"/>
    </row>
    <row r="4177" spans="10:13">
      <c r="J4177" s="3"/>
      <c r="M4177" s="19"/>
    </row>
    <row r="4178" spans="10:13">
      <c r="J4178" s="3"/>
      <c r="M4178" s="19"/>
    </row>
    <row r="4179" spans="10:13">
      <c r="J4179" s="3"/>
      <c r="M4179" s="19"/>
    </row>
    <row r="4180" spans="10:13">
      <c r="J4180" s="3"/>
      <c r="M4180" s="19"/>
    </row>
    <row r="4181" spans="10:13">
      <c r="J4181" s="3"/>
      <c r="M4181" s="19"/>
    </row>
    <row r="4182" spans="10:13">
      <c r="J4182" s="3"/>
      <c r="M4182" s="19"/>
    </row>
    <row r="4183" spans="10:13">
      <c r="J4183" s="3"/>
      <c r="M4183" s="19"/>
    </row>
    <row r="4184" spans="10:13">
      <c r="J4184" s="3"/>
      <c r="M4184" s="19"/>
    </row>
    <row r="4185" spans="10:13">
      <c r="J4185" s="3"/>
      <c r="M4185" s="19"/>
    </row>
    <row r="4186" spans="10:13">
      <c r="J4186" s="3"/>
      <c r="M4186" s="19"/>
    </row>
    <row r="4187" spans="10:13">
      <c r="J4187" s="3"/>
      <c r="M4187" s="19"/>
    </row>
    <row r="4188" spans="10:13">
      <c r="J4188" s="3"/>
      <c r="M4188" s="19"/>
    </row>
    <row r="4189" spans="10:13">
      <c r="J4189" s="3"/>
      <c r="M4189" s="19"/>
    </row>
    <row r="4190" spans="10:13">
      <c r="J4190" s="3"/>
      <c r="M4190" s="19"/>
    </row>
    <row r="4191" spans="10:13">
      <c r="J4191" s="3"/>
      <c r="M4191" s="19"/>
    </row>
    <row r="4192" spans="10:13">
      <c r="J4192" s="3"/>
      <c r="M4192" s="19"/>
    </row>
    <row r="4193" spans="10:13">
      <c r="J4193" s="3"/>
      <c r="M4193" s="19"/>
    </row>
    <row r="4194" spans="10:13">
      <c r="J4194" s="3"/>
      <c r="M4194" s="19"/>
    </row>
    <row r="4195" spans="10:13">
      <c r="J4195" s="3"/>
      <c r="M4195" s="19"/>
    </row>
    <row r="4196" spans="10:13">
      <c r="J4196" s="3"/>
      <c r="M4196" s="19"/>
    </row>
    <row r="4197" spans="10:13">
      <c r="J4197" s="3"/>
      <c r="M4197" s="19"/>
    </row>
    <row r="4198" spans="10:13">
      <c r="J4198" s="3"/>
      <c r="M4198" s="19"/>
    </row>
    <row r="4199" spans="10:13">
      <c r="J4199" s="3"/>
      <c r="M4199" s="19"/>
    </row>
    <row r="4200" spans="10:13">
      <c r="J4200" s="3"/>
      <c r="M4200" s="19"/>
    </row>
    <row r="4201" spans="10:13">
      <c r="J4201" s="3"/>
      <c r="M4201" s="19"/>
    </row>
    <row r="4202" spans="10:13">
      <c r="J4202" s="3"/>
      <c r="M4202" s="19"/>
    </row>
    <row r="4203" spans="10:13">
      <c r="J4203" s="3"/>
      <c r="M4203" s="19"/>
    </row>
    <row r="4204" spans="10:13">
      <c r="J4204" s="3"/>
      <c r="M4204" s="19"/>
    </row>
    <row r="4205" spans="10:13">
      <c r="J4205" s="3"/>
      <c r="M4205" s="19"/>
    </row>
    <row r="4206" spans="10:13">
      <c r="J4206" s="3"/>
      <c r="M4206" s="19"/>
    </row>
    <row r="4207" spans="10:13">
      <c r="J4207" s="3"/>
      <c r="M4207" s="19"/>
    </row>
    <row r="4208" spans="10:13">
      <c r="J4208" s="3"/>
      <c r="M4208" s="19"/>
    </row>
    <row r="4209" spans="10:13">
      <c r="J4209" s="3"/>
      <c r="M4209" s="19"/>
    </row>
    <row r="4210" spans="10:13">
      <c r="J4210" s="3"/>
      <c r="M4210" s="19"/>
    </row>
    <row r="4211" spans="10:13">
      <c r="J4211" s="3"/>
      <c r="M4211" s="19"/>
    </row>
    <row r="4212" spans="10:13">
      <c r="J4212" s="3"/>
      <c r="M4212" s="19"/>
    </row>
    <row r="4213" spans="10:13">
      <c r="J4213" s="3"/>
      <c r="M4213" s="19"/>
    </row>
    <row r="4214" spans="10:13">
      <c r="J4214" s="3"/>
      <c r="M4214" s="19"/>
    </row>
    <row r="4215" spans="10:13">
      <c r="J4215" s="3"/>
      <c r="M4215" s="19"/>
    </row>
    <row r="4216" spans="10:13">
      <c r="J4216" s="3"/>
      <c r="M4216" s="19"/>
    </row>
    <row r="4217" spans="10:13">
      <c r="J4217" s="3"/>
      <c r="M4217" s="19"/>
    </row>
    <row r="4218" spans="10:13">
      <c r="J4218" s="3"/>
      <c r="M4218" s="19"/>
    </row>
    <row r="4219" spans="10:13">
      <c r="J4219" s="3"/>
      <c r="M4219" s="19"/>
    </row>
    <row r="4220" spans="10:13">
      <c r="J4220" s="3"/>
      <c r="M4220" s="19"/>
    </row>
    <row r="4221" spans="10:13">
      <c r="J4221" s="3"/>
      <c r="M4221" s="19"/>
    </row>
    <row r="4222" spans="10:13">
      <c r="J4222" s="3"/>
      <c r="M4222" s="19"/>
    </row>
    <row r="4223" spans="10:13">
      <c r="J4223" s="3"/>
      <c r="M4223" s="19"/>
    </row>
    <row r="4224" spans="10:13">
      <c r="J4224" s="3"/>
      <c r="M4224" s="19"/>
    </row>
    <row r="4225" spans="10:13">
      <c r="J4225" s="3"/>
      <c r="M4225" s="19"/>
    </row>
    <row r="4226" spans="10:13">
      <c r="J4226" s="3"/>
      <c r="M4226" s="19"/>
    </row>
    <row r="4227" spans="10:13">
      <c r="J4227" s="3"/>
      <c r="M4227" s="19"/>
    </row>
    <row r="4228" spans="10:13">
      <c r="J4228" s="3"/>
      <c r="M4228" s="19"/>
    </row>
    <row r="4229" spans="10:13">
      <c r="J4229" s="3"/>
      <c r="M4229" s="19"/>
    </row>
    <row r="4230" spans="10:13">
      <c r="J4230" s="3"/>
      <c r="M4230" s="19"/>
    </row>
    <row r="4231" spans="10:13">
      <c r="J4231" s="3"/>
      <c r="M4231" s="19"/>
    </row>
    <row r="4232" spans="10:13">
      <c r="J4232" s="3"/>
      <c r="M4232" s="19"/>
    </row>
    <row r="4233" spans="10:13">
      <c r="J4233" s="3"/>
      <c r="M4233" s="19"/>
    </row>
    <row r="4234" spans="10:13">
      <c r="J4234" s="3"/>
      <c r="M4234" s="19"/>
    </row>
    <row r="4235" spans="10:13">
      <c r="J4235" s="3"/>
      <c r="M4235" s="19"/>
    </row>
    <row r="4236" spans="10:13">
      <c r="J4236" s="3"/>
      <c r="M4236" s="19"/>
    </row>
    <row r="4237" spans="10:13">
      <c r="J4237" s="3"/>
      <c r="M4237" s="19"/>
    </row>
    <row r="4238" spans="10:13">
      <c r="J4238" s="3"/>
      <c r="M4238" s="19"/>
    </row>
    <row r="4239" spans="10:13">
      <c r="J4239" s="3"/>
      <c r="M4239" s="19"/>
    </row>
    <row r="4240" spans="10:13">
      <c r="J4240" s="3"/>
      <c r="M4240" s="19"/>
    </row>
    <row r="4241" spans="10:13">
      <c r="J4241" s="3"/>
      <c r="M4241" s="19"/>
    </row>
    <row r="4242" spans="10:13">
      <c r="J4242" s="3"/>
      <c r="M4242" s="19"/>
    </row>
    <row r="4243" spans="10:13">
      <c r="J4243" s="3"/>
      <c r="M4243" s="19"/>
    </row>
    <row r="4244" spans="10:13">
      <c r="J4244" s="3"/>
      <c r="M4244" s="19"/>
    </row>
    <row r="4245" spans="10:13">
      <c r="J4245" s="3"/>
      <c r="M4245" s="19"/>
    </row>
    <row r="4246" spans="10:13">
      <c r="J4246" s="3"/>
      <c r="M4246" s="19"/>
    </row>
    <row r="4247" spans="10:13">
      <c r="J4247" s="3"/>
      <c r="M4247" s="19"/>
    </row>
    <row r="4248" spans="10:13">
      <c r="J4248" s="3"/>
      <c r="M4248" s="19"/>
    </row>
    <row r="4249" spans="10:13">
      <c r="J4249" s="3"/>
      <c r="M4249" s="19"/>
    </row>
    <row r="4250" spans="10:13">
      <c r="J4250" s="3"/>
      <c r="M4250" s="19"/>
    </row>
    <row r="4251" spans="10:13">
      <c r="J4251" s="3"/>
      <c r="M4251" s="19"/>
    </row>
    <row r="4252" spans="10:13">
      <c r="J4252" s="3"/>
      <c r="M4252" s="19"/>
    </row>
    <row r="4253" spans="10:13">
      <c r="J4253" s="3"/>
      <c r="M4253" s="19"/>
    </row>
    <row r="4254" spans="10:13">
      <c r="J4254" s="3"/>
      <c r="M4254" s="19"/>
    </row>
    <row r="4255" spans="10:13">
      <c r="J4255" s="3"/>
      <c r="M4255" s="19"/>
    </row>
    <row r="4256" spans="10:13">
      <c r="J4256" s="3"/>
      <c r="M4256" s="19"/>
    </row>
    <row r="4257" spans="10:13">
      <c r="J4257" s="3"/>
      <c r="M4257" s="19"/>
    </row>
    <row r="4258" spans="10:13">
      <c r="J4258" s="3"/>
      <c r="M4258" s="19"/>
    </row>
    <row r="4259" spans="10:13">
      <c r="J4259" s="3"/>
      <c r="M4259" s="19"/>
    </row>
    <row r="4260" spans="10:13">
      <c r="J4260" s="3"/>
      <c r="M4260" s="19"/>
    </row>
    <row r="4261" spans="10:13">
      <c r="J4261" s="3"/>
      <c r="M4261" s="19"/>
    </row>
    <row r="4262" spans="10:13">
      <c r="J4262" s="3"/>
      <c r="M4262" s="19"/>
    </row>
    <row r="4263" spans="10:13">
      <c r="J4263" s="3"/>
      <c r="M4263" s="19"/>
    </row>
    <row r="4264" spans="10:13">
      <c r="J4264" s="3"/>
      <c r="M4264" s="19"/>
    </row>
    <row r="4265" spans="10:13">
      <c r="J4265" s="3"/>
      <c r="M4265" s="19"/>
    </row>
    <row r="4266" spans="10:13">
      <c r="J4266" s="3"/>
      <c r="M4266" s="19"/>
    </row>
    <row r="4267" spans="10:13">
      <c r="J4267" s="3"/>
      <c r="M4267" s="19"/>
    </row>
    <row r="4268" spans="10:13">
      <c r="J4268" s="3"/>
      <c r="M4268" s="19"/>
    </row>
    <row r="4269" spans="10:13">
      <c r="J4269" s="3"/>
      <c r="M4269" s="19"/>
    </row>
    <row r="4270" spans="10:13">
      <c r="J4270" s="3"/>
      <c r="M4270" s="19"/>
    </row>
    <row r="4271" spans="10:13">
      <c r="J4271" s="3"/>
      <c r="M4271" s="19"/>
    </row>
    <row r="4272" spans="10:13">
      <c r="J4272" s="3"/>
      <c r="M4272" s="19"/>
    </row>
    <row r="4273" spans="10:13">
      <c r="J4273" s="3"/>
      <c r="M4273" s="19"/>
    </row>
    <row r="4274" spans="10:13">
      <c r="J4274" s="3"/>
      <c r="M4274" s="19"/>
    </row>
    <row r="4275" spans="10:13">
      <c r="J4275" s="3"/>
      <c r="M4275" s="19"/>
    </row>
    <row r="4276" spans="10:13">
      <c r="J4276" s="3"/>
      <c r="M4276" s="19"/>
    </row>
    <row r="4277" spans="10:13">
      <c r="J4277" s="3"/>
      <c r="M4277" s="19"/>
    </row>
    <row r="4278" spans="10:13">
      <c r="J4278" s="3"/>
      <c r="M4278" s="19"/>
    </row>
    <row r="4279" spans="10:13">
      <c r="J4279" s="3"/>
      <c r="M4279" s="19"/>
    </row>
    <row r="4280" spans="10:13">
      <c r="J4280" s="3"/>
      <c r="M4280" s="19"/>
    </row>
    <row r="4281" spans="10:13">
      <c r="J4281" s="3"/>
      <c r="M4281" s="19"/>
    </row>
    <row r="4282" spans="10:13">
      <c r="J4282" s="3"/>
      <c r="M4282" s="19"/>
    </row>
    <row r="4283" spans="10:13">
      <c r="J4283" s="3"/>
      <c r="M4283" s="19"/>
    </row>
    <row r="4284" spans="10:13">
      <c r="J4284" s="3"/>
      <c r="M4284" s="19"/>
    </row>
    <row r="4285" spans="10:13">
      <c r="J4285" s="3"/>
      <c r="M4285" s="19"/>
    </row>
    <row r="4286" spans="10:13">
      <c r="J4286" s="3"/>
      <c r="M4286" s="19"/>
    </row>
    <row r="4287" spans="10:13">
      <c r="J4287" s="3"/>
      <c r="M4287" s="19"/>
    </row>
    <row r="4288" spans="10:13">
      <c r="J4288" s="3"/>
      <c r="M4288" s="19"/>
    </row>
    <row r="4289" spans="10:13">
      <c r="J4289" s="3"/>
      <c r="M4289" s="19"/>
    </row>
    <row r="4290" spans="10:13">
      <c r="J4290" s="3"/>
      <c r="M4290" s="19"/>
    </row>
    <row r="4291" spans="10:13">
      <c r="J4291" s="3"/>
      <c r="M4291" s="19"/>
    </row>
    <row r="4292" spans="10:13">
      <c r="J4292" s="3"/>
      <c r="M4292" s="19"/>
    </row>
    <row r="4293" spans="10:13">
      <c r="J4293" s="3"/>
      <c r="M4293" s="19"/>
    </row>
    <row r="4294" spans="10:13">
      <c r="J4294" s="3"/>
      <c r="M4294" s="19"/>
    </row>
    <row r="4295" spans="10:13">
      <c r="J4295" s="3"/>
      <c r="M4295" s="19"/>
    </row>
    <row r="4296" spans="10:13">
      <c r="J4296" s="3"/>
      <c r="M4296" s="19"/>
    </row>
    <row r="4297" spans="10:13">
      <c r="J4297" s="3"/>
      <c r="M4297" s="19"/>
    </row>
    <row r="4298" spans="10:13">
      <c r="J4298" s="3"/>
      <c r="M4298" s="19"/>
    </row>
    <row r="4299" spans="10:13">
      <c r="J4299" s="3"/>
      <c r="M4299" s="19"/>
    </row>
    <row r="4300" spans="10:13">
      <c r="J4300" s="3"/>
      <c r="M4300" s="19"/>
    </row>
    <row r="4301" spans="10:13">
      <c r="J4301" s="3"/>
      <c r="M4301" s="19"/>
    </row>
    <row r="4302" spans="10:13">
      <c r="J4302" s="3"/>
      <c r="M4302" s="19"/>
    </row>
    <row r="4303" spans="10:13">
      <c r="J4303" s="3"/>
      <c r="M4303" s="19"/>
    </row>
    <row r="4304" spans="10:13">
      <c r="J4304" s="3"/>
      <c r="M4304" s="19"/>
    </row>
    <row r="4305" spans="10:13">
      <c r="J4305" s="3"/>
      <c r="M4305" s="19"/>
    </row>
    <row r="4306" spans="10:13">
      <c r="J4306" s="3"/>
      <c r="M4306" s="19"/>
    </row>
    <row r="4307" spans="10:13">
      <c r="J4307" s="3"/>
      <c r="M4307" s="19"/>
    </row>
    <row r="4308" spans="10:13">
      <c r="J4308" s="3"/>
      <c r="M4308" s="19"/>
    </row>
    <row r="4309" spans="10:13">
      <c r="J4309" s="3"/>
      <c r="M4309" s="19"/>
    </row>
    <row r="4310" spans="10:13">
      <c r="J4310" s="3"/>
      <c r="M4310" s="19"/>
    </row>
    <row r="4311" spans="10:13">
      <c r="J4311" s="3"/>
      <c r="M4311" s="19"/>
    </row>
    <row r="4312" spans="10:13">
      <c r="J4312" s="3"/>
      <c r="M4312" s="19"/>
    </row>
    <row r="4313" spans="10:13">
      <c r="J4313" s="3"/>
      <c r="M4313" s="19"/>
    </row>
    <row r="4314" spans="10:13">
      <c r="J4314" s="3"/>
      <c r="M4314" s="19"/>
    </row>
    <row r="4315" spans="10:13">
      <c r="J4315" s="3"/>
      <c r="M4315" s="19"/>
    </row>
    <row r="4316" spans="10:13">
      <c r="J4316" s="3"/>
      <c r="M4316" s="19"/>
    </row>
    <row r="4317" spans="10:13">
      <c r="J4317" s="3"/>
      <c r="M4317" s="19"/>
    </row>
    <row r="4318" spans="10:13">
      <c r="J4318" s="3"/>
      <c r="M4318" s="19"/>
    </row>
    <row r="4319" spans="10:13">
      <c r="J4319" s="3"/>
      <c r="M4319" s="19"/>
    </row>
    <row r="4320" spans="10:13">
      <c r="J4320" s="3"/>
      <c r="M4320" s="19"/>
    </row>
    <row r="4321" spans="10:13">
      <c r="J4321" s="3"/>
      <c r="M4321" s="19"/>
    </row>
    <row r="4322" spans="10:13">
      <c r="J4322" s="3"/>
      <c r="M4322" s="19"/>
    </row>
    <row r="4323" spans="10:13">
      <c r="J4323" s="3"/>
      <c r="M4323" s="19"/>
    </row>
    <row r="4324" spans="10:13">
      <c r="J4324" s="3"/>
      <c r="M4324" s="19"/>
    </row>
    <row r="4325" spans="10:13">
      <c r="J4325" s="3"/>
      <c r="M4325" s="19"/>
    </row>
    <row r="4326" spans="10:13">
      <c r="J4326" s="3"/>
      <c r="M4326" s="19"/>
    </row>
    <row r="4327" spans="10:13">
      <c r="J4327" s="3"/>
      <c r="M4327" s="19"/>
    </row>
    <row r="4328" spans="10:13">
      <c r="J4328" s="3"/>
      <c r="M4328" s="19"/>
    </row>
    <row r="4329" spans="10:13">
      <c r="J4329" s="3"/>
      <c r="M4329" s="19"/>
    </row>
    <row r="4330" spans="10:13">
      <c r="J4330" s="3"/>
      <c r="M4330" s="19"/>
    </row>
    <row r="4331" spans="10:13">
      <c r="J4331" s="3"/>
      <c r="M4331" s="19"/>
    </row>
    <row r="4332" spans="10:13">
      <c r="J4332" s="3"/>
      <c r="M4332" s="19"/>
    </row>
    <row r="4333" spans="10:13">
      <c r="J4333" s="3"/>
      <c r="M4333" s="19"/>
    </row>
    <row r="4334" spans="10:13">
      <c r="J4334" s="3"/>
      <c r="M4334" s="19"/>
    </row>
    <row r="4335" spans="10:13">
      <c r="J4335" s="3"/>
      <c r="M4335" s="19"/>
    </row>
    <row r="4336" spans="10:13">
      <c r="J4336" s="3"/>
      <c r="M4336" s="19"/>
    </row>
    <row r="4337" spans="10:13">
      <c r="J4337" s="3"/>
      <c r="M4337" s="19"/>
    </row>
    <row r="4338" spans="10:13">
      <c r="J4338" s="3"/>
      <c r="M4338" s="19"/>
    </row>
    <row r="4339" spans="10:13">
      <c r="J4339" s="3"/>
      <c r="M4339" s="19"/>
    </row>
    <row r="4340" spans="10:13">
      <c r="J4340" s="3"/>
      <c r="M4340" s="19"/>
    </row>
    <row r="4341" spans="10:13">
      <c r="J4341" s="3"/>
      <c r="M4341" s="19"/>
    </row>
    <row r="4342" spans="10:13">
      <c r="J4342" s="3"/>
      <c r="M4342" s="19"/>
    </row>
    <row r="4343" spans="10:13">
      <c r="J4343" s="3"/>
      <c r="M4343" s="19"/>
    </row>
    <row r="4344" spans="10:13">
      <c r="J4344" s="3"/>
      <c r="M4344" s="19"/>
    </row>
    <row r="4345" spans="10:13">
      <c r="J4345" s="3"/>
      <c r="M4345" s="19"/>
    </row>
    <row r="4346" spans="10:13">
      <c r="J4346" s="3"/>
      <c r="M4346" s="19"/>
    </row>
    <row r="4347" spans="10:13">
      <c r="J4347" s="3"/>
      <c r="M4347" s="19"/>
    </row>
    <row r="4348" spans="10:13">
      <c r="J4348" s="3"/>
      <c r="M4348" s="19"/>
    </row>
    <row r="4349" spans="10:13">
      <c r="J4349" s="3"/>
      <c r="M4349" s="19"/>
    </row>
    <row r="4350" spans="10:13">
      <c r="J4350" s="3"/>
      <c r="M4350" s="19"/>
    </row>
    <row r="4351" spans="10:13">
      <c r="J4351" s="3"/>
      <c r="M4351" s="19"/>
    </row>
    <row r="4352" spans="10:13">
      <c r="J4352" s="3"/>
      <c r="M4352" s="19"/>
    </row>
    <row r="4353" spans="10:13">
      <c r="J4353" s="3"/>
      <c r="M4353" s="19"/>
    </row>
    <row r="4354" spans="10:13">
      <c r="J4354" s="3"/>
      <c r="M4354" s="19"/>
    </row>
    <row r="4355" spans="10:13">
      <c r="J4355" s="3"/>
      <c r="M4355" s="19"/>
    </row>
    <row r="4356" spans="10:13">
      <c r="J4356" s="3"/>
      <c r="M4356" s="19"/>
    </row>
    <row r="4357" spans="10:13">
      <c r="J4357" s="3"/>
      <c r="M4357" s="19"/>
    </row>
    <row r="4358" spans="10:13">
      <c r="J4358" s="3"/>
      <c r="M4358" s="19"/>
    </row>
    <row r="4359" spans="10:13">
      <c r="J4359" s="3"/>
      <c r="M4359" s="19"/>
    </row>
    <row r="4360" spans="10:13">
      <c r="J4360" s="3"/>
      <c r="M4360" s="19"/>
    </row>
    <row r="4361" spans="10:13">
      <c r="J4361" s="3"/>
      <c r="M4361" s="19"/>
    </row>
    <row r="4362" spans="10:13">
      <c r="J4362" s="3"/>
      <c r="M4362" s="19"/>
    </row>
    <row r="4363" spans="10:13">
      <c r="J4363" s="3"/>
      <c r="M4363" s="19"/>
    </row>
    <row r="4364" spans="10:13">
      <c r="J4364" s="3"/>
      <c r="M4364" s="19"/>
    </row>
    <row r="4365" spans="10:13">
      <c r="J4365" s="3"/>
      <c r="M4365" s="19"/>
    </row>
    <row r="4366" spans="10:13">
      <c r="J4366" s="3"/>
      <c r="M4366" s="19"/>
    </row>
    <row r="4367" spans="10:13">
      <c r="J4367" s="3"/>
      <c r="M4367" s="19"/>
    </row>
    <row r="4368" spans="10:13">
      <c r="J4368" s="3"/>
      <c r="M4368" s="19"/>
    </row>
    <row r="4369" spans="10:13">
      <c r="J4369" s="3"/>
      <c r="M4369" s="19"/>
    </row>
    <row r="4370" spans="10:13">
      <c r="J4370" s="3"/>
      <c r="M4370" s="19"/>
    </row>
    <row r="4371" spans="10:13">
      <c r="J4371" s="3"/>
      <c r="M4371" s="19"/>
    </row>
    <row r="4372" spans="10:13">
      <c r="J4372" s="3"/>
      <c r="M4372" s="19"/>
    </row>
    <row r="4373" spans="10:13">
      <c r="J4373" s="3"/>
      <c r="M4373" s="19"/>
    </row>
    <row r="4374" spans="10:13">
      <c r="J4374" s="3"/>
      <c r="M4374" s="19"/>
    </row>
    <row r="4375" spans="10:13">
      <c r="J4375" s="3"/>
      <c r="M4375" s="19"/>
    </row>
    <row r="4376" spans="10:13">
      <c r="J4376" s="3"/>
      <c r="M4376" s="19"/>
    </row>
    <row r="4377" spans="10:13">
      <c r="J4377" s="3"/>
      <c r="M4377" s="19"/>
    </row>
    <row r="4378" spans="10:13">
      <c r="J4378" s="3"/>
      <c r="M4378" s="19"/>
    </row>
    <row r="4379" spans="10:13">
      <c r="J4379" s="3"/>
      <c r="M4379" s="19"/>
    </row>
    <row r="4380" spans="10:13">
      <c r="J4380" s="3"/>
      <c r="M4380" s="19"/>
    </row>
    <row r="4381" spans="10:13">
      <c r="J4381" s="3"/>
      <c r="M4381" s="19"/>
    </row>
    <row r="4382" spans="10:13">
      <c r="J4382" s="3"/>
      <c r="M4382" s="19"/>
    </row>
    <row r="4383" spans="10:13">
      <c r="J4383" s="3"/>
      <c r="M4383" s="19"/>
    </row>
    <row r="4384" spans="10:13">
      <c r="J4384" s="3"/>
      <c r="M4384" s="19"/>
    </row>
    <row r="4385" spans="10:13">
      <c r="J4385" s="3"/>
      <c r="M4385" s="19"/>
    </row>
    <row r="4386" spans="10:13">
      <c r="J4386" s="3"/>
      <c r="M4386" s="19"/>
    </row>
    <row r="4387" spans="10:13">
      <c r="J4387" s="3"/>
      <c r="M4387" s="19"/>
    </row>
    <row r="4388" spans="10:13">
      <c r="J4388" s="3"/>
      <c r="M4388" s="19"/>
    </row>
    <row r="4389" spans="10:13">
      <c r="J4389" s="3"/>
      <c r="M4389" s="19"/>
    </row>
    <row r="4390" spans="10:13">
      <c r="J4390" s="3"/>
      <c r="M4390" s="19"/>
    </row>
    <row r="4391" spans="10:13">
      <c r="J4391" s="3"/>
      <c r="M4391" s="19"/>
    </row>
    <row r="4392" spans="10:13">
      <c r="J4392" s="3"/>
      <c r="M4392" s="19"/>
    </row>
    <row r="4393" spans="10:13">
      <c r="J4393" s="3"/>
      <c r="M4393" s="19"/>
    </row>
    <row r="4394" spans="10:13">
      <c r="J4394" s="3"/>
      <c r="M4394" s="19"/>
    </row>
    <row r="4395" spans="10:13">
      <c r="J4395" s="3"/>
      <c r="M4395" s="19"/>
    </row>
    <row r="4396" spans="10:13">
      <c r="J4396" s="3"/>
      <c r="M4396" s="19"/>
    </row>
    <row r="4397" spans="10:13">
      <c r="J4397" s="3"/>
      <c r="M4397" s="19"/>
    </row>
    <row r="4398" spans="10:13">
      <c r="J4398" s="3"/>
      <c r="M4398" s="19"/>
    </row>
    <row r="4399" spans="10:13">
      <c r="J4399" s="3"/>
      <c r="M4399" s="19"/>
    </row>
    <row r="4400" spans="10:13">
      <c r="J4400" s="3"/>
      <c r="M4400" s="19"/>
    </row>
    <row r="4401" spans="10:13">
      <c r="J4401" s="3"/>
      <c r="M4401" s="19"/>
    </row>
    <row r="4402" spans="10:13">
      <c r="J4402" s="3"/>
      <c r="M4402" s="19"/>
    </row>
    <row r="4403" spans="10:13">
      <c r="J4403" s="3"/>
      <c r="M4403" s="19"/>
    </row>
    <row r="4404" spans="10:13">
      <c r="J4404" s="3"/>
      <c r="M4404" s="19"/>
    </row>
    <row r="4405" spans="10:13">
      <c r="J4405" s="3"/>
      <c r="M4405" s="19"/>
    </row>
    <row r="4406" spans="10:13">
      <c r="J4406" s="3"/>
      <c r="M4406" s="19"/>
    </row>
    <row r="4407" spans="10:13">
      <c r="J4407" s="3"/>
      <c r="M4407" s="19"/>
    </row>
    <row r="4408" spans="10:13">
      <c r="J4408" s="3"/>
      <c r="M4408" s="19"/>
    </row>
    <row r="4409" spans="10:13">
      <c r="J4409" s="3"/>
      <c r="M4409" s="19"/>
    </row>
    <row r="4410" spans="10:13">
      <c r="J4410" s="3"/>
      <c r="M4410" s="19"/>
    </row>
    <row r="4411" spans="10:13">
      <c r="J4411" s="3"/>
      <c r="M4411" s="19"/>
    </row>
    <row r="4412" spans="10:13">
      <c r="J4412" s="3"/>
      <c r="M4412" s="19"/>
    </row>
    <row r="4413" spans="10:13">
      <c r="J4413" s="3"/>
      <c r="M4413" s="19"/>
    </row>
    <row r="4414" spans="10:13">
      <c r="J4414" s="3"/>
      <c r="M4414" s="19"/>
    </row>
    <row r="4415" spans="10:13">
      <c r="J4415" s="3"/>
      <c r="M4415" s="19"/>
    </row>
    <row r="4416" spans="10:13">
      <c r="J4416" s="3"/>
      <c r="M4416" s="19"/>
    </row>
    <row r="4417" spans="10:13">
      <c r="J4417" s="3"/>
      <c r="M4417" s="19"/>
    </row>
    <row r="4418" spans="10:13">
      <c r="J4418" s="3"/>
      <c r="M4418" s="19"/>
    </row>
    <row r="4419" spans="10:13">
      <c r="J4419" s="3"/>
      <c r="M4419" s="19"/>
    </row>
    <row r="4420" spans="10:13">
      <c r="J4420" s="3"/>
      <c r="M4420" s="19"/>
    </row>
    <row r="4421" spans="10:13">
      <c r="J4421" s="3"/>
      <c r="M4421" s="19"/>
    </row>
    <row r="4422" spans="10:13">
      <c r="J4422" s="3"/>
      <c r="M4422" s="19"/>
    </row>
    <row r="4423" spans="10:13">
      <c r="J4423" s="3"/>
      <c r="M4423" s="19"/>
    </row>
    <row r="4424" spans="10:13">
      <c r="J4424" s="3"/>
      <c r="M4424" s="19"/>
    </row>
    <row r="4425" spans="10:13">
      <c r="J4425" s="3"/>
      <c r="M4425" s="19"/>
    </row>
    <row r="4426" spans="10:13">
      <c r="J4426" s="3"/>
      <c r="M4426" s="19"/>
    </row>
    <row r="4427" spans="10:13">
      <c r="J4427" s="3"/>
      <c r="M4427" s="19"/>
    </row>
    <row r="4428" spans="10:13">
      <c r="J4428" s="3"/>
      <c r="M4428" s="19"/>
    </row>
    <row r="4429" spans="10:13">
      <c r="J4429" s="3"/>
      <c r="M4429" s="19"/>
    </row>
    <row r="4430" spans="10:13">
      <c r="J4430" s="3"/>
      <c r="M4430" s="19"/>
    </row>
    <row r="4431" spans="10:13">
      <c r="J4431" s="3"/>
      <c r="M4431" s="19"/>
    </row>
    <row r="4432" spans="10:13">
      <c r="J4432" s="3"/>
      <c r="M4432" s="19"/>
    </row>
    <row r="4433" spans="10:13">
      <c r="J4433" s="3"/>
      <c r="M4433" s="19"/>
    </row>
    <row r="4434" spans="10:13">
      <c r="J4434" s="3"/>
      <c r="M4434" s="19"/>
    </row>
    <row r="4435" spans="10:13">
      <c r="J4435" s="3"/>
      <c r="M4435" s="19"/>
    </row>
    <row r="4436" spans="10:13">
      <c r="J4436" s="3"/>
      <c r="M4436" s="19"/>
    </row>
    <row r="4437" spans="10:13">
      <c r="J4437" s="3"/>
      <c r="M4437" s="19"/>
    </row>
    <row r="4438" spans="10:13">
      <c r="J4438" s="3"/>
      <c r="M4438" s="19"/>
    </row>
    <row r="4439" spans="10:13">
      <c r="J4439" s="3"/>
      <c r="M4439" s="19"/>
    </row>
    <row r="4440" spans="10:13">
      <c r="J4440" s="3"/>
      <c r="M4440" s="19"/>
    </row>
    <row r="4441" spans="10:13">
      <c r="J4441" s="3"/>
      <c r="M4441" s="19"/>
    </row>
    <row r="4442" spans="10:13">
      <c r="J4442" s="3"/>
      <c r="M4442" s="19"/>
    </row>
    <row r="4443" spans="10:13">
      <c r="J4443" s="3"/>
      <c r="M4443" s="19"/>
    </row>
    <row r="4444" spans="10:13">
      <c r="J4444" s="3"/>
      <c r="M4444" s="19"/>
    </row>
    <row r="4445" spans="10:13">
      <c r="J4445" s="3"/>
      <c r="M4445" s="19"/>
    </row>
    <row r="4446" spans="10:13">
      <c r="J4446" s="3"/>
      <c r="M4446" s="19"/>
    </row>
    <row r="4447" spans="10:13">
      <c r="J4447" s="3"/>
      <c r="M4447" s="19"/>
    </row>
    <row r="4448" spans="10:13">
      <c r="J4448" s="3"/>
      <c r="M4448" s="19"/>
    </row>
    <row r="4449" spans="10:13">
      <c r="J4449" s="3"/>
      <c r="M4449" s="19"/>
    </row>
    <row r="4450" spans="10:13">
      <c r="J4450" s="3"/>
      <c r="M4450" s="19"/>
    </row>
    <row r="4451" spans="10:13">
      <c r="J4451" s="3"/>
      <c r="M4451" s="19"/>
    </row>
    <row r="4452" spans="10:13">
      <c r="J4452" s="3"/>
      <c r="M4452" s="19"/>
    </row>
    <row r="4453" spans="10:13">
      <c r="J4453" s="3"/>
      <c r="M4453" s="19"/>
    </row>
    <row r="4454" spans="10:13">
      <c r="J4454" s="3"/>
      <c r="M4454" s="19"/>
    </row>
    <row r="4455" spans="10:13">
      <c r="J4455" s="3"/>
      <c r="M4455" s="19"/>
    </row>
    <row r="4456" spans="10:13">
      <c r="J4456" s="3"/>
      <c r="M4456" s="19"/>
    </row>
    <row r="4457" spans="10:13">
      <c r="J4457" s="3"/>
      <c r="M4457" s="19"/>
    </row>
    <row r="4458" spans="10:13">
      <c r="J4458" s="3"/>
      <c r="M4458" s="19"/>
    </row>
    <row r="4459" spans="10:13">
      <c r="J4459" s="3"/>
      <c r="M4459" s="19"/>
    </row>
    <row r="4460" spans="10:13">
      <c r="J4460" s="3"/>
      <c r="M4460" s="19"/>
    </row>
    <row r="4461" spans="10:13">
      <c r="J4461" s="3"/>
      <c r="M4461" s="19"/>
    </row>
    <row r="4462" spans="10:13">
      <c r="J4462" s="3"/>
      <c r="M4462" s="19"/>
    </row>
    <row r="4463" spans="10:13">
      <c r="J4463" s="3"/>
      <c r="M4463" s="19"/>
    </row>
    <row r="4464" spans="10:13">
      <c r="J4464" s="3"/>
      <c r="M4464" s="19"/>
    </row>
    <row r="4465" spans="10:13">
      <c r="J4465" s="3"/>
      <c r="M4465" s="19"/>
    </row>
    <row r="4466" spans="10:13">
      <c r="J4466" s="3"/>
      <c r="M4466" s="19"/>
    </row>
    <row r="4467" spans="10:13">
      <c r="J4467" s="3"/>
      <c r="M4467" s="19"/>
    </row>
    <row r="4468" spans="10:13">
      <c r="J4468" s="3"/>
      <c r="M4468" s="19"/>
    </row>
    <row r="4469" spans="10:13">
      <c r="J4469" s="3"/>
      <c r="M4469" s="19"/>
    </row>
    <row r="4470" spans="10:13">
      <c r="J4470" s="3"/>
      <c r="M4470" s="19"/>
    </row>
    <row r="4471" spans="10:13">
      <c r="J4471" s="3"/>
      <c r="M4471" s="19"/>
    </row>
    <row r="4472" spans="10:13">
      <c r="J4472" s="3"/>
      <c r="M4472" s="19"/>
    </row>
    <row r="4473" spans="10:13">
      <c r="J4473" s="3"/>
      <c r="M4473" s="19"/>
    </row>
    <row r="4474" spans="10:13">
      <c r="J4474" s="3"/>
      <c r="M4474" s="19"/>
    </row>
    <row r="4475" spans="10:13">
      <c r="J4475" s="3"/>
      <c r="M4475" s="19"/>
    </row>
    <row r="4476" spans="10:13">
      <c r="J4476" s="3"/>
      <c r="M4476" s="19"/>
    </row>
    <row r="4477" spans="10:13">
      <c r="J4477" s="3"/>
      <c r="M4477" s="19"/>
    </row>
    <row r="4478" spans="10:13">
      <c r="J4478" s="3"/>
      <c r="M4478" s="19"/>
    </row>
    <row r="4479" spans="10:13">
      <c r="J4479" s="3"/>
      <c r="M4479" s="19"/>
    </row>
    <row r="4480" spans="10:13">
      <c r="J4480" s="3"/>
      <c r="M4480" s="19"/>
    </row>
    <row r="4481" spans="10:13">
      <c r="J4481" s="3"/>
      <c r="M4481" s="19"/>
    </row>
    <row r="4482" spans="10:13">
      <c r="J4482" s="3"/>
      <c r="M4482" s="19"/>
    </row>
    <row r="4483" spans="10:13">
      <c r="J4483" s="3"/>
      <c r="M4483" s="19"/>
    </row>
    <row r="4484" spans="10:13">
      <c r="J4484" s="3"/>
      <c r="M4484" s="19"/>
    </row>
    <row r="4485" spans="10:13">
      <c r="J4485" s="3"/>
      <c r="M4485" s="19"/>
    </row>
    <row r="4486" spans="10:13">
      <c r="J4486" s="3"/>
      <c r="M4486" s="19"/>
    </row>
    <row r="4487" spans="10:13">
      <c r="J4487" s="3"/>
      <c r="M4487" s="19"/>
    </row>
    <row r="4488" spans="10:13">
      <c r="J4488" s="3"/>
      <c r="M4488" s="19"/>
    </row>
    <row r="4489" spans="10:13">
      <c r="J4489" s="3"/>
      <c r="M4489" s="19"/>
    </row>
    <row r="4490" spans="10:13">
      <c r="J4490" s="3"/>
      <c r="M4490" s="19"/>
    </row>
    <row r="4491" spans="10:13">
      <c r="J4491" s="3"/>
      <c r="M4491" s="19"/>
    </row>
    <row r="4492" spans="10:13">
      <c r="J4492" s="3"/>
      <c r="M4492" s="19"/>
    </row>
    <row r="4493" spans="10:13">
      <c r="J4493" s="3"/>
      <c r="M4493" s="19"/>
    </row>
    <row r="4494" spans="10:13">
      <c r="J4494" s="3"/>
      <c r="M4494" s="19"/>
    </row>
    <row r="4495" spans="10:13">
      <c r="J4495" s="3"/>
      <c r="M4495" s="19"/>
    </row>
    <row r="4496" spans="10:13">
      <c r="J4496" s="3"/>
      <c r="M4496" s="19"/>
    </row>
    <row r="4497" spans="10:13">
      <c r="J4497" s="3"/>
      <c r="M4497" s="19"/>
    </row>
    <row r="4498" spans="10:13">
      <c r="J4498" s="3"/>
      <c r="M4498" s="19"/>
    </row>
    <row r="4499" spans="10:13">
      <c r="J4499" s="3"/>
      <c r="M4499" s="19"/>
    </row>
    <row r="4500" spans="10:13">
      <c r="J4500" s="3"/>
      <c r="M4500" s="19"/>
    </row>
    <row r="4501" spans="10:13">
      <c r="J4501" s="3"/>
      <c r="M4501" s="19"/>
    </row>
    <row r="4502" spans="10:13">
      <c r="J4502" s="3"/>
      <c r="M4502" s="19"/>
    </row>
    <row r="4503" spans="10:13">
      <c r="J4503" s="3"/>
      <c r="M4503" s="19"/>
    </row>
    <row r="4504" spans="10:13">
      <c r="J4504" s="3"/>
      <c r="M4504" s="19"/>
    </row>
    <row r="4505" spans="10:13">
      <c r="J4505" s="3"/>
      <c r="M4505" s="19"/>
    </row>
    <row r="4506" spans="10:13">
      <c r="J4506" s="3"/>
      <c r="M4506" s="19"/>
    </row>
    <row r="4507" spans="10:13">
      <c r="J4507" s="3"/>
      <c r="M4507" s="19"/>
    </row>
    <row r="4508" spans="10:13">
      <c r="J4508" s="3"/>
      <c r="M4508" s="19"/>
    </row>
    <row r="4509" spans="10:13">
      <c r="J4509" s="3"/>
      <c r="M4509" s="19"/>
    </row>
    <row r="4510" spans="10:13">
      <c r="J4510" s="3"/>
      <c r="M4510" s="19"/>
    </row>
    <row r="4511" spans="10:13">
      <c r="J4511" s="3"/>
      <c r="M4511" s="19"/>
    </row>
    <row r="4512" spans="10:13">
      <c r="J4512" s="3"/>
      <c r="M4512" s="19"/>
    </row>
    <row r="4513" spans="10:13">
      <c r="J4513" s="3"/>
      <c r="M4513" s="19"/>
    </row>
    <row r="4514" spans="10:13">
      <c r="J4514" s="3"/>
      <c r="M4514" s="19"/>
    </row>
    <row r="4515" spans="10:13">
      <c r="J4515" s="3"/>
      <c r="M4515" s="19"/>
    </row>
    <row r="4516" spans="10:13">
      <c r="J4516" s="3"/>
      <c r="M4516" s="19"/>
    </row>
    <row r="4517" spans="10:13">
      <c r="J4517" s="3"/>
      <c r="M4517" s="19"/>
    </row>
    <row r="4518" spans="10:13">
      <c r="J4518" s="3"/>
      <c r="M4518" s="19"/>
    </row>
    <row r="4519" spans="10:13">
      <c r="J4519" s="3"/>
      <c r="M4519" s="19"/>
    </row>
    <row r="4520" spans="10:13">
      <c r="J4520" s="3"/>
      <c r="M4520" s="19"/>
    </row>
    <row r="4521" spans="10:13">
      <c r="J4521" s="3"/>
      <c r="M4521" s="19"/>
    </row>
    <row r="4522" spans="10:13">
      <c r="J4522" s="3"/>
      <c r="M4522" s="19"/>
    </row>
    <row r="4523" spans="10:13">
      <c r="J4523" s="3"/>
      <c r="M4523" s="19"/>
    </row>
    <row r="4524" spans="10:13">
      <c r="J4524" s="3"/>
      <c r="M4524" s="19"/>
    </row>
    <row r="4525" spans="10:13">
      <c r="J4525" s="3"/>
      <c r="M4525" s="19"/>
    </row>
    <row r="4526" spans="10:13">
      <c r="J4526" s="3"/>
      <c r="M4526" s="19"/>
    </row>
    <row r="4527" spans="10:13">
      <c r="J4527" s="3"/>
      <c r="M4527" s="19"/>
    </row>
    <row r="4528" spans="10:13">
      <c r="J4528" s="3"/>
      <c r="M4528" s="19"/>
    </row>
    <row r="4529" spans="10:13">
      <c r="J4529" s="3"/>
      <c r="M4529" s="19"/>
    </row>
    <row r="4530" spans="10:13">
      <c r="J4530" s="3"/>
      <c r="M4530" s="19"/>
    </row>
    <row r="4531" spans="10:13">
      <c r="J4531" s="3"/>
      <c r="M4531" s="19"/>
    </row>
    <row r="4532" spans="10:13">
      <c r="J4532" s="3"/>
      <c r="M4532" s="19"/>
    </row>
    <row r="4533" spans="10:13">
      <c r="J4533" s="3"/>
      <c r="M4533" s="19"/>
    </row>
    <row r="4534" spans="10:13">
      <c r="J4534" s="3"/>
      <c r="M4534" s="19"/>
    </row>
    <row r="4535" spans="10:13">
      <c r="J4535" s="3"/>
      <c r="M4535" s="19"/>
    </row>
    <row r="4536" spans="10:13">
      <c r="J4536" s="3"/>
      <c r="M4536" s="19"/>
    </row>
    <row r="4537" spans="10:13">
      <c r="J4537" s="3"/>
      <c r="M4537" s="19"/>
    </row>
    <row r="4538" spans="10:13">
      <c r="J4538" s="3"/>
      <c r="M4538" s="19"/>
    </row>
    <row r="4539" spans="10:13">
      <c r="J4539" s="3"/>
      <c r="M4539" s="19"/>
    </row>
    <row r="4540" spans="10:13">
      <c r="J4540" s="3"/>
      <c r="M4540" s="19"/>
    </row>
    <row r="4541" spans="10:13">
      <c r="J4541" s="3"/>
      <c r="M4541" s="19"/>
    </row>
    <row r="4542" spans="10:13">
      <c r="J4542" s="3"/>
      <c r="M4542" s="19"/>
    </row>
    <row r="4543" spans="10:13">
      <c r="J4543" s="3"/>
      <c r="M4543" s="19"/>
    </row>
    <row r="4544" spans="10:13">
      <c r="J4544" s="3"/>
      <c r="M4544" s="19"/>
    </row>
    <row r="4545" spans="10:13">
      <c r="J4545" s="3"/>
      <c r="M4545" s="19"/>
    </row>
    <row r="4546" spans="10:13">
      <c r="J4546" s="3"/>
      <c r="M4546" s="19"/>
    </row>
    <row r="4547" spans="10:13">
      <c r="J4547" s="3"/>
      <c r="M4547" s="19"/>
    </row>
    <row r="4548" spans="10:13">
      <c r="J4548" s="3"/>
      <c r="M4548" s="19"/>
    </row>
    <row r="4549" spans="10:13">
      <c r="J4549" s="3"/>
      <c r="M4549" s="19"/>
    </row>
    <row r="4550" spans="10:13">
      <c r="J4550" s="3"/>
      <c r="M4550" s="19"/>
    </row>
    <row r="4551" spans="10:13">
      <c r="J4551" s="3"/>
      <c r="M4551" s="19"/>
    </row>
    <row r="4552" spans="10:13">
      <c r="J4552" s="3"/>
      <c r="M4552" s="19"/>
    </row>
    <row r="4553" spans="10:13">
      <c r="J4553" s="3"/>
      <c r="M4553" s="19"/>
    </row>
    <row r="4554" spans="10:13">
      <c r="J4554" s="3"/>
      <c r="M4554" s="19"/>
    </row>
    <row r="4555" spans="10:13">
      <c r="J4555" s="3"/>
      <c r="M4555" s="19"/>
    </row>
    <row r="4556" spans="10:13">
      <c r="J4556" s="3"/>
      <c r="M4556" s="19"/>
    </row>
    <row r="4557" spans="10:13">
      <c r="J4557" s="3"/>
      <c r="M4557" s="19"/>
    </row>
    <row r="4558" spans="10:13">
      <c r="J4558" s="3"/>
      <c r="M4558" s="19"/>
    </row>
    <row r="4559" spans="10:13">
      <c r="J4559" s="3"/>
      <c r="M4559" s="19"/>
    </row>
    <row r="4560" spans="10:13">
      <c r="J4560" s="3"/>
      <c r="M4560" s="19"/>
    </row>
    <row r="4561" spans="10:13">
      <c r="J4561" s="3"/>
      <c r="M4561" s="19"/>
    </row>
    <row r="4562" spans="10:13">
      <c r="J4562" s="3"/>
      <c r="M4562" s="19"/>
    </row>
    <row r="4563" spans="10:13">
      <c r="J4563" s="3"/>
      <c r="M4563" s="19"/>
    </row>
    <row r="4564" spans="10:13">
      <c r="J4564" s="3"/>
      <c r="M4564" s="19"/>
    </row>
    <row r="4565" spans="10:13">
      <c r="J4565" s="3"/>
      <c r="M4565" s="19"/>
    </row>
    <row r="4566" spans="10:13">
      <c r="J4566" s="3"/>
      <c r="M4566" s="19"/>
    </row>
    <row r="4567" spans="10:13">
      <c r="J4567" s="3"/>
      <c r="M4567" s="19"/>
    </row>
    <row r="4568" spans="10:13">
      <c r="J4568" s="3"/>
      <c r="M4568" s="19"/>
    </row>
    <row r="4569" spans="10:13">
      <c r="J4569" s="3"/>
      <c r="M4569" s="19"/>
    </row>
    <row r="4570" spans="10:13">
      <c r="J4570" s="3"/>
      <c r="M4570" s="19"/>
    </row>
    <row r="4571" spans="10:13">
      <c r="J4571" s="3"/>
      <c r="M4571" s="19"/>
    </row>
    <row r="4572" spans="10:13">
      <c r="J4572" s="3"/>
      <c r="M4572" s="19"/>
    </row>
    <row r="4573" spans="10:13">
      <c r="J4573" s="3"/>
      <c r="M4573" s="19"/>
    </row>
    <row r="4574" spans="10:13">
      <c r="J4574" s="3"/>
      <c r="M4574" s="19"/>
    </row>
    <row r="4575" spans="10:13">
      <c r="J4575" s="3"/>
      <c r="M4575" s="19"/>
    </row>
    <row r="4576" spans="10:13">
      <c r="J4576" s="3"/>
      <c r="M4576" s="19"/>
    </row>
    <row r="4577" spans="10:13">
      <c r="J4577" s="3"/>
      <c r="M4577" s="19"/>
    </row>
    <row r="4578" spans="10:13">
      <c r="J4578" s="3"/>
      <c r="M4578" s="19"/>
    </row>
    <row r="4579" spans="10:13">
      <c r="J4579" s="3"/>
      <c r="M4579" s="19"/>
    </row>
    <row r="4580" spans="10:13">
      <c r="J4580" s="3"/>
      <c r="M4580" s="19"/>
    </row>
    <row r="4581" spans="10:13">
      <c r="J4581" s="3"/>
      <c r="M4581" s="19"/>
    </row>
    <row r="4582" spans="10:13">
      <c r="J4582" s="3"/>
      <c r="M4582" s="19"/>
    </row>
    <row r="4583" spans="10:13">
      <c r="J4583" s="3"/>
      <c r="M4583" s="19"/>
    </row>
    <row r="4584" spans="10:13">
      <c r="J4584" s="3"/>
      <c r="M4584" s="19"/>
    </row>
    <row r="4585" spans="10:13">
      <c r="J4585" s="3"/>
      <c r="M4585" s="19"/>
    </row>
    <row r="4586" spans="10:13">
      <c r="J4586" s="3"/>
      <c r="M4586" s="19"/>
    </row>
    <row r="4587" spans="10:13">
      <c r="J4587" s="3"/>
      <c r="M4587" s="19"/>
    </row>
    <row r="4588" spans="10:13">
      <c r="J4588" s="3"/>
      <c r="M4588" s="19"/>
    </row>
    <row r="4589" spans="10:13">
      <c r="J4589" s="3"/>
      <c r="M4589" s="19"/>
    </row>
    <row r="4590" spans="10:13">
      <c r="J4590" s="3"/>
      <c r="M4590" s="19"/>
    </row>
    <row r="4591" spans="10:13">
      <c r="J4591" s="3"/>
      <c r="M4591" s="19"/>
    </row>
    <row r="4592" spans="10:13">
      <c r="J4592" s="3"/>
      <c r="M4592" s="19"/>
    </row>
    <row r="4593" spans="10:13">
      <c r="J4593" s="3"/>
      <c r="M4593" s="19"/>
    </row>
    <row r="4594" spans="10:13">
      <c r="J4594" s="3"/>
      <c r="M4594" s="19"/>
    </row>
    <row r="4595" spans="10:13">
      <c r="J4595" s="3"/>
      <c r="M4595" s="19"/>
    </row>
    <row r="4596" spans="10:13">
      <c r="J4596" s="3"/>
      <c r="M4596" s="19"/>
    </row>
    <row r="4597" spans="10:13">
      <c r="J4597" s="3"/>
      <c r="M4597" s="19"/>
    </row>
    <row r="4598" spans="10:13">
      <c r="J4598" s="3"/>
      <c r="M4598" s="19"/>
    </row>
    <row r="4599" spans="10:13">
      <c r="J4599" s="3"/>
      <c r="M4599" s="19"/>
    </row>
    <row r="4600" spans="10:13">
      <c r="J4600" s="3"/>
      <c r="M4600" s="19"/>
    </row>
    <row r="4601" spans="10:13">
      <c r="J4601" s="3"/>
      <c r="M4601" s="19"/>
    </row>
    <row r="4602" spans="10:13">
      <c r="J4602" s="3"/>
      <c r="M4602" s="19"/>
    </row>
    <row r="4603" spans="10:13">
      <c r="J4603" s="3"/>
      <c r="M4603" s="19"/>
    </row>
    <row r="4604" spans="10:13">
      <c r="J4604" s="3"/>
      <c r="M4604" s="19"/>
    </row>
    <row r="4605" spans="10:13">
      <c r="J4605" s="3"/>
      <c r="M4605" s="19"/>
    </row>
    <row r="4606" spans="10:13">
      <c r="J4606" s="3"/>
      <c r="M4606" s="19"/>
    </row>
    <row r="4607" spans="10:13">
      <c r="J4607" s="3"/>
      <c r="M4607" s="19"/>
    </row>
    <row r="4608" spans="10:13">
      <c r="J4608" s="3"/>
      <c r="M4608" s="19"/>
    </row>
    <row r="4609" spans="10:13">
      <c r="J4609" s="3"/>
      <c r="M4609" s="19"/>
    </row>
    <row r="4610" spans="10:13">
      <c r="J4610" s="3"/>
      <c r="M4610" s="19"/>
    </row>
    <row r="4611" spans="10:13">
      <c r="J4611" s="3"/>
      <c r="M4611" s="19"/>
    </row>
    <row r="4612" spans="10:13">
      <c r="J4612" s="3"/>
      <c r="M4612" s="19"/>
    </row>
    <row r="4613" spans="10:13">
      <c r="J4613" s="3"/>
      <c r="M4613" s="19"/>
    </row>
    <row r="4614" spans="10:13">
      <c r="J4614" s="3"/>
      <c r="M4614" s="19"/>
    </row>
    <row r="4615" spans="10:13">
      <c r="J4615" s="3"/>
      <c r="M4615" s="19"/>
    </row>
    <row r="4616" spans="10:13">
      <c r="J4616" s="3"/>
      <c r="M4616" s="19"/>
    </row>
    <row r="4617" spans="10:13">
      <c r="J4617" s="3"/>
      <c r="M4617" s="19"/>
    </row>
    <row r="4618" spans="10:13">
      <c r="J4618" s="3"/>
      <c r="M4618" s="19"/>
    </row>
    <row r="4619" spans="10:13">
      <c r="J4619" s="3"/>
      <c r="M4619" s="19"/>
    </row>
    <row r="4620" spans="10:13">
      <c r="J4620" s="3"/>
      <c r="M4620" s="19"/>
    </row>
    <row r="4621" spans="10:13">
      <c r="J4621" s="3"/>
      <c r="M4621" s="19"/>
    </row>
    <row r="4622" spans="10:13">
      <c r="J4622" s="3"/>
      <c r="M4622" s="19"/>
    </row>
    <row r="4623" spans="10:13">
      <c r="J4623" s="3"/>
      <c r="M4623" s="19"/>
    </row>
    <row r="4624" spans="10:13">
      <c r="J4624" s="3"/>
      <c r="M4624" s="19"/>
    </row>
    <row r="4625" spans="10:13">
      <c r="J4625" s="3"/>
      <c r="M4625" s="19"/>
    </row>
    <row r="4626" spans="10:13">
      <c r="J4626" s="3"/>
      <c r="M4626" s="19"/>
    </row>
    <row r="4627" spans="10:13">
      <c r="J4627" s="3"/>
      <c r="M4627" s="19"/>
    </row>
    <row r="4628" spans="10:13">
      <c r="J4628" s="3"/>
      <c r="M4628" s="19"/>
    </row>
    <row r="4629" spans="10:13">
      <c r="J4629" s="3"/>
      <c r="M4629" s="19"/>
    </row>
    <row r="4630" spans="10:13">
      <c r="J4630" s="3"/>
      <c r="M4630" s="19"/>
    </row>
    <row r="4631" spans="10:13">
      <c r="J4631" s="3"/>
      <c r="M4631" s="19"/>
    </row>
    <row r="4632" spans="10:13">
      <c r="J4632" s="3"/>
      <c r="M4632" s="19"/>
    </row>
    <row r="4633" spans="10:13">
      <c r="J4633" s="3"/>
      <c r="M4633" s="19"/>
    </row>
    <row r="4634" spans="10:13">
      <c r="J4634" s="3"/>
      <c r="M4634" s="19"/>
    </row>
    <row r="4635" spans="10:13">
      <c r="J4635" s="3"/>
      <c r="M4635" s="19"/>
    </row>
    <row r="4636" spans="10:13">
      <c r="J4636" s="3"/>
      <c r="M4636" s="19"/>
    </row>
    <row r="4637" spans="10:13">
      <c r="J4637" s="3"/>
      <c r="M4637" s="19"/>
    </row>
    <row r="4638" spans="10:13">
      <c r="J4638" s="3"/>
      <c r="M4638" s="19"/>
    </row>
    <row r="4639" spans="10:13">
      <c r="J4639" s="3"/>
      <c r="M4639" s="19"/>
    </row>
    <row r="4640" spans="10:13">
      <c r="J4640" s="3"/>
      <c r="M4640" s="19"/>
    </row>
    <row r="4641" spans="10:13">
      <c r="J4641" s="3"/>
      <c r="M4641" s="19"/>
    </row>
    <row r="4642" spans="10:13">
      <c r="J4642" s="3"/>
      <c r="M4642" s="19"/>
    </row>
    <row r="4643" spans="10:13">
      <c r="J4643" s="3"/>
      <c r="M4643" s="19"/>
    </row>
    <row r="4644" spans="10:13">
      <c r="J4644" s="3"/>
      <c r="M4644" s="19"/>
    </row>
    <row r="4645" spans="10:13">
      <c r="J4645" s="3"/>
      <c r="M4645" s="19"/>
    </row>
    <row r="4646" spans="10:13">
      <c r="J4646" s="3"/>
      <c r="M4646" s="19"/>
    </row>
    <row r="4647" spans="10:13">
      <c r="J4647" s="3"/>
      <c r="M4647" s="19"/>
    </row>
    <row r="4648" spans="10:13">
      <c r="J4648" s="3"/>
      <c r="M4648" s="19"/>
    </row>
    <row r="4649" spans="10:13">
      <c r="J4649" s="3"/>
      <c r="M4649" s="19"/>
    </row>
    <row r="4650" spans="10:13">
      <c r="J4650" s="3"/>
      <c r="M4650" s="19"/>
    </row>
    <row r="4651" spans="10:13">
      <c r="J4651" s="3"/>
      <c r="M4651" s="19"/>
    </row>
    <row r="4652" spans="10:13">
      <c r="J4652" s="3"/>
      <c r="M4652" s="19"/>
    </row>
    <row r="4653" spans="10:13">
      <c r="J4653" s="3"/>
      <c r="M4653" s="19"/>
    </row>
    <row r="4654" spans="10:13">
      <c r="J4654" s="3"/>
      <c r="M4654" s="19"/>
    </row>
    <row r="4655" spans="10:13">
      <c r="J4655" s="3"/>
      <c r="M4655" s="19"/>
    </row>
    <row r="4656" spans="10:13">
      <c r="J4656" s="3"/>
      <c r="M4656" s="19"/>
    </row>
    <row r="4657" spans="10:13">
      <c r="J4657" s="3"/>
      <c r="M4657" s="19"/>
    </row>
    <row r="4658" spans="10:13">
      <c r="J4658" s="3"/>
      <c r="M4658" s="19"/>
    </row>
    <row r="4659" spans="10:13">
      <c r="J4659" s="3"/>
      <c r="M4659" s="19"/>
    </row>
    <row r="4660" spans="10:13">
      <c r="J4660" s="3"/>
      <c r="M4660" s="19"/>
    </row>
    <row r="4661" spans="10:13">
      <c r="J4661" s="3"/>
      <c r="M4661" s="19"/>
    </row>
    <row r="4662" spans="10:13">
      <c r="J4662" s="3"/>
      <c r="M4662" s="19"/>
    </row>
    <row r="4663" spans="10:13">
      <c r="J4663" s="3"/>
      <c r="M4663" s="19"/>
    </row>
    <row r="4664" spans="10:13">
      <c r="J4664" s="3"/>
      <c r="M4664" s="19"/>
    </row>
    <row r="4665" spans="10:13">
      <c r="J4665" s="3"/>
      <c r="M4665" s="19"/>
    </row>
    <row r="4666" spans="10:13">
      <c r="J4666" s="3"/>
      <c r="M4666" s="19"/>
    </row>
    <row r="4667" spans="10:13">
      <c r="J4667" s="3"/>
      <c r="M4667" s="19"/>
    </row>
    <row r="4668" spans="10:13">
      <c r="J4668" s="3"/>
      <c r="M4668" s="19"/>
    </row>
    <row r="4669" spans="10:13">
      <c r="J4669" s="3"/>
      <c r="M4669" s="19"/>
    </row>
    <row r="4670" spans="10:13">
      <c r="J4670" s="3"/>
      <c r="M4670" s="19"/>
    </row>
    <row r="4671" spans="10:13">
      <c r="J4671" s="3"/>
      <c r="M4671" s="19"/>
    </row>
    <row r="4672" spans="10:13">
      <c r="J4672" s="3"/>
      <c r="M4672" s="19"/>
    </row>
    <row r="4673" spans="10:13">
      <c r="J4673" s="3"/>
      <c r="M4673" s="19"/>
    </row>
    <row r="4674" spans="10:13">
      <c r="J4674" s="3"/>
      <c r="M4674" s="19"/>
    </row>
    <row r="4675" spans="10:13">
      <c r="J4675" s="3"/>
      <c r="M4675" s="19"/>
    </row>
    <row r="4676" spans="10:13">
      <c r="J4676" s="3"/>
      <c r="M4676" s="19"/>
    </row>
    <row r="4677" spans="10:13">
      <c r="J4677" s="3"/>
      <c r="M4677" s="19"/>
    </row>
    <row r="4678" spans="10:13">
      <c r="J4678" s="3"/>
      <c r="M4678" s="19"/>
    </row>
    <row r="4679" spans="10:13">
      <c r="J4679" s="3"/>
      <c r="M4679" s="19"/>
    </row>
    <row r="4680" spans="10:13">
      <c r="J4680" s="3"/>
      <c r="M4680" s="19"/>
    </row>
    <row r="4681" spans="10:13">
      <c r="J4681" s="3"/>
      <c r="M4681" s="19"/>
    </row>
    <row r="4682" spans="10:13">
      <c r="J4682" s="3"/>
      <c r="M4682" s="19"/>
    </row>
    <row r="4683" spans="10:13">
      <c r="J4683" s="3"/>
      <c r="M4683" s="19"/>
    </row>
    <row r="4684" spans="10:13">
      <c r="J4684" s="3"/>
      <c r="M4684" s="19"/>
    </row>
    <row r="4685" spans="10:13">
      <c r="J4685" s="3"/>
      <c r="M4685" s="19"/>
    </row>
    <row r="4686" spans="10:13">
      <c r="J4686" s="3"/>
      <c r="M4686" s="19"/>
    </row>
    <row r="4687" spans="10:13">
      <c r="J4687" s="3"/>
      <c r="M4687" s="19"/>
    </row>
    <row r="4688" spans="10:13">
      <c r="J4688" s="3"/>
      <c r="M4688" s="19"/>
    </row>
    <row r="4689" spans="10:13">
      <c r="J4689" s="3"/>
      <c r="M4689" s="19"/>
    </row>
    <row r="4690" spans="10:13">
      <c r="J4690" s="3"/>
      <c r="M4690" s="19"/>
    </row>
    <row r="4691" spans="10:13">
      <c r="J4691" s="3"/>
      <c r="M4691" s="19"/>
    </row>
    <row r="4692" spans="10:13">
      <c r="J4692" s="3"/>
      <c r="M4692" s="19"/>
    </row>
    <row r="4693" spans="10:13">
      <c r="J4693" s="3"/>
      <c r="M4693" s="19"/>
    </row>
    <row r="4694" spans="10:13">
      <c r="J4694" s="3"/>
      <c r="M4694" s="19"/>
    </row>
    <row r="4695" spans="10:13">
      <c r="J4695" s="3"/>
      <c r="M4695" s="19"/>
    </row>
    <row r="4696" spans="10:13">
      <c r="J4696" s="3"/>
      <c r="M4696" s="19"/>
    </row>
    <row r="4697" spans="10:13">
      <c r="J4697" s="3"/>
      <c r="M4697" s="19"/>
    </row>
    <row r="4698" spans="10:13">
      <c r="J4698" s="3"/>
      <c r="M4698" s="19"/>
    </row>
    <row r="4699" spans="10:13">
      <c r="J4699" s="3"/>
      <c r="M4699" s="19"/>
    </row>
    <row r="4700" spans="10:13">
      <c r="J4700" s="3"/>
      <c r="M4700" s="19"/>
    </row>
    <row r="4701" spans="10:13">
      <c r="J4701" s="3"/>
      <c r="M4701" s="19"/>
    </row>
    <row r="4702" spans="10:13">
      <c r="J4702" s="3"/>
      <c r="M4702" s="19"/>
    </row>
    <row r="4703" spans="10:13">
      <c r="J4703" s="3"/>
      <c r="M4703" s="19"/>
    </row>
    <row r="4704" spans="10:13">
      <c r="J4704" s="3"/>
      <c r="M4704" s="19"/>
    </row>
    <row r="4705" spans="10:13">
      <c r="J4705" s="3"/>
      <c r="M4705" s="19"/>
    </row>
    <row r="4706" spans="10:13">
      <c r="J4706" s="3"/>
      <c r="M4706" s="19"/>
    </row>
    <row r="4707" spans="10:13">
      <c r="J4707" s="3"/>
      <c r="M4707" s="19"/>
    </row>
    <row r="4708" spans="10:13">
      <c r="J4708" s="3"/>
      <c r="M4708" s="19"/>
    </row>
    <row r="4709" spans="10:13">
      <c r="J4709" s="3"/>
      <c r="M4709" s="19"/>
    </row>
    <row r="4710" spans="10:13">
      <c r="J4710" s="3"/>
      <c r="M4710" s="19"/>
    </row>
    <row r="4711" spans="10:13">
      <c r="J4711" s="3"/>
      <c r="M4711" s="19"/>
    </row>
    <row r="4712" spans="10:13">
      <c r="J4712" s="3"/>
      <c r="M4712" s="19"/>
    </row>
    <row r="4713" spans="10:13">
      <c r="J4713" s="3"/>
      <c r="M4713" s="19"/>
    </row>
    <row r="4714" spans="10:13">
      <c r="J4714" s="3"/>
      <c r="M4714" s="19"/>
    </row>
    <row r="4715" spans="10:13">
      <c r="J4715" s="3"/>
      <c r="M4715" s="19"/>
    </row>
    <row r="4716" spans="10:13">
      <c r="J4716" s="3"/>
      <c r="M4716" s="19"/>
    </row>
    <row r="4717" spans="10:13">
      <c r="J4717" s="3"/>
      <c r="M4717" s="19"/>
    </row>
    <row r="4718" spans="10:13">
      <c r="J4718" s="3"/>
      <c r="M4718" s="19"/>
    </row>
    <row r="4719" spans="10:13">
      <c r="J4719" s="3"/>
      <c r="M4719" s="19"/>
    </row>
    <row r="4720" spans="10:13">
      <c r="J4720" s="3"/>
      <c r="M4720" s="19"/>
    </row>
    <row r="4721" spans="10:13">
      <c r="J4721" s="3"/>
      <c r="M4721" s="19"/>
    </row>
    <row r="4722" spans="10:13">
      <c r="J4722" s="3"/>
      <c r="M4722" s="19"/>
    </row>
    <row r="4723" spans="10:13">
      <c r="J4723" s="3"/>
      <c r="M4723" s="19"/>
    </row>
    <row r="4724" spans="10:13">
      <c r="J4724" s="3"/>
      <c r="M4724" s="19"/>
    </row>
    <row r="4725" spans="10:13">
      <c r="J4725" s="3"/>
      <c r="M4725" s="19"/>
    </row>
    <row r="4726" spans="10:13">
      <c r="J4726" s="3"/>
      <c r="M4726" s="19"/>
    </row>
    <row r="4727" spans="10:13">
      <c r="J4727" s="3"/>
      <c r="M4727" s="19"/>
    </row>
    <row r="4728" spans="10:13">
      <c r="J4728" s="3"/>
      <c r="M4728" s="19"/>
    </row>
    <row r="4729" spans="10:13">
      <c r="J4729" s="3"/>
      <c r="M4729" s="19"/>
    </row>
    <row r="4730" spans="10:13">
      <c r="J4730" s="3"/>
      <c r="M4730" s="19"/>
    </row>
    <row r="4731" spans="10:13">
      <c r="J4731" s="3"/>
      <c r="M4731" s="19"/>
    </row>
    <row r="4732" spans="10:13">
      <c r="J4732" s="3"/>
      <c r="M4732" s="19"/>
    </row>
    <row r="4733" spans="10:13">
      <c r="J4733" s="3"/>
      <c r="M4733" s="19"/>
    </row>
    <row r="4734" spans="10:13">
      <c r="J4734" s="3"/>
      <c r="M4734" s="19"/>
    </row>
    <row r="4735" spans="10:13">
      <c r="J4735" s="3"/>
      <c r="M4735" s="19"/>
    </row>
    <row r="4736" spans="10:13">
      <c r="J4736" s="3"/>
      <c r="M4736" s="19"/>
    </row>
    <row r="4737" spans="10:13">
      <c r="J4737" s="3"/>
      <c r="M4737" s="19"/>
    </row>
    <row r="4738" spans="10:13">
      <c r="J4738" s="3"/>
      <c r="M4738" s="19"/>
    </row>
    <row r="4739" spans="10:13">
      <c r="J4739" s="3"/>
      <c r="M4739" s="19"/>
    </row>
    <row r="4740" spans="10:13">
      <c r="J4740" s="3"/>
      <c r="M4740" s="19"/>
    </row>
    <row r="4741" spans="10:13">
      <c r="J4741" s="3"/>
      <c r="M4741" s="19"/>
    </row>
    <row r="4742" spans="10:13">
      <c r="J4742" s="3"/>
      <c r="M4742" s="19"/>
    </row>
    <row r="4743" spans="10:13">
      <c r="J4743" s="3"/>
      <c r="M4743" s="19"/>
    </row>
    <row r="4744" spans="10:13">
      <c r="J4744" s="3"/>
      <c r="M4744" s="19"/>
    </row>
    <row r="4745" spans="10:13">
      <c r="J4745" s="3"/>
      <c r="M4745" s="19"/>
    </row>
    <row r="4746" spans="10:13">
      <c r="J4746" s="3"/>
      <c r="M4746" s="19"/>
    </row>
    <row r="4747" spans="10:13">
      <c r="J4747" s="3"/>
      <c r="M4747" s="19"/>
    </row>
    <row r="4748" spans="10:13">
      <c r="J4748" s="3"/>
      <c r="M4748" s="19"/>
    </row>
    <row r="4749" spans="10:13">
      <c r="J4749" s="3"/>
      <c r="M4749" s="19"/>
    </row>
    <row r="4750" spans="10:13">
      <c r="J4750" s="3"/>
      <c r="M4750" s="19"/>
    </row>
    <row r="4751" spans="10:13">
      <c r="J4751" s="3"/>
      <c r="M4751" s="19"/>
    </row>
    <row r="4752" spans="10:13">
      <c r="J4752" s="3"/>
      <c r="M4752" s="19"/>
    </row>
    <row r="4753" spans="10:13">
      <c r="J4753" s="3"/>
      <c r="M4753" s="19"/>
    </row>
    <row r="4754" spans="10:13">
      <c r="J4754" s="3"/>
      <c r="M4754" s="19"/>
    </row>
    <row r="4755" spans="10:13">
      <c r="J4755" s="3"/>
      <c r="M4755" s="19"/>
    </row>
    <row r="4756" spans="10:13">
      <c r="J4756" s="3"/>
      <c r="M4756" s="19"/>
    </row>
    <row r="4757" spans="10:13">
      <c r="J4757" s="3"/>
      <c r="M4757" s="19"/>
    </row>
    <row r="4758" spans="10:13">
      <c r="J4758" s="3"/>
      <c r="M4758" s="19"/>
    </row>
    <row r="4759" spans="10:13">
      <c r="J4759" s="3"/>
      <c r="M4759" s="19"/>
    </row>
    <row r="4760" spans="10:13">
      <c r="J4760" s="3"/>
      <c r="M4760" s="19"/>
    </row>
    <row r="4761" spans="10:13">
      <c r="J4761" s="3"/>
      <c r="M4761" s="19"/>
    </row>
    <row r="4762" spans="10:13">
      <c r="J4762" s="3"/>
      <c r="M4762" s="19"/>
    </row>
    <row r="4763" spans="10:13">
      <c r="J4763" s="3"/>
      <c r="M4763" s="19"/>
    </row>
    <row r="4764" spans="10:13">
      <c r="J4764" s="3"/>
      <c r="M4764" s="19"/>
    </row>
    <row r="4765" spans="10:13">
      <c r="J4765" s="3"/>
      <c r="M4765" s="19"/>
    </row>
    <row r="4766" spans="10:13">
      <c r="J4766" s="3"/>
      <c r="M4766" s="19"/>
    </row>
    <row r="4767" spans="10:13">
      <c r="J4767" s="3"/>
      <c r="M4767" s="19"/>
    </row>
    <row r="4768" spans="10:13">
      <c r="J4768" s="3"/>
      <c r="M4768" s="19"/>
    </row>
    <row r="4769" spans="10:13">
      <c r="J4769" s="3"/>
      <c r="M4769" s="19"/>
    </row>
    <row r="4770" spans="10:13">
      <c r="J4770" s="3"/>
      <c r="M4770" s="19"/>
    </row>
    <row r="4771" spans="10:13">
      <c r="J4771" s="3"/>
      <c r="M4771" s="19"/>
    </row>
    <row r="4772" spans="10:13">
      <c r="J4772" s="3"/>
      <c r="M4772" s="19"/>
    </row>
    <row r="4773" spans="10:13">
      <c r="J4773" s="3"/>
      <c r="M4773" s="19"/>
    </row>
    <row r="4774" spans="10:13">
      <c r="J4774" s="3"/>
      <c r="M4774" s="19"/>
    </row>
    <row r="4775" spans="10:13">
      <c r="J4775" s="3"/>
      <c r="M4775" s="19"/>
    </row>
    <row r="4776" spans="10:13">
      <c r="J4776" s="3"/>
      <c r="M4776" s="19"/>
    </row>
    <row r="4777" spans="10:13">
      <c r="J4777" s="3"/>
      <c r="M4777" s="19"/>
    </row>
    <row r="4778" spans="10:13">
      <c r="J4778" s="3"/>
      <c r="M4778" s="19"/>
    </row>
    <row r="4779" spans="10:13">
      <c r="J4779" s="3"/>
      <c r="M4779" s="19"/>
    </row>
    <row r="4780" spans="10:13">
      <c r="J4780" s="3"/>
      <c r="M4780" s="19"/>
    </row>
    <row r="4781" spans="10:13">
      <c r="J4781" s="3"/>
      <c r="M4781" s="19"/>
    </row>
    <row r="4782" spans="10:13">
      <c r="J4782" s="3"/>
      <c r="M4782" s="19"/>
    </row>
    <row r="4783" spans="10:13">
      <c r="J4783" s="3"/>
      <c r="M4783" s="19"/>
    </row>
    <row r="4784" spans="10:13">
      <c r="J4784" s="3"/>
      <c r="M4784" s="19"/>
    </row>
    <row r="4785" spans="10:13">
      <c r="J4785" s="3"/>
      <c r="M4785" s="19"/>
    </row>
    <row r="4786" spans="10:13">
      <c r="J4786" s="3"/>
      <c r="M4786" s="19"/>
    </row>
    <row r="4787" spans="10:13">
      <c r="J4787" s="3"/>
      <c r="M4787" s="19"/>
    </row>
    <row r="4788" spans="10:13">
      <c r="J4788" s="3"/>
      <c r="M4788" s="19"/>
    </row>
    <row r="4789" spans="10:13">
      <c r="J4789" s="3"/>
      <c r="M4789" s="19"/>
    </row>
    <row r="4790" spans="10:13">
      <c r="J4790" s="3"/>
      <c r="M4790" s="19"/>
    </row>
    <row r="4791" spans="10:13">
      <c r="J4791" s="3"/>
      <c r="M4791" s="19"/>
    </row>
    <row r="4792" spans="10:13">
      <c r="J4792" s="3"/>
      <c r="M4792" s="19"/>
    </row>
    <row r="4793" spans="10:13">
      <c r="J4793" s="3"/>
      <c r="M4793" s="19"/>
    </row>
    <row r="4794" spans="10:13">
      <c r="J4794" s="3"/>
      <c r="M4794" s="19"/>
    </row>
    <row r="4795" spans="10:13">
      <c r="J4795" s="3"/>
      <c r="M4795" s="19"/>
    </row>
    <row r="4796" spans="10:13">
      <c r="J4796" s="3"/>
      <c r="M4796" s="19"/>
    </row>
    <row r="4797" spans="10:13">
      <c r="J4797" s="3"/>
      <c r="M4797" s="19"/>
    </row>
    <row r="4798" spans="10:13">
      <c r="J4798" s="3"/>
      <c r="M4798" s="19"/>
    </row>
    <row r="4799" spans="10:13">
      <c r="J4799" s="3"/>
      <c r="M4799" s="19"/>
    </row>
    <row r="4800" spans="10:13">
      <c r="J4800" s="3"/>
      <c r="M4800" s="19"/>
    </row>
    <row r="4801" spans="10:13">
      <c r="J4801" s="3"/>
      <c r="M4801" s="19"/>
    </row>
    <row r="4802" spans="10:13">
      <c r="J4802" s="3"/>
      <c r="M4802" s="19"/>
    </row>
    <row r="4803" spans="10:13">
      <c r="J4803" s="3"/>
      <c r="M4803" s="19"/>
    </row>
    <row r="4804" spans="10:13">
      <c r="J4804" s="3"/>
      <c r="M4804" s="19"/>
    </row>
    <row r="4805" spans="10:13">
      <c r="J4805" s="3"/>
      <c r="M4805" s="19"/>
    </row>
    <row r="4806" spans="10:13">
      <c r="J4806" s="3"/>
      <c r="M4806" s="19"/>
    </row>
    <row r="4807" spans="10:13">
      <c r="J4807" s="3"/>
      <c r="M4807" s="19"/>
    </row>
    <row r="4808" spans="10:13">
      <c r="J4808" s="3"/>
      <c r="M4808" s="19"/>
    </row>
    <row r="4809" spans="10:13">
      <c r="J4809" s="3"/>
      <c r="M4809" s="19"/>
    </row>
    <row r="4810" spans="10:13">
      <c r="J4810" s="3"/>
      <c r="M4810" s="19"/>
    </row>
    <row r="4811" spans="10:13">
      <c r="J4811" s="3"/>
      <c r="M4811" s="19"/>
    </row>
    <row r="4812" spans="10:13">
      <c r="J4812" s="3"/>
      <c r="M4812" s="19"/>
    </row>
    <row r="4813" spans="10:13">
      <c r="J4813" s="3"/>
      <c r="M4813" s="19"/>
    </row>
    <row r="4814" spans="10:13">
      <c r="J4814" s="3"/>
      <c r="M4814" s="19"/>
    </row>
    <row r="4815" spans="10:13">
      <c r="J4815" s="3"/>
      <c r="M4815" s="19"/>
    </row>
    <row r="4816" spans="10:13">
      <c r="J4816" s="3"/>
      <c r="M4816" s="19"/>
    </row>
    <row r="4817" spans="10:13">
      <c r="J4817" s="3"/>
      <c r="M4817" s="19"/>
    </row>
    <row r="4818" spans="10:13">
      <c r="J4818" s="3"/>
      <c r="M4818" s="19"/>
    </row>
    <row r="4819" spans="10:13">
      <c r="J4819" s="3"/>
      <c r="M4819" s="19"/>
    </row>
    <row r="4820" spans="10:13">
      <c r="J4820" s="3"/>
      <c r="M4820" s="19"/>
    </row>
    <row r="4821" spans="10:13">
      <c r="J4821" s="3"/>
      <c r="M4821" s="19"/>
    </row>
    <row r="4822" spans="10:13">
      <c r="J4822" s="3"/>
      <c r="M4822" s="19"/>
    </row>
    <row r="4823" spans="10:13">
      <c r="J4823" s="3"/>
      <c r="M4823" s="19"/>
    </row>
    <row r="4824" spans="10:13">
      <c r="J4824" s="3"/>
      <c r="M4824" s="19"/>
    </row>
    <row r="4825" spans="10:13">
      <c r="J4825" s="3"/>
      <c r="M4825" s="19"/>
    </row>
    <row r="4826" spans="10:13">
      <c r="J4826" s="3"/>
      <c r="M4826" s="19"/>
    </row>
    <row r="4827" spans="10:13">
      <c r="J4827" s="3"/>
      <c r="M4827" s="19"/>
    </row>
    <row r="4828" spans="10:13">
      <c r="J4828" s="3"/>
      <c r="M4828" s="19"/>
    </row>
    <row r="4829" spans="10:13">
      <c r="J4829" s="3"/>
      <c r="M4829" s="19"/>
    </row>
    <row r="4830" spans="10:13">
      <c r="J4830" s="3"/>
      <c r="M4830" s="19"/>
    </row>
    <row r="4831" spans="10:13">
      <c r="J4831" s="3"/>
      <c r="M4831" s="19"/>
    </row>
    <row r="4832" spans="10:13">
      <c r="J4832" s="3"/>
      <c r="M4832" s="19"/>
    </row>
    <row r="4833" spans="10:13">
      <c r="J4833" s="3"/>
      <c r="M4833" s="19"/>
    </row>
    <row r="4834" spans="10:13">
      <c r="J4834" s="3"/>
      <c r="M4834" s="19"/>
    </row>
    <row r="4835" spans="10:13">
      <c r="J4835" s="3"/>
      <c r="M4835" s="19"/>
    </row>
    <row r="4836" spans="10:13">
      <c r="J4836" s="3"/>
      <c r="M4836" s="19"/>
    </row>
    <row r="4837" spans="10:13">
      <c r="J4837" s="3"/>
      <c r="M4837" s="19"/>
    </row>
    <row r="4838" spans="10:13">
      <c r="J4838" s="3"/>
      <c r="M4838" s="19"/>
    </row>
    <row r="4839" spans="10:13">
      <c r="J4839" s="3"/>
      <c r="M4839" s="19"/>
    </row>
    <row r="4840" spans="10:13">
      <c r="J4840" s="3"/>
      <c r="M4840" s="19"/>
    </row>
    <row r="4841" spans="10:13">
      <c r="J4841" s="3"/>
      <c r="M4841" s="19"/>
    </row>
    <row r="4842" spans="10:13">
      <c r="J4842" s="3"/>
      <c r="M4842" s="19"/>
    </row>
    <row r="4843" spans="10:13">
      <c r="J4843" s="3"/>
      <c r="M4843" s="19"/>
    </row>
    <row r="4844" spans="10:13">
      <c r="J4844" s="3"/>
      <c r="M4844" s="19"/>
    </row>
    <row r="4845" spans="10:13">
      <c r="J4845" s="3"/>
      <c r="M4845" s="19"/>
    </row>
    <row r="4846" spans="10:13">
      <c r="J4846" s="3"/>
      <c r="M4846" s="19"/>
    </row>
    <row r="4847" spans="10:13">
      <c r="J4847" s="3"/>
      <c r="M4847" s="19"/>
    </row>
    <row r="4848" spans="10:13">
      <c r="J4848" s="3"/>
      <c r="M4848" s="19"/>
    </row>
    <row r="4849" spans="10:13">
      <c r="J4849" s="3"/>
      <c r="M4849" s="19"/>
    </row>
    <row r="4850" spans="10:13">
      <c r="J4850" s="3"/>
      <c r="M4850" s="19"/>
    </row>
    <row r="4851" spans="10:13">
      <c r="J4851" s="3"/>
      <c r="M4851" s="19"/>
    </row>
    <row r="4852" spans="10:13">
      <c r="J4852" s="3"/>
      <c r="M4852" s="19"/>
    </row>
    <row r="4853" spans="10:13">
      <c r="J4853" s="3"/>
      <c r="M4853" s="19"/>
    </row>
    <row r="4854" spans="10:13">
      <c r="J4854" s="3"/>
      <c r="M4854" s="19"/>
    </row>
    <row r="4855" spans="10:13">
      <c r="J4855" s="3"/>
      <c r="M4855" s="19"/>
    </row>
    <row r="4856" spans="10:13">
      <c r="J4856" s="3"/>
      <c r="M4856" s="19"/>
    </row>
    <row r="4857" spans="10:13">
      <c r="J4857" s="3"/>
      <c r="M4857" s="19"/>
    </row>
    <row r="4858" spans="10:13">
      <c r="J4858" s="3"/>
      <c r="M4858" s="19"/>
    </row>
    <row r="4859" spans="10:13">
      <c r="J4859" s="3"/>
      <c r="M4859" s="19"/>
    </row>
    <row r="4860" spans="10:13">
      <c r="J4860" s="3"/>
      <c r="M4860" s="19"/>
    </row>
    <row r="4861" spans="10:13">
      <c r="J4861" s="3"/>
      <c r="M4861" s="19"/>
    </row>
    <row r="4862" spans="10:13">
      <c r="J4862" s="3"/>
      <c r="M4862" s="19"/>
    </row>
    <row r="4863" spans="10:13">
      <c r="J4863" s="3"/>
      <c r="M4863" s="19"/>
    </row>
    <row r="4864" spans="10:13">
      <c r="J4864" s="3"/>
      <c r="M4864" s="19"/>
    </row>
    <row r="4865" spans="10:13">
      <c r="J4865" s="3"/>
      <c r="M4865" s="19"/>
    </row>
    <row r="4866" spans="10:13">
      <c r="J4866" s="3"/>
      <c r="M4866" s="19"/>
    </row>
    <row r="4867" spans="10:13">
      <c r="J4867" s="3"/>
      <c r="M4867" s="19"/>
    </row>
    <row r="4868" spans="10:13">
      <c r="J4868" s="3"/>
      <c r="M4868" s="19"/>
    </row>
    <row r="4869" spans="10:13">
      <c r="J4869" s="3"/>
      <c r="M4869" s="19"/>
    </row>
    <row r="4870" spans="10:13">
      <c r="J4870" s="3"/>
      <c r="M4870" s="19"/>
    </row>
    <row r="4871" spans="10:13">
      <c r="J4871" s="3"/>
      <c r="M4871" s="19"/>
    </row>
    <row r="4872" spans="10:13">
      <c r="J4872" s="3"/>
      <c r="M4872" s="19"/>
    </row>
    <row r="4873" spans="10:13">
      <c r="J4873" s="3"/>
      <c r="M4873" s="19"/>
    </row>
    <row r="4874" spans="10:13">
      <c r="J4874" s="3"/>
      <c r="M4874" s="19"/>
    </row>
    <row r="4875" spans="10:13">
      <c r="J4875" s="3"/>
      <c r="M4875" s="19"/>
    </row>
    <row r="4876" spans="10:13">
      <c r="J4876" s="3"/>
      <c r="M4876" s="19"/>
    </row>
    <row r="4877" spans="10:13">
      <c r="J4877" s="3"/>
      <c r="M4877" s="19"/>
    </row>
    <row r="4878" spans="10:13">
      <c r="J4878" s="3"/>
      <c r="M4878" s="19"/>
    </row>
    <row r="4879" spans="10:13">
      <c r="J4879" s="3"/>
      <c r="M4879" s="19"/>
    </row>
    <row r="4880" spans="10:13">
      <c r="J4880" s="3"/>
      <c r="M4880" s="19"/>
    </row>
    <row r="4881" spans="10:13">
      <c r="J4881" s="3"/>
      <c r="M4881" s="19"/>
    </row>
    <row r="4882" spans="10:13">
      <c r="J4882" s="3"/>
      <c r="M4882" s="19"/>
    </row>
    <row r="4883" spans="10:13">
      <c r="J4883" s="3"/>
      <c r="M4883" s="19"/>
    </row>
    <row r="4884" spans="10:13">
      <c r="J4884" s="3"/>
      <c r="M4884" s="19"/>
    </row>
    <row r="4885" spans="10:13">
      <c r="J4885" s="3"/>
      <c r="M4885" s="19"/>
    </row>
    <row r="4886" spans="10:13">
      <c r="J4886" s="3"/>
      <c r="M4886" s="19"/>
    </row>
    <row r="4887" spans="10:13">
      <c r="J4887" s="3"/>
      <c r="M4887" s="19"/>
    </row>
    <row r="4888" spans="10:13">
      <c r="J4888" s="3"/>
      <c r="M4888" s="19"/>
    </row>
    <row r="4889" spans="10:13">
      <c r="J4889" s="3"/>
      <c r="M4889" s="19"/>
    </row>
    <row r="4890" spans="10:13">
      <c r="J4890" s="3"/>
      <c r="M4890" s="19"/>
    </row>
    <row r="4891" spans="10:13">
      <c r="J4891" s="3"/>
      <c r="M4891" s="19"/>
    </row>
    <row r="4892" spans="10:13">
      <c r="J4892" s="3"/>
      <c r="M4892" s="19"/>
    </row>
    <row r="4893" spans="10:13">
      <c r="J4893" s="3"/>
      <c r="M4893" s="19"/>
    </row>
    <row r="4894" spans="10:13">
      <c r="J4894" s="3"/>
      <c r="M4894" s="19"/>
    </row>
    <row r="4895" spans="10:13">
      <c r="J4895" s="3"/>
      <c r="M4895" s="19"/>
    </row>
    <row r="4896" spans="10:13">
      <c r="J4896" s="3"/>
      <c r="M4896" s="19"/>
    </row>
    <row r="4897" spans="10:13">
      <c r="J4897" s="3"/>
      <c r="M4897" s="19"/>
    </row>
    <row r="4898" spans="10:13">
      <c r="J4898" s="3"/>
      <c r="M4898" s="19"/>
    </row>
    <row r="4899" spans="10:13">
      <c r="J4899" s="3"/>
      <c r="M4899" s="19"/>
    </row>
    <row r="4900" spans="10:13">
      <c r="J4900" s="3"/>
      <c r="M4900" s="19"/>
    </row>
    <row r="4901" spans="10:13">
      <c r="J4901" s="3"/>
      <c r="M4901" s="19"/>
    </row>
    <row r="4902" spans="10:13">
      <c r="J4902" s="3"/>
      <c r="M4902" s="19"/>
    </row>
    <row r="4903" spans="10:13">
      <c r="J4903" s="3"/>
      <c r="M4903" s="19"/>
    </row>
    <row r="4904" spans="10:13">
      <c r="J4904" s="3"/>
      <c r="M4904" s="19"/>
    </row>
    <row r="4905" spans="10:13">
      <c r="J4905" s="3"/>
      <c r="M4905" s="19"/>
    </row>
    <row r="4906" spans="10:13">
      <c r="J4906" s="3"/>
      <c r="M4906" s="19"/>
    </row>
    <row r="4907" spans="10:13">
      <c r="J4907" s="3"/>
      <c r="M4907" s="19"/>
    </row>
    <row r="4908" spans="10:13">
      <c r="J4908" s="3"/>
      <c r="M4908" s="19"/>
    </row>
    <row r="4909" spans="10:13">
      <c r="J4909" s="3"/>
      <c r="M4909" s="19"/>
    </row>
    <row r="4910" spans="10:13">
      <c r="J4910" s="3"/>
      <c r="M4910" s="19"/>
    </row>
    <row r="4911" spans="10:13">
      <c r="J4911" s="3"/>
      <c r="M4911" s="19"/>
    </row>
    <row r="4912" spans="10:13">
      <c r="J4912" s="3"/>
      <c r="M4912" s="19"/>
    </row>
    <row r="4913" spans="10:13">
      <c r="J4913" s="3"/>
      <c r="M4913" s="19"/>
    </row>
    <row r="4914" spans="10:13">
      <c r="J4914" s="3"/>
      <c r="M4914" s="19"/>
    </row>
    <row r="4915" spans="10:13">
      <c r="J4915" s="3"/>
      <c r="M4915" s="19"/>
    </row>
    <row r="4916" spans="10:13">
      <c r="J4916" s="3"/>
      <c r="M4916" s="19"/>
    </row>
    <row r="4917" spans="10:13">
      <c r="J4917" s="3"/>
      <c r="M4917" s="19"/>
    </row>
    <row r="4918" spans="10:13">
      <c r="J4918" s="3"/>
      <c r="M4918" s="19"/>
    </row>
    <row r="4919" spans="10:13">
      <c r="J4919" s="3"/>
      <c r="M4919" s="19"/>
    </row>
    <row r="4920" spans="10:13">
      <c r="J4920" s="3"/>
      <c r="M4920" s="19"/>
    </row>
    <row r="4921" spans="10:13">
      <c r="J4921" s="3"/>
      <c r="M4921" s="19"/>
    </row>
    <row r="4922" spans="10:13">
      <c r="J4922" s="3"/>
      <c r="M4922" s="19"/>
    </row>
    <row r="4923" spans="10:13">
      <c r="J4923" s="3"/>
      <c r="M4923" s="19"/>
    </row>
    <row r="4924" spans="10:13">
      <c r="J4924" s="3"/>
      <c r="M4924" s="19"/>
    </row>
    <row r="4925" spans="10:13">
      <c r="J4925" s="3"/>
      <c r="M4925" s="19"/>
    </row>
    <row r="4926" spans="10:13">
      <c r="J4926" s="3"/>
      <c r="M4926" s="19"/>
    </row>
    <row r="4927" spans="10:13">
      <c r="J4927" s="3"/>
      <c r="M4927" s="19"/>
    </row>
    <row r="4928" spans="10:13">
      <c r="J4928" s="3"/>
      <c r="M4928" s="19"/>
    </row>
    <row r="4929" spans="10:13">
      <c r="J4929" s="3"/>
      <c r="M4929" s="19"/>
    </row>
    <row r="4930" spans="10:13">
      <c r="J4930" s="3"/>
      <c r="M4930" s="19"/>
    </row>
    <row r="4931" spans="10:13">
      <c r="J4931" s="3"/>
      <c r="M4931" s="19"/>
    </row>
    <row r="4932" spans="10:13">
      <c r="J4932" s="3"/>
      <c r="M4932" s="19"/>
    </row>
    <row r="4933" spans="10:13">
      <c r="J4933" s="3"/>
      <c r="M4933" s="19"/>
    </row>
    <row r="4934" spans="10:13">
      <c r="J4934" s="3"/>
      <c r="M4934" s="19"/>
    </row>
    <row r="4935" spans="10:13">
      <c r="J4935" s="3"/>
      <c r="M4935" s="19"/>
    </row>
    <row r="4936" spans="10:13">
      <c r="J4936" s="3"/>
      <c r="M4936" s="19"/>
    </row>
    <row r="4937" spans="10:13">
      <c r="J4937" s="3"/>
      <c r="M4937" s="19"/>
    </row>
    <row r="4938" spans="10:13">
      <c r="J4938" s="3"/>
      <c r="M4938" s="19"/>
    </row>
    <row r="4939" spans="10:13">
      <c r="J4939" s="3"/>
      <c r="M4939" s="19"/>
    </row>
    <row r="4940" spans="10:13">
      <c r="J4940" s="3"/>
      <c r="M4940" s="19"/>
    </row>
    <row r="4941" spans="10:13">
      <c r="J4941" s="3"/>
      <c r="M4941" s="19"/>
    </row>
    <row r="4942" spans="10:13">
      <c r="J4942" s="3"/>
      <c r="M4942" s="19"/>
    </row>
    <row r="4943" spans="10:13">
      <c r="J4943" s="3"/>
      <c r="M4943" s="19"/>
    </row>
    <row r="4944" spans="10:13">
      <c r="J4944" s="3"/>
      <c r="M4944" s="19"/>
    </row>
    <row r="4945" spans="10:13">
      <c r="J4945" s="3"/>
      <c r="M4945" s="19"/>
    </row>
    <row r="4946" spans="10:13">
      <c r="J4946" s="3"/>
      <c r="M4946" s="19"/>
    </row>
    <row r="4947" spans="10:13">
      <c r="J4947" s="3"/>
      <c r="M4947" s="19"/>
    </row>
    <row r="4948" spans="10:13">
      <c r="J4948" s="3"/>
      <c r="M4948" s="19"/>
    </row>
    <row r="4949" spans="10:13">
      <c r="J4949" s="3"/>
      <c r="M4949" s="19"/>
    </row>
    <row r="4950" spans="10:13">
      <c r="J4950" s="3"/>
      <c r="M4950" s="19"/>
    </row>
    <row r="4951" spans="10:13">
      <c r="J4951" s="3"/>
      <c r="M4951" s="19"/>
    </row>
    <row r="4952" spans="10:13">
      <c r="J4952" s="3"/>
      <c r="M4952" s="19"/>
    </row>
    <row r="4953" spans="10:13">
      <c r="J4953" s="3"/>
      <c r="M4953" s="19"/>
    </row>
    <row r="4954" spans="10:13">
      <c r="J4954" s="3"/>
      <c r="M4954" s="19"/>
    </row>
    <row r="4955" spans="10:13">
      <c r="J4955" s="3"/>
      <c r="M4955" s="19"/>
    </row>
    <row r="4956" spans="10:13">
      <c r="J4956" s="3"/>
      <c r="M4956" s="19"/>
    </row>
    <row r="4957" spans="10:13">
      <c r="J4957" s="3"/>
      <c r="M4957" s="19"/>
    </row>
    <row r="4958" spans="10:13">
      <c r="J4958" s="3"/>
      <c r="M4958" s="19"/>
    </row>
    <row r="4959" spans="10:13">
      <c r="J4959" s="3"/>
      <c r="M4959" s="19"/>
    </row>
    <row r="4960" spans="10:13">
      <c r="J4960" s="3"/>
      <c r="M4960" s="19"/>
    </row>
    <row r="4961" spans="10:13">
      <c r="J4961" s="3"/>
      <c r="M4961" s="19"/>
    </row>
    <row r="4962" spans="10:13">
      <c r="J4962" s="3"/>
      <c r="M4962" s="19"/>
    </row>
    <row r="4963" spans="10:13">
      <c r="J4963" s="3"/>
      <c r="M4963" s="19"/>
    </row>
    <row r="4964" spans="10:13">
      <c r="J4964" s="3"/>
      <c r="M4964" s="19"/>
    </row>
    <row r="4965" spans="10:13">
      <c r="J4965" s="3"/>
      <c r="M4965" s="19"/>
    </row>
    <row r="4966" spans="10:13">
      <c r="J4966" s="3"/>
      <c r="M4966" s="19"/>
    </row>
    <row r="4967" spans="10:13">
      <c r="J4967" s="3"/>
      <c r="M4967" s="19"/>
    </row>
    <row r="4968" spans="10:13">
      <c r="J4968" s="3"/>
      <c r="M4968" s="19"/>
    </row>
    <row r="4969" spans="10:13">
      <c r="J4969" s="3"/>
      <c r="M4969" s="19"/>
    </row>
    <row r="4970" spans="10:13">
      <c r="J4970" s="3"/>
      <c r="M4970" s="19"/>
    </row>
    <row r="4971" spans="10:13">
      <c r="J4971" s="3"/>
      <c r="M4971" s="19"/>
    </row>
    <row r="4972" spans="10:13">
      <c r="J4972" s="3"/>
      <c r="M4972" s="19"/>
    </row>
    <row r="4973" spans="10:13">
      <c r="J4973" s="3"/>
      <c r="M4973" s="19"/>
    </row>
    <row r="4974" spans="10:13">
      <c r="J4974" s="3"/>
      <c r="M4974" s="19"/>
    </row>
    <row r="4975" spans="10:13">
      <c r="J4975" s="3"/>
      <c r="M4975" s="19"/>
    </row>
    <row r="4976" spans="10:13">
      <c r="J4976" s="3"/>
      <c r="M4976" s="19"/>
    </row>
    <row r="4977" spans="10:13">
      <c r="J4977" s="3"/>
      <c r="M4977" s="19"/>
    </row>
    <row r="4978" spans="10:13">
      <c r="J4978" s="3"/>
      <c r="M4978" s="19"/>
    </row>
    <row r="4979" spans="10:13">
      <c r="J4979" s="3"/>
      <c r="M4979" s="19"/>
    </row>
    <row r="4980" spans="10:13">
      <c r="J4980" s="3"/>
      <c r="M4980" s="19"/>
    </row>
    <row r="4981" spans="10:13">
      <c r="J4981" s="3"/>
      <c r="M4981" s="19"/>
    </row>
    <row r="4982" spans="10:13">
      <c r="J4982" s="3"/>
      <c r="M4982" s="19"/>
    </row>
    <row r="4983" spans="10:13">
      <c r="J4983" s="3"/>
      <c r="M4983" s="19"/>
    </row>
    <row r="4984" spans="10:13">
      <c r="J4984" s="3"/>
      <c r="M4984" s="19"/>
    </row>
    <row r="4985" spans="10:13">
      <c r="J4985" s="3"/>
      <c r="M4985" s="19"/>
    </row>
    <row r="4986" spans="10:13">
      <c r="J4986" s="3"/>
      <c r="M4986" s="19"/>
    </row>
    <row r="4987" spans="10:13">
      <c r="J4987" s="3"/>
      <c r="M4987" s="19"/>
    </row>
    <row r="4988" spans="10:13">
      <c r="J4988" s="3"/>
      <c r="M4988" s="19"/>
    </row>
    <row r="4989" spans="10:13">
      <c r="J4989" s="3"/>
      <c r="M4989" s="19"/>
    </row>
    <row r="4990" spans="10:13">
      <c r="J4990" s="3"/>
      <c r="M4990" s="19"/>
    </row>
    <row r="4991" spans="10:13">
      <c r="J4991" s="3"/>
      <c r="M4991" s="19"/>
    </row>
    <row r="4992" spans="10:13">
      <c r="J4992" s="3"/>
      <c r="M4992" s="19"/>
    </row>
    <row r="4993" spans="10:13">
      <c r="J4993" s="3"/>
      <c r="M4993" s="19"/>
    </row>
    <row r="4994" spans="10:13">
      <c r="J4994" s="3"/>
      <c r="M4994" s="19"/>
    </row>
    <row r="4995" spans="10:13">
      <c r="J4995" s="3"/>
      <c r="M4995" s="19"/>
    </row>
    <row r="4996" spans="10:13">
      <c r="J4996" s="3"/>
      <c r="M4996" s="19"/>
    </row>
    <row r="4997" spans="10:13">
      <c r="J4997" s="3"/>
      <c r="M4997" s="19"/>
    </row>
    <row r="4998" spans="10:13">
      <c r="J4998" s="3"/>
      <c r="M4998" s="19"/>
    </row>
    <row r="4999" spans="10:13">
      <c r="J4999" s="3"/>
      <c r="M4999" s="19"/>
    </row>
    <row r="5000" spans="10:13">
      <c r="J5000" s="3"/>
      <c r="M5000" s="19"/>
    </row>
    <row r="5001" spans="10:13">
      <c r="J5001" s="3"/>
      <c r="M5001" s="19"/>
    </row>
    <row r="5002" spans="10:13">
      <c r="J5002" s="3"/>
      <c r="M5002" s="19"/>
    </row>
    <row r="5003" spans="10:13">
      <c r="J5003" s="3"/>
      <c r="M5003" s="19"/>
    </row>
    <row r="5004" spans="10:13">
      <c r="J5004" s="3"/>
      <c r="M5004" s="19"/>
    </row>
    <row r="5005" spans="10:13">
      <c r="J5005" s="3"/>
      <c r="M5005" s="19"/>
    </row>
    <row r="5006" spans="10:13">
      <c r="J5006" s="3"/>
      <c r="M5006" s="19"/>
    </row>
    <row r="5007" spans="10:13">
      <c r="J5007" s="3"/>
      <c r="M5007" s="19"/>
    </row>
    <row r="5008" spans="10:13">
      <c r="J5008" s="3"/>
      <c r="M5008" s="19"/>
    </row>
    <row r="5009" spans="10:13">
      <c r="J5009" s="3"/>
      <c r="M5009" s="19"/>
    </row>
    <row r="5010" spans="10:13">
      <c r="J5010" s="3"/>
      <c r="M5010" s="19"/>
    </row>
    <row r="5011" spans="10:13">
      <c r="J5011" s="3"/>
      <c r="M5011" s="19"/>
    </row>
    <row r="5012" spans="10:13">
      <c r="J5012" s="3"/>
      <c r="M5012" s="19"/>
    </row>
    <row r="5013" spans="10:13">
      <c r="J5013" s="3"/>
      <c r="M5013" s="19"/>
    </row>
    <row r="5014" spans="10:13">
      <c r="J5014" s="3"/>
      <c r="M5014" s="19"/>
    </row>
    <row r="5015" spans="10:13">
      <c r="J5015" s="3"/>
      <c r="M5015" s="19"/>
    </row>
    <row r="5016" spans="10:13">
      <c r="J5016" s="3"/>
      <c r="M5016" s="19"/>
    </row>
    <row r="5017" spans="10:13">
      <c r="J5017" s="3"/>
      <c r="M5017" s="19"/>
    </row>
    <row r="5018" spans="10:13">
      <c r="J5018" s="3"/>
      <c r="M5018" s="19"/>
    </row>
    <row r="5019" spans="10:13">
      <c r="J5019" s="3"/>
      <c r="M5019" s="19"/>
    </row>
    <row r="5020" spans="10:13">
      <c r="J5020" s="3"/>
      <c r="M5020" s="19"/>
    </row>
    <row r="5021" spans="10:13">
      <c r="J5021" s="3"/>
      <c r="M5021" s="19"/>
    </row>
    <row r="5022" spans="10:13">
      <c r="J5022" s="3"/>
      <c r="M5022" s="19"/>
    </row>
    <row r="5023" spans="10:13">
      <c r="J5023" s="3"/>
      <c r="M5023" s="19"/>
    </row>
    <row r="5024" spans="10:13">
      <c r="J5024" s="3"/>
      <c r="M5024" s="19"/>
    </row>
    <row r="5025" spans="10:13">
      <c r="J5025" s="3"/>
      <c r="M5025" s="19"/>
    </row>
    <row r="5026" spans="10:13">
      <c r="J5026" s="3"/>
      <c r="M5026" s="19"/>
    </row>
    <row r="5027" spans="10:13">
      <c r="J5027" s="3"/>
      <c r="M5027" s="19"/>
    </row>
    <row r="5028" spans="10:13">
      <c r="J5028" s="3"/>
      <c r="M5028" s="19"/>
    </row>
    <row r="5029" spans="10:13">
      <c r="J5029" s="3"/>
      <c r="M5029" s="19"/>
    </row>
    <row r="5030" spans="10:13">
      <c r="J5030" s="3"/>
      <c r="M5030" s="19"/>
    </row>
    <row r="5031" spans="10:13">
      <c r="J5031" s="3"/>
      <c r="M5031" s="19"/>
    </row>
    <row r="5032" spans="10:13">
      <c r="J5032" s="3"/>
      <c r="M5032" s="19"/>
    </row>
    <row r="5033" spans="10:13">
      <c r="J5033" s="3"/>
      <c r="M5033" s="19"/>
    </row>
    <row r="5034" spans="10:13">
      <c r="J5034" s="3"/>
      <c r="M5034" s="19"/>
    </row>
    <row r="5035" spans="10:13">
      <c r="J5035" s="3"/>
      <c r="M5035" s="19"/>
    </row>
    <row r="5036" spans="10:13">
      <c r="J5036" s="3"/>
      <c r="M5036" s="19"/>
    </row>
    <row r="5037" spans="10:13">
      <c r="J5037" s="3"/>
      <c r="M5037" s="19"/>
    </row>
    <row r="5038" spans="10:13">
      <c r="J5038" s="3"/>
      <c r="M5038" s="19"/>
    </row>
    <row r="5039" spans="10:13">
      <c r="J5039" s="3"/>
      <c r="M5039" s="19"/>
    </row>
    <row r="5040" spans="10:13">
      <c r="J5040" s="3"/>
      <c r="M5040" s="19"/>
    </row>
    <row r="5041" spans="10:13">
      <c r="J5041" s="3"/>
      <c r="M5041" s="19"/>
    </row>
    <row r="5042" spans="10:13">
      <c r="J5042" s="3"/>
      <c r="M5042" s="19"/>
    </row>
    <row r="5043" spans="10:13">
      <c r="J5043" s="3"/>
      <c r="M5043" s="19"/>
    </row>
    <row r="5044" spans="10:13">
      <c r="J5044" s="3"/>
      <c r="M5044" s="19"/>
    </row>
    <row r="5045" spans="10:13">
      <c r="J5045" s="3"/>
      <c r="M5045" s="19"/>
    </row>
    <row r="5046" spans="10:13">
      <c r="J5046" s="3"/>
      <c r="M5046" s="19"/>
    </row>
    <row r="5047" spans="10:13">
      <c r="J5047" s="3"/>
      <c r="M5047" s="19"/>
    </row>
    <row r="5048" spans="10:13">
      <c r="J5048" s="3"/>
      <c r="M5048" s="19"/>
    </row>
    <row r="5049" spans="10:13">
      <c r="J5049" s="3"/>
      <c r="M5049" s="19"/>
    </row>
    <row r="5050" spans="10:13">
      <c r="J5050" s="3"/>
      <c r="M5050" s="19"/>
    </row>
    <row r="5051" spans="10:13">
      <c r="J5051" s="3"/>
      <c r="M5051" s="19"/>
    </row>
    <row r="5052" spans="10:13">
      <c r="J5052" s="3"/>
      <c r="M5052" s="19"/>
    </row>
    <row r="5053" spans="10:13">
      <c r="J5053" s="3"/>
      <c r="M5053" s="19"/>
    </row>
    <row r="5054" spans="10:13">
      <c r="J5054" s="3"/>
      <c r="M5054" s="19"/>
    </row>
    <row r="5055" spans="10:13">
      <c r="J5055" s="3"/>
      <c r="M5055" s="19"/>
    </row>
    <row r="5056" spans="10:13">
      <c r="J5056" s="3"/>
      <c r="M5056" s="19"/>
    </row>
    <row r="5057" spans="10:13">
      <c r="J5057" s="3"/>
      <c r="M5057" s="19"/>
    </row>
    <row r="5058" spans="10:13">
      <c r="J5058" s="3"/>
      <c r="M5058" s="19"/>
    </row>
    <row r="5059" spans="10:13">
      <c r="J5059" s="3"/>
      <c r="M5059" s="19"/>
    </row>
    <row r="5060" spans="10:13">
      <c r="J5060" s="3"/>
      <c r="M5060" s="19"/>
    </row>
    <row r="5061" spans="10:13">
      <c r="J5061" s="3"/>
      <c r="M5061" s="19"/>
    </row>
    <row r="5062" spans="10:13">
      <c r="J5062" s="3"/>
      <c r="M5062" s="19"/>
    </row>
    <row r="5063" spans="10:13">
      <c r="J5063" s="3"/>
      <c r="M5063" s="19"/>
    </row>
    <row r="5064" spans="10:13">
      <c r="J5064" s="3"/>
      <c r="M5064" s="19"/>
    </row>
    <row r="5065" spans="10:13">
      <c r="J5065" s="3"/>
      <c r="M5065" s="19"/>
    </row>
    <row r="5066" spans="10:13">
      <c r="J5066" s="3"/>
      <c r="M5066" s="19"/>
    </row>
    <row r="5067" spans="10:13">
      <c r="J5067" s="3"/>
      <c r="M5067" s="19"/>
    </row>
    <row r="5068" spans="10:13">
      <c r="J5068" s="3"/>
      <c r="M5068" s="19"/>
    </row>
    <row r="5069" spans="10:13">
      <c r="J5069" s="3"/>
      <c r="M5069" s="19"/>
    </row>
    <row r="5070" spans="10:13">
      <c r="J5070" s="3"/>
      <c r="M5070" s="19"/>
    </row>
    <row r="5071" spans="10:13">
      <c r="J5071" s="3"/>
      <c r="M5071" s="19"/>
    </row>
    <row r="5072" spans="10:13">
      <c r="J5072" s="3"/>
      <c r="M5072" s="19"/>
    </row>
    <row r="5073" spans="10:13">
      <c r="J5073" s="3"/>
      <c r="M5073" s="19"/>
    </row>
    <row r="5074" spans="10:13">
      <c r="J5074" s="3"/>
      <c r="M5074" s="19"/>
    </row>
    <row r="5075" spans="10:13">
      <c r="J5075" s="3"/>
      <c r="M5075" s="19"/>
    </row>
    <row r="5076" spans="10:13">
      <c r="J5076" s="3"/>
      <c r="M5076" s="19"/>
    </row>
    <row r="5077" spans="10:13">
      <c r="J5077" s="3"/>
      <c r="M5077" s="19"/>
    </row>
    <row r="5078" spans="10:13">
      <c r="J5078" s="3"/>
      <c r="M5078" s="19"/>
    </row>
    <row r="5079" spans="10:13">
      <c r="J5079" s="3"/>
      <c r="M5079" s="19"/>
    </row>
    <row r="5080" spans="10:13">
      <c r="J5080" s="3"/>
      <c r="M5080" s="19"/>
    </row>
    <row r="5081" spans="10:13">
      <c r="J5081" s="3"/>
      <c r="M5081" s="19"/>
    </row>
    <row r="5082" spans="10:13">
      <c r="J5082" s="3"/>
      <c r="M5082" s="19"/>
    </row>
    <row r="5083" spans="10:13">
      <c r="J5083" s="3"/>
      <c r="M5083" s="19"/>
    </row>
    <row r="5084" spans="10:13">
      <c r="J5084" s="3"/>
      <c r="M5084" s="19"/>
    </row>
    <row r="5085" spans="10:13">
      <c r="J5085" s="3"/>
      <c r="M5085" s="19"/>
    </row>
    <row r="5086" spans="10:13">
      <c r="J5086" s="3"/>
      <c r="M5086" s="19"/>
    </row>
    <row r="5087" spans="10:13">
      <c r="J5087" s="3"/>
      <c r="M5087" s="19"/>
    </row>
    <row r="5088" spans="10:13">
      <c r="J5088" s="3"/>
      <c r="M5088" s="19"/>
    </row>
    <row r="5089" spans="10:13">
      <c r="J5089" s="3"/>
      <c r="M5089" s="19"/>
    </row>
    <row r="5090" spans="10:13">
      <c r="J5090" s="3"/>
      <c r="M5090" s="19"/>
    </row>
    <row r="5091" spans="10:13">
      <c r="J5091" s="3"/>
      <c r="M5091" s="19"/>
    </row>
    <row r="5092" spans="10:13">
      <c r="J5092" s="3"/>
      <c r="M5092" s="19"/>
    </row>
    <row r="5093" spans="10:13">
      <c r="J5093" s="3"/>
      <c r="M5093" s="19"/>
    </row>
    <row r="5094" spans="10:13">
      <c r="J5094" s="3"/>
      <c r="M5094" s="19"/>
    </row>
    <row r="5095" spans="10:13">
      <c r="J5095" s="3"/>
      <c r="M5095" s="19"/>
    </row>
    <row r="5096" spans="10:13">
      <c r="J5096" s="3"/>
      <c r="M5096" s="19"/>
    </row>
    <row r="5097" spans="10:13">
      <c r="J5097" s="3"/>
      <c r="M5097" s="19"/>
    </row>
    <row r="5098" spans="10:13">
      <c r="J5098" s="3"/>
      <c r="M5098" s="19"/>
    </row>
    <row r="5099" spans="10:13">
      <c r="J5099" s="3"/>
      <c r="M5099" s="19"/>
    </row>
    <row r="5100" spans="10:13">
      <c r="J5100" s="3"/>
      <c r="M5100" s="19"/>
    </row>
    <row r="5101" spans="10:13">
      <c r="J5101" s="3"/>
      <c r="M5101" s="19"/>
    </row>
    <row r="5102" spans="10:13">
      <c r="J5102" s="3"/>
      <c r="M5102" s="19"/>
    </row>
    <row r="5103" spans="10:13">
      <c r="J5103" s="3"/>
      <c r="M5103" s="19"/>
    </row>
    <row r="5104" spans="10:13">
      <c r="J5104" s="3"/>
      <c r="M5104" s="19"/>
    </row>
    <row r="5105" spans="10:13">
      <c r="J5105" s="3"/>
      <c r="M5105" s="19"/>
    </row>
    <row r="5106" spans="10:13">
      <c r="J5106" s="3"/>
      <c r="M5106" s="19"/>
    </row>
    <row r="5107" spans="10:13">
      <c r="J5107" s="3"/>
      <c r="M5107" s="19"/>
    </row>
    <row r="5108" spans="10:13">
      <c r="J5108" s="3"/>
      <c r="M5108" s="19"/>
    </row>
    <row r="5109" spans="10:13">
      <c r="J5109" s="3"/>
      <c r="M5109" s="19"/>
    </row>
    <row r="5110" spans="10:13">
      <c r="J5110" s="3"/>
      <c r="M5110" s="19"/>
    </row>
    <row r="5111" spans="10:13">
      <c r="J5111" s="3"/>
      <c r="M5111" s="19"/>
    </row>
    <row r="5112" spans="10:13">
      <c r="J5112" s="3"/>
      <c r="M5112" s="19"/>
    </row>
    <row r="5113" spans="10:13">
      <c r="J5113" s="3"/>
      <c r="M5113" s="19"/>
    </row>
    <row r="5114" spans="10:13">
      <c r="J5114" s="3"/>
      <c r="M5114" s="19"/>
    </row>
    <row r="5115" spans="10:13">
      <c r="J5115" s="3"/>
      <c r="M5115" s="19"/>
    </row>
    <row r="5116" spans="10:13">
      <c r="J5116" s="3"/>
      <c r="M5116" s="19"/>
    </row>
    <row r="5117" spans="10:13">
      <c r="J5117" s="3"/>
      <c r="M5117" s="19"/>
    </row>
    <row r="5118" spans="10:13">
      <c r="J5118" s="3"/>
      <c r="M5118" s="19"/>
    </row>
    <row r="5119" spans="10:13">
      <c r="J5119" s="3"/>
      <c r="M5119" s="19"/>
    </row>
    <row r="5120" spans="10:13">
      <c r="J5120" s="3"/>
      <c r="M5120" s="19"/>
    </row>
    <row r="5121" spans="10:13">
      <c r="J5121" s="3"/>
      <c r="M5121" s="19"/>
    </row>
    <row r="5122" spans="10:13">
      <c r="J5122" s="3"/>
      <c r="M5122" s="19"/>
    </row>
    <row r="5123" spans="10:13">
      <c r="J5123" s="3"/>
      <c r="M5123" s="19"/>
    </row>
    <row r="5124" spans="10:13">
      <c r="J5124" s="3"/>
      <c r="M5124" s="19"/>
    </row>
    <row r="5125" spans="10:13">
      <c r="J5125" s="3"/>
      <c r="M5125" s="19"/>
    </row>
    <row r="5126" spans="10:13">
      <c r="J5126" s="3"/>
      <c r="M5126" s="19"/>
    </row>
    <row r="5127" spans="10:13">
      <c r="J5127" s="3"/>
      <c r="M5127" s="19"/>
    </row>
    <row r="5128" spans="10:13">
      <c r="J5128" s="3"/>
      <c r="M5128" s="19"/>
    </row>
    <row r="5129" spans="10:13">
      <c r="J5129" s="3"/>
      <c r="M5129" s="19"/>
    </row>
    <row r="5130" spans="10:13">
      <c r="J5130" s="3"/>
      <c r="M5130" s="19"/>
    </row>
    <row r="5131" spans="10:13">
      <c r="J5131" s="3"/>
      <c r="M5131" s="19"/>
    </row>
    <row r="5132" spans="10:13">
      <c r="J5132" s="3"/>
      <c r="M5132" s="19"/>
    </row>
    <row r="5133" spans="10:13">
      <c r="J5133" s="3"/>
      <c r="M5133" s="19"/>
    </row>
    <row r="5134" spans="10:13">
      <c r="J5134" s="3"/>
      <c r="M5134" s="19"/>
    </row>
    <row r="5135" spans="10:13">
      <c r="J5135" s="3"/>
      <c r="M5135" s="19"/>
    </row>
    <row r="5136" spans="10:13">
      <c r="J5136" s="3"/>
      <c r="M5136" s="19"/>
    </row>
    <row r="5137" spans="10:13">
      <c r="J5137" s="3"/>
      <c r="M5137" s="19"/>
    </row>
    <row r="5138" spans="10:13">
      <c r="J5138" s="3"/>
      <c r="M5138" s="19"/>
    </row>
    <row r="5139" spans="10:13">
      <c r="J5139" s="3"/>
      <c r="M5139" s="19"/>
    </row>
    <row r="5140" spans="10:13">
      <c r="J5140" s="3"/>
      <c r="M5140" s="19"/>
    </row>
    <row r="5141" spans="10:13">
      <c r="J5141" s="3"/>
      <c r="M5141" s="19"/>
    </row>
    <row r="5142" spans="10:13">
      <c r="J5142" s="3"/>
      <c r="M5142" s="19"/>
    </row>
    <row r="5143" spans="10:13">
      <c r="J5143" s="3"/>
      <c r="M5143" s="19"/>
    </row>
    <row r="5144" spans="10:13">
      <c r="J5144" s="3"/>
      <c r="M5144" s="19"/>
    </row>
    <row r="5145" spans="10:13">
      <c r="J5145" s="3"/>
      <c r="M5145" s="19"/>
    </row>
    <row r="5146" spans="10:13">
      <c r="J5146" s="3"/>
      <c r="M5146" s="19"/>
    </row>
    <row r="5147" spans="10:13">
      <c r="J5147" s="3"/>
      <c r="M5147" s="19"/>
    </row>
    <row r="5148" spans="10:13">
      <c r="J5148" s="3"/>
      <c r="M5148" s="19"/>
    </row>
    <row r="5149" spans="10:13">
      <c r="J5149" s="3"/>
      <c r="M5149" s="19"/>
    </row>
    <row r="5150" spans="10:13">
      <c r="J5150" s="3"/>
      <c r="M5150" s="19"/>
    </row>
    <row r="5151" spans="10:13">
      <c r="J5151" s="3"/>
      <c r="M5151" s="19"/>
    </row>
    <row r="5152" spans="10:13">
      <c r="J5152" s="3"/>
      <c r="M5152" s="19"/>
    </row>
    <row r="5153" spans="10:13">
      <c r="J5153" s="3"/>
      <c r="M5153" s="19"/>
    </row>
    <row r="5154" spans="10:13">
      <c r="J5154" s="3"/>
      <c r="M5154" s="19"/>
    </row>
    <row r="5155" spans="10:13">
      <c r="J5155" s="3"/>
      <c r="M5155" s="19"/>
    </row>
    <row r="5156" spans="10:13">
      <c r="J5156" s="3"/>
      <c r="M5156" s="19"/>
    </row>
    <row r="5157" spans="10:13">
      <c r="J5157" s="3"/>
      <c r="M5157" s="19"/>
    </row>
    <row r="5158" spans="10:13">
      <c r="J5158" s="3"/>
      <c r="M5158" s="19"/>
    </row>
    <row r="5159" spans="10:13">
      <c r="J5159" s="3"/>
      <c r="M5159" s="19"/>
    </row>
    <row r="5160" spans="10:13">
      <c r="J5160" s="3"/>
      <c r="M5160" s="19"/>
    </row>
    <row r="5161" spans="10:13">
      <c r="J5161" s="3"/>
      <c r="M5161" s="19"/>
    </row>
    <row r="5162" spans="10:13">
      <c r="J5162" s="3"/>
      <c r="M5162" s="19"/>
    </row>
    <row r="5163" spans="10:13">
      <c r="J5163" s="3"/>
      <c r="M5163" s="19"/>
    </row>
    <row r="5164" spans="10:13">
      <c r="J5164" s="3"/>
      <c r="M5164" s="19"/>
    </row>
    <row r="5165" spans="10:13">
      <c r="J5165" s="3"/>
      <c r="M5165" s="19"/>
    </row>
    <row r="5166" spans="10:13">
      <c r="J5166" s="3"/>
      <c r="M5166" s="19"/>
    </row>
    <row r="5167" spans="10:13">
      <c r="J5167" s="3"/>
      <c r="M5167" s="19"/>
    </row>
    <row r="5168" spans="10:13">
      <c r="J5168" s="3"/>
      <c r="M5168" s="19"/>
    </row>
    <row r="5169" spans="10:13">
      <c r="J5169" s="3"/>
      <c r="M5169" s="19"/>
    </row>
    <row r="5170" spans="10:13">
      <c r="J5170" s="3"/>
      <c r="M5170" s="19"/>
    </row>
    <row r="5171" spans="10:13">
      <c r="J5171" s="3"/>
      <c r="M5171" s="19"/>
    </row>
    <row r="5172" spans="10:13">
      <c r="J5172" s="3"/>
      <c r="M5172" s="19"/>
    </row>
    <row r="5173" spans="10:13">
      <c r="J5173" s="3"/>
      <c r="M5173" s="19"/>
    </row>
    <row r="5174" spans="10:13">
      <c r="J5174" s="3"/>
      <c r="M5174" s="19"/>
    </row>
    <row r="5175" spans="10:13">
      <c r="J5175" s="3"/>
      <c r="M5175" s="19"/>
    </row>
    <row r="5176" spans="10:13">
      <c r="J5176" s="3"/>
      <c r="M5176" s="19"/>
    </row>
    <row r="5177" spans="10:13">
      <c r="J5177" s="3"/>
      <c r="M5177" s="19"/>
    </row>
    <row r="5178" spans="10:13">
      <c r="J5178" s="3"/>
      <c r="M5178" s="19"/>
    </row>
    <row r="5179" spans="10:13">
      <c r="J5179" s="3"/>
      <c r="M5179" s="19"/>
    </row>
    <row r="5180" spans="10:13">
      <c r="J5180" s="3"/>
      <c r="M5180" s="19"/>
    </row>
    <row r="5181" spans="10:13">
      <c r="J5181" s="3"/>
      <c r="M5181" s="19"/>
    </row>
    <row r="5182" spans="10:13">
      <c r="J5182" s="3"/>
      <c r="M5182" s="19"/>
    </row>
    <row r="5183" spans="10:13">
      <c r="J5183" s="3"/>
      <c r="M5183" s="19"/>
    </row>
    <row r="5184" spans="10:13">
      <c r="J5184" s="3"/>
      <c r="M5184" s="19"/>
    </row>
    <row r="5185" spans="10:13">
      <c r="J5185" s="3"/>
      <c r="M5185" s="19"/>
    </row>
    <row r="5186" spans="10:13">
      <c r="J5186" s="3"/>
      <c r="M5186" s="19"/>
    </row>
    <row r="5187" spans="10:13">
      <c r="J5187" s="3"/>
      <c r="M5187" s="19"/>
    </row>
    <row r="5188" spans="10:13">
      <c r="J5188" s="3"/>
      <c r="M5188" s="19"/>
    </row>
    <row r="5189" spans="10:13">
      <c r="J5189" s="3"/>
      <c r="M5189" s="19"/>
    </row>
    <row r="5190" spans="10:13">
      <c r="J5190" s="3"/>
      <c r="M5190" s="19"/>
    </row>
    <row r="5191" spans="10:13">
      <c r="J5191" s="3"/>
      <c r="M5191" s="19"/>
    </row>
    <row r="5192" spans="10:13">
      <c r="J5192" s="3"/>
      <c r="M5192" s="19"/>
    </row>
    <row r="5193" spans="10:13">
      <c r="J5193" s="3"/>
      <c r="M5193" s="19"/>
    </row>
    <row r="5194" spans="10:13">
      <c r="J5194" s="3"/>
      <c r="M5194" s="19"/>
    </row>
    <row r="5195" spans="10:13">
      <c r="J5195" s="3"/>
      <c r="M5195" s="19"/>
    </row>
    <row r="5196" spans="10:13">
      <c r="J5196" s="3"/>
      <c r="M5196" s="19"/>
    </row>
    <row r="5197" spans="10:13">
      <c r="J5197" s="3"/>
      <c r="M5197" s="19"/>
    </row>
    <row r="5198" spans="10:13">
      <c r="J5198" s="3"/>
      <c r="M5198" s="19"/>
    </row>
    <row r="5199" spans="10:13">
      <c r="J5199" s="3"/>
      <c r="M5199" s="19"/>
    </row>
    <row r="5200" spans="10:13">
      <c r="J5200" s="3"/>
      <c r="M5200" s="19"/>
    </row>
    <row r="5201" spans="10:13">
      <c r="J5201" s="3"/>
      <c r="M5201" s="19"/>
    </row>
    <row r="5202" spans="10:13">
      <c r="J5202" s="3"/>
      <c r="M5202" s="19"/>
    </row>
    <row r="5203" spans="10:13">
      <c r="J5203" s="3"/>
      <c r="M5203" s="19"/>
    </row>
    <row r="5204" spans="10:13">
      <c r="J5204" s="3"/>
      <c r="M5204" s="19"/>
    </row>
    <row r="5205" spans="10:13">
      <c r="J5205" s="3"/>
      <c r="M5205" s="19"/>
    </row>
    <row r="5206" spans="10:13">
      <c r="J5206" s="3"/>
      <c r="M5206" s="19"/>
    </row>
    <row r="5207" spans="10:13">
      <c r="J5207" s="3"/>
      <c r="M5207" s="19"/>
    </row>
    <row r="5208" spans="10:13">
      <c r="J5208" s="3"/>
      <c r="M5208" s="19"/>
    </row>
    <row r="5209" spans="10:13">
      <c r="J5209" s="3"/>
      <c r="M5209" s="19"/>
    </row>
    <row r="5210" spans="10:13">
      <c r="J5210" s="3"/>
      <c r="M5210" s="19"/>
    </row>
    <row r="5211" spans="10:13">
      <c r="J5211" s="3"/>
      <c r="M5211" s="19"/>
    </row>
    <row r="5212" spans="10:13">
      <c r="J5212" s="3"/>
      <c r="M5212" s="19"/>
    </row>
    <row r="5213" spans="10:13">
      <c r="J5213" s="3"/>
      <c r="M5213" s="19"/>
    </row>
    <row r="5214" spans="10:13">
      <c r="J5214" s="3"/>
      <c r="M5214" s="19"/>
    </row>
    <row r="5215" spans="10:13">
      <c r="J5215" s="3"/>
      <c r="M5215" s="19"/>
    </row>
    <row r="5216" spans="10:13">
      <c r="J5216" s="3"/>
      <c r="M5216" s="19"/>
    </row>
    <row r="5217" spans="10:13">
      <c r="J5217" s="3"/>
      <c r="M5217" s="19"/>
    </row>
    <row r="5218" spans="10:13">
      <c r="J5218" s="3"/>
      <c r="M5218" s="19"/>
    </row>
    <row r="5219" spans="10:13">
      <c r="J5219" s="3"/>
      <c r="M5219" s="19"/>
    </row>
    <row r="5220" spans="10:13">
      <c r="J5220" s="3"/>
      <c r="M5220" s="19"/>
    </row>
    <row r="5221" spans="10:13">
      <c r="J5221" s="3"/>
      <c r="M5221" s="19"/>
    </row>
    <row r="5222" spans="10:13">
      <c r="J5222" s="3"/>
      <c r="M5222" s="19"/>
    </row>
    <row r="5223" spans="10:13">
      <c r="J5223" s="3"/>
      <c r="M5223" s="19"/>
    </row>
    <row r="5224" spans="10:13">
      <c r="J5224" s="3"/>
      <c r="M5224" s="19"/>
    </row>
    <row r="5225" spans="10:13">
      <c r="J5225" s="3"/>
      <c r="M5225" s="19"/>
    </row>
    <row r="5226" spans="10:13">
      <c r="J5226" s="3"/>
      <c r="M5226" s="19"/>
    </row>
    <row r="5227" spans="10:13">
      <c r="J5227" s="3"/>
      <c r="M5227" s="19"/>
    </row>
    <row r="5228" spans="10:13">
      <c r="J5228" s="3"/>
      <c r="M5228" s="19"/>
    </row>
    <row r="5229" spans="10:13">
      <c r="J5229" s="3"/>
      <c r="M5229" s="19"/>
    </row>
    <row r="5230" spans="10:13">
      <c r="J5230" s="3"/>
      <c r="M5230" s="19"/>
    </row>
    <row r="5231" spans="10:13">
      <c r="J5231" s="3"/>
      <c r="M5231" s="19"/>
    </row>
    <row r="5232" spans="10:13">
      <c r="J5232" s="3"/>
      <c r="M5232" s="19"/>
    </row>
    <row r="5233" spans="10:13">
      <c r="J5233" s="3"/>
      <c r="M5233" s="19"/>
    </row>
    <row r="5234" spans="10:13">
      <c r="J5234" s="3"/>
      <c r="M5234" s="19"/>
    </row>
    <row r="5235" spans="10:13">
      <c r="J5235" s="3"/>
      <c r="M5235" s="19"/>
    </row>
    <row r="5236" spans="10:13">
      <c r="J5236" s="3"/>
      <c r="M5236" s="19"/>
    </row>
    <row r="5237" spans="10:13">
      <c r="J5237" s="3"/>
      <c r="M5237" s="19"/>
    </row>
    <row r="5238" spans="10:13">
      <c r="J5238" s="3"/>
      <c r="M5238" s="19"/>
    </row>
    <row r="5239" spans="10:13">
      <c r="J5239" s="3"/>
      <c r="M5239" s="19"/>
    </row>
    <row r="5240" spans="10:13">
      <c r="J5240" s="3"/>
      <c r="M5240" s="19"/>
    </row>
    <row r="5241" spans="10:13">
      <c r="J5241" s="3"/>
      <c r="M5241" s="19"/>
    </row>
    <row r="5242" spans="10:13">
      <c r="J5242" s="3"/>
      <c r="M5242" s="19"/>
    </row>
    <row r="5243" spans="10:13">
      <c r="J5243" s="3"/>
      <c r="M5243" s="19"/>
    </row>
    <row r="5244" spans="10:13">
      <c r="J5244" s="3"/>
      <c r="M5244" s="19"/>
    </row>
    <row r="5245" spans="10:13">
      <c r="J5245" s="3"/>
      <c r="M5245" s="19"/>
    </row>
    <row r="5246" spans="10:13">
      <c r="J5246" s="3"/>
      <c r="M5246" s="19"/>
    </row>
    <row r="5247" spans="10:13">
      <c r="J5247" s="3"/>
      <c r="M5247" s="19"/>
    </row>
    <row r="5248" spans="10:13">
      <c r="J5248" s="3"/>
      <c r="M5248" s="19"/>
    </row>
    <row r="5249" spans="10:13">
      <c r="J5249" s="3"/>
      <c r="M5249" s="19"/>
    </row>
    <row r="5250" spans="10:13">
      <c r="J5250" s="3"/>
      <c r="M5250" s="19"/>
    </row>
    <row r="5251" spans="10:13">
      <c r="J5251" s="3"/>
      <c r="M5251" s="19"/>
    </row>
    <row r="5252" spans="10:13">
      <c r="J5252" s="3"/>
      <c r="M5252" s="19"/>
    </row>
    <row r="5253" spans="10:13">
      <c r="J5253" s="3"/>
      <c r="M5253" s="19"/>
    </row>
    <row r="5254" spans="10:13">
      <c r="J5254" s="3"/>
      <c r="M5254" s="19"/>
    </row>
    <row r="5255" spans="10:13">
      <c r="J5255" s="3"/>
      <c r="M5255" s="19"/>
    </row>
    <row r="5256" spans="10:13">
      <c r="J5256" s="3"/>
      <c r="M5256" s="19"/>
    </row>
    <row r="5257" spans="10:13">
      <c r="J5257" s="3"/>
      <c r="M5257" s="19"/>
    </row>
    <row r="5258" spans="10:13">
      <c r="J5258" s="3"/>
      <c r="M5258" s="19"/>
    </row>
    <row r="5259" spans="10:13">
      <c r="J5259" s="3"/>
      <c r="M5259" s="19"/>
    </row>
    <row r="5260" spans="10:13">
      <c r="J5260" s="3"/>
      <c r="M5260" s="19"/>
    </row>
    <row r="5261" spans="10:13">
      <c r="J5261" s="3"/>
      <c r="M5261" s="19"/>
    </row>
    <row r="5262" spans="10:13">
      <c r="J5262" s="3"/>
      <c r="M5262" s="19"/>
    </row>
    <row r="5263" spans="10:13">
      <c r="J5263" s="3"/>
      <c r="M5263" s="19"/>
    </row>
    <row r="5264" spans="10:13">
      <c r="J5264" s="3"/>
      <c r="M5264" s="19"/>
    </row>
    <row r="5265" spans="10:13">
      <c r="J5265" s="3"/>
      <c r="M5265" s="19"/>
    </row>
    <row r="5266" spans="10:13">
      <c r="J5266" s="3"/>
      <c r="M5266" s="19"/>
    </row>
    <row r="5267" spans="10:13">
      <c r="J5267" s="3"/>
      <c r="M5267" s="19"/>
    </row>
    <row r="5268" spans="10:13">
      <c r="J5268" s="3"/>
      <c r="M5268" s="19"/>
    </row>
    <row r="5269" spans="10:13">
      <c r="J5269" s="3"/>
      <c r="M5269" s="19"/>
    </row>
    <row r="5270" spans="10:13">
      <c r="J5270" s="3"/>
      <c r="M5270" s="19"/>
    </row>
    <row r="5271" spans="10:13">
      <c r="J5271" s="3"/>
      <c r="M5271" s="19"/>
    </row>
    <row r="5272" spans="10:13">
      <c r="J5272" s="3"/>
      <c r="M5272" s="19"/>
    </row>
    <row r="5273" spans="10:13">
      <c r="J5273" s="3"/>
      <c r="M5273" s="19"/>
    </row>
    <row r="5274" spans="10:13">
      <c r="J5274" s="3"/>
      <c r="M5274" s="19"/>
    </row>
    <row r="5275" spans="10:13">
      <c r="J5275" s="3"/>
      <c r="M5275" s="19"/>
    </row>
    <row r="5276" spans="10:13">
      <c r="J5276" s="3"/>
      <c r="M5276" s="19"/>
    </row>
    <row r="5277" spans="10:13">
      <c r="J5277" s="3"/>
      <c r="M5277" s="19"/>
    </row>
    <row r="5278" spans="10:13">
      <c r="J5278" s="3"/>
      <c r="M5278" s="19"/>
    </row>
    <row r="5279" spans="10:13">
      <c r="J5279" s="3"/>
      <c r="M5279" s="19"/>
    </row>
    <row r="5280" spans="10:13">
      <c r="J5280" s="3"/>
      <c r="M5280" s="19"/>
    </row>
    <row r="5281" spans="10:13">
      <c r="J5281" s="3"/>
      <c r="M5281" s="19"/>
    </row>
    <row r="5282" spans="10:13">
      <c r="J5282" s="3"/>
      <c r="M5282" s="19"/>
    </row>
    <row r="5283" spans="10:13">
      <c r="J5283" s="3"/>
      <c r="M5283" s="19"/>
    </row>
    <row r="5284" spans="10:13">
      <c r="J5284" s="3"/>
      <c r="M5284" s="19"/>
    </row>
    <row r="5285" spans="10:13">
      <c r="J5285" s="3"/>
      <c r="M5285" s="19"/>
    </row>
    <row r="5286" spans="10:13">
      <c r="J5286" s="3"/>
      <c r="M5286" s="19"/>
    </row>
    <row r="5287" spans="10:13">
      <c r="J5287" s="3"/>
      <c r="M5287" s="19"/>
    </row>
    <row r="5288" spans="10:13">
      <c r="J5288" s="3"/>
      <c r="M5288" s="19"/>
    </row>
    <row r="5289" spans="10:13">
      <c r="J5289" s="3"/>
      <c r="M5289" s="19"/>
    </row>
    <row r="5290" spans="10:13">
      <c r="J5290" s="3"/>
      <c r="M5290" s="19"/>
    </row>
    <row r="5291" spans="10:13">
      <c r="J5291" s="3"/>
      <c r="M5291" s="19"/>
    </row>
    <row r="5292" spans="10:13">
      <c r="J5292" s="3"/>
      <c r="M5292" s="19"/>
    </row>
    <row r="5293" spans="10:13">
      <c r="J5293" s="3"/>
      <c r="M5293" s="19"/>
    </row>
    <row r="5294" spans="10:13">
      <c r="J5294" s="3"/>
      <c r="M5294" s="19"/>
    </row>
    <row r="5295" spans="10:13">
      <c r="J5295" s="3"/>
      <c r="M5295" s="19"/>
    </row>
    <row r="5296" spans="10:13">
      <c r="J5296" s="3"/>
      <c r="M5296" s="19"/>
    </row>
    <row r="5297" spans="10:13">
      <c r="J5297" s="3"/>
      <c r="M5297" s="19"/>
    </row>
    <row r="5298" spans="10:13">
      <c r="J5298" s="3"/>
      <c r="M5298" s="19"/>
    </row>
    <row r="5299" spans="10:13">
      <c r="J5299" s="3"/>
      <c r="M5299" s="19"/>
    </row>
    <row r="5300" spans="10:13">
      <c r="J5300" s="3"/>
      <c r="M5300" s="19"/>
    </row>
    <row r="5301" spans="10:13">
      <c r="J5301" s="3"/>
      <c r="M5301" s="19"/>
    </row>
    <row r="5302" spans="10:13">
      <c r="J5302" s="3"/>
      <c r="M5302" s="19"/>
    </row>
    <row r="5303" spans="10:13">
      <c r="J5303" s="3"/>
      <c r="M5303" s="19"/>
    </row>
    <row r="5304" spans="10:13">
      <c r="J5304" s="3"/>
      <c r="M5304" s="19"/>
    </row>
    <row r="5305" spans="10:13">
      <c r="J5305" s="3"/>
      <c r="M5305" s="19"/>
    </row>
    <row r="5306" spans="10:13">
      <c r="J5306" s="3"/>
      <c r="M5306" s="19"/>
    </row>
    <row r="5307" spans="10:13">
      <c r="J5307" s="3"/>
      <c r="M5307" s="19"/>
    </row>
    <row r="5308" spans="10:13">
      <c r="J5308" s="3"/>
      <c r="M5308" s="19"/>
    </row>
    <row r="5309" spans="10:13">
      <c r="J5309" s="3"/>
      <c r="M5309" s="19"/>
    </row>
    <row r="5310" spans="10:13">
      <c r="J5310" s="3"/>
      <c r="M5310" s="19"/>
    </row>
    <row r="5311" spans="10:13">
      <c r="J5311" s="3"/>
      <c r="M5311" s="19"/>
    </row>
    <row r="5312" spans="10:13">
      <c r="J5312" s="3"/>
      <c r="M5312" s="19"/>
    </row>
    <row r="5313" spans="10:13">
      <c r="J5313" s="3"/>
      <c r="M5313" s="19"/>
    </row>
    <row r="5314" spans="10:13">
      <c r="J5314" s="3"/>
      <c r="M5314" s="19"/>
    </row>
    <row r="5315" spans="10:13">
      <c r="J5315" s="3"/>
      <c r="M5315" s="19"/>
    </row>
    <row r="5316" spans="10:13">
      <c r="J5316" s="3"/>
      <c r="M5316" s="19"/>
    </row>
    <row r="5317" spans="10:13">
      <c r="J5317" s="3"/>
      <c r="M5317" s="19"/>
    </row>
    <row r="5318" spans="10:13">
      <c r="J5318" s="3"/>
      <c r="M5318" s="19"/>
    </row>
    <row r="5319" spans="10:13">
      <c r="J5319" s="3"/>
      <c r="M5319" s="19"/>
    </row>
    <row r="5320" spans="10:13">
      <c r="J5320" s="3"/>
      <c r="M5320" s="19"/>
    </row>
    <row r="5321" spans="10:13">
      <c r="J5321" s="3"/>
      <c r="M5321" s="19"/>
    </row>
    <row r="5322" spans="10:13">
      <c r="J5322" s="3"/>
      <c r="M5322" s="19"/>
    </row>
    <row r="5323" spans="10:13">
      <c r="J5323" s="3"/>
      <c r="M5323" s="19"/>
    </row>
    <row r="5324" spans="10:13">
      <c r="J5324" s="3"/>
      <c r="M5324" s="19"/>
    </row>
    <row r="5325" spans="10:13">
      <c r="J5325" s="3"/>
      <c r="M5325" s="19"/>
    </row>
    <row r="5326" spans="10:13">
      <c r="J5326" s="3"/>
      <c r="M5326" s="19"/>
    </row>
    <row r="5327" spans="10:13">
      <c r="J5327" s="3"/>
      <c r="M5327" s="19"/>
    </row>
    <row r="5328" spans="10:13">
      <c r="J5328" s="3"/>
      <c r="M5328" s="19"/>
    </row>
    <row r="5329" spans="10:13">
      <c r="J5329" s="3"/>
      <c r="M5329" s="19"/>
    </row>
    <row r="5330" spans="10:13">
      <c r="J5330" s="3"/>
      <c r="M5330" s="19"/>
    </row>
    <row r="5331" spans="10:13">
      <c r="J5331" s="3"/>
      <c r="M5331" s="19"/>
    </row>
    <row r="5332" spans="10:13">
      <c r="J5332" s="3"/>
      <c r="M5332" s="19"/>
    </row>
    <row r="5333" spans="10:13">
      <c r="J5333" s="3"/>
      <c r="M5333" s="19"/>
    </row>
    <row r="5334" spans="10:13">
      <c r="J5334" s="3"/>
      <c r="M5334" s="19"/>
    </row>
    <row r="5335" spans="10:13">
      <c r="J5335" s="3"/>
      <c r="M5335" s="19"/>
    </row>
    <row r="5336" spans="10:13">
      <c r="J5336" s="3"/>
      <c r="M5336" s="19"/>
    </row>
    <row r="5337" spans="10:13">
      <c r="J5337" s="3"/>
      <c r="M5337" s="19"/>
    </row>
    <row r="5338" spans="10:13">
      <c r="J5338" s="3"/>
      <c r="M5338" s="19"/>
    </row>
    <row r="5339" spans="10:13">
      <c r="J5339" s="3"/>
      <c r="M5339" s="19"/>
    </row>
    <row r="5340" spans="10:13">
      <c r="J5340" s="3"/>
      <c r="M5340" s="19"/>
    </row>
    <row r="5341" spans="10:13">
      <c r="J5341" s="3"/>
      <c r="M5341" s="19"/>
    </row>
    <row r="5342" spans="10:13">
      <c r="J5342" s="3"/>
      <c r="M5342" s="19"/>
    </row>
    <row r="5343" spans="10:13">
      <c r="J5343" s="3"/>
      <c r="M5343" s="19"/>
    </row>
    <row r="5344" spans="10:13">
      <c r="J5344" s="3"/>
      <c r="M5344" s="19"/>
    </row>
    <row r="5345" spans="10:13">
      <c r="J5345" s="3"/>
      <c r="M5345" s="19"/>
    </row>
    <row r="5346" spans="10:13">
      <c r="J5346" s="3"/>
      <c r="M5346" s="19"/>
    </row>
    <row r="5347" spans="10:13">
      <c r="J5347" s="3"/>
      <c r="M5347" s="19"/>
    </row>
    <row r="5348" spans="10:13">
      <c r="J5348" s="3"/>
      <c r="M5348" s="19"/>
    </row>
    <row r="5349" spans="10:13">
      <c r="J5349" s="3"/>
      <c r="M5349" s="19"/>
    </row>
    <row r="5350" spans="10:13">
      <c r="J5350" s="3"/>
      <c r="M5350" s="19"/>
    </row>
    <row r="5351" spans="10:13">
      <c r="J5351" s="3"/>
      <c r="M5351" s="19"/>
    </row>
    <row r="5352" spans="10:13">
      <c r="J5352" s="3"/>
      <c r="M5352" s="19"/>
    </row>
    <row r="5353" spans="10:13">
      <c r="J5353" s="3"/>
      <c r="M5353" s="19"/>
    </row>
    <row r="5354" spans="10:13">
      <c r="J5354" s="3"/>
      <c r="M5354" s="19"/>
    </row>
    <row r="5355" spans="10:13">
      <c r="J5355" s="3"/>
      <c r="M5355" s="19"/>
    </row>
    <row r="5356" spans="10:13">
      <c r="J5356" s="3"/>
      <c r="M5356" s="19"/>
    </row>
    <row r="5357" spans="10:13">
      <c r="J5357" s="3"/>
      <c r="M5357" s="19"/>
    </row>
    <row r="5358" spans="10:13">
      <c r="J5358" s="3"/>
      <c r="M5358" s="19"/>
    </row>
    <row r="5359" spans="10:13">
      <c r="J5359" s="3"/>
      <c r="M5359" s="19"/>
    </row>
    <row r="5360" spans="10:13">
      <c r="J5360" s="3"/>
      <c r="M5360" s="19"/>
    </row>
    <row r="5361" spans="10:13">
      <c r="J5361" s="3"/>
      <c r="M5361" s="19"/>
    </row>
    <row r="5362" spans="10:13">
      <c r="J5362" s="3"/>
      <c r="M5362" s="19"/>
    </row>
    <row r="5363" spans="10:13">
      <c r="J5363" s="3"/>
      <c r="M5363" s="19"/>
    </row>
    <row r="5364" spans="10:13">
      <c r="J5364" s="3"/>
      <c r="M5364" s="19"/>
    </row>
    <row r="5365" spans="10:13">
      <c r="J5365" s="3"/>
      <c r="M5365" s="19"/>
    </row>
    <row r="5366" spans="10:13">
      <c r="J5366" s="3"/>
      <c r="M5366" s="19"/>
    </row>
    <row r="5367" spans="10:13">
      <c r="J5367" s="3"/>
      <c r="M5367" s="19"/>
    </row>
    <row r="5368" spans="10:13">
      <c r="J5368" s="3"/>
      <c r="M5368" s="19"/>
    </row>
    <row r="5369" spans="10:13">
      <c r="J5369" s="3"/>
      <c r="M5369" s="19"/>
    </row>
    <row r="5370" spans="10:13">
      <c r="J5370" s="3"/>
      <c r="M5370" s="19"/>
    </row>
    <row r="5371" spans="10:13">
      <c r="J5371" s="3"/>
      <c r="M5371" s="19"/>
    </row>
    <row r="5372" spans="10:13">
      <c r="J5372" s="3"/>
      <c r="M5372" s="19"/>
    </row>
    <row r="5373" spans="10:13">
      <c r="J5373" s="3"/>
      <c r="M5373" s="19"/>
    </row>
    <row r="5374" spans="10:13">
      <c r="J5374" s="3"/>
      <c r="M5374" s="19"/>
    </row>
    <row r="5375" spans="10:13">
      <c r="J5375" s="3"/>
      <c r="M5375" s="19"/>
    </row>
    <row r="5376" spans="10:13">
      <c r="J5376" s="3"/>
      <c r="M5376" s="19"/>
    </row>
    <row r="5377" spans="10:13">
      <c r="J5377" s="3"/>
      <c r="M5377" s="19"/>
    </row>
    <row r="5378" spans="10:13">
      <c r="J5378" s="3"/>
      <c r="M5378" s="19"/>
    </row>
    <row r="5379" spans="10:13">
      <c r="J5379" s="3"/>
      <c r="M5379" s="19"/>
    </row>
    <row r="5380" spans="10:13">
      <c r="J5380" s="3"/>
      <c r="M5380" s="19"/>
    </row>
    <row r="5381" spans="10:13">
      <c r="J5381" s="3"/>
      <c r="M5381" s="19"/>
    </row>
    <row r="5382" spans="10:13">
      <c r="J5382" s="3"/>
      <c r="M5382" s="19"/>
    </row>
    <row r="5383" spans="10:13">
      <c r="J5383" s="3"/>
      <c r="M5383" s="19"/>
    </row>
    <row r="5384" spans="10:13">
      <c r="J5384" s="3"/>
      <c r="M5384" s="19"/>
    </row>
    <row r="5385" spans="10:13">
      <c r="J5385" s="3"/>
      <c r="M5385" s="19"/>
    </row>
    <row r="5386" spans="10:13">
      <c r="J5386" s="3"/>
      <c r="M5386" s="19"/>
    </row>
    <row r="5387" spans="10:13">
      <c r="J5387" s="3"/>
      <c r="M5387" s="19"/>
    </row>
    <row r="5388" spans="10:13">
      <c r="J5388" s="3"/>
      <c r="M5388" s="19"/>
    </row>
    <row r="5389" spans="10:13">
      <c r="J5389" s="3"/>
      <c r="M5389" s="19"/>
    </row>
    <row r="5390" spans="10:13">
      <c r="J5390" s="3"/>
      <c r="M5390" s="19"/>
    </row>
    <row r="5391" spans="10:13">
      <c r="J5391" s="3"/>
      <c r="M5391" s="19"/>
    </row>
    <row r="5392" spans="10:13">
      <c r="J5392" s="3"/>
      <c r="M5392" s="19"/>
    </row>
    <row r="5393" spans="10:13">
      <c r="J5393" s="3"/>
      <c r="M5393" s="19"/>
    </row>
    <row r="5394" spans="10:13">
      <c r="J5394" s="3"/>
      <c r="M5394" s="19"/>
    </row>
    <row r="5395" spans="10:13">
      <c r="J5395" s="3"/>
      <c r="M5395" s="19"/>
    </row>
    <row r="5396" spans="10:13">
      <c r="J5396" s="3"/>
      <c r="M5396" s="19"/>
    </row>
    <row r="5397" spans="10:13">
      <c r="J5397" s="3"/>
      <c r="M5397" s="19"/>
    </row>
    <row r="5398" spans="10:13">
      <c r="J5398" s="3"/>
      <c r="M5398" s="19"/>
    </row>
    <row r="5399" spans="10:13">
      <c r="J5399" s="3"/>
      <c r="M5399" s="19"/>
    </row>
    <row r="5400" spans="10:13">
      <c r="J5400" s="3"/>
      <c r="M5400" s="19"/>
    </row>
    <row r="5401" spans="10:13">
      <c r="J5401" s="3"/>
      <c r="M5401" s="19"/>
    </row>
    <row r="5402" spans="10:13">
      <c r="J5402" s="3"/>
      <c r="M5402" s="19"/>
    </row>
    <row r="5403" spans="10:13">
      <c r="J5403" s="3"/>
      <c r="M5403" s="19"/>
    </row>
    <row r="5404" spans="10:13">
      <c r="J5404" s="3"/>
      <c r="M5404" s="19"/>
    </row>
    <row r="5405" spans="10:13">
      <c r="J5405" s="3"/>
      <c r="M5405" s="19"/>
    </row>
    <row r="5406" spans="10:13">
      <c r="J5406" s="3"/>
      <c r="M5406" s="19"/>
    </row>
    <row r="5407" spans="10:13">
      <c r="J5407" s="3"/>
      <c r="M5407" s="19"/>
    </row>
    <row r="5408" spans="10:13">
      <c r="J5408" s="3"/>
      <c r="M5408" s="19"/>
    </row>
    <row r="5409" spans="10:13">
      <c r="J5409" s="3"/>
      <c r="M5409" s="19"/>
    </row>
    <row r="5410" spans="10:13">
      <c r="J5410" s="3"/>
      <c r="M5410" s="19"/>
    </row>
    <row r="5411" spans="10:13">
      <c r="J5411" s="3"/>
      <c r="M5411" s="19"/>
    </row>
    <row r="5412" spans="10:13">
      <c r="J5412" s="3"/>
      <c r="M5412" s="19"/>
    </row>
    <row r="5413" spans="10:13">
      <c r="J5413" s="3"/>
      <c r="M5413" s="19"/>
    </row>
    <row r="5414" spans="10:13">
      <c r="J5414" s="3"/>
      <c r="M5414" s="19"/>
    </row>
    <row r="5415" spans="10:13">
      <c r="J5415" s="3"/>
      <c r="M5415" s="19"/>
    </row>
    <row r="5416" spans="10:13">
      <c r="J5416" s="3"/>
      <c r="M5416" s="19"/>
    </row>
    <row r="5417" spans="10:13">
      <c r="J5417" s="3"/>
      <c r="M5417" s="19"/>
    </row>
    <row r="5418" spans="10:13">
      <c r="J5418" s="3"/>
      <c r="M5418" s="19"/>
    </row>
    <row r="5419" spans="10:13">
      <c r="J5419" s="3"/>
      <c r="M5419" s="19"/>
    </row>
    <row r="5420" spans="10:13">
      <c r="J5420" s="3"/>
      <c r="M5420" s="19"/>
    </row>
    <row r="5421" spans="10:13">
      <c r="J5421" s="3"/>
      <c r="M5421" s="19"/>
    </row>
    <row r="5422" spans="10:13">
      <c r="J5422" s="3"/>
      <c r="M5422" s="19"/>
    </row>
    <row r="5423" spans="10:13">
      <c r="J5423" s="3"/>
      <c r="M5423" s="19"/>
    </row>
    <row r="5424" spans="10:13">
      <c r="J5424" s="3"/>
      <c r="M5424" s="19"/>
    </row>
    <row r="5425" spans="10:13">
      <c r="J5425" s="3"/>
      <c r="M5425" s="19"/>
    </row>
    <row r="5426" spans="10:13">
      <c r="J5426" s="3"/>
      <c r="M5426" s="19"/>
    </row>
    <row r="5427" spans="10:13">
      <c r="J5427" s="3"/>
      <c r="M5427" s="19"/>
    </row>
    <row r="5428" spans="10:13">
      <c r="J5428" s="3"/>
      <c r="M5428" s="19"/>
    </row>
    <row r="5429" spans="10:13">
      <c r="J5429" s="3"/>
      <c r="M5429" s="19"/>
    </row>
    <row r="5430" spans="10:13">
      <c r="J5430" s="3"/>
      <c r="M5430" s="19"/>
    </row>
    <row r="5431" spans="10:13">
      <c r="J5431" s="3"/>
      <c r="M5431" s="19"/>
    </row>
    <row r="5432" spans="10:13">
      <c r="J5432" s="3"/>
      <c r="M5432" s="19"/>
    </row>
    <row r="5433" spans="10:13">
      <c r="J5433" s="3"/>
      <c r="M5433" s="19"/>
    </row>
    <row r="5434" spans="10:13">
      <c r="J5434" s="3"/>
      <c r="M5434" s="19"/>
    </row>
    <row r="5435" spans="10:13">
      <c r="J5435" s="3"/>
      <c r="M5435" s="19"/>
    </row>
    <row r="5436" spans="10:13">
      <c r="J5436" s="3"/>
      <c r="M5436" s="19"/>
    </row>
    <row r="5437" spans="10:13">
      <c r="J5437" s="3"/>
      <c r="M5437" s="19"/>
    </row>
    <row r="5438" spans="10:13">
      <c r="J5438" s="3"/>
      <c r="M5438" s="19"/>
    </row>
    <row r="5439" spans="10:13">
      <c r="J5439" s="3"/>
      <c r="M5439" s="19"/>
    </row>
    <row r="5440" spans="10:13">
      <c r="J5440" s="3"/>
      <c r="M5440" s="19"/>
    </row>
    <row r="5441" spans="10:13">
      <c r="J5441" s="3"/>
      <c r="M5441" s="19"/>
    </row>
    <row r="5442" spans="10:13">
      <c r="J5442" s="3"/>
      <c r="M5442" s="19"/>
    </row>
    <row r="5443" spans="10:13">
      <c r="J5443" s="3"/>
      <c r="M5443" s="19"/>
    </row>
    <row r="5444" spans="10:13">
      <c r="J5444" s="3"/>
      <c r="M5444" s="19"/>
    </row>
    <row r="5445" spans="10:13">
      <c r="J5445" s="3"/>
      <c r="M5445" s="19"/>
    </row>
    <row r="5446" spans="10:13">
      <c r="J5446" s="3"/>
      <c r="M5446" s="19"/>
    </row>
    <row r="5447" spans="10:13">
      <c r="J5447" s="3"/>
      <c r="M5447" s="19"/>
    </row>
    <row r="5448" spans="10:13">
      <c r="J5448" s="3"/>
      <c r="M5448" s="19"/>
    </row>
    <row r="5449" spans="10:13">
      <c r="J5449" s="3"/>
      <c r="M5449" s="19"/>
    </row>
    <row r="5450" spans="10:13">
      <c r="J5450" s="3"/>
      <c r="M5450" s="19"/>
    </row>
    <row r="5451" spans="10:13">
      <c r="J5451" s="3"/>
      <c r="M5451" s="19"/>
    </row>
    <row r="5452" spans="10:13">
      <c r="J5452" s="3"/>
      <c r="M5452" s="19"/>
    </row>
    <row r="5453" spans="10:13">
      <c r="J5453" s="3"/>
      <c r="M5453" s="19"/>
    </row>
    <row r="5454" spans="10:13">
      <c r="J5454" s="3"/>
      <c r="M5454" s="19"/>
    </row>
    <row r="5455" spans="10:13">
      <c r="J5455" s="3"/>
      <c r="M5455" s="19"/>
    </row>
    <row r="5456" spans="10:13">
      <c r="J5456" s="3"/>
      <c r="M5456" s="19"/>
    </row>
    <row r="5457" spans="10:13">
      <c r="J5457" s="3"/>
      <c r="M5457" s="19"/>
    </row>
    <row r="5458" spans="10:13">
      <c r="J5458" s="3"/>
      <c r="M5458" s="19"/>
    </row>
    <row r="5459" spans="10:13">
      <c r="J5459" s="3"/>
      <c r="M5459" s="19"/>
    </row>
    <row r="5460" spans="10:13">
      <c r="J5460" s="3"/>
      <c r="M5460" s="19"/>
    </row>
    <row r="5461" spans="10:13">
      <c r="J5461" s="3"/>
      <c r="M5461" s="19"/>
    </row>
    <row r="5462" spans="10:13">
      <c r="J5462" s="3"/>
      <c r="M5462" s="19"/>
    </row>
    <row r="5463" spans="10:13">
      <c r="J5463" s="3"/>
      <c r="M5463" s="19"/>
    </row>
    <row r="5464" spans="10:13">
      <c r="J5464" s="3"/>
      <c r="M5464" s="19"/>
    </row>
    <row r="5465" spans="10:13">
      <c r="J5465" s="3"/>
      <c r="M5465" s="19"/>
    </row>
    <row r="5466" spans="10:13">
      <c r="J5466" s="3"/>
      <c r="M5466" s="19"/>
    </row>
    <row r="5467" spans="10:13">
      <c r="J5467" s="3"/>
      <c r="M5467" s="19"/>
    </row>
    <row r="5468" spans="10:13">
      <c r="J5468" s="3"/>
      <c r="M5468" s="19"/>
    </row>
    <row r="5469" spans="10:13">
      <c r="J5469" s="3"/>
      <c r="M5469" s="19"/>
    </row>
    <row r="5470" spans="10:13">
      <c r="J5470" s="3"/>
      <c r="M5470" s="19"/>
    </row>
    <row r="5471" spans="10:13">
      <c r="J5471" s="3"/>
      <c r="M5471" s="19"/>
    </row>
    <row r="5472" spans="10:13">
      <c r="J5472" s="3"/>
      <c r="M5472" s="19"/>
    </row>
    <row r="5473" spans="10:13">
      <c r="J5473" s="3"/>
      <c r="M5473" s="19"/>
    </row>
    <row r="5474" spans="10:13">
      <c r="J5474" s="3"/>
      <c r="M5474" s="19"/>
    </row>
    <row r="5475" spans="10:13">
      <c r="J5475" s="3"/>
      <c r="M5475" s="19"/>
    </row>
    <row r="5476" spans="10:13">
      <c r="J5476" s="3"/>
      <c r="M5476" s="19"/>
    </row>
    <row r="5477" spans="10:13">
      <c r="J5477" s="3"/>
      <c r="M5477" s="19"/>
    </row>
    <row r="5478" spans="10:13">
      <c r="J5478" s="3"/>
      <c r="M5478" s="19"/>
    </row>
    <row r="5479" spans="10:13">
      <c r="J5479" s="3"/>
      <c r="M5479" s="19"/>
    </row>
    <row r="5480" spans="10:13">
      <c r="J5480" s="3"/>
      <c r="M5480" s="19"/>
    </row>
    <row r="5481" spans="10:13">
      <c r="J5481" s="3"/>
      <c r="M5481" s="19"/>
    </row>
    <row r="5482" spans="10:13">
      <c r="J5482" s="3"/>
      <c r="M5482" s="19"/>
    </row>
    <row r="5483" spans="10:13">
      <c r="J5483" s="3"/>
      <c r="M5483" s="19"/>
    </row>
    <row r="5484" spans="10:13">
      <c r="J5484" s="3"/>
      <c r="M5484" s="19"/>
    </row>
    <row r="5485" spans="10:13">
      <c r="J5485" s="3"/>
      <c r="M5485" s="19"/>
    </row>
    <row r="5486" spans="10:13">
      <c r="J5486" s="3"/>
      <c r="M5486" s="19"/>
    </row>
    <row r="5487" spans="10:13">
      <c r="J5487" s="3"/>
      <c r="M5487" s="19"/>
    </row>
    <row r="5488" spans="10:13">
      <c r="J5488" s="3"/>
      <c r="M5488" s="19"/>
    </row>
    <row r="5489" spans="10:13">
      <c r="J5489" s="3"/>
      <c r="M5489" s="19"/>
    </row>
    <row r="5490" spans="10:13">
      <c r="J5490" s="3"/>
      <c r="M5490" s="19"/>
    </row>
    <row r="5491" spans="10:13">
      <c r="J5491" s="3"/>
      <c r="M5491" s="19"/>
    </row>
    <row r="5492" spans="10:13">
      <c r="J5492" s="3"/>
      <c r="M5492" s="19"/>
    </row>
    <row r="5493" spans="10:13">
      <c r="J5493" s="3"/>
      <c r="M5493" s="19"/>
    </row>
    <row r="5494" spans="10:13">
      <c r="J5494" s="3"/>
      <c r="M5494" s="19"/>
    </row>
    <row r="5495" spans="10:13">
      <c r="J5495" s="3"/>
      <c r="M5495" s="19"/>
    </row>
    <row r="5496" spans="10:13">
      <c r="J5496" s="3"/>
      <c r="M5496" s="19"/>
    </row>
    <row r="5497" spans="10:13">
      <c r="J5497" s="3"/>
      <c r="M5497" s="19"/>
    </row>
    <row r="5498" spans="10:13">
      <c r="J5498" s="3"/>
      <c r="M5498" s="19"/>
    </row>
    <row r="5499" spans="10:13">
      <c r="J5499" s="3"/>
      <c r="M5499" s="19"/>
    </row>
    <row r="5500" spans="10:13">
      <c r="J5500" s="3"/>
      <c r="M5500" s="19"/>
    </row>
    <row r="5501" spans="10:13">
      <c r="J5501" s="3"/>
      <c r="M5501" s="19"/>
    </row>
    <row r="5502" spans="10:13">
      <c r="J5502" s="3"/>
      <c r="M5502" s="19"/>
    </row>
    <row r="5503" spans="10:13">
      <c r="J5503" s="3"/>
      <c r="M5503" s="19"/>
    </row>
    <row r="5504" spans="10:13">
      <c r="J5504" s="3"/>
      <c r="M5504" s="19"/>
    </row>
    <row r="5505" spans="10:13">
      <c r="J5505" s="3"/>
      <c r="M5505" s="19"/>
    </row>
    <row r="5506" spans="10:13">
      <c r="J5506" s="3"/>
      <c r="M5506" s="19"/>
    </row>
    <row r="5507" spans="10:13">
      <c r="J5507" s="3"/>
      <c r="M5507" s="19"/>
    </row>
    <row r="5508" spans="10:13">
      <c r="J5508" s="3"/>
      <c r="M5508" s="19"/>
    </row>
    <row r="5509" spans="10:13">
      <c r="J5509" s="3"/>
      <c r="M5509" s="19"/>
    </row>
    <row r="5510" spans="10:13">
      <c r="J5510" s="3"/>
      <c r="M5510" s="19"/>
    </row>
    <row r="5511" spans="10:13">
      <c r="J5511" s="3"/>
      <c r="M5511" s="19"/>
    </row>
    <row r="5512" spans="10:13">
      <c r="J5512" s="3"/>
      <c r="M5512" s="19"/>
    </row>
    <row r="5513" spans="10:13">
      <c r="J5513" s="3"/>
      <c r="M5513" s="19"/>
    </row>
    <row r="5514" spans="10:13">
      <c r="J5514" s="3"/>
      <c r="M5514" s="19"/>
    </row>
    <row r="5515" spans="10:13">
      <c r="J5515" s="3"/>
      <c r="M5515" s="19"/>
    </row>
    <row r="5516" spans="10:13">
      <c r="J5516" s="3"/>
      <c r="M5516" s="19"/>
    </row>
    <row r="5517" spans="10:13">
      <c r="J5517" s="3"/>
      <c r="M5517" s="19"/>
    </row>
    <row r="5518" spans="10:13">
      <c r="J5518" s="3"/>
      <c r="M5518" s="19"/>
    </row>
    <row r="5519" spans="10:13">
      <c r="J5519" s="3"/>
      <c r="M5519" s="19"/>
    </row>
    <row r="5520" spans="10:13">
      <c r="J5520" s="3"/>
      <c r="M5520" s="19"/>
    </row>
    <row r="5521" spans="10:13">
      <c r="J5521" s="3"/>
      <c r="M5521" s="19"/>
    </row>
    <row r="5522" spans="10:13">
      <c r="J5522" s="3"/>
      <c r="M5522" s="19"/>
    </row>
    <row r="5523" spans="10:13">
      <c r="J5523" s="3"/>
      <c r="M5523" s="19"/>
    </row>
    <row r="5524" spans="10:13">
      <c r="J5524" s="3"/>
      <c r="M5524" s="19"/>
    </row>
    <row r="5525" spans="10:13">
      <c r="J5525" s="3"/>
      <c r="M5525" s="19"/>
    </row>
    <row r="5526" spans="10:13">
      <c r="J5526" s="3"/>
      <c r="M5526" s="19"/>
    </row>
    <row r="5527" spans="10:13">
      <c r="J5527" s="3"/>
      <c r="M5527" s="19"/>
    </row>
    <row r="5528" spans="10:13">
      <c r="J5528" s="3"/>
      <c r="M5528" s="19"/>
    </row>
    <row r="5529" spans="10:13">
      <c r="J5529" s="3"/>
      <c r="M5529" s="19"/>
    </row>
    <row r="5530" spans="10:13">
      <c r="J5530" s="3"/>
      <c r="M5530" s="19"/>
    </row>
    <row r="5531" spans="10:13">
      <c r="J5531" s="3"/>
      <c r="M5531" s="19"/>
    </row>
    <row r="5532" spans="10:13">
      <c r="J5532" s="3"/>
      <c r="M5532" s="19"/>
    </row>
    <row r="5533" spans="10:13">
      <c r="J5533" s="3"/>
      <c r="M5533" s="19"/>
    </row>
    <row r="5534" spans="10:13">
      <c r="J5534" s="3"/>
      <c r="M5534" s="19"/>
    </row>
    <row r="5535" spans="10:13">
      <c r="J5535" s="3"/>
      <c r="M5535" s="19"/>
    </row>
    <row r="5536" spans="10:13">
      <c r="J5536" s="3"/>
      <c r="M5536" s="19"/>
    </row>
    <row r="5537" spans="10:13">
      <c r="J5537" s="3"/>
      <c r="M5537" s="19"/>
    </row>
    <row r="5538" spans="10:13">
      <c r="J5538" s="3"/>
      <c r="M5538" s="19"/>
    </row>
    <row r="5539" spans="10:13">
      <c r="J5539" s="3"/>
      <c r="M5539" s="19"/>
    </row>
    <row r="5540" spans="10:13">
      <c r="J5540" s="3"/>
      <c r="M5540" s="19"/>
    </row>
    <row r="5541" spans="10:13">
      <c r="J5541" s="3"/>
      <c r="M5541" s="19"/>
    </row>
    <row r="5542" spans="10:13">
      <c r="J5542" s="3"/>
      <c r="M5542" s="19"/>
    </row>
    <row r="5543" spans="10:13">
      <c r="J5543" s="3"/>
      <c r="M5543" s="19"/>
    </row>
    <row r="5544" spans="10:13">
      <c r="J5544" s="3"/>
      <c r="M5544" s="19"/>
    </row>
    <row r="5545" spans="10:13">
      <c r="J5545" s="3"/>
      <c r="M5545" s="19"/>
    </row>
    <row r="5546" spans="10:13">
      <c r="J5546" s="3"/>
      <c r="M5546" s="19"/>
    </row>
    <row r="5547" spans="10:13">
      <c r="J5547" s="3"/>
      <c r="M5547" s="19"/>
    </row>
    <row r="5548" spans="10:13">
      <c r="J5548" s="3"/>
      <c r="M5548" s="19"/>
    </row>
    <row r="5549" spans="10:13">
      <c r="J5549" s="3"/>
      <c r="M5549" s="19"/>
    </row>
    <row r="5550" spans="10:13">
      <c r="J5550" s="3"/>
      <c r="M5550" s="19"/>
    </row>
    <row r="5551" spans="10:13">
      <c r="J5551" s="3"/>
      <c r="M5551" s="19"/>
    </row>
    <row r="5552" spans="10:13">
      <c r="J5552" s="3"/>
      <c r="M5552" s="19"/>
    </row>
    <row r="5553" spans="10:13">
      <c r="J5553" s="3"/>
      <c r="M5553" s="19"/>
    </row>
    <row r="5554" spans="10:13">
      <c r="J5554" s="3"/>
      <c r="M5554" s="19"/>
    </row>
    <row r="5555" spans="10:13">
      <c r="J5555" s="3"/>
      <c r="M5555" s="19"/>
    </row>
    <row r="5556" spans="10:13">
      <c r="J5556" s="3"/>
      <c r="M5556" s="19"/>
    </row>
    <row r="5557" spans="10:13">
      <c r="J5557" s="3"/>
      <c r="M5557" s="19"/>
    </row>
    <row r="5558" spans="10:13">
      <c r="J5558" s="3"/>
      <c r="M5558" s="19"/>
    </row>
    <row r="5559" spans="10:13">
      <c r="J5559" s="3"/>
      <c r="M5559" s="19"/>
    </row>
    <row r="5560" spans="10:13">
      <c r="J5560" s="3"/>
      <c r="M5560" s="19"/>
    </row>
    <row r="5561" spans="10:13">
      <c r="J5561" s="3"/>
      <c r="M5561" s="19"/>
    </row>
    <row r="5562" spans="10:13">
      <c r="J5562" s="3"/>
      <c r="M5562" s="19"/>
    </row>
    <row r="5563" spans="10:13">
      <c r="J5563" s="3"/>
      <c r="M5563" s="19"/>
    </row>
    <row r="5564" spans="10:13">
      <c r="J5564" s="3"/>
      <c r="M5564" s="19"/>
    </row>
    <row r="5565" spans="10:13">
      <c r="J5565" s="3"/>
      <c r="M5565" s="19"/>
    </row>
    <row r="5566" spans="10:13">
      <c r="J5566" s="3"/>
      <c r="M5566" s="19"/>
    </row>
    <row r="5567" spans="10:13">
      <c r="J5567" s="3"/>
      <c r="M5567" s="19"/>
    </row>
    <row r="5568" spans="10:13">
      <c r="J5568" s="3"/>
      <c r="M5568" s="19"/>
    </row>
    <row r="5569" spans="10:13">
      <c r="J5569" s="3"/>
      <c r="M5569" s="19"/>
    </row>
    <row r="5570" spans="10:13">
      <c r="J5570" s="3"/>
      <c r="M5570" s="19"/>
    </row>
    <row r="5571" spans="10:13">
      <c r="J5571" s="3"/>
      <c r="M5571" s="19"/>
    </row>
    <row r="5572" spans="10:13">
      <c r="J5572" s="3"/>
      <c r="M5572" s="19"/>
    </row>
    <row r="5573" spans="10:13">
      <c r="J5573" s="3"/>
      <c r="M5573" s="19"/>
    </row>
    <row r="5574" spans="10:13">
      <c r="J5574" s="3"/>
      <c r="M5574" s="19"/>
    </row>
    <row r="5575" spans="10:13">
      <c r="J5575" s="3"/>
      <c r="M5575" s="19"/>
    </row>
    <row r="5576" spans="10:13">
      <c r="J5576" s="3"/>
      <c r="M5576" s="19"/>
    </row>
    <row r="5577" spans="10:13">
      <c r="J5577" s="3"/>
      <c r="M5577" s="19"/>
    </row>
    <row r="5578" spans="10:13">
      <c r="J5578" s="3"/>
      <c r="M5578" s="19"/>
    </row>
    <row r="5579" spans="10:13">
      <c r="J5579" s="3"/>
      <c r="M5579" s="19"/>
    </row>
    <row r="5580" spans="10:13">
      <c r="J5580" s="3"/>
      <c r="M5580" s="19"/>
    </row>
    <row r="5581" spans="10:13">
      <c r="J5581" s="3"/>
      <c r="M5581" s="19"/>
    </row>
    <row r="5582" spans="10:13">
      <c r="J5582" s="3"/>
      <c r="M5582" s="19"/>
    </row>
    <row r="5583" spans="10:13">
      <c r="J5583" s="3"/>
      <c r="M5583" s="19"/>
    </row>
    <row r="5584" spans="10:13">
      <c r="J5584" s="3"/>
      <c r="M5584" s="19"/>
    </row>
    <row r="5585" spans="10:13">
      <c r="J5585" s="3"/>
      <c r="M5585" s="19"/>
    </row>
    <row r="5586" spans="10:13">
      <c r="J5586" s="3"/>
      <c r="M5586" s="19"/>
    </row>
    <row r="5587" spans="10:13">
      <c r="J5587" s="3"/>
      <c r="M5587" s="19"/>
    </row>
    <row r="5588" spans="10:13">
      <c r="J5588" s="3"/>
      <c r="M5588" s="19"/>
    </row>
    <row r="5589" spans="10:13">
      <c r="J5589" s="3"/>
      <c r="M5589" s="19"/>
    </row>
    <row r="5590" spans="10:13">
      <c r="J5590" s="3"/>
      <c r="M5590" s="19"/>
    </row>
    <row r="5591" spans="10:13">
      <c r="J5591" s="3"/>
      <c r="M5591" s="19"/>
    </row>
    <row r="5592" spans="10:13">
      <c r="J5592" s="3"/>
      <c r="M5592" s="19"/>
    </row>
    <row r="5593" spans="10:13">
      <c r="J5593" s="3"/>
      <c r="M5593" s="19"/>
    </row>
    <row r="5594" spans="10:13">
      <c r="J5594" s="3"/>
      <c r="M5594" s="19"/>
    </row>
    <row r="5595" spans="10:13">
      <c r="J5595" s="3"/>
      <c r="M5595" s="19"/>
    </row>
    <row r="5596" spans="10:13">
      <c r="J5596" s="3"/>
      <c r="M5596" s="19"/>
    </row>
    <row r="5597" spans="10:13">
      <c r="J5597" s="3"/>
      <c r="M5597" s="19"/>
    </row>
    <row r="5598" spans="10:13">
      <c r="J5598" s="3"/>
      <c r="M5598" s="19"/>
    </row>
    <row r="5599" spans="10:13">
      <c r="J5599" s="3"/>
      <c r="M5599" s="19"/>
    </row>
    <row r="5600" spans="10:13">
      <c r="J5600" s="3"/>
      <c r="M5600" s="19"/>
    </row>
    <row r="5601" spans="10:13">
      <c r="J5601" s="3"/>
      <c r="M5601" s="19"/>
    </row>
    <row r="5602" spans="10:13">
      <c r="J5602" s="3"/>
      <c r="M5602" s="19"/>
    </row>
    <row r="5603" spans="10:13">
      <c r="J5603" s="3"/>
      <c r="M5603" s="19"/>
    </row>
    <row r="5604" spans="10:13">
      <c r="J5604" s="3"/>
      <c r="M5604" s="19"/>
    </row>
    <row r="5605" spans="10:13">
      <c r="J5605" s="3"/>
      <c r="M5605" s="19"/>
    </row>
    <row r="5606" spans="10:13">
      <c r="J5606" s="3"/>
      <c r="M5606" s="19"/>
    </row>
    <row r="5607" spans="10:13">
      <c r="J5607" s="3"/>
      <c r="M5607" s="19"/>
    </row>
    <row r="5608" spans="10:13">
      <c r="J5608" s="3"/>
      <c r="M5608" s="19"/>
    </row>
    <row r="5609" spans="10:13">
      <c r="J5609" s="3"/>
      <c r="M5609" s="19"/>
    </row>
    <row r="5610" spans="10:13">
      <c r="J5610" s="3"/>
      <c r="M5610" s="19"/>
    </row>
    <row r="5611" spans="10:13">
      <c r="J5611" s="3"/>
      <c r="M5611" s="19"/>
    </row>
    <row r="5612" spans="10:13">
      <c r="J5612" s="3"/>
      <c r="M5612" s="19"/>
    </row>
    <row r="5613" spans="10:13">
      <c r="J5613" s="3"/>
      <c r="M5613" s="19"/>
    </row>
    <row r="5614" spans="10:13">
      <c r="J5614" s="3"/>
      <c r="M5614" s="19"/>
    </row>
    <row r="5615" spans="10:13">
      <c r="J5615" s="3"/>
      <c r="M5615" s="19"/>
    </row>
    <row r="5616" spans="10:13">
      <c r="J5616" s="3"/>
      <c r="M5616" s="19"/>
    </row>
    <row r="5617" spans="10:13">
      <c r="J5617" s="3"/>
      <c r="M5617" s="19"/>
    </row>
    <row r="5618" spans="10:13">
      <c r="J5618" s="3"/>
      <c r="M5618" s="19"/>
    </row>
    <row r="5619" spans="10:13">
      <c r="J5619" s="3"/>
      <c r="M5619" s="19"/>
    </row>
    <row r="5620" spans="10:13">
      <c r="J5620" s="3"/>
      <c r="M5620" s="19"/>
    </row>
    <row r="5621" spans="10:13">
      <c r="J5621" s="3"/>
      <c r="M5621" s="19"/>
    </row>
    <row r="5622" spans="10:13">
      <c r="J5622" s="3"/>
      <c r="M5622" s="19"/>
    </row>
    <row r="5623" spans="10:13">
      <c r="J5623" s="3"/>
      <c r="M5623" s="19"/>
    </row>
    <row r="5624" spans="10:13">
      <c r="J5624" s="3"/>
      <c r="M5624" s="19"/>
    </row>
    <row r="5625" spans="10:13">
      <c r="J5625" s="3"/>
      <c r="M5625" s="19"/>
    </row>
    <row r="5626" spans="10:13">
      <c r="J5626" s="3"/>
      <c r="M5626" s="19"/>
    </row>
    <row r="5627" spans="10:13">
      <c r="J5627" s="3"/>
      <c r="M5627" s="19"/>
    </row>
    <row r="5628" spans="10:13">
      <c r="J5628" s="3"/>
      <c r="M5628" s="19"/>
    </row>
    <row r="5629" spans="10:13">
      <c r="J5629" s="3"/>
      <c r="M5629" s="19"/>
    </row>
    <row r="5630" spans="10:13">
      <c r="J5630" s="3"/>
      <c r="M5630" s="19"/>
    </row>
    <row r="5631" spans="10:13">
      <c r="J5631" s="3"/>
      <c r="M5631" s="19"/>
    </row>
    <row r="5632" spans="10:13">
      <c r="J5632" s="3"/>
      <c r="M5632" s="19"/>
    </row>
    <row r="5633" spans="10:13">
      <c r="J5633" s="3"/>
      <c r="M5633" s="19"/>
    </row>
    <row r="5634" spans="10:13">
      <c r="J5634" s="3"/>
      <c r="M5634" s="19"/>
    </row>
    <row r="5635" spans="10:13">
      <c r="J5635" s="3"/>
      <c r="M5635" s="19"/>
    </row>
    <row r="5636" spans="10:13">
      <c r="J5636" s="3"/>
      <c r="M5636" s="19"/>
    </row>
    <row r="5637" spans="10:13">
      <c r="J5637" s="3"/>
      <c r="M5637" s="19"/>
    </row>
    <row r="5638" spans="10:13">
      <c r="J5638" s="3"/>
      <c r="M5638" s="19"/>
    </row>
    <row r="5639" spans="10:13">
      <c r="J5639" s="3"/>
      <c r="M5639" s="19"/>
    </row>
    <row r="5640" spans="10:13">
      <c r="J5640" s="3"/>
      <c r="M5640" s="19"/>
    </row>
    <row r="5641" spans="10:13">
      <c r="J5641" s="3"/>
      <c r="M5641" s="19"/>
    </row>
    <row r="5642" spans="10:13">
      <c r="J5642" s="3"/>
      <c r="M5642" s="19"/>
    </row>
    <row r="5643" spans="10:13">
      <c r="J5643" s="3"/>
      <c r="M5643" s="19"/>
    </row>
    <row r="5644" spans="10:13">
      <c r="J5644" s="3"/>
      <c r="M5644" s="19"/>
    </row>
    <row r="5645" spans="10:13">
      <c r="J5645" s="3"/>
      <c r="M5645" s="19"/>
    </row>
    <row r="5646" spans="10:13">
      <c r="J5646" s="3"/>
      <c r="M5646" s="19"/>
    </row>
    <row r="5647" spans="10:13">
      <c r="J5647" s="3"/>
      <c r="M5647" s="19"/>
    </row>
    <row r="5648" spans="10:13">
      <c r="J5648" s="3"/>
      <c r="M5648" s="19"/>
    </row>
    <row r="5649" spans="10:13">
      <c r="J5649" s="3"/>
      <c r="M5649" s="19"/>
    </row>
    <row r="5650" spans="10:13">
      <c r="J5650" s="3"/>
      <c r="M5650" s="19"/>
    </row>
    <row r="5651" spans="10:13">
      <c r="J5651" s="3"/>
      <c r="M5651" s="19"/>
    </row>
    <row r="5652" spans="10:13">
      <c r="J5652" s="3"/>
      <c r="M5652" s="19"/>
    </row>
    <row r="5653" spans="10:13">
      <c r="J5653" s="3"/>
      <c r="M5653" s="19"/>
    </row>
    <row r="5654" spans="10:13">
      <c r="J5654" s="3"/>
      <c r="M5654" s="19"/>
    </row>
    <row r="5655" spans="10:13">
      <c r="J5655" s="3"/>
      <c r="M5655" s="19"/>
    </row>
    <row r="5656" spans="10:13">
      <c r="J5656" s="3"/>
      <c r="M5656" s="19"/>
    </row>
    <row r="5657" spans="10:13">
      <c r="J5657" s="3"/>
      <c r="M5657" s="19"/>
    </row>
    <row r="5658" spans="10:13">
      <c r="J5658" s="3"/>
      <c r="M5658" s="19"/>
    </row>
    <row r="5659" spans="10:13">
      <c r="J5659" s="3"/>
      <c r="M5659" s="19"/>
    </row>
    <row r="5660" spans="10:13">
      <c r="J5660" s="3"/>
      <c r="M5660" s="19"/>
    </row>
    <row r="5661" spans="10:13">
      <c r="J5661" s="3"/>
      <c r="M5661" s="19"/>
    </row>
    <row r="5662" spans="10:13">
      <c r="J5662" s="3"/>
      <c r="M5662" s="19"/>
    </row>
    <row r="5663" spans="10:13">
      <c r="J5663" s="3"/>
      <c r="M5663" s="19"/>
    </row>
    <row r="5664" spans="10:13">
      <c r="J5664" s="3"/>
      <c r="M5664" s="19"/>
    </row>
    <row r="5665" spans="10:13">
      <c r="J5665" s="3"/>
      <c r="M5665" s="19"/>
    </row>
    <row r="5666" spans="10:13">
      <c r="J5666" s="3"/>
      <c r="M5666" s="19"/>
    </row>
    <row r="5667" spans="10:13">
      <c r="J5667" s="3"/>
      <c r="M5667" s="19"/>
    </row>
    <row r="5668" spans="10:13">
      <c r="J5668" s="3"/>
      <c r="M5668" s="19"/>
    </row>
    <row r="5669" spans="10:13">
      <c r="J5669" s="3"/>
      <c r="M5669" s="19"/>
    </row>
    <row r="5670" spans="10:13">
      <c r="J5670" s="3"/>
      <c r="M5670" s="19"/>
    </row>
    <row r="5671" spans="10:13">
      <c r="J5671" s="3"/>
      <c r="M5671" s="19"/>
    </row>
    <row r="5672" spans="10:13">
      <c r="J5672" s="3"/>
      <c r="M5672" s="19"/>
    </row>
    <row r="5673" spans="10:13">
      <c r="J5673" s="3"/>
      <c r="M5673" s="19"/>
    </row>
    <row r="5674" spans="10:13">
      <c r="J5674" s="3"/>
      <c r="M5674" s="19"/>
    </row>
    <row r="5675" spans="10:13">
      <c r="J5675" s="3"/>
      <c r="M5675" s="19"/>
    </row>
    <row r="5676" spans="10:13">
      <c r="J5676" s="3"/>
      <c r="M5676" s="19"/>
    </row>
    <row r="5677" spans="10:13">
      <c r="J5677" s="3"/>
      <c r="M5677" s="19"/>
    </row>
    <row r="5678" spans="10:13">
      <c r="J5678" s="3"/>
      <c r="M5678" s="19"/>
    </row>
    <row r="5679" spans="10:13">
      <c r="J5679" s="3"/>
      <c r="M5679" s="19"/>
    </row>
    <row r="5680" spans="10:13">
      <c r="J5680" s="3"/>
      <c r="M5680" s="19"/>
    </row>
    <row r="5681" spans="10:13">
      <c r="J5681" s="3"/>
      <c r="M5681" s="19"/>
    </row>
    <row r="5682" spans="10:13">
      <c r="J5682" s="3"/>
      <c r="M5682" s="19"/>
    </row>
    <row r="5683" spans="10:13">
      <c r="J5683" s="3"/>
      <c r="M5683" s="19"/>
    </row>
    <row r="5684" spans="10:13">
      <c r="J5684" s="3"/>
      <c r="M5684" s="19"/>
    </row>
    <row r="5685" spans="10:13">
      <c r="J5685" s="3"/>
      <c r="M5685" s="19"/>
    </row>
    <row r="5686" spans="10:13">
      <c r="J5686" s="3"/>
      <c r="M5686" s="19"/>
    </row>
    <row r="5687" spans="10:13">
      <c r="J5687" s="3"/>
      <c r="M5687" s="19"/>
    </row>
    <row r="5688" spans="10:13">
      <c r="J5688" s="3"/>
      <c r="M5688" s="19"/>
    </row>
    <row r="5689" spans="10:13">
      <c r="J5689" s="3"/>
      <c r="M5689" s="19"/>
    </row>
    <row r="5690" spans="10:13">
      <c r="J5690" s="3"/>
      <c r="M5690" s="19"/>
    </row>
    <row r="5691" spans="10:13">
      <c r="J5691" s="3"/>
      <c r="M5691" s="19"/>
    </row>
    <row r="5692" spans="10:13">
      <c r="J5692" s="3"/>
      <c r="M5692" s="19"/>
    </row>
    <row r="5693" spans="10:13">
      <c r="J5693" s="3"/>
      <c r="M5693" s="19"/>
    </row>
    <row r="5694" spans="10:13">
      <c r="J5694" s="3"/>
      <c r="M5694" s="19"/>
    </row>
    <row r="5695" spans="10:13">
      <c r="J5695" s="3"/>
      <c r="M5695" s="19"/>
    </row>
    <row r="5696" spans="10:13">
      <c r="J5696" s="3"/>
      <c r="M5696" s="19"/>
    </row>
    <row r="5697" spans="10:13">
      <c r="J5697" s="3"/>
      <c r="M5697" s="19"/>
    </row>
    <row r="5698" spans="10:13">
      <c r="J5698" s="3"/>
      <c r="M5698" s="19"/>
    </row>
    <row r="5699" spans="10:13">
      <c r="J5699" s="3"/>
      <c r="M5699" s="19"/>
    </row>
    <row r="5700" spans="10:13">
      <c r="J5700" s="3"/>
      <c r="M5700" s="19"/>
    </row>
    <row r="5701" spans="10:13">
      <c r="J5701" s="3"/>
      <c r="M5701" s="19"/>
    </row>
    <row r="5702" spans="10:13">
      <c r="J5702" s="3"/>
      <c r="M5702" s="19"/>
    </row>
    <row r="5703" spans="10:13">
      <c r="J5703" s="3"/>
      <c r="M5703" s="19"/>
    </row>
    <row r="5704" spans="10:13">
      <c r="J5704" s="3"/>
      <c r="M5704" s="19"/>
    </row>
    <row r="5705" spans="10:13">
      <c r="J5705" s="3"/>
      <c r="M5705" s="19"/>
    </row>
    <row r="5706" spans="10:13">
      <c r="J5706" s="3"/>
      <c r="M5706" s="19"/>
    </row>
    <row r="5707" spans="10:13">
      <c r="J5707" s="3"/>
      <c r="M5707" s="19"/>
    </row>
    <row r="5708" spans="10:13">
      <c r="J5708" s="3"/>
      <c r="M5708" s="19"/>
    </row>
    <row r="5709" spans="10:13">
      <c r="J5709" s="3"/>
      <c r="M5709" s="19"/>
    </row>
    <row r="5710" spans="10:13">
      <c r="J5710" s="3"/>
      <c r="M5710" s="19"/>
    </row>
    <row r="5711" spans="10:13">
      <c r="J5711" s="3"/>
      <c r="M5711" s="19"/>
    </row>
    <row r="5712" spans="10:13">
      <c r="J5712" s="3"/>
      <c r="M5712" s="19"/>
    </row>
    <row r="5713" spans="10:13">
      <c r="J5713" s="3"/>
      <c r="M5713" s="19"/>
    </row>
    <row r="5714" spans="10:13">
      <c r="J5714" s="3"/>
      <c r="M5714" s="19"/>
    </row>
    <row r="5715" spans="10:13">
      <c r="J5715" s="3"/>
      <c r="M5715" s="19"/>
    </row>
    <row r="5716" spans="10:13">
      <c r="J5716" s="3"/>
      <c r="M5716" s="19"/>
    </row>
    <row r="5717" spans="10:13">
      <c r="J5717" s="3"/>
      <c r="M5717" s="19"/>
    </row>
    <row r="5718" spans="10:13">
      <c r="J5718" s="3"/>
      <c r="M5718" s="19"/>
    </row>
    <row r="5719" spans="10:13">
      <c r="J5719" s="3"/>
      <c r="M5719" s="19"/>
    </row>
    <row r="5720" spans="10:13">
      <c r="J5720" s="3"/>
      <c r="M5720" s="19"/>
    </row>
    <row r="5721" spans="10:13">
      <c r="J5721" s="3"/>
      <c r="M5721" s="19"/>
    </row>
    <row r="5722" spans="10:13">
      <c r="J5722" s="3"/>
      <c r="M5722" s="19"/>
    </row>
    <row r="5723" spans="10:13">
      <c r="J5723" s="3"/>
      <c r="M5723" s="19"/>
    </row>
    <row r="5724" spans="10:13">
      <c r="J5724" s="3"/>
      <c r="M5724" s="19"/>
    </row>
    <row r="5725" spans="10:13">
      <c r="J5725" s="3"/>
      <c r="M5725" s="19"/>
    </row>
    <row r="5726" spans="10:13">
      <c r="J5726" s="3"/>
      <c r="M5726" s="19"/>
    </row>
    <row r="5727" spans="10:13">
      <c r="J5727" s="3"/>
      <c r="M5727" s="19"/>
    </row>
    <row r="5728" spans="10:13">
      <c r="J5728" s="3"/>
      <c r="M5728" s="19"/>
    </row>
    <row r="5729" spans="10:13">
      <c r="J5729" s="3"/>
      <c r="M5729" s="19"/>
    </row>
    <row r="5730" spans="10:13">
      <c r="J5730" s="3"/>
      <c r="M5730" s="19"/>
    </row>
    <row r="5731" spans="10:13">
      <c r="J5731" s="3"/>
      <c r="M5731" s="19"/>
    </row>
    <row r="5732" spans="10:13">
      <c r="J5732" s="3"/>
      <c r="M5732" s="19"/>
    </row>
    <row r="5733" spans="10:13">
      <c r="J5733" s="3"/>
      <c r="M5733" s="19"/>
    </row>
    <row r="5734" spans="10:13">
      <c r="J5734" s="3"/>
      <c r="M5734" s="19"/>
    </row>
    <row r="5735" spans="10:13">
      <c r="J5735" s="3"/>
      <c r="M5735" s="19"/>
    </row>
    <row r="5736" spans="10:13">
      <c r="J5736" s="3"/>
      <c r="M5736" s="19"/>
    </row>
    <row r="5737" spans="10:13">
      <c r="J5737" s="3"/>
      <c r="M5737" s="19"/>
    </row>
    <row r="5738" spans="10:13">
      <c r="J5738" s="3"/>
      <c r="M5738" s="19"/>
    </row>
    <row r="5739" spans="10:13">
      <c r="J5739" s="3"/>
      <c r="M5739" s="19"/>
    </row>
    <row r="5740" spans="10:13">
      <c r="J5740" s="3"/>
      <c r="M5740" s="19"/>
    </row>
    <row r="5741" spans="10:13">
      <c r="J5741" s="3"/>
      <c r="M5741" s="19"/>
    </row>
    <row r="5742" spans="10:13">
      <c r="J5742" s="3"/>
      <c r="M5742" s="19"/>
    </row>
    <row r="5743" spans="10:13">
      <c r="J5743" s="3"/>
      <c r="M5743" s="19"/>
    </row>
    <row r="5744" spans="10:13">
      <c r="J5744" s="3"/>
      <c r="M5744" s="19"/>
    </row>
    <row r="5745" spans="10:13">
      <c r="J5745" s="3"/>
      <c r="M5745" s="19"/>
    </row>
    <row r="5746" spans="10:13">
      <c r="J5746" s="3"/>
      <c r="M5746" s="19"/>
    </row>
    <row r="5747" spans="10:13">
      <c r="J5747" s="3"/>
      <c r="M5747" s="19"/>
    </row>
    <row r="5748" spans="10:13">
      <c r="J5748" s="3"/>
      <c r="M5748" s="19"/>
    </row>
    <row r="5749" spans="10:13">
      <c r="J5749" s="3"/>
      <c r="M5749" s="19"/>
    </row>
    <row r="5750" spans="10:13">
      <c r="J5750" s="3"/>
      <c r="M5750" s="19"/>
    </row>
    <row r="5751" spans="10:13">
      <c r="J5751" s="3"/>
      <c r="M5751" s="19"/>
    </row>
    <row r="5752" spans="10:13">
      <c r="J5752" s="3"/>
      <c r="M5752" s="19"/>
    </row>
    <row r="5753" spans="10:13">
      <c r="J5753" s="3"/>
      <c r="M5753" s="19"/>
    </row>
    <row r="5754" spans="10:13">
      <c r="J5754" s="3"/>
      <c r="M5754" s="19"/>
    </row>
    <row r="5755" spans="10:13">
      <c r="J5755" s="3"/>
      <c r="M5755" s="19"/>
    </row>
    <row r="5756" spans="10:13">
      <c r="J5756" s="3"/>
      <c r="M5756" s="19"/>
    </row>
    <row r="5757" spans="10:13">
      <c r="J5757" s="3"/>
      <c r="M5757" s="19"/>
    </row>
    <row r="5758" spans="10:13">
      <c r="J5758" s="3"/>
      <c r="M5758" s="19"/>
    </row>
    <row r="5759" spans="10:13">
      <c r="J5759" s="3"/>
      <c r="M5759" s="19"/>
    </row>
    <row r="5760" spans="10:13">
      <c r="J5760" s="3"/>
      <c r="M5760" s="19"/>
    </row>
    <row r="5761" spans="10:13">
      <c r="J5761" s="3"/>
      <c r="M5761" s="19"/>
    </row>
    <row r="5762" spans="10:13">
      <c r="J5762" s="3"/>
      <c r="M5762" s="19"/>
    </row>
    <row r="5763" spans="10:13">
      <c r="J5763" s="3"/>
      <c r="M5763" s="19"/>
    </row>
    <row r="5764" spans="10:13">
      <c r="J5764" s="3"/>
      <c r="M5764" s="19"/>
    </row>
    <row r="5765" spans="10:13">
      <c r="J5765" s="3"/>
      <c r="M5765" s="19"/>
    </row>
    <row r="5766" spans="10:13">
      <c r="J5766" s="3"/>
      <c r="M5766" s="19"/>
    </row>
    <row r="5767" spans="10:13">
      <c r="J5767" s="3"/>
      <c r="M5767" s="19"/>
    </row>
    <row r="5768" spans="10:13">
      <c r="J5768" s="3"/>
      <c r="M5768" s="19"/>
    </row>
    <row r="5769" spans="10:13">
      <c r="J5769" s="3"/>
      <c r="M5769" s="19"/>
    </row>
    <row r="5770" spans="10:13">
      <c r="J5770" s="3"/>
      <c r="M5770" s="19"/>
    </row>
    <row r="5771" spans="10:13">
      <c r="J5771" s="3"/>
      <c r="M5771" s="19"/>
    </row>
    <row r="5772" spans="10:13">
      <c r="J5772" s="3"/>
      <c r="M5772" s="19"/>
    </row>
    <row r="5773" spans="10:13">
      <c r="J5773" s="3"/>
      <c r="M5773" s="19"/>
    </row>
    <row r="5774" spans="10:13">
      <c r="J5774" s="3"/>
      <c r="M5774" s="19"/>
    </row>
    <row r="5775" spans="10:13">
      <c r="J5775" s="3"/>
      <c r="M5775" s="19"/>
    </row>
    <row r="5776" spans="10:13">
      <c r="J5776" s="3"/>
      <c r="M5776" s="19"/>
    </row>
    <row r="5777" spans="10:13">
      <c r="J5777" s="3"/>
      <c r="M5777" s="19"/>
    </row>
    <row r="5778" spans="10:13">
      <c r="J5778" s="3"/>
      <c r="M5778" s="19"/>
    </row>
    <row r="5779" spans="10:13">
      <c r="J5779" s="3"/>
      <c r="M5779" s="19"/>
    </row>
    <row r="5780" spans="10:13">
      <c r="J5780" s="3"/>
      <c r="M5780" s="19"/>
    </row>
    <row r="5781" spans="10:13">
      <c r="J5781" s="3"/>
      <c r="M5781" s="19"/>
    </row>
    <row r="5782" spans="10:13">
      <c r="J5782" s="3"/>
      <c r="M5782" s="19"/>
    </row>
    <row r="5783" spans="10:13">
      <c r="J5783" s="3"/>
      <c r="M5783" s="19"/>
    </row>
    <row r="5784" spans="10:13">
      <c r="J5784" s="3"/>
      <c r="M5784" s="19"/>
    </row>
    <row r="5785" spans="10:13">
      <c r="J5785" s="3"/>
      <c r="M5785" s="19"/>
    </row>
    <row r="5786" spans="10:13">
      <c r="J5786" s="3"/>
      <c r="M5786" s="19"/>
    </row>
    <row r="5787" spans="10:13">
      <c r="J5787" s="3"/>
      <c r="M5787" s="19"/>
    </row>
    <row r="5788" spans="10:13">
      <c r="J5788" s="3"/>
      <c r="M5788" s="19"/>
    </row>
    <row r="5789" spans="10:13">
      <c r="J5789" s="3"/>
      <c r="M5789" s="19"/>
    </row>
    <row r="5790" spans="10:13">
      <c r="J5790" s="3"/>
      <c r="M5790" s="19"/>
    </row>
    <row r="5791" spans="10:13">
      <c r="J5791" s="3"/>
      <c r="M5791" s="19"/>
    </row>
    <row r="5792" spans="10:13">
      <c r="J5792" s="3"/>
      <c r="M5792" s="19"/>
    </row>
    <row r="5793" spans="10:13">
      <c r="J5793" s="3"/>
      <c r="M5793" s="19"/>
    </row>
    <row r="5794" spans="10:13">
      <c r="J5794" s="3"/>
      <c r="M5794" s="19"/>
    </row>
    <row r="5795" spans="10:13">
      <c r="J5795" s="3"/>
      <c r="M5795" s="19"/>
    </row>
    <row r="5796" spans="10:13">
      <c r="J5796" s="3"/>
      <c r="M5796" s="19"/>
    </row>
    <row r="5797" spans="10:13">
      <c r="J5797" s="3"/>
      <c r="M5797" s="19"/>
    </row>
    <row r="5798" spans="10:13">
      <c r="J5798" s="3"/>
      <c r="M5798" s="19"/>
    </row>
    <row r="5799" spans="10:13">
      <c r="J5799" s="3"/>
      <c r="M5799" s="19"/>
    </row>
    <row r="5800" spans="10:13">
      <c r="J5800" s="3"/>
      <c r="M5800" s="19"/>
    </row>
    <row r="5801" spans="10:13">
      <c r="J5801" s="3"/>
      <c r="M5801" s="19"/>
    </row>
    <row r="5802" spans="10:13">
      <c r="J5802" s="3"/>
      <c r="M5802" s="19"/>
    </row>
    <row r="5803" spans="10:13">
      <c r="J5803" s="3"/>
      <c r="M5803" s="19"/>
    </row>
    <row r="5804" spans="10:13">
      <c r="J5804" s="3"/>
      <c r="M5804" s="19"/>
    </row>
    <row r="5805" spans="10:13">
      <c r="J5805" s="3"/>
      <c r="M5805" s="19"/>
    </row>
    <row r="5806" spans="10:13">
      <c r="J5806" s="3"/>
      <c r="M5806" s="19"/>
    </row>
    <row r="5807" spans="10:13">
      <c r="J5807" s="3"/>
      <c r="M5807" s="19"/>
    </row>
    <row r="5808" spans="10:13">
      <c r="J5808" s="3"/>
      <c r="M5808" s="19"/>
    </row>
    <row r="5809" spans="10:13">
      <c r="J5809" s="3"/>
      <c r="M5809" s="19"/>
    </row>
    <row r="5810" spans="10:13">
      <c r="J5810" s="3"/>
      <c r="M5810" s="19"/>
    </row>
    <row r="5811" spans="10:13">
      <c r="J5811" s="3"/>
      <c r="M5811" s="19"/>
    </row>
    <row r="5812" spans="10:13">
      <c r="J5812" s="3"/>
      <c r="M5812" s="19"/>
    </row>
    <row r="5813" spans="10:13">
      <c r="J5813" s="3"/>
      <c r="M5813" s="19"/>
    </row>
    <row r="5814" spans="10:13">
      <c r="J5814" s="3"/>
      <c r="M5814" s="19"/>
    </row>
    <row r="5815" spans="10:13">
      <c r="J5815" s="3"/>
      <c r="M5815" s="19"/>
    </row>
    <row r="5816" spans="10:13">
      <c r="J5816" s="3"/>
      <c r="M5816" s="19"/>
    </row>
    <row r="5817" spans="10:13">
      <c r="J5817" s="3"/>
      <c r="M5817" s="19"/>
    </row>
    <row r="5818" spans="10:13">
      <c r="J5818" s="3"/>
      <c r="M5818" s="19"/>
    </row>
    <row r="5819" spans="10:13">
      <c r="J5819" s="3"/>
      <c r="M5819" s="19"/>
    </row>
    <row r="5820" spans="10:13">
      <c r="J5820" s="3"/>
      <c r="M5820" s="19"/>
    </row>
    <row r="5821" spans="10:13">
      <c r="J5821" s="3"/>
      <c r="M5821" s="19"/>
    </row>
    <row r="5822" spans="10:13">
      <c r="J5822" s="3"/>
      <c r="M5822" s="19"/>
    </row>
    <row r="5823" spans="10:13">
      <c r="J5823" s="3"/>
      <c r="M5823" s="19"/>
    </row>
    <row r="5824" spans="10:13">
      <c r="J5824" s="3"/>
      <c r="M5824" s="19"/>
    </row>
    <row r="5825" spans="10:13">
      <c r="J5825" s="3"/>
      <c r="M5825" s="19"/>
    </row>
    <row r="5826" spans="10:13">
      <c r="J5826" s="3"/>
      <c r="M5826" s="19"/>
    </row>
    <row r="5827" spans="10:13">
      <c r="J5827" s="3"/>
      <c r="M5827" s="19"/>
    </row>
    <row r="5828" spans="10:13">
      <c r="J5828" s="3"/>
      <c r="M5828" s="19"/>
    </row>
    <row r="5829" spans="10:13">
      <c r="J5829" s="3"/>
      <c r="M5829" s="19"/>
    </row>
    <row r="5830" spans="10:13">
      <c r="J5830" s="3"/>
      <c r="M5830" s="19"/>
    </row>
    <row r="5831" spans="10:13">
      <c r="J5831" s="3"/>
      <c r="M5831" s="19"/>
    </row>
    <row r="5832" spans="10:13">
      <c r="J5832" s="3"/>
      <c r="M5832" s="19"/>
    </row>
    <row r="5833" spans="10:13">
      <c r="J5833" s="3"/>
      <c r="M5833" s="19"/>
    </row>
    <row r="5834" spans="10:13">
      <c r="J5834" s="3"/>
      <c r="M5834" s="19"/>
    </row>
    <row r="5835" spans="10:13">
      <c r="J5835" s="3"/>
      <c r="M5835" s="19"/>
    </row>
    <row r="5836" spans="10:13">
      <c r="J5836" s="3"/>
      <c r="M5836" s="19"/>
    </row>
    <row r="5837" spans="10:13">
      <c r="J5837" s="3"/>
      <c r="M5837" s="19"/>
    </row>
    <row r="5838" spans="10:13">
      <c r="J5838" s="3"/>
      <c r="M5838" s="19"/>
    </row>
    <row r="5839" spans="10:13">
      <c r="J5839" s="3"/>
      <c r="M5839" s="19"/>
    </row>
    <row r="5840" spans="10:13">
      <c r="J5840" s="3"/>
      <c r="M5840" s="19"/>
    </row>
    <row r="5841" spans="10:13">
      <c r="J5841" s="3"/>
      <c r="M5841" s="19"/>
    </row>
    <row r="5842" spans="10:13">
      <c r="J5842" s="3"/>
      <c r="M5842" s="19"/>
    </row>
    <row r="5843" spans="10:13">
      <c r="J5843" s="3"/>
      <c r="M5843" s="19"/>
    </row>
    <row r="5844" spans="10:13">
      <c r="J5844" s="3"/>
      <c r="M5844" s="19"/>
    </row>
    <row r="5845" spans="10:13">
      <c r="J5845" s="3"/>
      <c r="M5845" s="19"/>
    </row>
    <row r="5846" spans="10:13">
      <c r="J5846" s="3"/>
      <c r="M5846" s="19"/>
    </row>
    <row r="5847" spans="10:13">
      <c r="J5847" s="3"/>
      <c r="M5847" s="19"/>
    </row>
    <row r="5848" spans="10:13">
      <c r="J5848" s="3"/>
      <c r="M5848" s="19"/>
    </row>
    <row r="5849" spans="10:13">
      <c r="J5849" s="3"/>
      <c r="M5849" s="19"/>
    </row>
    <row r="5850" spans="10:13">
      <c r="J5850" s="3"/>
      <c r="M5850" s="19"/>
    </row>
    <row r="5851" spans="10:13">
      <c r="J5851" s="3"/>
      <c r="M5851" s="19"/>
    </row>
    <row r="5852" spans="10:13">
      <c r="J5852" s="3"/>
      <c r="M5852" s="19"/>
    </row>
    <row r="5853" spans="10:13">
      <c r="J5853" s="3"/>
      <c r="M5853" s="19"/>
    </row>
    <row r="5854" spans="10:13">
      <c r="J5854" s="3"/>
      <c r="M5854" s="19"/>
    </row>
    <row r="5855" spans="10:13">
      <c r="J5855" s="3"/>
      <c r="M5855" s="19"/>
    </row>
    <row r="5856" spans="10:13">
      <c r="J5856" s="3"/>
      <c r="M5856" s="19"/>
    </row>
    <row r="5857" spans="10:13">
      <c r="J5857" s="3"/>
      <c r="M5857" s="19"/>
    </row>
    <row r="5858" spans="10:13">
      <c r="J5858" s="3"/>
      <c r="M5858" s="19"/>
    </row>
    <row r="5859" spans="10:13">
      <c r="J5859" s="3"/>
      <c r="M5859" s="19"/>
    </row>
    <row r="5860" spans="10:13">
      <c r="J5860" s="3"/>
      <c r="M5860" s="19"/>
    </row>
    <row r="5861" spans="10:13">
      <c r="J5861" s="3"/>
      <c r="M5861" s="19"/>
    </row>
    <row r="5862" spans="10:13">
      <c r="J5862" s="3"/>
      <c r="M5862" s="19"/>
    </row>
    <row r="5863" spans="10:13">
      <c r="J5863" s="3"/>
      <c r="M5863" s="19"/>
    </row>
    <row r="5864" spans="10:13">
      <c r="J5864" s="3"/>
      <c r="M5864" s="19"/>
    </row>
    <row r="5865" spans="10:13">
      <c r="J5865" s="3"/>
      <c r="M5865" s="19"/>
    </row>
    <row r="5866" spans="10:13">
      <c r="J5866" s="3"/>
      <c r="M5866" s="19"/>
    </row>
    <row r="5867" spans="10:13">
      <c r="J5867" s="3"/>
      <c r="M5867" s="19"/>
    </row>
    <row r="5868" spans="10:13">
      <c r="J5868" s="3"/>
      <c r="M5868" s="19"/>
    </row>
    <row r="5869" spans="10:13">
      <c r="J5869" s="3"/>
      <c r="M5869" s="19"/>
    </row>
    <row r="5870" spans="10:13">
      <c r="J5870" s="3"/>
      <c r="M5870" s="19"/>
    </row>
    <row r="5871" spans="10:13">
      <c r="J5871" s="3"/>
      <c r="M5871" s="19"/>
    </row>
    <row r="5872" spans="10:13">
      <c r="J5872" s="3"/>
      <c r="M5872" s="19"/>
    </row>
    <row r="5873" spans="10:13">
      <c r="J5873" s="3"/>
      <c r="M5873" s="19"/>
    </row>
    <row r="5874" spans="10:13">
      <c r="J5874" s="3"/>
      <c r="M5874" s="19"/>
    </row>
    <row r="5875" spans="10:13">
      <c r="J5875" s="3"/>
      <c r="M5875" s="19"/>
    </row>
    <row r="5876" spans="10:13">
      <c r="J5876" s="3"/>
      <c r="M5876" s="19"/>
    </row>
    <row r="5877" spans="10:13">
      <c r="J5877" s="3"/>
      <c r="M5877" s="19"/>
    </row>
    <row r="5878" spans="10:13">
      <c r="J5878" s="3"/>
      <c r="M5878" s="19"/>
    </row>
    <row r="5879" spans="10:13">
      <c r="J5879" s="3"/>
      <c r="M5879" s="19"/>
    </row>
    <row r="5880" spans="10:13">
      <c r="J5880" s="3"/>
      <c r="M5880" s="19"/>
    </row>
    <row r="5881" spans="10:13">
      <c r="J5881" s="3"/>
      <c r="M5881" s="19"/>
    </row>
    <row r="5882" spans="10:13">
      <c r="J5882" s="3"/>
      <c r="M5882" s="19"/>
    </row>
    <row r="5883" spans="10:13">
      <c r="J5883" s="3"/>
      <c r="M5883" s="19"/>
    </row>
    <row r="5884" spans="10:13">
      <c r="J5884" s="3"/>
      <c r="M5884" s="19"/>
    </row>
    <row r="5885" spans="10:13">
      <c r="J5885" s="3"/>
      <c r="M5885" s="19"/>
    </row>
    <row r="5886" spans="10:13">
      <c r="J5886" s="3"/>
      <c r="M5886" s="19"/>
    </row>
    <row r="5887" spans="10:13">
      <c r="J5887" s="3"/>
      <c r="M5887" s="19"/>
    </row>
    <row r="5888" spans="10:13">
      <c r="J5888" s="3"/>
      <c r="M5888" s="19"/>
    </row>
    <row r="5889" spans="10:13">
      <c r="J5889" s="3"/>
      <c r="M5889" s="19"/>
    </row>
    <row r="5890" spans="10:13">
      <c r="J5890" s="3"/>
      <c r="M5890" s="19"/>
    </row>
    <row r="5891" spans="10:13">
      <c r="J5891" s="3"/>
      <c r="M5891" s="19"/>
    </row>
    <row r="5892" spans="10:13">
      <c r="J5892" s="3"/>
      <c r="M5892" s="19"/>
    </row>
    <row r="5893" spans="10:13">
      <c r="J5893" s="3"/>
      <c r="M5893" s="19"/>
    </row>
    <row r="5894" spans="10:13">
      <c r="J5894" s="3"/>
      <c r="M5894" s="19"/>
    </row>
    <row r="5895" spans="10:13">
      <c r="J5895" s="3"/>
      <c r="M5895" s="19"/>
    </row>
    <row r="5896" spans="10:13">
      <c r="J5896" s="3"/>
      <c r="M5896" s="19"/>
    </row>
    <row r="5897" spans="10:13">
      <c r="J5897" s="3"/>
      <c r="M5897" s="19"/>
    </row>
    <row r="5898" spans="10:13">
      <c r="J5898" s="3"/>
      <c r="M5898" s="19"/>
    </row>
    <row r="5899" spans="10:13">
      <c r="J5899" s="3"/>
      <c r="M5899" s="19"/>
    </row>
    <row r="5900" spans="10:13">
      <c r="J5900" s="3"/>
      <c r="M5900" s="19"/>
    </row>
    <row r="5901" spans="10:13">
      <c r="J5901" s="3"/>
      <c r="M5901" s="19"/>
    </row>
    <row r="5902" spans="10:13">
      <c r="J5902" s="3"/>
      <c r="M5902" s="19"/>
    </row>
    <row r="5903" spans="10:13">
      <c r="J5903" s="3"/>
      <c r="M5903" s="19"/>
    </row>
    <row r="5904" spans="10:13">
      <c r="J5904" s="3"/>
      <c r="M5904" s="19"/>
    </row>
    <row r="5905" spans="10:13">
      <c r="J5905" s="3"/>
      <c r="M5905" s="19"/>
    </row>
    <row r="5906" spans="10:13">
      <c r="J5906" s="3"/>
      <c r="M5906" s="19"/>
    </row>
    <row r="5907" spans="10:13">
      <c r="J5907" s="3"/>
      <c r="M5907" s="19"/>
    </row>
    <row r="5908" spans="10:13">
      <c r="J5908" s="3"/>
      <c r="M5908" s="19"/>
    </row>
    <row r="5909" spans="10:13">
      <c r="J5909" s="3"/>
      <c r="M5909" s="19"/>
    </row>
    <row r="5910" spans="10:13">
      <c r="J5910" s="3"/>
      <c r="M5910" s="19"/>
    </row>
    <row r="5911" spans="10:13">
      <c r="J5911" s="3"/>
      <c r="M5911" s="19"/>
    </row>
    <row r="5912" spans="10:13">
      <c r="J5912" s="3"/>
      <c r="M5912" s="19"/>
    </row>
    <row r="5913" spans="10:13">
      <c r="J5913" s="3"/>
      <c r="M5913" s="19"/>
    </row>
    <row r="5914" spans="10:13">
      <c r="J5914" s="3"/>
      <c r="M5914" s="19"/>
    </row>
    <row r="5915" spans="10:13">
      <c r="J5915" s="3"/>
      <c r="M5915" s="19"/>
    </row>
    <row r="5916" spans="10:13">
      <c r="J5916" s="3"/>
      <c r="M5916" s="19"/>
    </row>
    <row r="5917" spans="10:13">
      <c r="J5917" s="3"/>
      <c r="M5917" s="19"/>
    </row>
    <row r="5918" spans="10:13">
      <c r="J5918" s="3"/>
      <c r="M5918" s="19"/>
    </row>
    <row r="5919" spans="10:13">
      <c r="J5919" s="3"/>
      <c r="M5919" s="19"/>
    </row>
    <row r="5920" spans="10:13">
      <c r="J5920" s="3"/>
      <c r="M5920" s="19"/>
    </row>
    <row r="5921" spans="10:13">
      <c r="J5921" s="3"/>
      <c r="M5921" s="19"/>
    </row>
    <row r="5922" spans="10:13">
      <c r="J5922" s="3"/>
      <c r="M5922" s="19"/>
    </row>
    <row r="5923" spans="10:13">
      <c r="J5923" s="3"/>
      <c r="M5923" s="19"/>
    </row>
    <row r="5924" spans="10:13">
      <c r="J5924" s="3"/>
      <c r="M5924" s="19"/>
    </row>
    <row r="5925" spans="10:13">
      <c r="J5925" s="3"/>
      <c r="M5925" s="19"/>
    </row>
    <row r="5926" spans="10:13">
      <c r="J5926" s="3"/>
      <c r="M5926" s="19"/>
    </row>
    <row r="5927" spans="10:13">
      <c r="J5927" s="3"/>
      <c r="M5927" s="19"/>
    </row>
    <row r="5928" spans="10:13">
      <c r="J5928" s="3"/>
      <c r="M5928" s="19"/>
    </row>
    <row r="5929" spans="10:13">
      <c r="J5929" s="3"/>
      <c r="M5929" s="19"/>
    </row>
    <row r="5930" spans="10:13">
      <c r="J5930" s="3"/>
      <c r="M5930" s="19"/>
    </row>
    <row r="5931" spans="10:13">
      <c r="J5931" s="3"/>
      <c r="M5931" s="19"/>
    </row>
    <row r="5932" spans="10:13">
      <c r="J5932" s="3"/>
      <c r="M5932" s="19"/>
    </row>
    <row r="5933" spans="10:13">
      <c r="J5933" s="3"/>
      <c r="M5933" s="19"/>
    </row>
    <row r="5934" spans="10:13">
      <c r="J5934" s="3"/>
      <c r="M5934" s="19"/>
    </row>
    <row r="5935" spans="10:13">
      <c r="J5935" s="3"/>
      <c r="M5935" s="19"/>
    </row>
    <row r="5936" spans="10:13">
      <c r="J5936" s="3"/>
      <c r="M5936" s="19"/>
    </row>
    <row r="5937" spans="10:13">
      <c r="J5937" s="3"/>
      <c r="M5937" s="19"/>
    </row>
    <row r="5938" spans="10:13">
      <c r="J5938" s="3"/>
      <c r="M5938" s="19"/>
    </row>
    <row r="5939" spans="10:13">
      <c r="J5939" s="3"/>
      <c r="M5939" s="19"/>
    </row>
    <row r="5940" spans="10:13">
      <c r="J5940" s="3"/>
      <c r="M5940" s="19"/>
    </row>
    <row r="5941" spans="10:13">
      <c r="J5941" s="3"/>
      <c r="M5941" s="19"/>
    </row>
    <row r="5942" spans="10:13">
      <c r="J5942" s="3"/>
      <c r="M5942" s="19"/>
    </row>
    <row r="5943" spans="10:13">
      <c r="J5943" s="3"/>
      <c r="M5943" s="19"/>
    </row>
    <row r="5944" spans="10:13">
      <c r="J5944" s="3"/>
      <c r="M5944" s="19"/>
    </row>
    <row r="5945" spans="10:13">
      <c r="J5945" s="3"/>
      <c r="M5945" s="19"/>
    </row>
    <row r="5946" spans="10:13">
      <c r="J5946" s="3"/>
      <c r="M5946" s="19"/>
    </row>
    <row r="5947" spans="10:13">
      <c r="J5947" s="3"/>
      <c r="M5947" s="19"/>
    </row>
    <row r="5948" spans="10:13">
      <c r="J5948" s="3"/>
      <c r="M5948" s="19"/>
    </row>
    <row r="5949" spans="10:13">
      <c r="J5949" s="3"/>
      <c r="M5949" s="19"/>
    </row>
    <row r="5950" spans="10:13">
      <c r="J5950" s="3"/>
      <c r="M5950" s="19"/>
    </row>
    <row r="5951" spans="10:13">
      <c r="J5951" s="3"/>
      <c r="M5951" s="19"/>
    </row>
    <row r="5952" spans="10:13">
      <c r="J5952" s="3"/>
      <c r="M5952" s="19"/>
    </row>
    <row r="5953" spans="10:13">
      <c r="J5953" s="3"/>
      <c r="M5953" s="19"/>
    </row>
    <row r="5954" spans="10:13">
      <c r="J5954" s="3"/>
      <c r="M5954" s="19"/>
    </row>
    <row r="5955" spans="10:13">
      <c r="J5955" s="3"/>
      <c r="M5955" s="19"/>
    </row>
    <row r="5956" spans="10:13">
      <c r="J5956" s="3"/>
      <c r="M5956" s="19"/>
    </row>
    <row r="5957" spans="10:13">
      <c r="J5957" s="3"/>
      <c r="M5957" s="19"/>
    </row>
    <row r="5958" spans="10:13">
      <c r="J5958" s="3"/>
      <c r="M5958" s="19"/>
    </row>
    <row r="5959" spans="10:13">
      <c r="J5959" s="3"/>
      <c r="M5959" s="19"/>
    </row>
    <row r="5960" spans="10:13">
      <c r="J5960" s="3"/>
      <c r="M5960" s="19"/>
    </row>
    <row r="5961" spans="10:13">
      <c r="J5961" s="3"/>
      <c r="M5961" s="19"/>
    </row>
    <row r="5962" spans="10:13">
      <c r="J5962" s="3"/>
      <c r="M5962" s="19"/>
    </row>
    <row r="5963" spans="10:13">
      <c r="J5963" s="3"/>
      <c r="M5963" s="19"/>
    </row>
    <row r="5964" spans="10:13">
      <c r="J5964" s="3"/>
      <c r="M5964" s="19"/>
    </row>
    <row r="5965" spans="10:13">
      <c r="J5965" s="3"/>
      <c r="M5965" s="19"/>
    </row>
    <row r="5966" spans="10:13">
      <c r="J5966" s="3"/>
      <c r="M5966" s="19"/>
    </row>
    <row r="5967" spans="10:13">
      <c r="J5967" s="3"/>
      <c r="M5967" s="19"/>
    </row>
    <row r="5968" spans="10:13">
      <c r="J5968" s="3"/>
      <c r="M5968" s="19"/>
    </row>
    <row r="5969" spans="10:13">
      <c r="J5969" s="3"/>
      <c r="M5969" s="19"/>
    </row>
    <row r="5970" spans="10:13">
      <c r="J5970" s="3"/>
      <c r="M5970" s="19"/>
    </row>
    <row r="5971" spans="10:13">
      <c r="J5971" s="3"/>
      <c r="M5971" s="19"/>
    </row>
    <row r="5972" spans="10:13">
      <c r="J5972" s="3"/>
      <c r="M5972" s="19"/>
    </row>
    <row r="5973" spans="10:13">
      <c r="J5973" s="3"/>
      <c r="M5973" s="19"/>
    </row>
    <row r="5974" spans="10:13">
      <c r="J5974" s="3"/>
      <c r="M5974" s="19"/>
    </row>
    <row r="5975" spans="10:13">
      <c r="J5975" s="3"/>
      <c r="M5975" s="19"/>
    </row>
    <row r="5976" spans="10:13">
      <c r="J5976" s="3"/>
      <c r="M5976" s="19"/>
    </row>
    <row r="5977" spans="10:13">
      <c r="J5977" s="3"/>
      <c r="M5977" s="19"/>
    </row>
    <row r="5978" spans="10:13">
      <c r="J5978" s="3"/>
      <c r="M5978" s="19"/>
    </row>
    <row r="5979" spans="10:13">
      <c r="J5979" s="3"/>
      <c r="M5979" s="19"/>
    </row>
    <row r="5980" spans="10:13">
      <c r="J5980" s="3"/>
      <c r="M5980" s="19"/>
    </row>
    <row r="5981" spans="10:13">
      <c r="J5981" s="3"/>
      <c r="M5981" s="19"/>
    </row>
    <row r="5982" spans="10:13">
      <c r="J5982" s="3"/>
      <c r="M5982" s="19"/>
    </row>
    <row r="5983" spans="10:13">
      <c r="J5983" s="3"/>
      <c r="M5983" s="19"/>
    </row>
    <row r="5984" spans="10:13">
      <c r="J5984" s="3"/>
      <c r="M5984" s="19"/>
    </row>
    <row r="5985" spans="10:13">
      <c r="J5985" s="3"/>
      <c r="M5985" s="19"/>
    </row>
    <row r="5986" spans="10:13">
      <c r="J5986" s="3"/>
      <c r="M5986" s="19"/>
    </row>
    <row r="5987" spans="10:13">
      <c r="J5987" s="3"/>
      <c r="M5987" s="19"/>
    </row>
    <row r="5988" spans="10:13">
      <c r="J5988" s="3"/>
      <c r="M5988" s="19"/>
    </row>
    <row r="5989" spans="10:13">
      <c r="J5989" s="3"/>
      <c r="M5989" s="19"/>
    </row>
    <row r="5990" spans="10:13">
      <c r="J5990" s="3"/>
      <c r="M5990" s="19"/>
    </row>
    <row r="5991" spans="10:13">
      <c r="J5991" s="3"/>
      <c r="M5991" s="19"/>
    </row>
    <row r="5992" spans="10:13">
      <c r="J5992" s="3"/>
      <c r="M5992" s="19"/>
    </row>
    <row r="5993" spans="10:13">
      <c r="J5993" s="3"/>
      <c r="M5993" s="19"/>
    </row>
    <row r="5994" spans="10:13">
      <c r="J5994" s="3"/>
      <c r="M5994" s="19"/>
    </row>
    <row r="5995" spans="10:13">
      <c r="J5995" s="3"/>
      <c r="M5995" s="19"/>
    </row>
    <row r="5996" spans="10:13">
      <c r="J5996" s="3"/>
      <c r="M5996" s="19"/>
    </row>
    <row r="5997" spans="10:13">
      <c r="J5997" s="3"/>
      <c r="M5997" s="19"/>
    </row>
    <row r="5998" spans="10:13">
      <c r="J5998" s="3"/>
      <c r="M5998" s="19"/>
    </row>
    <row r="5999" spans="10:13">
      <c r="J5999" s="3"/>
      <c r="M5999" s="19"/>
    </row>
    <row r="6000" spans="10:13">
      <c r="J6000" s="3"/>
      <c r="M6000" s="19"/>
    </row>
    <row r="6001" spans="10:13">
      <c r="J6001" s="3"/>
      <c r="M6001" s="19"/>
    </row>
    <row r="6002" spans="10:13">
      <c r="J6002" s="3"/>
      <c r="M6002" s="19"/>
    </row>
    <row r="6003" spans="10:13">
      <c r="J6003" s="3"/>
      <c r="M6003" s="19"/>
    </row>
    <row r="6004" spans="10:13">
      <c r="J6004" s="3"/>
      <c r="M6004" s="19"/>
    </row>
    <row r="6005" spans="10:13">
      <c r="J6005" s="3"/>
      <c r="M6005" s="19"/>
    </row>
    <row r="6006" spans="10:13">
      <c r="J6006" s="3"/>
      <c r="M6006" s="19"/>
    </row>
    <row r="6007" spans="10:13">
      <c r="J6007" s="3"/>
      <c r="M6007" s="19"/>
    </row>
    <row r="6008" spans="10:13">
      <c r="J6008" s="3"/>
      <c r="M6008" s="19"/>
    </row>
    <row r="6009" spans="10:13">
      <c r="J6009" s="3"/>
      <c r="M6009" s="19"/>
    </row>
    <row r="6010" spans="10:13">
      <c r="J6010" s="3"/>
      <c r="M6010" s="19"/>
    </row>
    <row r="6011" spans="10:13">
      <c r="J6011" s="3"/>
      <c r="M6011" s="19"/>
    </row>
    <row r="6012" spans="10:13">
      <c r="J6012" s="3"/>
      <c r="M6012" s="19"/>
    </row>
    <row r="6013" spans="10:13">
      <c r="J6013" s="3"/>
      <c r="M6013" s="19"/>
    </row>
    <row r="6014" spans="10:13">
      <c r="J6014" s="3"/>
      <c r="M6014" s="19"/>
    </row>
    <row r="6015" spans="10:13">
      <c r="J6015" s="3"/>
      <c r="M6015" s="19"/>
    </row>
    <row r="6016" spans="10:13">
      <c r="J6016" s="3"/>
      <c r="M6016" s="19"/>
    </row>
    <row r="6017" spans="10:13">
      <c r="J6017" s="3"/>
      <c r="M6017" s="19"/>
    </row>
    <row r="6018" spans="10:13">
      <c r="J6018" s="3"/>
      <c r="M6018" s="19"/>
    </row>
    <row r="6019" spans="10:13">
      <c r="J6019" s="3"/>
      <c r="M6019" s="19"/>
    </row>
    <row r="6020" spans="10:13">
      <c r="J6020" s="3"/>
      <c r="M6020" s="19"/>
    </row>
    <row r="6021" spans="10:13">
      <c r="J6021" s="3"/>
      <c r="M6021" s="19"/>
    </row>
    <row r="6022" spans="10:13">
      <c r="J6022" s="3"/>
      <c r="M6022" s="19"/>
    </row>
    <row r="6023" spans="10:13">
      <c r="J6023" s="3"/>
      <c r="M6023" s="19"/>
    </row>
    <row r="6024" spans="10:13">
      <c r="J6024" s="3"/>
      <c r="M6024" s="19"/>
    </row>
    <row r="6025" spans="10:13">
      <c r="J6025" s="3"/>
      <c r="M6025" s="19"/>
    </row>
    <row r="6026" spans="10:13">
      <c r="J6026" s="3"/>
      <c r="M6026" s="19"/>
    </row>
    <row r="6027" spans="10:13">
      <c r="J6027" s="3"/>
      <c r="M6027" s="19"/>
    </row>
    <row r="6028" spans="10:13">
      <c r="J6028" s="3"/>
      <c r="M6028" s="19"/>
    </row>
    <row r="6029" spans="10:13">
      <c r="J6029" s="3"/>
      <c r="M6029" s="19"/>
    </row>
    <row r="6030" spans="10:13">
      <c r="J6030" s="3"/>
      <c r="M6030" s="19"/>
    </row>
    <row r="6031" spans="10:13">
      <c r="J6031" s="3"/>
      <c r="M6031" s="19"/>
    </row>
    <row r="6032" spans="10:13">
      <c r="J6032" s="3"/>
      <c r="M6032" s="19"/>
    </row>
    <row r="6033" spans="10:13">
      <c r="J6033" s="3"/>
      <c r="M6033" s="19"/>
    </row>
    <row r="6034" spans="10:13">
      <c r="J6034" s="3"/>
      <c r="M6034" s="19"/>
    </row>
    <row r="6035" spans="10:13">
      <c r="J6035" s="3"/>
      <c r="M6035" s="19"/>
    </row>
    <row r="6036" spans="10:13">
      <c r="J6036" s="3"/>
      <c r="M6036" s="19"/>
    </row>
    <row r="6037" spans="10:13">
      <c r="J6037" s="3"/>
      <c r="M6037" s="19"/>
    </row>
    <row r="6038" spans="10:13">
      <c r="J6038" s="3"/>
      <c r="M6038" s="19"/>
    </row>
    <row r="6039" spans="10:13">
      <c r="J6039" s="3"/>
      <c r="M6039" s="19"/>
    </row>
    <row r="6040" spans="10:13">
      <c r="J6040" s="3"/>
      <c r="M6040" s="19"/>
    </row>
    <row r="6041" spans="10:13">
      <c r="J6041" s="3"/>
      <c r="M6041" s="19"/>
    </row>
    <row r="6042" spans="10:13">
      <c r="J6042" s="3"/>
      <c r="M6042" s="19"/>
    </row>
    <row r="6043" spans="10:13">
      <c r="J6043" s="3"/>
      <c r="M6043" s="19"/>
    </row>
    <row r="6044" spans="10:13">
      <c r="J6044" s="3"/>
      <c r="M6044" s="19"/>
    </row>
    <row r="6045" spans="10:13">
      <c r="J6045" s="3"/>
      <c r="M6045" s="19"/>
    </row>
    <row r="6046" spans="10:13">
      <c r="J6046" s="3"/>
      <c r="M6046" s="19"/>
    </row>
    <row r="6047" spans="10:13">
      <c r="J6047" s="3"/>
      <c r="M6047" s="19"/>
    </row>
    <row r="6048" spans="10:13">
      <c r="J6048" s="3"/>
      <c r="M6048" s="19"/>
    </row>
    <row r="6049" spans="10:13">
      <c r="J6049" s="3"/>
      <c r="M6049" s="19"/>
    </row>
    <row r="6050" spans="10:13">
      <c r="J6050" s="3"/>
      <c r="M6050" s="19"/>
    </row>
    <row r="6051" spans="10:13">
      <c r="J6051" s="3"/>
      <c r="M6051" s="19"/>
    </row>
    <row r="6052" spans="10:13">
      <c r="J6052" s="3"/>
      <c r="M6052" s="19"/>
    </row>
    <row r="6053" spans="10:13">
      <c r="J6053" s="3"/>
      <c r="M6053" s="19"/>
    </row>
    <row r="6054" spans="10:13">
      <c r="J6054" s="3"/>
      <c r="M6054" s="19"/>
    </row>
    <row r="6055" spans="10:13">
      <c r="J6055" s="3"/>
      <c r="M6055" s="19"/>
    </row>
    <row r="6056" spans="10:13">
      <c r="J6056" s="3"/>
      <c r="M6056" s="19"/>
    </row>
    <row r="6057" spans="10:13">
      <c r="J6057" s="3"/>
      <c r="M6057" s="19"/>
    </row>
    <row r="6058" spans="10:13">
      <c r="J6058" s="3"/>
      <c r="M6058" s="19"/>
    </row>
    <row r="6059" spans="10:13">
      <c r="J6059" s="3"/>
      <c r="M6059" s="19"/>
    </row>
    <row r="6060" spans="10:13">
      <c r="J6060" s="3"/>
      <c r="M6060" s="19"/>
    </row>
    <row r="6061" spans="10:13">
      <c r="J6061" s="3"/>
      <c r="M6061" s="19"/>
    </row>
    <row r="6062" spans="10:13">
      <c r="J6062" s="3"/>
      <c r="M6062" s="19"/>
    </row>
    <row r="6063" spans="10:13">
      <c r="J6063" s="3"/>
      <c r="M6063" s="19"/>
    </row>
    <row r="6064" spans="10:13">
      <c r="J6064" s="3"/>
      <c r="M6064" s="19"/>
    </row>
    <row r="6065" spans="10:13">
      <c r="J6065" s="3"/>
      <c r="M6065" s="19"/>
    </row>
    <row r="6066" spans="10:13">
      <c r="J6066" s="3"/>
      <c r="M6066" s="19"/>
    </row>
    <row r="6067" spans="10:13">
      <c r="J6067" s="3"/>
      <c r="M6067" s="19"/>
    </row>
    <row r="6068" spans="10:13">
      <c r="J6068" s="3"/>
      <c r="M6068" s="19"/>
    </row>
    <row r="6069" spans="10:13">
      <c r="J6069" s="3"/>
      <c r="M6069" s="19"/>
    </row>
    <row r="6070" spans="10:13">
      <c r="J6070" s="3"/>
      <c r="M6070" s="19"/>
    </row>
    <row r="6071" spans="10:13">
      <c r="J6071" s="3"/>
      <c r="M6071" s="19"/>
    </row>
    <row r="6072" spans="10:13">
      <c r="J6072" s="3"/>
      <c r="M6072" s="19"/>
    </row>
    <row r="6073" spans="10:13">
      <c r="J6073" s="3"/>
      <c r="M6073" s="19"/>
    </row>
    <row r="6074" spans="10:13">
      <c r="J6074" s="3"/>
      <c r="M6074" s="19"/>
    </row>
    <row r="6075" spans="10:13">
      <c r="J6075" s="3"/>
      <c r="M6075" s="19"/>
    </row>
    <row r="6076" spans="10:13">
      <c r="J6076" s="3"/>
      <c r="M6076" s="19"/>
    </row>
    <row r="6077" spans="10:13">
      <c r="J6077" s="3"/>
      <c r="M6077" s="19"/>
    </row>
    <row r="6078" spans="10:13">
      <c r="J6078" s="3"/>
      <c r="M6078" s="19"/>
    </row>
    <row r="6079" spans="10:13">
      <c r="J6079" s="3"/>
      <c r="M6079" s="19"/>
    </row>
    <row r="6080" spans="10:13">
      <c r="J6080" s="3"/>
      <c r="M6080" s="19"/>
    </row>
    <row r="6081" spans="10:13">
      <c r="J6081" s="3"/>
      <c r="M6081" s="19"/>
    </row>
    <row r="6082" spans="10:13">
      <c r="J6082" s="3"/>
      <c r="M6082" s="19"/>
    </row>
    <row r="6083" spans="10:13">
      <c r="J6083" s="3"/>
      <c r="M6083" s="19"/>
    </row>
    <row r="6084" spans="10:13">
      <c r="J6084" s="3"/>
      <c r="M6084" s="19"/>
    </row>
    <row r="6085" spans="10:13">
      <c r="J6085" s="3"/>
      <c r="M6085" s="19"/>
    </row>
    <row r="6086" spans="10:13">
      <c r="J6086" s="3"/>
      <c r="M6086" s="19"/>
    </row>
    <row r="6087" spans="10:13">
      <c r="J6087" s="3"/>
      <c r="M6087" s="19"/>
    </row>
    <row r="6088" spans="10:13">
      <c r="J6088" s="3"/>
      <c r="M6088" s="19"/>
    </row>
    <row r="6089" spans="10:13">
      <c r="J6089" s="3"/>
      <c r="M6089" s="19"/>
    </row>
    <row r="6090" spans="10:13">
      <c r="J6090" s="3"/>
      <c r="M6090" s="19"/>
    </row>
    <row r="6091" spans="10:13">
      <c r="J6091" s="3"/>
      <c r="M6091" s="19"/>
    </row>
    <row r="6092" spans="10:13">
      <c r="J6092" s="3"/>
      <c r="M6092" s="19"/>
    </row>
    <row r="6093" spans="10:13">
      <c r="J6093" s="3"/>
      <c r="M6093" s="19"/>
    </row>
    <row r="6094" spans="10:13">
      <c r="J6094" s="3"/>
      <c r="M6094" s="19"/>
    </row>
    <row r="6095" spans="10:13">
      <c r="J6095" s="3"/>
      <c r="M6095" s="19"/>
    </row>
    <row r="6096" spans="10:13">
      <c r="J6096" s="3"/>
      <c r="M6096" s="19"/>
    </row>
    <row r="6097" spans="10:13">
      <c r="J6097" s="3"/>
      <c r="M6097" s="19"/>
    </row>
    <row r="6098" spans="10:13">
      <c r="J6098" s="3"/>
      <c r="M6098" s="19"/>
    </row>
    <row r="6099" spans="10:13">
      <c r="J6099" s="3"/>
      <c r="M6099" s="19"/>
    </row>
    <row r="6100" spans="10:13">
      <c r="J6100" s="3"/>
      <c r="M6100" s="19"/>
    </row>
    <row r="6101" spans="10:13">
      <c r="J6101" s="3"/>
      <c r="M6101" s="19"/>
    </row>
    <row r="6102" spans="10:13">
      <c r="J6102" s="3"/>
      <c r="M6102" s="19"/>
    </row>
    <row r="6103" spans="10:13">
      <c r="J6103" s="3"/>
      <c r="M6103" s="19"/>
    </row>
    <row r="6104" spans="10:13">
      <c r="J6104" s="3"/>
      <c r="M6104" s="19"/>
    </row>
    <row r="6105" spans="10:13">
      <c r="J6105" s="3"/>
      <c r="M6105" s="19"/>
    </row>
    <row r="6106" spans="10:13">
      <c r="J6106" s="3"/>
      <c r="M6106" s="19"/>
    </row>
    <row r="6107" spans="10:13">
      <c r="J6107" s="3"/>
      <c r="M6107" s="19"/>
    </row>
    <row r="6108" spans="10:13">
      <c r="J6108" s="3"/>
      <c r="M6108" s="19"/>
    </row>
    <row r="6109" spans="10:13">
      <c r="J6109" s="3"/>
      <c r="M6109" s="19"/>
    </row>
    <row r="6110" spans="10:13">
      <c r="J6110" s="3"/>
      <c r="M6110" s="19"/>
    </row>
    <row r="6111" spans="10:13">
      <c r="J6111" s="3"/>
      <c r="M6111" s="19"/>
    </row>
    <row r="6112" spans="10:13">
      <c r="J6112" s="3"/>
      <c r="M6112" s="19"/>
    </row>
    <row r="6113" spans="10:13">
      <c r="J6113" s="3"/>
      <c r="M6113" s="19"/>
    </row>
    <row r="6114" spans="10:13">
      <c r="J6114" s="3"/>
      <c r="M6114" s="19"/>
    </row>
    <row r="6115" spans="10:13">
      <c r="J6115" s="3"/>
      <c r="M6115" s="19"/>
    </row>
    <row r="6116" spans="10:13">
      <c r="J6116" s="3"/>
      <c r="M6116" s="19"/>
    </row>
    <row r="6117" spans="10:13">
      <c r="J6117" s="3"/>
      <c r="M6117" s="19"/>
    </row>
    <row r="6118" spans="10:13">
      <c r="J6118" s="3"/>
      <c r="M6118" s="19"/>
    </row>
    <row r="6119" spans="10:13">
      <c r="J6119" s="3"/>
      <c r="M6119" s="19"/>
    </row>
    <row r="6120" spans="10:13">
      <c r="J6120" s="3"/>
      <c r="M6120" s="19"/>
    </row>
    <row r="6121" spans="10:13">
      <c r="J6121" s="3"/>
      <c r="M6121" s="19"/>
    </row>
    <row r="6122" spans="10:13">
      <c r="J6122" s="3"/>
      <c r="M6122" s="19"/>
    </row>
    <row r="6123" spans="10:13">
      <c r="J6123" s="3"/>
      <c r="M6123" s="19"/>
    </row>
    <row r="6124" spans="10:13">
      <c r="J6124" s="3"/>
      <c r="M6124" s="19"/>
    </row>
    <row r="6125" spans="10:13">
      <c r="J6125" s="3"/>
      <c r="M6125" s="19"/>
    </row>
    <row r="6126" spans="10:13">
      <c r="J6126" s="3"/>
      <c r="M6126" s="19"/>
    </row>
    <row r="6127" spans="10:13">
      <c r="J6127" s="3"/>
      <c r="M6127" s="19"/>
    </row>
    <row r="6128" spans="10:13">
      <c r="J6128" s="3"/>
      <c r="M6128" s="19"/>
    </row>
    <row r="6129" spans="10:13">
      <c r="J6129" s="3"/>
      <c r="M6129" s="19"/>
    </row>
    <row r="6130" spans="10:13">
      <c r="J6130" s="3"/>
      <c r="M6130" s="19"/>
    </row>
    <row r="6131" spans="10:13">
      <c r="J6131" s="3"/>
      <c r="M6131" s="19"/>
    </row>
    <row r="6132" spans="10:13">
      <c r="J6132" s="3"/>
      <c r="M6132" s="19"/>
    </row>
    <row r="6133" spans="10:13">
      <c r="J6133" s="3"/>
      <c r="M6133" s="19"/>
    </row>
    <row r="6134" spans="10:13">
      <c r="J6134" s="3"/>
      <c r="M6134" s="19"/>
    </row>
    <row r="6135" spans="10:13">
      <c r="J6135" s="3"/>
      <c r="M6135" s="19"/>
    </row>
    <row r="6136" spans="10:13">
      <c r="J6136" s="3"/>
      <c r="M6136" s="19"/>
    </row>
    <row r="6137" spans="10:13">
      <c r="J6137" s="3"/>
      <c r="M6137" s="19"/>
    </row>
    <row r="6138" spans="10:13">
      <c r="J6138" s="3"/>
      <c r="M6138" s="19"/>
    </row>
    <row r="6139" spans="10:13">
      <c r="J6139" s="3"/>
      <c r="M6139" s="19"/>
    </row>
    <row r="6140" spans="10:13">
      <c r="J6140" s="3"/>
      <c r="M6140" s="19"/>
    </row>
    <row r="6141" spans="10:13">
      <c r="J6141" s="3"/>
      <c r="M6141" s="19"/>
    </row>
    <row r="6142" spans="10:13">
      <c r="J6142" s="3"/>
      <c r="M6142" s="19"/>
    </row>
    <row r="6143" spans="10:13">
      <c r="J6143" s="3"/>
      <c r="M6143" s="19"/>
    </row>
    <row r="6144" spans="10:13">
      <c r="J6144" s="3"/>
      <c r="M6144" s="19"/>
    </row>
    <row r="6145" spans="10:13">
      <c r="J6145" s="3"/>
      <c r="M6145" s="19"/>
    </row>
    <row r="6146" spans="10:13">
      <c r="J6146" s="3"/>
      <c r="M6146" s="19"/>
    </row>
    <row r="6147" spans="10:13">
      <c r="J6147" s="3"/>
      <c r="M6147" s="19"/>
    </row>
    <row r="6148" spans="10:13">
      <c r="J6148" s="3"/>
      <c r="M6148" s="19"/>
    </row>
    <row r="6149" spans="10:13">
      <c r="J6149" s="3"/>
      <c r="M6149" s="19"/>
    </row>
    <row r="6150" spans="10:13">
      <c r="J6150" s="3"/>
      <c r="M6150" s="19"/>
    </row>
    <row r="6151" spans="10:13">
      <c r="J6151" s="3"/>
      <c r="M6151" s="19"/>
    </row>
    <row r="6152" spans="10:13">
      <c r="J6152" s="3"/>
      <c r="M6152" s="19"/>
    </row>
    <row r="6153" spans="10:13">
      <c r="J6153" s="3"/>
      <c r="M6153" s="19"/>
    </row>
    <row r="6154" spans="10:13">
      <c r="J6154" s="3"/>
      <c r="M6154" s="19"/>
    </row>
    <row r="6155" spans="10:13">
      <c r="J6155" s="3"/>
      <c r="M6155" s="19"/>
    </row>
    <row r="6156" spans="10:13">
      <c r="J6156" s="3"/>
      <c r="M6156" s="19"/>
    </row>
    <row r="6157" spans="10:13">
      <c r="J6157" s="3"/>
      <c r="M6157" s="19"/>
    </row>
    <row r="6158" spans="10:13">
      <c r="J6158" s="3"/>
      <c r="M6158" s="19"/>
    </row>
    <row r="6159" spans="10:13">
      <c r="J6159" s="3"/>
      <c r="M6159" s="19"/>
    </row>
    <row r="6160" spans="10:13">
      <c r="J6160" s="3"/>
      <c r="M6160" s="19"/>
    </row>
    <row r="6161" spans="10:13">
      <c r="J6161" s="3"/>
      <c r="M6161" s="19"/>
    </row>
    <row r="6162" spans="10:13">
      <c r="J6162" s="3"/>
      <c r="M6162" s="19"/>
    </row>
    <row r="6163" spans="10:13">
      <c r="J6163" s="3"/>
      <c r="M6163" s="19"/>
    </row>
    <row r="6164" spans="10:13">
      <c r="J6164" s="3"/>
      <c r="M6164" s="19"/>
    </row>
    <row r="6165" spans="10:13">
      <c r="J6165" s="3"/>
      <c r="M6165" s="19"/>
    </row>
    <row r="6166" spans="10:13">
      <c r="J6166" s="3"/>
      <c r="M6166" s="19"/>
    </row>
    <row r="6167" spans="10:13">
      <c r="J6167" s="3"/>
      <c r="M6167" s="19"/>
    </row>
    <row r="6168" spans="10:13">
      <c r="J6168" s="3"/>
      <c r="M6168" s="19"/>
    </row>
    <row r="6169" spans="10:13">
      <c r="J6169" s="3"/>
      <c r="M6169" s="19"/>
    </row>
    <row r="6170" spans="10:13">
      <c r="J6170" s="3"/>
      <c r="M6170" s="19"/>
    </row>
    <row r="6171" spans="10:13">
      <c r="J6171" s="3"/>
      <c r="M6171" s="19"/>
    </row>
    <row r="6172" spans="10:13">
      <c r="J6172" s="3"/>
      <c r="M6172" s="19"/>
    </row>
    <row r="6173" spans="10:13">
      <c r="J6173" s="3"/>
      <c r="M6173" s="19"/>
    </row>
    <row r="6174" spans="10:13">
      <c r="J6174" s="3"/>
      <c r="M6174" s="19"/>
    </row>
    <row r="6175" spans="10:13">
      <c r="J6175" s="3"/>
      <c r="M6175" s="19"/>
    </row>
    <row r="6176" spans="10:13">
      <c r="J6176" s="3"/>
      <c r="M6176" s="19"/>
    </row>
    <row r="6177" spans="10:13">
      <c r="J6177" s="3"/>
      <c r="M6177" s="19"/>
    </row>
    <row r="6178" spans="10:13">
      <c r="J6178" s="3"/>
      <c r="M6178" s="19"/>
    </row>
    <row r="6179" spans="10:13">
      <c r="J6179" s="3"/>
      <c r="M6179" s="19"/>
    </row>
    <row r="6180" spans="10:13">
      <c r="J6180" s="3"/>
      <c r="M6180" s="19"/>
    </row>
    <row r="6181" spans="10:13">
      <c r="J6181" s="3"/>
      <c r="M6181" s="19"/>
    </row>
    <row r="6182" spans="10:13">
      <c r="J6182" s="3"/>
      <c r="M6182" s="19"/>
    </row>
    <row r="6183" spans="10:13">
      <c r="J6183" s="3"/>
      <c r="M6183" s="19"/>
    </row>
    <row r="6184" spans="10:13">
      <c r="J6184" s="3"/>
      <c r="M6184" s="19"/>
    </row>
    <row r="6185" spans="10:13">
      <c r="J6185" s="3"/>
      <c r="M6185" s="19"/>
    </row>
    <row r="6186" spans="10:13">
      <c r="J6186" s="3"/>
      <c r="M6186" s="19"/>
    </row>
    <row r="6187" spans="10:13">
      <c r="J6187" s="3"/>
      <c r="M6187" s="19"/>
    </row>
    <row r="6188" spans="10:13">
      <c r="J6188" s="3"/>
      <c r="M6188" s="19"/>
    </row>
    <row r="6189" spans="10:13">
      <c r="J6189" s="3"/>
      <c r="M6189" s="19"/>
    </row>
    <row r="6190" spans="10:13">
      <c r="J6190" s="3"/>
      <c r="M6190" s="19"/>
    </row>
    <row r="6191" spans="10:13">
      <c r="J6191" s="3"/>
      <c r="M6191" s="19"/>
    </row>
    <row r="6192" spans="10:13">
      <c r="J6192" s="3"/>
      <c r="M6192" s="19"/>
    </row>
    <row r="6193" spans="10:13">
      <c r="J6193" s="3"/>
      <c r="M6193" s="19"/>
    </row>
    <row r="6194" spans="10:13">
      <c r="J6194" s="3"/>
      <c r="M6194" s="19"/>
    </row>
    <row r="6195" spans="10:13">
      <c r="J6195" s="3"/>
      <c r="M6195" s="19"/>
    </row>
    <row r="6196" spans="10:13">
      <c r="J6196" s="3"/>
      <c r="M6196" s="19"/>
    </row>
    <row r="6197" spans="10:13">
      <c r="J6197" s="3"/>
      <c r="M6197" s="19"/>
    </row>
    <row r="6198" spans="10:13">
      <c r="J6198" s="3"/>
      <c r="M6198" s="19"/>
    </row>
    <row r="6199" spans="10:13">
      <c r="J6199" s="3"/>
      <c r="M6199" s="19"/>
    </row>
    <row r="6200" spans="10:13">
      <c r="J6200" s="3"/>
      <c r="M6200" s="19"/>
    </row>
    <row r="6201" spans="10:13">
      <c r="J6201" s="3"/>
      <c r="M6201" s="19"/>
    </row>
    <row r="6202" spans="10:13">
      <c r="J6202" s="3"/>
      <c r="M6202" s="19"/>
    </row>
    <row r="6203" spans="10:13">
      <c r="J6203" s="3"/>
      <c r="M6203" s="19"/>
    </row>
    <row r="6204" spans="10:13">
      <c r="J6204" s="3"/>
      <c r="M6204" s="19"/>
    </row>
    <row r="6205" spans="10:13">
      <c r="J6205" s="3"/>
      <c r="M6205" s="19"/>
    </row>
    <row r="6206" spans="10:13">
      <c r="J6206" s="3"/>
      <c r="M6206" s="19"/>
    </row>
    <row r="6207" spans="10:13">
      <c r="J6207" s="3"/>
      <c r="M6207" s="19"/>
    </row>
    <row r="6208" spans="10:13">
      <c r="J6208" s="3"/>
      <c r="M6208" s="19"/>
    </row>
    <row r="6209" spans="10:13">
      <c r="J6209" s="3"/>
      <c r="M6209" s="19"/>
    </row>
    <row r="6210" spans="10:13">
      <c r="J6210" s="3"/>
      <c r="M6210" s="19"/>
    </row>
    <row r="6211" spans="10:13">
      <c r="J6211" s="3"/>
      <c r="M6211" s="19"/>
    </row>
    <row r="6212" spans="10:13">
      <c r="J6212" s="3"/>
      <c r="M6212" s="19"/>
    </row>
    <row r="6213" spans="10:13">
      <c r="J6213" s="3"/>
      <c r="M6213" s="19"/>
    </row>
    <row r="6214" spans="10:13">
      <c r="J6214" s="3"/>
      <c r="M6214" s="19"/>
    </row>
    <row r="6215" spans="10:13">
      <c r="J6215" s="3"/>
      <c r="M6215" s="19"/>
    </row>
    <row r="6216" spans="10:13">
      <c r="J6216" s="3"/>
      <c r="M6216" s="19"/>
    </row>
    <row r="6217" spans="10:13">
      <c r="J6217" s="3"/>
      <c r="M6217" s="19"/>
    </row>
    <row r="6218" spans="10:13">
      <c r="J6218" s="3"/>
      <c r="M6218" s="19"/>
    </row>
    <row r="6219" spans="10:13">
      <c r="J6219" s="3"/>
      <c r="M6219" s="19"/>
    </row>
    <row r="6220" spans="10:13">
      <c r="J6220" s="3"/>
      <c r="M6220" s="19"/>
    </row>
    <row r="6221" spans="10:13">
      <c r="J6221" s="3"/>
      <c r="M6221" s="19"/>
    </row>
    <row r="6222" spans="10:13">
      <c r="J6222" s="3"/>
      <c r="M6222" s="19"/>
    </row>
    <row r="6223" spans="10:13">
      <c r="J6223" s="3"/>
      <c r="M6223" s="19"/>
    </row>
    <row r="6224" spans="10:13">
      <c r="J6224" s="3"/>
      <c r="M6224" s="19"/>
    </row>
    <row r="6225" spans="10:13">
      <c r="J6225" s="3"/>
      <c r="M6225" s="19"/>
    </row>
    <row r="6226" spans="10:13">
      <c r="J6226" s="3"/>
      <c r="M6226" s="19"/>
    </row>
    <row r="6227" spans="10:13">
      <c r="J6227" s="3"/>
      <c r="M6227" s="19"/>
    </row>
    <row r="6228" spans="10:13">
      <c r="J6228" s="3"/>
      <c r="M6228" s="19"/>
    </row>
    <row r="6229" spans="10:13">
      <c r="J6229" s="3"/>
      <c r="M6229" s="19"/>
    </row>
    <row r="6230" spans="10:13">
      <c r="J6230" s="3"/>
      <c r="M6230" s="19"/>
    </row>
    <row r="6231" spans="10:13">
      <c r="J6231" s="3"/>
      <c r="M6231" s="19"/>
    </row>
    <row r="6232" spans="10:13">
      <c r="J6232" s="3"/>
      <c r="M6232" s="19"/>
    </row>
    <row r="6233" spans="10:13">
      <c r="J6233" s="3"/>
      <c r="M6233" s="19"/>
    </row>
    <row r="6234" spans="10:13">
      <c r="J6234" s="3"/>
      <c r="M6234" s="19"/>
    </row>
    <row r="6235" spans="10:13">
      <c r="J6235" s="3"/>
      <c r="M6235" s="19"/>
    </row>
    <row r="6236" spans="10:13">
      <c r="J6236" s="3"/>
      <c r="M6236" s="19"/>
    </row>
    <row r="6237" spans="10:13">
      <c r="J6237" s="3"/>
      <c r="M6237" s="19"/>
    </row>
    <row r="6238" spans="10:13">
      <c r="J6238" s="3"/>
      <c r="M6238" s="19"/>
    </row>
    <row r="6239" spans="10:13">
      <c r="J6239" s="3"/>
      <c r="M6239" s="19"/>
    </row>
    <row r="6240" spans="10:13">
      <c r="J6240" s="3"/>
      <c r="M6240" s="19"/>
    </row>
    <row r="6241" spans="10:13">
      <c r="J6241" s="3"/>
      <c r="M6241" s="19"/>
    </row>
    <row r="6242" spans="10:13">
      <c r="J6242" s="3"/>
      <c r="M6242" s="19"/>
    </row>
    <row r="6243" spans="10:13">
      <c r="J6243" s="3"/>
      <c r="M6243" s="19"/>
    </row>
    <row r="6244" spans="10:13">
      <c r="J6244" s="3"/>
      <c r="M6244" s="19"/>
    </row>
    <row r="6245" spans="10:13">
      <c r="J6245" s="3"/>
      <c r="M6245" s="19"/>
    </row>
    <row r="6246" spans="10:13">
      <c r="J6246" s="3"/>
      <c r="M6246" s="19"/>
    </row>
    <row r="6247" spans="10:13">
      <c r="J6247" s="3"/>
      <c r="M6247" s="19"/>
    </row>
    <row r="6248" spans="10:13">
      <c r="J6248" s="3"/>
      <c r="M6248" s="19"/>
    </row>
    <row r="6249" spans="10:13">
      <c r="J6249" s="3"/>
      <c r="M6249" s="19"/>
    </row>
    <row r="6250" spans="10:13">
      <c r="J6250" s="3"/>
      <c r="M6250" s="19"/>
    </row>
    <row r="6251" spans="10:13">
      <c r="J6251" s="3"/>
      <c r="M6251" s="19"/>
    </row>
    <row r="6252" spans="10:13">
      <c r="J6252" s="3"/>
      <c r="M6252" s="19"/>
    </row>
    <row r="6253" spans="10:13">
      <c r="J6253" s="3"/>
      <c r="M6253" s="19"/>
    </row>
    <row r="6254" spans="10:13">
      <c r="J6254" s="3"/>
      <c r="M6254" s="19"/>
    </row>
    <row r="6255" spans="10:13">
      <c r="J6255" s="3"/>
      <c r="M6255" s="19"/>
    </row>
    <row r="6256" spans="10:13">
      <c r="J6256" s="3"/>
      <c r="M6256" s="19"/>
    </row>
    <row r="6257" spans="10:13">
      <c r="J6257" s="3"/>
      <c r="M6257" s="19"/>
    </row>
    <row r="6258" spans="10:13">
      <c r="J6258" s="3"/>
      <c r="M6258" s="19"/>
    </row>
    <row r="6259" spans="10:13">
      <c r="J6259" s="3"/>
      <c r="M6259" s="19"/>
    </row>
    <row r="6260" spans="10:13">
      <c r="J6260" s="3"/>
      <c r="M6260" s="19"/>
    </row>
    <row r="6261" spans="10:13">
      <c r="J6261" s="3"/>
      <c r="M6261" s="19"/>
    </row>
    <row r="6262" spans="10:13">
      <c r="J6262" s="3"/>
      <c r="M6262" s="19"/>
    </row>
    <row r="6263" spans="10:13">
      <c r="J6263" s="3"/>
      <c r="M6263" s="19"/>
    </row>
    <row r="6264" spans="10:13">
      <c r="J6264" s="3"/>
      <c r="M6264" s="19"/>
    </row>
    <row r="6265" spans="10:13">
      <c r="J6265" s="3"/>
      <c r="M6265" s="19"/>
    </row>
    <row r="6266" spans="10:13">
      <c r="J6266" s="3"/>
      <c r="M6266" s="19"/>
    </row>
    <row r="6267" spans="10:13">
      <c r="J6267" s="3"/>
      <c r="M6267" s="19"/>
    </row>
    <row r="6268" spans="10:13">
      <c r="J6268" s="3"/>
      <c r="M6268" s="19"/>
    </row>
    <row r="6269" spans="10:13">
      <c r="J6269" s="3"/>
      <c r="M6269" s="19"/>
    </row>
    <row r="6270" spans="10:13">
      <c r="J6270" s="3"/>
      <c r="M6270" s="19"/>
    </row>
    <row r="6271" spans="10:13">
      <c r="J6271" s="3"/>
      <c r="M6271" s="19"/>
    </row>
    <row r="6272" spans="10:13">
      <c r="J6272" s="3"/>
      <c r="M6272" s="19"/>
    </row>
    <row r="6273" spans="10:13">
      <c r="J6273" s="3"/>
      <c r="M6273" s="19"/>
    </row>
    <row r="6274" spans="10:13">
      <c r="J6274" s="3"/>
      <c r="M6274" s="19"/>
    </row>
    <row r="6275" spans="10:13">
      <c r="J6275" s="3"/>
      <c r="M6275" s="19"/>
    </row>
    <row r="6276" spans="10:13">
      <c r="J6276" s="3"/>
      <c r="M6276" s="19"/>
    </row>
    <row r="6277" spans="10:13">
      <c r="J6277" s="3"/>
      <c r="M6277" s="19"/>
    </row>
    <row r="6278" spans="10:13">
      <c r="J6278" s="3"/>
      <c r="M6278" s="19"/>
    </row>
    <row r="6279" spans="10:13">
      <c r="J6279" s="3"/>
      <c r="M6279" s="19"/>
    </row>
    <row r="6280" spans="10:13">
      <c r="J6280" s="3"/>
      <c r="M6280" s="19"/>
    </row>
    <row r="6281" spans="10:13">
      <c r="J6281" s="3"/>
      <c r="M6281" s="19"/>
    </row>
    <row r="6282" spans="10:13">
      <c r="J6282" s="3"/>
      <c r="M6282" s="19"/>
    </row>
    <row r="6283" spans="10:13">
      <c r="J6283" s="3"/>
      <c r="M6283" s="19"/>
    </row>
    <row r="6284" spans="10:13">
      <c r="J6284" s="3"/>
      <c r="M6284" s="19"/>
    </row>
    <row r="6285" spans="10:13">
      <c r="J6285" s="3"/>
      <c r="M6285" s="19"/>
    </row>
    <row r="6286" spans="10:13">
      <c r="J6286" s="3"/>
      <c r="M6286" s="19"/>
    </row>
    <row r="6287" spans="10:13">
      <c r="J6287" s="3"/>
      <c r="M6287" s="19"/>
    </row>
    <row r="6288" spans="10:13">
      <c r="J6288" s="3"/>
      <c r="M6288" s="19"/>
    </row>
    <row r="6289" spans="10:13">
      <c r="J6289" s="3"/>
      <c r="M6289" s="19"/>
    </row>
    <row r="6290" spans="10:13">
      <c r="J6290" s="3"/>
      <c r="M6290" s="19"/>
    </row>
    <row r="6291" spans="10:13">
      <c r="J6291" s="3"/>
      <c r="M6291" s="19"/>
    </row>
    <row r="6292" spans="10:13">
      <c r="J6292" s="3"/>
      <c r="M6292" s="19"/>
    </row>
    <row r="6293" spans="10:13">
      <c r="J6293" s="3"/>
      <c r="M6293" s="19"/>
    </row>
    <row r="6294" spans="10:13">
      <c r="J6294" s="3"/>
      <c r="M6294" s="19"/>
    </row>
    <row r="6295" spans="10:13">
      <c r="J6295" s="3"/>
      <c r="M6295" s="19"/>
    </row>
    <row r="6296" spans="10:13">
      <c r="J6296" s="3"/>
      <c r="M6296" s="19"/>
    </row>
    <row r="6297" spans="10:13">
      <c r="J6297" s="3"/>
      <c r="M6297" s="19"/>
    </row>
    <row r="6298" spans="10:13">
      <c r="J6298" s="3"/>
      <c r="M6298" s="19"/>
    </row>
    <row r="6299" spans="10:13">
      <c r="J6299" s="3"/>
      <c r="M6299" s="19"/>
    </row>
    <row r="6300" spans="10:13">
      <c r="J6300" s="3"/>
      <c r="M6300" s="19"/>
    </row>
    <row r="6301" spans="10:13">
      <c r="J6301" s="3"/>
      <c r="M6301" s="19"/>
    </row>
    <row r="6302" spans="10:13">
      <c r="J6302" s="3"/>
      <c r="M6302" s="19"/>
    </row>
    <row r="6303" spans="10:13">
      <c r="J6303" s="3"/>
      <c r="M6303" s="19"/>
    </row>
    <row r="6304" spans="10:13">
      <c r="J6304" s="3"/>
      <c r="M6304" s="19"/>
    </row>
    <row r="6305" spans="10:13">
      <c r="J6305" s="3"/>
      <c r="M6305" s="19"/>
    </row>
    <row r="6306" spans="10:13">
      <c r="J6306" s="3"/>
      <c r="M6306" s="19"/>
    </row>
    <row r="6307" spans="10:13">
      <c r="J6307" s="3"/>
      <c r="M6307" s="19"/>
    </row>
    <row r="6308" spans="10:13">
      <c r="J6308" s="3"/>
      <c r="M6308" s="19"/>
    </row>
    <row r="6309" spans="10:13">
      <c r="J6309" s="3"/>
      <c r="M6309" s="19"/>
    </row>
    <row r="6310" spans="10:13">
      <c r="J6310" s="3"/>
      <c r="M6310" s="19"/>
    </row>
    <row r="6311" spans="10:13">
      <c r="J6311" s="3"/>
      <c r="M6311" s="19"/>
    </row>
    <row r="6312" spans="10:13">
      <c r="J6312" s="3"/>
      <c r="M6312" s="19"/>
    </row>
    <row r="6313" spans="10:13">
      <c r="J6313" s="3"/>
      <c r="M6313" s="19"/>
    </row>
    <row r="6314" spans="10:13">
      <c r="J6314" s="3"/>
      <c r="M6314" s="19"/>
    </row>
    <row r="6315" spans="10:13">
      <c r="J6315" s="3"/>
      <c r="M6315" s="19"/>
    </row>
    <row r="6316" spans="10:13">
      <c r="J6316" s="3"/>
      <c r="M6316" s="19"/>
    </row>
    <row r="6317" spans="10:13">
      <c r="J6317" s="3"/>
      <c r="M6317" s="19"/>
    </row>
    <row r="6318" spans="10:13">
      <c r="J6318" s="3"/>
      <c r="M6318" s="19"/>
    </row>
    <row r="6319" spans="10:13">
      <c r="J6319" s="3"/>
      <c r="M6319" s="19"/>
    </row>
    <row r="6320" spans="10:13">
      <c r="J6320" s="3"/>
      <c r="M6320" s="19"/>
    </row>
    <row r="6321" spans="10:13">
      <c r="J6321" s="3"/>
      <c r="M6321" s="19"/>
    </row>
    <row r="6322" spans="10:13">
      <c r="J6322" s="3"/>
      <c r="M6322" s="19"/>
    </row>
    <row r="6323" spans="10:13">
      <c r="J6323" s="3"/>
      <c r="M6323" s="19"/>
    </row>
    <row r="6324" spans="10:13">
      <c r="J6324" s="3"/>
      <c r="M6324" s="19"/>
    </row>
    <row r="6325" spans="10:13">
      <c r="J6325" s="3"/>
      <c r="M6325" s="19"/>
    </row>
    <row r="6326" spans="10:13">
      <c r="J6326" s="3"/>
      <c r="M6326" s="19"/>
    </row>
    <row r="6327" spans="10:13">
      <c r="J6327" s="3"/>
      <c r="M6327" s="19"/>
    </row>
    <row r="6328" spans="10:13">
      <c r="J6328" s="3"/>
      <c r="M6328" s="19"/>
    </row>
    <row r="6329" spans="10:13">
      <c r="J6329" s="3"/>
      <c r="M6329" s="19"/>
    </row>
    <row r="6330" spans="10:13">
      <c r="J6330" s="3"/>
      <c r="M6330" s="19"/>
    </row>
    <row r="6331" spans="10:13">
      <c r="J6331" s="3"/>
      <c r="M6331" s="19"/>
    </row>
    <row r="6332" spans="10:13">
      <c r="J6332" s="3"/>
      <c r="M6332" s="19"/>
    </row>
    <row r="6333" spans="10:13">
      <c r="J6333" s="3"/>
      <c r="M6333" s="19"/>
    </row>
    <row r="6334" spans="10:13">
      <c r="J6334" s="3"/>
      <c r="M6334" s="19"/>
    </row>
    <row r="6335" spans="10:13">
      <c r="J6335" s="3"/>
      <c r="M6335" s="19"/>
    </row>
    <row r="6336" spans="10:13">
      <c r="J6336" s="3"/>
      <c r="M6336" s="19"/>
    </row>
    <row r="6337" spans="10:13">
      <c r="J6337" s="3"/>
      <c r="M6337" s="19"/>
    </row>
    <row r="6338" spans="10:13">
      <c r="J6338" s="3"/>
      <c r="M6338" s="19"/>
    </row>
    <row r="6339" spans="10:13">
      <c r="J6339" s="3"/>
      <c r="M6339" s="19"/>
    </row>
    <row r="6340" spans="10:13">
      <c r="J6340" s="3"/>
      <c r="M6340" s="19"/>
    </row>
    <row r="6341" spans="10:13">
      <c r="J6341" s="3"/>
      <c r="M6341" s="19"/>
    </row>
    <row r="6342" spans="10:13">
      <c r="J6342" s="3"/>
      <c r="M6342" s="19"/>
    </row>
    <row r="6343" spans="10:13">
      <c r="J6343" s="3"/>
      <c r="M6343" s="19"/>
    </row>
    <row r="6344" spans="10:13">
      <c r="J6344" s="3"/>
      <c r="M6344" s="19"/>
    </row>
    <row r="6345" spans="10:13">
      <c r="J6345" s="3"/>
      <c r="M6345" s="19"/>
    </row>
    <row r="6346" spans="10:13">
      <c r="J6346" s="3"/>
      <c r="M6346" s="19"/>
    </row>
    <row r="6347" spans="10:13">
      <c r="J6347" s="3"/>
      <c r="M6347" s="19"/>
    </row>
    <row r="6348" spans="10:13">
      <c r="J6348" s="3"/>
      <c r="M6348" s="19"/>
    </row>
    <row r="6349" spans="10:13">
      <c r="J6349" s="3"/>
      <c r="M6349" s="19"/>
    </row>
    <row r="6350" spans="10:13">
      <c r="J6350" s="3"/>
      <c r="M6350" s="19"/>
    </row>
    <row r="6351" spans="10:13">
      <c r="J6351" s="3"/>
      <c r="M6351" s="19"/>
    </row>
    <row r="6352" spans="10:13">
      <c r="J6352" s="3"/>
      <c r="M6352" s="19"/>
    </row>
    <row r="6353" spans="10:13">
      <c r="J6353" s="3"/>
      <c r="M6353" s="19"/>
    </row>
    <row r="6354" spans="10:13">
      <c r="J6354" s="3"/>
      <c r="M6354" s="19"/>
    </row>
    <row r="6355" spans="10:13">
      <c r="J6355" s="3"/>
      <c r="M6355" s="19"/>
    </row>
    <row r="6356" spans="10:13">
      <c r="J6356" s="3"/>
      <c r="M6356" s="19"/>
    </row>
    <row r="6357" spans="10:13">
      <c r="J6357" s="3"/>
      <c r="M6357" s="19"/>
    </row>
    <row r="6358" spans="10:13">
      <c r="J6358" s="3"/>
      <c r="M6358" s="19"/>
    </row>
    <row r="6359" spans="10:13">
      <c r="J6359" s="3"/>
      <c r="M6359" s="19"/>
    </row>
    <row r="6360" spans="10:13">
      <c r="J6360" s="3"/>
      <c r="M6360" s="19"/>
    </row>
    <row r="6361" spans="10:13">
      <c r="J6361" s="3"/>
      <c r="M6361" s="19"/>
    </row>
    <row r="6362" spans="10:13">
      <c r="J6362" s="3"/>
      <c r="M6362" s="19"/>
    </row>
    <row r="6363" spans="10:13">
      <c r="J6363" s="3"/>
      <c r="M6363" s="19"/>
    </row>
    <row r="6364" spans="10:13">
      <c r="J6364" s="3"/>
      <c r="M6364" s="19"/>
    </row>
    <row r="6365" spans="10:13">
      <c r="J6365" s="3"/>
      <c r="M6365" s="19"/>
    </row>
    <row r="6366" spans="10:13">
      <c r="J6366" s="3"/>
      <c r="M6366" s="19"/>
    </row>
    <row r="6367" spans="10:13">
      <c r="J6367" s="3"/>
      <c r="M6367" s="19"/>
    </row>
    <row r="6368" spans="10:13">
      <c r="J6368" s="3"/>
      <c r="M6368" s="19"/>
    </row>
    <row r="6369" spans="10:13">
      <c r="J6369" s="3"/>
      <c r="M6369" s="19"/>
    </row>
    <row r="6370" spans="10:13">
      <c r="J6370" s="3"/>
      <c r="M6370" s="19"/>
    </row>
    <row r="6371" spans="10:13">
      <c r="J6371" s="3"/>
      <c r="M6371" s="19"/>
    </row>
    <row r="6372" spans="10:13">
      <c r="J6372" s="3"/>
      <c r="M6372" s="19"/>
    </row>
    <row r="6373" spans="10:13">
      <c r="J6373" s="3"/>
      <c r="M6373" s="19"/>
    </row>
    <row r="6374" spans="10:13">
      <c r="J6374" s="3"/>
      <c r="M6374" s="19"/>
    </row>
    <row r="6375" spans="10:13">
      <c r="J6375" s="3"/>
      <c r="M6375" s="19"/>
    </row>
    <row r="6376" spans="10:13">
      <c r="J6376" s="3"/>
      <c r="M6376" s="19"/>
    </row>
    <row r="6377" spans="10:13">
      <c r="J6377" s="3"/>
      <c r="M6377" s="19"/>
    </row>
    <row r="6378" spans="10:13">
      <c r="J6378" s="3"/>
      <c r="M6378" s="19"/>
    </row>
    <row r="6379" spans="10:13">
      <c r="J6379" s="3"/>
      <c r="M6379" s="19"/>
    </row>
    <row r="6380" spans="10:13">
      <c r="J6380" s="3"/>
      <c r="M6380" s="19"/>
    </row>
    <row r="6381" spans="10:13">
      <c r="J6381" s="3"/>
      <c r="M6381" s="19"/>
    </row>
    <row r="6382" spans="10:13">
      <c r="J6382" s="3"/>
      <c r="M6382" s="19"/>
    </row>
    <row r="6383" spans="10:13">
      <c r="J6383" s="3"/>
      <c r="M6383" s="19"/>
    </row>
    <row r="6384" spans="10:13">
      <c r="J6384" s="3"/>
      <c r="M6384" s="19"/>
    </row>
    <row r="6385" spans="10:13">
      <c r="J6385" s="3"/>
      <c r="M6385" s="19"/>
    </row>
    <row r="6386" spans="10:13">
      <c r="J6386" s="3"/>
      <c r="M6386" s="19"/>
    </row>
    <row r="6387" spans="10:13">
      <c r="J6387" s="3"/>
      <c r="M6387" s="19"/>
    </row>
    <row r="6388" spans="10:13">
      <c r="J6388" s="3"/>
      <c r="M6388" s="19"/>
    </row>
    <row r="6389" spans="10:13">
      <c r="J6389" s="3"/>
      <c r="M6389" s="19"/>
    </row>
    <row r="6390" spans="10:13">
      <c r="J6390" s="3"/>
      <c r="M6390" s="19"/>
    </row>
    <row r="6391" spans="10:13">
      <c r="J6391" s="3"/>
      <c r="M6391" s="19"/>
    </row>
    <row r="6392" spans="10:13">
      <c r="J6392" s="3"/>
      <c r="M6392" s="19"/>
    </row>
    <row r="6393" spans="10:13">
      <c r="J6393" s="3"/>
      <c r="M6393" s="19"/>
    </row>
    <row r="6394" spans="10:13">
      <c r="J6394" s="3"/>
      <c r="M6394" s="19"/>
    </row>
    <row r="6395" spans="10:13">
      <c r="J6395" s="3"/>
      <c r="M6395" s="19"/>
    </row>
    <row r="6396" spans="10:13">
      <c r="J6396" s="3"/>
      <c r="M6396" s="19"/>
    </row>
    <row r="6397" spans="10:13">
      <c r="J6397" s="3"/>
      <c r="M6397" s="19"/>
    </row>
    <row r="6398" spans="10:13">
      <c r="J6398" s="3"/>
      <c r="M6398" s="19"/>
    </row>
    <row r="6399" spans="10:13">
      <c r="J6399" s="3"/>
      <c r="M6399" s="19"/>
    </row>
    <row r="6400" spans="10:13">
      <c r="J6400" s="3"/>
      <c r="M6400" s="19"/>
    </row>
    <row r="6401" spans="10:13">
      <c r="J6401" s="3"/>
      <c r="M6401" s="19"/>
    </row>
    <row r="6402" spans="10:13">
      <c r="J6402" s="3"/>
      <c r="M6402" s="19"/>
    </row>
    <row r="6403" spans="10:13">
      <c r="J6403" s="3"/>
      <c r="M6403" s="19"/>
    </row>
    <row r="6404" spans="10:13">
      <c r="J6404" s="3"/>
      <c r="M6404" s="19"/>
    </row>
    <row r="6405" spans="10:13">
      <c r="J6405" s="3"/>
      <c r="M6405" s="19"/>
    </row>
    <row r="6406" spans="10:13">
      <c r="J6406" s="3"/>
      <c r="M6406" s="19"/>
    </row>
    <row r="6407" spans="10:13">
      <c r="J6407" s="3"/>
      <c r="M6407" s="19"/>
    </row>
    <row r="6408" spans="10:13">
      <c r="J6408" s="3"/>
      <c r="M6408" s="19"/>
    </row>
    <row r="6409" spans="10:13">
      <c r="J6409" s="3"/>
      <c r="M6409" s="19"/>
    </row>
    <row r="6410" spans="10:13">
      <c r="J6410" s="3"/>
      <c r="M6410" s="19"/>
    </row>
    <row r="6411" spans="10:13">
      <c r="J6411" s="3"/>
      <c r="M6411" s="19"/>
    </row>
    <row r="6412" spans="10:13">
      <c r="J6412" s="3"/>
      <c r="M6412" s="19"/>
    </row>
    <row r="6413" spans="10:13">
      <c r="J6413" s="3"/>
      <c r="M6413" s="19"/>
    </row>
    <row r="6414" spans="10:13">
      <c r="J6414" s="3"/>
      <c r="M6414" s="19"/>
    </row>
    <row r="6415" spans="10:13">
      <c r="J6415" s="3"/>
      <c r="M6415" s="19"/>
    </row>
    <row r="6416" spans="10:13">
      <c r="J6416" s="3"/>
      <c r="M6416" s="19"/>
    </row>
    <row r="6417" spans="10:13">
      <c r="J6417" s="3"/>
      <c r="M6417" s="19"/>
    </row>
    <row r="6418" spans="10:13">
      <c r="J6418" s="3"/>
      <c r="M6418" s="19"/>
    </row>
    <row r="6419" spans="10:13">
      <c r="J6419" s="3"/>
      <c r="M6419" s="19"/>
    </row>
    <row r="6420" spans="10:13">
      <c r="J6420" s="3"/>
      <c r="M6420" s="19"/>
    </row>
    <row r="6421" spans="10:13">
      <c r="J6421" s="3"/>
      <c r="M6421" s="19"/>
    </row>
    <row r="6422" spans="10:13">
      <c r="J6422" s="3"/>
      <c r="M6422" s="19"/>
    </row>
    <row r="6423" spans="10:13">
      <c r="J6423" s="3"/>
      <c r="M6423" s="19"/>
    </row>
    <row r="6424" spans="10:13">
      <c r="J6424" s="3"/>
      <c r="M6424" s="19"/>
    </row>
    <row r="6425" spans="10:13">
      <c r="J6425" s="3"/>
      <c r="M6425" s="19"/>
    </row>
    <row r="6426" spans="10:13">
      <c r="J6426" s="3"/>
      <c r="M6426" s="19"/>
    </row>
    <row r="6427" spans="10:13">
      <c r="J6427" s="3"/>
      <c r="M6427" s="19"/>
    </row>
    <row r="6428" spans="10:13">
      <c r="J6428" s="3"/>
      <c r="M6428" s="19"/>
    </row>
    <row r="6429" spans="10:13">
      <c r="J6429" s="3"/>
      <c r="M6429" s="19"/>
    </row>
    <row r="6430" spans="10:13">
      <c r="J6430" s="3"/>
      <c r="M6430" s="19"/>
    </row>
    <row r="6431" spans="10:13">
      <c r="J6431" s="3"/>
      <c r="M6431" s="19"/>
    </row>
    <row r="6432" spans="10:13">
      <c r="J6432" s="3"/>
      <c r="M6432" s="19"/>
    </row>
    <row r="6433" spans="10:13">
      <c r="J6433" s="3"/>
      <c r="M6433" s="19"/>
    </row>
    <row r="6434" spans="10:13">
      <c r="J6434" s="3"/>
      <c r="M6434" s="19"/>
    </row>
    <row r="6435" spans="10:13">
      <c r="J6435" s="3"/>
      <c r="M6435" s="19"/>
    </row>
    <row r="6436" spans="10:13">
      <c r="J6436" s="3"/>
      <c r="M6436" s="19"/>
    </row>
    <row r="6437" spans="10:13">
      <c r="J6437" s="3"/>
      <c r="M6437" s="19"/>
    </row>
    <row r="6438" spans="10:13">
      <c r="J6438" s="3"/>
      <c r="M6438" s="19"/>
    </row>
    <row r="6439" spans="10:13">
      <c r="J6439" s="3"/>
      <c r="M6439" s="19"/>
    </row>
    <row r="6440" spans="10:13">
      <c r="J6440" s="3"/>
      <c r="M6440" s="19"/>
    </row>
    <row r="6441" spans="10:13">
      <c r="J6441" s="3"/>
      <c r="M6441" s="19"/>
    </row>
    <row r="6442" spans="10:13">
      <c r="J6442" s="3"/>
      <c r="M6442" s="19"/>
    </row>
    <row r="6443" spans="10:13">
      <c r="J6443" s="3"/>
      <c r="M6443" s="19"/>
    </row>
    <row r="6444" spans="10:13">
      <c r="J6444" s="3"/>
      <c r="M6444" s="19"/>
    </row>
    <row r="6445" spans="10:13">
      <c r="J6445" s="3"/>
      <c r="M6445" s="19"/>
    </row>
    <row r="6446" spans="10:13">
      <c r="J6446" s="3"/>
      <c r="M6446" s="19"/>
    </row>
    <row r="6447" spans="10:13">
      <c r="J6447" s="3"/>
      <c r="M6447" s="19"/>
    </row>
    <row r="6448" spans="10:13">
      <c r="J6448" s="3"/>
      <c r="M6448" s="19"/>
    </row>
    <row r="6449" spans="10:13">
      <c r="J6449" s="3"/>
      <c r="M6449" s="19"/>
    </row>
    <row r="6450" spans="10:13">
      <c r="J6450" s="3"/>
      <c r="M6450" s="19"/>
    </row>
    <row r="6451" spans="10:13">
      <c r="J6451" s="3"/>
      <c r="M6451" s="19"/>
    </row>
    <row r="6452" spans="10:13">
      <c r="J6452" s="3"/>
      <c r="M6452" s="19"/>
    </row>
    <row r="6453" spans="10:13">
      <c r="J6453" s="3"/>
      <c r="M6453" s="19"/>
    </row>
    <row r="6454" spans="10:13">
      <c r="J6454" s="3"/>
      <c r="M6454" s="19"/>
    </row>
    <row r="6455" spans="10:13">
      <c r="J6455" s="3"/>
      <c r="M6455" s="19"/>
    </row>
    <row r="6456" spans="10:13">
      <c r="J6456" s="3"/>
      <c r="M6456" s="19"/>
    </row>
    <row r="6457" spans="10:13">
      <c r="J6457" s="3"/>
      <c r="M6457" s="19"/>
    </row>
    <row r="6458" spans="10:13">
      <c r="J6458" s="3"/>
      <c r="M6458" s="19"/>
    </row>
    <row r="6459" spans="10:13">
      <c r="J6459" s="3"/>
      <c r="M6459" s="19"/>
    </row>
    <row r="6460" spans="10:13">
      <c r="J6460" s="3"/>
      <c r="M6460" s="19"/>
    </row>
    <row r="6461" spans="10:13">
      <c r="J6461" s="3"/>
      <c r="M6461" s="19"/>
    </row>
    <row r="6462" spans="10:13">
      <c r="J6462" s="3"/>
      <c r="M6462" s="19"/>
    </row>
    <row r="6463" spans="10:13">
      <c r="J6463" s="3"/>
      <c r="M6463" s="19"/>
    </row>
    <row r="6464" spans="10:13">
      <c r="J6464" s="3"/>
      <c r="M6464" s="19"/>
    </row>
    <row r="6465" spans="10:13">
      <c r="J6465" s="3"/>
      <c r="M6465" s="19"/>
    </row>
    <row r="6466" spans="10:13">
      <c r="J6466" s="3"/>
      <c r="M6466" s="19"/>
    </row>
    <row r="6467" spans="10:13">
      <c r="J6467" s="3"/>
      <c r="M6467" s="19"/>
    </row>
    <row r="6468" spans="10:13">
      <c r="J6468" s="3"/>
      <c r="M6468" s="19"/>
    </row>
    <row r="6469" spans="10:13">
      <c r="J6469" s="3"/>
      <c r="M6469" s="19"/>
    </row>
    <row r="6470" spans="10:13">
      <c r="J6470" s="3"/>
      <c r="M6470" s="19"/>
    </row>
    <row r="6471" spans="10:13">
      <c r="J6471" s="3"/>
      <c r="M6471" s="19"/>
    </row>
    <row r="6472" spans="10:13">
      <c r="J6472" s="3"/>
      <c r="M6472" s="19"/>
    </row>
    <row r="6473" spans="10:13">
      <c r="J6473" s="3"/>
      <c r="M6473" s="19"/>
    </row>
    <row r="6474" spans="10:13">
      <c r="J6474" s="3"/>
      <c r="M6474" s="19"/>
    </row>
    <row r="6475" spans="10:13">
      <c r="J6475" s="3"/>
      <c r="M6475" s="19"/>
    </row>
    <row r="6476" spans="10:13">
      <c r="J6476" s="3"/>
      <c r="M6476" s="19"/>
    </row>
    <row r="6477" spans="10:13">
      <c r="J6477" s="3"/>
      <c r="M6477" s="19"/>
    </row>
    <row r="6478" spans="10:13">
      <c r="J6478" s="3"/>
      <c r="M6478" s="19"/>
    </row>
    <row r="6479" spans="10:13">
      <c r="J6479" s="3"/>
      <c r="M6479" s="19"/>
    </row>
    <row r="6480" spans="10:13">
      <c r="J6480" s="3"/>
      <c r="M6480" s="19"/>
    </row>
    <row r="6481" spans="10:13">
      <c r="J6481" s="3"/>
      <c r="M6481" s="19"/>
    </row>
    <row r="6482" spans="10:13">
      <c r="J6482" s="3"/>
      <c r="M6482" s="19"/>
    </row>
    <row r="6483" spans="10:13">
      <c r="J6483" s="3"/>
      <c r="M6483" s="19"/>
    </row>
    <row r="6484" spans="10:13">
      <c r="J6484" s="3"/>
      <c r="M6484" s="19"/>
    </row>
    <row r="6485" spans="10:13">
      <c r="J6485" s="3"/>
      <c r="M6485" s="19"/>
    </row>
    <row r="6486" spans="10:13">
      <c r="J6486" s="3"/>
      <c r="M6486" s="19"/>
    </row>
    <row r="6487" spans="10:13">
      <c r="J6487" s="3"/>
      <c r="M6487" s="19"/>
    </row>
    <row r="6488" spans="10:13">
      <c r="J6488" s="3"/>
      <c r="M6488" s="19"/>
    </row>
    <row r="6489" spans="10:13">
      <c r="J6489" s="3"/>
      <c r="M6489" s="19"/>
    </row>
    <row r="6490" spans="10:13">
      <c r="J6490" s="3"/>
      <c r="M6490" s="19"/>
    </row>
    <row r="6491" spans="10:13">
      <c r="J6491" s="3"/>
      <c r="M6491" s="19"/>
    </row>
    <row r="6492" spans="10:13">
      <c r="J6492" s="3"/>
      <c r="M6492" s="19"/>
    </row>
    <row r="6493" spans="10:13">
      <c r="J6493" s="3"/>
      <c r="M6493" s="19"/>
    </row>
    <row r="6494" spans="10:13">
      <c r="J6494" s="3"/>
      <c r="M6494" s="19"/>
    </row>
    <row r="6495" spans="10:13">
      <c r="J6495" s="3"/>
      <c r="M6495" s="19"/>
    </row>
    <row r="6496" spans="10:13">
      <c r="J6496" s="3"/>
      <c r="M6496" s="19"/>
    </row>
    <row r="6497" spans="10:13">
      <c r="J6497" s="3"/>
      <c r="M6497" s="19"/>
    </row>
    <row r="6498" spans="10:13">
      <c r="J6498" s="3"/>
      <c r="M6498" s="19"/>
    </row>
    <row r="6499" spans="10:13">
      <c r="J6499" s="3"/>
      <c r="M6499" s="19"/>
    </row>
    <row r="6500" spans="10:13">
      <c r="J6500" s="3"/>
      <c r="M6500" s="19"/>
    </row>
    <row r="6501" spans="10:13">
      <c r="J6501" s="3"/>
      <c r="M6501" s="19"/>
    </row>
    <row r="6502" spans="10:13">
      <c r="J6502" s="3"/>
      <c r="M6502" s="19"/>
    </row>
    <row r="6503" spans="10:13">
      <c r="J6503" s="3"/>
      <c r="M6503" s="19"/>
    </row>
    <row r="6504" spans="10:13">
      <c r="J6504" s="3"/>
      <c r="M6504" s="19"/>
    </row>
    <row r="6505" spans="10:13">
      <c r="J6505" s="3"/>
      <c r="M6505" s="19"/>
    </row>
    <row r="6506" spans="10:13">
      <c r="J6506" s="3"/>
      <c r="M6506" s="19"/>
    </row>
    <row r="6507" spans="10:13">
      <c r="J6507" s="3"/>
      <c r="M6507" s="19"/>
    </row>
    <row r="6508" spans="10:13">
      <c r="J6508" s="3"/>
      <c r="M6508" s="19"/>
    </row>
    <row r="6509" spans="10:13">
      <c r="J6509" s="3"/>
      <c r="M6509" s="19"/>
    </row>
    <row r="6510" spans="10:13">
      <c r="J6510" s="3"/>
      <c r="M6510" s="19"/>
    </row>
    <row r="6511" spans="10:13">
      <c r="J6511" s="3"/>
      <c r="M6511" s="19"/>
    </row>
    <row r="6512" spans="10:13">
      <c r="J6512" s="3"/>
      <c r="M6512" s="19"/>
    </row>
    <row r="6513" spans="10:13">
      <c r="J6513" s="3"/>
      <c r="M6513" s="19"/>
    </row>
    <row r="6514" spans="10:13">
      <c r="J6514" s="3"/>
      <c r="M6514" s="19"/>
    </row>
    <row r="6515" spans="10:13">
      <c r="J6515" s="3"/>
      <c r="M6515" s="19"/>
    </row>
    <row r="6516" spans="10:13">
      <c r="J6516" s="3"/>
      <c r="M6516" s="19"/>
    </row>
    <row r="6517" spans="10:13">
      <c r="J6517" s="3"/>
      <c r="M6517" s="19"/>
    </row>
    <row r="6518" spans="10:13">
      <c r="J6518" s="3"/>
      <c r="M6518" s="19"/>
    </row>
    <row r="6519" spans="10:13">
      <c r="J6519" s="3"/>
      <c r="M6519" s="19"/>
    </row>
    <row r="6520" spans="10:13">
      <c r="J6520" s="3"/>
      <c r="M6520" s="19"/>
    </row>
    <row r="6521" spans="10:13">
      <c r="J6521" s="3"/>
      <c r="M6521" s="19"/>
    </row>
    <row r="6522" spans="10:13">
      <c r="J6522" s="3"/>
      <c r="M6522" s="19"/>
    </row>
    <row r="6523" spans="10:13">
      <c r="J6523" s="3"/>
      <c r="M6523" s="19"/>
    </row>
    <row r="6524" spans="10:13">
      <c r="J6524" s="3"/>
      <c r="M6524" s="19"/>
    </row>
    <row r="6525" spans="10:13">
      <c r="J6525" s="3"/>
      <c r="M6525" s="19"/>
    </row>
    <row r="6526" spans="10:13">
      <c r="J6526" s="3"/>
      <c r="M6526" s="19"/>
    </row>
    <row r="6527" spans="10:13">
      <c r="J6527" s="3"/>
      <c r="M6527" s="19"/>
    </row>
    <row r="6528" spans="10:13">
      <c r="J6528" s="3"/>
      <c r="M6528" s="19"/>
    </row>
    <row r="6529" spans="10:13">
      <c r="J6529" s="3"/>
      <c r="M6529" s="19"/>
    </row>
    <row r="6530" spans="10:13">
      <c r="J6530" s="3"/>
      <c r="M6530" s="19"/>
    </row>
    <row r="6531" spans="10:13">
      <c r="J6531" s="3"/>
      <c r="M6531" s="19"/>
    </row>
    <row r="6532" spans="10:13">
      <c r="J6532" s="3"/>
      <c r="M6532" s="19"/>
    </row>
    <row r="6533" spans="10:13">
      <c r="J6533" s="3"/>
      <c r="M6533" s="19"/>
    </row>
    <row r="6534" spans="10:13">
      <c r="J6534" s="3"/>
      <c r="M6534" s="19"/>
    </row>
    <row r="6535" spans="10:13">
      <c r="J6535" s="3"/>
      <c r="M6535" s="19"/>
    </row>
    <row r="6536" spans="10:13">
      <c r="J6536" s="3"/>
      <c r="M6536" s="19"/>
    </row>
    <row r="6537" spans="10:13">
      <c r="J6537" s="3"/>
      <c r="M6537" s="19"/>
    </row>
    <row r="6538" spans="10:13">
      <c r="J6538" s="3"/>
      <c r="M6538" s="19"/>
    </row>
    <row r="6539" spans="10:13">
      <c r="J6539" s="3"/>
      <c r="M6539" s="19"/>
    </row>
    <row r="6540" spans="10:13">
      <c r="J6540" s="3"/>
      <c r="M6540" s="19"/>
    </row>
    <row r="6541" spans="10:13">
      <c r="J6541" s="3"/>
      <c r="M6541" s="19"/>
    </row>
    <row r="6542" spans="10:13">
      <c r="J6542" s="3"/>
      <c r="M6542" s="19"/>
    </row>
    <row r="6543" spans="10:13">
      <c r="J6543" s="3"/>
      <c r="M6543" s="19"/>
    </row>
    <row r="6544" spans="10:13">
      <c r="J6544" s="3"/>
      <c r="M6544" s="19"/>
    </row>
    <row r="6545" spans="10:13">
      <c r="J6545" s="3"/>
      <c r="M6545" s="19"/>
    </row>
    <row r="6546" spans="10:13">
      <c r="J6546" s="3"/>
      <c r="M6546" s="19"/>
    </row>
    <row r="6547" spans="10:13">
      <c r="J6547" s="3"/>
      <c r="M6547" s="19"/>
    </row>
    <row r="6548" spans="10:13">
      <c r="J6548" s="3"/>
      <c r="M6548" s="19"/>
    </row>
    <row r="6549" spans="10:13">
      <c r="J6549" s="3"/>
      <c r="M6549" s="19"/>
    </row>
    <row r="6550" spans="10:13">
      <c r="J6550" s="3"/>
      <c r="M6550" s="19"/>
    </row>
    <row r="6551" spans="10:13">
      <c r="J6551" s="3"/>
      <c r="M6551" s="19"/>
    </row>
    <row r="6552" spans="10:13">
      <c r="J6552" s="3"/>
      <c r="M6552" s="19"/>
    </row>
    <row r="6553" spans="10:13">
      <c r="J6553" s="3"/>
      <c r="M6553" s="19"/>
    </row>
    <row r="6554" spans="10:13">
      <c r="J6554" s="3"/>
      <c r="M6554" s="19"/>
    </row>
    <row r="6555" spans="10:13">
      <c r="J6555" s="3"/>
      <c r="M6555" s="19"/>
    </row>
    <row r="6556" spans="10:13">
      <c r="J6556" s="3"/>
      <c r="M6556" s="19"/>
    </row>
    <row r="6557" spans="10:13">
      <c r="J6557" s="3"/>
      <c r="M6557" s="19"/>
    </row>
    <row r="6558" spans="10:13">
      <c r="J6558" s="3"/>
      <c r="M6558" s="19"/>
    </row>
    <row r="6559" spans="10:13">
      <c r="J6559" s="3"/>
      <c r="M6559" s="19"/>
    </row>
    <row r="6560" spans="10:13">
      <c r="J6560" s="3"/>
      <c r="M6560" s="19"/>
    </row>
    <row r="6561" spans="10:13">
      <c r="J6561" s="3"/>
      <c r="M6561" s="19"/>
    </row>
    <row r="6562" spans="10:13">
      <c r="J6562" s="3"/>
      <c r="M6562" s="19"/>
    </row>
    <row r="6563" spans="10:13">
      <c r="J6563" s="3"/>
      <c r="M6563" s="19"/>
    </row>
    <row r="6564" spans="10:13">
      <c r="J6564" s="3"/>
      <c r="M6564" s="19"/>
    </row>
    <row r="6565" spans="10:13">
      <c r="J6565" s="3"/>
      <c r="M6565" s="19"/>
    </row>
    <row r="6566" spans="10:13">
      <c r="J6566" s="3"/>
      <c r="M6566" s="19"/>
    </row>
    <row r="6567" spans="10:13">
      <c r="J6567" s="3"/>
      <c r="M6567" s="19"/>
    </row>
    <row r="6568" spans="10:13">
      <c r="J6568" s="3"/>
      <c r="M6568" s="19"/>
    </row>
    <row r="6569" spans="10:13">
      <c r="J6569" s="3"/>
      <c r="M6569" s="19"/>
    </row>
    <row r="6570" spans="10:13">
      <c r="J6570" s="3"/>
      <c r="M6570" s="19"/>
    </row>
    <row r="6571" spans="10:13">
      <c r="J6571" s="3"/>
      <c r="M6571" s="19"/>
    </row>
    <row r="6572" spans="10:13">
      <c r="J6572" s="3"/>
      <c r="M6572" s="19"/>
    </row>
    <row r="6573" spans="10:13">
      <c r="J6573" s="3"/>
      <c r="M6573" s="19"/>
    </row>
    <row r="6574" spans="10:13">
      <c r="J6574" s="3"/>
      <c r="M6574" s="19"/>
    </row>
    <row r="6575" spans="10:13">
      <c r="J6575" s="3"/>
      <c r="M6575" s="19"/>
    </row>
    <row r="6576" spans="10:13">
      <c r="J6576" s="3"/>
      <c r="M6576" s="19"/>
    </row>
    <row r="6577" spans="10:13">
      <c r="J6577" s="3"/>
      <c r="M6577" s="19"/>
    </row>
    <row r="6578" spans="10:13">
      <c r="J6578" s="3"/>
      <c r="M6578" s="19"/>
    </row>
    <row r="6579" spans="10:13">
      <c r="J6579" s="3"/>
      <c r="M6579" s="19"/>
    </row>
    <row r="6580" spans="10:13">
      <c r="J6580" s="3"/>
      <c r="M6580" s="19"/>
    </row>
    <row r="6581" spans="10:13">
      <c r="J6581" s="3"/>
      <c r="M6581" s="19"/>
    </row>
    <row r="6582" spans="10:13">
      <c r="J6582" s="3"/>
      <c r="M6582" s="19"/>
    </row>
    <row r="6583" spans="10:13">
      <c r="J6583" s="3"/>
      <c r="M6583" s="19"/>
    </row>
    <row r="6584" spans="10:13">
      <c r="J6584" s="3"/>
      <c r="M6584" s="19"/>
    </row>
    <row r="6585" spans="10:13">
      <c r="J6585" s="3"/>
      <c r="M6585" s="19"/>
    </row>
    <row r="6586" spans="10:13">
      <c r="J6586" s="3"/>
      <c r="M6586" s="19"/>
    </row>
    <row r="6587" spans="10:13">
      <c r="J6587" s="3"/>
      <c r="M6587" s="19"/>
    </row>
    <row r="6588" spans="10:13">
      <c r="J6588" s="3"/>
      <c r="M6588" s="19"/>
    </row>
    <row r="6589" spans="10:13">
      <c r="J6589" s="3"/>
      <c r="M6589" s="19"/>
    </row>
    <row r="6590" spans="10:13">
      <c r="J6590" s="3"/>
      <c r="M6590" s="19"/>
    </row>
    <row r="6591" spans="10:13">
      <c r="J6591" s="3"/>
      <c r="M6591" s="19"/>
    </row>
    <row r="6592" spans="10:13">
      <c r="J6592" s="3"/>
      <c r="M6592" s="19"/>
    </row>
    <row r="6593" spans="10:13">
      <c r="J6593" s="3"/>
      <c r="M6593" s="19"/>
    </row>
    <row r="6594" spans="10:13">
      <c r="J6594" s="3"/>
      <c r="M6594" s="19"/>
    </row>
    <row r="6595" spans="10:13">
      <c r="J6595" s="3"/>
      <c r="M6595" s="19"/>
    </row>
    <row r="6596" spans="10:13">
      <c r="J6596" s="3"/>
      <c r="M6596" s="19"/>
    </row>
    <row r="6597" spans="10:13">
      <c r="J6597" s="3"/>
      <c r="M6597" s="19"/>
    </row>
    <row r="6598" spans="10:13">
      <c r="J6598" s="3"/>
      <c r="M6598" s="19"/>
    </row>
    <row r="6599" spans="10:13">
      <c r="J6599" s="3"/>
      <c r="M6599" s="19"/>
    </row>
    <row r="6600" spans="10:13">
      <c r="J6600" s="3"/>
      <c r="M6600" s="19"/>
    </row>
    <row r="6601" spans="10:13">
      <c r="J6601" s="3"/>
      <c r="M6601" s="19"/>
    </row>
    <row r="6602" spans="10:13">
      <c r="J6602" s="3"/>
      <c r="M6602" s="19"/>
    </row>
    <row r="6603" spans="10:13">
      <c r="J6603" s="3"/>
      <c r="M6603" s="19"/>
    </row>
    <row r="6604" spans="10:13">
      <c r="J6604" s="3"/>
      <c r="M6604" s="19"/>
    </row>
    <row r="6605" spans="10:13">
      <c r="J6605" s="3"/>
      <c r="M6605" s="19"/>
    </row>
    <row r="6606" spans="10:13">
      <c r="J6606" s="3"/>
      <c r="M6606" s="19"/>
    </row>
    <row r="6607" spans="10:13">
      <c r="J6607" s="3"/>
      <c r="M6607" s="19"/>
    </row>
    <row r="6608" spans="10:13">
      <c r="J6608" s="3"/>
      <c r="M6608" s="19"/>
    </row>
    <row r="6609" spans="10:13">
      <c r="J6609" s="3"/>
      <c r="M6609" s="19"/>
    </row>
    <row r="6610" spans="10:13">
      <c r="J6610" s="3"/>
      <c r="M6610" s="19"/>
    </row>
    <row r="6611" spans="10:13">
      <c r="J6611" s="3"/>
      <c r="M6611" s="19"/>
    </row>
    <row r="6612" spans="10:13">
      <c r="J6612" s="3"/>
      <c r="M6612" s="19"/>
    </row>
    <row r="6613" spans="10:13">
      <c r="J6613" s="3"/>
      <c r="M6613" s="19"/>
    </row>
    <row r="6614" spans="10:13">
      <c r="J6614" s="3"/>
      <c r="M6614" s="19"/>
    </row>
    <row r="6615" spans="10:13">
      <c r="J6615" s="3"/>
      <c r="M6615" s="19"/>
    </row>
    <row r="6616" spans="10:13">
      <c r="J6616" s="3"/>
      <c r="M6616" s="19"/>
    </row>
    <row r="6617" spans="10:13">
      <c r="J6617" s="3"/>
      <c r="M6617" s="19"/>
    </row>
    <row r="6618" spans="10:13">
      <c r="J6618" s="3"/>
      <c r="M6618" s="19"/>
    </row>
    <row r="6619" spans="10:13">
      <c r="J6619" s="3"/>
      <c r="M6619" s="19"/>
    </row>
    <row r="6620" spans="10:13">
      <c r="J6620" s="3"/>
      <c r="M6620" s="19"/>
    </row>
    <row r="6621" spans="10:13">
      <c r="J6621" s="3"/>
      <c r="M6621" s="19"/>
    </row>
    <row r="6622" spans="10:13">
      <c r="J6622" s="3"/>
      <c r="M6622" s="19"/>
    </row>
    <row r="6623" spans="10:13">
      <c r="J6623" s="3"/>
      <c r="M6623" s="19"/>
    </row>
    <row r="6624" spans="10:13">
      <c r="J6624" s="3"/>
      <c r="M6624" s="19"/>
    </row>
    <row r="6625" spans="10:13">
      <c r="J6625" s="3"/>
      <c r="M6625" s="19"/>
    </row>
    <row r="6626" spans="10:13">
      <c r="J6626" s="3"/>
      <c r="M6626" s="19"/>
    </row>
    <row r="6627" spans="10:13">
      <c r="J6627" s="3"/>
      <c r="M6627" s="19"/>
    </row>
    <row r="6628" spans="10:13">
      <c r="J6628" s="3"/>
      <c r="M6628" s="19"/>
    </row>
    <row r="6629" spans="10:13">
      <c r="J6629" s="3"/>
      <c r="M6629" s="19"/>
    </row>
    <row r="6630" spans="10:13">
      <c r="J6630" s="3"/>
      <c r="M6630" s="19"/>
    </row>
    <row r="6631" spans="10:13">
      <c r="J6631" s="3"/>
      <c r="M6631" s="19"/>
    </row>
    <row r="6632" spans="10:13">
      <c r="J6632" s="3"/>
      <c r="M6632" s="19"/>
    </row>
    <row r="6633" spans="10:13">
      <c r="J6633" s="3"/>
      <c r="M6633" s="19"/>
    </row>
    <row r="6634" spans="10:13">
      <c r="J6634" s="3"/>
      <c r="M6634" s="19"/>
    </row>
    <row r="6635" spans="10:13">
      <c r="J6635" s="3"/>
      <c r="M6635" s="19"/>
    </row>
    <row r="6636" spans="10:13">
      <c r="J6636" s="3"/>
      <c r="M6636" s="19"/>
    </row>
    <row r="6637" spans="10:13">
      <c r="J6637" s="3"/>
      <c r="M6637" s="19"/>
    </row>
    <row r="6638" spans="10:13">
      <c r="J6638" s="3"/>
      <c r="M6638" s="19"/>
    </row>
    <row r="6639" spans="10:13">
      <c r="J6639" s="3"/>
      <c r="M6639" s="19"/>
    </row>
    <row r="6640" spans="10:13">
      <c r="J6640" s="3"/>
      <c r="M6640" s="19"/>
    </row>
    <row r="6641" spans="10:13">
      <c r="J6641" s="3"/>
      <c r="M6641" s="19"/>
    </row>
    <row r="6642" spans="10:13">
      <c r="J6642" s="3"/>
      <c r="M6642" s="19"/>
    </row>
    <row r="6643" spans="10:13">
      <c r="J6643" s="3"/>
      <c r="M6643" s="19"/>
    </row>
    <row r="6644" spans="10:13">
      <c r="J6644" s="3"/>
      <c r="M6644" s="19"/>
    </row>
    <row r="6645" spans="10:13">
      <c r="J6645" s="3"/>
      <c r="M6645" s="19"/>
    </row>
    <row r="6646" spans="10:13">
      <c r="J6646" s="3"/>
      <c r="M6646" s="19"/>
    </row>
    <row r="6647" spans="10:13">
      <c r="J6647" s="3"/>
      <c r="M6647" s="19"/>
    </row>
    <row r="6648" spans="10:13">
      <c r="J6648" s="3"/>
      <c r="M6648" s="19"/>
    </row>
    <row r="6649" spans="10:13">
      <c r="J6649" s="3"/>
      <c r="M6649" s="19"/>
    </row>
    <row r="6650" spans="10:13">
      <c r="J6650" s="3"/>
      <c r="M6650" s="19"/>
    </row>
    <row r="6651" spans="10:13">
      <c r="J6651" s="3"/>
      <c r="M6651" s="19"/>
    </row>
    <row r="6652" spans="10:13">
      <c r="J6652" s="3"/>
      <c r="M6652" s="19"/>
    </row>
    <row r="6653" spans="10:13">
      <c r="J6653" s="3"/>
      <c r="M6653" s="19"/>
    </row>
    <row r="6654" spans="10:13">
      <c r="J6654" s="3"/>
      <c r="M6654" s="19"/>
    </row>
    <row r="6655" spans="10:13">
      <c r="J6655" s="3"/>
      <c r="M6655" s="19"/>
    </row>
    <row r="6656" spans="10:13">
      <c r="J6656" s="3"/>
      <c r="M6656" s="19"/>
    </row>
    <row r="6657" spans="10:13">
      <c r="J6657" s="3"/>
      <c r="M6657" s="19"/>
    </row>
    <row r="6658" spans="10:13">
      <c r="J6658" s="3"/>
      <c r="M6658" s="19"/>
    </row>
    <row r="6659" spans="10:13">
      <c r="J6659" s="3"/>
      <c r="M6659" s="19"/>
    </row>
    <row r="6660" spans="10:13">
      <c r="J6660" s="3"/>
      <c r="M6660" s="19"/>
    </row>
    <row r="6661" spans="10:13">
      <c r="J6661" s="3"/>
      <c r="M6661" s="19"/>
    </row>
    <row r="6662" spans="10:13">
      <c r="J6662" s="3"/>
      <c r="M6662" s="19"/>
    </row>
    <row r="6663" spans="10:13">
      <c r="J6663" s="3"/>
      <c r="M6663" s="19"/>
    </row>
    <row r="6664" spans="10:13">
      <c r="J6664" s="3"/>
      <c r="M6664" s="19"/>
    </row>
    <row r="6665" spans="10:13">
      <c r="J6665" s="3"/>
      <c r="M6665" s="19"/>
    </row>
    <row r="6666" spans="10:13">
      <c r="J6666" s="3"/>
      <c r="M6666" s="19"/>
    </row>
    <row r="6667" spans="10:13">
      <c r="J6667" s="3"/>
      <c r="M6667" s="19"/>
    </row>
    <row r="6668" spans="10:13">
      <c r="J6668" s="3"/>
      <c r="M6668" s="19"/>
    </row>
    <row r="6669" spans="10:13">
      <c r="J6669" s="3"/>
      <c r="M6669" s="19"/>
    </row>
    <row r="6670" spans="10:13">
      <c r="J6670" s="3"/>
      <c r="M6670" s="19"/>
    </row>
    <row r="6671" spans="10:13">
      <c r="J6671" s="3"/>
      <c r="M6671" s="19"/>
    </row>
    <row r="6672" spans="10:13">
      <c r="J6672" s="3"/>
      <c r="M6672" s="19"/>
    </row>
    <row r="6673" spans="10:13">
      <c r="J6673" s="3"/>
      <c r="M6673" s="19"/>
    </row>
    <row r="6674" spans="10:13">
      <c r="J6674" s="3"/>
      <c r="M6674" s="19"/>
    </row>
    <row r="6675" spans="10:13">
      <c r="J6675" s="3"/>
      <c r="M6675" s="19"/>
    </row>
    <row r="6676" spans="10:13">
      <c r="J6676" s="3"/>
      <c r="M6676" s="19"/>
    </row>
    <row r="6677" spans="10:13">
      <c r="J6677" s="3"/>
      <c r="M6677" s="19"/>
    </row>
    <row r="6678" spans="10:13">
      <c r="J6678" s="3"/>
      <c r="M6678" s="19"/>
    </row>
    <row r="6679" spans="10:13">
      <c r="J6679" s="3"/>
      <c r="M6679" s="19"/>
    </row>
    <row r="6680" spans="10:13">
      <c r="J6680" s="3"/>
      <c r="M6680" s="19"/>
    </row>
    <row r="6681" spans="10:13">
      <c r="J6681" s="3"/>
      <c r="M6681" s="19"/>
    </row>
    <row r="6682" spans="10:13">
      <c r="J6682" s="3"/>
      <c r="M6682" s="19"/>
    </row>
    <row r="6683" spans="10:13">
      <c r="J6683" s="3"/>
      <c r="M6683" s="19"/>
    </row>
    <row r="6684" spans="10:13">
      <c r="J6684" s="3"/>
      <c r="M6684" s="19"/>
    </row>
    <row r="6685" spans="10:13">
      <c r="J6685" s="3"/>
      <c r="M6685" s="19"/>
    </row>
    <row r="6686" spans="10:13">
      <c r="J6686" s="3"/>
      <c r="M6686" s="19"/>
    </row>
    <row r="6687" spans="10:13">
      <c r="J6687" s="3"/>
      <c r="M6687" s="19"/>
    </row>
    <row r="6688" spans="10:13">
      <c r="J6688" s="3"/>
      <c r="M6688" s="19"/>
    </row>
    <row r="6689" spans="10:13">
      <c r="J6689" s="3"/>
      <c r="M6689" s="19"/>
    </row>
    <row r="6690" spans="10:13">
      <c r="J6690" s="3"/>
      <c r="M6690" s="19"/>
    </row>
    <row r="6691" spans="10:13">
      <c r="J6691" s="3"/>
      <c r="M6691" s="19"/>
    </row>
    <row r="6692" spans="10:13">
      <c r="J6692" s="3"/>
      <c r="M6692" s="19"/>
    </row>
    <row r="6693" spans="10:13">
      <c r="J6693" s="3"/>
      <c r="M6693" s="19"/>
    </row>
    <row r="6694" spans="10:13">
      <c r="J6694" s="3"/>
      <c r="M6694" s="19"/>
    </row>
    <row r="6695" spans="10:13">
      <c r="J6695" s="3"/>
      <c r="M6695" s="19"/>
    </row>
    <row r="6696" spans="10:13">
      <c r="J6696" s="3"/>
      <c r="M6696" s="19"/>
    </row>
    <row r="6697" spans="10:13">
      <c r="J6697" s="3"/>
      <c r="M6697" s="19"/>
    </row>
    <row r="6698" spans="10:13">
      <c r="J6698" s="3"/>
      <c r="M6698" s="19"/>
    </row>
    <row r="6699" spans="10:13">
      <c r="J6699" s="3"/>
      <c r="M6699" s="19"/>
    </row>
    <row r="6700" spans="10:13">
      <c r="J6700" s="3"/>
      <c r="M6700" s="19"/>
    </row>
    <row r="6701" spans="10:13">
      <c r="J6701" s="3"/>
      <c r="M6701" s="19"/>
    </row>
    <row r="6702" spans="10:13">
      <c r="J6702" s="3"/>
      <c r="M6702" s="19"/>
    </row>
    <row r="6703" spans="10:13">
      <c r="J6703" s="3"/>
      <c r="M6703" s="19"/>
    </row>
    <row r="6704" spans="10:13">
      <c r="J6704" s="3"/>
      <c r="M6704" s="19"/>
    </row>
    <row r="6705" spans="10:13">
      <c r="J6705" s="3"/>
      <c r="M6705" s="19"/>
    </row>
    <row r="6706" spans="10:13">
      <c r="J6706" s="3"/>
      <c r="M6706" s="19"/>
    </row>
    <row r="6707" spans="10:13">
      <c r="J6707" s="3"/>
      <c r="M6707" s="19"/>
    </row>
    <row r="6708" spans="10:13">
      <c r="J6708" s="3"/>
      <c r="M6708" s="19"/>
    </row>
    <row r="6709" spans="10:13">
      <c r="J6709" s="3"/>
      <c r="M6709" s="19"/>
    </row>
    <row r="6710" spans="10:13">
      <c r="J6710" s="3"/>
      <c r="M6710" s="19"/>
    </row>
    <row r="6711" spans="10:13">
      <c r="J6711" s="3"/>
      <c r="M6711" s="19"/>
    </row>
    <row r="6712" spans="10:13">
      <c r="J6712" s="3"/>
      <c r="M6712" s="19"/>
    </row>
    <row r="6713" spans="10:13">
      <c r="J6713" s="3"/>
      <c r="M6713" s="19"/>
    </row>
    <row r="6714" spans="10:13">
      <c r="J6714" s="3"/>
      <c r="M6714" s="19"/>
    </row>
    <row r="6715" spans="10:13">
      <c r="J6715" s="3"/>
      <c r="M6715" s="19"/>
    </row>
    <row r="6716" spans="10:13">
      <c r="J6716" s="3"/>
      <c r="M6716" s="19"/>
    </row>
    <row r="6717" spans="10:13">
      <c r="J6717" s="3"/>
      <c r="M6717" s="19"/>
    </row>
    <row r="6718" spans="10:13">
      <c r="J6718" s="3"/>
      <c r="M6718" s="19"/>
    </row>
    <row r="6719" spans="10:13">
      <c r="J6719" s="3"/>
      <c r="M6719" s="19"/>
    </row>
    <row r="6720" spans="10:13">
      <c r="J6720" s="3"/>
      <c r="M6720" s="19"/>
    </row>
    <row r="6721" spans="10:13">
      <c r="J6721" s="3"/>
      <c r="M6721" s="19"/>
    </row>
    <row r="6722" spans="10:13">
      <c r="J6722" s="3"/>
      <c r="M6722" s="19"/>
    </row>
    <row r="6723" spans="10:13">
      <c r="J6723" s="3"/>
      <c r="M6723" s="19"/>
    </row>
    <row r="6724" spans="10:13">
      <c r="J6724" s="3"/>
      <c r="M6724" s="19"/>
    </row>
    <row r="6725" spans="10:13">
      <c r="J6725" s="3"/>
      <c r="M6725" s="19"/>
    </row>
    <row r="6726" spans="10:13">
      <c r="J6726" s="3"/>
      <c r="M6726" s="19"/>
    </row>
    <row r="6727" spans="10:13">
      <c r="J6727" s="3"/>
      <c r="M6727" s="19"/>
    </row>
    <row r="6728" spans="10:13">
      <c r="J6728" s="3"/>
      <c r="M6728" s="19"/>
    </row>
    <row r="6729" spans="10:13">
      <c r="J6729" s="3"/>
      <c r="M6729" s="19"/>
    </row>
    <row r="6730" spans="10:13">
      <c r="J6730" s="3"/>
      <c r="M6730" s="19"/>
    </row>
    <row r="6731" spans="10:13">
      <c r="J6731" s="3"/>
      <c r="M6731" s="19"/>
    </row>
    <row r="6732" spans="10:13">
      <c r="J6732" s="3"/>
      <c r="M6732" s="19"/>
    </row>
    <row r="6733" spans="10:13">
      <c r="J6733" s="3"/>
      <c r="M6733" s="19"/>
    </row>
    <row r="6734" spans="10:13">
      <c r="J6734" s="3"/>
      <c r="M6734" s="19"/>
    </row>
    <row r="6735" spans="10:13">
      <c r="J6735" s="3"/>
      <c r="M6735" s="19"/>
    </row>
    <row r="6736" spans="10:13">
      <c r="J6736" s="3"/>
      <c r="M6736" s="19"/>
    </row>
    <row r="6737" spans="10:13">
      <c r="J6737" s="3"/>
      <c r="M6737" s="19"/>
    </row>
    <row r="6738" spans="10:13">
      <c r="J6738" s="3"/>
      <c r="M6738" s="19"/>
    </row>
    <row r="6739" spans="10:13">
      <c r="J6739" s="3"/>
      <c r="M6739" s="19"/>
    </row>
    <row r="6740" spans="10:13">
      <c r="J6740" s="3"/>
      <c r="M6740" s="19"/>
    </row>
    <row r="6741" spans="10:13">
      <c r="J6741" s="3"/>
      <c r="M6741" s="19"/>
    </row>
    <row r="6742" spans="10:13">
      <c r="J6742" s="3"/>
      <c r="M6742" s="19"/>
    </row>
    <row r="6743" spans="10:13">
      <c r="J6743" s="3"/>
      <c r="M6743" s="19"/>
    </row>
    <row r="6744" spans="10:13">
      <c r="J6744" s="3"/>
      <c r="M6744" s="19"/>
    </row>
    <row r="6745" spans="10:13">
      <c r="J6745" s="3"/>
      <c r="M6745" s="19"/>
    </row>
    <row r="6746" spans="10:13">
      <c r="J6746" s="3"/>
      <c r="M6746" s="19"/>
    </row>
    <row r="6747" spans="10:13">
      <c r="J6747" s="3"/>
      <c r="M6747" s="19"/>
    </row>
    <row r="6748" spans="10:13">
      <c r="J6748" s="3"/>
      <c r="M6748" s="19"/>
    </row>
    <row r="6749" spans="10:13">
      <c r="J6749" s="3"/>
      <c r="M6749" s="19"/>
    </row>
    <row r="6750" spans="10:13">
      <c r="J6750" s="3"/>
      <c r="M6750" s="19"/>
    </row>
    <row r="6751" spans="10:13">
      <c r="J6751" s="3"/>
      <c r="M6751" s="19"/>
    </row>
    <row r="6752" spans="10:13">
      <c r="J6752" s="3"/>
      <c r="M6752" s="19"/>
    </row>
    <row r="6753" spans="10:13">
      <c r="J6753" s="3"/>
      <c r="M6753" s="19"/>
    </row>
    <row r="6754" spans="10:13">
      <c r="J6754" s="3"/>
      <c r="M6754" s="19"/>
    </row>
    <row r="6755" spans="10:13">
      <c r="J6755" s="3"/>
      <c r="M6755" s="19"/>
    </row>
    <row r="6756" spans="10:13">
      <c r="J6756" s="3"/>
      <c r="M6756" s="19"/>
    </row>
    <row r="6757" spans="10:13">
      <c r="J6757" s="3"/>
      <c r="M6757" s="19"/>
    </row>
    <row r="6758" spans="10:13">
      <c r="J6758" s="3"/>
      <c r="M6758" s="19"/>
    </row>
    <row r="6759" spans="10:13">
      <c r="J6759" s="3"/>
      <c r="M6759" s="19"/>
    </row>
    <row r="6760" spans="10:13">
      <c r="J6760" s="3"/>
      <c r="M6760" s="19"/>
    </row>
    <row r="6761" spans="10:13">
      <c r="J6761" s="3"/>
      <c r="M6761" s="19"/>
    </row>
    <row r="6762" spans="10:13">
      <c r="J6762" s="3"/>
      <c r="M6762" s="19"/>
    </row>
    <row r="6763" spans="10:13">
      <c r="J6763" s="3"/>
      <c r="M6763" s="19"/>
    </row>
    <row r="6764" spans="10:13">
      <c r="J6764" s="3"/>
      <c r="M6764" s="19"/>
    </row>
    <row r="6765" spans="10:13">
      <c r="J6765" s="3"/>
      <c r="M6765" s="19"/>
    </row>
    <row r="6766" spans="10:13">
      <c r="J6766" s="3"/>
      <c r="M6766" s="19"/>
    </row>
    <row r="6767" spans="10:13">
      <c r="J6767" s="3"/>
      <c r="M6767" s="19"/>
    </row>
    <row r="6768" spans="10:13">
      <c r="J6768" s="3"/>
      <c r="M6768" s="19"/>
    </row>
    <row r="6769" spans="10:13">
      <c r="J6769" s="3"/>
      <c r="M6769" s="19"/>
    </row>
    <row r="6770" spans="10:13">
      <c r="J6770" s="3"/>
      <c r="M6770" s="19"/>
    </row>
    <row r="6771" spans="10:13">
      <c r="J6771" s="3"/>
      <c r="M6771" s="19"/>
    </row>
    <row r="6772" spans="10:13">
      <c r="J6772" s="3"/>
      <c r="M6772" s="19"/>
    </row>
    <row r="6773" spans="10:13">
      <c r="J6773" s="3"/>
      <c r="M6773" s="19"/>
    </row>
    <row r="6774" spans="10:13">
      <c r="J6774" s="3"/>
      <c r="M6774" s="19"/>
    </row>
    <row r="6775" spans="10:13">
      <c r="J6775" s="3"/>
      <c r="M6775" s="19"/>
    </row>
    <row r="6776" spans="10:13">
      <c r="J6776" s="3"/>
      <c r="M6776" s="19"/>
    </row>
    <row r="6777" spans="10:13">
      <c r="J6777" s="3"/>
      <c r="M6777" s="19"/>
    </row>
    <row r="6778" spans="10:13">
      <c r="J6778" s="3"/>
      <c r="M6778" s="19"/>
    </row>
    <row r="6779" spans="10:13">
      <c r="J6779" s="3"/>
      <c r="M6779" s="19"/>
    </row>
    <row r="6780" spans="10:13">
      <c r="J6780" s="3"/>
      <c r="M6780" s="19"/>
    </row>
    <row r="6781" spans="10:13">
      <c r="J6781" s="3"/>
      <c r="M6781" s="19"/>
    </row>
    <row r="6782" spans="10:13">
      <c r="J6782" s="3"/>
      <c r="M6782" s="19"/>
    </row>
    <row r="6783" spans="10:13">
      <c r="J6783" s="3"/>
      <c r="M6783" s="19"/>
    </row>
    <row r="6784" spans="10:13">
      <c r="J6784" s="3"/>
      <c r="M6784" s="19"/>
    </row>
    <row r="6785" spans="10:13">
      <c r="J6785" s="3"/>
      <c r="M6785" s="19"/>
    </row>
    <row r="6786" spans="10:13">
      <c r="J6786" s="3"/>
      <c r="M6786" s="19"/>
    </row>
    <row r="6787" spans="10:13">
      <c r="J6787" s="3"/>
      <c r="M6787" s="19"/>
    </row>
    <row r="6788" spans="10:13">
      <c r="J6788" s="3"/>
      <c r="M6788" s="19"/>
    </row>
    <row r="6789" spans="10:13">
      <c r="J6789" s="3"/>
      <c r="M6789" s="19"/>
    </row>
    <row r="6790" spans="10:13">
      <c r="J6790" s="3"/>
      <c r="M6790" s="19"/>
    </row>
    <row r="6791" spans="10:13">
      <c r="J6791" s="3"/>
      <c r="M6791" s="19"/>
    </row>
    <row r="6792" spans="10:13">
      <c r="J6792" s="3"/>
      <c r="M6792" s="19"/>
    </row>
    <row r="6793" spans="10:13">
      <c r="J6793" s="3"/>
      <c r="M6793" s="19"/>
    </row>
    <row r="6794" spans="10:13">
      <c r="J6794" s="3"/>
      <c r="M6794" s="19"/>
    </row>
    <row r="6795" spans="10:13">
      <c r="J6795" s="3"/>
      <c r="M6795" s="19"/>
    </row>
    <row r="6796" spans="10:13">
      <c r="J6796" s="3"/>
      <c r="M6796" s="19"/>
    </row>
    <row r="6797" spans="10:13">
      <c r="J6797" s="3"/>
      <c r="M6797" s="19"/>
    </row>
    <row r="6798" spans="10:13">
      <c r="J6798" s="3"/>
      <c r="M6798" s="19"/>
    </row>
    <row r="6799" spans="10:13">
      <c r="J6799" s="3"/>
      <c r="M6799" s="19"/>
    </row>
    <row r="6800" spans="10:13">
      <c r="J6800" s="3"/>
      <c r="M6800" s="19"/>
    </row>
    <row r="6801" spans="10:13">
      <c r="J6801" s="3"/>
      <c r="M6801" s="19"/>
    </row>
    <row r="6802" spans="10:13">
      <c r="J6802" s="3"/>
      <c r="M6802" s="19"/>
    </row>
    <row r="6803" spans="10:13">
      <c r="J6803" s="3"/>
      <c r="M6803" s="19"/>
    </row>
    <row r="6804" spans="10:13">
      <c r="J6804" s="3"/>
      <c r="M6804" s="19"/>
    </row>
    <row r="6805" spans="10:13">
      <c r="J6805" s="3"/>
      <c r="M6805" s="19"/>
    </row>
    <row r="6806" spans="10:13">
      <c r="J6806" s="3"/>
      <c r="M6806" s="19"/>
    </row>
    <row r="6807" spans="10:13">
      <c r="J6807" s="3"/>
      <c r="M6807" s="19"/>
    </row>
    <row r="6808" spans="10:13">
      <c r="J6808" s="3"/>
      <c r="M6808" s="19"/>
    </row>
    <row r="6809" spans="10:13">
      <c r="J6809" s="3"/>
      <c r="M6809" s="19"/>
    </row>
    <row r="6810" spans="10:13">
      <c r="J6810" s="3"/>
      <c r="M6810" s="19"/>
    </row>
    <row r="6811" spans="10:13">
      <c r="J6811" s="3"/>
      <c r="M6811" s="19"/>
    </row>
    <row r="6812" spans="10:13">
      <c r="J6812" s="3"/>
      <c r="M6812" s="19"/>
    </row>
    <row r="6813" spans="10:13">
      <c r="J6813" s="3"/>
      <c r="M6813" s="19"/>
    </row>
    <row r="6814" spans="10:13">
      <c r="J6814" s="3"/>
      <c r="M6814" s="19"/>
    </row>
    <row r="6815" spans="10:13">
      <c r="J6815" s="3"/>
      <c r="M6815" s="19"/>
    </row>
    <row r="6816" spans="10:13">
      <c r="J6816" s="3"/>
      <c r="M6816" s="19"/>
    </row>
    <row r="6817" spans="10:13">
      <c r="J6817" s="3"/>
      <c r="M6817" s="19"/>
    </row>
    <row r="6818" spans="10:13">
      <c r="J6818" s="3"/>
      <c r="M6818" s="19"/>
    </row>
    <row r="6819" spans="10:13">
      <c r="J6819" s="3"/>
      <c r="M6819" s="19"/>
    </row>
    <row r="6820" spans="10:13">
      <c r="J6820" s="3"/>
      <c r="M6820" s="19"/>
    </row>
    <row r="6821" spans="10:13">
      <c r="J6821" s="3"/>
      <c r="M6821" s="19"/>
    </row>
    <row r="6822" spans="10:13">
      <c r="J6822" s="3"/>
      <c r="M6822" s="19"/>
    </row>
    <row r="6823" spans="10:13">
      <c r="J6823" s="3"/>
      <c r="M6823" s="19"/>
    </row>
    <row r="6824" spans="10:13">
      <c r="J6824" s="3"/>
      <c r="M6824" s="19"/>
    </row>
    <row r="6825" spans="10:13">
      <c r="J6825" s="3"/>
      <c r="M6825" s="19"/>
    </row>
    <row r="6826" spans="10:13">
      <c r="J6826" s="3"/>
      <c r="M6826" s="19"/>
    </row>
    <row r="6827" spans="10:13">
      <c r="J6827" s="3"/>
      <c r="M6827" s="19"/>
    </row>
    <row r="6828" spans="10:13">
      <c r="J6828" s="3"/>
      <c r="M6828" s="19"/>
    </row>
    <row r="6829" spans="10:13">
      <c r="J6829" s="3"/>
      <c r="M6829" s="19"/>
    </row>
    <row r="6830" spans="10:13">
      <c r="J6830" s="3"/>
      <c r="M6830" s="19"/>
    </row>
    <row r="6831" spans="10:13">
      <c r="J6831" s="3"/>
      <c r="M6831" s="19"/>
    </row>
    <row r="6832" spans="10:13">
      <c r="J6832" s="3"/>
      <c r="M6832" s="19"/>
    </row>
    <row r="6833" spans="10:13">
      <c r="J6833" s="3"/>
      <c r="M6833" s="19"/>
    </row>
    <row r="6834" spans="10:13">
      <c r="J6834" s="3"/>
      <c r="M6834" s="19"/>
    </row>
    <row r="6835" spans="10:13">
      <c r="J6835" s="3"/>
      <c r="M6835" s="19"/>
    </row>
    <row r="6836" spans="10:13">
      <c r="J6836" s="3"/>
      <c r="M6836" s="19"/>
    </row>
    <row r="6837" spans="10:13">
      <c r="J6837" s="3"/>
      <c r="M6837" s="19"/>
    </row>
    <row r="6838" spans="10:13">
      <c r="J6838" s="3"/>
      <c r="M6838" s="19"/>
    </row>
    <row r="6839" spans="10:13">
      <c r="J6839" s="3"/>
      <c r="M6839" s="19"/>
    </row>
    <row r="6840" spans="10:13">
      <c r="J6840" s="3"/>
      <c r="M6840" s="19"/>
    </row>
    <row r="6841" spans="10:13">
      <c r="J6841" s="3"/>
      <c r="M6841" s="19"/>
    </row>
    <row r="6842" spans="10:13">
      <c r="J6842" s="3"/>
      <c r="M6842" s="19"/>
    </row>
    <row r="6843" spans="10:13">
      <c r="J6843" s="3"/>
      <c r="M6843" s="19"/>
    </row>
    <row r="6844" spans="10:13">
      <c r="J6844" s="3"/>
      <c r="M6844" s="19"/>
    </row>
    <row r="6845" spans="10:13">
      <c r="J6845" s="3"/>
      <c r="M6845" s="19"/>
    </row>
    <row r="6846" spans="10:13">
      <c r="J6846" s="3"/>
      <c r="M6846" s="19"/>
    </row>
    <row r="6847" spans="10:13">
      <c r="J6847" s="3"/>
      <c r="M6847" s="19"/>
    </row>
    <row r="6848" spans="10:13">
      <c r="J6848" s="3"/>
      <c r="M6848" s="19"/>
    </row>
    <row r="6849" spans="10:13">
      <c r="J6849" s="3"/>
      <c r="M6849" s="19"/>
    </row>
    <row r="6850" spans="10:13">
      <c r="J6850" s="3"/>
      <c r="M6850" s="19"/>
    </row>
    <row r="6851" spans="10:13">
      <c r="J6851" s="3"/>
      <c r="M6851" s="19"/>
    </row>
    <row r="6852" spans="10:13">
      <c r="J6852" s="3"/>
      <c r="M6852" s="19"/>
    </row>
    <row r="6853" spans="10:13">
      <c r="J6853" s="3"/>
      <c r="M6853" s="19"/>
    </row>
    <row r="6854" spans="10:13">
      <c r="J6854" s="3"/>
      <c r="M6854" s="19"/>
    </row>
    <row r="6855" spans="10:13">
      <c r="J6855" s="3"/>
      <c r="M6855" s="19"/>
    </row>
    <row r="6856" spans="10:13">
      <c r="J6856" s="3"/>
      <c r="M6856" s="19"/>
    </row>
    <row r="6857" spans="10:13">
      <c r="J6857" s="3"/>
      <c r="M6857" s="19"/>
    </row>
    <row r="6858" spans="10:13">
      <c r="J6858" s="3"/>
      <c r="M6858" s="19"/>
    </row>
    <row r="6859" spans="10:13">
      <c r="J6859" s="3"/>
      <c r="M6859" s="19"/>
    </row>
    <row r="6860" spans="10:13">
      <c r="J6860" s="3"/>
      <c r="M6860" s="19"/>
    </row>
    <row r="6861" spans="10:13">
      <c r="J6861" s="3"/>
      <c r="M6861" s="19"/>
    </row>
    <row r="6862" spans="10:13">
      <c r="J6862" s="3"/>
      <c r="M6862" s="19"/>
    </row>
    <row r="6863" spans="10:13">
      <c r="J6863" s="3"/>
      <c r="M6863" s="19"/>
    </row>
    <row r="6864" spans="10:13">
      <c r="J6864" s="3"/>
      <c r="M6864" s="19"/>
    </row>
    <row r="6865" spans="10:13">
      <c r="J6865" s="3"/>
      <c r="M6865" s="19"/>
    </row>
    <row r="6866" spans="10:13">
      <c r="J6866" s="3"/>
      <c r="M6866" s="19"/>
    </row>
    <row r="6867" spans="10:13">
      <c r="J6867" s="3"/>
      <c r="M6867" s="19"/>
    </row>
    <row r="6868" spans="10:13">
      <c r="J6868" s="3"/>
      <c r="M6868" s="19"/>
    </row>
    <row r="6869" spans="10:13">
      <c r="J6869" s="3"/>
      <c r="M6869" s="19"/>
    </row>
    <row r="6870" spans="10:13">
      <c r="J6870" s="3"/>
      <c r="M6870" s="19"/>
    </row>
    <row r="6871" spans="10:13">
      <c r="J6871" s="3"/>
      <c r="M6871" s="19"/>
    </row>
    <row r="6872" spans="10:13">
      <c r="J6872" s="3"/>
      <c r="M6872" s="19"/>
    </row>
    <row r="6873" spans="10:13">
      <c r="J6873" s="3"/>
      <c r="M6873" s="19"/>
    </row>
    <row r="6874" spans="10:13">
      <c r="J6874" s="3"/>
      <c r="M6874" s="19"/>
    </row>
    <row r="6875" spans="10:13">
      <c r="J6875" s="3"/>
      <c r="M6875" s="19"/>
    </row>
    <row r="6876" spans="10:13">
      <c r="J6876" s="3"/>
      <c r="M6876" s="19"/>
    </row>
    <row r="6877" spans="10:13">
      <c r="J6877" s="3"/>
      <c r="M6877" s="19"/>
    </row>
    <row r="6878" spans="10:13">
      <c r="J6878" s="3"/>
      <c r="M6878" s="19"/>
    </row>
    <row r="6879" spans="10:13">
      <c r="J6879" s="3"/>
      <c r="M6879" s="19"/>
    </row>
    <row r="6880" spans="10:13">
      <c r="J6880" s="3"/>
      <c r="M6880" s="19"/>
    </row>
    <row r="6881" spans="10:13">
      <c r="J6881" s="3"/>
      <c r="M6881" s="19"/>
    </row>
    <row r="6882" spans="10:13">
      <c r="J6882" s="3"/>
      <c r="M6882" s="19"/>
    </row>
    <row r="6883" spans="10:13">
      <c r="J6883" s="3"/>
      <c r="M6883" s="19"/>
    </row>
    <row r="6884" spans="10:13">
      <c r="J6884" s="3"/>
      <c r="M6884" s="19"/>
    </row>
    <row r="6885" spans="10:13">
      <c r="J6885" s="3"/>
      <c r="M6885" s="19"/>
    </row>
    <row r="6886" spans="10:13">
      <c r="J6886" s="3"/>
      <c r="M6886" s="19"/>
    </row>
    <row r="6887" spans="10:13">
      <c r="J6887" s="3"/>
      <c r="M6887" s="19"/>
    </row>
    <row r="6888" spans="10:13">
      <c r="J6888" s="3"/>
      <c r="M6888" s="19"/>
    </row>
    <row r="6889" spans="10:13">
      <c r="J6889" s="3"/>
      <c r="M6889" s="19"/>
    </row>
    <row r="6890" spans="10:13">
      <c r="J6890" s="3"/>
      <c r="M6890" s="19"/>
    </row>
    <row r="6891" spans="10:13">
      <c r="J6891" s="3"/>
      <c r="M6891" s="19"/>
    </row>
    <row r="6892" spans="10:13">
      <c r="J6892" s="3"/>
      <c r="M6892" s="19"/>
    </row>
    <row r="6893" spans="10:13">
      <c r="J6893" s="3"/>
      <c r="M6893" s="19"/>
    </row>
    <row r="6894" spans="10:13">
      <c r="J6894" s="3"/>
      <c r="M6894" s="19"/>
    </row>
    <row r="6895" spans="10:13">
      <c r="J6895" s="3"/>
      <c r="M6895" s="19"/>
    </row>
    <row r="6896" spans="10:13">
      <c r="J6896" s="3"/>
      <c r="M6896" s="19"/>
    </row>
    <row r="6897" spans="10:13">
      <c r="J6897" s="3"/>
      <c r="M6897" s="19"/>
    </row>
    <row r="6898" spans="10:13">
      <c r="J6898" s="3"/>
      <c r="M6898" s="19"/>
    </row>
    <row r="6899" spans="10:13">
      <c r="J6899" s="3"/>
      <c r="M6899" s="19"/>
    </row>
    <row r="6900" spans="10:13">
      <c r="J6900" s="3"/>
      <c r="M6900" s="19"/>
    </row>
    <row r="6901" spans="10:13">
      <c r="J6901" s="3"/>
      <c r="M6901" s="19"/>
    </row>
    <row r="6902" spans="10:13">
      <c r="J6902" s="3"/>
      <c r="M6902" s="19"/>
    </row>
    <row r="6903" spans="10:13">
      <c r="J6903" s="3"/>
      <c r="M6903" s="19"/>
    </row>
    <row r="6904" spans="10:13">
      <c r="J6904" s="3"/>
      <c r="M6904" s="19"/>
    </row>
    <row r="6905" spans="10:13">
      <c r="J6905" s="3"/>
      <c r="M6905" s="19"/>
    </row>
    <row r="6906" spans="10:13">
      <c r="J6906" s="3"/>
      <c r="M6906" s="19"/>
    </row>
    <row r="6907" spans="10:13">
      <c r="J6907" s="3"/>
      <c r="M6907" s="19"/>
    </row>
    <row r="6908" spans="10:13">
      <c r="J6908" s="3"/>
      <c r="M6908" s="19"/>
    </row>
    <row r="6909" spans="10:13">
      <c r="J6909" s="3"/>
      <c r="M6909" s="19"/>
    </row>
    <row r="6910" spans="10:13">
      <c r="J6910" s="3"/>
      <c r="M6910" s="19"/>
    </row>
    <row r="6911" spans="10:13">
      <c r="J6911" s="3"/>
      <c r="M6911" s="19"/>
    </row>
    <row r="6912" spans="10:13">
      <c r="J6912" s="3"/>
      <c r="M6912" s="19"/>
    </row>
    <row r="6913" spans="10:13">
      <c r="J6913" s="3"/>
      <c r="M6913" s="19"/>
    </row>
    <row r="6914" spans="10:13">
      <c r="J6914" s="3"/>
      <c r="M6914" s="19"/>
    </row>
    <row r="6915" spans="10:13">
      <c r="J6915" s="3"/>
      <c r="M6915" s="19"/>
    </row>
    <row r="6916" spans="10:13">
      <c r="J6916" s="3"/>
      <c r="M6916" s="19"/>
    </row>
    <row r="6917" spans="10:13">
      <c r="J6917" s="3"/>
      <c r="M6917" s="19"/>
    </row>
    <row r="6918" spans="10:13">
      <c r="J6918" s="3"/>
      <c r="M6918" s="19"/>
    </row>
    <row r="6919" spans="10:13">
      <c r="J6919" s="3"/>
      <c r="M6919" s="19"/>
    </row>
    <row r="6920" spans="10:13">
      <c r="J6920" s="3"/>
      <c r="M6920" s="19"/>
    </row>
    <row r="6921" spans="10:13">
      <c r="J6921" s="3"/>
      <c r="M6921" s="19"/>
    </row>
    <row r="6922" spans="10:13">
      <c r="J6922" s="3"/>
      <c r="M6922" s="19"/>
    </row>
    <row r="6923" spans="10:13">
      <c r="J6923" s="3"/>
      <c r="M6923" s="19"/>
    </row>
    <row r="6924" spans="10:13">
      <c r="J6924" s="3"/>
      <c r="M6924" s="19"/>
    </row>
    <row r="6925" spans="10:13">
      <c r="J6925" s="3"/>
      <c r="M6925" s="19"/>
    </row>
    <row r="6926" spans="10:13">
      <c r="J6926" s="3"/>
      <c r="M6926" s="19"/>
    </row>
    <row r="6927" spans="10:13">
      <c r="J6927" s="3"/>
      <c r="M6927" s="19"/>
    </row>
    <row r="6928" spans="10:13">
      <c r="J6928" s="3"/>
      <c r="M6928" s="19"/>
    </row>
    <row r="6929" spans="10:13">
      <c r="J6929" s="3"/>
      <c r="M6929" s="19"/>
    </row>
    <row r="6930" spans="10:13">
      <c r="J6930" s="3"/>
      <c r="M6930" s="19"/>
    </row>
    <row r="6931" spans="10:13">
      <c r="J6931" s="3"/>
      <c r="M6931" s="19"/>
    </row>
    <row r="6932" spans="10:13">
      <c r="J6932" s="3"/>
      <c r="M6932" s="19"/>
    </row>
    <row r="6933" spans="10:13">
      <c r="J6933" s="3"/>
      <c r="M6933" s="19"/>
    </row>
    <row r="6934" spans="10:13">
      <c r="J6934" s="3"/>
      <c r="M6934" s="19"/>
    </row>
    <row r="6935" spans="10:13">
      <c r="J6935" s="3"/>
      <c r="M6935" s="19"/>
    </row>
    <row r="6936" spans="10:13">
      <c r="J6936" s="3"/>
      <c r="M6936" s="19"/>
    </row>
    <row r="6937" spans="10:13">
      <c r="J6937" s="3"/>
      <c r="M6937" s="19"/>
    </row>
    <row r="6938" spans="10:13">
      <c r="J6938" s="3"/>
      <c r="M6938" s="19"/>
    </row>
    <row r="6939" spans="10:13">
      <c r="J6939" s="3"/>
      <c r="M6939" s="19"/>
    </row>
    <row r="6940" spans="10:13">
      <c r="J6940" s="3"/>
      <c r="M6940" s="19"/>
    </row>
    <row r="6941" spans="10:13">
      <c r="J6941" s="3"/>
      <c r="M6941" s="19"/>
    </row>
    <row r="6942" spans="10:13">
      <c r="J6942" s="3"/>
      <c r="M6942" s="19"/>
    </row>
    <row r="6943" spans="10:13">
      <c r="J6943" s="3"/>
      <c r="M6943" s="19"/>
    </row>
    <row r="6944" spans="10:13">
      <c r="J6944" s="3"/>
      <c r="M6944" s="19"/>
    </row>
    <row r="6945" spans="10:13">
      <c r="J6945" s="3"/>
      <c r="M6945" s="19"/>
    </row>
    <row r="6946" spans="10:13">
      <c r="J6946" s="3"/>
      <c r="M6946" s="19"/>
    </row>
    <row r="6947" spans="10:13">
      <c r="J6947" s="3"/>
      <c r="M6947" s="19"/>
    </row>
    <row r="6948" spans="10:13">
      <c r="J6948" s="3"/>
      <c r="M6948" s="19"/>
    </row>
    <row r="6949" spans="10:13">
      <c r="J6949" s="3"/>
      <c r="M6949" s="19"/>
    </row>
    <row r="6950" spans="10:13">
      <c r="J6950" s="3"/>
      <c r="M6950" s="19"/>
    </row>
    <row r="6951" spans="10:13">
      <c r="J6951" s="3"/>
      <c r="M6951" s="19"/>
    </row>
    <row r="6952" spans="10:13">
      <c r="J6952" s="3"/>
      <c r="M6952" s="19"/>
    </row>
    <row r="6953" spans="10:13">
      <c r="J6953" s="3"/>
      <c r="M6953" s="19"/>
    </row>
    <row r="6954" spans="10:13">
      <c r="J6954" s="3"/>
      <c r="M6954" s="19"/>
    </row>
    <row r="6955" spans="10:13">
      <c r="J6955" s="3"/>
      <c r="M6955" s="19"/>
    </row>
    <row r="6956" spans="10:13">
      <c r="J6956" s="3"/>
      <c r="M6956" s="19"/>
    </row>
    <row r="6957" spans="10:13">
      <c r="J6957" s="3"/>
      <c r="M6957" s="19"/>
    </row>
    <row r="6958" spans="10:13">
      <c r="J6958" s="3"/>
      <c r="M6958" s="19"/>
    </row>
    <row r="6959" spans="10:13">
      <c r="J6959" s="3"/>
      <c r="M6959" s="19"/>
    </row>
    <row r="6960" spans="10:13">
      <c r="J6960" s="3"/>
      <c r="M6960" s="19"/>
    </row>
    <row r="6961" spans="10:13">
      <c r="J6961" s="3"/>
      <c r="M6961" s="19"/>
    </row>
    <row r="6962" spans="10:13">
      <c r="J6962" s="3"/>
      <c r="M6962" s="19"/>
    </row>
    <row r="6963" spans="10:13">
      <c r="J6963" s="3"/>
      <c r="M6963" s="19"/>
    </row>
    <row r="6964" spans="10:13">
      <c r="J6964" s="3"/>
      <c r="M6964" s="19"/>
    </row>
    <row r="6965" spans="10:13">
      <c r="J6965" s="3"/>
      <c r="M6965" s="19"/>
    </row>
    <row r="6966" spans="10:13">
      <c r="J6966" s="3"/>
      <c r="M6966" s="19"/>
    </row>
    <row r="6967" spans="10:13">
      <c r="J6967" s="3"/>
      <c r="M6967" s="19"/>
    </row>
    <row r="6968" spans="10:13">
      <c r="J6968" s="3"/>
      <c r="M6968" s="19"/>
    </row>
    <row r="6969" spans="10:13">
      <c r="J6969" s="3"/>
      <c r="M6969" s="19"/>
    </row>
    <row r="6970" spans="10:13">
      <c r="J6970" s="3"/>
      <c r="M6970" s="19"/>
    </row>
    <row r="6971" spans="10:13">
      <c r="J6971" s="3"/>
      <c r="M6971" s="19"/>
    </row>
    <row r="6972" spans="10:13">
      <c r="J6972" s="3"/>
      <c r="M6972" s="19"/>
    </row>
    <row r="6973" spans="10:13">
      <c r="J6973" s="3"/>
      <c r="M6973" s="19"/>
    </row>
    <row r="6974" spans="10:13">
      <c r="J6974" s="3"/>
      <c r="M6974" s="19"/>
    </row>
    <row r="6975" spans="10:13">
      <c r="J6975" s="3"/>
      <c r="M6975" s="19"/>
    </row>
    <row r="6976" spans="10:13">
      <c r="J6976" s="3"/>
      <c r="M6976" s="19"/>
    </row>
    <row r="6977" spans="10:13">
      <c r="J6977" s="3"/>
      <c r="M6977" s="19"/>
    </row>
    <row r="6978" spans="10:13">
      <c r="J6978" s="3"/>
      <c r="M6978" s="19"/>
    </row>
    <row r="6979" spans="10:13">
      <c r="J6979" s="3"/>
      <c r="M6979" s="19"/>
    </row>
    <row r="6980" spans="10:13">
      <c r="J6980" s="3"/>
      <c r="M6980" s="19"/>
    </row>
    <row r="6981" spans="10:13">
      <c r="J6981" s="3"/>
      <c r="M6981" s="19"/>
    </row>
    <row r="6982" spans="10:13">
      <c r="J6982" s="3"/>
      <c r="M6982" s="19"/>
    </row>
    <row r="6983" spans="10:13">
      <c r="J6983" s="3"/>
      <c r="M6983" s="19"/>
    </row>
    <row r="6984" spans="10:13">
      <c r="J6984" s="3"/>
      <c r="M6984" s="19"/>
    </row>
    <row r="6985" spans="10:13">
      <c r="J6985" s="3"/>
      <c r="M6985" s="19"/>
    </row>
    <row r="6986" spans="10:13">
      <c r="J6986" s="3"/>
      <c r="M6986" s="19"/>
    </row>
    <row r="6987" spans="10:13">
      <c r="J6987" s="3"/>
      <c r="M6987" s="19"/>
    </row>
    <row r="6988" spans="10:13">
      <c r="J6988" s="3"/>
      <c r="M6988" s="19"/>
    </row>
    <row r="6989" spans="10:13">
      <c r="J6989" s="3"/>
      <c r="M6989" s="19"/>
    </row>
    <row r="6990" spans="10:13">
      <c r="J6990" s="3"/>
      <c r="M6990" s="19"/>
    </row>
    <row r="6991" spans="10:13">
      <c r="J6991" s="3"/>
      <c r="M6991" s="19"/>
    </row>
    <row r="6992" spans="10:13">
      <c r="J6992" s="3"/>
      <c r="M6992" s="19"/>
    </row>
    <row r="6993" spans="10:13">
      <c r="J6993" s="3"/>
      <c r="M6993" s="19"/>
    </row>
    <row r="6994" spans="10:13">
      <c r="J6994" s="3"/>
      <c r="M6994" s="19"/>
    </row>
    <row r="6995" spans="10:13">
      <c r="J6995" s="3"/>
      <c r="M6995" s="19"/>
    </row>
    <row r="6996" spans="10:13">
      <c r="J6996" s="3"/>
      <c r="M6996" s="19"/>
    </row>
    <row r="6997" spans="10:13">
      <c r="J6997" s="3"/>
      <c r="M6997" s="19"/>
    </row>
    <row r="6998" spans="10:13">
      <c r="J6998" s="3"/>
      <c r="M6998" s="19"/>
    </row>
    <row r="6999" spans="10:13">
      <c r="J6999" s="3"/>
      <c r="M6999" s="19"/>
    </row>
    <row r="7000" spans="10:13">
      <c r="J7000" s="3"/>
      <c r="M7000" s="19"/>
    </row>
    <row r="7001" spans="10:13">
      <c r="J7001" s="3"/>
      <c r="M7001" s="19"/>
    </row>
    <row r="7002" spans="10:13">
      <c r="J7002" s="3"/>
      <c r="M7002" s="19"/>
    </row>
    <row r="7003" spans="10:13">
      <c r="J7003" s="3"/>
      <c r="M7003" s="19"/>
    </row>
    <row r="7004" spans="10:13">
      <c r="J7004" s="3"/>
      <c r="M7004" s="19"/>
    </row>
    <row r="7005" spans="10:13">
      <c r="J7005" s="3"/>
      <c r="M7005" s="19"/>
    </row>
    <row r="7006" spans="10:13">
      <c r="J7006" s="3"/>
      <c r="M7006" s="19"/>
    </row>
    <row r="7007" spans="10:13">
      <c r="J7007" s="3"/>
      <c r="M7007" s="19"/>
    </row>
    <row r="7008" spans="10:13">
      <c r="J7008" s="3"/>
      <c r="M7008" s="19"/>
    </row>
    <row r="7009" spans="10:13">
      <c r="J7009" s="3"/>
      <c r="M7009" s="19"/>
    </row>
    <row r="7010" spans="10:13">
      <c r="J7010" s="3"/>
      <c r="M7010" s="19"/>
    </row>
    <row r="7011" spans="10:13">
      <c r="J7011" s="3"/>
      <c r="M7011" s="19"/>
    </row>
    <row r="7012" spans="10:13">
      <c r="J7012" s="3"/>
      <c r="M7012" s="19"/>
    </row>
    <row r="7013" spans="10:13">
      <c r="J7013" s="3"/>
      <c r="M7013" s="19"/>
    </row>
    <row r="7014" spans="10:13">
      <c r="J7014" s="3"/>
      <c r="M7014" s="19"/>
    </row>
    <row r="7015" spans="10:13">
      <c r="J7015" s="3"/>
      <c r="M7015" s="19"/>
    </row>
    <row r="7016" spans="10:13">
      <c r="J7016" s="3"/>
      <c r="M7016" s="19"/>
    </row>
    <row r="7017" spans="10:13">
      <c r="J7017" s="3"/>
      <c r="M7017" s="19"/>
    </row>
    <row r="7018" spans="10:13">
      <c r="J7018" s="3"/>
      <c r="M7018" s="19"/>
    </row>
    <row r="7019" spans="10:13">
      <c r="J7019" s="3"/>
      <c r="M7019" s="19"/>
    </row>
    <row r="7020" spans="10:13">
      <c r="J7020" s="3"/>
      <c r="M7020" s="19"/>
    </row>
    <row r="7021" spans="10:13">
      <c r="J7021" s="3"/>
      <c r="M7021" s="19"/>
    </row>
    <row r="7022" spans="10:13">
      <c r="J7022" s="3"/>
      <c r="M7022" s="19"/>
    </row>
    <row r="7023" spans="10:13">
      <c r="J7023" s="3"/>
      <c r="M7023" s="19"/>
    </row>
    <row r="7024" spans="10:13">
      <c r="J7024" s="3"/>
      <c r="M7024" s="19"/>
    </row>
    <row r="7025" spans="10:13">
      <c r="J7025" s="3"/>
      <c r="M7025" s="19"/>
    </row>
    <row r="7026" spans="10:13">
      <c r="J7026" s="3"/>
      <c r="M7026" s="19"/>
    </row>
    <row r="7027" spans="10:13">
      <c r="J7027" s="3"/>
      <c r="M7027" s="19"/>
    </row>
    <row r="7028" spans="10:13">
      <c r="J7028" s="3"/>
      <c r="M7028" s="19"/>
    </row>
    <row r="7029" spans="10:13">
      <c r="J7029" s="3"/>
      <c r="M7029" s="19"/>
    </row>
    <row r="7030" spans="10:13">
      <c r="J7030" s="3"/>
      <c r="M7030" s="19"/>
    </row>
    <row r="7031" spans="10:13">
      <c r="J7031" s="3"/>
      <c r="M7031" s="19"/>
    </row>
    <row r="7032" spans="10:13">
      <c r="J7032" s="3"/>
      <c r="M7032" s="19"/>
    </row>
    <row r="7033" spans="10:13">
      <c r="J7033" s="3"/>
      <c r="M7033" s="19"/>
    </row>
    <row r="7034" spans="10:13">
      <c r="J7034" s="3"/>
      <c r="M7034" s="19"/>
    </row>
    <row r="7035" spans="10:13">
      <c r="J7035" s="3"/>
      <c r="M7035" s="19"/>
    </row>
    <row r="7036" spans="10:13">
      <c r="J7036" s="3"/>
      <c r="M7036" s="19"/>
    </row>
    <row r="7037" spans="10:13">
      <c r="J7037" s="3"/>
      <c r="M7037" s="19"/>
    </row>
    <row r="7038" spans="10:13">
      <c r="J7038" s="3"/>
      <c r="M7038" s="19"/>
    </row>
    <row r="7039" spans="10:13">
      <c r="J7039" s="3"/>
      <c r="M7039" s="19"/>
    </row>
    <row r="7040" spans="10:13">
      <c r="J7040" s="3"/>
      <c r="M7040" s="19"/>
    </row>
    <row r="7041" spans="10:13">
      <c r="J7041" s="3"/>
      <c r="M7041" s="19"/>
    </row>
    <row r="7042" spans="10:13">
      <c r="J7042" s="3"/>
      <c r="M7042" s="19"/>
    </row>
    <row r="7043" spans="10:13">
      <c r="J7043" s="3"/>
      <c r="M7043" s="19"/>
    </row>
    <row r="7044" spans="10:13">
      <c r="J7044" s="3"/>
      <c r="M7044" s="19"/>
    </row>
    <row r="7045" spans="10:13">
      <c r="J7045" s="3"/>
      <c r="M7045" s="19"/>
    </row>
    <row r="7046" spans="10:13">
      <c r="J7046" s="3"/>
      <c r="M7046" s="19"/>
    </row>
    <row r="7047" spans="10:13">
      <c r="J7047" s="3"/>
      <c r="M7047" s="19"/>
    </row>
    <row r="7048" spans="10:13">
      <c r="J7048" s="3"/>
      <c r="M7048" s="19"/>
    </row>
    <row r="7049" spans="10:13">
      <c r="J7049" s="3"/>
      <c r="M7049" s="19"/>
    </row>
    <row r="7050" spans="10:13">
      <c r="J7050" s="3"/>
      <c r="M7050" s="19"/>
    </row>
    <row r="7051" spans="10:13">
      <c r="J7051" s="3"/>
      <c r="M7051" s="19"/>
    </row>
    <row r="7052" spans="10:13">
      <c r="J7052" s="3"/>
      <c r="M7052" s="19"/>
    </row>
    <row r="7053" spans="10:13">
      <c r="J7053" s="3"/>
      <c r="M7053" s="19"/>
    </row>
    <row r="7054" spans="10:13">
      <c r="J7054" s="3"/>
      <c r="M7054" s="19"/>
    </row>
    <row r="7055" spans="10:13">
      <c r="J7055" s="3"/>
      <c r="M7055" s="19"/>
    </row>
    <row r="7056" spans="10:13">
      <c r="J7056" s="3"/>
      <c r="M7056" s="19"/>
    </row>
    <row r="7057" spans="10:13">
      <c r="J7057" s="3"/>
      <c r="M7057" s="19"/>
    </row>
    <row r="7058" spans="10:13">
      <c r="J7058" s="3"/>
      <c r="M7058" s="19"/>
    </row>
    <row r="7059" spans="10:13">
      <c r="J7059" s="3"/>
      <c r="M7059" s="19"/>
    </row>
    <row r="7060" spans="10:13">
      <c r="J7060" s="3"/>
      <c r="M7060" s="19"/>
    </row>
    <row r="7061" spans="10:13">
      <c r="J7061" s="3"/>
      <c r="M7061" s="19"/>
    </row>
    <row r="7062" spans="10:13">
      <c r="J7062" s="3"/>
      <c r="M7062" s="19"/>
    </row>
    <row r="7063" spans="10:13">
      <c r="J7063" s="3"/>
      <c r="M7063" s="19"/>
    </row>
    <row r="7064" spans="10:13">
      <c r="J7064" s="3"/>
      <c r="M7064" s="19"/>
    </row>
    <row r="7065" spans="10:13">
      <c r="J7065" s="3"/>
      <c r="M7065" s="19"/>
    </row>
    <row r="7066" spans="10:13">
      <c r="J7066" s="3"/>
      <c r="M7066" s="19"/>
    </row>
    <row r="7067" spans="10:13">
      <c r="J7067" s="3"/>
      <c r="M7067" s="19"/>
    </row>
    <row r="7068" spans="10:13">
      <c r="J7068" s="3"/>
      <c r="M7068" s="19"/>
    </row>
    <row r="7069" spans="10:13">
      <c r="J7069" s="3"/>
      <c r="M7069" s="19"/>
    </row>
    <row r="7070" spans="10:13">
      <c r="J7070" s="3"/>
      <c r="M7070" s="19"/>
    </row>
    <row r="7071" spans="10:13">
      <c r="J7071" s="3"/>
      <c r="M7071" s="19"/>
    </row>
    <row r="7072" spans="10:13">
      <c r="J7072" s="3"/>
      <c r="M7072" s="19"/>
    </row>
    <row r="7073" spans="10:13">
      <c r="J7073" s="3"/>
      <c r="M7073" s="19"/>
    </row>
    <row r="7074" spans="10:13">
      <c r="J7074" s="3"/>
      <c r="M7074" s="19"/>
    </row>
    <row r="7075" spans="10:13">
      <c r="J7075" s="3"/>
      <c r="M7075" s="19"/>
    </row>
    <row r="7076" spans="10:13">
      <c r="J7076" s="3"/>
      <c r="M7076" s="19"/>
    </row>
    <row r="7077" spans="10:13">
      <c r="J7077" s="3"/>
      <c r="M7077" s="19"/>
    </row>
    <row r="7078" spans="10:13">
      <c r="J7078" s="3"/>
      <c r="M7078" s="19"/>
    </row>
    <row r="7079" spans="10:13">
      <c r="J7079" s="3"/>
      <c r="M7079" s="19"/>
    </row>
    <row r="7080" spans="10:13">
      <c r="J7080" s="3"/>
      <c r="M7080" s="19"/>
    </row>
    <row r="7081" spans="10:13">
      <c r="J7081" s="3"/>
      <c r="M7081" s="19"/>
    </row>
    <row r="7082" spans="10:13">
      <c r="J7082" s="3"/>
      <c r="M7082" s="19"/>
    </row>
    <row r="7083" spans="10:13">
      <c r="J7083" s="3"/>
      <c r="M7083" s="19"/>
    </row>
    <row r="7084" spans="10:13">
      <c r="J7084" s="3"/>
      <c r="M7084" s="19"/>
    </row>
    <row r="7085" spans="10:13">
      <c r="J7085" s="3"/>
      <c r="M7085" s="19"/>
    </row>
    <row r="7086" spans="10:13">
      <c r="J7086" s="3"/>
      <c r="M7086" s="19"/>
    </row>
    <row r="7087" spans="10:13">
      <c r="J7087" s="3"/>
      <c r="M7087" s="19"/>
    </row>
    <row r="7088" spans="10:13">
      <c r="J7088" s="3"/>
      <c r="M7088" s="19"/>
    </row>
    <row r="7089" spans="10:13">
      <c r="J7089" s="3"/>
      <c r="M7089" s="19"/>
    </row>
    <row r="7090" spans="10:13">
      <c r="J7090" s="3"/>
      <c r="M7090" s="19"/>
    </row>
    <row r="7091" spans="10:13">
      <c r="J7091" s="3"/>
      <c r="M7091" s="19"/>
    </row>
    <row r="7092" spans="10:13">
      <c r="J7092" s="3"/>
      <c r="M7092" s="19"/>
    </row>
    <row r="7093" spans="10:13">
      <c r="J7093" s="3"/>
      <c r="M7093" s="19"/>
    </row>
    <row r="7094" spans="10:13">
      <c r="J7094" s="3"/>
      <c r="M7094" s="19"/>
    </row>
    <row r="7095" spans="10:13">
      <c r="J7095" s="3"/>
      <c r="M7095" s="19"/>
    </row>
    <row r="7096" spans="10:13">
      <c r="J7096" s="3"/>
      <c r="M7096" s="19"/>
    </row>
    <row r="7097" spans="10:13">
      <c r="J7097" s="3"/>
      <c r="M7097" s="19"/>
    </row>
    <row r="7098" spans="10:13">
      <c r="J7098" s="3"/>
      <c r="M7098" s="19"/>
    </row>
    <row r="7099" spans="10:13">
      <c r="J7099" s="3"/>
      <c r="M7099" s="19"/>
    </row>
    <row r="7100" spans="10:13">
      <c r="J7100" s="3"/>
      <c r="M7100" s="19"/>
    </row>
    <row r="7101" spans="10:13">
      <c r="J7101" s="3"/>
      <c r="M7101" s="19"/>
    </row>
    <row r="7102" spans="10:13">
      <c r="J7102" s="3"/>
      <c r="M7102" s="19"/>
    </row>
    <row r="7103" spans="10:13">
      <c r="J7103" s="3"/>
      <c r="M7103" s="19"/>
    </row>
    <row r="7104" spans="10:13">
      <c r="J7104" s="3"/>
      <c r="M7104" s="19"/>
    </row>
    <row r="7105" spans="10:13">
      <c r="J7105" s="3"/>
      <c r="M7105" s="19"/>
    </row>
    <row r="7106" spans="10:13">
      <c r="J7106" s="3"/>
      <c r="M7106" s="19"/>
    </row>
    <row r="7107" spans="10:13">
      <c r="J7107" s="3"/>
      <c r="M7107" s="19"/>
    </row>
    <row r="7108" spans="10:13">
      <c r="J7108" s="3"/>
      <c r="M7108" s="19"/>
    </row>
    <row r="7109" spans="10:13">
      <c r="J7109" s="3"/>
      <c r="M7109" s="19"/>
    </row>
    <row r="7110" spans="10:13">
      <c r="J7110" s="3"/>
      <c r="M7110" s="19"/>
    </row>
    <row r="7111" spans="10:13">
      <c r="J7111" s="3"/>
      <c r="M7111" s="19"/>
    </row>
    <row r="7112" spans="10:13">
      <c r="J7112" s="3"/>
      <c r="M7112" s="19"/>
    </row>
    <row r="7113" spans="10:13">
      <c r="J7113" s="3"/>
      <c r="M7113" s="19"/>
    </row>
    <row r="7114" spans="10:13">
      <c r="J7114" s="3"/>
      <c r="M7114" s="19"/>
    </row>
    <row r="7115" spans="10:13">
      <c r="J7115" s="3"/>
      <c r="M7115" s="19"/>
    </row>
    <row r="7116" spans="10:13">
      <c r="J7116" s="3"/>
      <c r="M7116" s="19"/>
    </row>
    <row r="7117" spans="10:13">
      <c r="J7117" s="3"/>
      <c r="M7117" s="19"/>
    </row>
    <row r="7118" spans="10:13">
      <c r="J7118" s="3"/>
      <c r="M7118" s="19"/>
    </row>
    <row r="7119" spans="10:13">
      <c r="J7119" s="3"/>
      <c r="M7119" s="19"/>
    </row>
    <row r="7120" spans="10:13">
      <c r="J7120" s="3"/>
      <c r="M7120" s="19"/>
    </row>
    <row r="7121" spans="10:13">
      <c r="J7121" s="3"/>
      <c r="M7121" s="19"/>
    </row>
    <row r="7122" spans="10:13">
      <c r="J7122" s="3"/>
      <c r="M7122" s="19"/>
    </row>
    <row r="7123" spans="10:13">
      <c r="J7123" s="3"/>
      <c r="M7123" s="19"/>
    </row>
    <row r="7124" spans="10:13">
      <c r="J7124" s="3"/>
      <c r="M7124" s="19"/>
    </row>
    <row r="7125" spans="10:13">
      <c r="J7125" s="3"/>
      <c r="M7125" s="19"/>
    </row>
    <row r="7126" spans="10:13">
      <c r="J7126" s="3"/>
      <c r="M7126" s="19"/>
    </row>
    <row r="7127" spans="10:13">
      <c r="J7127" s="3"/>
      <c r="M7127" s="19"/>
    </row>
    <row r="7128" spans="10:13">
      <c r="J7128" s="3"/>
      <c r="M7128" s="19"/>
    </row>
    <row r="7129" spans="10:13">
      <c r="J7129" s="3"/>
      <c r="M7129" s="19"/>
    </row>
    <row r="7130" spans="10:13">
      <c r="J7130" s="3"/>
      <c r="M7130" s="19"/>
    </row>
    <row r="7131" spans="10:13">
      <c r="J7131" s="3"/>
      <c r="M7131" s="19"/>
    </row>
    <row r="7132" spans="10:13">
      <c r="J7132" s="3"/>
      <c r="M7132" s="19"/>
    </row>
    <row r="7133" spans="10:13">
      <c r="J7133" s="3"/>
      <c r="M7133" s="19"/>
    </row>
    <row r="7134" spans="10:13">
      <c r="J7134" s="3"/>
      <c r="M7134" s="19"/>
    </row>
    <row r="7135" spans="10:13">
      <c r="J7135" s="3"/>
      <c r="M7135" s="19"/>
    </row>
    <row r="7136" spans="10:13">
      <c r="J7136" s="3"/>
      <c r="M7136" s="19"/>
    </row>
    <row r="7137" spans="10:13">
      <c r="J7137" s="3"/>
      <c r="M7137" s="19"/>
    </row>
    <row r="7138" spans="10:13">
      <c r="J7138" s="3"/>
      <c r="M7138" s="19"/>
    </row>
    <row r="7139" spans="10:13">
      <c r="J7139" s="3"/>
      <c r="M7139" s="19"/>
    </row>
    <row r="7140" spans="10:13">
      <c r="J7140" s="3"/>
      <c r="M7140" s="19"/>
    </row>
    <row r="7141" spans="10:13">
      <c r="J7141" s="3"/>
      <c r="M7141" s="19"/>
    </row>
    <row r="7142" spans="10:13">
      <c r="J7142" s="3"/>
      <c r="M7142" s="19"/>
    </row>
    <row r="7143" spans="10:13">
      <c r="J7143" s="3"/>
      <c r="M7143" s="19"/>
    </row>
    <row r="7144" spans="10:13">
      <c r="J7144" s="3"/>
      <c r="M7144" s="19"/>
    </row>
    <row r="7145" spans="10:13">
      <c r="J7145" s="3"/>
      <c r="M7145" s="19"/>
    </row>
    <row r="7146" spans="10:13">
      <c r="J7146" s="3"/>
      <c r="M7146" s="19"/>
    </row>
    <row r="7147" spans="10:13">
      <c r="J7147" s="3"/>
      <c r="M7147" s="19"/>
    </row>
    <row r="7148" spans="10:13">
      <c r="J7148" s="3"/>
      <c r="M7148" s="19"/>
    </row>
    <row r="7149" spans="10:13">
      <c r="J7149" s="3"/>
      <c r="M7149" s="19"/>
    </row>
    <row r="7150" spans="10:13">
      <c r="J7150" s="3"/>
      <c r="M7150" s="19"/>
    </row>
    <row r="7151" spans="10:13">
      <c r="J7151" s="3"/>
      <c r="M7151" s="19"/>
    </row>
    <row r="7152" spans="10:13">
      <c r="J7152" s="3"/>
      <c r="M7152" s="19"/>
    </row>
    <row r="7153" spans="10:13">
      <c r="J7153" s="3"/>
      <c r="M7153" s="19"/>
    </row>
    <row r="7154" spans="10:13">
      <c r="J7154" s="3"/>
      <c r="M7154" s="19"/>
    </row>
    <row r="7155" spans="10:13">
      <c r="J7155" s="3"/>
      <c r="M7155" s="19"/>
    </row>
    <row r="7156" spans="10:13">
      <c r="J7156" s="3"/>
      <c r="M7156" s="19"/>
    </row>
    <row r="7157" spans="10:13">
      <c r="J7157" s="3"/>
      <c r="M7157" s="19"/>
    </row>
    <row r="7158" spans="10:13">
      <c r="J7158" s="3"/>
      <c r="M7158" s="19"/>
    </row>
    <row r="7159" spans="10:13">
      <c r="J7159" s="3"/>
      <c r="M7159" s="19"/>
    </row>
    <row r="7160" spans="10:13">
      <c r="J7160" s="3"/>
      <c r="M7160" s="19"/>
    </row>
    <row r="7161" spans="10:13">
      <c r="J7161" s="3"/>
      <c r="M7161" s="19"/>
    </row>
    <row r="7162" spans="10:13">
      <c r="J7162" s="3"/>
      <c r="M7162" s="19"/>
    </row>
    <row r="7163" spans="10:13">
      <c r="J7163" s="3"/>
      <c r="M7163" s="19"/>
    </row>
    <row r="7164" spans="10:13">
      <c r="J7164" s="3"/>
      <c r="M7164" s="19"/>
    </row>
    <row r="7165" spans="10:13">
      <c r="J7165" s="3"/>
      <c r="M7165" s="19"/>
    </row>
    <row r="7166" spans="10:13">
      <c r="J7166" s="3"/>
      <c r="M7166" s="19"/>
    </row>
    <row r="7167" spans="10:13">
      <c r="J7167" s="3"/>
      <c r="M7167" s="19"/>
    </row>
    <row r="7168" spans="10:13">
      <c r="J7168" s="3"/>
      <c r="M7168" s="19"/>
    </row>
    <row r="7169" spans="10:13">
      <c r="J7169" s="3"/>
      <c r="M7169" s="19"/>
    </row>
    <row r="7170" spans="10:13">
      <c r="J7170" s="3"/>
      <c r="M7170" s="19"/>
    </row>
    <row r="7171" spans="10:13">
      <c r="J7171" s="3"/>
      <c r="M7171" s="19"/>
    </row>
    <row r="7172" spans="10:13">
      <c r="J7172" s="3"/>
      <c r="M7172" s="19"/>
    </row>
    <row r="7173" spans="10:13">
      <c r="J7173" s="3"/>
      <c r="M7173" s="19"/>
    </row>
    <row r="7174" spans="10:13">
      <c r="J7174" s="3"/>
      <c r="M7174" s="19"/>
    </row>
    <row r="7175" spans="10:13">
      <c r="J7175" s="3"/>
      <c r="M7175" s="19"/>
    </row>
    <row r="7176" spans="10:13">
      <c r="J7176" s="3"/>
      <c r="M7176" s="19"/>
    </row>
    <row r="7177" spans="10:13">
      <c r="J7177" s="3"/>
      <c r="M7177" s="19"/>
    </row>
    <row r="7178" spans="10:13">
      <c r="J7178" s="3"/>
      <c r="M7178" s="19"/>
    </row>
    <row r="7179" spans="10:13">
      <c r="J7179" s="3"/>
      <c r="M7179" s="19"/>
    </row>
    <row r="7180" spans="10:13">
      <c r="J7180" s="3"/>
      <c r="M7180" s="19"/>
    </row>
    <row r="7181" spans="10:13">
      <c r="J7181" s="3"/>
      <c r="M7181" s="19"/>
    </row>
    <row r="7182" spans="10:13">
      <c r="J7182" s="3"/>
      <c r="M7182" s="19"/>
    </row>
    <row r="7183" spans="10:13">
      <c r="J7183" s="3"/>
      <c r="M7183" s="19"/>
    </row>
    <row r="7184" spans="10:13">
      <c r="J7184" s="3"/>
      <c r="M7184" s="19"/>
    </row>
    <row r="7185" spans="10:13">
      <c r="J7185" s="3"/>
      <c r="M7185" s="19"/>
    </row>
    <row r="7186" spans="10:13">
      <c r="J7186" s="3"/>
      <c r="M7186" s="19"/>
    </row>
    <row r="7187" spans="10:13">
      <c r="J7187" s="3"/>
      <c r="M7187" s="19"/>
    </row>
    <row r="7188" spans="10:13">
      <c r="J7188" s="3"/>
      <c r="M7188" s="19"/>
    </row>
    <row r="7189" spans="10:13">
      <c r="J7189" s="3"/>
      <c r="M7189" s="19"/>
    </row>
    <row r="7190" spans="10:13">
      <c r="J7190" s="3"/>
      <c r="M7190" s="19"/>
    </row>
    <row r="7191" spans="10:13">
      <c r="J7191" s="3"/>
      <c r="M7191" s="19"/>
    </row>
    <row r="7192" spans="10:13">
      <c r="J7192" s="3"/>
      <c r="M7192" s="19"/>
    </row>
    <row r="7193" spans="10:13">
      <c r="J7193" s="3"/>
      <c r="M7193" s="19"/>
    </row>
    <row r="7194" spans="10:13">
      <c r="J7194" s="3"/>
      <c r="M7194" s="19"/>
    </row>
    <row r="7195" spans="10:13">
      <c r="J7195" s="3"/>
      <c r="M7195" s="19"/>
    </row>
    <row r="7196" spans="10:13">
      <c r="J7196" s="3"/>
      <c r="M7196" s="19"/>
    </row>
    <row r="7197" spans="10:13">
      <c r="J7197" s="3"/>
      <c r="M7197" s="19"/>
    </row>
    <row r="7198" spans="10:13">
      <c r="J7198" s="3"/>
      <c r="M7198" s="19"/>
    </row>
    <row r="7199" spans="10:13">
      <c r="J7199" s="3"/>
      <c r="M7199" s="19"/>
    </row>
    <row r="7200" spans="10:13">
      <c r="J7200" s="3"/>
      <c r="M7200" s="19"/>
    </row>
    <row r="7201" spans="10:13">
      <c r="J7201" s="3"/>
      <c r="M7201" s="19"/>
    </row>
    <row r="7202" spans="10:13">
      <c r="J7202" s="3"/>
      <c r="M7202" s="19"/>
    </row>
    <row r="7203" spans="10:13">
      <c r="J7203" s="3"/>
      <c r="M7203" s="19"/>
    </row>
    <row r="7204" spans="10:13">
      <c r="J7204" s="3"/>
      <c r="M7204" s="19"/>
    </row>
    <row r="7205" spans="10:13">
      <c r="J7205" s="3"/>
      <c r="M7205" s="19"/>
    </row>
    <row r="7206" spans="10:13">
      <c r="J7206" s="3"/>
      <c r="M7206" s="19"/>
    </row>
    <row r="7207" spans="10:13">
      <c r="J7207" s="3"/>
      <c r="M7207" s="19"/>
    </row>
    <row r="7208" spans="10:13">
      <c r="J7208" s="3"/>
      <c r="M7208" s="19"/>
    </row>
    <row r="7209" spans="10:13">
      <c r="J7209" s="3"/>
      <c r="M7209" s="19"/>
    </row>
    <row r="7210" spans="10:13">
      <c r="J7210" s="3"/>
      <c r="M7210" s="19"/>
    </row>
    <row r="7211" spans="10:13">
      <c r="J7211" s="3"/>
      <c r="M7211" s="19"/>
    </row>
    <row r="7212" spans="10:13">
      <c r="J7212" s="3"/>
      <c r="M7212" s="19"/>
    </row>
    <row r="7213" spans="10:13">
      <c r="J7213" s="3"/>
      <c r="M7213" s="19"/>
    </row>
    <row r="7214" spans="10:13">
      <c r="J7214" s="3"/>
      <c r="M7214" s="19"/>
    </row>
    <row r="7215" spans="10:13">
      <c r="J7215" s="3"/>
      <c r="M7215" s="19"/>
    </row>
    <row r="7216" spans="10:13">
      <c r="J7216" s="3"/>
      <c r="M7216" s="19"/>
    </row>
    <row r="7217" spans="10:13">
      <c r="J7217" s="3"/>
      <c r="M7217" s="19"/>
    </row>
    <row r="7218" spans="10:13">
      <c r="J7218" s="3"/>
      <c r="M7218" s="19"/>
    </row>
    <row r="7219" spans="10:13">
      <c r="J7219" s="3"/>
      <c r="M7219" s="19"/>
    </row>
    <row r="7220" spans="10:13">
      <c r="J7220" s="3"/>
      <c r="M7220" s="19"/>
    </row>
    <row r="7221" spans="10:13">
      <c r="J7221" s="3"/>
      <c r="M7221" s="19"/>
    </row>
    <row r="7222" spans="10:13">
      <c r="J7222" s="3"/>
      <c r="M7222" s="19"/>
    </row>
    <row r="7223" spans="10:13">
      <c r="J7223" s="3"/>
      <c r="M7223" s="19"/>
    </row>
    <row r="7224" spans="10:13">
      <c r="J7224" s="3"/>
      <c r="M7224" s="19"/>
    </row>
    <row r="7225" spans="10:13">
      <c r="J7225" s="3"/>
      <c r="M7225" s="19"/>
    </row>
    <row r="7226" spans="10:13">
      <c r="J7226" s="3"/>
      <c r="M7226" s="19"/>
    </row>
    <row r="7227" spans="10:13">
      <c r="J7227" s="3"/>
      <c r="M7227" s="19"/>
    </row>
    <row r="7228" spans="10:13">
      <c r="J7228" s="3"/>
      <c r="M7228" s="19"/>
    </row>
    <row r="7229" spans="10:13">
      <c r="J7229" s="3"/>
      <c r="M7229" s="19"/>
    </row>
    <row r="7230" spans="10:13">
      <c r="J7230" s="3"/>
      <c r="M7230" s="19"/>
    </row>
    <row r="7231" spans="10:13">
      <c r="J7231" s="3"/>
      <c r="M7231" s="19"/>
    </row>
    <row r="7232" spans="10:13">
      <c r="J7232" s="3"/>
      <c r="M7232" s="19"/>
    </row>
    <row r="7233" spans="10:13">
      <c r="J7233" s="3"/>
      <c r="M7233" s="19"/>
    </row>
    <row r="7234" spans="10:13">
      <c r="J7234" s="3"/>
      <c r="M7234" s="19"/>
    </row>
    <row r="7235" spans="10:13">
      <c r="J7235" s="3"/>
      <c r="M7235" s="19"/>
    </row>
    <row r="7236" spans="10:13">
      <c r="J7236" s="3"/>
      <c r="M7236" s="19"/>
    </row>
    <row r="7237" spans="10:13">
      <c r="J7237" s="3"/>
      <c r="M7237" s="19"/>
    </row>
    <row r="7238" spans="10:13">
      <c r="J7238" s="3"/>
      <c r="M7238" s="19"/>
    </row>
    <row r="7239" spans="10:13">
      <c r="J7239" s="3"/>
      <c r="M7239" s="19"/>
    </row>
    <row r="7240" spans="10:13">
      <c r="J7240" s="3"/>
      <c r="M7240" s="19"/>
    </row>
    <row r="7241" spans="10:13">
      <c r="J7241" s="3"/>
      <c r="M7241" s="19"/>
    </row>
    <row r="7242" spans="10:13">
      <c r="J7242" s="3"/>
      <c r="M7242" s="19"/>
    </row>
    <row r="7243" spans="10:13">
      <c r="J7243" s="3"/>
      <c r="M7243" s="19"/>
    </row>
    <row r="7244" spans="10:13">
      <c r="J7244" s="3"/>
      <c r="M7244" s="19"/>
    </row>
    <row r="7245" spans="10:13">
      <c r="J7245" s="3"/>
      <c r="M7245" s="19"/>
    </row>
    <row r="7246" spans="10:13">
      <c r="J7246" s="3"/>
      <c r="M7246" s="19"/>
    </row>
    <row r="7247" spans="10:13">
      <c r="J7247" s="3"/>
      <c r="M7247" s="19"/>
    </row>
    <row r="7248" spans="10:13">
      <c r="J7248" s="3"/>
      <c r="M7248" s="19"/>
    </row>
    <row r="7249" spans="10:13">
      <c r="J7249" s="3"/>
      <c r="M7249" s="19"/>
    </row>
    <row r="7250" spans="10:13">
      <c r="J7250" s="3"/>
      <c r="M7250" s="19"/>
    </row>
    <row r="7251" spans="10:13">
      <c r="J7251" s="3"/>
      <c r="M7251" s="19"/>
    </row>
    <row r="7252" spans="10:13">
      <c r="J7252" s="3"/>
      <c r="M7252" s="19"/>
    </row>
    <row r="7253" spans="10:13">
      <c r="J7253" s="3"/>
      <c r="M7253" s="19"/>
    </row>
    <row r="7254" spans="10:13">
      <c r="J7254" s="3"/>
      <c r="M7254" s="19"/>
    </row>
    <row r="7255" spans="10:13">
      <c r="J7255" s="3"/>
      <c r="M7255" s="19"/>
    </row>
    <row r="7256" spans="10:13">
      <c r="J7256" s="3"/>
      <c r="M7256" s="19"/>
    </row>
    <row r="7257" spans="10:13">
      <c r="J7257" s="3"/>
      <c r="M7257" s="19"/>
    </row>
    <row r="7258" spans="10:13">
      <c r="J7258" s="3"/>
      <c r="M7258" s="19"/>
    </row>
    <row r="7259" spans="10:13">
      <c r="J7259" s="3"/>
      <c r="M7259" s="19"/>
    </row>
    <row r="7260" spans="10:13">
      <c r="J7260" s="3"/>
      <c r="M7260" s="19"/>
    </row>
    <row r="7261" spans="10:13">
      <c r="J7261" s="3"/>
      <c r="M7261" s="19"/>
    </row>
    <row r="7262" spans="10:13">
      <c r="J7262" s="3"/>
      <c r="M7262" s="19"/>
    </row>
    <row r="7263" spans="10:13">
      <c r="J7263" s="3"/>
      <c r="M7263" s="19"/>
    </row>
    <row r="7264" spans="10:13">
      <c r="J7264" s="3"/>
      <c r="M7264" s="19"/>
    </row>
    <row r="7265" spans="10:13">
      <c r="J7265" s="3"/>
      <c r="M7265" s="19"/>
    </row>
    <row r="7266" spans="10:13">
      <c r="J7266" s="3"/>
      <c r="M7266" s="19"/>
    </row>
    <row r="7267" spans="10:13">
      <c r="J7267" s="3"/>
      <c r="M7267" s="19"/>
    </row>
    <row r="7268" spans="10:13">
      <c r="J7268" s="3"/>
      <c r="M7268" s="19"/>
    </row>
    <row r="7269" spans="10:13">
      <c r="J7269" s="3"/>
      <c r="M7269" s="19"/>
    </row>
    <row r="7270" spans="10:13">
      <c r="J7270" s="3"/>
      <c r="M7270" s="19"/>
    </row>
    <row r="7271" spans="10:13">
      <c r="J7271" s="3"/>
      <c r="M7271" s="19"/>
    </row>
    <row r="7272" spans="10:13">
      <c r="J7272" s="3"/>
      <c r="M7272" s="19"/>
    </row>
    <row r="7273" spans="10:13">
      <c r="J7273" s="3"/>
      <c r="M7273" s="19"/>
    </row>
    <row r="7274" spans="10:13">
      <c r="J7274" s="3"/>
      <c r="M7274" s="19"/>
    </row>
    <row r="7275" spans="10:13">
      <c r="J7275" s="3"/>
      <c r="M7275" s="19"/>
    </row>
    <row r="7276" spans="10:13">
      <c r="J7276" s="3"/>
      <c r="M7276" s="19"/>
    </row>
    <row r="7277" spans="10:13">
      <c r="J7277" s="3"/>
      <c r="M7277" s="19"/>
    </row>
    <row r="7278" spans="10:13">
      <c r="J7278" s="3"/>
      <c r="M7278" s="19"/>
    </row>
    <row r="7279" spans="10:13">
      <c r="J7279" s="3"/>
      <c r="M7279" s="19"/>
    </row>
    <row r="7280" spans="10:13">
      <c r="J7280" s="3"/>
      <c r="M7280" s="19"/>
    </row>
    <row r="7281" spans="10:13">
      <c r="J7281" s="3"/>
      <c r="M7281" s="19"/>
    </row>
    <row r="7282" spans="10:13">
      <c r="J7282" s="3"/>
      <c r="M7282" s="19"/>
    </row>
    <row r="7283" spans="10:13">
      <c r="J7283" s="3"/>
      <c r="M7283" s="19"/>
    </row>
    <row r="7284" spans="10:13">
      <c r="J7284" s="3"/>
      <c r="M7284" s="19"/>
    </row>
    <row r="7285" spans="10:13">
      <c r="J7285" s="3"/>
      <c r="M7285" s="19"/>
    </row>
    <row r="7286" spans="10:13">
      <c r="J7286" s="3"/>
      <c r="M7286" s="19"/>
    </row>
    <row r="7287" spans="10:13">
      <c r="J7287" s="3"/>
      <c r="M7287" s="19"/>
    </row>
    <row r="7288" spans="10:13">
      <c r="J7288" s="3"/>
      <c r="M7288" s="19"/>
    </row>
    <row r="7289" spans="10:13">
      <c r="J7289" s="3"/>
      <c r="M7289" s="19"/>
    </row>
    <row r="7290" spans="10:13">
      <c r="J7290" s="3"/>
      <c r="M7290" s="19"/>
    </row>
    <row r="7291" spans="10:13">
      <c r="J7291" s="3"/>
      <c r="M7291" s="19"/>
    </row>
    <row r="7292" spans="10:13">
      <c r="J7292" s="3"/>
      <c r="M7292" s="19"/>
    </row>
    <row r="7293" spans="10:13">
      <c r="J7293" s="3"/>
      <c r="M7293" s="19"/>
    </row>
    <row r="7294" spans="10:13">
      <c r="J7294" s="3"/>
      <c r="M7294" s="19"/>
    </row>
    <row r="7295" spans="10:13">
      <c r="J7295" s="3"/>
      <c r="M7295" s="19"/>
    </row>
    <row r="7296" spans="10:13">
      <c r="J7296" s="3"/>
      <c r="M7296" s="19"/>
    </row>
    <row r="7297" spans="10:13">
      <c r="J7297" s="3"/>
      <c r="M7297" s="19"/>
    </row>
    <row r="7298" spans="10:13">
      <c r="J7298" s="3"/>
      <c r="M7298" s="19"/>
    </row>
    <row r="7299" spans="10:13">
      <c r="J7299" s="3"/>
      <c r="M7299" s="19"/>
    </row>
    <row r="7300" spans="10:13">
      <c r="J7300" s="3"/>
      <c r="M7300" s="19"/>
    </row>
    <row r="7301" spans="10:13">
      <c r="J7301" s="3"/>
      <c r="M7301" s="19"/>
    </row>
    <row r="7302" spans="10:13">
      <c r="J7302" s="3"/>
      <c r="M7302" s="19"/>
    </row>
    <row r="7303" spans="10:13">
      <c r="J7303" s="3"/>
      <c r="M7303" s="19"/>
    </row>
    <row r="7304" spans="10:13">
      <c r="J7304" s="3"/>
      <c r="M7304" s="19"/>
    </row>
    <row r="7305" spans="10:13">
      <c r="J7305" s="3"/>
      <c r="M7305" s="19"/>
    </row>
    <row r="7306" spans="10:13">
      <c r="J7306" s="3"/>
      <c r="M7306" s="19"/>
    </row>
    <row r="7307" spans="10:13">
      <c r="J7307" s="3"/>
      <c r="M7307" s="19"/>
    </row>
    <row r="7308" spans="10:13">
      <c r="J7308" s="3"/>
      <c r="M7308" s="19"/>
    </row>
    <row r="7309" spans="10:13">
      <c r="J7309" s="3"/>
      <c r="M7309" s="19"/>
    </row>
    <row r="7310" spans="10:13">
      <c r="J7310" s="3"/>
      <c r="M7310" s="19"/>
    </row>
    <row r="7311" spans="10:13">
      <c r="J7311" s="3"/>
      <c r="M7311" s="19"/>
    </row>
    <row r="7312" spans="10:13">
      <c r="J7312" s="3"/>
      <c r="M7312" s="19"/>
    </row>
    <row r="7313" spans="10:13">
      <c r="J7313" s="3"/>
      <c r="M7313" s="19"/>
    </row>
    <row r="7314" spans="10:13">
      <c r="J7314" s="3"/>
      <c r="M7314" s="19"/>
    </row>
    <row r="7315" spans="10:13">
      <c r="J7315" s="3"/>
      <c r="M7315" s="19"/>
    </row>
    <row r="7316" spans="10:13">
      <c r="J7316" s="3"/>
      <c r="M7316" s="19"/>
    </row>
    <row r="7317" spans="10:13">
      <c r="J7317" s="3"/>
      <c r="M7317" s="19"/>
    </row>
    <row r="7318" spans="10:13">
      <c r="J7318" s="3"/>
      <c r="M7318" s="19"/>
    </row>
    <row r="7319" spans="10:13">
      <c r="J7319" s="3"/>
      <c r="M7319" s="19"/>
    </row>
    <row r="7320" spans="10:13">
      <c r="J7320" s="3"/>
      <c r="M7320" s="19"/>
    </row>
    <row r="7321" spans="10:13">
      <c r="J7321" s="3"/>
      <c r="M7321" s="19"/>
    </row>
    <row r="7322" spans="10:13">
      <c r="J7322" s="3"/>
      <c r="M7322" s="19"/>
    </row>
    <row r="7323" spans="10:13">
      <c r="J7323" s="3"/>
      <c r="M7323" s="19"/>
    </row>
    <row r="7324" spans="10:13">
      <c r="J7324" s="3"/>
      <c r="M7324" s="19"/>
    </row>
    <row r="7325" spans="10:13">
      <c r="J7325" s="3"/>
      <c r="M7325" s="19"/>
    </row>
    <row r="7326" spans="10:13">
      <c r="J7326" s="3"/>
      <c r="M7326" s="19"/>
    </row>
    <row r="7327" spans="10:13">
      <c r="J7327" s="3"/>
      <c r="M7327" s="19"/>
    </row>
    <row r="7328" spans="10:13">
      <c r="J7328" s="3"/>
      <c r="M7328" s="19"/>
    </row>
    <row r="7329" spans="10:13">
      <c r="J7329" s="3"/>
      <c r="M7329" s="19"/>
    </row>
    <row r="7330" spans="10:13">
      <c r="J7330" s="3"/>
      <c r="M7330" s="19"/>
    </row>
    <row r="7331" spans="10:13">
      <c r="J7331" s="3"/>
      <c r="M7331" s="19"/>
    </row>
    <row r="7332" spans="10:13">
      <c r="J7332" s="3"/>
      <c r="M7332" s="19"/>
    </row>
    <row r="7333" spans="10:13">
      <c r="J7333" s="3"/>
      <c r="M7333" s="19"/>
    </row>
    <row r="7334" spans="10:13">
      <c r="J7334" s="3"/>
      <c r="M7334" s="19"/>
    </row>
    <row r="7335" spans="10:13">
      <c r="J7335" s="3"/>
      <c r="M7335" s="19"/>
    </row>
    <row r="7336" spans="10:13">
      <c r="J7336" s="3"/>
      <c r="M7336" s="19"/>
    </row>
    <row r="7337" spans="10:13">
      <c r="J7337" s="3"/>
      <c r="M7337" s="19"/>
    </row>
    <row r="7338" spans="10:13">
      <c r="J7338" s="3"/>
      <c r="M7338" s="19"/>
    </row>
    <row r="7339" spans="10:13">
      <c r="J7339" s="3"/>
      <c r="M7339" s="19"/>
    </row>
    <row r="7340" spans="10:13">
      <c r="J7340" s="3"/>
      <c r="M7340" s="19"/>
    </row>
    <row r="7341" spans="10:13">
      <c r="J7341" s="3"/>
      <c r="M7341" s="19"/>
    </row>
    <row r="7342" spans="10:13">
      <c r="J7342" s="3"/>
      <c r="M7342" s="19"/>
    </row>
    <row r="7343" spans="10:13">
      <c r="J7343" s="3"/>
      <c r="M7343" s="19"/>
    </row>
    <row r="7344" spans="10:13">
      <c r="J7344" s="3"/>
      <c r="M7344" s="19"/>
    </row>
    <row r="7345" spans="10:13">
      <c r="J7345" s="3"/>
      <c r="M7345" s="19"/>
    </row>
    <row r="7346" spans="10:13">
      <c r="J7346" s="3"/>
      <c r="M7346" s="19"/>
    </row>
    <row r="7347" spans="10:13">
      <c r="J7347" s="3"/>
      <c r="M7347" s="19"/>
    </row>
    <row r="7348" spans="10:13">
      <c r="J7348" s="3"/>
      <c r="M7348" s="19"/>
    </row>
    <row r="7349" spans="10:13">
      <c r="J7349" s="3"/>
      <c r="M7349" s="19"/>
    </row>
    <row r="7350" spans="10:13">
      <c r="J7350" s="3"/>
      <c r="M7350" s="19"/>
    </row>
    <row r="7351" spans="10:13">
      <c r="J7351" s="3"/>
      <c r="M7351" s="19"/>
    </row>
    <row r="7352" spans="10:13">
      <c r="J7352" s="3"/>
      <c r="M7352" s="19"/>
    </row>
    <row r="7353" spans="10:13">
      <c r="J7353" s="3"/>
      <c r="M7353" s="19"/>
    </row>
    <row r="7354" spans="10:13">
      <c r="J7354" s="3"/>
      <c r="M7354" s="19"/>
    </row>
    <row r="7355" spans="10:13">
      <c r="J7355" s="3"/>
      <c r="M7355" s="19"/>
    </row>
    <row r="7356" spans="10:13">
      <c r="J7356" s="3"/>
      <c r="M7356" s="19"/>
    </row>
    <row r="7357" spans="10:13">
      <c r="J7357" s="3"/>
      <c r="M7357" s="19"/>
    </row>
    <row r="7358" spans="10:13">
      <c r="J7358" s="3"/>
      <c r="M7358" s="19"/>
    </row>
    <row r="7359" spans="10:13">
      <c r="J7359" s="3"/>
      <c r="M7359" s="19"/>
    </row>
    <row r="7360" spans="10:13">
      <c r="J7360" s="3"/>
      <c r="M7360" s="19"/>
    </row>
    <row r="7361" spans="10:13">
      <c r="J7361" s="3"/>
      <c r="M7361" s="19"/>
    </row>
    <row r="7362" spans="10:13">
      <c r="J7362" s="3"/>
      <c r="M7362" s="19"/>
    </row>
    <row r="7363" spans="10:13">
      <c r="J7363" s="3"/>
      <c r="M7363" s="19"/>
    </row>
    <row r="7364" spans="10:13">
      <c r="J7364" s="3"/>
      <c r="M7364" s="19"/>
    </row>
    <row r="7365" spans="10:13">
      <c r="J7365" s="3"/>
      <c r="M7365" s="19"/>
    </row>
    <row r="7366" spans="10:13">
      <c r="J7366" s="3"/>
      <c r="M7366" s="19"/>
    </row>
    <row r="7367" spans="10:13">
      <c r="J7367" s="3"/>
      <c r="M7367" s="19"/>
    </row>
    <row r="7368" spans="10:13">
      <c r="J7368" s="3"/>
      <c r="M7368" s="19"/>
    </row>
    <row r="7369" spans="10:13">
      <c r="J7369" s="3"/>
      <c r="M7369" s="19"/>
    </row>
    <row r="7370" spans="10:13">
      <c r="J7370" s="3"/>
      <c r="M7370" s="19"/>
    </row>
    <row r="7371" spans="10:13">
      <c r="J7371" s="3"/>
      <c r="M7371" s="19"/>
    </row>
    <row r="7372" spans="10:13">
      <c r="J7372" s="3"/>
      <c r="M7372" s="19"/>
    </row>
    <row r="7373" spans="10:13">
      <c r="J7373" s="3"/>
      <c r="M7373" s="19"/>
    </row>
    <row r="7374" spans="10:13">
      <c r="J7374" s="3"/>
      <c r="M7374" s="19"/>
    </row>
    <row r="7375" spans="10:13">
      <c r="J7375" s="3"/>
      <c r="M7375" s="19"/>
    </row>
    <row r="7376" spans="10:13">
      <c r="J7376" s="3"/>
      <c r="M7376" s="19"/>
    </row>
    <row r="7377" spans="10:13">
      <c r="J7377" s="3"/>
      <c r="M7377" s="19"/>
    </row>
    <row r="7378" spans="10:13">
      <c r="J7378" s="3"/>
      <c r="M7378" s="19"/>
    </row>
    <row r="7379" spans="10:13">
      <c r="J7379" s="3"/>
      <c r="M7379" s="19"/>
    </row>
    <row r="7380" spans="10:13">
      <c r="J7380" s="3"/>
      <c r="M7380" s="19"/>
    </row>
    <row r="7381" spans="10:13">
      <c r="J7381" s="3"/>
      <c r="M7381" s="19"/>
    </row>
    <row r="7382" spans="10:13">
      <c r="J7382" s="3"/>
      <c r="M7382" s="19"/>
    </row>
    <row r="7383" spans="10:13">
      <c r="J7383" s="3"/>
      <c r="M7383" s="19"/>
    </row>
    <row r="7384" spans="10:13">
      <c r="J7384" s="3"/>
      <c r="M7384" s="19"/>
    </row>
    <row r="7385" spans="10:13">
      <c r="J7385" s="3"/>
      <c r="M7385" s="19"/>
    </row>
    <row r="7386" spans="10:13">
      <c r="J7386" s="3"/>
      <c r="M7386" s="19"/>
    </row>
    <row r="7387" spans="10:13">
      <c r="J7387" s="3"/>
      <c r="M7387" s="19"/>
    </row>
    <row r="7388" spans="10:13">
      <c r="J7388" s="3"/>
      <c r="M7388" s="19"/>
    </row>
    <row r="7389" spans="10:13">
      <c r="J7389" s="3"/>
      <c r="M7389" s="19"/>
    </row>
    <row r="7390" spans="10:13">
      <c r="J7390" s="3"/>
      <c r="M7390" s="19"/>
    </row>
    <row r="7391" spans="10:13">
      <c r="J7391" s="3"/>
      <c r="M7391" s="19"/>
    </row>
    <row r="7392" spans="10:13">
      <c r="J7392" s="3"/>
      <c r="M7392" s="19"/>
    </row>
    <row r="7393" spans="10:13">
      <c r="J7393" s="3"/>
      <c r="M7393" s="19"/>
    </row>
    <row r="7394" spans="10:13">
      <c r="J7394" s="3"/>
      <c r="M7394" s="19"/>
    </row>
    <row r="7395" spans="10:13">
      <c r="J7395" s="3"/>
      <c r="M7395" s="19"/>
    </row>
    <row r="7396" spans="10:13">
      <c r="J7396" s="3"/>
      <c r="M7396" s="19"/>
    </row>
    <row r="7397" spans="10:13">
      <c r="J7397" s="3"/>
      <c r="M7397" s="19"/>
    </row>
    <row r="7398" spans="10:13">
      <c r="J7398" s="3"/>
      <c r="M7398" s="19"/>
    </row>
    <row r="7399" spans="10:13">
      <c r="J7399" s="3"/>
      <c r="M7399" s="19"/>
    </row>
    <row r="7400" spans="10:13">
      <c r="J7400" s="3"/>
      <c r="M7400" s="19"/>
    </row>
    <row r="7401" spans="10:13">
      <c r="J7401" s="3"/>
      <c r="M7401" s="19"/>
    </row>
    <row r="7402" spans="10:13">
      <c r="J7402" s="3"/>
      <c r="M7402" s="19"/>
    </row>
    <row r="7403" spans="10:13">
      <c r="J7403" s="3"/>
      <c r="M7403" s="19"/>
    </row>
    <row r="7404" spans="10:13">
      <c r="J7404" s="3"/>
      <c r="M7404" s="19"/>
    </row>
    <row r="7405" spans="10:13">
      <c r="J7405" s="3"/>
      <c r="M7405" s="19"/>
    </row>
    <row r="7406" spans="10:13">
      <c r="J7406" s="3"/>
      <c r="M7406" s="19"/>
    </row>
    <row r="7407" spans="10:13">
      <c r="J7407" s="3"/>
      <c r="M7407" s="19"/>
    </row>
    <row r="7408" spans="10:13">
      <c r="J7408" s="3"/>
      <c r="M7408" s="19"/>
    </row>
    <row r="7409" spans="10:13">
      <c r="J7409" s="3"/>
      <c r="M7409" s="19"/>
    </row>
    <row r="7410" spans="10:13">
      <c r="J7410" s="3"/>
      <c r="M7410" s="19"/>
    </row>
    <row r="7411" spans="10:13">
      <c r="J7411" s="3"/>
      <c r="M7411" s="19"/>
    </row>
    <row r="7412" spans="10:13">
      <c r="J7412" s="3"/>
      <c r="M7412" s="19"/>
    </row>
    <row r="7413" spans="10:13">
      <c r="J7413" s="3"/>
      <c r="M7413" s="19"/>
    </row>
    <row r="7414" spans="10:13">
      <c r="J7414" s="3"/>
      <c r="M7414" s="19"/>
    </row>
    <row r="7415" spans="10:13">
      <c r="J7415" s="3"/>
      <c r="M7415" s="19"/>
    </row>
    <row r="7416" spans="10:13">
      <c r="J7416" s="3"/>
      <c r="M7416" s="19"/>
    </row>
    <row r="7417" spans="10:13">
      <c r="J7417" s="3"/>
      <c r="M7417" s="19"/>
    </row>
    <row r="7418" spans="10:13">
      <c r="J7418" s="3"/>
      <c r="M7418" s="19"/>
    </row>
    <row r="7419" spans="10:13">
      <c r="J7419" s="3"/>
      <c r="M7419" s="19"/>
    </row>
    <row r="7420" spans="10:13">
      <c r="J7420" s="3"/>
      <c r="M7420" s="19"/>
    </row>
    <row r="7421" spans="10:13">
      <c r="J7421" s="3"/>
      <c r="M7421" s="19"/>
    </row>
    <row r="7422" spans="10:13">
      <c r="J7422" s="3"/>
      <c r="M7422" s="19"/>
    </row>
    <row r="7423" spans="10:13">
      <c r="J7423" s="3"/>
      <c r="M7423" s="19"/>
    </row>
    <row r="7424" spans="10:13">
      <c r="J7424" s="3"/>
      <c r="M7424" s="19"/>
    </row>
    <row r="7425" spans="10:13">
      <c r="J7425" s="3"/>
      <c r="M7425" s="19"/>
    </row>
    <row r="7426" spans="10:13">
      <c r="J7426" s="3"/>
      <c r="M7426" s="19"/>
    </row>
    <row r="7427" spans="10:13">
      <c r="J7427" s="3"/>
      <c r="M7427" s="19"/>
    </row>
    <row r="7428" spans="10:13">
      <c r="J7428" s="3"/>
      <c r="M7428" s="19"/>
    </row>
    <row r="7429" spans="10:13">
      <c r="J7429" s="3"/>
      <c r="M7429" s="19"/>
    </row>
    <row r="7430" spans="10:13">
      <c r="J7430" s="3"/>
      <c r="M7430" s="19"/>
    </row>
    <row r="7431" spans="10:13">
      <c r="J7431" s="3"/>
      <c r="M7431" s="19"/>
    </row>
    <row r="7432" spans="10:13">
      <c r="J7432" s="3"/>
      <c r="M7432" s="19"/>
    </row>
    <row r="7433" spans="10:13">
      <c r="J7433" s="3"/>
      <c r="M7433" s="19"/>
    </row>
    <row r="7434" spans="10:13">
      <c r="J7434" s="3"/>
      <c r="M7434" s="19"/>
    </row>
    <row r="7435" spans="10:13">
      <c r="J7435" s="3"/>
      <c r="M7435" s="19"/>
    </row>
    <row r="7436" spans="10:13">
      <c r="J7436" s="3"/>
      <c r="M7436" s="19"/>
    </row>
    <row r="7437" spans="10:13">
      <c r="J7437" s="3"/>
      <c r="M7437" s="19"/>
    </row>
    <row r="7438" spans="10:13">
      <c r="J7438" s="3"/>
      <c r="M7438" s="19"/>
    </row>
    <row r="7439" spans="10:13">
      <c r="J7439" s="3"/>
      <c r="M7439" s="19"/>
    </row>
    <row r="7440" spans="10:13">
      <c r="J7440" s="3"/>
      <c r="M7440" s="19"/>
    </row>
    <row r="7441" spans="10:13">
      <c r="J7441" s="3"/>
      <c r="M7441" s="19"/>
    </row>
    <row r="7442" spans="10:13">
      <c r="J7442" s="3"/>
      <c r="M7442" s="19"/>
    </row>
    <row r="7443" spans="10:13">
      <c r="J7443" s="3"/>
      <c r="M7443" s="19"/>
    </row>
    <row r="7444" spans="10:13">
      <c r="J7444" s="3"/>
      <c r="M7444" s="19"/>
    </row>
    <row r="7445" spans="10:13">
      <c r="J7445" s="3"/>
      <c r="M7445" s="19"/>
    </row>
    <row r="7446" spans="10:13">
      <c r="J7446" s="3"/>
      <c r="M7446" s="19"/>
    </row>
    <row r="7447" spans="10:13">
      <c r="J7447" s="3"/>
      <c r="M7447" s="19"/>
    </row>
    <row r="7448" spans="10:13">
      <c r="J7448" s="3"/>
      <c r="M7448" s="19"/>
    </row>
    <row r="7449" spans="10:13">
      <c r="J7449" s="3"/>
      <c r="M7449" s="19"/>
    </row>
    <row r="7450" spans="10:13">
      <c r="J7450" s="3"/>
      <c r="M7450" s="19"/>
    </row>
    <row r="7451" spans="10:13">
      <c r="J7451" s="3"/>
      <c r="M7451" s="19"/>
    </row>
    <row r="7452" spans="10:13">
      <c r="J7452" s="3"/>
      <c r="M7452" s="19"/>
    </row>
    <row r="7453" spans="10:13">
      <c r="J7453" s="3"/>
      <c r="M7453" s="19"/>
    </row>
    <row r="7454" spans="10:13">
      <c r="J7454" s="3"/>
      <c r="M7454" s="19"/>
    </row>
    <row r="7455" spans="10:13">
      <c r="J7455" s="3"/>
      <c r="M7455" s="19"/>
    </row>
    <row r="7456" spans="10:13">
      <c r="J7456" s="3"/>
      <c r="M7456" s="19"/>
    </row>
    <row r="7457" spans="10:13">
      <c r="J7457" s="3"/>
      <c r="M7457" s="19"/>
    </row>
    <row r="7458" spans="10:13">
      <c r="J7458" s="3"/>
      <c r="M7458" s="19"/>
    </row>
    <row r="7459" spans="10:13">
      <c r="J7459" s="3"/>
      <c r="M7459" s="19"/>
    </row>
    <row r="7460" spans="10:13">
      <c r="J7460" s="3"/>
      <c r="M7460" s="19"/>
    </row>
    <row r="7461" spans="10:13">
      <c r="J7461" s="3"/>
      <c r="M7461" s="19"/>
    </row>
    <row r="7462" spans="10:13">
      <c r="J7462" s="3"/>
      <c r="M7462" s="19"/>
    </row>
    <row r="7463" spans="10:13">
      <c r="J7463" s="3"/>
      <c r="M7463" s="19"/>
    </row>
    <row r="7464" spans="10:13">
      <c r="J7464" s="3"/>
      <c r="M7464" s="19"/>
    </row>
    <row r="7465" spans="10:13">
      <c r="J7465" s="3"/>
      <c r="M7465" s="19"/>
    </row>
    <row r="7466" spans="10:13">
      <c r="J7466" s="3"/>
      <c r="M7466" s="19"/>
    </row>
    <row r="7467" spans="10:13">
      <c r="J7467" s="3"/>
      <c r="M7467" s="19"/>
    </row>
    <row r="7468" spans="10:13">
      <c r="J7468" s="3"/>
      <c r="M7468" s="19"/>
    </row>
    <row r="7469" spans="10:13">
      <c r="J7469" s="3"/>
      <c r="M7469" s="19"/>
    </row>
    <row r="7470" spans="10:13">
      <c r="J7470" s="3"/>
      <c r="M7470" s="19"/>
    </row>
    <row r="7471" spans="10:13">
      <c r="J7471" s="3"/>
      <c r="M7471" s="19"/>
    </row>
    <row r="7472" spans="10:13">
      <c r="J7472" s="3"/>
      <c r="M7472" s="19"/>
    </row>
    <row r="7473" spans="10:13">
      <c r="J7473" s="3"/>
      <c r="M7473" s="19"/>
    </row>
    <row r="7474" spans="10:13">
      <c r="J7474" s="3"/>
      <c r="M7474" s="19"/>
    </row>
    <row r="7475" spans="10:13">
      <c r="J7475" s="3"/>
      <c r="M7475" s="19"/>
    </row>
    <row r="7476" spans="10:13">
      <c r="J7476" s="3"/>
      <c r="M7476" s="19"/>
    </row>
    <row r="7477" spans="10:13">
      <c r="J7477" s="3"/>
      <c r="M7477" s="19"/>
    </row>
    <row r="7478" spans="10:13">
      <c r="J7478" s="3"/>
      <c r="M7478" s="19"/>
    </row>
    <row r="7479" spans="10:13">
      <c r="J7479" s="3"/>
      <c r="M7479" s="19"/>
    </row>
    <row r="7480" spans="10:13">
      <c r="J7480" s="3"/>
      <c r="M7480" s="19"/>
    </row>
    <row r="7481" spans="10:13">
      <c r="J7481" s="3"/>
      <c r="M7481" s="19"/>
    </row>
    <row r="7482" spans="10:13">
      <c r="J7482" s="3"/>
      <c r="M7482" s="19"/>
    </row>
    <row r="7483" spans="10:13">
      <c r="J7483" s="3"/>
      <c r="M7483" s="19"/>
    </row>
    <row r="7484" spans="10:13">
      <c r="J7484" s="3"/>
      <c r="M7484" s="19"/>
    </row>
    <row r="7485" spans="10:13">
      <c r="J7485" s="3"/>
      <c r="M7485" s="19"/>
    </row>
    <row r="7486" spans="10:13">
      <c r="J7486" s="3"/>
      <c r="M7486" s="19"/>
    </row>
    <row r="7487" spans="10:13">
      <c r="J7487" s="3"/>
      <c r="M7487" s="19"/>
    </row>
    <row r="7488" spans="10:13">
      <c r="J7488" s="3"/>
      <c r="M7488" s="19"/>
    </row>
    <row r="7489" spans="10:13">
      <c r="J7489" s="3"/>
      <c r="M7489" s="19"/>
    </row>
    <row r="7490" spans="10:13">
      <c r="J7490" s="3"/>
      <c r="M7490" s="19"/>
    </row>
    <row r="7491" spans="10:13">
      <c r="J7491" s="3"/>
      <c r="M7491" s="19"/>
    </row>
    <row r="7492" spans="10:13">
      <c r="J7492" s="3"/>
      <c r="M7492" s="19"/>
    </row>
    <row r="7493" spans="10:13">
      <c r="J7493" s="3"/>
      <c r="M7493" s="19"/>
    </row>
    <row r="7494" spans="10:13">
      <c r="J7494" s="3"/>
      <c r="M7494" s="19"/>
    </row>
    <row r="7495" spans="10:13">
      <c r="J7495" s="3"/>
      <c r="M7495" s="19"/>
    </row>
    <row r="7496" spans="10:13">
      <c r="J7496" s="3"/>
      <c r="M7496" s="19"/>
    </row>
    <row r="7497" spans="10:13">
      <c r="J7497" s="3"/>
      <c r="M7497" s="19"/>
    </row>
    <row r="7498" spans="10:13">
      <c r="J7498" s="3"/>
      <c r="M7498" s="19"/>
    </row>
    <row r="7499" spans="10:13">
      <c r="J7499" s="3"/>
      <c r="M7499" s="19"/>
    </row>
    <row r="7500" spans="10:13">
      <c r="J7500" s="3"/>
      <c r="M7500" s="19"/>
    </row>
    <row r="7501" spans="10:13">
      <c r="J7501" s="3"/>
      <c r="M7501" s="19"/>
    </row>
    <row r="7502" spans="10:13">
      <c r="J7502" s="3"/>
      <c r="M7502" s="19"/>
    </row>
    <row r="7503" spans="10:13">
      <c r="J7503" s="3"/>
      <c r="M7503" s="19"/>
    </row>
    <row r="7504" spans="10:13">
      <c r="J7504" s="3"/>
      <c r="M7504" s="19"/>
    </row>
    <row r="7505" spans="10:13">
      <c r="J7505" s="3"/>
      <c r="M7505" s="19"/>
    </row>
    <row r="7506" spans="10:13">
      <c r="J7506" s="3"/>
      <c r="M7506" s="19"/>
    </row>
    <row r="7507" spans="10:13">
      <c r="J7507" s="3"/>
      <c r="M7507" s="19"/>
    </row>
    <row r="7508" spans="10:13">
      <c r="J7508" s="3"/>
      <c r="M7508" s="19"/>
    </row>
    <row r="7509" spans="10:13">
      <c r="J7509" s="3"/>
      <c r="M7509" s="19"/>
    </row>
    <row r="7510" spans="10:13">
      <c r="J7510" s="3"/>
      <c r="M7510" s="19"/>
    </row>
    <row r="7511" spans="10:13">
      <c r="J7511" s="3"/>
      <c r="M7511" s="19"/>
    </row>
    <row r="7512" spans="10:13">
      <c r="J7512" s="3"/>
      <c r="M7512" s="19"/>
    </row>
    <row r="7513" spans="10:13">
      <c r="J7513" s="3"/>
      <c r="M7513" s="19"/>
    </row>
    <row r="7514" spans="10:13">
      <c r="J7514" s="3"/>
      <c r="M7514" s="19"/>
    </row>
    <row r="7515" spans="10:13">
      <c r="J7515" s="3"/>
      <c r="M7515" s="19"/>
    </row>
    <row r="7516" spans="10:13">
      <c r="J7516" s="3"/>
      <c r="M7516" s="19"/>
    </row>
    <row r="7517" spans="10:13">
      <c r="J7517" s="3"/>
      <c r="M7517" s="19"/>
    </row>
    <row r="7518" spans="10:13">
      <c r="J7518" s="3"/>
      <c r="M7518" s="19"/>
    </row>
    <row r="7519" spans="10:13">
      <c r="J7519" s="3"/>
      <c r="M7519" s="19"/>
    </row>
    <row r="7520" spans="10:13">
      <c r="J7520" s="3"/>
      <c r="M7520" s="19"/>
    </row>
    <row r="7521" spans="10:13">
      <c r="J7521" s="3"/>
      <c r="M7521" s="19"/>
    </row>
    <row r="7522" spans="10:13">
      <c r="J7522" s="3"/>
      <c r="M7522" s="19"/>
    </row>
    <row r="7523" spans="10:13">
      <c r="J7523" s="3"/>
      <c r="M7523" s="19"/>
    </row>
    <row r="7524" spans="10:13">
      <c r="J7524" s="3"/>
      <c r="M7524" s="19"/>
    </row>
    <row r="7525" spans="10:13">
      <c r="J7525" s="3"/>
      <c r="M7525" s="19"/>
    </row>
    <row r="7526" spans="10:13">
      <c r="J7526" s="3"/>
      <c r="M7526" s="19"/>
    </row>
    <row r="7527" spans="10:13">
      <c r="J7527" s="3"/>
      <c r="M7527" s="19"/>
    </row>
    <row r="7528" spans="10:13">
      <c r="J7528" s="3"/>
      <c r="M7528" s="19"/>
    </row>
    <row r="7529" spans="10:13">
      <c r="J7529" s="3"/>
      <c r="M7529" s="19"/>
    </row>
    <row r="7530" spans="10:13">
      <c r="J7530" s="3"/>
      <c r="M7530" s="19"/>
    </row>
    <row r="7531" spans="10:13">
      <c r="J7531" s="3"/>
      <c r="M7531" s="19"/>
    </row>
    <row r="7532" spans="10:13">
      <c r="J7532" s="3"/>
      <c r="M7532" s="19"/>
    </row>
    <row r="7533" spans="10:13">
      <c r="J7533" s="3"/>
      <c r="M7533" s="19"/>
    </row>
    <row r="7534" spans="10:13">
      <c r="J7534" s="3"/>
      <c r="M7534" s="19"/>
    </row>
    <row r="7535" spans="10:13">
      <c r="J7535" s="3"/>
      <c r="M7535" s="19"/>
    </row>
    <row r="7536" spans="10:13">
      <c r="J7536" s="3"/>
      <c r="M7536" s="19"/>
    </row>
    <row r="7537" spans="10:13">
      <c r="J7537" s="3"/>
      <c r="M7537" s="19"/>
    </row>
    <row r="7538" spans="10:13">
      <c r="J7538" s="3"/>
      <c r="M7538" s="19"/>
    </row>
    <row r="7539" spans="10:13">
      <c r="J7539" s="3"/>
      <c r="M7539" s="19"/>
    </row>
    <row r="7540" spans="10:13">
      <c r="J7540" s="3"/>
      <c r="M7540" s="19"/>
    </row>
    <row r="7541" spans="10:13">
      <c r="J7541" s="3"/>
      <c r="M7541" s="19"/>
    </row>
    <row r="7542" spans="10:13">
      <c r="J7542" s="3"/>
      <c r="M7542" s="19"/>
    </row>
    <row r="7543" spans="10:13">
      <c r="J7543" s="3"/>
      <c r="M7543" s="19"/>
    </row>
    <row r="7544" spans="10:13">
      <c r="J7544" s="3"/>
      <c r="M7544" s="19"/>
    </row>
    <row r="7545" spans="10:13">
      <c r="J7545" s="3"/>
      <c r="M7545" s="19"/>
    </row>
    <row r="7546" spans="10:13">
      <c r="J7546" s="3"/>
      <c r="M7546" s="19"/>
    </row>
    <row r="7547" spans="10:13">
      <c r="J7547" s="3"/>
      <c r="M7547" s="19"/>
    </row>
    <row r="7548" spans="10:13">
      <c r="J7548" s="3"/>
      <c r="M7548" s="19"/>
    </row>
    <row r="7549" spans="10:13">
      <c r="J7549" s="3"/>
      <c r="M7549" s="19"/>
    </row>
    <row r="7550" spans="10:13">
      <c r="J7550" s="3"/>
      <c r="M7550" s="19"/>
    </row>
    <row r="7551" spans="10:13">
      <c r="J7551" s="3"/>
      <c r="M7551" s="19"/>
    </row>
    <row r="7552" spans="10:13">
      <c r="J7552" s="3"/>
      <c r="M7552" s="19"/>
    </row>
    <row r="7553" spans="10:13">
      <c r="J7553" s="3"/>
      <c r="M7553" s="19"/>
    </row>
    <row r="7554" spans="10:13">
      <c r="J7554" s="3"/>
      <c r="M7554" s="19"/>
    </row>
    <row r="7555" spans="10:13">
      <c r="J7555" s="3"/>
      <c r="M7555" s="19"/>
    </row>
    <row r="7556" spans="10:13">
      <c r="J7556" s="3"/>
      <c r="M7556" s="19"/>
    </row>
    <row r="7557" spans="10:13">
      <c r="J7557" s="3"/>
      <c r="M7557" s="19"/>
    </row>
    <row r="7558" spans="10:13">
      <c r="J7558" s="3"/>
      <c r="M7558" s="19"/>
    </row>
    <row r="7559" spans="10:13">
      <c r="J7559" s="3"/>
      <c r="M7559" s="19"/>
    </row>
    <row r="7560" spans="10:13">
      <c r="J7560" s="3"/>
      <c r="M7560" s="19"/>
    </row>
    <row r="7561" spans="10:13">
      <c r="J7561" s="3"/>
      <c r="M7561" s="19"/>
    </row>
    <row r="7562" spans="10:13">
      <c r="J7562" s="3"/>
      <c r="M7562" s="19"/>
    </row>
    <row r="7563" spans="10:13">
      <c r="J7563" s="3"/>
      <c r="M7563" s="19"/>
    </row>
    <row r="7564" spans="10:13">
      <c r="J7564" s="3"/>
      <c r="M7564" s="19"/>
    </row>
    <row r="7565" spans="10:13">
      <c r="J7565" s="3"/>
      <c r="M7565" s="19"/>
    </row>
    <row r="7566" spans="10:13">
      <c r="J7566" s="3"/>
      <c r="M7566" s="19"/>
    </row>
    <row r="7567" spans="10:13">
      <c r="J7567" s="3"/>
      <c r="M7567" s="19"/>
    </row>
    <row r="7568" spans="10:13">
      <c r="J7568" s="3"/>
      <c r="M7568" s="19"/>
    </row>
    <row r="7569" spans="10:13">
      <c r="J7569" s="3"/>
      <c r="M7569" s="19"/>
    </row>
    <row r="7570" spans="10:13">
      <c r="J7570" s="3"/>
      <c r="M7570" s="19"/>
    </row>
    <row r="7571" spans="10:13">
      <c r="J7571" s="3"/>
      <c r="M7571" s="19"/>
    </row>
    <row r="7572" spans="10:13">
      <c r="J7572" s="3"/>
      <c r="M7572" s="19"/>
    </row>
    <row r="7573" spans="10:13">
      <c r="J7573" s="3"/>
      <c r="M7573" s="19"/>
    </row>
    <row r="7574" spans="10:13">
      <c r="J7574" s="3"/>
      <c r="M7574" s="19"/>
    </row>
    <row r="7575" spans="10:13">
      <c r="J7575" s="3"/>
      <c r="M7575" s="19"/>
    </row>
    <row r="7576" spans="10:13">
      <c r="J7576" s="3"/>
      <c r="M7576" s="19"/>
    </row>
    <row r="7577" spans="10:13">
      <c r="J7577" s="3"/>
      <c r="M7577" s="19"/>
    </row>
    <row r="7578" spans="10:13">
      <c r="J7578" s="3"/>
      <c r="M7578" s="19"/>
    </row>
    <row r="7579" spans="10:13">
      <c r="J7579" s="3"/>
      <c r="M7579" s="19"/>
    </row>
    <row r="7580" spans="10:13">
      <c r="J7580" s="3"/>
      <c r="M7580" s="19"/>
    </row>
    <row r="7581" spans="10:13">
      <c r="J7581" s="3"/>
      <c r="M7581" s="19"/>
    </row>
    <row r="7582" spans="10:13">
      <c r="J7582" s="3"/>
      <c r="M7582" s="19"/>
    </row>
    <row r="7583" spans="10:13">
      <c r="J7583" s="3"/>
      <c r="M7583" s="19"/>
    </row>
    <row r="7584" spans="10:13">
      <c r="J7584" s="3"/>
      <c r="M7584" s="19"/>
    </row>
    <row r="7585" spans="10:13">
      <c r="J7585" s="3"/>
      <c r="M7585" s="19"/>
    </row>
    <row r="7586" spans="10:13">
      <c r="J7586" s="3"/>
      <c r="M7586" s="19"/>
    </row>
    <row r="7587" spans="10:13">
      <c r="J7587" s="3"/>
      <c r="M7587" s="19"/>
    </row>
    <row r="7588" spans="10:13">
      <c r="J7588" s="3"/>
      <c r="M7588" s="19"/>
    </row>
    <row r="7589" spans="10:13">
      <c r="J7589" s="3"/>
      <c r="M7589" s="19"/>
    </row>
    <row r="7590" spans="10:13">
      <c r="J7590" s="3"/>
      <c r="M7590" s="19"/>
    </row>
    <row r="7591" spans="10:13">
      <c r="J7591" s="3"/>
      <c r="M7591" s="19"/>
    </row>
    <row r="7592" spans="10:13">
      <c r="J7592" s="3"/>
      <c r="M7592" s="19"/>
    </row>
    <row r="7593" spans="10:13">
      <c r="J7593" s="3"/>
      <c r="M7593" s="19"/>
    </row>
    <row r="7594" spans="10:13">
      <c r="J7594" s="3"/>
      <c r="M7594" s="19"/>
    </row>
    <row r="7595" spans="10:13">
      <c r="J7595" s="3"/>
      <c r="M7595" s="19"/>
    </row>
    <row r="7596" spans="10:13">
      <c r="J7596" s="3"/>
      <c r="M7596" s="19"/>
    </row>
    <row r="7597" spans="10:13">
      <c r="J7597" s="3"/>
      <c r="M7597" s="19"/>
    </row>
    <row r="7598" spans="10:13">
      <c r="J7598" s="3"/>
      <c r="M7598" s="19"/>
    </row>
    <row r="7599" spans="10:13">
      <c r="J7599" s="3"/>
      <c r="M7599" s="19"/>
    </row>
    <row r="7600" spans="10:13">
      <c r="J7600" s="3"/>
      <c r="M7600" s="19"/>
    </row>
    <row r="7601" spans="10:13">
      <c r="J7601" s="3"/>
      <c r="M7601" s="19"/>
    </row>
    <row r="7602" spans="10:13">
      <c r="J7602" s="3"/>
      <c r="M7602" s="19"/>
    </row>
    <row r="7603" spans="10:13">
      <c r="J7603" s="3"/>
      <c r="M7603" s="19"/>
    </row>
    <row r="7604" spans="10:13">
      <c r="J7604" s="3"/>
      <c r="M7604" s="19"/>
    </row>
    <row r="7605" spans="10:13">
      <c r="J7605" s="3"/>
      <c r="M7605" s="19"/>
    </row>
    <row r="7606" spans="10:13">
      <c r="J7606" s="3"/>
      <c r="M7606" s="19"/>
    </row>
    <row r="7607" spans="10:13">
      <c r="J7607" s="3"/>
      <c r="M7607" s="19"/>
    </row>
    <row r="7608" spans="10:13">
      <c r="J7608" s="3"/>
      <c r="M7608" s="19"/>
    </row>
    <row r="7609" spans="10:13">
      <c r="J7609" s="3"/>
      <c r="M7609" s="19"/>
    </row>
    <row r="7610" spans="10:13">
      <c r="J7610" s="3"/>
      <c r="M7610" s="19"/>
    </row>
    <row r="7611" spans="10:13">
      <c r="J7611" s="3"/>
      <c r="M7611" s="19"/>
    </row>
    <row r="7612" spans="10:13">
      <c r="J7612" s="3"/>
      <c r="M7612" s="19"/>
    </row>
    <row r="7613" spans="10:13">
      <c r="J7613" s="3"/>
      <c r="M7613" s="19"/>
    </row>
    <row r="7614" spans="10:13">
      <c r="J7614" s="3"/>
      <c r="M7614" s="19"/>
    </row>
    <row r="7615" spans="10:13">
      <c r="J7615" s="3"/>
      <c r="M7615" s="19"/>
    </row>
    <row r="7616" spans="10:13">
      <c r="J7616" s="3"/>
      <c r="M7616" s="19"/>
    </row>
    <row r="7617" spans="10:13">
      <c r="J7617" s="3"/>
      <c r="M7617" s="19"/>
    </row>
    <row r="7618" spans="10:13">
      <c r="J7618" s="3"/>
      <c r="M7618" s="19"/>
    </row>
    <row r="7619" spans="10:13">
      <c r="J7619" s="3"/>
      <c r="M7619" s="19"/>
    </row>
    <row r="7620" spans="10:13">
      <c r="J7620" s="3"/>
      <c r="M7620" s="19"/>
    </row>
    <row r="7621" spans="10:13">
      <c r="J7621" s="3"/>
      <c r="M7621" s="19"/>
    </row>
    <row r="7622" spans="10:13">
      <c r="J7622" s="3"/>
      <c r="M7622" s="19"/>
    </row>
    <row r="7623" spans="10:13">
      <c r="J7623" s="3"/>
      <c r="M7623" s="19"/>
    </row>
    <row r="7624" spans="10:13">
      <c r="J7624" s="3"/>
      <c r="M7624" s="19"/>
    </row>
    <row r="7625" spans="10:13">
      <c r="J7625" s="3"/>
      <c r="M7625" s="19"/>
    </row>
    <row r="7626" spans="10:13">
      <c r="J7626" s="3"/>
      <c r="M7626" s="19"/>
    </row>
    <row r="7627" spans="10:13">
      <c r="J7627" s="3"/>
      <c r="M7627" s="19"/>
    </row>
    <row r="7628" spans="10:13">
      <c r="J7628" s="3"/>
      <c r="M7628" s="19"/>
    </row>
    <row r="7629" spans="10:13">
      <c r="J7629" s="3"/>
      <c r="M7629" s="19"/>
    </row>
    <row r="7630" spans="10:13">
      <c r="J7630" s="3"/>
      <c r="M7630" s="19"/>
    </row>
    <row r="7631" spans="10:13">
      <c r="J7631" s="3"/>
      <c r="M7631" s="19"/>
    </row>
    <row r="7632" spans="10:13">
      <c r="J7632" s="3"/>
      <c r="M7632" s="19"/>
    </row>
    <row r="7633" spans="10:13">
      <c r="J7633" s="3"/>
      <c r="M7633" s="19"/>
    </row>
    <row r="7634" spans="10:13">
      <c r="J7634" s="3"/>
      <c r="M7634" s="19"/>
    </row>
    <row r="7635" spans="10:13">
      <c r="J7635" s="3"/>
      <c r="M7635" s="19"/>
    </row>
    <row r="7636" spans="10:13">
      <c r="J7636" s="3"/>
      <c r="M7636" s="19"/>
    </row>
    <row r="7637" spans="10:13">
      <c r="J7637" s="3"/>
      <c r="M7637" s="19"/>
    </row>
    <row r="7638" spans="10:13">
      <c r="J7638" s="3"/>
      <c r="M7638" s="19"/>
    </row>
    <row r="7639" spans="10:13">
      <c r="J7639" s="3"/>
      <c r="M7639" s="19"/>
    </row>
    <row r="7640" spans="10:13">
      <c r="J7640" s="3"/>
      <c r="M7640" s="19"/>
    </row>
    <row r="7641" spans="10:13">
      <c r="J7641" s="3"/>
      <c r="M7641" s="19"/>
    </row>
    <row r="7642" spans="10:13">
      <c r="J7642" s="3"/>
      <c r="M7642" s="19"/>
    </row>
    <row r="7643" spans="10:13">
      <c r="J7643" s="3"/>
      <c r="M7643" s="19"/>
    </row>
    <row r="7644" spans="10:13">
      <c r="J7644" s="3"/>
      <c r="M7644" s="19"/>
    </row>
    <row r="7645" spans="10:13">
      <c r="J7645" s="3"/>
      <c r="M7645" s="19"/>
    </row>
    <row r="7646" spans="10:13">
      <c r="J7646" s="3"/>
      <c r="M7646" s="19"/>
    </row>
    <row r="7647" spans="10:13">
      <c r="J7647" s="3"/>
      <c r="M7647" s="19"/>
    </row>
    <row r="7648" spans="10:13">
      <c r="J7648" s="3"/>
      <c r="M7648" s="19"/>
    </row>
    <row r="7649" spans="10:13">
      <c r="J7649" s="3"/>
      <c r="M7649" s="19"/>
    </row>
    <row r="7650" spans="10:13">
      <c r="J7650" s="3"/>
      <c r="M7650" s="19"/>
    </row>
    <row r="7651" spans="10:13">
      <c r="J7651" s="3"/>
      <c r="M7651" s="19"/>
    </row>
    <row r="7652" spans="10:13">
      <c r="J7652" s="3"/>
      <c r="M7652" s="19"/>
    </row>
    <row r="7653" spans="10:13">
      <c r="J7653" s="3"/>
      <c r="M7653" s="19"/>
    </row>
    <row r="7654" spans="10:13">
      <c r="J7654" s="3"/>
      <c r="M7654" s="19"/>
    </row>
    <row r="7655" spans="10:13">
      <c r="J7655" s="3"/>
      <c r="M7655" s="19"/>
    </row>
    <row r="7656" spans="10:13">
      <c r="J7656" s="3"/>
      <c r="M7656" s="19"/>
    </row>
    <row r="7657" spans="10:13">
      <c r="J7657" s="3"/>
      <c r="M7657" s="19"/>
    </row>
    <row r="7658" spans="10:13">
      <c r="J7658" s="3"/>
      <c r="M7658" s="19"/>
    </row>
    <row r="7659" spans="10:13">
      <c r="J7659" s="3"/>
      <c r="M7659" s="19"/>
    </row>
    <row r="7660" spans="10:13">
      <c r="J7660" s="3"/>
      <c r="M7660" s="19"/>
    </row>
    <row r="7661" spans="10:13">
      <c r="J7661" s="3"/>
      <c r="M7661" s="19"/>
    </row>
    <row r="7662" spans="10:13">
      <c r="J7662" s="3"/>
      <c r="M7662" s="19"/>
    </row>
    <row r="7663" spans="10:13">
      <c r="J7663" s="3"/>
      <c r="M7663" s="19"/>
    </row>
    <row r="7664" spans="10:13">
      <c r="J7664" s="3"/>
      <c r="M7664" s="19"/>
    </row>
    <row r="7665" spans="10:13">
      <c r="J7665" s="3"/>
      <c r="M7665" s="19"/>
    </row>
    <row r="7666" spans="10:13">
      <c r="J7666" s="3"/>
      <c r="M7666" s="19"/>
    </row>
    <row r="7667" spans="10:13">
      <c r="J7667" s="3"/>
      <c r="M7667" s="19"/>
    </row>
    <row r="7668" spans="10:13">
      <c r="J7668" s="3"/>
      <c r="M7668" s="19"/>
    </row>
    <row r="7669" spans="10:13">
      <c r="J7669" s="3"/>
      <c r="M7669" s="19"/>
    </row>
    <row r="7670" spans="10:13">
      <c r="J7670" s="3"/>
      <c r="M7670" s="19"/>
    </row>
    <row r="7671" spans="10:13">
      <c r="J7671" s="3"/>
      <c r="M7671" s="19"/>
    </row>
    <row r="7672" spans="10:13">
      <c r="J7672" s="3"/>
      <c r="M7672" s="19"/>
    </row>
    <row r="7673" spans="10:13">
      <c r="J7673" s="3"/>
      <c r="M7673" s="19"/>
    </row>
    <row r="7674" spans="10:13">
      <c r="J7674" s="3"/>
      <c r="M7674" s="19"/>
    </row>
    <row r="7675" spans="10:13">
      <c r="J7675" s="3"/>
      <c r="M7675" s="19"/>
    </row>
    <row r="7676" spans="10:13">
      <c r="J7676" s="3"/>
      <c r="M7676" s="19"/>
    </row>
    <row r="7677" spans="10:13">
      <c r="J7677" s="3"/>
      <c r="M7677" s="19"/>
    </row>
    <row r="7678" spans="10:13">
      <c r="J7678" s="3"/>
      <c r="M7678" s="19"/>
    </row>
    <row r="7679" spans="10:13">
      <c r="J7679" s="3"/>
      <c r="M7679" s="19"/>
    </row>
    <row r="7680" spans="10:13">
      <c r="J7680" s="3"/>
      <c r="M7680" s="19"/>
    </row>
    <row r="7681" spans="10:13">
      <c r="J7681" s="3"/>
      <c r="M7681" s="19"/>
    </row>
    <row r="7682" spans="10:13">
      <c r="J7682" s="3"/>
      <c r="M7682" s="19"/>
    </row>
    <row r="7683" spans="10:13">
      <c r="J7683" s="3"/>
      <c r="M7683" s="19"/>
    </row>
    <row r="7684" spans="10:13">
      <c r="J7684" s="3"/>
      <c r="M7684" s="19"/>
    </row>
    <row r="7685" spans="10:13">
      <c r="J7685" s="3"/>
      <c r="M7685" s="19"/>
    </row>
    <row r="7686" spans="10:13">
      <c r="J7686" s="3"/>
      <c r="M7686" s="19"/>
    </row>
    <row r="7687" spans="10:13">
      <c r="J7687" s="3"/>
      <c r="M7687" s="19"/>
    </row>
    <row r="7688" spans="10:13">
      <c r="J7688" s="3"/>
      <c r="M7688" s="19"/>
    </row>
    <row r="7689" spans="10:13">
      <c r="J7689" s="3"/>
      <c r="M7689" s="19"/>
    </row>
    <row r="7690" spans="10:13">
      <c r="J7690" s="3"/>
      <c r="M7690" s="19"/>
    </row>
    <row r="7691" spans="10:13">
      <c r="J7691" s="3"/>
      <c r="M7691" s="19"/>
    </row>
    <row r="7692" spans="10:13">
      <c r="J7692" s="3"/>
      <c r="M7692" s="19"/>
    </row>
    <row r="7693" spans="10:13">
      <c r="J7693" s="3"/>
      <c r="M7693" s="19"/>
    </row>
    <row r="7694" spans="10:13">
      <c r="J7694" s="3"/>
      <c r="M7694" s="19"/>
    </row>
    <row r="7695" spans="10:13">
      <c r="J7695" s="3"/>
      <c r="M7695" s="19"/>
    </row>
    <row r="7696" spans="10:13">
      <c r="J7696" s="3"/>
      <c r="M7696" s="19"/>
    </row>
    <row r="7697" spans="10:13">
      <c r="J7697" s="3"/>
      <c r="M7697" s="19"/>
    </row>
    <row r="7698" spans="10:13">
      <c r="J7698" s="3"/>
      <c r="M7698" s="19"/>
    </row>
    <row r="7699" spans="10:13">
      <c r="J7699" s="3"/>
      <c r="M7699" s="19"/>
    </row>
    <row r="7700" spans="10:13">
      <c r="J7700" s="3"/>
      <c r="M7700" s="19"/>
    </row>
    <row r="7701" spans="10:13">
      <c r="J7701" s="3"/>
      <c r="M7701" s="19"/>
    </row>
    <row r="7702" spans="10:13">
      <c r="J7702" s="3"/>
      <c r="M7702" s="19"/>
    </row>
    <row r="7703" spans="10:13">
      <c r="J7703" s="3"/>
      <c r="M7703" s="19"/>
    </row>
    <row r="7704" spans="10:13">
      <c r="J7704" s="3"/>
      <c r="M7704" s="19"/>
    </row>
    <row r="7705" spans="10:13">
      <c r="J7705" s="3"/>
      <c r="M7705" s="19"/>
    </row>
    <row r="7706" spans="10:13">
      <c r="J7706" s="3"/>
      <c r="M7706" s="19"/>
    </row>
    <row r="7707" spans="10:13">
      <c r="J7707" s="3"/>
      <c r="M7707" s="19"/>
    </row>
    <row r="7708" spans="10:13">
      <c r="J7708" s="3"/>
      <c r="M7708" s="19"/>
    </row>
    <row r="7709" spans="10:13">
      <c r="J7709" s="3"/>
      <c r="M7709" s="19"/>
    </row>
    <row r="7710" spans="10:13">
      <c r="J7710" s="3"/>
      <c r="M7710" s="19"/>
    </row>
    <row r="7711" spans="10:13">
      <c r="J7711" s="3"/>
      <c r="M7711" s="19"/>
    </row>
    <row r="7712" spans="10:13">
      <c r="J7712" s="3"/>
      <c r="M7712" s="19"/>
    </row>
    <row r="7713" spans="10:13">
      <c r="J7713" s="3"/>
      <c r="M7713" s="19"/>
    </row>
    <row r="7714" spans="10:13">
      <c r="J7714" s="3"/>
      <c r="M7714" s="19"/>
    </row>
    <row r="7715" spans="10:13">
      <c r="J7715" s="3"/>
      <c r="M7715" s="19"/>
    </row>
    <row r="7716" spans="10:13">
      <c r="J7716" s="3"/>
      <c r="M7716" s="19"/>
    </row>
    <row r="7717" spans="10:13">
      <c r="J7717" s="3"/>
      <c r="M7717" s="19"/>
    </row>
    <row r="7718" spans="10:13">
      <c r="J7718" s="3"/>
      <c r="M7718" s="19"/>
    </row>
    <row r="7719" spans="10:13">
      <c r="J7719" s="3"/>
      <c r="M7719" s="19"/>
    </row>
    <row r="7720" spans="10:13">
      <c r="J7720" s="3"/>
      <c r="M7720" s="19"/>
    </row>
    <row r="7721" spans="10:13">
      <c r="J7721" s="3"/>
      <c r="M7721" s="19"/>
    </row>
    <row r="7722" spans="10:13">
      <c r="J7722" s="3"/>
      <c r="M7722" s="19"/>
    </row>
    <row r="7723" spans="10:13">
      <c r="J7723" s="3"/>
      <c r="M7723" s="19"/>
    </row>
    <row r="7724" spans="10:13">
      <c r="J7724" s="3"/>
      <c r="M7724" s="19"/>
    </row>
    <row r="7725" spans="10:13">
      <c r="J7725" s="3"/>
      <c r="M7725" s="19"/>
    </row>
    <row r="7726" spans="10:13">
      <c r="J7726" s="3"/>
      <c r="M7726" s="19"/>
    </row>
    <row r="7727" spans="10:13">
      <c r="J7727" s="3"/>
      <c r="M7727" s="19"/>
    </row>
    <row r="7728" spans="10:13">
      <c r="J7728" s="3"/>
      <c r="M7728" s="19"/>
    </row>
    <row r="7729" spans="10:13">
      <c r="J7729" s="3"/>
      <c r="M7729" s="19"/>
    </row>
    <row r="7730" spans="10:13">
      <c r="J7730" s="3"/>
      <c r="M7730" s="19"/>
    </row>
    <row r="7731" spans="10:13">
      <c r="J7731" s="3"/>
      <c r="M7731" s="19"/>
    </row>
    <row r="7732" spans="10:13">
      <c r="J7732" s="3"/>
      <c r="M7732" s="19"/>
    </row>
    <row r="7733" spans="10:13">
      <c r="J7733" s="3"/>
      <c r="M7733" s="19"/>
    </row>
    <row r="7734" spans="10:13">
      <c r="J7734" s="3"/>
      <c r="M7734" s="19"/>
    </row>
    <row r="7735" spans="10:13">
      <c r="J7735" s="3"/>
      <c r="M7735" s="19"/>
    </row>
    <row r="7736" spans="10:13">
      <c r="J7736" s="3"/>
      <c r="M7736" s="19"/>
    </row>
    <row r="7737" spans="10:13">
      <c r="J7737" s="3"/>
      <c r="M7737" s="19"/>
    </row>
    <row r="7738" spans="10:13">
      <c r="J7738" s="3"/>
      <c r="M7738" s="19"/>
    </row>
    <row r="7739" spans="10:13">
      <c r="J7739" s="3"/>
      <c r="M7739" s="19"/>
    </row>
    <row r="7740" spans="10:13">
      <c r="J7740" s="3"/>
      <c r="M7740" s="19"/>
    </row>
    <row r="7741" spans="10:13">
      <c r="J7741" s="3"/>
      <c r="M7741" s="19"/>
    </row>
    <row r="7742" spans="10:13">
      <c r="J7742" s="3"/>
      <c r="M7742" s="19"/>
    </row>
    <row r="7743" spans="10:13">
      <c r="J7743" s="3"/>
      <c r="M7743" s="19"/>
    </row>
    <row r="7744" spans="10:13">
      <c r="J7744" s="3"/>
      <c r="M7744" s="19"/>
    </row>
    <row r="7745" spans="10:13">
      <c r="J7745" s="3"/>
      <c r="M7745" s="19"/>
    </row>
    <row r="7746" spans="10:13">
      <c r="J7746" s="3"/>
      <c r="M7746" s="19"/>
    </row>
    <row r="7747" spans="10:13">
      <c r="J7747" s="3"/>
      <c r="M7747" s="19"/>
    </row>
    <row r="7748" spans="10:13">
      <c r="J7748" s="3"/>
      <c r="M7748" s="19"/>
    </row>
    <row r="7749" spans="10:13">
      <c r="J7749" s="3"/>
      <c r="M7749" s="19"/>
    </row>
    <row r="7750" spans="10:13">
      <c r="J7750" s="3"/>
      <c r="M7750" s="19"/>
    </row>
    <row r="7751" spans="10:13">
      <c r="J7751" s="3"/>
      <c r="M7751" s="19"/>
    </row>
    <row r="7752" spans="10:13">
      <c r="J7752" s="3"/>
      <c r="M7752" s="19"/>
    </row>
    <row r="7753" spans="10:13">
      <c r="J7753" s="3"/>
      <c r="M7753" s="19"/>
    </row>
    <row r="7754" spans="10:13">
      <c r="J7754" s="3"/>
      <c r="M7754" s="19"/>
    </row>
    <row r="7755" spans="10:13">
      <c r="J7755" s="3"/>
      <c r="M7755" s="19"/>
    </row>
    <row r="7756" spans="10:13">
      <c r="J7756" s="3"/>
      <c r="M7756" s="19"/>
    </row>
    <row r="7757" spans="10:13">
      <c r="J7757" s="3"/>
      <c r="M7757" s="19"/>
    </row>
    <row r="7758" spans="10:13">
      <c r="J7758" s="3"/>
      <c r="M7758" s="19"/>
    </row>
    <row r="7759" spans="10:13">
      <c r="J7759" s="3"/>
      <c r="M7759" s="19"/>
    </row>
    <row r="7760" spans="10:13">
      <c r="J7760" s="3"/>
      <c r="M7760" s="19"/>
    </row>
    <row r="7761" spans="10:13">
      <c r="J7761" s="3"/>
      <c r="M7761" s="19"/>
    </row>
    <row r="7762" spans="10:13">
      <c r="J7762" s="3"/>
      <c r="M7762" s="19"/>
    </row>
    <row r="7763" spans="10:13">
      <c r="J7763" s="3"/>
      <c r="M7763" s="19"/>
    </row>
    <row r="7764" spans="10:13">
      <c r="J7764" s="3"/>
      <c r="M7764" s="19"/>
    </row>
    <row r="7765" spans="10:13">
      <c r="J7765" s="3"/>
      <c r="M7765" s="19"/>
    </row>
    <row r="7766" spans="10:13">
      <c r="J7766" s="3"/>
      <c r="M7766" s="19"/>
    </row>
    <row r="7767" spans="10:13">
      <c r="J7767" s="3"/>
      <c r="M7767" s="19"/>
    </row>
    <row r="7768" spans="10:13">
      <c r="J7768" s="3"/>
      <c r="M7768" s="19"/>
    </row>
    <row r="7769" spans="10:13">
      <c r="J7769" s="3"/>
      <c r="M7769" s="19"/>
    </row>
    <row r="7770" spans="10:13">
      <c r="J7770" s="3"/>
      <c r="M7770" s="19"/>
    </row>
    <row r="7771" spans="10:13">
      <c r="J7771" s="3"/>
      <c r="M7771" s="19"/>
    </row>
    <row r="7772" spans="10:13">
      <c r="J7772" s="3"/>
      <c r="M7772" s="19"/>
    </row>
    <row r="7773" spans="10:13">
      <c r="J7773" s="3"/>
      <c r="M7773" s="19"/>
    </row>
    <row r="7774" spans="10:13">
      <c r="J7774" s="3"/>
      <c r="M7774" s="19"/>
    </row>
    <row r="7775" spans="10:13">
      <c r="J7775" s="3"/>
      <c r="M7775" s="19"/>
    </row>
    <row r="7776" spans="10:13">
      <c r="J7776" s="3"/>
      <c r="M7776" s="19"/>
    </row>
    <row r="7777" spans="10:13">
      <c r="J7777" s="3"/>
      <c r="M7777" s="19"/>
    </row>
    <row r="7778" spans="10:13">
      <c r="J7778" s="3"/>
      <c r="M7778" s="19"/>
    </row>
    <row r="7779" spans="10:13">
      <c r="J7779" s="3"/>
      <c r="M7779" s="19"/>
    </row>
    <row r="7780" spans="10:13">
      <c r="J7780" s="3"/>
      <c r="M7780" s="19"/>
    </row>
    <row r="7781" spans="10:13">
      <c r="J7781" s="3"/>
      <c r="M7781" s="19"/>
    </row>
    <row r="7782" spans="10:13">
      <c r="J7782" s="3"/>
      <c r="M7782" s="19"/>
    </row>
    <row r="7783" spans="10:13">
      <c r="J7783" s="3"/>
      <c r="M7783" s="19"/>
    </row>
    <row r="7784" spans="10:13">
      <c r="J7784" s="3"/>
      <c r="M7784" s="19"/>
    </row>
    <row r="7785" spans="10:13">
      <c r="J7785" s="3"/>
      <c r="M7785" s="19"/>
    </row>
    <row r="7786" spans="10:13">
      <c r="J7786" s="3"/>
      <c r="M7786" s="19"/>
    </row>
    <row r="7787" spans="10:13">
      <c r="J7787" s="3"/>
      <c r="M7787" s="19"/>
    </row>
    <row r="7788" spans="10:13">
      <c r="J7788" s="3"/>
      <c r="M7788" s="19"/>
    </row>
    <row r="7789" spans="10:13">
      <c r="J7789" s="3"/>
      <c r="M7789" s="19"/>
    </row>
    <row r="7790" spans="10:13">
      <c r="J7790" s="3"/>
      <c r="M7790" s="19"/>
    </row>
    <row r="7791" spans="10:13">
      <c r="J7791" s="3"/>
      <c r="M7791" s="19"/>
    </row>
    <row r="7792" spans="10:13">
      <c r="J7792" s="3"/>
      <c r="M7792" s="19"/>
    </row>
    <row r="7793" spans="10:13">
      <c r="J7793" s="3"/>
      <c r="M7793" s="19"/>
    </row>
    <row r="7794" spans="10:13">
      <c r="J7794" s="3"/>
      <c r="M7794" s="19"/>
    </row>
    <row r="7795" spans="10:13">
      <c r="J7795" s="3"/>
      <c r="M7795" s="19"/>
    </row>
    <row r="7796" spans="10:13">
      <c r="J7796" s="3"/>
      <c r="M7796" s="19"/>
    </row>
    <row r="7797" spans="10:13">
      <c r="J7797" s="3"/>
      <c r="M7797" s="19"/>
    </row>
    <row r="7798" spans="10:13">
      <c r="J7798" s="3"/>
      <c r="M7798" s="19"/>
    </row>
    <row r="7799" spans="10:13">
      <c r="J7799" s="3"/>
      <c r="M7799" s="19"/>
    </row>
    <row r="7800" spans="10:13">
      <c r="J7800" s="3"/>
      <c r="M7800" s="19"/>
    </row>
    <row r="7801" spans="10:13">
      <c r="J7801" s="3"/>
      <c r="M7801" s="19"/>
    </row>
    <row r="7802" spans="10:13">
      <c r="J7802" s="3"/>
      <c r="M7802" s="19"/>
    </row>
    <row r="7803" spans="10:13">
      <c r="J7803" s="3"/>
      <c r="M7803" s="19"/>
    </row>
    <row r="7804" spans="10:13">
      <c r="J7804" s="3"/>
      <c r="M7804" s="19"/>
    </row>
    <row r="7805" spans="10:13">
      <c r="J7805" s="3"/>
      <c r="M7805" s="19"/>
    </row>
    <row r="7806" spans="10:13">
      <c r="J7806" s="3"/>
      <c r="M7806" s="19"/>
    </row>
    <row r="7807" spans="10:13">
      <c r="J7807" s="3"/>
      <c r="M7807" s="19"/>
    </row>
    <row r="7808" spans="10:13">
      <c r="J7808" s="3"/>
      <c r="M7808" s="19"/>
    </row>
    <row r="7809" spans="10:13">
      <c r="J7809" s="3"/>
      <c r="M7809" s="19"/>
    </row>
    <row r="7810" spans="10:13">
      <c r="J7810" s="3"/>
      <c r="M7810" s="19"/>
    </row>
    <row r="7811" spans="10:13">
      <c r="J7811" s="3"/>
      <c r="M7811" s="19"/>
    </row>
    <row r="7812" spans="10:13">
      <c r="J7812" s="3"/>
      <c r="M7812" s="19"/>
    </row>
    <row r="7813" spans="10:13">
      <c r="J7813" s="3"/>
      <c r="M7813" s="19"/>
    </row>
    <row r="7814" spans="10:13">
      <c r="J7814" s="3"/>
      <c r="M7814" s="19"/>
    </row>
    <row r="7815" spans="10:13">
      <c r="J7815" s="3"/>
      <c r="M7815" s="19"/>
    </row>
    <row r="7816" spans="10:13">
      <c r="J7816" s="3"/>
      <c r="M7816" s="19"/>
    </row>
    <row r="7817" spans="10:13">
      <c r="J7817" s="3"/>
      <c r="M7817" s="19"/>
    </row>
    <row r="7818" spans="10:13">
      <c r="J7818" s="3"/>
      <c r="M7818" s="19"/>
    </row>
    <row r="7819" spans="10:13">
      <c r="J7819" s="3"/>
      <c r="M7819" s="19"/>
    </row>
    <row r="7820" spans="10:13">
      <c r="J7820" s="3"/>
      <c r="M7820" s="19"/>
    </row>
    <row r="7821" spans="10:13">
      <c r="J7821" s="3"/>
      <c r="M7821" s="19"/>
    </row>
    <row r="7822" spans="10:13">
      <c r="J7822" s="3"/>
      <c r="M7822" s="19"/>
    </row>
    <row r="7823" spans="10:13">
      <c r="J7823" s="3"/>
      <c r="M7823" s="19"/>
    </row>
    <row r="7824" spans="10:13">
      <c r="J7824" s="3"/>
      <c r="M7824" s="19"/>
    </row>
    <row r="7825" spans="10:13">
      <c r="J7825" s="3"/>
      <c r="M7825" s="19"/>
    </row>
    <row r="7826" spans="10:13">
      <c r="J7826" s="3"/>
      <c r="M7826" s="19"/>
    </row>
    <row r="7827" spans="10:13">
      <c r="J7827" s="3"/>
      <c r="M7827" s="19"/>
    </row>
    <row r="7828" spans="10:13">
      <c r="J7828" s="3"/>
      <c r="M7828" s="19"/>
    </row>
    <row r="7829" spans="10:13">
      <c r="J7829" s="3"/>
      <c r="M7829" s="19"/>
    </row>
    <row r="7830" spans="10:13">
      <c r="J7830" s="3"/>
      <c r="M7830" s="19"/>
    </row>
    <row r="7831" spans="10:13">
      <c r="J7831" s="3"/>
      <c r="M7831" s="19"/>
    </row>
    <row r="7832" spans="10:13">
      <c r="J7832" s="3"/>
      <c r="M7832" s="19"/>
    </row>
    <row r="7833" spans="10:13">
      <c r="J7833" s="3"/>
      <c r="M7833" s="19"/>
    </row>
    <row r="7834" spans="10:13">
      <c r="J7834" s="3"/>
      <c r="M7834" s="19"/>
    </row>
    <row r="7835" spans="10:13">
      <c r="J7835" s="3"/>
      <c r="M7835" s="19"/>
    </row>
    <row r="7836" spans="10:13">
      <c r="J7836" s="3"/>
      <c r="M7836" s="19"/>
    </row>
    <row r="7837" spans="10:13">
      <c r="J7837" s="3"/>
      <c r="M7837" s="19"/>
    </row>
    <row r="7838" spans="10:13">
      <c r="J7838" s="3"/>
      <c r="M7838" s="19"/>
    </row>
    <row r="7839" spans="10:13">
      <c r="J7839" s="3"/>
      <c r="M7839" s="19"/>
    </row>
    <row r="7840" spans="10:13">
      <c r="J7840" s="3"/>
      <c r="M7840" s="19"/>
    </row>
    <row r="7841" spans="10:13">
      <c r="J7841" s="3"/>
      <c r="M7841" s="19"/>
    </row>
    <row r="7842" spans="10:13">
      <c r="J7842" s="3"/>
      <c r="M7842" s="19"/>
    </row>
    <row r="7843" spans="10:13">
      <c r="J7843" s="3"/>
      <c r="M7843" s="19"/>
    </row>
    <row r="7844" spans="10:13">
      <c r="J7844" s="3"/>
      <c r="M7844" s="19"/>
    </row>
    <row r="7845" spans="10:13">
      <c r="J7845" s="3"/>
      <c r="M7845" s="19"/>
    </row>
    <row r="7846" spans="10:13">
      <c r="J7846" s="3"/>
      <c r="M7846" s="19"/>
    </row>
    <row r="7847" spans="10:13">
      <c r="J7847" s="3"/>
      <c r="M7847" s="19"/>
    </row>
    <row r="7848" spans="10:13">
      <c r="J7848" s="3"/>
      <c r="M7848" s="19"/>
    </row>
    <row r="7849" spans="10:13">
      <c r="J7849" s="3"/>
      <c r="M7849" s="19"/>
    </row>
    <row r="7850" spans="10:13">
      <c r="J7850" s="3"/>
      <c r="M7850" s="19"/>
    </row>
    <row r="7851" spans="10:13">
      <c r="J7851" s="3"/>
      <c r="M7851" s="19"/>
    </row>
    <row r="7852" spans="10:13">
      <c r="J7852" s="3"/>
      <c r="M7852" s="19"/>
    </row>
    <row r="7853" spans="10:13">
      <c r="J7853" s="3"/>
      <c r="M7853" s="19"/>
    </row>
    <row r="7854" spans="10:13">
      <c r="J7854" s="3"/>
      <c r="M7854" s="19"/>
    </row>
    <row r="7855" spans="10:13">
      <c r="J7855" s="3"/>
      <c r="M7855" s="19"/>
    </row>
    <row r="7856" spans="10:13">
      <c r="J7856" s="3"/>
      <c r="M7856" s="19"/>
    </row>
    <row r="7857" spans="10:13">
      <c r="J7857" s="3"/>
      <c r="M7857" s="19"/>
    </row>
    <row r="7858" spans="10:13">
      <c r="J7858" s="3"/>
      <c r="M7858" s="19"/>
    </row>
    <row r="7859" spans="10:13">
      <c r="J7859" s="3"/>
      <c r="M7859" s="19"/>
    </row>
    <row r="7860" spans="10:13">
      <c r="J7860" s="3"/>
      <c r="M7860" s="19"/>
    </row>
    <row r="7861" spans="10:13">
      <c r="J7861" s="3"/>
      <c r="M7861" s="19"/>
    </row>
    <row r="7862" spans="10:13">
      <c r="J7862" s="3"/>
      <c r="M7862" s="19"/>
    </row>
    <row r="7863" spans="10:13">
      <c r="J7863" s="3"/>
      <c r="M7863" s="19"/>
    </row>
    <row r="7864" spans="10:13">
      <c r="J7864" s="3"/>
      <c r="M7864" s="19"/>
    </row>
    <row r="7865" spans="10:13">
      <c r="J7865" s="3"/>
      <c r="M7865" s="19"/>
    </row>
    <row r="7866" spans="10:13">
      <c r="J7866" s="3"/>
      <c r="M7866" s="19"/>
    </row>
    <row r="7867" spans="10:13">
      <c r="J7867" s="3"/>
      <c r="M7867" s="19"/>
    </row>
    <row r="7868" spans="10:13">
      <c r="J7868" s="3"/>
      <c r="M7868" s="19"/>
    </row>
    <row r="7869" spans="10:13">
      <c r="J7869" s="3"/>
      <c r="M7869" s="19"/>
    </row>
    <row r="7870" spans="10:13">
      <c r="J7870" s="3"/>
      <c r="M7870" s="19"/>
    </row>
    <row r="7871" spans="10:13">
      <c r="J7871" s="3"/>
      <c r="M7871" s="19"/>
    </row>
    <row r="7872" spans="10:13">
      <c r="J7872" s="3"/>
      <c r="M7872" s="19"/>
    </row>
    <row r="7873" spans="10:13">
      <c r="J7873" s="3"/>
      <c r="M7873" s="19"/>
    </row>
    <row r="7874" spans="10:13">
      <c r="J7874" s="3"/>
      <c r="M7874" s="19"/>
    </row>
    <row r="7875" spans="10:13">
      <c r="J7875" s="3"/>
      <c r="M7875" s="19"/>
    </row>
    <row r="7876" spans="10:13">
      <c r="J7876" s="3"/>
      <c r="M7876" s="19"/>
    </row>
    <row r="7877" spans="10:13">
      <c r="J7877" s="3"/>
      <c r="M7877" s="19"/>
    </row>
    <row r="7878" spans="10:13">
      <c r="J7878" s="3"/>
      <c r="M7878" s="19"/>
    </row>
    <row r="7879" spans="10:13">
      <c r="J7879" s="3"/>
      <c r="M7879" s="19"/>
    </row>
    <row r="7880" spans="10:13">
      <c r="J7880" s="3"/>
      <c r="M7880" s="19"/>
    </row>
    <row r="7881" spans="10:13">
      <c r="J7881" s="3"/>
      <c r="M7881" s="19"/>
    </row>
    <row r="7882" spans="10:13">
      <c r="J7882" s="3"/>
      <c r="M7882" s="19"/>
    </row>
    <row r="7883" spans="10:13">
      <c r="J7883" s="3"/>
      <c r="M7883" s="19"/>
    </row>
    <row r="7884" spans="10:13">
      <c r="J7884" s="3"/>
      <c r="M7884" s="19"/>
    </row>
    <row r="7885" spans="10:13">
      <c r="J7885" s="3"/>
      <c r="M7885" s="19"/>
    </row>
    <row r="7886" spans="10:13">
      <c r="J7886" s="3"/>
      <c r="M7886" s="19"/>
    </row>
    <row r="7887" spans="10:13">
      <c r="J7887" s="3"/>
      <c r="M7887" s="19"/>
    </row>
    <row r="7888" spans="10:13">
      <c r="J7888" s="3"/>
      <c r="M7888" s="19"/>
    </row>
    <row r="7889" spans="10:13">
      <c r="J7889" s="3"/>
      <c r="M7889" s="19"/>
    </row>
    <row r="7890" spans="10:13">
      <c r="J7890" s="3"/>
      <c r="M7890" s="19"/>
    </row>
    <row r="7891" spans="10:13">
      <c r="J7891" s="3"/>
      <c r="M7891" s="19"/>
    </row>
    <row r="7892" spans="10:13">
      <c r="J7892" s="3"/>
      <c r="M7892" s="19"/>
    </row>
    <row r="7893" spans="10:13">
      <c r="J7893" s="3"/>
      <c r="M7893" s="19"/>
    </row>
    <row r="7894" spans="10:13">
      <c r="J7894" s="3"/>
      <c r="M7894" s="19"/>
    </row>
    <row r="7895" spans="10:13">
      <c r="J7895" s="3"/>
      <c r="M7895" s="19"/>
    </row>
    <row r="7896" spans="10:13">
      <c r="J7896" s="3"/>
      <c r="M7896" s="19"/>
    </row>
    <row r="7897" spans="10:13">
      <c r="J7897" s="3"/>
      <c r="M7897" s="19"/>
    </row>
    <row r="7898" spans="10:13">
      <c r="J7898" s="3"/>
      <c r="M7898" s="19"/>
    </row>
    <row r="7899" spans="10:13">
      <c r="J7899" s="3"/>
      <c r="M7899" s="19"/>
    </row>
    <row r="7900" spans="10:13">
      <c r="J7900" s="3"/>
      <c r="M7900" s="19"/>
    </row>
    <row r="7901" spans="10:13">
      <c r="J7901" s="3"/>
      <c r="M7901" s="19"/>
    </row>
    <row r="7902" spans="10:13">
      <c r="J7902" s="3"/>
      <c r="M7902" s="19"/>
    </row>
    <row r="7903" spans="10:13">
      <c r="J7903" s="3"/>
      <c r="M7903" s="19"/>
    </row>
    <row r="7904" spans="10:13">
      <c r="J7904" s="3"/>
      <c r="M7904" s="19"/>
    </row>
    <row r="7905" spans="10:13">
      <c r="J7905" s="3"/>
      <c r="M7905" s="19"/>
    </row>
    <row r="7906" spans="10:13">
      <c r="J7906" s="3"/>
      <c r="M7906" s="19"/>
    </row>
    <row r="7907" spans="10:13">
      <c r="J7907" s="3"/>
      <c r="M7907" s="19"/>
    </row>
    <row r="7908" spans="10:13">
      <c r="J7908" s="3"/>
      <c r="M7908" s="19"/>
    </row>
    <row r="7909" spans="10:13">
      <c r="J7909" s="3"/>
      <c r="M7909" s="19"/>
    </row>
    <row r="7910" spans="10:13">
      <c r="J7910" s="3"/>
      <c r="M7910" s="19"/>
    </row>
    <row r="7911" spans="10:13">
      <c r="J7911" s="3"/>
      <c r="M7911" s="19"/>
    </row>
    <row r="7912" spans="10:13">
      <c r="J7912" s="3"/>
      <c r="M7912" s="19"/>
    </row>
    <row r="7913" spans="10:13">
      <c r="J7913" s="3"/>
      <c r="M7913" s="19"/>
    </row>
    <row r="7914" spans="10:13">
      <c r="J7914" s="3"/>
      <c r="M7914" s="19"/>
    </row>
    <row r="7915" spans="10:13">
      <c r="J7915" s="3"/>
      <c r="M7915" s="19"/>
    </row>
    <row r="7916" spans="10:13">
      <c r="J7916" s="3"/>
      <c r="M7916" s="19"/>
    </row>
    <row r="7917" spans="10:13">
      <c r="J7917" s="3"/>
      <c r="M7917" s="19"/>
    </row>
    <row r="7918" spans="10:13">
      <c r="J7918" s="3"/>
      <c r="M7918" s="19"/>
    </row>
    <row r="7919" spans="10:13">
      <c r="J7919" s="3"/>
      <c r="M7919" s="19"/>
    </row>
    <row r="7920" spans="10:13">
      <c r="J7920" s="3"/>
      <c r="M7920" s="19"/>
    </row>
    <row r="7921" spans="10:13">
      <c r="J7921" s="3"/>
      <c r="M7921" s="19"/>
    </row>
    <row r="7922" spans="10:13">
      <c r="J7922" s="3"/>
      <c r="M7922" s="19"/>
    </row>
    <row r="7923" spans="10:13">
      <c r="J7923" s="3"/>
      <c r="M7923" s="19"/>
    </row>
    <row r="7924" spans="10:13">
      <c r="J7924" s="3"/>
      <c r="M7924" s="19"/>
    </row>
    <row r="7925" spans="10:13">
      <c r="J7925" s="3"/>
      <c r="M7925" s="19"/>
    </row>
    <row r="7926" spans="10:13">
      <c r="J7926" s="3"/>
      <c r="M7926" s="19"/>
    </row>
    <row r="7927" spans="10:13">
      <c r="J7927" s="3"/>
      <c r="M7927" s="19"/>
    </row>
    <row r="7928" spans="10:13">
      <c r="J7928" s="3"/>
      <c r="M7928" s="19"/>
    </row>
    <row r="7929" spans="10:13">
      <c r="J7929" s="3"/>
      <c r="M7929" s="19"/>
    </row>
    <row r="7930" spans="10:13">
      <c r="J7930" s="3"/>
      <c r="M7930" s="19"/>
    </row>
    <row r="7931" spans="10:13">
      <c r="J7931" s="3"/>
      <c r="M7931" s="19"/>
    </row>
    <row r="7932" spans="10:13">
      <c r="J7932" s="3"/>
      <c r="M7932" s="19"/>
    </row>
    <row r="7933" spans="10:13">
      <c r="J7933" s="3"/>
      <c r="M7933" s="19"/>
    </row>
    <row r="7934" spans="10:13">
      <c r="J7934" s="3"/>
      <c r="M7934" s="19"/>
    </row>
    <row r="7935" spans="10:13">
      <c r="J7935" s="3"/>
      <c r="M7935" s="19"/>
    </row>
    <row r="7936" spans="10:13">
      <c r="J7936" s="3"/>
      <c r="M7936" s="19"/>
    </row>
    <row r="7937" spans="10:13">
      <c r="J7937" s="3"/>
      <c r="M7937" s="19"/>
    </row>
    <row r="7938" spans="10:13">
      <c r="J7938" s="3"/>
      <c r="M7938" s="19"/>
    </row>
    <row r="7939" spans="10:13">
      <c r="J7939" s="3"/>
      <c r="M7939" s="19"/>
    </row>
    <row r="7940" spans="10:13">
      <c r="J7940" s="3"/>
      <c r="M7940" s="19"/>
    </row>
    <row r="7941" spans="10:13">
      <c r="J7941" s="3"/>
      <c r="M7941" s="19"/>
    </row>
    <row r="7942" spans="10:13">
      <c r="J7942" s="3"/>
      <c r="M7942" s="19"/>
    </row>
    <row r="7943" spans="10:13">
      <c r="J7943" s="3"/>
      <c r="M7943" s="19"/>
    </row>
    <row r="7944" spans="10:13">
      <c r="J7944" s="3"/>
      <c r="M7944" s="19"/>
    </row>
    <row r="7945" spans="10:13">
      <c r="J7945" s="3"/>
      <c r="M7945" s="19"/>
    </row>
    <row r="7946" spans="10:13">
      <c r="J7946" s="3"/>
      <c r="M7946" s="19"/>
    </row>
    <row r="7947" spans="10:13">
      <c r="J7947" s="3"/>
      <c r="M7947" s="19"/>
    </row>
    <row r="7948" spans="10:13">
      <c r="J7948" s="3"/>
      <c r="M7948" s="19"/>
    </row>
    <row r="7949" spans="10:13">
      <c r="J7949" s="3"/>
      <c r="M7949" s="19"/>
    </row>
    <row r="7950" spans="10:13">
      <c r="J7950" s="3"/>
      <c r="M7950" s="19"/>
    </row>
    <row r="7951" spans="10:13">
      <c r="J7951" s="3"/>
      <c r="M7951" s="19"/>
    </row>
    <row r="7952" spans="10:13">
      <c r="J7952" s="3"/>
      <c r="M7952" s="19"/>
    </row>
    <row r="7953" spans="10:13">
      <c r="J7953" s="3"/>
      <c r="M7953" s="19"/>
    </row>
    <row r="7954" spans="10:13">
      <c r="J7954" s="3"/>
      <c r="M7954" s="19"/>
    </row>
    <row r="7955" spans="10:13">
      <c r="J7955" s="3"/>
      <c r="M7955" s="19"/>
    </row>
    <row r="7956" spans="10:13">
      <c r="J7956" s="3"/>
      <c r="M7956" s="19"/>
    </row>
    <row r="7957" spans="10:13">
      <c r="J7957" s="3"/>
      <c r="M7957" s="19"/>
    </row>
    <row r="7958" spans="10:13">
      <c r="J7958" s="3"/>
      <c r="M7958" s="19"/>
    </row>
    <row r="7959" spans="10:13">
      <c r="J7959" s="3"/>
      <c r="M7959" s="19"/>
    </row>
    <row r="7960" spans="10:13">
      <c r="J7960" s="3"/>
      <c r="M7960" s="19"/>
    </row>
    <row r="7961" spans="10:13">
      <c r="J7961" s="3"/>
      <c r="M7961" s="19"/>
    </row>
    <row r="7962" spans="10:13">
      <c r="J7962" s="3"/>
      <c r="M7962" s="19"/>
    </row>
    <row r="7963" spans="10:13">
      <c r="J7963" s="3"/>
      <c r="M7963" s="19"/>
    </row>
    <row r="7964" spans="10:13">
      <c r="J7964" s="3"/>
      <c r="M7964" s="19"/>
    </row>
    <row r="7965" spans="10:13">
      <c r="J7965" s="3"/>
      <c r="M7965" s="19"/>
    </row>
    <row r="7966" spans="10:13">
      <c r="J7966" s="3"/>
      <c r="M7966" s="19"/>
    </row>
    <row r="7967" spans="10:13">
      <c r="J7967" s="3"/>
      <c r="M7967" s="19"/>
    </row>
    <row r="7968" spans="10:13">
      <c r="J7968" s="3"/>
      <c r="M7968" s="19"/>
    </row>
    <row r="7969" spans="10:13">
      <c r="J7969" s="3"/>
      <c r="M7969" s="19"/>
    </row>
    <row r="7970" spans="10:13">
      <c r="J7970" s="3"/>
      <c r="M7970" s="19"/>
    </row>
    <row r="7971" spans="10:13">
      <c r="J7971" s="3"/>
      <c r="M7971" s="19"/>
    </row>
    <row r="7972" spans="10:13">
      <c r="J7972" s="3"/>
      <c r="M7972" s="19"/>
    </row>
    <row r="7973" spans="10:13">
      <c r="J7973" s="3"/>
      <c r="M7973" s="19"/>
    </row>
    <row r="7974" spans="10:13">
      <c r="J7974" s="3"/>
      <c r="M7974" s="19"/>
    </row>
    <row r="7975" spans="10:13">
      <c r="J7975" s="3"/>
      <c r="M7975" s="19"/>
    </row>
    <row r="7976" spans="10:13">
      <c r="J7976" s="3"/>
      <c r="M7976" s="19"/>
    </row>
    <row r="7977" spans="10:13">
      <c r="J7977" s="3"/>
      <c r="M7977" s="19"/>
    </row>
    <row r="7978" spans="10:13">
      <c r="J7978" s="3"/>
      <c r="M7978" s="19"/>
    </row>
    <row r="7979" spans="10:13">
      <c r="J7979" s="3"/>
      <c r="M7979" s="19"/>
    </row>
    <row r="7980" spans="10:13">
      <c r="J7980" s="3"/>
      <c r="M7980" s="19"/>
    </row>
    <row r="7981" spans="10:13">
      <c r="J7981" s="3"/>
      <c r="M7981" s="19"/>
    </row>
    <row r="7982" spans="10:13">
      <c r="J7982" s="3"/>
      <c r="M7982" s="19"/>
    </row>
    <row r="7983" spans="10:13">
      <c r="J7983" s="3"/>
      <c r="M7983" s="19"/>
    </row>
    <row r="7984" spans="10:13">
      <c r="J7984" s="3"/>
      <c r="M7984" s="19"/>
    </row>
    <row r="7985" spans="10:13">
      <c r="J7985" s="3"/>
      <c r="M7985" s="19"/>
    </row>
    <row r="7986" spans="10:13">
      <c r="J7986" s="3"/>
      <c r="M7986" s="19"/>
    </row>
    <row r="7987" spans="10:13">
      <c r="J7987" s="3"/>
      <c r="M7987" s="19"/>
    </row>
    <row r="7988" spans="10:13">
      <c r="J7988" s="3"/>
      <c r="M7988" s="19"/>
    </row>
    <row r="7989" spans="10:13">
      <c r="J7989" s="3"/>
      <c r="M7989" s="19"/>
    </row>
    <row r="7990" spans="10:13">
      <c r="J7990" s="3"/>
      <c r="M7990" s="19"/>
    </row>
    <row r="7991" spans="10:13">
      <c r="J7991" s="3"/>
      <c r="M7991" s="19"/>
    </row>
    <row r="7992" spans="10:13">
      <c r="J7992" s="3"/>
      <c r="M7992" s="19"/>
    </row>
    <row r="7993" spans="10:13">
      <c r="J7993" s="3"/>
      <c r="M7993" s="19"/>
    </row>
    <row r="7994" spans="10:13">
      <c r="J7994" s="3"/>
      <c r="M7994" s="19"/>
    </row>
    <row r="7995" spans="10:13">
      <c r="J7995" s="3"/>
      <c r="M7995" s="19"/>
    </row>
    <row r="7996" spans="10:13">
      <c r="J7996" s="3"/>
      <c r="M7996" s="19"/>
    </row>
    <row r="7997" spans="10:13">
      <c r="J7997" s="3"/>
      <c r="M7997" s="19"/>
    </row>
    <row r="7998" spans="10:13">
      <c r="J7998" s="3"/>
      <c r="M7998" s="19"/>
    </row>
    <row r="7999" spans="10:13">
      <c r="J7999" s="3"/>
      <c r="M7999" s="19"/>
    </row>
    <row r="8000" spans="10:13">
      <c r="J8000" s="3"/>
      <c r="M8000" s="19"/>
    </row>
    <row r="8001" spans="10:13">
      <c r="J8001" s="3"/>
      <c r="M8001" s="19"/>
    </row>
    <row r="8002" spans="10:13">
      <c r="J8002" s="3"/>
      <c r="M8002" s="19"/>
    </row>
    <row r="8003" spans="10:13">
      <c r="J8003" s="3"/>
      <c r="M8003" s="19"/>
    </row>
    <row r="8004" spans="10:13">
      <c r="J8004" s="3"/>
      <c r="M8004" s="19"/>
    </row>
    <row r="8005" spans="10:13">
      <c r="J8005" s="3"/>
      <c r="M8005" s="19"/>
    </row>
    <row r="8006" spans="10:13">
      <c r="J8006" s="3"/>
      <c r="M8006" s="19"/>
    </row>
    <row r="8007" spans="10:13">
      <c r="J8007" s="3"/>
      <c r="M8007" s="19"/>
    </row>
    <row r="8008" spans="10:13">
      <c r="J8008" s="3"/>
      <c r="M8008" s="19"/>
    </row>
    <row r="8009" spans="10:13">
      <c r="J8009" s="3"/>
      <c r="M8009" s="19"/>
    </row>
    <row r="8010" spans="10:13">
      <c r="J8010" s="3"/>
      <c r="M8010" s="19"/>
    </row>
    <row r="8011" spans="10:13">
      <c r="J8011" s="3"/>
      <c r="M8011" s="19"/>
    </row>
    <row r="8012" spans="10:13">
      <c r="J8012" s="3"/>
      <c r="M8012" s="19"/>
    </row>
    <row r="8013" spans="10:13">
      <c r="J8013" s="3"/>
      <c r="M8013" s="19"/>
    </row>
    <row r="8014" spans="10:13">
      <c r="J8014" s="3"/>
      <c r="M8014" s="19"/>
    </row>
    <row r="8015" spans="10:13">
      <c r="J8015" s="3"/>
      <c r="M8015" s="19"/>
    </row>
    <row r="8016" spans="10:13">
      <c r="J8016" s="3"/>
      <c r="M8016" s="19"/>
    </row>
    <row r="8017" spans="10:13">
      <c r="J8017" s="3"/>
      <c r="M8017" s="19"/>
    </row>
    <row r="8018" spans="10:13">
      <c r="J8018" s="3"/>
      <c r="M8018" s="19"/>
    </row>
    <row r="8019" spans="10:13">
      <c r="J8019" s="3"/>
      <c r="M8019" s="19"/>
    </row>
    <row r="8020" spans="10:13">
      <c r="J8020" s="3"/>
      <c r="M8020" s="19"/>
    </row>
    <row r="8021" spans="10:13">
      <c r="J8021" s="3"/>
      <c r="M8021" s="19"/>
    </row>
    <row r="8022" spans="10:13">
      <c r="J8022" s="3"/>
      <c r="M8022" s="19"/>
    </row>
    <row r="8023" spans="10:13">
      <c r="J8023" s="3"/>
      <c r="M8023" s="19"/>
    </row>
    <row r="8024" spans="10:13">
      <c r="J8024" s="3"/>
      <c r="M8024" s="19"/>
    </row>
    <row r="8025" spans="10:13">
      <c r="J8025" s="3"/>
      <c r="M8025" s="19"/>
    </row>
    <row r="8026" spans="10:13">
      <c r="J8026" s="3"/>
      <c r="M8026" s="19"/>
    </row>
    <row r="8027" spans="10:13">
      <c r="J8027" s="3"/>
      <c r="M8027" s="19"/>
    </row>
    <row r="8028" spans="10:13">
      <c r="J8028" s="3"/>
      <c r="M8028" s="19"/>
    </row>
    <row r="8029" spans="10:13">
      <c r="J8029" s="3"/>
      <c r="M8029" s="19"/>
    </row>
    <row r="8030" spans="10:13">
      <c r="J8030" s="3"/>
      <c r="M8030" s="19"/>
    </row>
    <row r="8031" spans="10:13">
      <c r="J8031" s="3"/>
      <c r="M8031" s="19"/>
    </row>
    <row r="8032" spans="10:13">
      <c r="J8032" s="3"/>
      <c r="M8032" s="19"/>
    </row>
    <row r="8033" spans="10:13">
      <c r="J8033" s="3"/>
      <c r="M8033" s="19"/>
    </row>
    <row r="8034" spans="10:13">
      <c r="J8034" s="3"/>
      <c r="M8034" s="19"/>
    </row>
    <row r="8035" spans="10:13">
      <c r="J8035" s="3"/>
      <c r="M8035" s="19"/>
    </row>
    <row r="8036" spans="10:13">
      <c r="J8036" s="3"/>
      <c r="M8036" s="19"/>
    </row>
    <row r="8037" spans="10:13">
      <c r="J8037" s="3"/>
      <c r="M8037" s="19"/>
    </row>
    <row r="8038" spans="10:13">
      <c r="J8038" s="3"/>
      <c r="M8038" s="19"/>
    </row>
    <row r="8039" spans="10:13">
      <c r="J8039" s="3"/>
      <c r="M8039" s="19"/>
    </row>
    <row r="8040" spans="10:13">
      <c r="J8040" s="3"/>
      <c r="M8040" s="19"/>
    </row>
    <row r="8041" spans="10:13">
      <c r="J8041" s="3"/>
      <c r="M8041" s="19"/>
    </row>
    <row r="8042" spans="10:13">
      <c r="J8042" s="3"/>
      <c r="M8042" s="19"/>
    </row>
    <row r="8043" spans="10:13">
      <c r="J8043" s="3"/>
      <c r="M8043" s="19"/>
    </row>
    <row r="8044" spans="10:13">
      <c r="J8044" s="3"/>
      <c r="M8044" s="19"/>
    </row>
    <row r="8045" spans="10:13">
      <c r="J8045" s="3"/>
      <c r="M8045" s="19"/>
    </row>
    <row r="8046" spans="10:13">
      <c r="J8046" s="3"/>
      <c r="M8046" s="19"/>
    </row>
    <row r="8047" spans="10:13">
      <c r="J8047" s="3"/>
      <c r="M8047" s="19"/>
    </row>
    <row r="8048" spans="10:13">
      <c r="J8048" s="3"/>
      <c r="M8048" s="19"/>
    </row>
    <row r="8049" spans="10:13">
      <c r="J8049" s="3"/>
      <c r="M8049" s="19"/>
    </row>
    <row r="8050" spans="10:13">
      <c r="J8050" s="3"/>
      <c r="M8050" s="19"/>
    </row>
    <row r="8051" spans="10:13">
      <c r="J8051" s="3"/>
      <c r="M8051" s="19"/>
    </row>
    <row r="8052" spans="10:13">
      <c r="J8052" s="3"/>
      <c r="M8052" s="19"/>
    </row>
    <row r="8053" spans="10:13">
      <c r="J8053" s="3"/>
      <c r="M8053" s="19"/>
    </row>
    <row r="8054" spans="10:13">
      <c r="J8054" s="3"/>
      <c r="M8054" s="19"/>
    </row>
    <row r="8055" spans="10:13">
      <c r="J8055" s="3"/>
      <c r="M8055" s="19"/>
    </row>
    <row r="8056" spans="10:13">
      <c r="J8056" s="3"/>
      <c r="M8056" s="19"/>
    </row>
    <row r="8057" spans="10:13">
      <c r="J8057" s="3"/>
      <c r="M8057" s="19"/>
    </row>
    <row r="8058" spans="10:13">
      <c r="J8058" s="3"/>
      <c r="M8058" s="19"/>
    </row>
    <row r="8059" spans="10:13">
      <c r="J8059" s="3"/>
      <c r="M8059" s="19"/>
    </row>
    <row r="8060" spans="10:13">
      <c r="J8060" s="3"/>
      <c r="M8060" s="19"/>
    </row>
    <row r="8061" spans="10:13">
      <c r="J8061" s="3"/>
      <c r="M8061" s="19"/>
    </row>
    <row r="8062" spans="10:13">
      <c r="J8062" s="3"/>
      <c r="M8062" s="19"/>
    </row>
    <row r="8063" spans="10:13">
      <c r="J8063" s="3"/>
      <c r="M8063" s="19"/>
    </row>
    <row r="8064" spans="10:13">
      <c r="J8064" s="3"/>
      <c r="M8064" s="19"/>
    </row>
    <row r="8065" spans="10:13">
      <c r="J8065" s="3"/>
      <c r="M8065" s="19"/>
    </row>
    <row r="8066" spans="10:13">
      <c r="J8066" s="3"/>
      <c r="M8066" s="19"/>
    </row>
    <row r="8067" spans="10:13">
      <c r="J8067" s="3"/>
      <c r="M8067" s="19"/>
    </row>
    <row r="8068" spans="10:13">
      <c r="J8068" s="3"/>
      <c r="M8068" s="19"/>
    </row>
    <row r="8069" spans="10:13">
      <c r="J8069" s="3"/>
      <c r="M8069" s="19"/>
    </row>
    <row r="8070" spans="10:13">
      <c r="J8070" s="3"/>
      <c r="M8070" s="19"/>
    </row>
    <row r="8071" spans="10:13">
      <c r="J8071" s="3"/>
      <c r="M8071" s="19"/>
    </row>
    <row r="8072" spans="10:13">
      <c r="J8072" s="3"/>
      <c r="M8072" s="19"/>
    </row>
    <row r="8073" spans="10:13">
      <c r="J8073" s="3"/>
      <c r="M8073" s="19"/>
    </row>
    <row r="8074" spans="10:13">
      <c r="J8074" s="3"/>
      <c r="M8074" s="19"/>
    </row>
    <row r="8075" spans="10:13">
      <c r="J8075" s="3"/>
      <c r="M8075" s="19"/>
    </row>
    <row r="8076" spans="10:13">
      <c r="J8076" s="3"/>
      <c r="M8076" s="19"/>
    </row>
    <row r="8077" spans="10:13">
      <c r="J8077" s="3"/>
      <c r="M8077" s="19"/>
    </row>
    <row r="8078" spans="10:13">
      <c r="J8078" s="3"/>
      <c r="M8078" s="19"/>
    </row>
    <row r="8079" spans="10:13">
      <c r="J8079" s="3"/>
      <c r="M8079" s="19"/>
    </row>
    <row r="8080" spans="10:13">
      <c r="J8080" s="3"/>
      <c r="M8080" s="19"/>
    </row>
    <row r="8081" spans="10:13">
      <c r="J8081" s="3"/>
      <c r="M8081" s="19"/>
    </row>
    <row r="8082" spans="10:13">
      <c r="J8082" s="3"/>
      <c r="M8082" s="19"/>
    </row>
    <row r="8083" spans="10:13">
      <c r="J8083" s="3"/>
      <c r="M8083" s="19"/>
    </row>
    <row r="8084" spans="10:13">
      <c r="J8084" s="3"/>
      <c r="M8084" s="19"/>
    </row>
    <row r="8085" spans="10:13">
      <c r="J8085" s="3"/>
      <c r="M8085" s="19"/>
    </row>
    <row r="8086" spans="10:13">
      <c r="J8086" s="3"/>
      <c r="M8086" s="19"/>
    </row>
    <row r="8087" spans="10:13">
      <c r="J8087" s="3"/>
      <c r="M8087" s="19"/>
    </row>
    <row r="8088" spans="10:13">
      <c r="J8088" s="3"/>
      <c r="M8088" s="19"/>
    </row>
    <row r="8089" spans="10:13">
      <c r="J8089" s="3"/>
      <c r="M8089" s="19"/>
    </row>
    <row r="8090" spans="10:13">
      <c r="J8090" s="3"/>
      <c r="M8090" s="19"/>
    </row>
    <row r="8091" spans="10:13">
      <c r="J8091" s="3"/>
      <c r="M8091" s="19"/>
    </row>
    <row r="8092" spans="10:13">
      <c r="J8092" s="3"/>
      <c r="M8092" s="19"/>
    </row>
    <row r="8093" spans="10:13">
      <c r="J8093" s="3"/>
      <c r="M8093" s="19"/>
    </row>
    <row r="8094" spans="10:13">
      <c r="J8094" s="3"/>
      <c r="M8094" s="19"/>
    </row>
    <row r="8095" spans="10:13">
      <c r="J8095" s="3"/>
      <c r="M8095" s="19"/>
    </row>
    <row r="8096" spans="10:13">
      <c r="J8096" s="3"/>
      <c r="M8096" s="19"/>
    </row>
    <row r="8097" spans="10:13">
      <c r="J8097" s="3"/>
      <c r="M8097" s="19"/>
    </row>
    <row r="8098" spans="10:13">
      <c r="J8098" s="3"/>
      <c r="M8098" s="19"/>
    </row>
    <row r="8099" spans="10:13">
      <c r="J8099" s="3"/>
      <c r="M8099" s="19"/>
    </row>
    <row r="8100" spans="10:13">
      <c r="J8100" s="3"/>
      <c r="M8100" s="19"/>
    </row>
    <row r="8101" spans="10:13">
      <c r="J8101" s="3"/>
      <c r="M8101" s="19"/>
    </row>
    <row r="8102" spans="10:13">
      <c r="J8102" s="3"/>
      <c r="M8102" s="19"/>
    </row>
    <row r="8103" spans="10:13">
      <c r="J8103" s="3"/>
      <c r="M8103" s="19"/>
    </row>
    <row r="8104" spans="10:13">
      <c r="J8104" s="3"/>
      <c r="M8104" s="19"/>
    </row>
    <row r="8105" spans="10:13">
      <c r="J8105" s="3"/>
      <c r="M8105" s="19"/>
    </row>
    <row r="8106" spans="10:13">
      <c r="J8106" s="3"/>
      <c r="M8106" s="19"/>
    </row>
    <row r="8107" spans="10:13">
      <c r="J8107" s="3"/>
      <c r="M8107" s="19"/>
    </row>
    <row r="8108" spans="10:13">
      <c r="J8108" s="3"/>
      <c r="M8108" s="19"/>
    </row>
    <row r="8109" spans="10:13">
      <c r="J8109" s="3"/>
      <c r="M8109" s="19"/>
    </row>
    <row r="8110" spans="10:13">
      <c r="J8110" s="3"/>
      <c r="M8110" s="19"/>
    </row>
    <row r="8111" spans="10:13">
      <c r="J8111" s="3"/>
      <c r="M8111" s="19"/>
    </row>
    <row r="8112" spans="10:13">
      <c r="J8112" s="3"/>
      <c r="M8112" s="19"/>
    </row>
    <row r="8113" spans="10:13">
      <c r="J8113" s="3"/>
      <c r="M8113" s="19"/>
    </row>
    <row r="8114" spans="10:13">
      <c r="J8114" s="3"/>
      <c r="M8114" s="19"/>
    </row>
    <row r="8115" spans="10:13">
      <c r="J8115" s="3"/>
      <c r="M8115" s="19"/>
    </row>
    <row r="8116" spans="10:13">
      <c r="J8116" s="3"/>
      <c r="M8116" s="19"/>
    </row>
    <row r="8117" spans="10:13">
      <c r="J8117" s="3"/>
      <c r="M8117" s="19"/>
    </row>
    <row r="8118" spans="10:13">
      <c r="J8118" s="3"/>
      <c r="M8118" s="19"/>
    </row>
    <row r="8119" spans="10:13">
      <c r="J8119" s="3"/>
      <c r="M8119" s="19"/>
    </row>
    <row r="8120" spans="10:13">
      <c r="J8120" s="3"/>
      <c r="M8120" s="19"/>
    </row>
    <row r="8121" spans="10:13">
      <c r="J8121" s="3"/>
      <c r="M8121" s="19"/>
    </row>
    <row r="8122" spans="10:13">
      <c r="J8122" s="3"/>
      <c r="M8122" s="19"/>
    </row>
    <row r="8123" spans="10:13">
      <c r="J8123" s="3"/>
      <c r="M8123" s="19"/>
    </row>
    <row r="8124" spans="10:13">
      <c r="J8124" s="3"/>
      <c r="M8124" s="19"/>
    </row>
    <row r="8125" spans="10:13">
      <c r="J8125" s="3"/>
      <c r="M8125" s="19"/>
    </row>
    <row r="8126" spans="10:13">
      <c r="J8126" s="3"/>
      <c r="M8126" s="19"/>
    </row>
    <row r="8127" spans="10:13">
      <c r="J8127" s="3"/>
      <c r="M8127" s="19"/>
    </row>
    <row r="8128" spans="10:13">
      <c r="J8128" s="3"/>
      <c r="M8128" s="19"/>
    </row>
    <row r="8129" spans="10:13">
      <c r="J8129" s="3"/>
      <c r="M8129" s="19"/>
    </row>
    <row r="8130" spans="10:13">
      <c r="J8130" s="3"/>
      <c r="M8130" s="19"/>
    </row>
    <row r="8131" spans="10:13">
      <c r="J8131" s="3"/>
      <c r="M8131" s="19"/>
    </row>
    <row r="8132" spans="10:13">
      <c r="J8132" s="3"/>
      <c r="M8132" s="19"/>
    </row>
    <row r="8133" spans="10:13">
      <c r="J8133" s="3"/>
      <c r="M8133" s="19"/>
    </row>
    <row r="8134" spans="10:13">
      <c r="J8134" s="3"/>
      <c r="M8134" s="19"/>
    </row>
    <row r="8135" spans="10:13">
      <c r="J8135" s="3"/>
      <c r="M8135" s="19"/>
    </row>
    <row r="8136" spans="10:13">
      <c r="J8136" s="3"/>
      <c r="M8136" s="19"/>
    </row>
    <row r="8137" spans="10:13">
      <c r="J8137" s="3"/>
      <c r="M8137" s="19"/>
    </row>
    <row r="8138" spans="10:13">
      <c r="J8138" s="3"/>
      <c r="M8138" s="19"/>
    </row>
    <row r="8139" spans="10:13">
      <c r="J8139" s="3"/>
      <c r="M8139" s="19"/>
    </row>
    <row r="8140" spans="10:13">
      <c r="J8140" s="3"/>
      <c r="M8140" s="19"/>
    </row>
    <row r="8141" spans="10:13">
      <c r="J8141" s="3"/>
      <c r="M8141" s="19"/>
    </row>
    <row r="8142" spans="10:13">
      <c r="J8142" s="3"/>
      <c r="M8142" s="19"/>
    </row>
    <row r="8143" spans="10:13">
      <c r="J8143" s="3"/>
      <c r="M8143" s="19"/>
    </row>
    <row r="8144" spans="10:13">
      <c r="J8144" s="3"/>
      <c r="M8144" s="19"/>
    </row>
    <row r="8145" spans="10:13">
      <c r="J8145" s="3"/>
      <c r="M8145" s="19"/>
    </row>
    <row r="8146" spans="10:13">
      <c r="J8146" s="3"/>
      <c r="M8146" s="19"/>
    </row>
    <row r="8147" spans="10:13">
      <c r="J8147" s="3"/>
      <c r="M8147" s="19"/>
    </row>
    <row r="8148" spans="10:13">
      <c r="J8148" s="3"/>
      <c r="M8148" s="19"/>
    </row>
    <row r="8149" spans="10:13">
      <c r="J8149" s="3"/>
      <c r="M8149" s="19"/>
    </row>
    <row r="8150" spans="10:13">
      <c r="J8150" s="3"/>
      <c r="M8150" s="19"/>
    </row>
    <row r="8151" spans="10:13">
      <c r="J8151" s="3"/>
      <c r="M8151" s="19"/>
    </row>
    <row r="8152" spans="10:13">
      <c r="J8152" s="3"/>
      <c r="M8152" s="19"/>
    </row>
    <row r="8153" spans="10:13">
      <c r="J8153" s="3"/>
      <c r="M8153" s="19"/>
    </row>
    <row r="8154" spans="10:13">
      <c r="J8154" s="3"/>
      <c r="M8154" s="19"/>
    </row>
    <row r="8155" spans="10:13">
      <c r="J8155" s="3"/>
      <c r="M8155" s="19"/>
    </row>
    <row r="8156" spans="10:13">
      <c r="J8156" s="3"/>
      <c r="M8156" s="19"/>
    </row>
    <row r="8157" spans="10:13">
      <c r="J8157" s="3"/>
      <c r="M8157" s="19"/>
    </row>
    <row r="8158" spans="10:13">
      <c r="J8158" s="3"/>
      <c r="M8158" s="19"/>
    </row>
    <row r="8159" spans="10:13">
      <c r="J8159" s="3"/>
      <c r="M8159" s="19"/>
    </row>
    <row r="8160" spans="10:13">
      <c r="J8160" s="3"/>
      <c r="M8160" s="19"/>
    </row>
    <row r="8161" spans="10:13">
      <c r="J8161" s="3"/>
      <c r="M8161" s="19"/>
    </row>
    <row r="8162" spans="10:13">
      <c r="J8162" s="3"/>
      <c r="M8162" s="19"/>
    </row>
    <row r="8163" spans="10:13">
      <c r="J8163" s="3"/>
      <c r="M8163" s="19"/>
    </row>
    <row r="8164" spans="10:13">
      <c r="J8164" s="3"/>
      <c r="M8164" s="19"/>
    </row>
    <row r="8165" spans="10:13">
      <c r="J8165" s="3"/>
      <c r="M8165" s="19"/>
    </row>
    <row r="8166" spans="10:13">
      <c r="J8166" s="3"/>
      <c r="M8166" s="19"/>
    </row>
    <row r="8167" spans="10:13">
      <c r="J8167" s="3"/>
      <c r="M8167" s="19"/>
    </row>
    <row r="8168" spans="10:13">
      <c r="J8168" s="3"/>
      <c r="M8168" s="19"/>
    </row>
    <row r="8169" spans="10:13">
      <c r="J8169" s="3"/>
      <c r="M8169" s="19"/>
    </row>
    <row r="8170" spans="10:13">
      <c r="J8170" s="3"/>
      <c r="M8170" s="19"/>
    </row>
    <row r="8171" spans="10:13">
      <c r="J8171" s="3"/>
      <c r="M8171" s="19"/>
    </row>
    <row r="8172" spans="10:13">
      <c r="J8172" s="3"/>
      <c r="M8172" s="19"/>
    </row>
    <row r="8173" spans="10:13">
      <c r="J8173" s="3"/>
      <c r="M8173" s="19"/>
    </row>
    <row r="8174" spans="10:13">
      <c r="J8174" s="3"/>
      <c r="M8174" s="19"/>
    </row>
    <row r="8175" spans="10:13">
      <c r="J8175" s="3"/>
      <c r="M8175" s="19"/>
    </row>
    <row r="8176" spans="10:13">
      <c r="J8176" s="3"/>
      <c r="M8176" s="19"/>
    </row>
    <row r="8177" spans="10:13">
      <c r="J8177" s="3"/>
      <c r="M8177" s="19"/>
    </row>
    <row r="8178" spans="10:13">
      <c r="J8178" s="3"/>
      <c r="M8178" s="19"/>
    </row>
    <row r="8179" spans="10:13">
      <c r="J8179" s="3"/>
      <c r="M8179" s="19"/>
    </row>
    <row r="8180" spans="10:13">
      <c r="J8180" s="3"/>
      <c r="M8180" s="19"/>
    </row>
    <row r="8181" spans="10:13">
      <c r="J8181" s="3"/>
      <c r="M8181" s="19"/>
    </row>
    <row r="8182" spans="10:13">
      <c r="J8182" s="3"/>
      <c r="M8182" s="19"/>
    </row>
    <row r="8183" spans="10:13">
      <c r="J8183" s="3"/>
      <c r="M8183" s="19"/>
    </row>
    <row r="8184" spans="10:13">
      <c r="J8184" s="3"/>
      <c r="M8184" s="19"/>
    </row>
    <row r="8185" spans="10:13">
      <c r="J8185" s="3"/>
      <c r="M8185" s="19"/>
    </row>
    <row r="8186" spans="10:13">
      <c r="J8186" s="3"/>
      <c r="M8186" s="19"/>
    </row>
    <row r="8187" spans="10:13">
      <c r="J8187" s="3"/>
      <c r="M8187" s="19"/>
    </row>
    <row r="8188" spans="10:13">
      <c r="J8188" s="3"/>
      <c r="M8188" s="19"/>
    </row>
    <row r="8189" spans="10:13">
      <c r="J8189" s="3"/>
      <c r="M8189" s="19"/>
    </row>
    <row r="8190" spans="10:13">
      <c r="J8190" s="3"/>
      <c r="M8190" s="19"/>
    </row>
    <row r="8191" spans="10:13">
      <c r="J8191" s="3"/>
      <c r="M8191" s="19"/>
    </row>
    <row r="8192" spans="10:13">
      <c r="J8192" s="3"/>
      <c r="M8192" s="19"/>
    </row>
    <row r="8193" spans="10:13">
      <c r="J8193" s="3"/>
      <c r="M8193" s="19"/>
    </row>
    <row r="8194" spans="10:13">
      <c r="J8194" s="3"/>
      <c r="M8194" s="19"/>
    </row>
    <row r="8195" spans="10:13">
      <c r="J8195" s="3"/>
      <c r="M8195" s="19"/>
    </row>
    <row r="8196" spans="10:13">
      <c r="J8196" s="3"/>
      <c r="M8196" s="19"/>
    </row>
    <row r="8197" spans="10:13">
      <c r="J8197" s="3"/>
      <c r="M8197" s="19"/>
    </row>
    <row r="8198" spans="10:13">
      <c r="J8198" s="3"/>
      <c r="M8198" s="19"/>
    </row>
    <row r="8199" spans="10:13">
      <c r="J8199" s="3"/>
      <c r="M8199" s="19"/>
    </row>
    <row r="8200" spans="10:13">
      <c r="J8200" s="3"/>
      <c r="M8200" s="19"/>
    </row>
    <row r="8201" spans="10:13">
      <c r="J8201" s="3"/>
      <c r="M8201" s="19"/>
    </row>
    <row r="8202" spans="10:13">
      <c r="J8202" s="3"/>
      <c r="M8202" s="19"/>
    </row>
    <row r="8203" spans="10:13">
      <c r="J8203" s="3"/>
      <c r="M8203" s="19"/>
    </row>
    <row r="8204" spans="10:13">
      <c r="J8204" s="3"/>
      <c r="M8204" s="19"/>
    </row>
    <row r="8205" spans="10:13">
      <c r="J8205" s="3"/>
      <c r="M8205" s="19"/>
    </row>
    <row r="8206" spans="10:13">
      <c r="J8206" s="3"/>
      <c r="M8206" s="19"/>
    </row>
    <row r="8207" spans="10:13">
      <c r="J8207" s="3"/>
      <c r="M8207" s="19"/>
    </row>
    <row r="8208" spans="10:13">
      <c r="J8208" s="3"/>
      <c r="M8208" s="19"/>
    </row>
    <row r="8209" spans="10:13">
      <c r="J8209" s="3"/>
      <c r="M8209" s="19"/>
    </row>
    <row r="8210" spans="10:13">
      <c r="J8210" s="3"/>
      <c r="M8210" s="19"/>
    </row>
    <row r="8211" spans="10:13">
      <c r="J8211" s="3"/>
      <c r="M8211" s="19"/>
    </row>
    <row r="8212" spans="10:13">
      <c r="J8212" s="3"/>
      <c r="M8212" s="19"/>
    </row>
    <row r="8213" spans="10:13">
      <c r="J8213" s="3"/>
      <c r="M8213" s="19"/>
    </row>
    <row r="8214" spans="10:13">
      <c r="J8214" s="3"/>
      <c r="M8214" s="19"/>
    </row>
    <row r="8215" spans="10:13">
      <c r="J8215" s="3"/>
      <c r="M8215" s="19"/>
    </row>
    <row r="8216" spans="10:13">
      <c r="J8216" s="3"/>
      <c r="M8216" s="19"/>
    </row>
    <row r="8217" spans="10:13">
      <c r="J8217" s="3"/>
      <c r="M8217" s="19"/>
    </row>
    <row r="8218" spans="10:13">
      <c r="J8218" s="3"/>
      <c r="M8218" s="19"/>
    </row>
    <row r="8219" spans="10:13">
      <c r="J8219" s="3"/>
      <c r="M8219" s="19"/>
    </row>
    <row r="8220" spans="10:13">
      <c r="J8220" s="3"/>
      <c r="M8220" s="19"/>
    </row>
    <row r="8221" spans="10:13">
      <c r="J8221" s="3"/>
      <c r="M8221" s="19"/>
    </row>
    <row r="8222" spans="10:13">
      <c r="J8222" s="3"/>
      <c r="M8222" s="19"/>
    </row>
    <row r="8223" spans="10:13">
      <c r="J8223" s="3"/>
      <c r="M8223" s="19"/>
    </row>
    <row r="8224" spans="10:13">
      <c r="J8224" s="3"/>
      <c r="M8224" s="19"/>
    </row>
    <row r="8225" spans="10:13">
      <c r="J8225" s="3"/>
      <c r="M8225" s="19"/>
    </row>
    <row r="8226" spans="10:13">
      <c r="J8226" s="3"/>
      <c r="M8226" s="19"/>
    </row>
    <row r="8227" spans="10:13">
      <c r="J8227" s="3"/>
      <c r="M8227" s="19"/>
    </row>
    <row r="8228" spans="10:13">
      <c r="J8228" s="3"/>
      <c r="M8228" s="19"/>
    </row>
    <row r="8229" spans="10:13">
      <c r="J8229" s="3"/>
      <c r="M8229" s="19"/>
    </row>
    <row r="8230" spans="10:13">
      <c r="J8230" s="3"/>
      <c r="M8230" s="19"/>
    </row>
    <row r="8231" spans="10:13">
      <c r="J8231" s="3"/>
      <c r="M8231" s="19"/>
    </row>
    <row r="8232" spans="10:13">
      <c r="J8232" s="3"/>
      <c r="M8232" s="19"/>
    </row>
    <row r="8233" spans="10:13">
      <c r="J8233" s="3"/>
      <c r="M8233" s="19"/>
    </row>
    <row r="8234" spans="10:13">
      <c r="J8234" s="3"/>
      <c r="M8234" s="19"/>
    </row>
    <row r="8235" spans="10:13">
      <c r="J8235" s="3"/>
      <c r="M8235" s="19"/>
    </row>
    <row r="8236" spans="10:13">
      <c r="J8236" s="3"/>
      <c r="M8236" s="19"/>
    </row>
    <row r="8237" spans="10:13">
      <c r="J8237" s="3"/>
      <c r="M8237" s="19"/>
    </row>
    <row r="8238" spans="10:13">
      <c r="J8238" s="3"/>
      <c r="M8238" s="19"/>
    </row>
    <row r="8239" spans="10:13">
      <c r="J8239" s="3"/>
      <c r="M8239" s="19"/>
    </row>
    <row r="8240" spans="10:13">
      <c r="J8240" s="3"/>
      <c r="M8240" s="19"/>
    </row>
    <row r="8241" spans="10:13">
      <c r="J8241" s="3"/>
      <c r="M8241" s="19"/>
    </row>
    <row r="8242" spans="10:13">
      <c r="J8242" s="3"/>
      <c r="M8242" s="19"/>
    </row>
    <row r="8243" spans="10:13">
      <c r="J8243" s="3"/>
      <c r="M8243" s="19"/>
    </row>
    <row r="8244" spans="10:13">
      <c r="J8244" s="3"/>
      <c r="M8244" s="19"/>
    </row>
    <row r="8245" spans="10:13">
      <c r="J8245" s="3"/>
      <c r="M8245" s="19"/>
    </row>
    <row r="8246" spans="10:13">
      <c r="J8246" s="3"/>
      <c r="M8246" s="19"/>
    </row>
    <row r="8247" spans="10:13">
      <c r="J8247" s="3"/>
      <c r="M8247" s="19"/>
    </row>
    <row r="8248" spans="10:13">
      <c r="J8248" s="3"/>
      <c r="M8248" s="19"/>
    </row>
    <row r="8249" spans="10:13">
      <c r="J8249" s="3"/>
      <c r="M8249" s="19"/>
    </row>
    <row r="8250" spans="10:13">
      <c r="J8250" s="3"/>
      <c r="M8250" s="19"/>
    </row>
    <row r="8251" spans="10:13">
      <c r="J8251" s="3"/>
      <c r="M8251" s="19"/>
    </row>
    <row r="8252" spans="10:13">
      <c r="J8252" s="3"/>
      <c r="M8252" s="19"/>
    </row>
    <row r="8253" spans="10:13">
      <c r="J8253" s="3"/>
      <c r="M8253" s="19"/>
    </row>
    <row r="8254" spans="10:13">
      <c r="J8254" s="3"/>
      <c r="M8254" s="19"/>
    </row>
    <row r="8255" spans="10:13">
      <c r="J8255" s="3"/>
      <c r="M8255" s="19"/>
    </row>
    <row r="8256" spans="10:13">
      <c r="J8256" s="3"/>
      <c r="M8256" s="19"/>
    </row>
    <row r="8257" spans="10:13">
      <c r="J8257" s="3"/>
      <c r="M8257" s="19"/>
    </row>
    <row r="8258" spans="10:13">
      <c r="J8258" s="3"/>
      <c r="M8258" s="19"/>
    </row>
    <row r="8259" spans="10:13">
      <c r="J8259" s="3"/>
      <c r="M8259" s="19"/>
    </row>
    <row r="8260" spans="10:13">
      <c r="J8260" s="3"/>
      <c r="M8260" s="19"/>
    </row>
    <row r="8261" spans="10:13">
      <c r="J8261" s="3"/>
      <c r="M8261" s="19"/>
    </row>
    <row r="8262" spans="10:13">
      <c r="J8262" s="3"/>
      <c r="M8262" s="19"/>
    </row>
    <row r="8263" spans="10:13">
      <c r="J8263" s="3"/>
      <c r="M8263" s="19"/>
    </row>
    <row r="8264" spans="10:13">
      <c r="J8264" s="3"/>
      <c r="M8264" s="19"/>
    </row>
    <row r="8265" spans="10:13">
      <c r="J8265" s="3"/>
      <c r="M8265" s="19"/>
    </row>
    <row r="8266" spans="10:13">
      <c r="J8266" s="3"/>
      <c r="M8266" s="19"/>
    </row>
    <row r="8267" spans="10:13">
      <c r="J8267" s="3"/>
      <c r="M8267" s="19"/>
    </row>
    <row r="8268" spans="10:13">
      <c r="J8268" s="3"/>
      <c r="M8268" s="19"/>
    </row>
    <row r="8269" spans="10:13">
      <c r="J8269" s="3"/>
      <c r="M8269" s="19"/>
    </row>
    <row r="8270" spans="10:13">
      <c r="J8270" s="3"/>
      <c r="M8270" s="19"/>
    </row>
    <row r="8271" spans="10:13">
      <c r="J8271" s="3"/>
      <c r="M8271" s="19"/>
    </row>
    <row r="8272" spans="10:13">
      <c r="J8272" s="3"/>
      <c r="M8272" s="19"/>
    </row>
    <row r="8273" spans="10:13">
      <c r="J8273" s="3"/>
      <c r="M8273" s="19"/>
    </row>
    <row r="8274" spans="10:13">
      <c r="J8274" s="3"/>
      <c r="M8274" s="19"/>
    </row>
    <row r="8275" spans="10:13">
      <c r="J8275" s="3"/>
      <c r="M8275" s="19"/>
    </row>
    <row r="8276" spans="10:13">
      <c r="J8276" s="3"/>
      <c r="M8276" s="19"/>
    </row>
    <row r="8277" spans="10:13">
      <c r="J8277" s="3"/>
      <c r="M8277" s="19"/>
    </row>
    <row r="8278" spans="10:13">
      <c r="J8278" s="3"/>
      <c r="M8278" s="19"/>
    </row>
    <row r="8279" spans="10:13">
      <c r="J8279" s="3"/>
      <c r="M8279" s="19"/>
    </row>
    <row r="8280" spans="10:13">
      <c r="J8280" s="3"/>
      <c r="M8280" s="19"/>
    </row>
    <row r="8281" spans="10:13">
      <c r="J8281" s="3"/>
      <c r="M8281" s="19"/>
    </row>
    <row r="8282" spans="10:13">
      <c r="J8282" s="3"/>
      <c r="M8282" s="19"/>
    </row>
    <row r="8283" spans="10:13">
      <c r="J8283" s="3"/>
      <c r="M8283" s="19"/>
    </row>
    <row r="8284" spans="10:13">
      <c r="J8284" s="3"/>
      <c r="M8284" s="19"/>
    </row>
    <row r="8285" spans="10:13">
      <c r="J8285" s="3"/>
      <c r="M8285" s="19"/>
    </row>
    <row r="8286" spans="10:13">
      <c r="J8286" s="3"/>
      <c r="M8286" s="19"/>
    </row>
    <row r="8287" spans="10:13">
      <c r="J8287" s="3"/>
      <c r="M8287" s="19"/>
    </row>
    <row r="8288" spans="10:13">
      <c r="J8288" s="3"/>
      <c r="M8288" s="19"/>
    </row>
    <row r="8289" spans="10:13">
      <c r="J8289" s="3"/>
      <c r="M8289" s="19"/>
    </row>
    <row r="8290" spans="10:13">
      <c r="J8290" s="3"/>
      <c r="M8290" s="19"/>
    </row>
    <row r="8291" spans="10:13">
      <c r="J8291" s="3"/>
      <c r="M8291" s="19"/>
    </row>
    <row r="8292" spans="10:13">
      <c r="J8292" s="3"/>
      <c r="M8292" s="19"/>
    </row>
    <row r="8293" spans="10:13">
      <c r="J8293" s="3"/>
      <c r="M8293" s="19"/>
    </row>
    <row r="8294" spans="10:13">
      <c r="J8294" s="3"/>
      <c r="M8294" s="19"/>
    </row>
    <row r="8295" spans="10:13">
      <c r="J8295" s="3"/>
      <c r="M8295" s="19"/>
    </row>
    <row r="8296" spans="10:13">
      <c r="J8296" s="3"/>
      <c r="M8296" s="19"/>
    </row>
    <row r="8297" spans="10:13">
      <c r="J8297" s="3"/>
      <c r="M8297" s="19"/>
    </row>
    <row r="8298" spans="10:13">
      <c r="J8298" s="3"/>
      <c r="M8298" s="19"/>
    </row>
    <row r="8299" spans="10:13">
      <c r="J8299" s="3"/>
      <c r="M8299" s="19"/>
    </row>
    <row r="8300" spans="10:13">
      <c r="J8300" s="3"/>
      <c r="M8300" s="19"/>
    </row>
    <row r="8301" spans="10:13">
      <c r="J8301" s="3"/>
      <c r="M8301" s="19"/>
    </row>
    <row r="8302" spans="10:13">
      <c r="J8302" s="3"/>
      <c r="M8302" s="19"/>
    </row>
    <row r="8303" spans="10:13">
      <c r="J8303" s="3"/>
      <c r="M8303" s="19"/>
    </row>
    <row r="8304" spans="10:13">
      <c r="J8304" s="3"/>
      <c r="M8304" s="19"/>
    </row>
    <row r="8305" spans="10:13">
      <c r="J8305" s="3"/>
      <c r="M8305" s="19"/>
    </row>
    <row r="8306" spans="10:13">
      <c r="J8306" s="3"/>
      <c r="M8306" s="19"/>
    </row>
    <row r="8307" spans="10:13">
      <c r="J8307" s="3"/>
      <c r="M8307" s="19"/>
    </row>
    <row r="8308" spans="10:13">
      <c r="J8308" s="3"/>
      <c r="M8308" s="19"/>
    </row>
    <row r="8309" spans="10:13">
      <c r="J8309" s="3"/>
      <c r="M8309" s="19"/>
    </row>
    <row r="8310" spans="10:13">
      <c r="J8310" s="3"/>
      <c r="M8310" s="19"/>
    </row>
    <row r="8311" spans="10:13">
      <c r="J8311" s="3"/>
      <c r="M8311" s="19"/>
    </row>
    <row r="8312" spans="10:13">
      <c r="J8312" s="3"/>
      <c r="M8312" s="19"/>
    </row>
    <row r="8313" spans="10:13">
      <c r="J8313" s="3"/>
      <c r="M8313" s="19"/>
    </row>
    <row r="8314" spans="10:13">
      <c r="J8314" s="3"/>
      <c r="M8314" s="19"/>
    </row>
    <row r="8315" spans="10:13">
      <c r="J8315" s="3"/>
      <c r="M8315" s="19"/>
    </row>
    <row r="8316" spans="10:13">
      <c r="J8316" s="3"/>
      <c r="M8316" s="19"/>
    </row>
    <row r="8317" spans="10:13">
      <c r="J8317" s="3"/>
      <c r="M8317" s="19"/>
    </row>
    <row r="8318" spans="10:13">
      <c r="J8318" s="3"/>
      <c r="M8318" s="19"/>
    </row>
    <row r="8319" spans="10:13">
      <c r="J8319" s="3"/>
      <c r="M8319" s="19"/>
    </row>
    <row r="8320" spans="10:13">
      <c r="J8320" s="3"/>
      <c r="M8320" s="19"/>
    </row>
    <row r="8321" spans="10:13">
      <c r="J8321" s="3"/>
      <c r="M8321" s="19"/>
    </row>
    <row r="8322" spans="10:13">
      <c r="J8322" s="3"/>
      <c r="M8322" s="19"/>
    </row>
    <row r="8323" spans="10:13">
      <c r="J8323" s="3"/>
      <c r="M8323" s="19"/>
    </row>
    <row r="8324" spans="10:13">
      <c r="J8324" s="3"/>
      <c r="M8324" s="19"/>
    </row>
    <row r="8325" spans="10:13">
      <c r="J8325" s="3"/>
      <c r="M8325" s="19"/>
    </row>
    <row r="8326" spans="10:13">
      <c r="J8326" s="3"/>
      <c r="M8326" s="19"/>
    </row>
    <row r="8327" spans="10:13">
      <c r="J8327" s="3"/>
      <c r="M8327" s="19"/>
    </row>
    <row r="8328" spans="10:13">
      <c r="J8328" s="3"/>
      <c r="M8328" s="19"/>
    </row>
    <row r="8329" spans="10:13">
      <c r="J8329" s="3"/>
      <c r="M8329" s="19"/>
    </row>
    <row r="8330" spans="10:13">
      <c r="J8330" s="3"/>
      <c r="M8330" s="19"/>
    </row>
    <row r="8331" spans="10:13">
      <c r="J8331" s="3"/>
      <c r="M8331" s="19"/>
    </row>
    <row r="8332" spans="10:13">
      <c r="J8332" s="3"/>
      <c r="M8332" s="19"/>
    </row>
    <row r="8333" spans="10:13">
      <c r="J8333" s="3"/>
      <c r="M8333" s="19"/>
    </row>
    <row r="8334" spans="10:13">
      <c r="J8334" s="3"/>
      <c r="M8334" s="19"/>
    </row>
    <row r="8335" spans="10:13">
      <c r="J8335" s="3"/>
      <c r="M8335" s="19"/>
    </row>
    <row r="8336" spans="10:13">
      <c r="J8336" s="3"/>
      <c r="M8336" s="19"/>
    </row>
    <row r="8337" spans="10:13">
      <c r="J8337" s="3"/>
      <c r="M8337" s="19"/>
    </row>
    <row r="8338" spans="10:13">
      <c r="J8338" s="3"/>
      <c r="M8338" s="19"/>
    </row>
    <row r="8339" spans="10:13">
      <c r="J8339" s="3"/>
      <c r="M8339" s="19"/>
    </row>
    <row r="8340" spans="10:13">
      <c r="J8340" s="3"/>
      <c r="M8340" s="19"/>
    </row>
    <row r="8341" spans="10:13">
      <c r="J8341" s="3"/>
      <c r="M8341" s="19"/>
    </row>
    <row r="8342" spans="10:13">
      <c r="J8342" s="3"/>
      <c r="M8342" s="19"/>
    </row>
    <row r="8343" spans="10:13">
      <c r="J8343" s="3"/>
      <c r="M8343" s="19"/>
    </row>
    <row r="8344" spans="10:13">
      <c r="J8344" s="3"/>
      <c r="M8344" s="19"/>
    </row>
    <row r="8345" spans="10:13">
      <c r="J8345" s="3"/>
      <c r="M8345" s="19"/>
    </row>
    <row r="8346" spans="10:13">
      <c r="J8346" s="3"/>
      <c r="M8346" s="19"/>
    </row>
    <row r="8347" spans="10:13">
      <c r="J8347" s="3"/>
      <c r="M8347" s="19"/>
    </row>
    <row r="8348" spans="10:13">
      <c r="J8348" s="3"/>
      <c r="M8348" s="19"/>
    </row>
    <row r="8349" spans="10:13">
      <c r="J8349" s="3"/>
      <c r="M8349" s="19"/>
    </row>
    <row r="8350" spans="10:13">
      <c r="J8350" s="3"/>
      <c r="M8350" s="19"/>
    </row>
    <row r="8351" spans="10:13">
      <c r="J8351" s="3"/>
      <c r="M8351" s="19"/>
    </row>
    <row r="8352" spans="10:13">
      <c r="J8352" s="3"/>
      <c r="M8352" s="19"/>
    </row>
    <row r="8353" spans="10:13">
      <c r="J8353" s="3"/>
      <c r="M8353" s="19"/>
    </row>
    <row r="8354" spans="10:13">
      <c r="J8354" s="3"/>
      <c r="M8354" s="19"/>
    </row>
    <row r="8355" spans="10:13">
      <c r="J8355" s="3"/>
      <c r="M8355" s="19"/>
    </row>
    <row r="8356" spans="10:13">
      <c r="J8356" s="3"/>
      <c r="M8356" s="19"/>
    </row>
    <row r="8357" spans="10:13">
      <c r="J8357" s="3"/>
      <c r="M8357" s="19"/>
    </row>
    <row r="8358" spans="10:13">
      <c r="J8358" s="3"/>
      <c r="M8358" s="19"/>
    </row>
    <row r="8359" spans="10:13">
      <c r="J8359" s="3"/>
      <c r="M8359" s="19"/>
    </row>
    <row r="8360" spans="10:13">
      <c r="J8360" s="3"/>
      <c r="M8360" s="19"/>
    </row>
    <row r="8361" spans="10:13">
      <c r="J8361" s="3"/>
      <c r="M8361" s="19"/>
    </row>
    <row r="8362" spans="10:13">
      <c r="J8362" s="3"/>
      <c r="M8362" s="19"/>
    </row>
    <row r="8363" spans="10:13">
      <c r="J8363" s="3"/>
      <c r="M8363" s="19"/>
    </row>
    <row r="8364" spans="10:13">
      <c r="J8364" s="3"/>
      <c r="M8364" s="19"/>
    </row>
    <row r="8365" spans="10:13">
      <c r="J8365" s="3"/>
      <c r="M8365" s="19"/>
    </row>
    <row r="8366" spans="10:13">
      <c r="J8366" s="3"/>
      <c r="M8366" s="19"/>
    </row>
    <row r="8367" spans="10:13">
      <c r="J8367" s="3"/>
      <c r="M8367" s="19"/>
    </row>
    <row r="8368" spans="10:13">
      <c r="J8368" s="3"/>
      <c r="M8368" s="19"/>
    </row>
    <row r="8369" spans="10:13">
      <c r="J8369" s="3"/>
      <c r="M8369" s="19"/>
    </row>
    <row r="8370" spans="10:13">
      <c r="J8370" s="3"/>
      <c r="M8370" s="19"/>
    </row>
    <row r="8371" spans="10:13">
      <c r="J8371" s="3"/>
      <c r="M8371" s="19"/>
    </row>
    <row r="8372" spans="10:13">
      <c r="J8372" s="3"/>
      <c r="M8372" s="19"/>
    </row>
    <row r="8373" spans="10:13">
      <c r="J8373" s="3"/>
      <c r="M8373" s="19"/>
    </row>
    <row r="8374" spans="10:13">
      <c r="J8374" s="3"/>
      <c r="M8374" s="19"/>
    </row>
    <row r="8375" spans="10:13">
      <c r="J8375" s="3"/>
      <c r="M8375" s="19"/>
    </row>
    <row r="8376" spans="10:13">
      <c r="J8376" s="3"/>
      <c r="M8376" s="19"/>
    </row>
    <row r="8377" spans="10:13">
      <c r="J8377" s="3"/>
      <c r="M8377" s="19"/>
    </row>
    <row r="8378" spans="10:13">
      <c r="J8378" s="3"/>
      <c r="M8378" s="19"/>
    </row>
    <row r="8379" spans="10:13">
      <c r="J8379" s="3"/>
      <c r="M8379" s="19"/>
    </row>
    <row r="8380" spans="10:13">
      <c r="J8380" s="3"/>
      <c r="M8380" s="19"/>
    </row>
    <row r="8381" spans="10:13">
      <c r="J8381" s="3"/>
      <c r="M8381" s="19"/>
    </row>
    <row r="8382" spans="10:13">
      <c r="J8382" s="3"/>
      <c r="M8382" s="19"/>
    </row>
    <row r="8383" spans="10:13">
      <c r="J8383" s="3"/>
      <c r="M8383" s="19"/>
    </row>
    <row r="8384" spans="10:13">
      <c r="J8384" s="3"/>
      <c r="M8384" s="19"/>
    </row>
    <row r="8385" spans="10:13">
      <c r="J8385" s="3"/>
      <c r="M8385" s="19"/>
    </row>
    <row r="8386" spans="10:13">
      <c r="J8386" s="3"/>
      <c r="M8386" s="19"/>
    </row>
    <row r="8387" spans="10:13">
      <c r="J8387" s="3"/>
      <c r="M8387" s="19"/>
    </row>
    <row r="8388" spans="10:13">
      <c r="J8388" s="3"/>
      <c r="M8388" s="19"/>
    </row>
    <row r="8389" spans="10:13">
      <c r="J8389" s="3"/>
      <c r="M8389" s="19"/>
    </row>
    <row r="8390" spans="10:13">
      <c r="J8390" s="3"/>
      <c r="M8390" s="19"/>
    </row>
    <row r="8391" spans="10:13">
      <c r="J8391" s="3"/>
      <c r="M8391" s="19"/>
    </row>
    <row r="8392" spans="10:13">
      <c r="J8392" s="3"/>
      <c r="M8392" s="19"/>
    </row>
    <row r="8393" spans="10:13">
      <c r="J8393" s="3"/>
      <c r="M8393" s="19"/>
    </row>
    <row r="8394" spans="10:13">
      <c r="J8394" s="3"/>
      <c r="M8394" s="19"/>
    </row>
    <row r="8395" spans="10:13">
      <c r="J8395" s="3"/>
      <c r="M8395" s="19"/>
    </row>
    <row r="8396" spans="10:13">
      <c r="J8396" s="3"/>
      <c r="M8396" s="19"/>
    </row>
    <row r="8397" spans="10:13">
      <c r="J8397" s="3"/>
      <c r="M8397" s="19"/>
    </row>
    <row r="8398" spans="10:13">
      <c r="J8398" s="3"/>
      <c r="M8398" s="19"/>
    </row>
    <row r="8399" spans="10:13">
      <c r="J8399" s="3"/>
      <c r="M8399" s="19"/>
    </row>
    <row r="8400" spans="10:13">
      <c r="J8400" s="3"/>
      <c r="M8400" s="19"/>
    </row>
    <row r="8401" spans="10:13">
      <c r="J8401" s="3"/>
      <c r="M8401" s="19"/>
    </row>
    <row r="8402" spans="10:13">
      <c r="J8402" s="3"/>
      <c r="M8402" s="19"/>
    </row>
    <row r="8403" spans="10:13">
      <c r="J8403" s="3"/>
      <c r="M8403" s="19"/>
    </row>
    <row r="8404" spans="10:13">
      <c r="J8404" s="3"/>
      <c r="M8404" s="19"/>
    </row>
    <row r="8405" spans="10:13">
      <c r="J8405" s="3"/>
      <c r="M8405" s="19"/>
    </row>
    <row r="8406" spans="10:13">
      <c r="J8406" s="3"/>
      <c r="M8406" s="19"/>
    </row>
    <row r="8407" spans="10:13">
      <c r="J8407" s="3"/>
      <c r="M8407" s="19"/>
    </row>
    <row r="8408" spans="10:13">
      <c r="J8408" s="3"/>
      <c r="M8408" s="19"/>
    </row>
    <row r="8409" spans="10:13">
      <c r="J8409" s="3"/>
      <c r="M8409" s="19"/>
    </row>
    <row r="8410" spans="10:13">
      <c r="J8410" s="3"/>
      <c r="M8410" s="19"/>
    </row>
    <row r="8411" spans="10:13">
      <c r="J8411" s="3"/>
      <c r="M8411" s="19"/>
    </row>
    <row r="8412" spans="10:13">
      <c r="J8412" s="3"/>
      <c r="M8412" s="19"/>
    </row>
    <row r="8413" spans="10:13">
      <c r="J8413" s="3"/>
      <c r="M8413" s="19"/>
    </row>
    <row r="8414" spans="10:13">
      <c r="J8414" s="3"/>
      <c r="M8414" s="19"/>
    </row>
    <row r="8415" spans="10:13">
      <c r="J8415" s="3"/>
      <c r="M8415" s="19"/>
    </row>
    <row r="8416" spans="10:13">
      <c r="J8416" s="3"/>
      <c r="M8416" s="19"/>
    </row>
    <row r="8417" spans="10:13">
      <c r="J8417" s="3"/>
      <c r="M8417" s="19"/>
    </row>
    <row r="8418" spans="10:13">
      <c r="J8418" s="3"/>
      <c r="M8418" s="19"/>
    </row>
    <row r="8419" spans="10:13">
      <c r="J8419" s="3"/>
      <c r="M8419" s="19"/>
    </row>
    <row r="8420" spans="10:13">
      <c r="J8420" s="3"/>
      <c r="M8420" s="19"/>
    </row>
    <row r="8421" spans="10:13">
      <c r="J8421" s="3"/>
      <c r="M8421" s="19"/>
    </row>
    <row r="8422" spans="10:13">
      <c r="J8422" s="3"/>
      <c r="M8422" s="19"/>
    </row>
    <row r="8423" spans="10:13">
      <c r="J8423" s="3"/>
      <c r="M8423" s="19"/>
    </row>
    <row r="8424" spans="10:13">
      <c r="J8424" s="3"/>
      <c r="M8424" s="19"/>
    </row>
    <row r="8425" spans="10:13">
      <c r="J8425" s="3"/>
      <c r="M8425" s="19"/>
    </row>
    <row r="8426" spans="10:13">
      <c r="J8426" s="3"/>
      <c r="M8426" s="19"/>
    </row>
    <row r="8427" spans="10:13">
      <c r="J8427" s="3"/>
      <c r="M8427" s="19"/>
    </row>
    <row r="8428" spans="10:13">
      <c r="J8428" s="3"/>
      <c r="M8428" s="19"/>
    </row>
    <row r="8429" spans="10:13">
      <c r="J8429" s="3"/>
      <c r="M8429" s="19"/>
    </row>
    <row r="8430" spans="10:13">
      <c r="J8430" s="3"/>
      <c r="M8430" s="19"/>
    </row>
    <row r="8431" spans="10:13">
      <c r="J8431" s="3"/>
      <c r="M8431" s="19"/>
    </row>
    <row r="8432" spans="10:13">
      <c r="J8432" s="3"/>
      <c r="M8432" s="19"/>
    </row>
    <row r="8433" spans="10:13">
      <c r="J8433" s="3"/>
      <c r="M8433" s="19"/>
    </row>
    <row r="8434" spans="10:13">
      <c r="J8434" s="3"/>
      <c r="M8434" s="19"/>
    </row>
    <row r="8435" spans="10:13">
      <c r="J8435" s="3"/>
      <c r="M8435" s="19"/>
    </row>
    <row r="8436" spans="10:13">
      <c r="J8436" s="3"/>
      <c r="M8436" s="19"/>
    </row>
    <row r="8437" spans="10:13">
      <c r="J8437" s="3"/>
      <c r="M8437" s="19"/>
    </row>
    <row r="8438" spans="10:13">
      <c r="J8438" s="3"/>
      <c r="M8438" s="19"/>
    </row>
    <row r="8439" spans="10:13">
      <c r="J8439" s="3"/>
      <c r="M8439" s="19"/>
    </row>
    <row r="8440" spans="10:13">
      <c r="J8440" s="3"/>
      <c r="M8440" s="19"/>
    </row>
    <row r="8441" spans="10:13">
      <c r="J8441" s="3"/>
      <c r="M8441" s="19"/>
    </row>
    <row r="8442" spans="10:13">
      <c r="J8442" s="3"/>
      <c r="M8442" s="19"/>
    </row>
    <row r="8443" spans="10:13">
      <c r="J8443" s="3"/>
      <c r="M8443" s="19"/>
    </row>
    <row r="8444" spans="10:13">
      <c r="J8444" s="3"/>
      <c r="M8444" s="19"/>
    </row>
    <row r="8445" spans="10:13">
      <c r="J8445" s="3"/>
      <c r="M8445" s="19"/>
    </row>
    <row r="8446" spans="10:13">
      <c r="J8446" s="3"/>
      <c r="M8446" s="19"/>
    </row>
    <row r="8447" spans="10:13">
      <c r="J8447" s="3"/>
      <c r="M8447" s="19"/>
    </row>
    <row r="8448" spans="10:13">
      <c r="J8448" s="3"/>
      <c r="M8448" s="19"/>
    </row>
    <row r="8449" spans="10:13">
      <c r="J8449" s="3"/>
      <c r="M8449" s="19"/>
    </row>
    <row r="8450" spans="10:13">
      <c r="J8450" s="3"/>
      <c r="M8450" s="19"/>
    </row>
    <row r="8451" spans="10:13">
      <c r="J8451" s="3"/>
      <c r="M8451" s="19"/>
    </row>
    <row r="8452" spans="10:13">
      <c r="J8452" s="3"/>
      <c r="M8452" s="19"/>
    </row>
    <row r="8453" spans="10:13">
      <c r="J8453" s="3"/>
      <c r="M8453" s="19"/>
    </row>
    <row r="8454" spans="10:13">
      <c r="J8454" s="3"/>
      <c r="M8454" s="19"/>
    </row>
    <row r="8455" spans="10:13">
      <c r="J8455" s="3"/>
      <c r="M8455" s="19"/>
    </row>
    <row r="8456" spans="10:13">
      <c r="J8456" s="3"/>
      <c r="M8456" s="19"/>
    </row>
    <row r="8457" spans="10:13">
      <c r="J8457" s="3"/>
      <c r="M8457" s="19"/>
    </row>
    <row r="8458" spans="10:13">
      <c r="J8458" s="3"/>
      <c r="M8458" s="19"/>
    </row>
    <row r="8459" spans="10:13">
      <c r="J8459" s="3"/>
      <c r="M8459" s="19"/>
    </row>
    <row r="8460" spans="10:13">
      <c r="J8460" s="3"/>
      <c r="M8460" s="19"/>
    </row>
    <row r="8461" spans="10:13">
      <c r="J8461" s="3"/>
      <c r="M8461" s="19"/>
    </row>
    <row r="8462" spans="10:13">
      <c r="J8462" s="3"/>
      <c r="M8462" s="19"/>
    </row>
    <row r="8463" spans="10:13">
      <c r="J8463" s="3"/>
      <c r="M8463" s="19"/>
    </row>
    <row r="8464" spans="10:13">
      <c r="J8464" s="3"/>
      <c r="M8464" s="19"/>
    </row>
    <row r="8465" spans="10:13">
      <c r="J8465" s="3"/>
      <c r="M8465" s="19"/>
    </row>
    <row r="8466" spans="10:13">
      <c r="J8466" s="3"/>
      <c r="M8466" s="19"/>
    </row>
    <row r="8467" spans="10:13">
      <c r="J8467" s="3"/>
      <c r="M8467" s="19"/>
    </row>
    <row r="8468" spans="10:13">
      <c r="J8468" s="3"/>
      <c r="M8468" s="19"/>
    </row>
    <row r="8469" spans="10:13">
      <c r="J8469" s="3"/>
      <c r="M8469" s="19"/>
    </row>
    <row r="8470" spans="10:13">
      <c r="J8470" s="3"/>
      <c r="M8470" s="19"/>
    </row>
    <row r="8471" spans="10:13">
      <c r="J8471" s="3"/>
      <c r="M8471" s="19"/>
    </row>
    <row r="8472" spans="10:13">
      <c r="J8472" s="3"/>
      <c r="M8472" s="19"/>
    </row>
    <row r="8473" spans="10:13">
      <c r="J8473" s="3"/>
      <c r="M8473" s="19"/>
    </row>
    <row r="8474" spans="10:13">
      <c r="J8474" s="3"/>
      <c r="M8474" s="19"/>
    </row>
    <row r="8475" spans="10:13">
      <c r="J8475" s="3"/>
      <c r="M8475" s="19"/>
    </row>
    <row r="8476" spans="10:13">
      <c r="J8476" s="3"/>
      <c r="M8476" s="19"/>
    </row>
    <row r="8477" spans="10:13">
      <c r="J8477" s="3"/>
      <c r="M8477" s="19"/>
    </row>
    <row r="8478" spans="10:13">
      <c r="J8478" s="3"/>
      <c r="M8478" s="19"/>
    </row>
    <row r="8479" spans="10:13">
      <c r="J8479" s="3"/>
      <c r="M8479" s="19"/>
    </row>
    <row r="8480" spans="10:13">
      <c r="J8480" s="3"/>
      <c r="M8480" s="19"/>
    </row>
    <row r="8481" spans="10:13">
      <c r="J8481" s="3"/>
      <c r="M8481" s="19"/>
    </row>
    <row r="8482" spans="10:13">
      <c r="J8482" s="3"/>
      <c r="M8482" s="19"/>
    </row>
    <row r="8483" spans="10:13">
      <c r="J8483" s="3"/>
      <c r="M8483" s="19"/>
    </row>
    <row r="8484" spans="10:13">
      <c r="J8484" s="3"/>
      <c r="M8484" s="19"/>
    </row>
    <row r="8485" spans="10:13">
      <c r="J8485" s="3"/>
      <c r="M8485" s="19"/>
    </row>
    <row r="8486" spans="10:13">
      <c r="J8486" s="3"/>
      <c r="M8486" s="19"/>
    </row>
    <row r="8487" spans="10:13">
      <c r="J8487" s="3"/>
      <c r="M8487" s="19"/>
    </row>
    <row r="8488" spans="10:13">
      <c r="J8488" s="3"/>
      <c r="M8488" s="19"/>
    </row>
    <row r="8489" spans="10:13">
      <c r="J8489" s="3"/>
      <c r="M8489" s="19"/>
    </row>
    <row r="8490" spans="10:13">
      <c r="J8490" s="3"/>
      <c r="M8490" s="19"/>
    </row>
    <row r="8491" spans="10:13">
      <c r="J8491" s="3"/>
      <c r="M8491" s="19"/>
    </row>
    <row r="8492" spans="10:13">
      <c r="J8492" s="3"/>
      <c r="M8492" s="19"/>
    </row>
    <row r="8493" spans="10:13">
      <c r="J8493" s="3"/>
      <c r="M8493" s="19"/>
    </row>
    <row r="8494" spans="10:13">
      <c r="J8494" s="3"/>
      <c r="M8494" s="19"/>
    </row>
    <row r="8495" spans="10:13">
      <c r="J8495" s="3"/>
      <c r="M8495" s="19"/>
    </row>
    <row r="8496" spans="10:13">
      <c r="J8496" s="3"/>
      <c r="M8496" s="19"/>
    </row>
    <row r="8497" spans="10:13">
      <c r="J8497" s="3"/>
      <c r="M8497" s="19"/>
    </row>
    <row r="8498" spans="10:13">
      <c r="J8498" s="3"/>
      <c r="M8498" s="19"/>
    </row>
    <row r="8499" spans="10:13">
      <c r="J8499" s="3"/>
      <c r="M8499" s="19"/>
    </row>
    <row r="8500" spans="10:13">
      <c r="J8500" s="3"/>
      <c r="M8500" s="19"/>
    </row>
    <row r="8501" spans="10:13">
      <c r="J8501" s="3"/>
      <c r="M8501" s="19"/>
    </row>
    <row r="8502" spans="10:13">
      <c r="J8502" s="3"/>
      <c r="M8502" s="19"/>
    </row>
    <row r="8503" spans="10:13">
      <c r="J8503" s="3"/>
      <c r="M8503" s="19"/>
    </row>
    <row r="8504" spans="10:13">
      <c r="J8504" s="3"/>
      <c r="M8504" s="19"/>
    </row>
    <row r="8505" spans="10:13">
      <c r="J8505" s="3"/>
      <c r="M8505" s="19"/>
    </row>
    <row r="8506" spans="10:13">
      <c r="J8506" s="3"/>
      <c r="M8506" s="19"/>
    </row>
    <row r="8507" spans="10:13">
      <c r="J8507" s="3"/>
      <c r="M8507" s="19"/>
    </row>
    <row r="8508" spans="10:13">
      <c r="J8508" s="3"/>
      <c r="M8508" s="19"/>
    </row>
    <row r="8509" spans="10:13">
      <c r="J8509" s="3"/>
      <c r="M8509" s="19"/>
    </row>
    <row r="8510" spans="10:13">
      <c r="J8510" s="3"/>
      <c r="M8510" s="19"/>
    </row>
    <row r="8511" spans="10:13">
      <c r="J8511" s="3"/>
      <c r="M8511" s="19"/>
    </row>
    <row r="8512" spans="10:13">
      <c r="J8512" s="3"/>
      <c r="M8512" s="19"/>
    </row>
    <row r="8513" spans="10:13">
      <c r="J8513" s="3"/>
      <c r="M8513" s="19"/>
    </row>
    <row r="8514" spans="10:13">
      <c r="J8514" s="3"/>
      <c r="M8514" s="19"/>
    </row>
    <row r="8515" spans="10:13">
      <c r="J8515" s="3"/>
      <c r="M8515" s="19"/>
    </row>
    <row r="8516" spans="10:13">
      <c r="J8516" s="3"/>
      <c r="M8516" s="19"/>
    </row>
    <row r="8517" spans="10:13">
      <c r="J8517" s="3"/>
      <c r="M8517" s="19"/>
    </row>
    <row r="8518" spans="10:13">
      <c r="J8518" s="3"/>
      <c r="M8518" s="19"/>
    </row>
    <row r="8519" spans="10:13">
      <c r="J8519" s="3"/>
      <c r="M8519" s="19"/>
    </row>
    <row r="8520" spans="10:13">
      <c r="J8520" s="3"/>
      <c r="M8520" s="19"/>
    </row>
    <row r="8521" spans="10:13">
      <c r="J8521" s="3"/>
      <c r="M8521" s="19"/>
    </row>
    <row r="8522" spans="10:13">
      <c r="J8522" s="3"/>
      <c r="M8522" s="19"/>
    </row>
    <row r="8523" spans="10:13">
      <c r="J8523" s="3"/>
      <c r="M8523" s="19"/>
    </row>
    <row r="8524" spans="10:13">
      <c r="J8524" s="3"/>
      <c r="M8524" s="19"/>
    </row>
    <row r="8525" spans="10:13">
      <c r="J8525" s="3"/>
      <c r="M8525" s="19"/>
    </row>
    <row r="8526" spans="10:13">
      <c r="J8526" s="3"/>
      <c r="M8526" s="19"/>
    </row>
    <row r="8527" spans="10:13">
      <c r="J8527" s="3"/>
      <c r="M8527" s="19"/>
    </row>
    <row r="8528" spans="10:13">
      <c r="J8528" s="3"/>
      <c r="M8528" s="19"/>
    </row>
    <row r="8529" spans="10:13">
      <c r="J8529" s="3"/>
      <c r="M8529" s="19"/>
    </row>
    <row r="8530" spans="10:13">
      <c r="J8530" s="3"/>
      <c r="M8530" s="19"/>
    </row>
    <row r="8531" spans="10:13">
      <c r="J8531" s="3"/>
      <c r="M8531" s="19"/>
    </row>
    <row r="8532" spans="10:13">
      <c r="J8532" s="3"/>
      <c r="M8532" s="19"/>
    </row>
    <row r="8533" spans="10:13">
      <c r="J8533" s="3"/>
      <c r="M8533" s="19"/>
    </row>
    <row r="8534" spans="10:13">
      <c r="J8534" s="3"/>
      <c r="M8534" s="19"/>
    </row>
    <row r="8535" spans="10:13">
      <c r="J8535" s="3"/>
      <c r="M8535" s="19"/>
    </row>
    <row r="8536" spans="10:13">
      <c r="J8536" s="3"/>
      <c r="M8536" s="19"/>
    </row>
    <row r="8537" spans="10:13">
      <c r="J8537" s="3"/>
      <c r="M8537" s="19"/>
    </row>
    <row r="8538" spans="10:13">
      <c r="J8538" s="3"/>
      <c r="M8538" s="19"/>
    </row>
    <row r="8539" spans="10:13">
      <c r="J8539" s="3"/>
      <c r="M8539" s="19"/>
    </row>
    <row r="8540" spans="10:13">
      <c r="J8540" s="3"/>
      <c r="M8540" s="19"/>
    </row>
    <row r="8541" spans="10:13">
      <c r="J8541" s="3"/>
      <c r="M8541" s="19"/>
    </row>
    <row r="8542" spans="10:13">
      <c r="J8542" s="3"/>
      <c r="M8542" s="19"/>
    </row>
    <row r="8543" spans="10:13">
      <c r="J8543" s="3"/>
      <c r="M8543" s="19"/>
    </row>
    <row r="8544" spans="10:13">
      <c r="J8544" s="3"/>
      <c r="M8544" s="19"/>
    </row>
    <row r="8545" spans="10:13">
      <c r="J8545" s="3"/>
      <c r="M8545" s="19"/>
    </row>
    <row r="8546" spans="10:13">
      <c r="J8546" s="3"/>
      <c r="M8546" s="19"/>
    </row>
    <row r="8547" spans="10:13">
      <c r="J8547" s="3"/>
      <c r="M8547" s="19"/>
    </row>
    <row r="8548" spans="10:13">
      <c r="J8548" s="3"/>
      <c r="M8548" s="19"/>
    </row>
    <row r="8549" spans="10:13">
      <c r="J8549" s="3"/>
      <c r="M8549" s="19"/>
    </row>
    <row r="8550" spans="10:13">
      <c r="J8550" s="3"/>
      <c r="M8550" s="19"/>
    </row>
    <row r="8551" spans="10:13">
      <c r="J8551" s="3"/>
      <c r="M8551" s="19"/>
    </row>
    <row r="8552" spans="10:13">
      <c r="J8552" s="3"/>
      <c r="M8552" s="19"/>
    </row>
    <row r="8553" spans="10:13">
      <c r="J8553" s="3"/>
      <c r="M8553" s="19"/>
    </row>
    <row r="8554" spans="10:13">
      <c r="J8554" s="3"/>
      <c r="M8554" s="19"/>
    </row>
    <row r="8555" spans="10:13">
      <c r="J8555" s="3"/>
      <c r="M8555" s="19"/>
    </row>
    <row r="8556" spans="10:13">
      <c r="J8556" s="3"/>
      <c r="M8556" s="19"/>
    </row>
    <row r="8557" spans="10:13">
      <c r="J8557" s="3"/>
      <c r="M8557" s="19"/>
    </row>
    <row r="8558" spans="10:13">
      <c r="J8558" s="3"/>
      <c r="M8558" s="19"/>
    </row>
    <row r="8559" spans="10:13">
      <c r="J8559" s="3"/>
      <c r="M8559" s="19"/>
    </row>
    <row r="8560" spans="10:13">
      <c r="J8560" s="3"/>
      <c r="M8560" s="19"/>
    </row>
    <row r="8561" spans="10:13">
      <c r="J8561" s="3"/>
      <c r="M8561" s="19"/>
    </row>
    <row r="8562" spans="10:13">
      <c r="J8562" s="3"/>
      <c r="M8562" s="19"/>
    </row>
    <row r="8563" spans="10:13">
      <c r="J8563" s="3"/>
      <c r="M8563" s="19"/>
    </row>
    <row r="8564" spans="10:13">
      <c r="J8564" s="3"/>
      <c r="M8564" s="19"/>
    </row>
    <row r="8565" spans="10:13">
      <c r="J8565" s="3"/>
      <c r="M8565" s="19"/>
    </row>
    <row r="8566" spans="10:13">
      <c r="J8566" s="3"/>
      <c r="M8566" s="19"/>
    </row>
    <row r="8567" spans="10:13">
      <c r="J8567" s="3"/>
      <c r="M8567" s="19"/>
    </row>
    <row r="8568" spans="10:13">
      <c r="J8568" s="3"/>
      <c r="M8568" s="19"/>
    </row>
    <row r="8569" spans="10:13">
      <c r="J8569" s="3"/>
      <c r="M8569" s="19"/>
    </row>
    <row r="8570" spans="10:13">
      <c r="J8570" s="3"/>
      <c r="M8570" s="19"/>
    </row>
    <row r="8571" spans="10:13">
      <c r="J8571" s="3"/>
      <c r="M8571" s="19"/>
    </row>
    <row r="8572" spans="10:13">
      <c r="J8572" s="3"/>
      <c r="M8572" s="19"/>
    </row>
    <row r="8573" spans="10:13">
      <c r="J8573" s="3"/>
      <c r="M8573" s="19"/>
    </row>
    <row r="8574" spans="10:13">
      <c r="J8574" s="3"/>
      <c r="M8574" s="19"/>
    </row>
    <row r="8575" spans="10:13">
      <c r="J8575" s="3"/>
      <c r="M8575" s="19"/>
    </row>
    <row r="8576" spans="10:13">
      <c r="J8576" s="3"/>
      <c r="M8576" s="19"/>
    </row>
    <row r="8577" spans="10:13">
      <c r="J8577" s="3"/>
      <c r="M8577" s="19"/>
    </row>
    <row r="8578" spans="10:13">
      <c r="J8578" s="3"/>
      <c r="M8578" s="19"/>
    </row>
    <row r="8579" spans="10:13">
      <c r="J8579" s="3"/>
      <c r="M8579" s="19"/>
    </row>
    <row r="8580" spans="10:13">
      <c r="J8580" s="3"/>
      <c r="M8580" s="19"/>
    </row>
    <row r="8581" spans="10:13">
      <c r="J8581" s="3"/>
      <c r="M8581" s="19"/>
    </row>
    <row r="8582" spans="10:13">
      <c r="J8582" s="3"/>
      <c r="M8582" s="19"/>
    </row>
    <row r="8583" spans="10:13">
      <c r="J8583" s="3"/>
      <c r="M8583" s="19"/>
    </row>
    <row r="8584" spans="10:13">
      <c r="J8584" s="3"/>
      <c r="M8584" s="19"/>
    </row>
    <row r="8585" spans="10:13">
      <c r="J8585" s="3"/>
      <c r="M8585" s="19"/>
    </row>
    <row r="8586" spans="10:13">
      <c r="J8586" s="3"/>
      <c r="M8586" s="19"/>
    </row>
    <row r="8587" spans="10:13">
      <c r="J8587" s="3"/>
      <c r="M8587" s="19"/>
    </row>
    <row r="8588" spans="10:13">
      <c r="J8588" s="3"/>
      <c r="M8588" s="19"/>
    </row>
    <row r="8589" spans="10:13">
      <c r="J8589" s="3"/>
      <c r="M8589" s="19"/>
    </row>
    <row r="8590" spans="10:13">
      <c r="J8590" s="3"/>
      <c r="M8590" s="19"/>
    </row>
    <row r="8591" spans="10:13">
      <c r="J8591" s="3"/>
      <c r="M8591" s="19"/>
    </row>
    <row r="8592" spans="10:13">
      <c r="J8592" s="3"/>
      <c r="M8592" s="19"/>
    </row>
    <row r="8593" spans="10:13">
      <c r="J8593" s="3"/>
      <c r="M8593" s="19"/>
    </row>
    <row r="8594" spans="10:13">
      <c r="J8594" s="3"/>
      <c r="M8594" s="19"/>
    </row>
    <row r="8595" spans="10:13">
      <c r="J8595" s="3"/>
      <c r="M8595" s="19"/>
    </row>
    <row r="8596" spans="10:13">
      <c r="J8596" s="3"/>
      <c r="M8596" s="19"/>
    </row>
    <row r="8597" spans="10:13">
      <c r="J8597" s="3"/>
      <c r="M8597" s="19"/>
    </row>
    <row r="8598" spans="10:13">
      <c r="J8598" s="3"/>
      <c r="M8598" s="19"/>
    </row>
    <row r="8599" spans="10:13">
      <c r="J8599" s="3"/>
      <c r="M8599" s="19"/>
    </row>
    <row r="8600" spans="10:13">
      <c r="J8600" s="3"/>
      <c r="M8600" s="19"/>
    </row>
    <row r="8601" spans="10:13">
      <c r="J8601" s="3"/>
      <c r="M8601" s="19"/>
    </row>
    <row r="8602" spans="10:13">
      <c r="J8602" s="3"/>
      <c r="M8602" s="19"/>
    </row>
    <row r="8603" spans="10:13">
      <c r="J8603" s="3"/>
      <c r="M8603" s="19"/>
    </row>
    <row r="8604" spans="10:13">
      <c r="J8604" s="3"/>
      <c r="M8604" s="19"/>
    </row>
    <row r="8605" spans="10:13">
      <c r="J8605" s="3"/>
      <c r="M8605" s="19"/>
    </row>
    <row r="8606" spans="10:13">
      <c r="J8606" s="3"/>
      <c r="M8606" s="19"/>
    </row>
    <row r="8607" spans="10:13">
      <c r="J8607" s="3"/>
      <c r="M8607" s="19"/>
    </row>
    <row r="8608" spans="10:13">
      <c r="J8608" s="3"/>
      <c r="M8608" s="19"/>
    </row>
    <row r="8609" spans="10:13">
      <c r="J8609" s="3"/>
      <c r="M8609" s="19"/>
    </row>
    <row r="8610" spans="10:13">
      <c r="J8610" s="3"/>
      <c r="M8610" s="19"/>
    </row>
    <row r="8611" spans="10:13">
      <c r="J8611" s="3"/>
      <c r="M8611" s="19"/>
    </row>
    <row r="8612" spans="10:13">
      <c r="J8612" s="3"/>
      <c r="M8612" s="19"/>
    </row>
    <row r="8613" spans="10:13">
      <c r="J8613" s="3"/>
      <c r="M8613" s="19"/>
    </row>
    <row r="8614" spans="10:13">
      <c r="J8614" s="3"/>
      <c r="M8614" s="19"/>
    </row>
    <row r="8615" spans="10:13">
      <c r="J8615" s="3"/>
      <c r="M8615" s="19"/>
    </row>
    <row r="8616" spans="10:13">
      <c r="J8616" s="3"/>
      <c r="M8616" s="19"/>
    </row>
    <row r="8617" spans="10:13">
      <c r="J8617" s="3"/>
      <c r="M8617" s="19"/>
    </row>
    <row r="8618" spans="10:13">
      <c r="J8618" s="3"/>
      <c r="M8618" s="19"/>
    </row>
    <row r="8619" spans="10:13">
      <c r="J8619" s="3"/>
      <c r="M8619" s="19"/>
    </row>
    <row r="8620" spans="10:13">
      <c r="J8620" s="3"/>
      <c r="M8620" s="19"/>
    </row>
    <row r="8621" spans="10:13">
      <c r="J8621" s="3"/>
      <c r="M8621" s="19"/>
    </row>
    <row r="8622" spans="10:13">
      <c r="J8622" s="3"/>
      <c r="M8622" s="19"/>
    </row>
    <row r="8623" spans="10:13">
      <c r="J8623" s="3"/>
      <c r="M8623" s="19"/>
    </row>
    <row r="8624" spans="10:13">
      <c r="J8624" s="3"/>
      <c r="M8624" s="19"/>
    </row>
    <row r="8625" spans="10:13">
      <c r="J8625" s="3"/>
      <c r="M8625" s="19"/>
    </row>
    <row r="8626" spans="10:13">
      <c r="J8626" s="3"/>
      <c r="M8626" s="19"/>
    </row>
    <row r="8627" spans="10:13">
      <c r="J8627" s="3"/>
      <c r="M8627" s="19"/>
    </row>
    <row r="8628" spans="10:13">
      <c r="J8628" s="3"/>
      <c r="M8628" s="19"/>
    </row>
    <row r="8629" spans="10:13">
      <c r="J8629" s="3"/>
      <c r="M8629" s="19"/>
    </row>
    <row r="8630" spans="10:13">
      <c r="J8630" s="3"/>
      <c r="M8630" s="19"/>
    </row>
    <row r="8631" spans="10:13">
      <c r="J8631" s="3"/>
      <c r="M8631" s="19"/>
    </row>
    <row r="8632" spans="10:13">
      <c r="J8632" s="3"/>
      <c r="M8632" s="19"/>
    </row>
    <row r="8633" spans="10:13">
      <c r="J8633" s="3"/>
      <c r="M8633" s="19"/>
    </row>
    <row r="8634" spans="10:13">
      <c r="J8634" s="3"/>
      <c r="M8634" s="19"/>
    </row>
    <row r="8635" spans="10:13">
      <c r="J8635" s="3"/>
      <c r="M8635" s="19"/>
    </row>
    <row r="8636" spans="10:13">
      <c r="J8636" s="3"/>
      <c r="M8636" s="19"/>
    </row>
    <row r="8637" spans="10:13">
      <c r="J8637" s="3"/>
      <c r="M8637" s="19"/>
    </row>
    <row r="8638" spans="10:13">
      <c r="J8638" s="3"/>
      <c r="M8638" s="19"/>
    </row>
    <row r="8639" spans="10:13">
      <c r="J8639" s="3"/>
      <c r="M8639" s="19"/>
    </row>
    <row r="8640" spans="10:13">
      <c r="J8640" s="3"/>
      <c r="M8640" s="19"/>
    </row>
    <row r="8641" spans="10:13">
      <c r="J8641" s="3"/>
      <c r="M8641" s="19"/>
    </row>
    <row r="8642" spans="10:13">
      <c r="J8642" s="3"/>
      <c r="M8642" s="19"/>
    </row>
    <row r="8643" spans="10:13">
      <c r="J8643" s="3"/>
      <c r="M8643" s="19"/>
    </row>
    <row r="8644" spans="10:13">
      <c r="J8644" s="3"/>
      <c r="M8644" s="19"/>
    </row>
    <row r="8645" spans="10:13">
      <c r="J8645" s="3"/>
      <c r="M8645" s="19"/>
    </row>
    <row r="8646" spans="10:13">
      <c r="J8646" s="3"/>
      <c r="M8646" s="19"/>
    </row>
    <row r="8647" spans="10:13">
      <c r="J8647" s="3"/>
      <c r="M8647" s="19"/>
    </row>
    <row r="8648" spans="10:13">
      <c r="J8648" s="3"/>
      <c r="M8648" s="19"/>
    </row>
    <row r="8649" spans="10:13">
      <c r="J8649" s="3"/>
      <c r="M8649" s="19"/>
    </row>
    <row r="8650" spans="10:13">
      <c r="J8650" s="3"/>
      <c r="M8650" s="19"/>
    </row>
    <row r="8651" spans="10:13">
      <c r="J8651" s="3"/>
      <c r="M8651" s="19"/>
    </row>
    <row r="8652" spans="10:13">
      <c r="J8652" s="3"/>
      <c r="M8652" s="19"/>
    </row>
    <row r="8653" spans="10:13">
      <c r="J8653" s="3"/>
      <c r="M8653" s="19"/>
    </row>
    <row r="8654" spans="10:13">
      <c r="J8654" s="3"/>
      <c r="M8654" s="19"/>
    </row>
    <row r="8655" spans="10:13">
      <c r="J8655" s="3"/>
      <c r="M8655" s="19"/>
    </row>
    <row r="8656" spans="10:13">
      <c r="J8656" s="3"/>
      <c r="M8656" s="19"/>
    </row>
    <row r="8657" spans="10:13">
      <c r="J8657" s="3"/>
      <c r="M8657" s="19"/>
    </row>
    <row r="8658" spans="10:13">
      <c r="J8658" s="3"/>
      <c r="M8658" s="19"/>
    </row>
    <row r="8659" spans="10:13">
      <c r="J8659" s="3"/>
      <c r="M8659" s="19"/>
    </row>
    <row r="8660" spans="10:13">
      <c r="J8660" s="3"/>
      <c r="M8660" s="19"/>
    </row>
    <row r="8661" spans="10:13">
      <c r="J8661" s="3"/>
      <c r="M8661" s="19"/>
    </row>
    <row r="8662" spans="10:13">
      <c r="J8662" s="3"/>
      <c r="M8662" s="19"/>
    </row>
    <row r="8663" spans="10:13">
      <c r="J8663" s="3"/>
      <c r="M8663" s="19"/>
    </row>
    <row r="8664" spans="10:13">
      <c r="J8664" s="3"/>
      <c r="M8664" s="19"/>
    </row>
    <row r="8665" spans="10:13">
      <c r="J8665" s="3"/>
      <c r="M8665" s="19"/>
    </row>
    <row r="8666" spans="10:13">
      <c r="J8666" s="3"/>
      <c r="M8666" s="19"/>
    </row>
    <row r="8667" spans="10:13">
      <c r="J8667" s="3"/>
      <c r="M8667" s="19"/>
    </row>
    <row r="8668" spans="10:13">
      <c r="J8668" s="3"/>
      <c r="M8668" s="19"/>
    </row>
    <row r="8669" spans="10:13">
      <c r="J8669" s="3"/>
      <c r="M8669" s="19"/>
    </row>
    <row r="8670" spans="10:13">
      <c r="J8670" s="3"/>
      <c r="M8670" s="19"/>
    </row>
    <row r="8671" spans="10:13">
      <c r="J8671" s="3"/>
      <c r="M8671" s="19"/>
    </row>
    <row r="8672" spans="10:13">
      <c r="J8672" s="3"/>
      <c r="M8672" s="19"/>
    </row>
    <row r="8673" spans="10:13">
      <c r="J8673" s="3"/>
      <c r="M8673" s="19"/>
    </row>
    <row r="8674" spans="10:13">
      <c r="J8674" s="3"/>
      <c r="M8674" s="19"/>
    </row>
    <row r="8675" spans="10:13">
      <c r="J8675" s="3"/>
      <c r="M8675" s="19"/>
    </row>
    <row r="8676" spans="10:13">
      <c r="J8676" s="3"/>
      <c r="M8676" s="19"/>
    </row>
    <row r="8677" spans="10:13">
      <c r="J8677" s="3"/>
      <c r="M8677" s="19"/>
    </row>
    <row r="8678" spans="10:13">
      <c r="J8678" s="3"/>
      <c r="M8678" s="19"/>
    </row>
    <row r="8679" spans="10:13">
      <c r="J8679" s="3"/>
      <c r="M8679" s="19"/>
    </row>
    <row r="8680" spans="10:13">
      <c r="J8680" s="3"/>
      <c r="M8680" s="19"/>
    </row>
    <row r="8681" spans="10:13">
      <c r="J8681" s="3"/>
      <c r="M8681" s="19"/>
    </row>
    <row r="8682" spans="10:13">
      <c r="J8682" s="3"/>
      <c r="M8682" s="19"/>
    </row>
    <row r="8683" spans="10:13">
      <c r="J8683" s="3"/>
      <c r="M8683" s="19"/>
    </row>
    <row r="8684" spans="10:13">
      <c r="J8684" s="3"/>
      <c r="M8684" s="19"/>
    </row>
    <row r="8685" spans="10:13">
      <c r="J8685" s="3"/>
      <c r="M8685" s="19"/>
    </row>
    <row r="8686" spans="10:13">
      <c r="J8686" s="3"/>
      <c r="M8686" s="19"/>
    </row>
    <row r="8687" spans="10:13">
      <c r="J8687" s="3"/>
      <c r="M8687" s="19"/>
    </row>
    <row r="8688" spans="10:13">
      <c r="J8688" s="3"/>
      <c r="M8688" s="19"/>
    </row>
    <row r="8689" spans="10:13">
      <c r="J8689" s="3"/>
      <c r="M8689" s="19"/>
    </row>
    <row r="8690" spans="10:13">
      <c r="J8690" s="3"/>
      <c r="M8690" s="19"/>
    </row>
    <row r="8691" spans="10:13">
      <c r="J8691" s="3"/>
      <c r="M8691" s="19"/>
    </row>
    <row r="8692" spans="10:13">
      <c r="J8692" s="3"/>
      <c r="M8692" s="19"/>
    </row>
    <row r="8693" spans="10:13">
      <c r="J8693" s="3"/>
      <c r="M8693" s="19"/>
    </row>
    <row r="8694" spans="10:13">
      <c r="J8694" s="3"/>
      <c r="M8694" s="19"/>
    </row>
    <row r="8695" spans="10:13">
      <c r="J8695" s="3"/>
      <c r="M8695" s="19"/>
    </row>
    <row r="8696" spans="10:13">
      <c r="J8696" s="3"/>
      <c r="M8696" s="19"/>
    </row>
    <row r="8697" spans="10:13">
      <c r="J8697" s="3"/>
      <c r="M8697" s="19"/>
    </row>
    <row r="8698" spans="10:13">
      <c r="J8698" s="3"/>
      <c r="M8698" s="19"/>
    </row>
    <row r="8699" spans="10:13">
      <c r="J8699" s="3"/>
      <c r="M8699" s="19"/>
    </row>
    <row r="8700" spans="10:13">
      <c r="J8700" s="3"/>
      <c r="M8700" s="19"/>
    </row>
    <row r="8701" spans="10:13">
      <c r="J8701" s="3"/>
      <c r="M8701" s="19"/>
    </row>
    <row r="8702" spans="10:13">
      <c r="J8702" s="3"/>
      <c r="M8702" s="19"/>
    </row>
    <row r="8703" spans="10:13">
      <c r="J8703" s="3"/>
      <c r="M8703" s="19"/>
    </row>
    <row r="8704" spans="10:13">
      <c r="J8704" s="3"/>
      <c r="M8704" s="19"/>
    </row>
    <row r="8705" spans="10:13">
      <c r="J8705" s="3"/>
      <c r="M8705" s="19"/>
    </row>
    <row r="8706" spans="10:13">
      <c r="J8706" s="3"/>
      <c r="M8706" s="19"/>
    </row>
    <row r="8707" spans="10:13">
      <c r="J8707" s="3"/>
      <c r="M8707" s="19"/>
    </row>
    <row r="8708" spans="10:13">
      <c r="J8708" s="3"/>
      <c r="M8708" s="19"/>
    </row>
    <row r="8709" spans="10:13">
      <c r="J8709" s="3"/>
      <c r="M8709" s="19"/>
    </row>
    <row r="8710" spans="10:13">
      <c r="J8710" s="3"/>
      <c r="M8710" s="19"/>
    </row>
    <row r="8711" spans="10:13">
      <c r="J8711" s="3"/>
      <c r="M8711" s="19"/>
    </row>
    <row r="8712" spans="10:13">
      <c r="J8712" s="3"/>
      <c r="M8712" s="19"/>
    </row>
    <row r="8713" spans="10:13">
      <c r="J8713" s="3"/>
      <c r="M8713" s="19"/>
    </row>
    <row r="8714" spans="10:13">
      <c r="J8714" s="3"/>
      <c r="M8714" s="19"/>
    </row>
    <row r="8715" spans="10:13">
      <c r="J8715" s="3"/>
      <c r="M8715" s="19"/>
    </row>
    <row r="8716" spans="10:13">
      <c r="J8716" s="3"/>
      <c r="M8716" s="19"/>
    </row>
    <row r="8717" spans="10:13">
      <c r="J8717" s="3"/>
      <c r="M8717" s="19"/>
    </row>
    <row r="8718" spans="10:13">
      <c r="J8718" s="3"/>
      <c r="M8718" s="19"/>
    </row>
    <row r="8719" spans="10:13">
      <c r="J8719" s="3"/>
      <c r="M8719" s="19"/>
    </row>
    <row r="8720" spans="10:13">
      <c r="J8720" s="3"/>
      <c r="M8720" s="19"/>
    </row>
    <row r="8721" spans="10:13">
      <c r="J8721" s="3"/>
      <c r="M8721" s="19"/>
    </row>
    <row r="8722" spans="10:13">
      <c r="J8722" s="3"/>
      <c r="M8722" s="19"/>
    </row>
    <row r="8723" spans="10:13">
      <c r="J8723" s="3"/>
      <c r="M8723" s="19"/>
    </row>
    <row r="8724" spans="10:13">
      <c r="J8724" s="3"/>
      <c r="M8724" s="19"/>
    </row>
    <row r="8725" spans="10:13">
      <c r="J8725" s="3"/>
      <c r="M8725" s="19"/>
    </row>
    <row r="8726" spans="10:13">
      <c r="J8726" s="3"/>
      <c r="M8726" s="19"/>
    </row>
    <row r="8727" spans="10:13">
      <c r="J8727" s="3"/>
      <c r="M8727" s="19"/>
    </row>
    <row r="8728" spans="10:13">
      <c r="J8728" s="3"/>
      <c r="M8728" s="19"/>
    </row>
    <row r="8729" spans="10:13">
      <c r="J8729" s="3"/>
      <c r="M8729" s="19"/>
    </row>
    <row r="8730" spans="10:13">
      <c r="J8730" s="3"/>
      <c r="M8730" s="19"/>
    </row>
    <row r="8731" spans="10:13">
      <c r="J8731" s="3"/>
      <c r="M8731" s="19"/>
    </row>
    <row r="8732" spans="10:13">
      <c r="J8732" s="3"/>
      <c r="M8732" s="19"/>
    </row>
    <row r="8733" spans="10:13">
      <c r="J8733" s="3"/>
      <c r="M8733" s="19"/>
    </row>
    <row r="8734" spans="10:13">
      <c r="J8734" s="3"/>
      <c r="M8734" s="19"/>
    </row>
    <row r="8735" spans="10:13">
      <c r="J8735" s="3"/>
      <c r="M8735" s="19"/>
    </row>
    <row r="8736" spans="10:13">
      <c r="J8736" s="3"/>
      <c r="M8736" s="19"/>
    </row>
    <row r="8737" spans="10:13">
      <c r="J8737" s="3"/>
      <c r="M8737" s="19"/>
    </row>
    <row r="8738" spans="10:13">
      <c r="J8738" s="3"/>
      <c r="M8738" s="19"/>
    </row>
    <row r="8739" spans="10:13">
      <c r="J8739" s="3"/>
      <c r="M8739" s="19"/>
    </row>
    <row r="8740" spans="10:13">
      <c r="J8740" s="3"/>
      <c r="M8740" s="19"/>
    </row>
    <row r="8741" spans="10:13">
      <c r="J8741" s="3"/>
      <c r="M8741" s="19"/>
    </row>
    <row r="8742" spans="10:13">
      <c r="J8742" s="3"/>
      <c r="M8742" s="19"/>
    </row>
    <row r="8743" spans="10:13">
      <c r="J8743" s="3"/>
      <c r="M8743" s="19"/>
    </row>
    <row r="8744" spans="10:13">
      <c r="J8744" s="3"/>
      <c r="M8744" s="19"/>
    </row>
    <row r="8745" spans="10:13">
      <c r="J8745" s="3"/>
      <c r="M8745" s="19"/>
    </row>
    <row r="8746" spans="10:13">
      <c r="J8746" s="3"/>
      <c r="M8746" s="19"/>
    </row>
    <row r="8747" spans="10:13">
      <c r="J8747" s="3"/>
      <c r="M8747" s="19"/>
    </row>
    <row r="8748" spans="10:13">
      <c r="J8748" s="3"/>
      <c r="M8748" s="19"/>
    </row>
    <row r="8749" spans="10:13">
      <c r="J8749" s="3"/>
      <c r="M8749" s="19"/>
    </row>
    <row r="8750" spans="10:13">
      <c r="J8750" s="3"/>
      <c r="M8750" s="19"/>
    </row>
    <row r="8751" spans="10:13">
      <c r="J8751" s="3"/>
      <c r="M8751" s="19"/>
    </row>
    <row r="8752" spans="10:13">
      <c r="J8752" s="3"/>
      <c r="M8752" s="19"/>
    </row>
    <row r="8753" spans="10:13">
      <c r="J8753" s="3"/>
      <c r="M8753" s="19"/>
    </row>
    <row r="8754" spans="10:13">
      <c r="J8754" s="3"/>
      <c r="M8754" s="19"/>
    </row>
    <row r="8755" spans="10:13">
      <c r="J8755" s="3"/>
      <c r="M8755" s="19"/>
    </row>
    <row r="8756" spans="10:13">
      <c r="J8756" s="3"/>
      <c r="M8756" s="19"/>
    </row>
    <row r="8757" spans="10:13">
      <c r="J8757" s="3"/>
      <c r="M8757" s="19"/>
    </row>
    <row r="8758" spans="10:13">
      <c r="J8758" s="3"/>
      <c r="M8758" s="19"/>
    </row>
    <row r="8759" spans="10:13">
      <c r="J8759" s="3"/>
      <c r="M8759" s="19"/>
    </row>
    <row r="8760" spans="10:13">
      <c r="J8760" s="3"/>
      <c r="M8760" s="19"/>
    </row>
    <row r="8761" spans="10:13">
      <c r="J8761" s="3"/>
      <c r="M8761" s="19"/>
    </row>
    <row r="8762" spans="10:13">
      <c r="J8762" s="3"/>
      <c r="M8762" s="19"/>
    </row>
    <row r="8763" spans="10:13">
      <c r="J8763" s="3"/>
      <c r="M8763" s="19"/>
    </row>
    <row r="8764" spans="10:13">
      <c r="J8764" s="3"/>
      <c r="M8764" s="19"/>
    </row>
    <row r="8765" spans="10:13">
      <c r="J8765" s="3"/>
      <c r="M8765" s="19"/>
    </row>
    <row r="8766" spans="10:13">
      <c r="J8766" s="3"/>
      <c r="M8766" s="19"/>
    </row>
    <row r="8767" spans="10:13">
      <c r="J8767" s="3"/>
      <c r="M8767" s="19"/>
    </row>
    <row r="8768" spans="10:13">
      <c r="J8768" s="3"/>
      <c r="M8768" s="19"/>
    </row>
    <row r="8769" spans="10:13">
      <c r="J8769" s="3"/>
      <c r="M8769" s="19"/>
    </row>
    <row r="8770" spans="10:13">
      <c r="J8770" s="3"/>
      <c r="M8770" s="19"/>
    </row>
    <row r="8771" spans="10:13">
      <c r="J8771" s="3"/>
      <c r="M8771" s="19"/>
    </row>
    <row r="8772" spans="10:13">
      <c r="J8772" s="3"/>
      <c r="M8772" s="19"/>
    </row>
    <row r="8773" spans="10:13">
      <c r="J8773" s="3"/>
      <c r="M8773" s="19"/>
    </row>
    <row r="8774" spans="10:13">
      <c r="J8774" s="3"/>
      <c r="M8774" s="19"/>
    </row>
    <row r="8775" spans="10:13">
      <c r="J8775" s="3"/>
      <c r="M8775" s="19"/>
    </row>
    <row r="8776" spans="10:13">
      <c r="J8776" s="3"/>
      <c r="M8776" s="19"/>
    </row>
    <row r="8777" spans="10:13">
      <c r="J8777" s="3"/>
      <c r="M8777" s="19"/>
    </row>
    <row r="8778" spans="10:13">
      <c r="J8778" s="3"/>
      <c r="M8778" s="19"/>
    </row>
    <row r="8779" spans="10:13">
      <c r="J8779" s="3"/>
      <c r="M8779" s="19"/>
    </row>
    <row r="8780" spans="10:13">
      <c r="J8780" s="3"/>
      <c r="M8780" s="19"/>
    </row>
    <row r="8781" spans="10:13">
      <c r="J8781" s="3"/>
      <c r="M8781" s="19"/>
    </row>
    <row r="8782" spans="10:13">
      <c r="J8782" s="3"/>
      <c r="M8782" s="19"/>
    </row>
    <row r="8783" spans="10:13">
      <c r="J8783" s="3"/>
      <c r="M8783" s="19"/>
    </row>
    <row r="8784" spans="10:13">
      <c r="J8784" s="3"/>
      <c r="M8784" s="19"/>
    </row>
    <row r="8785" spans="10:13">
      <c r="J8785" s="3"/>
      <c r="M8785" s="19"/>
    </row>
    <row r="8786" spans="10:13">
      <c r="J8786" s="3"/>
      <c r="M8786" s="19"/>
    </row>
    <row r="8787" spans="10:13">
      <c r="J8787" s="3"/>
      <c r="M8787" s="19"/>
    </row>
    <row r="8788" spans="10:13">
      <c r="J8788" s="3"/>
      <c r="M8788" s="19"/>
    </row>
    <row r="8789" spans="10:13">
      <c r="J8789" s="3"/>
      <c r="M8789" s="19"/>
    </row>
    <row r="8790" spans="10:13">
      <c r="J8790" s="3"/>
      <c r="M8790" s="19"/>
    </row>
    <row r="8791" spans="10:13">
      <c r="J8791" s="3"/>
      <c r="M8791" s="19"/>
    </row>
    <row r="8792" spans="10:13">
      <c r="J8792" s="3"/>
      <c r="M8792" s="19"/>
    </row>
    <row r="8793" spans="10:13">
      <c r="J8793" s="3"/>
      <c r="M8793" s="19"/>
    </row>
    <row r="8794" spans="10:13">
      <c r="J8794" s="3"/>
      <c r="M8794" s="19"/>
    </row>
    <row r="8795" spans="10:13">
      <c r="J8795" s="3"/>
      <c r="M8795" s="19"/>
    </row>
    <row r="8796" spans="10:13">
      <c r="J8796" s="3"/>
      <c r="M8796" s="19"/>
    </row>
    <row r="8797" spans="10:13">
      <c r="J8797" s="3"/>
      <c r="M8797" s="19"/>
    </row>
    <row r="8798" spans="10:13">
      <c r="J8798" s="3"/>
      <c r="M8798" s="19"/>
    </row>
    <row r="8799" spans="10:13">
      <c r="J8799" s="3"/>
      <c r="M8799" s="19"/>
    </row>
    <row r="8800" spans="10:13">
      <c r="J8800" s="3"/>
      <c r="M8800" s="19"/>
    </row>
    <row r="8801" spans="10:13">
      <c r="J8801" s="3"/>
      <c r="M8801" s="19"/>
    </row>
    <row r="8802" spans="10:13">
      <c r="J8802" s="3"/>
      <c r="M8802" s="19"/>
    </row>
    <row r="8803" spans="10:13">
      <c r="J8803" s="3"/>
      <c r="M8803" s="19"/>
    </row>
    <row r="8804" spans="10:13">
      <c r="J8804" s="3"/>
      <c r="M8804" s="19"/>
    </row>
    <row r="8805" spans="10:13">
      <c r="J8805" s="3"/>
      <c r="M8805" s="19"/>
    </row>
    <row r="8806" spans="10:13">
      <c r="J8806" s="3"/>
      <c r="M8806" s="19"/>
    </row>
    <row r="8807" spans="10:13">
      <c r="J8807" s="3"/>
      <c r="M8807" s="19"/>
    </row>
    <row r="8808" spans="10:13">
      <c r="J8808" s="3"/>
      <c r="M8808" s="19"/>
    </row>
    <row r="8809" spans="10:13">
      <c r="J8809" s="3"/>
      <c r="M8809" s="19"/>
    </row>
    <row r="8810" spans="10:13">
      <c r="J8810" s="3"/>
      <c r="M8810" s="19"/>
    </row>
    <row r="8811" spans="10:13">
      <c r="J8811" s="3"/>
      <c r="M8811" s="19"/>
    </row>
    <row r="8812" spans="10:13">
      <c r="J8812" s="3"/>
      <c r="M8812" s="19"/>
    </row>
    <row r="8813" spans="10:13">
      <c r="J8813" s="3"/>
      <c r="M8813" s="19"/>
    </row>
    <row r="8814" spans="10:13">
      <c r="J8814" s="3"/>
      <c r="M8814" s="19"/>
    </row>
    <row r="8815" spans="10:13">
      <c r="J8815" s="3"/>
      <c r="M8815" s="19"/>
    </row>
    <row r="8816" spans="10:13">
      <c r="J8816" s="3"/>
      <c r="M8816" s="19"/>
    </row>
    <row r="8817" spans="10:13">
      <c r="J8817" s="3"/>
      <c r="M8817" s="19"/>
    </row>
    <row r="8818" spans="10:13">
      <c r="J8818" s="3"/>
      <c r="M8818" s="19"/>
    </row>
    <row r="8819" spans="10:13">
      <c r="J8819" s="3"/>
      <c r="M8819" s="19"/>
    </row>
    <row r="8820" spans="10:13">
      <c r="J8820" s="3"/>
      <c r="M8820" s="19"/>
    </row>
    <row r="8821" spans="10:13">
      <c r="J8821" s="3"/>
      <c r="M8821" s="19"/>
    </row>
    <row r="8822" spans="10:13">
      <c r="J8822" s="3"/>
      <c r="M8822" s="19"/>
    </row>
    <row r="8823" spans="10:13">
      <c r="J8823" s="3"/>
      <c r="M8823" s="19"/>
    </row>
    <row r="8824" spans="10:13">
      <c r="J8824" s="3"/>
      <c r="M8824" s="19"/>
    </row>
    <row r="8825" spans="10:13">
      <c r="J8825" s="3"/>
      <c r="M8825" s="19"/>
    </row>
    <row r="8826" spans="10:13">
      <c r="J8826" s="3"/>
      <c r="M8826" s="19"/>
    </row>
    <row r="8827" spans="10:13">
      <c r="J8827" s="3"/>
      <c r="M8827" s="19"/>
    </row>
    <row r="8828" spans="10:13">
      <c r="J8828" s="3"/>
      <c r="M8828" s="19"/>
    </row>
    <row r="8829" spans="10:13">
      <c r="J8829" s="3"/>
      <c r="M8829" s="19"/>
    </row>
    <row r="8830" spans="10:13">
      <c r="J8830" s="3"/>
      <c r="M8830" s="19"/>
    </row>
    <row r="8831" spans="10:13">
      <c r="J8831" s="3"/>
      <c r="M8831" s="19"/>
    </row>
    <row r="8832" spans="10:13">
      <c r="J8832" s="3"/>
      <c r="M8832" s="19"/>
    </row>
    <row r="8833" spans="10:13">
      <c r="J8833" s="3"/>
      <c r="M8833" s="19"/>
    </row>
    <row r="8834" spans="10:13">
      <c r="J8834" s="3"/>
      <c r="M8834" s="19"/>
    </row>
    <row r="8835" spans="10:13">
      <c r="J8835" s="3"/>
      <c r="M8835" s="19"/>
    </row>
    <row r="8836" spans="10:13">
      <c r="J8836" s="3"/>
      <c r="M8836" s="19"/>
    </row>
    <row r="8837" spans="10:13">
      <c r="J8837" s="3"/>
      <c r="M8837" s="19"/>
    </row>
    <row r="8838" spans="10:13">
      <c r="J8838" s="3"/>
      <c r="M8838" s="19"/>
    </row>
    <row r="8839" spans="10:13">
      <c r="J8839" s="3"/>
      <c r="M8839" s="19"/>
    </row>
    <row r="8840" spans="10:13">
      <c r="J8840" s="3"/>
      <c r="M8840" s="19"/>
    </row>
    <row r="8841" spans="10:13">
      <c r="J8841" s="3"/>
      <c r="M8841" s="19"/>
    </row>
    <row r="8842" spans="10:13">
      <c r="J8842" s="3"/>
      <c r="M8842" s="19"/>
    </row>
    <row r="8843" spans="10:13">
      <c r="J8843" s="3"/>
      <c r="M8843" s="19"/>
    </row>
    <row r="8844" spans="10:13">
      <c r="J8844" s="3"/>
      <c r="M8844" s="19"/>
    </row>
    <row r="8845" spans="10:13">
      <c r="J8845" s="3"/>
      <c r="M8845" s="19"/>
    </row>
    <row r="8846" spans="10:13">
      <c r="J8846" s="3"/>
      <c r="M8846" s="19"/>
    </row>
    <row r="8847" spans="10:13">
      <c r="J8847" s="3"/>
      <c r="M8847" s="19"/>
    </row>
    <row r="8848" spans="10:13">
      <c r="J8848" s="3"/>
      <c r="M8848" s="19"/>
    </row>
    <row r="8849" spans="10:13">
      <c r="J8849" s="3"/>
      <c r="M8849" s="19"/>
    </row>
    <row r="8850" spans="10:13">
      <c r="J8850" s="3"/>
      <c r="M8850" s="19"/>
    </row>
    <row r="8851" spans="10:13">
      <c r="J8851" s="3"/>
      <c r="M8851" s="19"/>
    </row>
    <row r="8852" spans="10:13">
      <c r="J8852" s="3"/>
      <c r="M8852" s="19"/>
    </row>
    <row r="8853" spans="10:13">
      <c r="J8853" s="3"/>
      <c r="M8853" s="19"/>
    </row>
    <row r="8854" spans="10:13">
      <c r="J8854" s="3"/>
      <c r="M8854" s="19"/>
    </row>
    <row r="8855" spans="10:13">
      <c r="J8855" s="3"/>
      <c r="M8855" s="19"/>
    </row>
    <row r="8856" spans="10:13">
      <c r="J8856" s="3"/>
      <c r="M8856" s="19"/>
    </row>
    <row r="8857" spans="10:13">
      <c r="J8857" s="3"/>
      <c r="M8857" s="19"/>
    </row>
    <row r="8858" spans="10:13">
      <c r="J8858" s="3"/>
      <c r="M8858" s="19"/>
    </row>
    <row r="8859" spans="10:13">
      <c r="J8859" s="3"/>
      <c r="M8859" s="19"/>
    </row>
    <row r="8860" spans="10:13">
      <c r="J8860" s="3"/>
      <c r="M8860" s="19"/>
    </row>
    <row r="8861" spans="10:13">
      <c r="J8861" s="3"/>
      <c r="M8861" s="19"/>
    </row>
    <row r="8862" spans="10:13">
      <c r="J8862" s="3"/>
      <c r="M8862" s="19"/>
    </row>
    <row r="8863" spans="10:13">
      <c r="J8863" s="3"/>
      <c r="M8863" s="19"/>
    </row>
    <row r="8864" spans="10:13">
      <c r="J8864" s="3"/>
      <c r="M8864" s="19"/>
    </row>
    <row r="8865" spans="10:13">
      <c r="J8865" s="3"/>
      <c r="M8865" s="19"/>
    </row>
    <row r="8866" spans="10:13">
      <c r="J8866" s="3"/>
      <c r="M8866" s="19"/>
    </row>
    <row r="8867" spans="10:13">
      <c r="J8867" s="3"/>
      <c r="M8867" s="19"/>
    </row>
    <row r="8868" spans="10:13">
      <c r="J8868" s="3"/>
      <c r="M8868" s="19"/>
    </row>
    <row r="8869" spans="10:13">
      <c r="J8869" s="3"/>
      <c r="M8869" s="19"/>
    </row>
    <row r="8870" spans="10:13">
      <c r="J8870" s="3"/>
      <c r="M8870" s="19"/>
    </row>
    <row r="8871" spans="10:13">
      <c r="J8871" s="3"/>
      <c r="M8871" s="19"/>
    </row>
    <row r="8872" spans="10:13">
      <c r="J8872" s="3"/>
      <c r="M8872" s="19"/>
    </row>
    <row r="8873" spans="10:13">
      <c r="J8873" s="3"/>
      <c r="M8873" s="19"/>
    </row>
    <row r="8874" spans="10:13">
      <c r="J8874" s="3"/>
      <c r="M8874" s="19"/>
    </row>
    <row r="8875" spans="10:13">
      <c r="J8875" s="3"/>
      <c r="M8875" s="19"/>
    </row>
    <row r="8876" spans="10:13">
      <c r="J8876" s="3"/>
      <c r="M8876" s="19"/>
    </row>
    <row r="8877" spans="10:13">
      <c r="J8877" s="3"/>
      <c r="M8877" s="19"/>
    </row>
    <row r="8878" spans="10:13">
      <c r="J8878" s="3"/>
      <c r="M8878" s="19"/>
    </row>
    <row r="8879" spans="10:13">
      <c r="J8879" s="3"/>
      <c r="M8879" s="19"/>
    </row>
    <row r="8880" spans="10:13">
      <c r="J8880" s="3"/>
      <c r="M8880" s="19"/>
    </row>
    <row r="8881" spans="10:13">
      <c r="J8881" s="3"/>
      <c r="M8881" s="19"/>
    </row>
    <row r="8882" spans="10:13">
      <c r="J8882" s="3"/>
      <c r="M8882" s="19"/>
    </row>
    <row r="8883" spans="10:13">
      <c r="J8883" s="3"/>
      <c r="M8883" s="19"/>
    </row>
    <row r="8884" spans="10:13">
      <c r="J8884" s="3"/>
      <c r="M8884" s="19"/>
    </row>
    <row r="8885" spans="10:13">
      <c r="J8885" s="3"/>
      <c r="M8885" s="19"/>
    </row>
    <row r="8886" spans="10:13">
      <c r="J8886" s="3"/>
      <c r="M8886" s="19"/>
    </row>
    <row r="8887" spans="10:13">
      <c r="J8887" s="3"/>
      <c r="M8887" s="19"/>
    </row>
    <row r="8888" spans="10:13">
      <c r="J8888" s="3"/>
      <c r="M8888" s="19"/>
    </row>
    <row r="8889" spans="10:13">
      <c r="J8889" s="3"/>
      <c r="M8889" s="19"/>
    </row>
    <row r="8890" spans="10:13">
      <c r="J8890" s="3"/>
      <c r="M8890" s="19"/>
    </row>
    <row r="8891" spans="10:13">
      <c r="J8891" s="3"/>
      <c r="M8891" s="19"/>
    </row>
    <row r="8892" spans="10:13">
      <c r="J8892" s="3"/>
      <c r="M8892" s="19"/>
    </row>
    <row r="8893" spans="10:13">
      <c r="J8893" s="3"/>
      <c r="M8893" s="19"/>
    </row>
    <row r="8894" spans="10:13">
      <c r="J8894" s="3"/>
      <c r="M8894" s="19"/>
    </row>
    <row r="8895" spans="10:13">
      <c r="J8895" s="3"/>
      <c r="M8895" s="19"/>
    </row>
    <row r="8896" spans="10:13">
      <c r="J8896" s="3"/>
      <c r="M8896" s="19"/>
    </row>
    <row r="8897" spans="10:13">
      <c r="J8897" s="3"/>
      <c r="M8897" s="19"/>
    </row>
    <row r="8898" spans="10:13">
      <c r="J8898" s="3"/>
      <c r="M8898" s="19"/>
    </row>
    <row r="8899" spans="10:13">
      <c r="J8899" s="3"/>
      <c r="M8899" s="19"/>
    </row>
    <row r="8900" spans="10:13">
      <c r="J8900" s="3"/>
      <c r="M8900" s="19"/>
    </row>
    <row r="8901" spans="10:13">
      <c r="J8901" s="3"/>
      <c r="M8901" s="19"/>
    </row>
    <row r="8902" spans="10:13">
      <c r="J8902" s="3"/>
      <c r="M8902" s="19"/>
    </row>
    <row r="8903" spans="10:13">
      <c r="J8903" s="3"/>
      <c r="M8903" s="19"/>
    </row>
    <row r="8904" spans="10:13">
      <c r="J8904" s="3"/>
      <c r="M8904" s="19"/>
    </row>
    <row r="8905" spans="10:13">
      <c r="J8905" s="3"/>
      <c r="M8905" s="19"/>
    </row>
    <row r="8906" spans="10:13">
      <c r="J8906" s="3"/>
      <c r="M8906" s="19"/>
    </row>
    <row r="8907" spans="10:13">
      <c r="J8907" s="3"/>
      <c r="M8907" s="19"/>
    </row>
    <row r="8908" spans="10:13">
      <c r="J8908" s="3"/>
      <c r="M8908" s="19"/>
    </row>
    <row r="8909" spans="10:13">
      <c r="J8909" s="3"/>
      <c r="M8909" s="19"/>
    </row>
    <row r="8910" spans="10:13">
      <c r="J8910" s="3"/>
      <c r="M8910" s="19"/>
    </row>
    <row r="8911" spans="10:13">
      <c r="J8911" s="3"/>
      <c r="M8911" s="19"/>
    </row>
    <row r="8912" spans="10:13">
      <c r="J8912" s="3"/>
      <c r="M8912" s="19"/>
    </row>
    <row r="8913" spans="10:13">
      <c r="J8913" s="3"/>
      <c r="M8913" s="19"/>
    </row>
    <row r="8914" spans="10:13">
      <c r="J8914" s="3"/>
      <c r="M8914" s="19"/>
    </row>
    <row r="8915" spans="10:13">
      <c r="J8915" s="3"/>
      <c r="M8915" s="19"/>
    </row>
    <row r="8916" spans="10:13">
      <c r="J8916" s="3"/>
      <c r="M8916" s="19"/>
    </row>
    <row r="8917" spans="10:13">
      <c r="J8917" s="3"/>
      <c r="M8917" s="19"/>
    </row>
    <row r="8918" spans="10:13">
      <c r="J8918" s="3"/>
      <c r="M8918" s="19"/>
    </row>
    <row r="8919" spans="10:13">
      <c r="J8919" s="3"/>
      <c r="M8919" s="19"/>
    </row>
    <row r="8920" spans="10:13">
      <c r="J8920" s="3"/>
      <c r="M8920" s="19"/>
    </row>
    <row r="8921" spans="10:13">
      <c r="J8921" s="3"/>
      <c r="M8921" s="19"/>
    </row>
    <row r="8922" spans="10:13">
      <c r="J8922" s="3"/>
      <c r="M8922" s="19"/>
    </row>
    <row r="8923" spans="10:13">
      <c r="J8923" s="3"/>
      <c r="M8923" s="19"/>
    </row>
    <row r="8924" spans="10:13">
      <c r="J8924" s="3"/>
      <c r="M8924" s="19"/>
    </row>
    <row r="8925" spans="10:13">
      <c r="J8925" s="3"/>
      <c r="M8925" s="19"/>
    </row>
    <row r="8926" spans="10:13">
      <c r="J8926" s="3"/>
      <c r="M8926" s="19"/>
    </row>
    <row r="8927" spans="10:13">
      <c r="J8927" s="3"/>
      <c r="M8927" s="19"/>
    </row>
    <row r="8928" spans="10:13">
      <c r="J8928" s="3"/>
      <c r="M8928" s="19"/>
    </row>
    <row r="8929" spans="10:13">
      <c r="J8929" s="3"/>
      <c r="M8929" s="19"/>
    </row>
    <row r="8930" spans="10:13">
      <c r="J8930" s="3"/>
      <c r="M8930" s="19"/>
    </row>
    <row r="8931" spans="10:13">
      <c r="J8931" s="3"/>
      <c r="M8931" s="19"/>
    </row>
    <row r="8932" spans="10:13">
      <c r="J8932" s="3"/>
      <c r="M8932" s="19"/>
    </row>
    <row r="8933" spans="10:13">
      <c r="J8933" s="3"/>
      <c r="M8933" s="19"/>
    </row>
    <row r="8934" spans="10:13">
      <c r="J8934" s="3"/>
      <c r="M8934" s="19"/>
    </row>
    <row r="8935" spans="10:13">
      <c r="J8935" s="3"/>
      <c r="M8935" s="19"/>
    </row>
    <row r="8936" spans="10:13">
      <c r="J8936" s="3"/>
      <c r="M8936" s="19"/>
    </row>
    <row r="8937" spans="10:13">
      <c r="J8937" s="3"/>
      <c r="M8937" s="19"/>
    </row>
    <row r="8938" spans="10:13">
      <c r="J8938" s="3"/>
      <c r="M8938" s="19"/>
    </row>
    <row r="8939" spans="10:13">
      <c r="J8939" s="3"/>
      <c r="M8939" s="19"/>
    </row>
    <row r="8940" spans="10:13">
      <c r="J8940" s="3"/>
      <c r="M8940" s="19"/>
    </row>
    <row r="8941" spans="10:13">
      <c r="J8941" s="3"/>
      <c r="M8941" s="19"/>
    </row>
    <row r="8942" spans="10:13">
      <c r="J8942" s="3"/>
      <c r="M8942" s="19"/>
    </row>
    <row r="8943" spans="10:13">
      <c r="J8943" s="3"/>
      <c r="M8943" s="19"/>
    </row>
    <row r="8944" spans="10:13">
      <c r="J8944" s="3"/>
      <c r="M8944" s="19"/>
    </row>
    <row r="8945" spans="10:13">
      <c r="J8945" s="3"/>
      <c r="M8945" s="19"/>
    </row>
    <row r="8946" spans="10:13">
      <c r="J8946" s="3"/>
      <c r="M8946" s="19"/>
    </row>
    <row r="8947" spans="10:13">
      <c r="J8947" s="3"/>
      <c r="M8947" s="19"/>
    </row>
    <row r="8948" spans="10:13">
      <c r="J8948" s="3"/>
      <c r="M8948" s="19"/>
    </row>
    <row r="8949" spans="10:13">
      <c r="J8949" s="3"/>
      <c r="M8949" s="19"/>
    </row>
    <row r="8950" spans="10:13">
      <c r="J8950" s="3"/>
      <c r="M8950" s="19"/>
    </row>
    <row r="8951" spans="10:13">
      <c r="J8951" s="3"/>
      <c r="M8951" s="19"/>
    </row>
    <row r="8952" spans="10:13">
      <c r="J8952" s="3"/>
      <c r="M8952" s="19"/>
    </row>
    <row r="8953" spans="10:13">
      <c r="J8953" s="3"/>
      <c r="M8953" s="19"/>
    </row>
    <row r="8954" spans="10:13">
      <c r="J8954" s="3"/>
      <c r="M8954" s="19"/>
    </row>
    <row r="8955" spans="10:13">
      <c r="J8955" s="3"/>
      <c r="M8955" s="19"/>
    </row>
    <row r="8956" spans="10:13">
      <c r="J8956" s="3"/>
      <c r="M8956" s="19"/>
    </row>
    <row r="8957" spans="10:13">
      <c r="J8957" s="3"/>
      <c r="M8957" s="19"/>
    </row>
    <row r="8958" spans="10:13">
      <c r="J8958" s="3"/>
      <c r="M8958" s="19"/>
    </row>
    <row r="8959" spans="10:13">
      <c r="J8959" s="3"/>
      <c r="M8959" s="19"/>
    </row>
    <row r="8960" spans="10:13">
      <c r="J8960" s="3"/>
      <c r="M8960" s="19"/>
    </row>
    <row r="8961" spans="10:13">
      <c r="J8961" s="3"/>
      <c r="M8961" s="19"/>
    </row>
    <row r="8962" spans="10:13">
      <c r="J8962" s="3"/>
      <c r="M8962" s="19"/>
    </row>
    <row r="8963" spans="10:13">
      <c r="J8963" s="3"/>
      <c r="M8963" s="19"/>
    </row>
    <row r="8964" spans="10:13">
      <c r="J8964" s="3"/>
      <c r="M8964" s="19"/>
    </row>
    <row r="8965" spans="10:13">
      <c r="J8965" s="3"/>
      <c r="M8965" s="19"/>
    </row>
    <row r="8966" spans="10:13">
      <c r="J8966" s="3"/>
      <c r="M8966" s="19"/>
    </row>
    <row r="8967" spans="10:13">
      <c r="J8967" s="3"/>
      <c r="M8967" s="19"/>
    </row>
    <row r="8968" spans="10:13">
      <c r="J8968" s="3"/>
      <c r="M8968" s="19"/>
    </row>
    <row r="8969" spans="10:13">
      <c r="J8969" s="3"/>
      <c r="M8969" s="19"/>
    </row>
    <row r="8970" spans="10:13">
      <c r="J8970" s="3"/>
      <c r="M8970" s="19"/>
    </row>
    <row r="8971" spans="10:13">
      <c r="J8971" s="3"/>
      <c r="M8971" s="19"/>
    </row>
    <row r="8972" spans="10:13">
      <c r="J8972" s="3"/>
      <c r="M8972" s="19"/>
    </row>
    <row r="8973" spans="10:13">
      <c r="J8973" s="3"/>
      <c r="M8973" s="19"/>
    </row>
    <row r="8974" spans="10:13">
      <c r="J8974" s="3"/>
      <c r="M8974" s="19"/>
    </row>
    <row r="8975" spans="10:13">
      <c r="J8975" s="3"/>
      <c r="M8975" s="19"/>
    </row>
    <row r="8976" spans="10:13">
      <c r="J8976" s="3"/>
      <c r="M8976" s="19"/>
    </row>
    <row r="8977" spans="10:13">
      <c r="J8977" s="3"/>
      <c r="M8977" s="19"/>
    </row>
    <row r="8978" spans="10:13">
      <c r="J8978" s="3"/>
      <c r="M8978" s="19"/>
    </row>
    <row r="8979" spans="10:13">
      <c r="J8979" s="3"/>
      <c r="M8979" s="19"/>
    </row>
    <row r="8980" spans="10:13">
      <c r="J8980" s="3"/>
      <c r="M8980" s="19"/>
    </row>
    <row r="8981" spans="10:13">
      <c r="J8981" s="3"/>
      <c r="M8981" s="19"/>
    </row>
    <row r="8982" spans="10:13">
      <c r="J8982" s="3"/>
      <c r="M8982" s="19"/>
    </row>
    <row r="8983" spans="10:13">
      <c r="J8983" s="3"/>
      <c r="M8983" s="19"/>
    </row>
    <row r="8984" spans="10:13">
      <c r="J8984" s="3"/>
      <c r="M8984" s="19"/>
    </row>
    <row r="8985" spans="10:13">
      <c r="J8985" s="3"/>
      <c r="M8985" s="19"/>
    </row>
    <row r="8986" spans="10:13">
      <c r="J8986" s="3"/>
      <c r="M8986" s="19"/>
    </row>
    <row r="8987" spans="10:13">
      <c r="J8987" s="3"/>
      <c r="M8987" s="19"/>
    </row>
    <row r="8988" spans="10:13">
      <c r="J8988" s="3"/>
      <c r="M8988" s="19"/>
    </row>
    <row r="8989" spans="10:13">
      <c r="J8989" s="3"/>
      <c r="M8989" s="19"/>
    </row>
    <row r="8990" spans="10:13">
      <c r="J8990" s="3"/>
      <c r="M8990" s="19"/>
    </row>
    <row r="8991" spans="10:13">
      <c r="J8991" s="3"/>
      <c r="M8991" s="19"/>
    </row>
    <row r="8992" spans="10:13">
      <c r="J8992" s="3"/>
      <c r="M8992" s="19"/>
    </row>
    <row r="8993" spans="10:13">
      <c r="J8993" s="3"/>
      <c r="M8993" s="19"/>
    </row>
    <row r="8994" spans="10:13">
      <c r="J8994" s="3"/>
      <c r="M8994" s="19"/>
    </row>
    <row r="8995" spans="10:13">
      <c r="J8995" s="3"/>
      <c r="M8995" s="19"/>
    </row>
    <row r="8996" spans="10:13">
      <c r="J8996" s="3"/>
      <c r="M8996" s="19"/>
    </row>
    <row r="8997" spans="10:13">
      <c r="J8997" s="3"/>
      <c r="M8997" s="19"/>
    </row>
    <row r="8998" spans="10:13">
      <c r="J8998" s="3"/>
      <c r="M8998" s="19"/>
    </row>
    <row r="8999" spans="10:13">
      <c r="J8999" s="3"/>
      <c r="M8999" s="19"/>
    </row>
    <row r="9000" spans="10:13">
      <c r="J9000" s="3"/>
      <c r="M9000" s="19"/>
    </row>
    <row r="9001" spans="10:13">
      <c r="J9001" s="3"/>
      <c r="M9001" s="19"/>
    </row>
    <row r="9002" spans="10:13">
      <c r="J9002" s="3"/>
      <c r="M9002" s="19"/>
    </row>
    <row r="9003" spans="10:13">
      <c r="J9003" s="3"/>
      <c r="M9003" s="19"/>
    </row>
    <row r="9004" spans="10:13">
      <c r="J9004" s="3"/>
      <c r="M9004" s="19"/>
    </row>
    <row r="9005" spans="10:13">
      <c r="J9005" s="3"/>
      <c r="M9005" s="19"/>
    </row>
    <row r="9006" spans="10:13">
      <c r="J9006" s="3"/>
      <c r="M9006" s="19"/>
    </row>
    <row r="9007" spans="10:13">
      <c r="J9007" s="3"/>
      <c r="M9007" s="19"/>
    </row>
    <row r="9008" spans="10:13">
      <c r="J9008" s="3"/>
      <c r="M9008" s="19"/>
    </row>
    <row r="9009" spans="10:13">
      <c r="J9009" s="3"/>
      <c r="M9009" s="19"/>
    </row>
    <row r="9010" spans="10:13">
      <c r="J9010" s="3"/>
      <c r="M9010" s="19"/>
    </row>
    <row r="9011" spans="10:13">
      <c r="J9011" s="3"/>
      <c r="M9011" s="19"/>
    </row>
    <row r="9012" spans="10:13">
      <c r="J9012" s="3"/>
      <c r="M9012" s="19"/>
    </row>
    <row r="9013" spans="10:13">
      <c r="J9013" s="3"/>
      <c r="M9013" s="19"/>
    </row>
    <row r="9014" spans="10:13">
      <c r="J9014" s="3"/>
      <c r="M9014" s="19"/>
    </row>
    <row r="9015" spans="10:13">
      <c r="J9015" s="3"/>
      <c r="M9015" s="19"/>
    </row>
    <row r="9016" spans="10:13">
      <c r="J9016" s="3"/>
      <c r="M9016" s="19"/>
    </row>
    <row r="9017" spans="10:13">
      <c r="J9017" s="3"/>
      <c r="M9017" s="19"/>
    </row>
    <row r="9018" spans="10:13">
      <c r="J9018" s="3"/>
      <c r="M9018" s="19"/>
    </row>
    <row r="9019" spans="10:13">
      <c r="J9019" s="3"/>
      <c r="M9019" s="19"/>
    </row>
    <row r="9020" spans="10:13">
      <c r="J9020" s="3"/>
      <c r="M9020" s="19"/>
    </row>
    <row r="9021" spans="10:13">
      <c r="J9021" s="3"/>
      <c r="M9021" s="19"/>
    </row>
    <row r="9022" spans="10:13">
      <c r="J9022" s="3"/>
      <c r="M9022" s="19"/>
    </row>
    <row r="9023" spans="10:13">
      <c r="J9023" s="3"/>
      <c r="M9023" s="19"/>
    </row>
    <row r="9024" spans="10:13">
      <c r="J9024" s="3"/>
      <c r="M9024" s="19"/>
    </row>
    <row r="9025" spans="10:13">
      <c r="J9025" s="3"/>
      <c r="M9025" s="19"/>
    </row>
    <row r="9026" spans="10:13">
      <c r="J9026" s="3"/>
      <c r="M9026" s="19"/>
    </row>
    <row r="9027" spans="10:13">
      <c r="J9027" s="3"/>
      <c r="M9027" s="19"/>
    </row>
    <row r="9028" spans="10:13">
      <c r="J9028" s="3"/>
      <c r="M9028" s="19"/>
    </row>
    <row r="9029" spans="10:13">
      <c r="J9029" s="3"/>
      <c r="M9029" s="19"/>
    </row>
    <row r="9030" spans="10:13">
      <c r="J9030" s="3"/>
      <c r="M9030" s="19"/>
    </row>
    <row r="9031" spans="10:13">
      <c r="J9031" s="3"/>
      <c r="M9031" s="19"/>
    </row>
    <row r="9032" spans="10:13">
      <c r="J9032" s="3"/>
      <c r="M9032" s="19"/>
    </row>
    <row r="9033" spans="10:13">
      <c r="J9033" s="3"/>
      <c r="M9033" s="19"/>
    </row>
    <row r="9034" spans="10:13">
      <c r="J9034" s="3"/>
      <c r="M9034" s="19"/>
    </row>
    <row r="9035" spans="10:13">
      <c r="J9035" s="3"/>
      <c r="M9035" s="19"/>
    </row>
    <row r="9036" spans="10:13">
      <c r="J9036" s="3"/>
      <c r="M9036" s="19"/>
    </row>
    <row r="9037" spans="10:13">
      <c r="J9037" s="3"/>
      <c r="M9037" s="19"/>
    </row>
    <row r="9038" spans="10:13">
      <c r="J9038" s="3"/>
      <c r="M9038" s="19"/>
    </row>
    <row r="9039" spans="10:13">
      <c r="J9039" s="3"/>
      <c r="M9039" s="19"/>
    </row>
    <row r="9040" spans="10:13">
      <c r="J9040" s="3"/>
      <c r="M9040" s="19"/>
    </row>
    <row r="9041" spans="10:13">
      <c r="J9041" s="3"/>
      <c r="M9041" s="19"/>
    </row>
    <row r="9042" spans="10:13">
      <c r="J9042" s="3"/>
      <c r="M9042" s="19"/>
    </row>
    <row r="9043" spans="10:13">
      <c r="J9043" s="3"/>
      <c r="M9043" s="19"/>
    </row>
    <row r="9044" spans="10:13">
      <c r="J9044" s="3"/>
      <c r="M9044" s="19"/>
    </row>
    <row r="9045" spans="10:13">
      <c r="J9045" s="3"/>
      <c r="M9045" s="19"/>
    </row>
    <row r="9046" spans="10:13">
      <c r="J9046" s="3"/>
      <c r="M9046" s="19"/>
    </row>
    <row r="9047" spans="10:13">
      <c r="J9047" s="3"/>
      <c r="M9047" s="19"/>
    </row>
    <row r="9048" spans="10:13">
      <c r="J9048" s="3"/>
      <c r="M9048" s="19"/>
    </row>
    <row r="9049" spans="10:13">
      <c r="J9049" s="3"/>
      <c r="M9049" s="19"/>
    </row>
    <row r="9050" spans="10:13">
      <c r="J9050" s="3"/>
      <c r="M9050" s="19"/>
    </row>
    <row r="9051" spans="10:13">
      <c r="J9051" s="3"/>
      <c r="M9051" s="19"/>
    </row>
    <row r="9052" spans="10:13">
      <c r="J9052" s="3"/>
      <c r="M9052" s="19"/>
    </row>
    <row r="9053" spans="10:13">
      <c r="J9053" s="3"/>
      <c r="M9053" s="19"/>
    </row>
    <row r="9054" spans="10:13">
      <c r="J9054" s="3"/>
      <c r="M9054" s="19"/>
    </row>
    <row r="9055" spans="10:13">
      <c r="J9055" s="3"/>
      <c r="M9055" s="19"/>
    </row>
    <row r="9056" spans="10:13">
      <c r="J9056" s="3"/>
      <c r="M9056" s="19"/>
    </row>
    <row r="9057" spans="10:13">
      <c r="J9057" s="3"/>
      <c r="M9057" s="19"/>
    </row>
    <row r="9058" spans="10:13">
      <c r="J9058" s="3"/>
      <c r="M9058" s="19"/>
    </row>
    <row r="9059" spans="10:13">
      <c r="J9059" s="3"/>
      <c r="M9059" s="19"/>
    </row>
    <row r="9060" spans="10:13">
      <c r="J9060" s="3"/>
      <c r="M9060" s="19"/>
    </row>
    <row r="9061" spans="10:13">
      <c r="J9061" s="3"/>
      <c r="M9061" s="19"/>
    </row>
    <row r="9062" spans="10:13">
      <c r="J9062" s="3"/>
      <c r="M9062" s="19"/>
    </row>
    <row r="9063" spans="10:13">
      <c r="J9063" s="3"/>
      <c r="M9063" s="19"/>
    </row>
    <row r="9064" spans="10:13">
      <c r="J9064" s="3"/>
      <c r="M9064" s="19"/>
    </row>
    <row r="9065" spans="10:13">
      <c r="J9065" s="3"/>
      <c r="M9065" s="19"/>
    </row>
    <row r="9066" spans="10:13">
      <c r="J9066" s="3"/>
      <c r="M9066" s="19"/>
    </row>
    <row r="9067" spans="10:13">
      <c r="J9067" s="3"/>
      <c r="M9067" s="19"/>
    </row>
    <row r="9068" spans="10:13">
      <c r="J9068" s="3"/>
      <c r="M9068" s="19"/>
    </row>
    <row r="9069" spans="10:13">
      <c r="J9069" s="3"/>
      <c r="M9069" s="19"/>
    </row>
    <row r="9070" spans="10:13">
      <c r="J9070" s="3"/>
      <c r="M9070" s="19"/>
    </row>
    <row r="9071" spans="10:13">
      <c r="J9071" s="3"/>
      <c r="M9071" s="19"/>
    </row>
    <row r="9072" spans="10:13">
      <c r="J9072" s="3"/>
      <c r="M9072" s="19"/>
    </row>
    <row r="9073" spans="10:13">
      <c r="J9073" s="3"/>
      <c r="M9073" s="19"/>
    </row>
    <row r="9074" spans="10:13">
      <c r="J9074" s="3"/>
      <c r="M9074" s="19"/>
    </row>
    <row r="9075" spans="10:13">
      <c r="J9075" s="3"/>
      <c r="M9075" s="19"/>
    </row>
    <row r="9076" spans="10:13">
      <c r="J9076" s="3"/>
      <c r="M9076" s="19"/>
    </row>
    <row r="9077" spans="10:13">
      <c r="J9077" s="3"/>
      <c r="M9077" s="19"/>
    </row>
    <row r="9078" spans="10:13">
      <c r="J9078" s="3"/>
      <c r="M9078" s="19"/>
    </row>
    <row r="9079" spans="10:13">
      <c r="J9079" s="3"/>
      <c r="M9079" s="19"/>
    </row>
    <row r="9080" spans="10:13">
      <c r="J9080" s="3"/>
      <c r="M9080" s="19"/>
    </row>
    <row r="9081" spans="10:13">
      <c r="J9081" s="3"/>
      <c r="M9081" s="19"/>
    </row>
    <row r="9082" spans="10:13">
      <c r="J9082" s="3"/>
      <c r="M9082" s="19"/>
    </row>
    <row r="9083" spans="10:13">
      <c r="J9083" s="3"/>
      <c r="M9083" s="19"/>
    </row>
    <row r="9084" spans="10:13">
      <c r="J9084" s="3"/>
      <c r="M9084" s="19"/>
    </row>
    <row r="9085" spans="10:13">
      <c r="J9085" s="3"/>
      <c r="M9085" s="19"/>
    </row>
    <row r="9086" spans="10:13">
      <c r="J9086" s="3"/>
      <c r="M9086" s="19"/>
    </row>
    <row r="9087" spans="10:13">
      <c r="J9087" s="3"/>
      <c r="M9087" s="19"/>
    </row>
    <row r="9088" spans="10:13">
      <c r="J9088" s="3"/>
      <c r="M9088" s="19"/>
    </row>
    <row r="9089" spans="10:13">
      <c r="J9089" s="3"/>
      <c r="M9089" s="19"/>
    </row>
    <row r="9090" spans="10:13">
      <c r="J9090" s="3"/>
      <c r="M9090" s="19"/>
    </row>
    <row r="9091" spans="10:13">
      <c r="J9091" s="3"/>
      <c r="M9091" s="19"/>
    </row>
    <row r="9092" spans="10:13">
      <c r="J9092" s="3"/>
      <c r="M9092" s="19"/>
    </row>
    <row r="9093" spans="10:13">
      <c r="J9093" s="3"/>
      <c r="M9093" s="19"/>
    </row>
    <row r="9094" spans="10:13">
      <c r="J9094" s="3"/>
      <c r="M9094" s="19"/>
    </row>
    <row r="9095" spans="10:13">
      <c r="J9095" s="3"/>
      <c r="M9095" s="19"/>
    </row>
    <row r="9096" spans="10:13">
      <c r="J9096" s="3"/>
      <c r="M9096" s="19"/>
    </row>
    <row r="9097" spans="10:13">
      <c r="J9097" s="3"/>
      <c r="M9097" s="19"/>
    </row>
    <row r="9098" spans="10:13">
      <c r="J9098" s="3"/>
      <c r="M9098" s="19"/>
    </row>
    <row r="9099" spans="10:13">
      <c r="J9099" s="3"/>
      <c r="M9099" s="19"/>
    </row>
    <row r="9100" spans="10:13">
      <c r="J9100" s="3"/>
      <c r="M9100" s="19"/>
    </row>
    <row r="9101" spans="10:13">
      <c r="J9101" s="3"/>
      <c r="M9101" s="19"/>
    </row>
    <row r="9102" spans="10:13">
      <c r="J9102" s="3"/>
      <c r="M9102" s="19"/>
    </row>
    <row r="9103" spans="10:13">
      <c r="J9103" s="3"/>
      <c r="M9103" s="19"/>
    </row>
    <row r="9104" spans="10:13">
      <c r="J9104" s="3"/>
      <c r="M9104" s="19"/>
    </row>
    <row r="9105" spans="10:13">
      <c r="J9105" s="3"/>
      <c r="M9105" s="19"/>
    </row>
    <row r="9106" spans="10:13">
      <c r="J9106" s="3"/>
      <c r="M9106" s="19"/>
    </row>
    <row r="9107" spans="10:13">
      <c r="J9107" s="3"/>
      <c r="M9107" s="19"/>
    </row>
    <row r="9108" spans="10:13">
      <c r="J9108" s="3"/>
      <c r="M9108" s="19"/>
    </row>
    <row r="9109" spans="10:13">
      <c r="J9109" s="3"/>
      <c r="M9109" s="19"/>
    </row>
    <row r="9110" spans="10:13">
      <c r="J9110" s="3"/>
      <c r="M9110" s="19"/>
    </row>
    <row r="9111" spans="10:13">
      <c r="J9111" s="3"/>
      <c r="M9111" s="19"/>
    </row>
    <row r="9112" spans="10:13">
      <c r="J9112" s="3"/>
      <c r="M9112" s="19"/>
    </row>
    <row r="9113" spans="10:13">
      <c r="J9113" s="3"/>
      <c r="M9113" s="19"/>
    </row>
    <row r="9114" spans="10:13">
      <c r="J9114" s="3"/>
      <c r="M9114" s="19"/>
    </row>
    <row r="9115" spans="10:13">
      <c r="J9115" s="3"/>
      <c r="M9115" s="19"/>
    </row>
    <row r="9116" spans="10:13">
      <c r="J9116" s="3"/>
      <c r="M9116" s="19"/>
    </row>
    <row r="9117" spans="10:13">
      <c r="J9117" s="3"/>
      <c r="M9117" s="19"/>
    </row>
    <row r="9118" spans="10:13">
      <c r="J9118" s="3"/>
      <c r="M9118" s="19"/>
    </row>
    <row r="9119" spans="10:13">
      <c r="J9119" s="3"/>
      <c r="M9119" s="19"/>
    </row>
    <row r="9120" spans="10:13">
      <c r="J9120" s="3"/>
      <c r="M9120" s="19"/>
    </row>
    <row r="9121" spans="10:13">
      <c r="J9121" s="3"/>
      <c r="M9121" s="19"/>
    </row>
    <row r="9122" spans="10:13">
      <c r="J9122" s="3"/>
      <c r="M9122" s="19"/>
    </row>
    <row r="9123" spans="10:13">
      <c r="J9123" s="3"/>
      <c r="M9123" s="19"/>
    </row>
    <row r="9124" spans="10:13">
      <c r="J9124" s="3"/>
      <c r="M9124" s="19"/>
    </row>
    <row r="9125" spans="10:13">
      <c r="J9125" s="3"/>
      <c r="M9125" s="19"/>
    </row>
    <row r="9126" spans="10:13">
      <c r="J9126" s="3"/>
      <c r="M9126" s="19"/>
    </row>
    <row r="9127" spans="10:13">
      <c r="J9127" s="3"/>
      <c r="M9127" s="19"/>
    </row>
    <row r="9128" spans="10:13">
      <c r="J9128" s="3"/>
      <c r="M9128" s="19"/>
    </row>
    <row r="9129" spans="10:13">
      <c r="J9129" s="3"/>
      <c r="M9129" s="19"/>
    </row>
    <row r="9130" spans="10:13">
      <c r="J9130" s="3"/>
      <c r="M9130" s="19"/>
    </row>
    <row r="9131" spans="10:13">
      <c r="J9131" s="3"/>
      <c r="M9131" s="19"/>
    </row>
    <row r="9132" spans="10:13">
      <c r="J9132" s="3"/>
      <c r="M9132" s="19"/>
    </row>
    <row r="9133" spans="10:13">
      <c r="J9133" s="3"/>
      <c r="M9133" s="19"/>
    </row>
    <row r="9134" spans="10:13">
      <c r="J9134" s="3"/>
      <c r="M9134" s="19"/>
    </row>
    <row r="9135" spans="10:13">
      <c r="J9135" s="3"/>
      <c r="M9135" s="19"/>
    </row>
    <row r="9136" spans="10:13">
      <c r="J9136" s="3"/>
      <c r="M9136" s="19"/>
    </row>
    <row r="9137" spans="10:13">
      <c r="J9137" s="3"/>
      <c r="M9137" s="19"/>
    </row>
    <row r="9138" spans="10:13">
      <c r="J9138" s="3"/>
      <c r="M9138" s="19"/>
    </row>
    <row r="9139" spans="10:13">
      <c r="J9139" s="3"/>
      <c r="M9139" s="19"/>
    </row>
    <row r="9140" spans="10:13">
      <c r="J9140" s="3"/>
      <c r="M9140" s="19"/>
    </row>
    <row r="9141" spans="10:13">
      <c r="J9141" s="3"/>
      <c r="M9141" s="19"/>
    </row>
    <row r="9142" spans="10:13">
      <c r="J9142" s="3"/>
      <c r="M9142" s="19"/>
    </row>
    <row r="9143" spans="10:13">
      <c r="J9143" s="3"/>
      <c r="M9143" s="19"/>
    </row>
    <row r="9144" spans="10:13">
      <c r="J9144" s="3"/>
      <c r="M9144" s="19"/>
    </row>
    <row r="9145" spans="10:13">
      <c r="J9145" s="3"/>
      <c r="M9145" s="19"/>
    </row>
    <row r="9146" spans="10:13">
      <c r="J9146" s="3"/>
      <c r="M9146" s="19"/>
    </row>
    <row r="9147" spans="10:13">
      <c r="J9147" s="3"/>
      <c r="M9147" s="19"/>
    </row>
    <row r="9148" spans="10:13">
      <c r="J9148" s="3"/>
      <c r="M9148" s="19"/>
    </row>
    <row r="9149" spans="10:13">
      <c r="J9149" s="3"/>
      <c r="M9149" s="19"/>
    </row>
    <row r="9150" spans="10:13">
      <c r="J9150" s="3"/>
      <c r="M9150" s="19"/>
    </row>
    <row r="9151" spans="10:13">
      <c r="J9151" s="3"/>
      <c r="M9151" s="19"/>
    </row>
    <row r="9152" spans="10:13">
      <c r="J9152" s="3"/>
      <c r="M9152" s="19"/>
    </row>
    <row r="9153" spans="10:13">
      <c r="J9153" s="3"/>
      <c r="M9153" s="19"/>
    </row>
    <row r="9154" spans="10:13">
      <c r="J9154" s="3"/>
      <c r="M9154" s="19"/>
    </row>
    <row r="9155" spans="10:13">
      <c r="J9155" s="3"/>
      <c r="M9155" s="19"/>
    </row>
    <row r="9156" spans="10:13">
      <c r="J9156" s="3"/>
      <c r="M9156" s="19"/>
    </row>
    <row r="9157" spans="10:13">
      <c r="J9157" s="3"/>
      <c r="M9157" s="19"/>
    </row>
    <row r="9158" spans="10:13">
      <c r="J9158" s="3"/>
      <c r="M9158" s="19"/>
    </row>
    <row r="9159" spans="10:13">
      <c r="J9159" s="3"/>
      <c r="M9159" s="19"/>
    </row>
    <row r="9160" spans="10:13">
      <c r="J9160" s="3"/>
      <c r="M9160" s="19"/>
    </row>
    <row r="9161" spans="10:13">
      <c r="J9161" s="3"/>
      <c r="M9161" s="19"/>
    </row>
    <row r="9162" spans="10:13">
      <c r="J9162" s="3"/>
      <c r="M9162" s="19"/>
    </row>
    <row r="9163" spans="10:13">
      <c r="J9163" s="3"/>
      <c r="M9163" s="19"/>
    </row>
    <row r="9164" spans="10:13">
      <c r="J9164" s="3"/>
      <c r="M9164" s="19"/>
    </row>
    <row r="9165" spans="10:13">
      <c r="J9165" s="3"/>
      <c r="M9165" s="19"/>
    </row>
    <row r="9166" spans="10:13">
      <c r="J9166" s="3"/>
      <c r="M9166" s="19"/>
    </row>
    <row r="9167" spans="10:13">
      <c r="J9167" s="3"/>
      <c r="M9167" s="19"/>
    </row>
    <row r="9168" spans="10:13">
      <c r="J9168" s="3"/>
      <c r="M9168" s="19"/>
    </row>
    <row r="9169" spans="10:13">
      <c r="J9169" s="3"/>
      <c r="M9169" s="19"/>
    </row>
    <row r="9170" spans="10:13">
      <c r="J9170" s="3"/>
      <c r="M9170" s="19"/>
    </row>
    <row r="9171" spans="10:13">
      <c r="J9171" s="3"/>
      <c r="M9171" s="19"/>
    </row>
    <row r="9172" spans="10:13">
      <c r="J9172" s="3"/>
      <c r="M9172" s="19"/>
    </row>
    <row r="9173" spans="10:13">
      <c r="J9173" s="3"/>
      <c r="M9173" s="19"/>
    </row>
    <row r="9174" spans="10:13">
      <c r="J9174" s="3"/>
      <c r="M9174" s="19"/>
    </row>
    <row r="9175" spans="10:13">
      <c r="J9175" s="3"/>
      <c r="M9175" s="19"/>
    </row>
    <row r="9176" spans="10:13">
      <c r="J9176" s="3"/>
      <c r="M9176" s="19"/>
    </row>
    <row r="9177" spans="10:13">
      <c r="J9177" s="3"/>
      <c r="M9177" s="19"/>
    </row>
    <row r="9178" spans="10:13">
      <c r="J9178" s="3"/>
      <c r="M9178" s="19"/>
    </row>
    <row r="9179" spans="10:13">
      <c r="J9179" s="3"/>
      <c r="M9179" s="19"/>
    </row>
    <row r="9180" spans="10:13">
      <c r="J9180" s="3"/>
      <c r="M9180" s="19"/>
    </row>
    <row r="9181" spans="10:13">
      <c r="J9181" s="3"/>
      <c r="M9181" s="19"/>
    </row>
    <row r="9182" spans="10:13">
      <c r="J9182" s="3"/>
      <c r="M9182" s="19"/>
    </row>
    <row r="9183" spans="10:13">
      <c r="J9183" s="3"/>
      <c r="M9183" s="19"/>
    </row>
    <row r="9184" spans="10:13">
      <c r="J9184" s="3"/>
      <c r="M9184" s="19"/>
    </row>
    <row r="9185" spans="10:13">
      <c r="J9185" s="3"/>
      <c r="M9185" s="19"/>
    </row>
    <row r="9186" spans="10:13">
      <c r="J9186" s="3"/>
      <c r="M9186" s="19"/>
    </row>
    <row r="9187" spans="10:13">
      <c r="J9187" s="3"/>
      <c r="M9187" s="19"/>
    </row>
    <row r="9188" spans="10:13">
      <c r="J9188" s="3"/>
      <c r="M9188" s="19"/>
    </row>
    <row r="9189" spans="10:13">
      <c r="J9189" s="3"/>
      <c r="M9189" s="19"/>
    </row>
    <row r="9190" spans="10:13">
      <c r="J9190" s="3"/>
      <c r="M9190" s="19"/>
    </row>
    <row r="9191" spans="10:13">
      <c r="J9191" s="3"/>
      <c r="M9191" s="19"/>
    </row>
    <row r="9192" spans="10:13">
      <c r="J9192" s="3"/>
      <c r="M9192" s="19"/>
    </row>
    <row r="9193" spans="10:13">
      <c r="J9193" s="3"/>
      <c r="M9193" s="19"/>
    </row>
    <row r="9194" spans="10:13">
      <c r="J9194" s="3"/>
      <c r="M9194" s="19"/>
    </row>
    <row r="9195" spans="10:13">
      <c r="J9195" s="3"/>
      <c r="M9195" s="19"/>
    </row>
    <row r="9196" spans="10:13">
      <c r="J9196" s="3"/>
      <c r="M9196" s="19"/>
    </row>
    <row r="9197" spans="10:13">
      <c r="J9197" s="3"/>
      <c r="M9197" s="19"/>
    </row>
    <row r="9198" spans="10:13">
      <c r="J9198" s="3"/>
      <c r="M9198" s="19"/>
    </row>
    <row r="9199" spans="10:13">
      <c r="J9199" s="3"/>
      <c r="M9199" s="19"/>
    </row>
    <row r="9200" spans="10:13">
      <c r="J9200" s="3"/>
      <c r="M9200" s="19"/>
    </row>
    <row r="9201" spans="10:13">
      <c r="J9201" s="3"/>
      <c r="M9201" s="19"/>
    </row>
    <row r="9202" spans="10:13">
      <c r="J9202" s="3"/>
      <c r="M9202" s="19"/>
    </row>
    <row r="9203" spans="10:13">
      <c r="J9203" s="3"/>
      <c r="M9203" s="19"/>
    </row>
    <row r="9204" spans="10:13">
      <c r="J9204" s="3"/>
      <c r="M9204" s="19"/>
    </row>
    <row r="9205" spans="10:13">
      <c r="J9205" s="3"/>
      <c r="M9205" s="19"/>
    </row>
    <row r="9206" spans="10:13">
      <c r="J9206" s="3"/>
      <c r="M9206" s="19"/>
    </row>
    <row r="9207" spans="10:13">
      <c r="J9207" s="3"/>
      <c r="M9207" s="19"/>
    </row>
    <row r="9208" spans="10:13">
      <c r="J9208" s="3"/>
      <c r="M9208" s="19"/>
    </row>
    <row r="9209" spans="10:13">
      <c r="J9209" s="3"/>
      <c r="M9209" s="19"/>
    </row>
    <row r="9210" spans="10:13">
      <c r="J9210" s="3"/>
      <c r="M9210" s="19"/>
    </row>
    <row r="9211" spans="10:13">
      <c r="J9211" s="3"/>
      <c r="M9211" s="19"/>
    </row>
    <row r="9212" spans="10:13">
      <c r="J9212" s="3"/>
      <c r="M9212" s="19"/>
    </row>
    <row r="9213" spans="10:13">
      <c r="J9213" s="3"/>
      <c r="M9213" s="19"/>
    </row>
    <row r="9214" spans="10:13">
      <c r="J9214" s="3"/>
      <c r="M9214" s="19"/>
    </row>
    <row r="9215" spans="10:13">
      <c r="J9215" s="3"/>
      <c r="M9215" s="19"/>
    </row>
    <row r="9216" spans="10:13">
      <c r="J9216" s="3"/>
      <c r="M9216" s="19"/>
    </row>
    <row r="9217" spans="10:13">
      <c r="J9217" s="3"/>
      <c r="M9217" s="19"/>
    </row>
    <row r="9218" spans="10:13">
      <c r="J9218" s="3"/>
      <c r="M9218" s="19"/>
    </row>
    <row r="9219" spans="10:13">
      <c r="J9219" s="3"/>
      <c r="M9219" s="19"/>
    </row>
    <row r="9220" spans="10:13">
      <c r="J9220" s="3"/>
      <c r="M9220" s="19"/>
    </row>
    <row r="9221" spans="10:13">
      <c r="J9221" s="3"/>
      <c r="M9221" s="19"/>
    </row>
    <row r="9222" spans="10:13">
      <c r="J9222" s="3"/>
      <c r="M9222" s="19"/>
    </row>
    <row r="9223" spans="10:13">
      <c r="J9223" s="3"/>
      <c r="M9223" s="19"/>
    </row>
    <row r="9224" spans="10:13">
      <c r="J9224" s="3"/>
      <c r="M9224" s="19"/>
    </row>
    <row r="9225" spans="10:13">
      <c r="J9225" s="3"/>
      <c r="M9225" s="19"/>
    </row>
    <row r="9226" spans="10:13">
      <c r="J9226" s="3"/>
      <c r="M9226" s="19"/>
    </row>
    <row r="9227" spans="10:13">
      <c r="J9227" s="3"/>
      <c r="M9227" s="19"/>
    </row>
    <row r="9228" spans="10:13">
      <c r="J9228" s="3"/>
      <c r="M9228" s="19"/>
    </row>
    <row r="9229" spans="10:13">
      <c r="J9229" s="3"/>
      <c r="M9229" s="19"/>
    </row>
    <row r="9230" spans="10:13">
      <c r="J9230" s="3"/>
      <c r="M9230" s="19"/>
    </row>
    <row r="9231" spans="10:13">
      <c r="J9231" s="3"/>
      <c r="M9231" s="19"/>
    </row>
    <row r="9232" spans="10:13">
      <c r="J9232" s="3"/>
      <c r="M9232" s="19"/>
    </row>
    <row r="9233" spans="10:13">
      <c r="J9233" s="3"/>
      <c r="M9233" s="19"/>
    </row>
    <row r="9234" spans="10:13">
      <c r="J9234" s="3"/>
      <c r="M9234" s="19"/>
    </row>
    <row r="9235" spans="10:13">
      <c r="J9235" s="3"/>
      <c r="M9235" s="19"/>
    </row>
    <row r="9236" spans="10:13">
      <c r="J9236" s="3"/>
      <c r="M9236" s="19"/>
    </row>
    <row r="9237" spans="10:13">
      <c r="J9237" s="3"/>
      <c r="M9237" s="19"/>
    </row>
    <row r="9238" spans="10:13">
      <c r="J9238" s="3"/>
      <c r="M9238" s="19"/>
    </row>
    <row r="9239" spans="10:13">
      <c r="J9239" s="3"/>
      <c r="M9239" s="19"/>
    </row>
    <row r="9240" spans="10:13">
      <c r="J9240" s="3"/>
      <c r="M9240" s="19"/>
    </row>
    <row r="9241" spans="10:13">
      <c r="J9241" s="3"/>
      <c r="M9241" s="19"/>
    </row>
    <row r="9242" spans="10:13">
      <c r="J9242" s="3"/>
      <c r="M9242" s="19"/>
    </row>
    <row r="9243" spans="10:13">
      <c r="J9243" s="3"/>
      <c r="M9243" s="19"/>
    </row>
    <row r="9244" spans="10:13">
      <c r="J9244" s="3"/>
      <c r="M9244" s="19"/>
    </row>
    <row r="9245" spans="10:13">
      <c r="J9245" s="3"/>
      <c r="M9245" s="19"/>
    </row>
    <row r="9246" spans="10:13">
      <c r="J9246" s="3"/>
      <c r="M9246" s="19"/>
    </row>
    <row r="9247" spans="10:13">
      <c r="J9247" s="3"/>
      <c r="M9247" s="19"/>
    </row>
    <row r="9248" spans="10:13">
      <c r="J9248" s="3"/>
      <c r="M9248" s="19"/>
    </row>
    <row r="9249" spans="10:13">
      <c r="J9249" s="3"/>
      <c r="M9249" s="19"/>
    </row>
    <row r="9250" spans="10:13">
      <c r="J9250" s="3"/>
      <c r="M9250" s="19"/>
    </row>
    <row r="9251" spans="10:13">
      <c r="J9251" s="3"/>
      <c r="M9251" s="19"/>
    </row>
    <row r="9252" spans="10:13">
      <c r="J9252" s="3"/>
      <c r="M9252" s="19"/>
    </row>
    <row r="9253" spans="10:13">
      <c r="J9253" s="3"/>
      <c r="M9253" s="19"/>
    </row>
    <row r="9254" spans="10:13">
      <c r="J9254" s="3"/>
      <c r="M9254" s="19"/>
    </row>
    <row r="9255" spans="10:13">
      <c r="J9255" s="3"/>
      <c r="M9255" s="19"/>
    </row>
    <row r="9256" spans="10:13">
      <c r="J9256" s="3"/>
      <c r="M9256" s="19"/>
    </row>
    <row r="9257" spans="10:13">
      <c r="J9257" s="3"/>
      <c r="M9257" s="19"/>
    </row>
    <row r="9258" spans="10:13">
      <c r="J9258" s="3"/>
      <c r="M9258" s="19"/>
    </row>
    <row r="9259" spans="10:13">
      <c r="J9259" s="3"/>
      <c r="M9259" s="19"/>
    </row>
    <row r="9260" spans="10:13">
      <c r="J9260" s="3"/>
      <c r="M9260" s="19"/>
    </row>
    <row r="9261" spans="10:13">
      <c r="J9261" s="3"/>
      <c r="M9261" s="19"/>
    </row>
    <row r="9262" spans="10:13">
      <c r="J9262" s="3"/>
      <c r="M9262" s="19"/>
    </row>
    <row r="9263" spans="10:13">
      <c r="J9263" s="3"/>
      <c r="M9263" s="19"/>
    </row>
    <row r="9264" spans="10:13">
      <c r="J9264" s="3"/>
      <c r="M9264" s="19"/>
    </row>
    <row r="9265" spans="10:13">
      <c r="J9265" s="3"/>
      <c r="M9265" s="19"/>
    </row>
    <row r="9266" spans="10:13">
      <c r="J9266" s="3"/>
      <c r="M9266" s="19"/>
    </row>
    <row r="9267" spans="10:13">
      <c r="J9267" s="3"/>
      <c r="M9267" s="19"/>
    </row>
    <row r="9268" spans="10:13">
      <c r="J9268" s="3"/>
      <c r="M9268" s="19"/>
    </row>
    <row r="9269" spans="10:13">
      <c r="J9269" s="3"/>
      <c r="M9269" s="19"/>
    </row>
    <row r="9270" spans="10:13">
      <c r="J9270" s="3"/>
      <c r="M9270" s="19"/>
    </row>
    <row r="9271" spans="10:13">
      <c r="J9271" s="3"/>
      <c r="M9271" s="19"/>
    </row>
    <row r="9272" spans="10:13">
      <c r="J9272" s="3"/>
      <c r="M9272" s="19"/>
    </row>
    <row r="9273" spans="10:13">
      <c r="J9273" s="3"/>
      <c r="M9273" s="19"/>
    </row>
    <row r="9274" spans="10:13">
      <c r="J9274" s="3"/>
      <c r="M9274" s="19"/>
    </row>
    <row r="9275" spans="10:13">
      <c r="J9275" s="3"/>
      <c r="M9275" s="19"/>
    </row>
    <row r="9276" spans="10:13">
      <c r="J9276" s="3"/>
      <c r="M9276" s="19"/>
    </row>
    <row r="9277" spans="10:13">
      <c r="J9277" s="3"/>
      <c r="M9277" s="19"/>
    </row>
    <row r="9278" spans="10:13">
      <c r="J9278" s="3"/>
      <c r="M9278" s="19"/>
    </row>
    <row r="9279" spans="10:13">
      <c r="J9279" s="3"/>
      <c r="M9279" s="19"/>
    </row>
    <row r="9280" spans="10:13">
      <c r="J9280" s="3"/>
      <c r="M9280" s="19"/>
    </row>
    <row r="9281" spans="10:13">
      <c r="J9281" s="3"/>
      <c r="M9281" s="19"/>
    </row>
    <row r="9282" spans="10:13">
      <c r="J9282" s="3"/>
      <c r="M9282" s="19"/>
    </row>
    <row r="9283" spans="10:13">
      <c r="J9283" s="3"/>
      <c r="M9283" s="19"/>
    </row>
    <row r="9284" spans="10:13">
      <c r="J9284" s="3"/>
      <c r="M9284" s="19"/>
    </row>
    <row r="9285" spans="10:13">
      <c r="J9285" s="3"/>
      <c r="M9285" s="19"/>
    </row>
    <row r="9286" spans="10:13">
      <c r="J9286" s="3"/>
      <c r="M9286" s="19"/>
    </row>
    <row r="9287" spans="10:13">
      <c r="J9287" s="3"/>
      <c r="M9287" s="19"/>
    </row>
    <row r="9288" spans="10:13">
      <c r="J9288" s="3"/>
      <c r="M9288" s="19"/>
    </row>
    <row r="9289" spans="10:13">
      <c r="J9289" s="3"/>
      <c r="M9289" s="19"/>
    </row>
    <row r="9290" spans="10:13">
      <c r="J9290" s="3"/>
      <c r="M9290" s="19"/>
    </row>
    <row r="9291" spans="10:13">
      <c r="J9291" s="3"/>
      <c r="M9291" s="19"/>
    </row>
    <row r="9292" spans="10:13">
      <c r="J9292" s="3"/>
      <c r="M9292" s="19"/>
    </row>
    <row r="9293" spans="10:13">
      <c r="J9293" s="3"/>
      <c r="M9293" s="19"/>
    </row>
    <row r="9294" spans="10:13">
      <c r="J9294" s="3"/>
      <c r="M9294" s="19"/>
    </row>
    <row r="9295" spans="10:13">
      <c r="J9295" s="3"/>
      <c r="M9295" s="19"/>
    </row>
    <row r="9296" spans="10:13">
      <c r="J9296" s="3"/>
      <c r="M9296" s="19"/>
    </row>
    <row r="9297" spans="10:13">
      <c r="J9297" s="3"/>
      <c r="M9297" s="19"/>
    </row>
    <row r="9298" spans="10:13">
      <c r="J9298" s="3"/>
      <c r="M9298" s="19"/>
    </row>
    <row r="9299" spans="10:13">
      <c r="J9299" s="3"/>
      <c r="M9299" s="19"/>
    </row>
    <row r="9300" spans="10:13">
      <c r="J9300" s="3"/>
      <c r="M9300" s="19"/>
    </row>
    <row r="9301" spans="10:13">
      <c r="J9301" s="3"/>
      <c r="M9301" s="19"/>
    </row>
    <row r="9302" spans="10:13">
      <c r="J9302" s="3"/>
      <c r="M9302" s="19"/>
    </row>
    <row r="9303" spans="10:13">
      <c r="J9303" s="3"/>
      <c r="M9303" s="19"/>
    </row>
    <row r="9304" spans="10:13">
      <c r="J9304" s="3"/>
      <c r="M9304" s="19"/>
    </row>
    <row r="9305" spans="10:13">
      <c r="J9305" s="3"/>
      <c r="M9305" s="19"/>
    </row>
    <row r="9306" spans="10:13">
      <c r="J9306" s="3"/>
      <c r="M9306" s="19"/>
    </row>
    <row r="9307" spans="10:13">
      <c r="J9307" s="3"/>
      <c r="M9307" s="19"/>
    </row>
    <row r="9308" spans="10:13">
      <c r="J9308" s="3"/>
      <c r="M9308" s="19"/>
    </row>
    <row r="9309" spans="10:13">
      <c r="J9309" s="3"/>
      <c r="M9309" s="19"/>
    </row>
    <row r="9310" spans="10:13">
      <c r="J9310" s="3"/>
      <c r="M9310" s="19"/>
    </row>
    <row r="9311" spans="10:13">
      <c r="J9311" s="3"/>
      <c r="M9311" s="19"/>
    </row>
    <row r="9312" spans="10:13">
      <c r="J9312" s="3"/>
      <c r="M9312" s="19"/>
    </row>
    <row r="9313" spans="10:13">
      <c r="J9313" s="3"/>
      <c r="M9313" s="19"/>
    </row>
    <row r="9314" spans="10:13">
      <c r="J9314" s="3"/>
      <c r="M9314" s="19"/>
    </row>
    <row r="9315" spans="10:13">
      <c r="J9315" s="3"/>
      <c r="M9315" s="19"/>
    </row>
    <row r="9316" spans="10:13">
      <c r="J9316" s="3"/>
      <c r="M9316" s="19"/>
    </row>
    <row r="9317" spans="10:13">
      <c r="J9317" s="3"/>
      <c r="M9317" s="19"/>
    </row>
    <row r="9318" spans="10:13">
      <c r="J9318" s="3"/>
      <c r="M9318" s="19"/>
    </row>
    <row r="9319" spans="10:13">
      <c r="J9319" s="3"/>
      <c r="M9319" s="19"/>
    </row>
    <row r="9320" spans="10:13">
      <c r="J9320" s="3"/>
      <c r="M9320" s="19"/>
    </row>
    <row r="9321" spans="10:13">
      <c r="J9321" s="3"/>
      <c r="M9321" s="19"/>
    </row>
    <row r="9322" spans="10:13">
      <c r="J9322" s="3"/>
      <c r="M9322" s="19"/>
    </row>
    <row r="9323" spans="10:13">
      <c r="J9323" s="3"/>
      <c r="M9323" s="19"/>
    </row>
    <row r="9324" spans="10:13">
      <c r="J9324" s="3"/>
      <c r="M9324" s="19"/>
    </row>
    <row r="9325" spans="10:13">
      <c r="J9325" s="3"/>
      <c r="M9325" s="19"/>
    </row>
    <row r="9326" spans="10:13">
      <c r="J9326" s="3"/>
      <c r="M9326" s="19"/>
    </row>
    <row r="9327" spans="10:13">
      <c r="J9327" s="3"/>
      <c r="M9327" s="19"/>
    </row>
    <row r="9328" spans="10:13">
      <c r="J9328" s="3"/>
      <c r="M9328" s="19"/>
    </row>
    <row r="9329" spans="10:13">
      <c r="J9329" s="3"/>
      <c r="M9329" s="19"/>
    </row>
    <row r="9330" spans="10:13">
      <c r="J9330" s="3"/>
      <c r="M9330" s="19"/>
    </row>
    <row r="9331" spans="10:13">
      <c r="J9331" s="3"/>
      <c r="M9331" s="19"/>
    </row>
    <row r="9332" spans="10:13">
      <c r="J9332" s="3"/>
      <c r="M9332" s="19"/>
    </row>
    <row r="9333" spans="10:13">
      <c r="J9333" s="3"/>
      <c r="M9333" s="19"/>
    </row>
    <row r="9334" spans="10:13">
      <c r="J9334" s="3"/>
      <c r="M9334" s="19"/>
    </row>
    <row r="9335" spans="10:13">
      <c r="J9335" s="3"/>
      <c r="M9335" s="19"/>
    </row>
    <row r="9336" spans="10:13">
      <c r="J9336" s="3"/>
      <c r="M9336" s="19"/>
    </row>
    <row r="9337" spans="10:13">
      <c r="J9337" s="3"/>
      <c r="M9337" s="19"/>
    </row>
    <row r="9338" spans="10:13">
      <c r="J9338" s="3"/>
      <c r="M9338" s="19"/>
    </row>
    <row r="9339" spans="10:13">
      <c r="J9339" s="3"/>
      <c r="M9339" s="19"/>
    </row>
    <row r="9340" spans="10:13">
      <c r="J9340" s="3"/>
      <c r="M9340" s="19"/>
    </row>
    <row r="9341" spans="10:13">
      <c r="J9341" s="3"/>
      <c r="M9341" s="19"/>
    </row>
    <row r="9342" spans="10:13">
      <c r="J9342" s="3"/>
      <c r="M9342" s="19"/>
    </row>
    <row r="9343" spans="10:13">
      <c r="J9343" s="3"/>
      <c r="M9343" s="19"/>
    </row>
    <row r="9344" spans="10:13">
      <c r="J9344" s="3"/>
      <c r="M9344" s="19"/>
    </row>
    <row r="9345" spans="10:13">
      <c r="J9345" s="3"/>
      <c r="M9345" s="19"/>
    </row>
    <row r="9346" spans="10:13">
      <c r="J9346" s="3"/>
      <c r="M9346" s="19"/>
    </row>
    <row r="9347" spans="10:13">
      <c r="J9347" s="3"/>
      <c r="M9347" s="19"/>
    </row>
    <row r="9348" spans="10:13">
      <c r="J9348" s="3"/>
      <c r="M9348" s="19"/>
    </row>
    <row r="9349" spans="10:13">
      <c r="J9349" s="3"/>
      <c r="M9349" s="19"/>
    </row>
    <row r="9350" spans="10:13">
      <c r="J9350" s="3"/>
      <c r="M9350" s="19"/>
    </row>
    <row r="9351" spans="10:13">
      <c r="J9351" s="3"/>
      <c r="M9351" s="19"/>
    </row>
    <row r="9352" spans="10:13">
      <c r="J9352" s="3"/>
      <c r="M9352" s="19"/>
    </row>
    <row r="9353" spans="10:13">
      <c r="J9353" s="3"/>
      <c r="M9353" s="19"/>
    </row>
    <row r="9354" spans="10:13">
      <c r="J9354" s="3"/>
      <c r="M9354" s="19"/>
    </row>
    <row r="9355" spans="10:13">
      <c r="J9355" s="3"/>
      <c r="M9355" s="19"/>
    </row>
    <row r="9356" spans="10:13">
      <c r="J9356" s="3"/>
      <c r="M9356" s="19"/>
    </row>
    <row r="9357" spans="10:13">
      <c r="J9357" s="3"/>
      <c r="M9357" s="19"/>
    </row>
    <row r="9358" spans="10:13">
      <c r="J9358" s="3"/>
      <c r="M9358" s="19"/>
    </row>
    <row r="9359" spans="10:13">
      <c r="J9359" s="3"/>
      <c r="M9359" s="19"/>
    </row>
    <row r="9360" spans="10:13">
      <c r="J9360" s="3"/>
      <c r="M9360" s="19"/>
    </row>
    <row r="9361" spans="10:13">
      <c r="J9361" s="3"/>
      <c r="M9361" s="19"/>
    </row>
    <row r="9362" spans="10:13">
      <c r="J9362" s="3"/>
      <c r="M9362" s="19"/>
    </row>
    <row r="9363" spans="10:13">
      <c r="J9363" s="3"/>
      <c r="M9363" s="19"/>
    </row>
    <row r="9364" spans="10:13">
      <c r="J9364" s="3"/>
      <c r="M9364" s="19"/>
    </row>
    <row r="9365" spans="10:13">
      <c r="J9365" s="3"/>
      <c r="M9365" s="19"/>
    </row>
    <row r="9366" spans="10:13">
      <c r="J9366" s="3"/>
      <c r="M9366" s="19"/>
    </row>
    <row r="9367" spans="10:13">
      <c r="J9367" s="3"/>
      <c r="M9367" s="19"/>
    </row>
    <row r="9368" spans="10:13">
      <c r="J9368" s="3"/>
      <c r="M9368" s="19"/>
    </row>
    <row r="9369" spans="10:13">
      <c r="J9369" s="3"/>
      <c r="M9369" s="19"/>
    </row>
    <row r="9370" spans="10:13">
      <c r="J9370" s="3"/>
      <c r="M9370" s="19"/>
    </row>
    <row r="9371" spans="10:13">
      <c r="J9371" s="3"/>
      <c r="M9371" s="19"/>
    </row>
    <row r="9372" spans="10:13">
      <c r="J9372" s="3"/>
      <c r="M9372" s="19"/>
    </row>
    <row r="9373" spans="10:13">
      <c r="J9373" s="3"/>
      <c r="M9373" s="19"/>
    </row>
    <row r="9374" spans="10:13">
      <c r="J9374" s="3"/>
      <c r="M9374" s="19"/>
    </row>
    <row r="9375" spans="10:13">
      <c r="J9375" s="3"/>
      <c r="M9375" s="19"/>
    </row>
    <row r="9376" spans="10:13">
      <c r="J9376" s="3"/>
      <c r="M9376" s="19"/>
    </row>
    <row r="9377" spans="10:13">
      <c r="J9377" s="3"/>
      <c r="M9377" s="19"/>
    </row>
    <row r="9378" spans="10:13">
      <c r="J9378" s="3"/>
      <c r="M9378" s="19"/>
    </row>
    <row r="9379" spans="10:13">
      <c r="J9379" s="3"/>
      <c r="M9379" s="19"/>
    </row>
    <row r="9380" spans="10:13">
      <c r="J9380" s="3"/>
      <c r="M9380" s="19"/>
    </row>
    <row r="9381" spans="10:13">
      <c r="J9381" s="3"/>
      <c r="M9381" s="19"/>
    </row>
    <row r="9382" spans="10:13">
      <c r="J9382" s="3"/>
      <c r="M9382" s="19"/>
    </row>
    <row r="9383" spans="10:13">
      <c r="J9383" s="3"/>
      <c r="M9383" s="19"/>
    </row>
    <row r="9384" spans="10:13">
      <c r="J9384" s="3"/>
      <c r="M9384" s="19"/>
    </row>
    <row r="9385" spans="10:13">
      <c r="J9385" s="3"/>
      <c r="M9385" s="19"/>
    </row>
    <row r="9386" spans="10:13">
      <c r="J9386" s="3"/>
      <c r="M9386" s="19"/>
    </row>
    <row r="9387" spans="10:13">
      <c r="J9387" s="3"/>
      <c r="M9387" s="19"/>
    </row>
    <row r="9388" spans="10:13">
      <c r="J9388" s="3"/>
      <c r="M9388" s="19"/>
    </row>
    <row r="9389" spans="10:13">
      <c r="J9389" s="3"/>
      <c r="M9389" s="19"/>
    </row>
    <row r="9390" spans="10:13">
      <c r="J9390" s="3"/>
      <c r="M9390" s="19"/>
    </row>
    <row r="9391" spans="10:13">
      <c r="J9391" s="3"/>
      <c r="M9391" s="19"/>
    </row>
    <row r="9392" spans="10:13">
      <c r="J9392" s="3"/>
      <c r="M9392" s="19"/>
    </row>
    <row r="9393" spans="10:13">
      <c r="J9393" s="3"/>
      <c r="M9393" s="19"/>
    </row>
    <row r="9394" spans="10:13">
      <c r="J9394" s="3"/>
      <c r="M9394" s="19"/>
    </row>
    <row r="9395" spans="10:13">
      <c r="J9395" s="3"/>
      <c r="M9395" s="19"/>
    </row>
    <row r="9396" spans="10:13">
      <c r="J9396" s="3"/>
      <c r="M9396" s="19"/>
    </row>
    <row r="9397" spans="10:13">
      <c r="J9397" s="3"/>
      <c r="M9397" s="19"/>
    </row>
    <row r="9398" spans="10:13">
      <c r="J9398" s="3"/>
      <c r="M9398" s="19"/>
    </row>
    <row r="9399" spans="10:13">
      <c r="J9399" s="3"/>
      <c r="M9399" s="19"/>
    </row>
    <row r="9400" spans="10:13">
      <c r="J9400" s="3"/>
      <c r="M9400" s="19"/>
    </row>
    <row r="9401" spans="10:13">
      <c r="J9401" s="3"/>
      <c r="M9401" s="19"/>
    </row>
    <row r="9402" spans="10:13">
      <c r="J9402" s="3"/>
      <c r="M9402" s="19"/>
    </row>
    <row r="9403" spans="10:13">
      <c r="J9403" s="3"/>
      <c r="M9403" s="19"/>
    </row>
    <row r="9404" spans="10:13">
      <c r="J9404" s="3"/>
      <c r="M9404" s="19"/>
    </row>
    <row r="9405" spans="10:13">
      <c r="J9405" s="3"/>
      <c r="M9405" s="19"/>
    </row>
    <row r="9406" spans="10:13">
      <c r="J9406" s="3"/>
      <c r="M9406" s="19"/>
    </row>
    <row r="9407" spans="10:13">
      <c r="J9407" s="3"/>
      <c r="M9407" s="19"/>
    </row>
    <row r="9408" spans="10:13">
      <c r="J9408" s="3"/>
      <c r="M9408" s="19"/>
    </row>
    <row r="9409" spans="10:13">
      <c r="J9409" s="3"/>
      <c r="M9409" s="19"/>
    </row>
    <row r="9410" spans="10:13">
      <c r="J9410" s="3"/>
      <c r="M9410" s="19"/>
    </row>
    <row r="9411" spans="10:13">
      <c r="J9411" s="3"/>
      <c r="M9411" s="19"/>
    </row>
    <row r="9412" spans="10:13">
      <c r="J9412" s="3"/>
      <c r="M9412" s="19"/>
    </row>
    <row r="9413" spans="10:13">
      <c r="J9413" s="3"/>
      <c r="M9413" s="19"/>
    </row>
    <row r="9414" spans="10:13">
      <c r="J9414" s="3"/>
      <c r="M9414" s="19"/>
    </row>
    <row r="9415" spans="10:13">
      <c r="J9415" s="3"/>
      <c r="M9415" s="19"/>
    </row>
    <row r="9416" spans="10:13">
      <c r="J9416" s="3"/>
      <c r="M9416" s="19"/>
    </row>
    <row r="9417" spans="10:13">
      <c r="J9417" s="3"/>
      <c r="M9417" s="19"/>
    </row>
    <row r="9418" spans="10:13">
      <c r="J9418" s="3"/>
      <c r="M9418" s="19"/>
    </row>
    <row r="9419" spans="10:13">
      <c r="J9419" s="3"/>
      <c r="M9419" s="19"/>
    </row>
    <row r="9420" spans="10:13">
      <c r="J9420" s="3"/>
      <c r="M9420" s="19"/>
    </row>
    <row r="9421" spans="10:13">
      <c r="J9421" s="3"/>
      <c r="M9421" s="19"/>
    </row>
    <row r="9422" spans="10:13">
      <c r="J9422" s="3"/>
      <c r="M9422" s="19"/>
    </row>
    <row r="9423" spans="10:13">
      <c r="J9423" s="3"/>
      <c r="M9423" s="19"/>
    </row>
    <row r="9424" spans="10:13">
      <c r="J9424" s="3"/>
      <c r="M9424" s="19"/>
    </row>
    <row r="9425" spans="10:13">
      <c r="J9425" s="3"/>
      <c r="M9425" s="19"/>
    </row>
    <row r="9426" spans="10:13">
      <c r="J9426" s="3"/>
      <c r="M9426" s="19"/>
    </row>
    <row r="9427" spans="10:13">
      <c r="J9427" s="3"/>
      <c r="M9427" s="19"/>
    </row>
    <row r="9428" spans="10:13">
      <c r="J9428" s="3"/>
      <c r="M9428" s="19"/>
    </row>
    <row r="9429" spans="10:13">
      <c r="J9429" s="3"/>
      <c r="M9429" s="19"/>
    </row>
    <row r="9430" spans="10:13">
      <c r="J9430" s="3"/>
      <c r="M9430" s="19"/>
    </row>
    <row r="9431" spans="10:13">
      <c r="J9431" s="3"/>
      <c r="M9431" s="19"/>
    </row>
    <row r="9432" spans="10:13">
      <c r="J9432" s="3"/>
      <c r="M9432" s="19"/>
    </row>
    <row r="9433" spans="10:13">
      <c r="J9433" s="3"/>
      <c r="M9433" s="19"/>
    </row>
    <row r="9434" spans="10:13">
      <c r="J9434" s="3"/>
      <c r="M9434" s="19"/>
    </row>
    <row r="9435" spans="10:13">
      <c r="J9435" s="3"/>
      <c r="M9435" s="19"/>
    </row>
    <row r="9436" spans="10:13">
      <c r="J9436" s="3"/>
      <c r="M9436" s="19"/>
    </row>
    <row r="9437" spans="10:13">
      <c r="J9437" s="3"/>
      <c r="M9437" s="19"/>
    </row>
    <row r="9438" spans="10:13">
      <c r="J9438" s="3"/>
      <c r="M9438" s="19"/>
    </row>
    <row r="9439" spans="10:13">
      <c r="J9439" s="3"/>
      <c r="M9439" s="19"/>
    </row>
    <row r="9440" spans="10:13">
      <c r="J9440" s="3"/>
      <c r="M9440" s="19"/>
    </row>
    <row r="9441" spans="10:13">
      <c r="J9441" s="3"/>
      <c r="M9441" s="19"/>
    </row>
    <row r="9442" spans="10:13">
      <c r="J9442" s="3"/>
      <c r="M9442" s="19"/>
    </row>
    <row r="9443" spans="10:13">
      <c r="J9443" s="3"/>
      <c r="M9443" s="19"/>
    </row>
    <row r="9444" spans="10:13">
      <c r="J9444" s="3"/>
      <c r="M9444" s="19"/>
    </row>
    <row r="9445" spans="10:13">
      <c r="J9445" s="3"/>
      <c r="M9445" s="19"/>
    </row>
    <row r="9446" spans="10:13">
      <c r="J9446" s="3"/>
      <c r="M9446" s="19"/>
    </row>
    <row r="9447" spans="10:13">
      <c r="J9447" s="3"/>
      <c r="M9447" s="19"/>
    </row>
    <row r="9448" spans="10:13">
      <c r="J9448" s="3"/>
      <c r="M9448" s="19"/>
    </row>
    <row r="9449" spans="10:13">
      <c r="J9449" s="3"/>
      <c r="M9449" s="19"/>
    </row>
    <row r="9450" spans="10:13">
      <c r="J9450" s="3"/>
      <c r="M9450" s="19"/>
    </row>
    <row r="9451" spans="10:13">
      <c r="J9451" s="3"/>
      <c r="M9451" s="19"/>
    </row>
    <row r="9452" spans="10:13">
      <c r="J9452" s="3"/>
      <c r="M9452" s="19"/>
    </row>
    <row r="9453" spans="10:13">
      <c r="J9453" s="3"/>
      <c r="M9453" s="19"/>
    </row>
    <row r="9454" spans="10:13">
      <c r="J9454" s="3"/>
      <c r="M9454" s="19"/>
    </row>
    <row r="9455" spans="10:13">
      <c r="J9455" s="3"/>
      <c r="M9455" s="19"/>
    </row>
    <row r="9456" spans="10:13">
      <c r="J9456" s="3"/>
      <c r="M9456" s="19"/>
    </row>
    <row r="9457" spans="10:13">
      <c r="J9457" s="3"/>
      <c r="M9457" s="19"/>
    </row>
    <row r="9458" spans="10:13">
      <c r="J9458" s="3"/>
      <c r="M9458" s="19"/>
    </row>
    <row r="9459" spans="10:13">
      <c r="J9459" s="3"/>
      <c r="M9459" s="19"/>
    </row>
    <row r="9460" spans="10:13">
      <c r="J9460" s="3"/>
      <c r="M9460" s="19"/>
    </row>
    <row r="9461" spans="10:13">
      <c r="J9461" s="3"/>
      <c r="M9461" s="19"/>
    </row>
    <row r="9462" spans="10:13">
      <c r="J9462" s="3"/>
      <c r="M9462" s="19"/>
    </row>
    <row r="9463" spans="10:13">
      <c r="J9463" s="3"/>
      <c r="M9463" s="19"/>
    </row>
    <row r="9464" spans="10:13">
      <c r="J9464" s="3"/>
      <c r="M9464" s="19"/>
    </row>
    <row r="9465" spans="10:13">
      <c r="J9465" s="3"/>
      <c r="M9465" s="19"/>
    </row>
    <row r="9466" spans="10:13">
      <c r="J9466" s="3"/>
      <c r="M9466" s="19"/>
    </row>
    <row r="9467" spans="10:13">
      <c r="J9467" s="3"/>
      <c r="M9467" s="19"/>
    </row>
    <row r="9468" spans="10:13">
      <c r="J9468" s="3"/>
      <c r="M9468" s="19"/>
    </row>
    <row r="9469" spans="10:13">
      <c r="J9469" s="3"/>
      <c r="M9469" s="19"/>
    </row>
    <row r="9470" spans="10:13">
      <c r="J9470" s="3"/>
      <c r="M9470" s="19"/>
    </row>
    <row r="9471" spans="10:13">
      <c r="J9471" s="3"/>
      <c r="M9471" s="19"/>
    </row>
    <row r="9472" spans="10:13">
      <c r="J9472" s="3"/>
      <c r="M9472" s="19"/>
    </row>
    <row r="9473" spans="10:13">
      <c r="J9473" s="3"/>
      <c r="M9473" s="19"/>
    </row>
    <row r="9474" spans="10:13">
      <c r="J9474" s="3"/>
      <c r="M9474" s="19"/>
    </row>
    <row r="9475" spans="10:13">
      <c r="J9475" s="3"/>
      <c r="M9475" s="19"/>
    </row>
    <row r="9476" spans="10:13">
      <c r="J9476" s="3"/>
      <c r="M9476" s="19"/>
    </row>
    <row r="9477" spans="10:13">
      <c r="J9477" s="3"/>
      <c r="M9477" s="19"/>
    </row>
    <row r="9478" spans="10:13">
      <c r="J9478" s="3"/>
      <c r="M9478" s="19"/>
    </row>
    <row r="9479" spans="10:13">
      <c r="J9479" s="3"/>
      <c r="M9479" s="19"/>
    </row>
    <row r="9480" spans="10:13">
      <c r="J9480" s="3"/>
      <c r="M9480" s="19"/>
    </row>
    <row r="9481" spans="10:13">
      <c r="J9481" s="3"/>
      <c r="M9481" s="19"/>
    </row>
    <row r="9482" spans="10:13">
      <c r="J9482" s="3"/>
      <c r="M9482" s="19"/>
    </row>
    <row r="9483" spans="10:13">
      <c r="J9483" s="3"/>
      <c r="M9483" s="19"/>
    </row>
    <row r="9484" spans="10:13">
      <c r="J9484" s="3"/>
      <c r="M9484" s="19"/>
    </row>
    <row r="9485" spans="10:13">
      <c r="J9485" s="3"/>
      <c r="M9485" s="19"/>
    </row>
    <row r="9486" spans="10:13">
      <c r="J9486" s="3"/>
      <c r="M9486" s="19"/>
    </row>
    <row r="9487" spans="10:13">
      <c r="J9487" s="3"/>
      <c r="M9487" s="19"/>
    </row>
    <row r="9488" spans="10:13">
      <c r="J9488" s="3"/>
      <c r="M9488" s="19"/>
    </row>
    <row r="9489" spans="10:13">
      <c r="J9489" s="3"/>
      <c r="M9489" s="19"/>
    </row>
    <row r="9490" spans="10:13">
      <c r="J9490" s="3"/>
      <c r="M9490" s="19"/>
    </row>
    <row r="9491" spans="10:13">
      <c r="J9491" s="3"/>
      <c r="M9491" s="19"/>
    </row>
    <row r="9492" spans="10:13">
      <c r="J9492" s="3"/>
      <c r="M9492" s="19"/>
    </row>
    <row r="9493" spans="10:13">
      <c r="J9493" s="3"/>
      <c r="M9493" s="19"/>
    </row>
    <row r="9494" spans="10:13">
      <c r="J9494" s="3"/>
      <c r="M9494" s="19"/>
    </row>
    <row r="9495" spans="10:13">
      <c r="J9495" s="3"/>
      <c r="M9495" s="19"/>
    </row>
    <row r="9496" spans="10:13">
      <c r="J9496" s="3"/>
      <c r="M9496" s="19"/>
    </row>
    <row r="9497" spans="10:13">
      <c r="J9497" s="3"/>
      <c r="M9497" s="19"/>
    </row>
    <row r="9498" spans="10:13">
      <c r="J9498" s="3"/>
      <c r="M9498" s="19"/>
    </row>
    <row r="9499" spans="10:13">
      <c r="J9499" s="3"/>
      <c r="M9499" s="19"/>
    </row>
    <row r="9500" spans="10:13">
      <c r="J9500" s="3"/>
      <c r="M9500" s="19"/>
    </row>
    <row r="9501" spans="10:13">
      <c r="J9501" s="3"/>
      <c r="M9501" s="19"/>
    </row>
    <row r="9502" spans="10:13">
      <c r="J9502" s="3"/>
      <c r="M9502" s="19"/>
    </row>
    <row r="9503" spans="10:13">
      <c r="J9503" s="3"/>
      <c r="M9503" s="19"/>
    </row>
    <row r="9504" spans="10:13">
      <c r="J9504" s="3"/>
      <c r="M9504" s="19"/>
    </row>
    <row r="9505" spans="10:13">
      <c r="J9505" s="3"/>
      <c r="M9505" s="19"/>
    </row>
    <row r="9506" spans="10:13">
      <c r="J9506" s="3"/>
      <c r="M9506" s="19"/>
    </row>
    <row r="9507" spans="10:13">
      <c r="J9507" s="3"/>
      <c r="M9507" s="19"/>
    </row>
    <row r="9508" spans="10:13">
      <c r="J9508" s="3"/>
      <c r="M9508" s="19"/>
    </row>
    <row r="9509" spans="10:13">
      <c r="J9509" s="3"/>
      <c r="M9509" s="19"/>
    </row>
    <row r="9510" spans="10:13">
      <c r="J9510" s="3"/>
      <c r="M9510" s="19"/>
    </row>
    <row r="9511" spans="10:13">
      <c r="J9511" s="3"/>
      <c r="M9511" s="19"/>
    </row>
    <row r="9512" spans="10:13">
      <c r="J9512" s="3"/>
      <c r="M9512" s="19"/>
    </row>
    <row r="9513" spans="10:13">
      <c r="J9513" s="3"/>
      <c r="M9513" s="19"/>
    </row>
    <row r="9514" spans="10:13">
      <c r="J9514" s="3"/>
      <c r="M9514" s="19"/>
    </row>
    <row r="9515" spans="10:13">
      <c r="J9515" s="3"/>
      <c r="M9515" s="19"/>
    </row>
    <row r="9516" spans="10:13">
      <c r="J9516" s="3"/>
      <c r="M9516" s="19"/>
    </row>
    <row r="9517" spans="10:13">
      <c r="J9517" s="3"/>
      <c r="M9517" s="19"/>
    </row>
    <row r="9518" spans="10:13">
      <c r="J9518" s="3"/>
      <c r="M9518" s="19"/>
    </row>
    <row r="9519" spans="10:13">
      <c r="J9519" s="3"/>
      <c r="M9519" s="19"/>
    </row>
    <row r="9520" spans="10:13">
      <c r="J9520" s="3"/>
      <c r="M9520" s="19"/>
    </row>
    <row r="9521" spans="10:13">
      <c r="J9521" s="3"/>
      <c r="M9521" s="19"/>
    </row>
    <row r="9522" spans="10:13">
      <c r="J9522" s="3"/>
      <c r="M9522" s="19"/>
    </row>
    <row r="9523" spans="10:13">
      <c r="J9523" s="3"/>
      <c r="M9523" s="19"/>
    </row>
    <row r="9524" spans="10:13">
      <c r="J9524" s="3"/>
      <c r="M9524" s="19"/>
    </row>
    <row r="9525" spans="10:13">
      <c r="J9525" s="3"/>
      <c r="M9525" s="19"/>
    </row>
    <row r="9526" spans="10:13">
      <c r="J9526" s="3"/>
      <c r="M9526" s="19"/>
    </row>
    <row r="9527" spans="10:13">
      <c r="J9527" s="3"/>
      <c r="M9527" s="19"/>
    </row>
    <row r="9528" spans="10:13">
      <c r="J9528" s="3"/>
      <c r="M9528" s="19"/>
    </row>
    <row r="9529" spans="10:13">
      <c r="J9529" s="3"/>
      <c r="M9529" s="19"/>
    </row>
    <row r="9530" spans="10:13">
      <c r="J9530" s="3"/>
      <c r="M9530" s="19"/>
    </row>
    <row r="9531" spans="10:13">
      <c r="J9531" s="3"/>
      <c r="M9531" s="19"/>
    </row>
    <row r="9532" spans="10:13">
      <c r="J9532" s="3"/>
      <c r="M9532" s="19"/>
    </row>
    <row r="9533" spans="10:13">
      <c r="J9533" s="3"/>
      <c r="M9533" s="19"/>
    </row>
    <row r="9534" spans="10:13">
      <c r="J9534" s="3"/>
      <c r="M9534" s="19"/>
    </row>
    <row r="9535" spans="10:13">
      <c r="J9535" s="3"/>
      <c r="M9535" s="19"/>
    </row>
    <row r="9536" spans="10:13">
      <c r="J9536" s="3"/>
      <c r="M9536" s="19"/>
    </row>
    <row r="9537" spans="10:13">
      <c r="J9537" s="3"/>
      <c r="M9537" s="19"/>
    </row>
    <row r="9538" spans="10:13">
      <c r="J9538" s="3"/>
      <c r="M9538" s="19"/>
    </row>
    <row r="9539" spans="10:13">
      <c r="J9539" s="3"/>
      <c r="M9539" s="19"/>
    </row>
    <row r="9540" spans="10:13">
      <c r="J9540" s="3"/>
      <c r="M9540" s="19"/>
    </row>
    <row r="9541" spans="10:13">
      <c r="J9541" s="3"/>
      <c r="M9541" s="19"/>
    </row>
    <row r="9542" spans="10:13">
      <c r="J9542" s="3"/>
      <c r="M9542" s="19"/>
    </row>
    <row r="9543" spans="10:13">
      <c r="J9543" s="3"/>
      <c r="M9543" s="19"/>
    </row>
    <row r="9544" spans="10:13">
      <c r="J9544" s="3"/>
      <c r="M9544" s="19"/>
    </row>
    <row r="9545" spans="10:13">
      <c r="J9545" s="3"/>
      <c r="M9545" s="19"/>
    </row>
    <row r="9546" spans="10:13">
      <c r="J9546" s="3"/>
      <c r="M9546" s="19"/>
    </row>
    <row r="9547" spans="10:13">
      <c r="J9547" s="3"/>
      <c r="M9547" s="19"/>
    </row>
    <row r="9548" spans="10:13">
      <c r="J9548" s="3"/>
      <c r="M9548" s="19"/>
    </row>
    <row r="9549" spans="10:13">
      <c r="J9549" s="3"/>
      <c r="M9549" s="19"/>
    </row>
    <row r="9550" spans="10:13">
      <c r="J9550" s="3"/>
      <c r="M9550" s="19"/>
    </row>
    <row r="9551" spans="10:13">
      <c r="J9551" s="3"/>
      <c r="M9551" s="19"/>
    </row>
    <row r="9552" spans="10:13">
      <c r="J9552" s="3"/>
      <c r="M9552" s="19"/>
    </row>
    <row r="9553" spans="10:13">
      <c r="J9553" s="3"/>
      <c r="M9553" s="19"/>
    </row>
    <row r="9554" spans="10:13">
      <c r="J9554" s="3"/>
      <c r="M9554" s="19"/>
    </row>
    <row r="9555" spans="10:13">
      <c r="J9555" s="3"/>
      <c r="M9555" s="19"/>
    </row>
    <row r="9556" spans="10:13">
      <c r="J9556" s="3"/>
      <c r="M9556" s="19"/>
    </row>
    <row r="9557" spans="10:13">
      <c r="J9557" s="3"/>
      <c r="M9557" s="19"/>
    </row>
    <row r="9558" spans="10:13">
      <c r="J9558" s="3"/>
      <c r="M9558" s="19"/>
    </row>
    <row r="9559" spans="10:13">
      <c r="J9559" s="3"/>
      <c r="M9559" s="19"/>
    </row>
    <row r="9560" spans="10:13">
      <c r="J9560" s="3"/>
      <c r="M9560" s="19"/>
    </row>
    <row r="9561" spans="10:13">
      <c r="J9561" s="3"/>
      <c r="M9561" s="19"/>
    </row>
    <row r="9562" spans="10:13">
      <c r="J9562" s="3"/>
      <c r="M9562" s="19"/>
    </row>
    <row r="9563" spans="10:13">
      <c r="J9563" s="3"/>
      <c r="M9563" s="19"/>
    </row>
    <row r="9564" spans="10:13">
      <c r="J9564" s="3"/>
      <c r="M9564" s="19"/>
    </row>
    <row r="9565" spans="10:13">
      <c r="J9565" s="3"/>
      <c r="M9565" s="19"/>
    </row>
    <row r="9566" spans="10:13">
      <c r="J9566" s="3"/>
      <c r="M9566" s="19"/>
    </row>
    <row r="9567" spans="10:13">
      <c r="J9567" s="3"/>
      <c r="M9567" s="19"/>
    </row>
    <row r="9568" spans="10:13">
      <c r="J9568" s="3"/>
      <c r="M9568" s="19"/>
    </row>
    <row r="9569" spans="10:13">
      <c r="J9569" s="3"/>
      <c r="M9569" s="19"/>
    </row>
    <row r="9570" spans="10:13">
      <c r="J9570" s="3"/>
      <c r="M9570" s="19"/>
    </row>
    <row r="9571" spans="10:13">
      <c r="J9571" s="3"/>
      <c r="M9571" s="19"/>
    </row>
    <row r="9572" spans="10:13">
      <c r="J9572" s="3"/>
      <c r="M9572" s="19"/>
    </row>
    <row r="9573" spans="10:13">
      <c r="J9573" s="3"/>
      <c r="M9573" s="19"/>
    </row>
    <row r="9574" spans="10:13">
      <c r="J9574" s="3"/>
      <c r="M9574" s="19"/>
    </row>
    <row r="9575" spans="10:13">
      <c r="J9575" s="3"/>
      <c r="M9575" s="19"/>
    </row>
    <row r="9576" spans="10:13">
      <c r="J9576" s="3"/>
      <c r="M9576" s="19"/>
    </row>
    <row r="9577" spans="10:13">
      <c r="J9577" s="3"/>
      <c r="M9577" s="19"/>
    </row>
    <row r="9578" spans="10:13">
      <c r="J9578" s="3"/>
      <c r="M9578" s="19"/>
    </row>
    <row r="9579" spans="10:13">
      <c r="J9579" s="3"/>
      <c r="M9579" s="19"/>
    </row>
    <row r="9580" spans="10:13">
      <c r="J9580" s="3"/>
      <c r="M9580" s="19"/>
    </row>
    <row r="9581" spans="10:13">
      <c r="J9581" s="3"/>
      <c r="M9581" s="19"/>
    </row>
    <row r="9582" spans="10:13">
      <c r="J9582" s="3"/>
      <c r="M9582" s="19"/>
    </row>
    <row r="9583" spans="10:13">
      <c r="J9583" s="3"/>
      <c r="M9583" s="19"/>
    </row>
    <row r="9584" spans="10:13">
      <c r="J9584" s="3"/>
      <c r="M9584" s="19"/>
    </row>
    <row r="9585" spans="10:13">
      <c r="J9585" s="3"/>
      <c r="M9585" s="19"/>
    </row>
    <row r="9586" spans="10:13">
      <c r="J9586" s="3"/>
      <c r="M9586" s="19"/>
    </row>
    <row r="9587" spans="10:13">
      <c r="J9587" s="3"/>
      <c r="M9587" s="19"/>
    </row>
    <row r="9588" spans="10:13">
      <c r="J9588" s="3"/>
      <c r="M9588" s="19"/>
    </row>
    <row r="9589" spans="10:13">
      <c r="J9589" s="3"/>
      <c r="M9589" s="19"/>
    </row>
    <row r="9590" spans="10:13">
      <c r="J9590" s="3"/>
      <c r="M9590" s="19"/>
    </row>
    <row r="9591" spans="10:13">
      <c r="J9591" s="3"/>
      <c r="M9591" s="19"/>
    </row>
    <row r="9592" spans="10:13">
      <c r="J9592" s="3"/>
      <c r="M9592" s="19"/>
    </row>
    <row r="9593" spans="10:13">
      <c r="J9593" s="3"/>
      <c r="M9593" s="19"/>
    </row>
    <row r="9594" spans="10:13">
      <c r="J9594" s="3"/>
      <c r="M9594" s="19"/>
    </row>
    <row r="9595" spans="10:13">
      <c r="J9595" s="3"/>
      <c r="M9595" s="19"/>
    </row>
    <row r="9596" spans="10:13">
      <c r="J9596" s="3"/>
      <c r="M9596" s="19"/>
    </row>
    <row r="9597" spans="10:13">
      <c r="J9597" s="3"/>
      <c r="M9597" s="19"/>
    </row>
    <row r="9598" spans="10:13">
      <c r="J9598" s="3"/>
      <c r="M9598" s="19"/>
    </row>
    <row r="9599" spans="10:13">
      <c r="J9599" s="3"/>
      <c r="M9599" s="19"/>
    </row>
    <row r="9600" spans="10:13">
      <c r="J9600" s="3"/>
      <c r="M9600" s="19"/>
    </row>
    <row r="9601" spans="10:13">
      <c r="J9601" s="3"/>
      <c r="M9601" s="19"/>
    </row>
    <row r="9602" spans="10:13">
      <c r="J9602" s="3"/>
      <c r="M9602" s="19"/>
    </row>
    <row r="9603" spans="10:13">
      <c r="J9603" s="3"/>
      <c r="M9603" s="19"/>
    </row>
    <row r="9604" spans="10:13">
      <c r="J9604" s="3"/>
      <c r="M9604" s="19"/>
    </row>
    <row r="9605" spans="10:13">
      <c r="J9605" s="3"/>
      <c r="M9605" s="19"/>
    </row>
    <row r="9606" spans="10:13">
      <c r="J9606" s="3"/>
      <c r="M9606" s="19"/>
    </row>
    <row r="9607" spans="10:13">
      <c r="J9607" s="3"/>
      <c r="M9607" s="19"/>
    </row>
    <row r="9608" spans="10:13">
      <c r="J9608" s="3"/>
      <c r="M9608" s="19"/>
    </row>
    <row r="9609" spans="10:13">
      <c r="J9609" s="3"/>
      <c r="M9609" s="19"/>
    </row>
    <row r="9610" spans="10:13">
      <c r="J9610" s="3"/>
      <c r="M9610" s="19"/>
    </row>
    <row r="9611" spans="10:13">
      <c r="J9611" s="3"/>
      <c r="M9611" s="19"/>
    </row>
    <row r="9612" spans="10:13">
      <c r="J9612" s="3"/>
      <c r="M9612" s="19"/>
    </row>
    <row r="9613" spans="10:13">
      <c r="J9613" s="3"/>
      <c r="M9613" s="19"/>
    </row>
    <row r="9614" spans="10:13">
      <c r="J9614" s="3"/>
      <c r="M9614" s="19"/>
    </row>
    <row r="9615" spans="10:13">
      <c r="J9615" s="3"/>
      <c r="M9615" s="19"/>
    </row>
    <row r="9616" spans="10:13">
      <c r="J9616" s="3"/>
      <c r="M9616" s="19"/>
    </row>
    <row r="9617" spans="10:13">
      <c r="J9617" s="3"/>
      <c r="M9617" s="19"/>
    </row>
    <row r="9618" spans="10:13">
      <c r="J9618" s="3"/>
      <c r="M9618" s="19"/>
    </row>
    <row r="9619" spans="10:13">
      <c r="J9619" s="3"/>
      <c r="M9619" s="19"/>
    </row>
    <row r="9620" spans="10:13">
      <c r="J9620" s="3"/>
      <c r="M9620" s="19"/>
    </row>
    <row r="9621" spans="10:13">
      <c r="J9621" s="3"/>
      <c r="M9621" s="19"/>
    </row>
    <row r="9622" spans="10:13">
      <c r="J9622" s="3"/>
      <c r="M9622" s="19"/>
    </row>
    <row r="9623" spans="10:13">
      <c r="J9623" s="3"/>
      <c r="M9623" s="19"/>
    </row>
    <row r="9624" spans="10:13">
      <c r="J9624" s="3"/>
      <c r="M9624" s="19"/>
    </row>
    <row r="9625" spans="10:13">
      <c r="J9625" s="3"/>
      <c r="M9625" s="19"/>
    </row>
    <row r="9626" spans="10:13">
      <c r="J9626" s="3"/>
      <c r="M9626" s="19"/>
    </row>
    <row r="9627" spans="10:13">
      <c r="J9627" s="3"/>
      <c r="M9627" s="19"/>
    </row>
    <row r="9628" spans="10:13">
      <c r="J9628" s="3"/>
      <c r="M9628" s="19"/>
    </row>
    <row r="9629" spans="10:13">
      <c r="J9629" s="3"/>
      <c r="M9629" s="19"/>
    </row>
    <row r="9630" spans="10:13">
      <c r="J9630" s="3"/>
      <c r="M9630" s="19"/>
    </row>
    <row r="9631" spans="10:13">
      <c r="J9631" s="3"/>
      <c r="M9631" s="19"/>
    </row>
    <row r="9632" spans="10:13">
      <c r="J9632" s="3"/>
      <c r="M9632" s="19"/>
    </row>
    <row r="9633" spans="10:13">
      <c r="J9633" s="3"/>
      <c r="M9633" s="19"/>
    </row>
    <row r="9634" spans="10:13">
      <c r="J9634" s="3"/>
      <c r="M9634" s="19"/>
    </row>
    <row r="9635" spans="10:13">
      <c r="J9635" s="3"/>
      <c r="M9635" s="19"/>
    </row>
    <row r="9636" spans="10:13">
      <c r="J9636" s="3"/>
      <c r="M9636" s="19"/>
    </row>
    <row r="9637" spans="10:13">
      <c r="J9637" s="3"/>
      <c r="M9637" s="19"/>
    </row>
    <row r="9638" spans="10:13">
      <c r="J9638" s="3"/>
      <c r="M9638" s="19"/>
    </row>
    <row r="9639" spans="10:13">
      <c r="J9639" s="3"/>
      <c r="M9639" s="19"/>
    </row>
    <row r="9640" spans="10:13">
      <c r="J9640" s="3"/>
      <c r="M9640" s="19"/>
    </row>
    <row r="9641" spans="10:13">
      <c r="J9641" s="3"/>
      <c r="M9641" s="19"/>
    </row>
    <row r="9642" spans="10:13">
      <c r="J9642" s="3"/>
      <c r="M9642" s="19"/>
    </row>
    <row r="9643" spans="10:13">
      <c r="J9643" s="3"/>
      <c r="M9643" s="19"/>
    </row>
    <row r="9644" spans="10:13">
      <c r="J9644" s="3"/>
      <c r="M9644" s="19"/>
    </row>
    <row r="9645" spans="10:13">
      <c r="J9645" s="3"/>
      <c r="M9645" s="19"/>
    </row>
    <row r="9646" spans="10:13">
      <c r="J9646" s="3"/>
      <c r="M9646" s="19"/>
    </row>
    <row r="9647" spans="10:13">
      <c r="J9647" s="3"/>
      <c r="M9647" s="19"/>
    </row>
    <row r="9648" spans="10:13">
      <c r="J9648" s="3"/>
      <c r="M9648" s="19"/>
    </row>
    <row r="9649" spans="10:13">
      <c r="J9649" s="3"/>
      <c r="M9649" s="19"/>
    </row>
    <row r="9650" spans="10:13">
      <c r="J9650" s="3"/>
      <c r="M9650" s="19"/>
    </row>
    <row r="9651" spans="10:13">
      <c r="J9651" s="3"/>
      <c r="M9651" s="19"/>
    </row>
    <row r="9652" spans="10:13">
      <c r="J9652" s="3"/>
      <c r="M9652" s="19"/>
    </row>
    <row r="9653" spans="10:13">
      <c r="J9653" s="3"/>
      <c r="M9653" s="19"/>
    </row>
    <row r="9654" spans="10:13">
      <c r="J9654" s="3"/>
      <c r="M9654" s="19"/>
    </row>
    <row r="9655" spans="10:13">
      <c r="J9655" s="3"/>
      <c r="M9655" s="19"/>
    </row>
    <row r="9656" spans="10:13">
      <c r="J9656" s="3"/>
      <c r="M9656" s="19"/>
    </row>
    <row r="9657" spans="10:13">
      <c r="J9657" s="3"/>
      <c r="M9657" s="19"/>
    </row>
    <row r="9658" spans="10:13">
      <c r="J9658" s="3"/>
      <c r="M9658" s="19"/>
    </row>
    <row r="9659" spans="10:13">
      <c r="J9659" s="3"/>
      <c r="M9659" s="19"/>
    </row>
    <row r="9660" spans="10:13">
      <c r="J9660" s="3"/>
      <c r="M9660" s="19"/>
    </row>
    <row r="9661" spans="10:13">
      <c r="J9661" s="3"/>
      <c r="M9661" s="19"/>
    </row>
    <row r="9662" spans="10:13">
      <c r="J9662" s="3"/>
      <c r="M9662" s="19"/>
    </row>
    <row r="9663" spans="10:13">
      <c r="J9663" s="3"/>
      <c r="M9663" s="19"/>
    </row>
    <row r="9664" spans="10:13">
      <c r="J9664" s="3"/>
      <c r="M9664" s="19"/>
    </row>
    <row r="9665" spans="10:13">
      <c r="J9665" s="3"/>
      <c r="M9665" s="19"/>
    </row>
    <row r="9666" spans="10:13">
      <c r="J9666" s="3"/>
      <c r="M9666" s="19"/>
    </row>
    <row r="9667" spans="10:13">
      <c r="J9667" s="3"/>
      <c r="M9667" s="19"/>
    </row>
    <row r="9668" spans="10:13">
      <c r="J9668" s="3"/>
      <c r="M9668" s="19"/>
    </row>
    <row r="9669" spans="10:13">
      <c r="J9669" s="3"/>
      <c r="M9669" s="19"/>
    </row>
    <row r="9670" spans="10:13">
      <c r="J9670" s="3"/>
      <c r="M9670" s="19"/>
    </row>
    <row r="9671" spans="10:13">
      <c r="J9671" s="3"/>
      <c r="M9671" s="19"/>
    </row>
    <row r="9672" spans="10:13">
      <c r="J9672" s="3"/>
      <c r="M9672" s="19"/>
    </row>
    <row r="9673" spans="10:13">
      <c r="J9673" s="3"/>
      <c r="M9673" s="19"/>
    </row>
    <row r="9674" spans="10:13">
      <c r="J9674" s="3"/>
      <c r="M9674" s="19"/>
    </row>
    <row r="9675" spans="10:13">
      <c r="J9675" s="3"/>
      <c r="M9675" s="19"/>
    </row>
    <row r="9676" spans="10:13">
      <c r="J9676" s="3"/>
      <c r="M9676" s="19"/>
    </row>
    <row r="9677" spans="10:13">
      <c r="J9677" s="3"/>
      <c r="M9677" s="19"/>
    </row>
    <row r="9678" spans="10:13">
      <c r="J9678" s="3"/>
      <c r="M9678" s="19"/>
    </row>
    <row r="9679" spans="10:13">
      <c r="J9679" s="3"/>
      <c r="M9679" s="19"/>
    </row>
    <row r="9680" spans="10:13">
      <c r="J9680" s="3"/>
      <c r="M9680" s="19"/>
    </row>
    <row r="9681" spans="10:13">
      <c r="J9681" s="3"/>
      <c r="M9681" s="19"/>
    </row>
    <row r="9682" spans="10:13">
      <c r="J9682" s="3"/>
      <c r="M9682" s="19"/>
    </row>
    <row r="9683" spans="10:13">
      <c r="J9683" s="3"/>
      <c r="M9683" s="19"/>
    </row>
    <row r="9684" spans="10:13">
      <c r="J9684" s="3"/>
      <c r="M9684" s="19"/>
    </row>
    <row r="9685" spans="10:13">
      <c r="J9685" s="3"/>
      <c r="M9685" s="19"/>
    </row>
    <row r="9686" spans="10:13">
      <c r="J9686" s="3"/>
      <c r="M9686" s="19"/>
    </row>
    <row r="9687" spans="10:13">
      <c r="J9687" s="3"/>
      <c r="M9687" s="19"/>
    </row>
    <row r="9688" spans="10:13">
      <c r="J9688" s="3"/>
      <c r="M9688" s="19"/>
    </row>
    <row r="9689" spans="10:13">
      <c r="J9689" s="3"/>
      <c r="M9689" s="19"/>
    </row>
    <row r="9690" spans="10:13">
      <c r="J9690" s="3"/>
      <c r="M9690" s="19"/>
    </row>
    <row r="9691" spans="10:13">
      <c r="J9691" s="3"/>
      <c r="M9691" s="19"/>
    </row>
    <row r="9692" spans="10:13">
      <c r="J9692" s="3"/>
      <c r="M9692" s="19"/>
    </row>
    <row r="9693" spans="10:13">
      <c r="J9693" s="3"/>
      <c r="M9693" s="19"/>
    </row>
    <row r="9694" spans="10:13">
      <c r="J9694" s="3"/>
      <c r="M9694" s="19"/>
    </row>
    <row r="9695" spans="10:13">
      <c r="J9695" s="3"/>
      <c r="M9695" s="19"/>
    </row>
    <row r="9696" spans="10:13">
      <c r="J9696" s="3"/>
      <c r="M9696" s="19"/>
    </row>
    <row r="9697" spans="10:13">
      <c r="J9697" s="3"/>
      <c r="M9697" s="19"/>
    </row>
    <row r="9698" spans="10:13">
      <c r="J9698" s="3"/>
      <c r="M9698" s="19"/>
    </row>
    <row r="9699" spans="10:13">
      <c r="J9699" s="3"/>
      <c r="M9699" s="19"/>
    </row>
    <row r="9700" spans="10:13">
      <c r="J9700" s="3"/>
      <c r="M9700" s="19"/>
    </row>
    <row r="9701" spans="10:13">
      <c r="J9701" s="3"/>
      <c r="M9701" s="19"/>
    </row>
    <row r="9702" spans="10:13">
      <c r="J9702" s="3"/>
      <c r="M9702" s="19"/>
    </row>
    <row r="9703" spans="10:13">
      <c r="J9703" s="3"/>
      <c r="M9703" s="19"/>
    </row>
    <row r="9704" spans="10:13">
      <c r="J9704" s="3"/>
      <c r="M9704" s="19"/>
    </row>
    <row r="9705" spans="10:13">
      <c r="J9705" s="3"/>
      <c r="M9705" s="19"/>
    </row>
    <row r="9706" spans="10:13">
      <c r="J9706" s="3"/>
      <c r="M9706" s="19"/>
    </row>
    <row r="9707" spans="10:13">
      <c r="J9707" s="3"/>
      <c r="M9707" s="19"/>
    </row>
    <row r="9708" spans="10:13">
      <c r="J9708" s="3"/>
      <c r="M9708" s="19"/>
    </row>
    <row r="9709" spans="10:13">
      <c r="J9709" s="3"/>
      <c r="M9709" s="19"/>
    </row>
    <row r="9710" spans="10:13">
      <c r="J9710" s="3"/>
      <c r="M9710" s="19"/>
    </row>
    <row r="9711" spans="10:13">
      <c r="J9711" s="3"/>
      <c r="M9711" s="19"/>
    </row>
    <row r="9712" spans="10:13">
      <c r="J9712" s="3"/>
      <c r="M9712" s="19"/>
    </row>
    <row r="9713" spans="10:13">
      <c r="J9713" s="3"/>
      <c r="M9713" s="19"/>
    </row>
    <row r="9714" spans="10:13">
      <c r="J9714" s="3"/>
      <c r="M9714" s="19"/>
    </row>
    <row r="9715" spans="10:13">
      <c r="J9715" s="3"/>
      <c r="M9715" s="19"/>
    </row>
    <row r="9716" spans="10:13">
      <c r="J9716" s="3"/>
      <c r="M9716" s="19"/>
    </row>
    <row r="9717" spans="10:13">
      <c r="J9717" s="3"/>
      <c r="M9717" s="19"/>
    </row>
    <row r="9718" spans="10:13">
      <c r="J9718" s="3"/>
      <c r="M9718" s="19"/>
    </row>
    <row r="9719" spans="10:13">
      <c r="J9719" s="3"/>
      <c r="M9719" s="19"/>
    </row>
    <row r="9720" spans="10:13">
      <c r="J9720" s="3"/>
      <c r="M9720" s="19"/>
    </row>
    <row r="9721" spans="10:13">
      <c r="J9721" s="3"/>
      <c r="M9721" s="19"/>
    </row>
    <row r="9722" spans="10:13">
      <c r="J9722" s="3"/>
      <c r="M9722" s="19"/>
    </row>
    <row r="9723" spans="10:13">
      <c r="J9723" s="3"/>
      <c r="M9723" s="19"/>
    </row>
    <row r="9724" spans="10:13">
      <c r="J9724" s="3"/>
      <c r="M9724" s="19"/>
    </row>
    <row r="9725" spans="10:13">
      <c r="J9725" s="3"/>
      <c r="M9725" s="19"/>
    </row>
    <row r="9726" spans="10:13">
      <c r="J9726" s="3"/>
      <c r="M9726" s="19"/>
    </row>
    <row r="9727" spans="10:13">
      <c r="J9727" s="3"/>
      <c r="M9727" s="19"/>
    </row>
    <row r="9728" spans="10:13">
      <c r="J9728" s="3"/>
      <c r="M9728" s="19"/>
    </row>
    <row r="9729" spans="10:13">
      <c r="J9729" s="3"/>
      <c r="M9729" s="19"/>
    </row>
    <row r="9730" spans="10:13">
      <c r="J9730" s="3"/>
      <c r="M9730" s="19"/>
    </row>
    <row r="9731" spans="10:13">
      <c r="J9731" s="3"/>
      <c r="M9731" s="19"/>
    </row>
    <row r="9732" spans="10:13">
      <c r="J9732" s="3"/>
      <c r="M9732" s="19"/>
    </row>
    <row r="9733" spans="10:13">
      <c r="J9733" s="3"/>
      <c r="M9733" s="19"/>
    </row>
    <row r="9734" spans="10:13">
      <c r="J9734" s="3"/>
      <c r="M9734" s="19"/>
    </row>
    <row r="9735" spans="10:13">
      <c r="J9735" s="3"/>
      <c r="M9735" s="19"/>
    </row>
    <row r="9736" spans="10:13">
      <c r="J9736" s="3"/>
      <c r="M9736" s="19"/>
    </row>
    <row r="9737" spans="10:13">
      <c r="J9737" s="3"/>
      <c r="M9737" s="19"/>
    </row>
    <row r="9738" spans="10:13">
      <c r="J9738" s="3"/>
      <c r="M9738" s="19"/>
    </row>
    <row r="9739" spans="10:13">
      <c r="J9739" s="3"/>
      <c r="M9739" s="19"/>
    </row>
    <row r="9740" spans="10:13">
      <c r="J9740" s="3"/>
      <c r="M9740" s="19"/>
    </row>
    <row r="9741" spans="10:13">
      <c r="J9741" s="3"/>
      <c r="M9741" s="19"/>
    </row>
    <row r="9742" spans="10:13">
      <c r="J9742" s="3"/>
      <c r="M9742" s="19"/>
    </row>
    <row r="9743" spans="10:13">
      <c r="J9743" s="3"/>
      <c r="M9743" s="19"/>
    </row>
    <row r="9744" spans="10:13">
      <c r="J9744" s="3"/>
      <c r="M9744" s="19"/>
    </row>
    <row r="9745" spans="10:13">
      <c r="J9745" s="3"/>
      <c r="M9745" s="19"/>
    </row>
    <row r="9746" spans="10:13">
      <c r="J9746" s="3"/>
      <c r="M9746" s="19"/>
    </row>
    <row r="9747" spans="10:13">
      <c r="J9747" s="3"/>
      <c r="M9747" s="19"/>
    </row>
    <row r="9748" spans="10:13">
      <c r="J9748" s="3"/>
      <c r="M9748" s="19"/>
    </row>
    <row r="9749" spans="10:13">
      <c r="J9749" s="3"/>
      <c r="M9749" s="19"/>
    </row>
    <row r="9750" spans="10:13">
      <c r="J9750" s="3"/>
      <c r="M9750" s="19"/>
    </row>
    <row r="9751" spans="10:13">
      <c r="J9751" s="3"/>
      <c r="M9751" s="19"/>
    </row>
    <row r="9752" spans="10:13">
      <c r="J9752" s="3"/>
      <c r="M9752" s="19"/>
    </row>
    <row r="9753" spans="10:13">
      <c r="J9753" s="3"/>
      <c r="M9753" s="19"/>
    </row>
    <row r="9754" spans="10:13">
      <c r="J9754" s="3"/>
      <c r="M9754" s="19"/>
    </row>
    <row r="9755" spans="10:13">
      <c r="J9755" s="3"/>
      <c r="M9755" s="19"/>
    </row>
    <row r="9756" spans="10:13">
      <c r="J9756" s="3"/>
      <c r="M9756" s="19"/>
    </row>
    <row r="9757" spans="10:13">
      <c r="J9757" s="3"/>
      <c r="M9757" s="19"/>
    </row>
    <row r="9758" spans="10:13">
      <c r="J9758" s="3"/>
      <c r="M9758" s="19"/>
    </row>
    <row r="9759" spans="10:13">
      <c r="J9759" s="3"/>
      <c r="M9759" s="19"/>
    </row>
    <row r="9760" spans="10:13">
      <c r="J9760" s="3"/>
      <c r="M9760" s="19"/>
    </row>
    <row r="9761" spans="10:13">
      <c r="J9761" s="3"/>
      <c r="M9761" s="19"/>
    </row>
    <row r="9762" spans="10:13">
      <c r="J9762" s="3"/>
      <c r="M9762" s="19"/>
    </row>
    <row r="9763" spans="10:13">
      <c r="J9763" s="3"/>
      <c r="M9763" s="19"/>
    </row>
    <row r="9764" spans="10:13">
      <c r="J9764" s="3"/>
      <c r="M9764" s="19"/>
    </row>
    <row r="9765" spans="10:13">
      <c r="J9765" s="3"/>
      <c r="M9765" s="19"/>
    </row>
    <row r="9766" spans="10:13">
      <c r="J9766" s="3"/>
      <c r="M9766" s="19"/>
    </row>
    <row r="9767" spans="10:13">
      <c r="J9767" s="3"/>
      <c r="M9767" s="19"/>
    </row>
    <row r="9768" spans="10:13">
      <c r="J9768" s="3"/>
      <c r="M9768" s="19"/>
    </row>
    <row r="9769" spans="10:13">
      <c r="J9769" s="3"/>
      <c r="M9769" s="19"/>
    </row>
    <row r="9770" spans="10:13">
      <c r="J9770" s="3"/>
      <c r="M9770" s="19"/>
    </row>
    <row r="9771" spans="10:13">
      <c r="J9771" s="3"/>
      <c r="M9771" s="19"/>
    </row>
    <row r="9772" spans="10:13">
      <c r="J9772" s="3"/>
      <c r="M9772" s="19"/>
    </row>
    <row r="9773" spans="10:13">
      <c r="J9773" s="3"/>
      <c r="M9773" s="19"/>
    </row>
    <row r="9774" spans="10:13">
      <c r="J9774" s="3"/>
      <c r="M9774" s="19"/>
    </row>
    <row r="9775" spans="10:13">
      <c r="J9775" s="3"/>
      <c r="M9775" s="19"/>
    </row>
    <row r="9776" spans="10:13">
      <c r="J9776" s="3"/>
      <c r="M9776" s="19"/>
    </row>
    <row r="9777" spans="10:13">
      <c r="J9777" s="3"/>
      <c r="M9777" s="19"/>
    </row>
    <row r="9778" spans="10:13">
      <c r="J9778" s="3"/>
      <c r="M9778" s="19"/>
    </row>
    <row r="9779" spans="10:13">
      <c r="J9779" s="3"/>
      <c r="M9779" s="19"/>
    </row>
    <row r="9780" spans="10:13">
      <c r="J9780" s="3"/>
      <c r="M9780" s="19"/>
    </row>
    <row r="9781" spans="10:13">
      <c r="J9781" s="3"/>
      <c r="M9781" s="19"/>
    </row>
    <row r="9782" spans="10:13">
      <c r="J9782" s="3"/>
      <c r="M9782" s="19"/>
    </row>
    <row r="9783" spans="10:13">
      <c r="J9783" s="3"/>
      <c r="M9783" s="19"/>
    </row>
    <row r="9784" spans="10:13">
      <c r="J9784" s="3"/>
      <c r="M9784" s="19"/>
    </row>
    <row r="9785" spans="10:13">
      <c r="J9785" s="3"/>
      <c r="M9785" s="19"/>
    </row>
    <row r="9786" spans="10:13">
      <c r="J9786" s="3"/>
      <c r="M9786" s="19"/>
    </row>
    <row r="9787" spans="10:13">
      <c r="J9787" s="3"/>
      <c r="M9787" s="19"/>
    </row>
    <row r="9788" spans="10:13">
      <c r="J9788" s="3"/>
      <c r="M9788" s="19"/>
    </row>
    <row r="9789" spans="10:13">
      <c r="J9789" s="3"/>
      <c r="M9789" s="19"/>
    </row>
    <row r="9790" spans="10:13">
      <c r="J9790" s="3"/>
      <c r="M9790" s="19"/>
    </row>
    <row r="9791" spans="10:13">
      <c r="J9791" s="3"/>
      <c r="M9791" s="19"/>
    </row>
    <row r="9792" spans="10:13">
      <c r="J9792" s="3"/>
      <c r="M9792" s="19"/>
    </row>
    <row r="9793" spans="10:13">
      <c r="J9793" s="3"/>
      <c r="M9793" s="19"/>
    </row>
    <row r="9794" spans="10:13">
      <c r="J9794" s="3"/>
      <c r="M9794" s="19"/>
    </row>
    <row r="9795" spans="10:13">
      <c r="J9795" s="3"/>
      <c r="M9795" s="19"/>
    </row>
    <row r="9796" spans="10:13">
      <c r="J9796" s="3"/>
      <c r="M9796" s="19"/>
    </row>
    <row r="9797" spans="10:13">
      <c r="J9797" s="3"/>
      <c r="M9797" s="19"/>
    </row>
    <row r="9798" spans="10:13">
      <c r="J9798" s="3"/>
      <c r="M9798" s="19"/>
    </row>
    <row r="9799" spans="10:13">
      <c r="J9799" s="3"/>
      <c r="M9799" s="19"/>
    </row>
    <row r="9800" spans="10:13">
      <c r="J9800" s="3"/>
      <c r="M9800" s="19"/>
    </row>
    <row r="9801" spans="10:13">
      <c r="J9801" s="3"/>
      <c r="M9801" s="19"/>
    </row>
    <row r="9802" spans="10:13">
      <c r="J9802" s="3"/>
      <c r="M9802" s="19"/>
    </row>
    <row r="9803" spans="10:13">
      <c r="J9803" s="3"/>
      <c r="M9803" s="19"/>
    </row>
    <row r="9804" spans="10:13">
      <c r="J9804" s="3"/>
      <c r="M9804" s="19"/>
    </row>
    <row r="9805" spans="10:13">
      <c r="J9805" s="3"/>
      <c r="M9805" s="19"/>
    </row>
    <row r="9806" spans="10:13">
      <c r="J9806" s="3"/>
      <c r="M9806" s="19"/>
    </row>
    <row r="9807" spans="10:13">
      <c r="J9807" s="3"/>
      <c r="M9807" s="19"/>
    </row>
    <row r="9808" spans="10:13">
      <c r="J9808" s="3"/>
      <c r="M9808" s="19"/>
    </row>
    <row r="9809" spans="10:13">
      <c r="J9809" s="3"/>
      <c r="M9809" s="19"/>
    </row>
    <row r="9810" spans="10:13">
      <c r="J9810" s="3"/>
      <c r="M9810" s="19"/>
    </row>
    <row r="9811" spans="10:13">
      <c r="J9811" s="3"/>
      <c r="M9811" s="19"/>
    </row>
    <row r="9812" spans="10:13">
      <c r="J9812" s="3"/>
      <c r="M9812" s="19"/>
    </row>
    <row r="9813" spans="10:13">
      <c r="J9813" s="3"/>
      <c r="M9813" s="19"/>
    </row>
    <row r="9814" spans="10:13">
      <c r="J9814" s="3"/>
      <c r="M9814" s="19"/>
    </row>
    <row r="9815" spans="10:13">
      <c r="J9815" s="3"/>
      <c r="M9815" s="19"/>
    </row>
    <row r="9816" spans="10:13">
      <c r="J9816" s="3"/>
      <c r="M9816" s="19"/>
    </row>
    <row r="9817" spans="10:13">
      <c r="J9817" s="3"/>
      <c r="M9817" s="19"/>
    </row>
    <row r="9818" spans="10:13">
      <c r="J9818" s="3"/>
      <c r="M9818" s="19"/>
    </row>
    <row r="9819" spans="10:13">
      <c r="J9819" s="3"/>
      <c r="M9819" s="19"/>
    </row>
    <row r="9820" spans="10:13">
      <c r="J9820" s="3"/>
      <c r="M9820" s="19"/>
    </row>
    <row r="9821" spans="10:13">
      <c r="J9821" s="3"/>
      <c r="M9821" s="19"/>
    </row>
    <row r="9822" spans="10:13">
      <c r="J9822" s="3"/>
      <c r="M9822" s="19"/>
    </row>
    <row r="9823" spans="10:13">
      <c r="J9823" s="3"/>
      <c r="M9823" s="19"/>
    </row>
    <row r="9824" spans="10:13">
      <c r="J9824" s="3"/>
      <c r="M9824" s="19"/>
    </row>
    <row r="9825" spans="10:13">
      <c r="J9825" s="3"/>
      <c r="M9825" s="19"/>
    </row>
    <row r="9826" spans="10:13">
      <c r="J9826" s="3"/>
      <c r="M9826" s="19"/>
    </row>
    <row r="9827" spans="10:13">
      <c r="J9827" s="3"/>
      <c r="M9827" s="19"/>
    </row>
    <row r="9828" spans="10:13">
      <c r="J9828" s="3"/>
      <c r="M9828" s="19"/>
    </row>
    <row r="9829" spans="10:13">
      <c r="J9829" s="3"/>
      <c r="M9829" s="19"/>
    </row>
    <row r="9830" spans="10:13">
      <c r="J9830" s="3"/>
      <c r="M9830" s="19"/>
    </row>
    <row r="9831" spans="10:13">
      <c r="J9831" s="3"/>
      <c r="M9831" s="19"/>
    </row>
    <row r="9832" spans="10:13">
      <c r="J9832" s="3"/>
      <c r="M9832" s="19"/>
    </row>
    <row r="9833" spans="10:13">
      <c r="J9833" s="3"/>
      <c r="M9833" s="19"/>
    </row>
    <row r="9834" spans="10:13">
      <c r="J9834" s="3"/>
      <c r="M9834" s="19"/>
    </row>
    <row r="9835" spans="10:13">
      <c r="J9835" s="3"/>
      <c r="M9835" s="19"/>
    </row>
    <row r="9836" spans="10:13">
      <c r="J9836" s="3"/>
      <c r="M9836" s="19"/>
    </row>
    <row r="9837" spans="10:13">
      <c r="J9837" s="3"/>
      <c r="M9837" s="19"/>
    </row>
    <row r="9838" spans="10:13">
      <c r="J9838" s="3"/>
      <c r="M9838" s="19"/>
    </row>
    <row r="9839" spans="10:13">
      <c r="J9839" s="3"/>
      <c r="M9839" s="19"/>
    </row>
    <row r="9840" spans="10:13">
      <c r="J9840" s="3"/>
      <c r="M9840" s="19"/>
    </row>
    <row r="9841" spans="10:13">
      <c r="J9841" s="3"/>
      <c r="M9841" s="19"/>
    </row>
    <row r="9842" spans="10:13">
      <c r="J9842" s="3"/>
      <c r="M9842" s="19"/>
    </row>
    <row r="9843" spans="10:13">
      <c r="J9843" s="3"/>
      <c r="M9843" s="19"/>
    </row>
    <row r="9844" spans="10:13">
      <c r="J9844" s="3"/>
      <c r="M9844" s="19"/>
    </row>
    <row r="9845" spans="10:13">
      <c r="J9845" s="3"/>
      <c r="M9845" s="19"/>
    </row>
    <row r="9846" spans="10:13">
      <c r="J9846" s="3"/>
      <c r="M9846" s="19"/>
    </row>
    <row r="9847" spans="10:13">
      <c r="J9847" s="3"/>
      <c r="M9847" s="19"/>
    </row>
    <row r="9848" spans="10:13">
      <c r="J9848" s="3"/>
      <c r="M9848" s="19"/>
    </row>
    <row r="9849" spans="10:13">
      <c r="J9849" s="3"/>
      <c r="M9849" s="19"/>
    </row>
    <row r="9850" spans="10:13">
      <c r="J9850" s="3"/>
      <c r="M9850" s="19"/>
    </row>
    <row r="9851" spans="10:13">
      <c r="J9851" s="3"/>
      <c r="M9851" s="19"/>
    </row>
    <row r="9852" spans="10:13">
      <c r="J9852" s="3"/>
      <c r="M9852" s="19"/>
    </row>
    <row r="9853" spans="10:13">
      <c r="J9853" s="3"/>
      <c r="M9853" s="19"/>
    </row>
    <row r="9854" spans="10:13">
      <c r="J9854" s="3"/>
      <c r="M9854" s="19"/>
    </row>
    <row r="9855" spans="10:13">
      <c r="J9855" s="3"/>
      <c r="M9855" s="19"/>
    </row>
    <row r="9856" spans="10:13">
      <c r="J9856" s="3"/>
      <c r="M9856" s="19"/>
    </row>
    <row r="9857" spans="10:13">
      <c r="J9857" s="3"/>
      <c r="M9857" s="19"/>
    </row>
    <row r="9858" spans="10:13">
      <c r="J9858" s="3"/>
      <c r="M9858" s="19"/>
    </row>
    <row r="9859" spans="10:13">
      <c r="J9859" s="3"/>
      <c r="M9859" s="19"/>
    </row>
    <row r="9860" spans="10:13">
      <c r="J9860" s="3"/>
      <c r="M9860" s="19"/>
    </row>
    <row r="9861" spans="10:13">
      <c r="J9861" s="3"/>
      <c r="M9861" s="19"/>
    </row>
    <row r="9862" spans="10:13">
      <c r="J9862" s="3"/>
      <c r="M9862" s="19"/>
    </row>
    <row r="9863" spans="10:13">
      <c r="J9863" s="3"/>
      <c r="M9863" s="19"/>
    </row>
    <row r="9864" spans="10:13">
      <c r="J9864" s="3"/>
      <c r="M9864" s="19"/>
    </row>
    <row r="9865" spans="10:13">
      <c r="J9865" s="3"/>
      <c r="M9865" s="19"/>
    </row>
    <row r="9866" spans="10:13">
      <c r="J9866" s="3"/>
      <c r="M9866" s="19"/>
    </row>
    <row r="9867" spans="10:13">
      <c r="J9867" s="3"/>
      <c r="M9867" s="19"/>
    </row>
    <row r="9868" spans="10:13">
      <c r="J9868" s="3"/>
      <c r="M9868" s="19"/>
    </row>
    <row r="9869" spans="10:13">
      <c r="J9869" s="3"/>
      <c r="M9869" s="19"/>
    </row>
    <row r="9870" spans="10:13">
      <c r="J9870" s="3"/>
      <c r="M9870" s="19"/>
    </row>
    <row r="9871" spans="10:13">
      <c r="J9871" s="3"/>
      <c r="M9871" s="19"/>
    </row>
    <row r="9872" spans="10:13">
      <c r="J9872" s="3"/>
      <c r="M9872" s="19"/>
    </row>
    <row r="9873" spans="10:13">
      <c r="J9873" s="3"/>
      <c r="M9873" s="19"/>
    </row>
    <row r="9874" spans="10:13">
      <c r="J9874" s="3"/>
      <c r="M9874" s="19"/>
    </row>
    <row r="9875" spans="10:13">
      <c r="J9875" s="3"/>
      <c r="M9875" s="19"/>
    </row>
    <row r="9876" spans="10:13">
      <c r="J9876" s="3"/>
      <c r="M9876" s="19"/>
    </row>
    <row r="9877" spans="10:13">
      <c r="J9877" s="3"/>
      <c r="M9877" s="19"/>
    </row>
    <row r="9878" spans="10:13">
      <c r="J9878" s="3"/>
      <c r="M9878" s="19"/>
    </row>
    <row r="9879" spans="10:13">
      <c r="J9879" s="3"/>
      <c r="M9879" s="19"/>
    </row>
    <row r="9880" spans="10:13">
      <c r="J9880" s="3"/>
      <c r="M9880" s="19"/>
    </row>
    <row r="9881" spans="10:13">
      <c r="J9881" s="3"/>
      <c r="M9881" s="19"/>
    </row>
    <row r="9882" spans="10:13">
      <c r="J9882" s="3"/>
      <c r="M9882" s="19"/>
    </row>
    <row r="9883" spans="10:13">
      <c r="J9883" s="3"/>
      <c r="M9883" s="19"/>
    </row>
    <row r="9884" spans="10:13">
      <c r="J9884" s="3"/>
      <c r="M9884" s="19"/>
    </row>
    <row r="9885" spans="10:13">
      <c r="J9885" s="3"/>
      <c r="M9885" s="19"/>
    </row>
    <row r="9886" spans="10:13">
      <c r="J9886" s="3"/>
      <c r="M9886" s="19"/>
    </row>
    <row r="9887" spans="10:13">
      <c r="J9887" s="3"/>
      <c r="M9887" s="19"/>
    </row>
    <row r="9888" spans="10:13">
      <c r="J9888" s="3"/>
      <c r="M9888" s="19"/>
    </row>
    <row r="9889" spans="10:13">
      <c r="J9889" s="3"/>
      <c r="M9889" s="19"/>
    </row>
    <row r="9890" spans="10:13">
      <c r="J9890" s="3"/>
      <c r="M9890" s="19"/>
    </row>
    <row r="9891" spans="10:13">
      <c r="J9891" s="3"/>
      <c r="M9891" s="19"/>
    </row>
    <row r="9892" spans="10:13">
      <c r="J9892" s="3"/>
      <c r="M9892" s="19"/>
    </row>
    <row r="9893" spans="10:13">
      <c r="J9893" s="3"/>
      <c r="M9893" s="19"/>
    </row>
    <row r="9894" spans="10:13">
      <c r="J9894" s="3"/>
      <c r="M9894" s="19"/>
    </row>
    <row r="9895" spans="10:13">
      <c r="J9895" s="3"/>
      <c r="M9895" s="19"/>
    </row>
    <row r="9896" spans="10:13">
      <c r="J9896" s="3"/>
      <c r="M9896" s="19"/>
    </row>
    <row r="9897" spans="10:13">
      <c r="J9897" s="3"/>
      <c r="M9897" s="19"/>
    </row>
    <row r="9898" spans="10:13">
      <c r="J9898" s="3"/>
      <c r="M9898" s="19"/>
    </row>
    <row r="9899" spans="10:13">
      <c r="J9899" s="3"/>
      <c r="M9899" s="19"/>
    </row>
    <row r="9900" spans="10:13">
      <c r="J9900" s="3"/>
      <c r="M9900" s="19"/>
    </row>
    <row r="9901" spans="10:13">
      <c r="J9901" s="3"/>
      <c r="M9901" s="19"/>
    </row>
    <row r="9902" spans="10:13">
      <c r="J9902" s="3"/>
      <c r="M9902" s="19"/>
    </row>
    <row r="9903" spans="10:13">
      <c r="J9903" s="3"/>
      <c r="M9903" s="19"/>
    </row>
    <row r="9904" spans="10:13">
      <c r="J9904" s="3"/>
      <c r="M9904" s="19"/>
    </row>
    <row r="9905" spans="10:13">
      <c r="J9905" s="3"/>
      <c r="M9905" s="19"/>
    </row>
    <row r="9906" spans="10:13">
      <c r="J9906" s="3"/>
      <c r="M9906" s="19"/>
    </row>
    <row r="9907" spans="10:13">
      <c r="J9907" s="3"/>
      <c r="M9907" s="19"/>
    </row>
    <row r="9908" spans="10:13">
      <c r="J9908" s="3"/>
      <c r="M9908" s="19"/>
    </row>
    <row r="9909" spans="10:13">
      <c r="J9909" s="3"/>
      <c r="M9909" s="19"/>
    </row>
    <row r="9910" spans="10:13">
      <c r="J9910" s="3"/>
      <c r="M9910" s="19"/>
    </row>
    <row r="9911" spans="10:13">
      <c r="J9911" s="3"/>
      <c r="M9911" s="19"/>
    </row>
    <row r="9912" spans="10:13">
      <c r="J9912" s="3"/>
      <c r="M9912" s="19"/>
    </row>
    <row r="9913" spans="10:13">
      <c r="J9913" s="3"/>
      <c r="M9913" s="19"/>
    </row>
    <row r="9914" spans="10:13">
      <c r="J9914" s="3"/>
      <c r="M9914" s="19"/>
    </row>
    <row r="9915" spans="10:13">
      <c r="J9915" s="3"/>
      <c r="M9915" s="19"/>
    </row>
    <row r="9916" spans="10:13">
      <c r="J9916" s="3"/>
      <c r="M9916" s="19"/>
    </row>
    <row r="9917" spans="10:13">
      <c r="J9917" s="3"/>
      <c r="M9917" s="19"/>
    </row>
    <row r="9918" spans="10:13">
      <c r="J9918" s="3"/>
      <c r="M9918" s="19"/>
    </row>
    <row r="9919" spans="10:13">
      <c r="J9919" s="3"/>
      <c r="M9919" s="19"/>
    </row>
    <row r="9920" spans="10:13">
      <c r="J9920" s="3"/>
      <c r="M9920" s="19"/>
    </row>
    <row r="9921" spans="10:13">
      <c r="J9921" s="3"/>
      <c r="M9921" s="19"/>
    </row>
    <row r="9922" spans="10:13">
      <c r="J9922" s="3"/>
      <c r="M9922" s="19"/>
    </row>
    <row r="9923" spans="10:13">
      <c r="J9923" s="3"/>
      <c r="M9923" s="19"/>
    </row>
    <row r="9924" spans="10:13">
      <c r="J9924" s="3"/>
      <c r="M9924" s="19"/>
    </row>
    <row r="9925" spans="10:13">
      <c r="J9925" s="3"/>
      <c r="M9925" s="19"/>
    </row>
    <row r="9926" spans="10:13">
      <c r="J9926" s="3"/>
      <c r="M9926" s="19"/>
    </row>
    <row r="9927" spans="10:13">
      <c r="J9927" s="3"/>
      <c r="M9927" s="19"/>
    </row>
    <row r="9928" spans="10:13">
      <c r="J9928" s="3"/>
      <c r="M9928" s="19"/>
    </row>
    <row r="9929" spans="10:13">
      <c r="J9929" s="3"/>
      <c r="M9929" s="19"/>
    </row>
    <row r="9930" spans="10:13">
      <c r="J9930" s="3"/>
      <c r="M9930" s="19"/>
    </row>
    <row r="9931" spans="10:13">
      <c r="J9931" s="3"/>
      <c r="M9931" s="19"/>
    </row>
    <row r="9932" spans="10:13">
      <c r="J9932" s="3"/>
      <c r="M9932" s="19"/>
    </row>
    <row r="9933" spans="10:13">
      <c r="J9933" s="3"/>
      <c r="M9933" s="19"/>
    </row>
    <row r="9934" spans="10:13">
      <c r="J9934" s="3"/>
      <c r="M9934" s="19"/>
    </row>
    <row r="9935" spans="10:13">
      <c r="J9935" s="3"/>
      <c r="M9935" s="19"/>
    </row>
    <row r="9936" spans="10:13">
      <c r="J9936" s="3"/>
      <c r="M9936" s="19"/>
    </row>
    <row r="9937" spans="10:13">
      <c r="J9937" s="3"/>
      <c r="M9937" s="19"/>
    </row>
    <row r="9938" spans="10:13">
      <c r="J9938" s="3"/>
      <c r="M9938" s="19"/>
    </row>
    <row r="9939" spans="10:13">
      <c r="J9939" s="3"/>
      <c r="M9939" s="19"/>
    </row>
    <row r="9940" spans="10:13">
      <c r="J9940" s="3"/>
      <c r="M9940" s="19"/>
    </row>
    <row r="9941" spans="10:13">
      <c r="J9941" s="3"/>
      <c r="M9941" s="19"/>
    </row>
    <row r="9942" spans="10:13">
      <c r="J9942" s="3"/>
      <c r="M9942" s="19"/>
    </row>
    <row r="9943" spans="10:13">
      <c r="J9943" s="3"/>
      <c r="M9943" s="19"/>
    </row>
    <row r="9944" spans="10:13">
      <c r="J9944" s="3"/>
      <c r="M9944" s="19"/>
    </row>
    <row r="9945" spans="10:13">
      <c r="J9945" s="3"/>
      <c r="M9945" s="19"/>
    </row>
    <row r="9946" spans="10:13">
      <c r="J9946" s="3"/>
      <c r="M9946" s="19"/>
    </row>
    <row r="9947" spans="10:13">
      <c r="J9947" s="3"/>
      <c r="M9947" s="19"/>
    </row>
    <row r="9948" spans="10:13">
      <c r="J9948" s="3"/>
      <c r="M9948" s="19"/>
    </row>
    <row r="9949" spans="10:13">
      <c r="J9949" s="3"/>
      <c r="M9949" s="19"/>
    </row>
    <row r="9950" spans="10:13">
      <c r="J9950" s="3"/>
      <c r="M9950" s="19"/>
    </row>
    <row r="9951" spans="10:13">
      <c r="J9951" s="3"/>
      <c r="M9951" s="19"/>
    </row>
    <row r="9952" spans="10:13">
      <c r="J9952" s="3"/>
      <c r="M9952" s="19"/>
    </row>
    <row r="9953" spans="10:13">
      <c r="J9953" s="3"/>
      <c r="M9953" s="19"/>
    </row>
    <row r="9954" spans="10:13">
      <c r="J9954" s="3"/>
      <c r="M9954" s="19"/>
    </row>
    <row r="9955" spans="10:13">
      <c r="J9955" s="3"/>
      <c r="M9955" s="19"/>
    </row>
    <row r="9956" spans="10:13">
      <c r="J9956" s="3"/>
      <c r="M9956" s="19"/>
    </row>
    <row r="9957" spans="10:13">
      <c r="J9957" s="3"/>
      <c r="M9957" s="19"/>
    </row>
    <row r="9958" spans="10:13">
      <c r="J9958" s="3"/>
      <c r="M9958" s="19"/>
    </row>
    <row r="9959" spans="10:13">
      <c r="J9959" s="3"/>
      <c r="M9959" s="19"/>
    </row>
    <row r="9960" spans="10:13">
      <c r="J9960" s="3"/>
      <c r="M9960" s="19"/>
    </row>
    <row r="9961" spans="10:13">
      <c r="J9961" s="3"/>
      <c r="M9961" s="19"/>
    </row>
    <row r="9962" spans="10:13">
      <c r="J9962" s="3"/>
      <c r="M9962" s="19"/>
    </row>
    <row r="9963" spans="10:13">
      <c r="J9963" s="3"/>
      <c r="M9963" s="19"/>
    </row>
    <row r="9964" spans="10:13">
      <c r="J9964" s="3"/>
      <c r="M9964" s="19"/>
    </row>
    <row r="9965" spans="10:13">
      <c r="J9965" s="3"/>
      <c r="M9965" s="19"/>
    </row>
    <row r="9966" spans="10:13">
      <c r="J9966" s="3"/>
      <c r="M9966" s="19"/>
    </row>
    <row r="9967" spans="10:13">
      <c r="J9967" s="3"/>
      <c r="M9967" s="19"/>
    </row>
    <row r="9968" spans="10:13">
      <c r="J9968" s="3"/>
      <c r="M9968" s="19"/>
    </row>
    <row r="9969" spans="10:13">
      <c r="J9969" s="3"/>
      <c r="M9969" s="19"/>
    </row>
    <row r="9970" spans="10:13">
      <c r="J9970" s="3"/>
      <c r="M9970" s="19"/>
    </row>
    <row r="9971" spans="10:13">
      <c r="J9971" s="3"/>
      <c r="M9971" s="19"/>
    </row>
    <row r="9972" spans="10:13">
      <c r="J9972" s="3"/>
      <c r="M9972" s="19"/>
    </row>
    <row r="9973" spans="10:13">
      <c r="J9973" s="3"/>
      <c r="M9973" s="19"/>
    </row>
    <row r="9974" spans="10:13">
      <c r="J9974" s="3"/>
      <c r="M9974" s="19"/>
    </row>
    <row r="9975" spans="10:13">
      <c r="J9975" s="3"/>
      <c r="M9975" s="19"/>
    </row>
    <row r="9976" spans="10:13">
      <c r="J9976" s="3"/>
      <c r="M9976" s="19"/>
    </row>
    <row r="9977" spans="10:13">
      <c r="J9977" s="3"/>
      <c r="M9977" s="19"/>
    </row>
    <row r="9978" spans="10:13">
      <c r="J9978" s="3"/>
      <c r="M9978" s="19"/>
    </row>
    <row r="9979" spans="10:13">
      <c r="J9979" s="3"/>
      <c r="M9979" s="19"/>
    </row>
    <row r="9980" spans="10:13">
      <c r="J9980" s="3"/>
      <c r="M9980" s="19"/>
    </row>
    <row r="9981" spans="10:13">
      <c r="J9981" s="3"/>
      <c r="M9981" s="19"/>
    </row>
    <row r="9982" spans="10:13">
      <c r="J9982" s="3"/>
      <c r="M9982" s="19"/>
    </row>
    <row r="9983" spans="10:13">
      <c r="J9983" s="3"/>
      <c r="M9983" s="19"/>
    </row>
    <row r="9984" spans="10:13">
      <c r="J9984" s="3"/>
      <c r="M9984" s="19"/>
    </row>
    <row r="9985" spans="10:13">
      <c r="J9985" s="3"/>
      <c r="M9985" s="19"/>
    </row>
    <row r="9986" spans="10:13">
      <c r="J9986" s="3"/>
      <c r="M9986" s="19"/>
    </row>
    <row r="9987" spans="10:13">
      <c r="J9987" s="3"/>
      <c r="M9987" s="19"/>
    </row>
    <row r="9988" spans="10:13">
      <c r="J9988" s="3"/>
      <c r="M9988" s="19"/>
    </row>
    <row r="9989" spans="10:13">
      <c r="J9989" s="3"/>
      <c r="M9989" s="19"/>
    </row>
    <row r="9990" spans="10:13">
      <c r="J9990" s="3"/>
      <c r="M9990" s="19"/>
    </row>
    <row r="9991" spans="10:13">
      <c r="J9991" s="3"/>
      <c r="M9991" s="19"/>
    </row>
    <row r="9992" spans="10:13">
      <c r="J9992" s="3"/>
      <c r="M9992" s="19"/>
    </row>
    <row r="9993" spans="10:13">
      <c r="J9993" s="3"/>
      <c r="M9993" s="19"/>
    </row>
    <row r="9994" spans="10:13">
      <c r="J9994" s="3"/>
      <c r="M9994" s="19"/>
    </row>
    <row r="9995" spans="10:13">
      <c r="J9995" s="3"/>
      <c r="M9995" s="19"/>
    </row>
    <row r="9996" spans="10:13">
      <c r="J9996" s="3"/>
      <c r="M9996" s="19"/>
    </row>
    <row r="9997" spans="10:13">
      <c r="J9997" s="3"/>
      <c r="M9997" s="19"/>
    </row>
    <row r="9998" spans="10:13">
      <c r="J9998" s="3"/>
      <c r="M9998" s="19"/>
    </row>
    <row r="9999" spans="10:13">
      <c r="J9999" s="3"/>
      <c r="M9999" s="19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>
      <selection activeCell="A2" sqref="A2"/>
    </sheetView>
  </sheetViews>
  <sheetFormatPr defaultRowHeight="15"/>
  <cols>
    <col min="1" max="1" width="11" bestFit="1" customWidth="1"/>
  </cols>
  <sheetData>
    <row r="1" spans="1:1">
      <c r="A1">
        <v>0.99098927019139205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19450458</vt:lpstr>
      <vt:lpstr>19434186</vt:lpstr>
      <vt:lpstr>IM</vt:lpstr>
      <vt:lpstr>IMMFP</vt:lpstr>
      <vt:lpstr>Assignments-IMMFP</vt:lpstr>
      <vt:lpstr>rep101</vt:lpstr>
      <vt:lpstr>Sheet1</vt:lpstr>
    </vt:vector>
  </TitlesOfParts>
  <Company>LCH.Clearnet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Pullan</dc:creator>
  <cp:lastModifiedBy>Vishal Saxena</cp:lastModifiedBy>
  <dcterms:created xsi:type="dcterms:W3CDTF">2015-08-28T01:33:32Z</dcterms:created>
  <dcterms:modified xsi:type="dcterms:W3CDTF">2015-09-03T18:31:23Z</dcterms:modified>
</cp:coreProperties>
</file>